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oons\DOCUME~1\MobaXterm\slash\RemoteFiles\852762_4_4\"/>
    </mc:Choice>
  </mc:AlternateContent>
  <xr:revisionPtr revIDLastSave="0" documentId="13_ncr:1_{62D507E9-8113-4BFF-859B-6BAC2F02E712}" xr6:coauthVersionLast="44" xr6:coauthVersionMax="44" xr10:uidLastSave="{00000000-0000-0000-0000-000000000000}"/>
  <bookViews>
    <workbookView xWindow="-108" yWindow="-108" windowWidth="23256" windowHeight="12576" activeTab="1" xr2:uid="{00000000-000D-0000-FFFF-FFFF00000000}"/>
  </bookViews>
  <sheets>
    <sheet name="Sort_by_category" sheetId="1" r:id="rId1"/>
    <sheet name="RAW" sheetId="2" r:id="rId2"/>
    <sheet name="Android_by_Type_top_10" sheetId="3" r:id="rId3"/>
    <sheet name="iOS_by_type_top_10" sheetId="4" r:id="rId4"/>
  </sheets>
  <definedNames>
    <definedName name="_xlnm._FilterDatabase" localSheetId="2" hidden="1">Android_by_Type_top_10!$A$1:$E$1</definedName>
    <definedName name="_xlnm._FilterDatabase" localSheetId="3" hidden="1">iOS_by_type_top_10!$A$1:$F$1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215" i="4" l="1"/>
  <c r="Q215" i="4" s="1"/>
  <c r="R214" i="4"/>
  <c r="Q214" i="4" s="1"/>
  <c r="R213" i="4"/>
  <c r="Q213" i="4" s="1"/>
  <c r="R212" i="4"/>
  <c r="Q212" i="4" s="1"/>
  <c r="R211" i="4"/>
  <c r="Q211" i="4" s="1"/>
  <c r="R210" i="4"/>
  <c r="Q210" i="4" s="1"/>
  <c r="R209" i="4"/>
  <c r="Q209" i="4" s="1"/>
  <c r="R208" i="4"/>
  <c r="Q208" i="4" s="1"/>
  <c r="R207" i="4"/>
  <c r="Q207" i="4" s="1"/>
  <c r="R206" i="4"/>
  <c r="Q206" i="4" s="1"/>
  <c r="R203" i="4"/>
  <c r="Q203" i="4" s="1"/>
  <c r="R202" i="4"/>
  <c r="Q202" i="4" s="1"/>
  <c r="R201" i="4"/>
  <c r="Q201" i="4" s="1"/>
  <c r="R200" i="4"/>
  <c r="Q200" i="4" s="1"/>
  <c r="R199" i="4"/>
  <c r="Q199" i="4" s="1"/>
  <c r="R198" i="4"/>
  <c r="Q198" i="4" s="1"/>
  <c r="R197" i="4"/>
  <c r="Q197" i="4" s="1"/>
  <c r="R196" i="4"/>
  <c r="Q196" i="4" s="1"/>
  <c r="R195" i="4"/>
  <c r="Q195" i="4" s="1"/>
  <c r="R194" i="4"/>
  <c r="Q194" i="4" s="1"/>
  <c r="R191" i="4"/>
  <c r="Q191" i="4" s="1"/>
  <c r="R190" i="4"/>
  <c r="Q190" i="4" s="1"/>
  <c r="R189" i="4"/>
  <c r="Q189" i="4" s="1"/>
  <c r="R188" i="4"/>
  <c r="Q188" i="4" s="1"/>
  <c r="R187" i="4"/>
  <c r="Q187" i="4" s="1"/>
  <c r="R186" i="4"/>
  <c r="Q186" i="4" s="1"/>
  <c r="R185" i="4"/>
  <c r="Q185" i="4" s="1"/>
  <c r="R184" i="4"/>
  <c r="Q184" i="4" s="1"/>
  <c r="R183" i="4"/>
  <c r="Q183" i="4" s="1"/>
  <c r="R182" i="4"/>
  <c r="Q182" i="4" s="1"/>
  <c r="R179" i="4"/>
  <c r="Q179" i="4" s="1"/>
  <c r="R178" i="4"/>
  <c r="Q178" i="4" s="1"/>
  <c r="R177" i="4"/>
  <c r="Q177" i="4" s="1"/>
  <c r="R176" i="4"/>
  <c r="Q176" i="4" s="1"/>
  <c r="R175" i="4"/>
  <c r="Q175" i="4" s="1"/>
  <c r="R174" i="4"/>
  <c r="Q174" i="4" s="1"/>
  <c r="R173" i="4"/>
  <c r="Q173" i="4" s="1"/>
  <c r="R172" i="4"/>
  <c r="Q172" i="4" s="1"/>
  <c r="R171" i="4"/>
  <c r="Q171" i="4" s="1"/>
  <c r="R170" i="4"/>
  <c r="Q170" i="4" s="1"/>
  <c r="R167" i="4"/>
  <c r="Q167" i="4" s="1"/>
  <c r="R166" i="4"/>
  <c r="Q166" i="4" s="1"/>
  <c r="R165" i="4"/>
  <c r="Q165" i="4" s="1"/>
  <c r="R164" i="4"/>
  <c r="Q164" i="4" s="1"/>
  <c r="R163" i="4"/>
  <c r="Q163" i="4" s="1"/>
  <c r="R162" i="4"/>
  <c r="Q162" i="4" s="1"/>
  <c r="R161" i="4"/>
  <c r="Q161" i="4" s="1"/>
  <c r="R160" i="4"/>
  <c r="Q160" i="4" s="1"/>
  <c r="R159" i="4"/>
  <c r="Q159" i="4" s="1"/>
  <c r="R158" i="4"/>
  <c r="Q158" i="4" s="1"/>
  <c r="R155" i="4"/>
  <c r="Q155" i="4" s="1"/>
  <c r="R154" i="4"/>
  <c r="Q154" i="4" s="1"/>
  <c r="R153" i="4"/>
  <c r="Q153" i="4" s="1"/>
  <c r="R152" i="4"/>
  <c r="Q152" i="4" s="1"/>
  <c r="R151" i="4"/>
  <c r="Q151" i="4" s="1"/>
  <c r="R150" i="4"/>
  <c r="Q150" i="4" s="1"/>
  <c r="R149" i="4"/>
  <c r="Q149" i="4" s="1"/>
  <c r="R148" i="4"/>
  <c r="Q148" i="4" s="1"/>
  <c r="R147" i="4"/>
  <c r="Q147" i="4" s="1"/>
  <c r="R146" i="4"/>
  <c r="Q146" i="4" s="1"/>
  <c r="R143" i="4"/>
  <c r="Q143" i="4" s="1"/>
  <c r="R142" i="4"/>
  <c r="Q142" i="4" s="1"/>
  <c r="R141" i="4"/>
  <c r="Q141" i="4" s="1"/>
  <c r="R140" i="4"/>
  <c r="Q140" i="4" s="1"/>
  <c r="R139" i="4"/>
  <c r="Q139" i="4" s="1"/>
  <c r="R138" i="4"/>
  <c r="Q138" i="4" s="1"/>
  <c r="R137" i="4"/>
  <c r="Q137" i="4" s="1"/>
  <c r="R136" i="4"/>
  <c r="Q136" i="4" s="1"/>
  <c r="R135" i="4"/>
  <c r="Q135" i="4" s="1"/>
  <c r="R134" i="4"/>
  <c r="Q134" i="4" s="1"/>
  <c r="R131" i="4"/>
  <c r="Q131" i="4" s="1"/>
  <c r="R130" i="4"/>
  <c r="Q130" i="4" s="1"/>
  <c r="R129" i="4"/>
  <c r="Q129" i="4" s="1"/>
  <c r="R128" i="4"/>
  <c r="Q128" i="4" s="1"/>
  <c r="R127" i="4"/>
  <c r="Q127" i="4" s="1"/>
  <c r="R126" i="4"/>
  <c r="Q126" i="4" s="1"/>
  <c r="R125" i="4"/>
  <c r="Q125" i="4" s="1"/>
  <c r="R124" i="4"/>
  <c r="Q124" i="4" s="1"/>
  <c r="R123" i="4"/>
  <c r="Q123" i="4" s="1"/>
  <c r="R122" i="4"/>
  <c r="Q122" i="4" s="1"/>
  <c r="R119" i="4"/>
  <c r="Q119" i="4" s="1"/>
  <c r="R118" i="4"/>
  <c r="Q118" i="4" s="1"/>
  <c r="R117" i="4"/>
  <c r="Q117" i="4" s="1"/>
  <c r="R116" i="4"/>
  <c r="Q116" i="4" s="1"/>
  <c r="R115" i="4"/>
  <c r="Q115" i="4" s="1"/>
  <c r="R114" i="4"/>
  <c r="Q114" i="4" s="1"/>
  <c r="R113" i="4"/>
  <c r="Q113" i="4" s="1"/>
  <c r="R112" i="4"/>
  <c r="Q112" i="4" s="1"/>
  <c r="R111" i="4"/>
  <c r="Q111" i="4" s="1"/>
  <c r="R110" i="4"/>
  <c r="Q110" i="4" s="1"/>
  <c r="R107" i="4"/>
  <c r="Q107" i="4" s="1"/>
  <c r="R106" i="4"/>
  <c r="Q106" i="4" s="1"/>
  <c r="R105" i="4"/>
  <c r="Q105" i="4" s="1"/>
  <c r="R104" i="4"/>
  <c r="Q104" i="4" s="1"/>
  <c r="R103" i="4"/>
  <c r="Q103" i="4" s="1"/>
  <c r="R102" i="4"/>
  <c r="Q102" i="4" s="1"/>
  <c r="R101" i="4"/>
  <c r="Q101" i="4" s="1"/>
  <c r="R100" i="4"/>
  <c r="Q100" i="4" s="1"/>
  <c r="R99" i="4"/>
  <c r="Q99" i="4" s="1"/>
  <c r="R98" i="4"/>
  <c r="Q98" i="4" s="1"/>
  <c r="R95" i="4"/>
  <c r="Q95" i="4" s="1"/>
  <c r="R94" i="4"/>
  <c r="Q94" i="4" s="1"/>
  <c r="R93" i="4"/>
  <c r="Q93" i="4" s="1"/>
  <c r="R92" i="4"/>
  <c r="Q92" i="4" s="1"/>
  <c r="R91" i="4"/>
  <c r="Q91" i="4" s="1"/>
  <c r="R90" i="4"/>
  <c r="Q90" i="4" s="1"/>
  <c r="R89" i="4"/>
  <c r="Q89" i="4" s="1"/>
  <c r="R88" i="4"/>
  <c r="Q88" i="4" s="1"/>
  <c r="R87" i="4"/>
  <c r="Q87" i="4" s="1"/>
  <c r="R86" i="4"/>
  <c r="Q86" i="4" s="1"/>
  <c r="R83" i="4"/>
  <c r="Q83" i="4" s="1"/>
  <c r="R82" i="4"/>
  <c r="Q82" i="4" s="1"/>
  <c r="R81" i="4"/>
  <c r="Q81" i="4" s="1"/>
  <c r="R80" i="4"/>
  <c r="Q80" i="4" s="1"/>
  <c r="R79" i="4"/>
  <c r="Q79" i="4" s="1"/>
  <c r="R78" i="4"/>
  <c r="Q78" i="4" s="1"/>
  <c r="R77" i="4"/>
  <c r="Q77" i="4" s="1"/>
  <c r="R76" i="4"/>
  <c r="Q76" i="4" s="1"/>
  <c r="R75" i="4"/>
  <c r="Q75" i="4" s="1"/>
  <c r="R74" i="4"/>
  <c r="Q74" i="4" s="1"/>
  <c r="R71" i="4"/>
  <c r="Q71" i="4" s="1"/>
  <c r="R70" i="4"/>
  <c r="Q70" i="4" s="1"/>
  <c r="R69" i="4"/>
  <c r="Q69" i="4" s="1"/>
  <c r="R68" i="4"/>
  <c r="Q68" i="4" s="1"/>
  <c r="R67" i="4"/>
  <c r="Q67" i="4" s="1"/>
  <c r="R66" i="4"/>
  <c r="Q66" i="4" s="1"/>
  <c r="R65" i="4"/>
  <c r="Q65" i="4" s="1"/>
  <c r="R64" i="4"/>
  <c r="Q64" i="4" s="1"/>
  <c r="R63" i="4"/>
  <c r="Q63" i="4" s="1"/>
  <c r="R62" i="4"/>
  <c r="Q62" i="4" s="1"/>
  <c r="R59" i="4"/>
  <c r="Q59" i="4" s="1"/>
  <c r="R58" i="4"/>
  <c r="Q58" i="4" s="1"/>
  <c r="R57" i="4"/>
  <c r="Q57" i="4" s="1"/>
  <c r="R56" i="4"/>
  <c r="Q56" i="4" s="1"/>
  <c r="R55" i="4"/>
  <c r="Q55" i="4" s="1"/>
  <c r="R54" i="4"/>
  <c r="Q54" i="4" s="1"/>
  <c r="R53" i="4"/>
  <c r="Q53" i="4" s="1"/>
  <c r="R52" i="4"/>
  <c r="Q52" i="4" s="1"/>
  <c r="R51" i="4"/>
  <c r="Q51" i="4" s="1"/>
  <c r="R50" i="4"/>
  <c r="Q50" i="4" s="1"/>
  <c r="R47" i="4"/>
  <c r="Q47" i="4" s="1"/>
  <c r="R46" i="4"/>
  <c r="Q46" i="4" s="1"/>
  <c r="R45" i="4"/>
  <c r="Q45" i="4" s="1"/>
  <c r="R44" i="4"/>
  <c r="Q44" i="4" s="1"/>
  <c r="R43" i="4"/>
  <c r="Q43" i="4" s="1"/>
  <c r="R42" i="4"/>
  <c r="Q42" i="4" s="1"/>
  <c r="R41" i="4"/>
  <c r="Q41" i="4" s="1"/>
  <c r="R40" i="4"/>
  <c r="Q40" i="4" s="1"/>
  <c r="R39" i="4"/>
  <c r="Q39" i="4" s="1"/>
  <c r="R38" i="4"/>
  <c r="Q38" i="4" s="1"/>
  <c r="R35" i="4"/>
  <c r="Q35" i="4" s="1"/>
  <c r="R34" i="4"/>
  <c r="Q34" i="4" s="1"/>
  <c r="R33" i="4"/>
  <c r="Q33" i="4" s="1"/>
  <c r="R32" i="4"/>
  <c r="Q32" i="4" s="1"/>
  <c r="R31" i="4"/>
  <c r="Q31" i="4" s="1"/>
  <c r="R30" i="4"/>
  <c r="Q30" i="4" s="1"/>
  <c r="R29" i="4"/>
  <c r="Q29" i="4" s="1"/>
  <c r="R28" i="4"/>
  <c r="Q28" i="4" s="1"/>
  <c r="R27" i="4"/>
  <c r="Q27" i="4" s="1"/>
  <c r="R26" i="4"/>
  <c r="Q26" i="4" s="1"/>
  <c r="R23" i="4"/>
  <c r="Q23" i="4" s="1"/>
  <c r="R22" i="4"/>
  <c r="Q22" i="4" s="1"/>
  <c r="R21" i="4"/>
  <c r="Q21" i="4" s="1"/>
  <c r="R20" i="4"/>
  <c r="Q20" i="4" s="1"/>
  <c r="R19" i="4"/>
  <c r="Q19" i="4" s="1"/>
  <c r="R18" i="4"/>
  <c r="Q18" i="4" s="1"/>
  <c r="R17" i="4"/>
  <c r="Q17" i="4" s="1"/>
  <c r="R16" i="4"/>
  <c r="Q16" i="4" s="1"/>
  <c r="R15" i="4"/>
  <c r="Q15" i="4" s="1"/>
  <c r="R14" i="4"/>
  <c r="Q14" i="4" s="1"/>
  <c r="R11" i="4"/>
  <c r="Q11" i="4" s="1"/>
  <c r="R10" i="4"/>
  <c r="Q10" i="4" s="1"/>
  <c r="R9" i="4"/>
  <c r="Q9" i="4" s="1"/>
  <c r="R8" i="4"/>
  <c r="Q8" i="4" s="1"/>
  <c r="R7" i="4"/>
  <c r="Q7" i="4" s="1"/>
  <c r="R6" i="4"/>
  <c r="Q6" i="4" s="1"/>
  <c r="R5" i="4"/>
  <c r="Q5" i="4" s="1"/>
  <c r="R4" i="4"/>
  <c r="Q4" i="4" s="1"/>
  <c r="R3" i="4"/>
  <c r="Q3" i="4" s="1"/>
  <c r="R2" i="4"/>
  <c r="Q2" i="4" s="1"/>
  <c r="S215" i="3"/>
  <c r="R215" i="3" s="1"/>
  <c r="S214" i="3"/>
  <c r="R214" i="3" s="1"/>
  <c r="S213" i="3"/>
  <c r="R213" i="3" s="1"/>
  <c r="S212" i="3"/>
  <c r="R212" i="3" s="1"/>
  <c r="S211" i="3"/>
  <c r="R211" i="3" s="1"/>
  <c r="S210" i="3"/>
  <c r="R210" i="3" s="1"/>
  <c r="S209" i="3"/>
  <c r="R209" i="3" s="1"/>
  <c r="S208" i="3"/>
  <c r="R208" i="3" s="1"/>
  <c r="S207" i="3"/>
  <c r="R207" i="3" s="1"/>
  <c r="S206" i="3"/>
  <c r="R206" i="3" s="1"/>
  <c r="S203" i="3"/>
  <c r="R203" i="3" s="1"/>
  <c r="S202" i="3"/>
  <c r="R202" i="3" s="1"/>
  <c r="S201" i="3"/>
  <c r="R201" i="3" s="1"/>
  <c r="S200" i="3"/>
  <c r="R200" i="3" s="1"/>
  <c r="S199" i="3"/>
  <c r="R199" i="3" s="1"/>
  <c r="S198" i="3"/>
  <c r="R198" i="3" s="1"/>
  <c r="S197" i="3"/>
  <c r="R197" i="3"/>
  <c r="S196" i="3"/>
  <c r="R196" i="3" s="1"/>
  <c r="S195" i="3"/>
  <c r="R195" i="3" s="1"/>
  <c r="S194" i="3"/>
  <c r="R194" i="3" s="1"/>
  <c r="S191" i="3"/>
  <c r="R191" i="3" s="1"/>
  <c r="S190" i="3"/>
  <c r="R190" i="3" s="1"/>
  <c r="S189" i="3"/>
  <c r="R189" i="3" s="1"/>
  <c r="S188" i="3"/>
  <c r="R188" i="3" s="1"/>
  <c r="S187" i="3"/>
  <c r="R187" i="3" s="1"/>
  <c r="S186" i="3"/>
  <c r="R186" i="3" s="1"/>
  <c r="S185" i="3"/>
  <c r="R185" i="3" s="1"/>
  <c r="S184" i="3"/>
  <c r="R184" i="3" s="1"/>
  <c r="S183" i="3"/>
  <c r="R183" i="3" s="1"/>
  <c r="S182" i="3"/>
  <c r="R182" i="3" s="1"/>
  <c r="S179" i="3"/>
  <c r="R179" i="3" s="1"/>
  <c r="S178" i="3"/>
  <c r="R178" i="3" s="1"/>
  <c r="S177" i="3"/>
  <c r="R177" i="3" s="1"/>
  <c r="S176" i="3"/>
  <c r="R176" i="3" s="1"/>
  <c r="S175" i="3"/>
  <c r="R175" i="3" s="1"/>
  <c r="S174" i="3"/>
  <c r="R174" i="3" s="1"/>
  <c r="S173" i="3"/>
  <c r="R173" i="3" s="1"/>
  <c r="S172" i="3"/>
  <c r="R172" i="3" s="1"/>
  <c r="S171" i="3"/>
  <c r="R171" i="3" s="1"/>
  <c r="S170" i="3"/>
  <c r="R170" i="3" s="1"/>
  <c r="S167" i="3"/>
  <c r="R167" i="3" s="1"/>
  <c r="S166" i="3"/>
  <c r="R166" i="3" s="1"/>
  <c r="S165" i="3"/>
  <c r="R165" i="3" s="1"/>
  <c r="S164" i="3"/>
  <c r="R164" i="3" s="1"/>
  <c r="S163" i="3"/>
  <c r="R163" i="3" s="1"/>
  <c r="S162" i="3"/>
  <c r="R162" i="3" s="1"/>
  <c r="S161" i="3"/>
  <c r="R161" i="3" s="1"/>
  <c r="S160" i="3"/>
  <c r="R160" i="3" s="1"/>
  <c r="S159" i="3"/>
  <c r="R159" i="3" s="1"/>
  <c r="S158" i="3"/>
  <c r="R158" i="3" s="1"/>
  <c r="S155" i="3"/>
  <c r="R155" i="3" s="1"/>
  <c r="S154" i="3"/>
  <c r="R154" i="3" s="1"/>
  <c r="S153" i="3"/>
  <c r="R153" i="3" s="1"/>
  <c r="S152" i="3"/>
  <c r="R152" i="3" s="1"/>
  <c r="S151" i="3"/>
  <c r="R151" i="3" s="1"/>
  <c r="S150" i="3"/>
  <c r="R150" i="3" s="1"/>
  <c r="S149" i="3"/>
  <c r="R149" i="3" s="1"/>
  <c r="S148" i="3"/>
  <c r="R148" i="3" s="1"/>
  <c r="S147" i="3"/>
  <c r="R147" i="3" s="1"/>
  <c r="S146" i="3"/>
  <c r="R146" i="3" s="1"/>
  <c r="S143" i="3"/>
  <c r="R143" i="3" s="1"/>
  <c r="S142" i="3"/>
  <c r="R142" i="3" s="1"/>
  <c r="S141" i="3"/>
  <c r="R141" i="3" s="1"/>
  <c r="S140" i="3"/>
  <c r="R140" i="3" s="1"/>
  <c r="S139" i="3"/>
  <c r="R139" i="3" s="1"/>
  <c r="S138" i="3"/>
  <c r="R138" i="3" s="1"/>
  <c r="S137" i="3"/>
  <c r="R137" i="3" s="1"/>
  <c r="S136" i="3"/>
  <c r="R136" i="3" s="1"/>
  <c r="S135" i="3"/>
  <c r="R135" i="3" s="1"/>
  <c r="S134" i="3"/>
  <c r="R134" i="3" s="1"/>
  <c r="S131" i="3"/>
  <c r="R131" i="3" s="1"/>
  <c r="S130" i="3"/>
  <c r="R130" i="3" s="1"/>
  <c r="S129" i="3"/>
  <c r="R129" i="3" s="1"/>
  <c r="S128" i="3"/>
  <c r="R128" i="3" s="1"/>
  <c r="S127" i="3"/>
  <c r="R127" i="3" s="1"/>
  <c r="S126" i="3"/>
  <c r="R126" i="3" s="1"/>
  <c r="S125" i="3"/>
  <c r="R125" i="3" s="1"/>
  <c r="S124" i="3"/>
  <c r="R124" i="3" s="1"/>
  <c r="S123" i="3"/>
  <c r="R123" i="3" s="1"/>
  <c r="S122" i="3"/>
  <c r="R122" i="3" s="1"/>
  <c r="S119" i="3"/>
  <c r="R119" i="3" s="1"/>
  <c r="S118" i="3"/>
  <c r="R118" i="3" s="1"/>
  <c r="S117" i="3"/>
  <c r="R117" i="3" s="1"/>
  <c r="S116" i="3"/>
  <c r="R116" i="3" s="1"/>
  <c r="S115" i="3"/>
  <c r="R115" i="3" s="1"/>
  <c r="S114" i="3"/>
  <c r="R114" i="3" s="1"/>
  <c r="S113" i="3"/>
  <c r="R113" i="3" s="1"/>
  <c r="S112" i="3"/>
  <c r="R112" i="3" s="1"/>
  <c r="S111" i="3"/>
  <c r="R111" i="3" s="1"/>
  <c r="S110" i="3"/>
  <c r="R110" i="3" s="1"/>
  <c r="S107" i="3"/>
  <c r="R107" i="3" s="1"/>
  <c r="S106" i="3"/>
  <c r="R106" i="3" s="1"/>
  <c r="S105" i="3"/>
  <c r="R105" i="3" s="1"/>
  <c r="S104" i="3"/>
  <c r="R104" i="3" s="1"/>
  <c r="S103" i="3"/>
  <c r="R103" i="3" s="1"/>
  <c r="S102" i="3"/>
  <c r="R102" i="3" s="1"/>
  <c r="S101" i="3"/>
  <c r="R101" i="3" s="1"/>
  <c r="S100" i="3"/>
  <c r="R100" i="3" s="1"/>
  <c r="S99" i="3"/>
  <c r="R99" i="3" s="1"/>
  <c r="S98" i="3"/>
  <c r="R98" i="3" s="1"/>
  <c r="S95" i="3"/>
  <c r="R95" i="3" s="1"/>
  <c r="S94" i="3"/>
  <c r="R94" i="3" s="1"/>
  <c r="S93" i="3"/>
  <c r="R93" i="3" s="1"/>
  <c r="S92" i="3"/>
  <c r="R92" i="3" s="1"/>
  <c r="S91" i="3"/>
  <c r="R91" i="3" s="1"/>
  <c r="S90" i="3"/>
  <c r="R90" i="3" s="1"/>
  <c r="S89" i="3"/>
  <c r="R89" i="3" s="1"/>
  <c r="S88" i="3"/>
  <c r="R88" i="3" s="1"/>
  <c r="S87" i="3"/>
  <c r="R87" i="3" s="1"/>
  <c r="S86" i="3"/>
  <c r="R86" i="3" s="1"/>
  <c r="S83" i="3"/>
  <c r="R83" i="3" s="1"/>
  <c r="S82" i="3"/>
  <c r="R82" i="3" s="1"/>
  <c r="S81" i="3"/>
  <c r="R81" i="3" s="1"/>
  <c r="S80" i="3"/>
  <c r="R80" i="3" s="1"/>
  <c r="S79" i="3"/>
  <c r="R79" i="3" s="1"/>
  <c r="S78" i="3"/>
  <c r="R78" i="3" s="1"/>
  <c r="S77" i="3"/>
  <c r="R77" i="3" s="1"/>
  <c r="S76" i="3"/>
  <c r="R76" i="3" s="1"/>
  <c r="S75" i="3"/>
  <c r="R75" i="3" s="1"/>
  <c r="S74" i="3"/>
  <c r="R74" i="3" s="1"/>
  <c r="S71" i="3"/>
  <c r="R71" i="3" s="1"/>
  <c r="S70" i="3"/>
  <c r="R70" i="3" s="1"/>
  <c r="S69" i="3"/>
  <c r="R69" i="3" s="1"/>
  <c r="S68" i="3"/>
  <c r="R68" i="3" s="1"/>
  <c r="S67" i="3"/>
  <c r="R67" i="3" s="1"/>
  <c r="S66" i="3"/>
  <c r="R66" i="3" s="1"/>
  <c r="S65" i="3"/>
  <c r="R65" i="3" s="1"/>
  <c r="S64" i="3"/>
  <c r="R64" i="3" s="1"/>
  <c r="S63" i="3"/>
  <c r="R63" i="3" s="1"/>
  <c r="S62" i="3"/>
  <c r="R62" i="3" s="1"/>
  <c r="S59" i="3"/>
  <c r="R59" i="3" s="1"/>
  <c r="S58" i="3"/>
  <c r="R58" i="3" s="1"/>
  <c r="S57" i="3"/>
  <c r="R57" i="3" s="1"/>
  <c r="S56" i="3"/>
  <c r="R56" i="3" s="1"/>
  <c r="S55" i="3"/>
  <c r="R55" i="3" s="1"/>
  <c r="S54" i="3"/>
  <c r="R54" i="3" s="1"/>
  <c r="S53" i="3"/>
  <c r="R53" i="3" s="1"/>
  <c r="S52" i="3"/>
  <c r="R52" i="3" s="1"/>
  <c r="S51" i="3"/>
  <c r="R51" i="3" s="1"/>
  <c r="S50" i="3"/>
  <c r="R50" i="3" s="1"/>
  <c r="S47" i="3"/>
  <c r="R47" i="3" s="1"/>
  <c r="S46" i="3"/>
  <c r="R46" i="3" s="1"/>
  <c r="S45" i="3"/>
  <c r="R45" i="3" s="1"/>
  <c r="S44" i="3"/>
  <c r="R44" i="3" s="1"/>
  <c r="S43" i="3"/>
  <c r="R43" i="3" s="1"/>
  <c r="S42" i="3"/>
  <c r="R42" i="3" s="1"/>
  <c r="S41" i="3"/>
  <c r="R41" i="3" s="1"/>
  <c r="S40" i="3"/>
  <c r="R40" i="3" s="1"/>
  <c r="S39" i="3"/>
  <c r="R39" i="3" s="1"/>
  <c r="S38" i="3"/>
  <c r="R38" i="3" s="1"/>
  <c r="S35" i="3"/>
  <c r="R35" i="3" s="1"/>
  <c r="S34" i="3"/>
  <c r="R34" i="3" s="1"/>
  <c r="S33" i="3"/>
  <c r="R33" i="3" s="1"/>
  <c r="S32" i="3"/>
  <c r="R32" i="3" s="1"/>
  <c r="S31" i="3"/>
  <c r="R31" i="3" s="1"/>
  <c r="S30" i="3"/>
  <c r="R30" i="3" s="1"/>
  <c r="S29" i="3"/>
  <c r="R29" i="3" s="1"/>
  <c r="S28" i="3"/>
  <c r="R28" i="3" s="1"/>
  <c r="S27" i="3"/>
  <c r="R27" i="3" s="1"/>
  <c r="S26" i="3"/>
  <c r="R26" i="3" s="1"/>
  <c r="S23" i="3"/>
  <c r="R23" i="3" s="1"/>
  <c r="S22" i="3"/>
  <c r="R22" i="3" s="1"/>
  <c r="S21" i="3"/>
  <c r="R21" i="3" s="1"/>
  <c r="S20" i="3"/>
  <c r="R20" i="3" s="1"/>
  <c r="S19" i="3"/>
  <c r="R19" i="3" s="1"/>
  <c r="S18" i="3"/>
  <c r="R18" i="3" s="1"/>
  <c r="S17" i="3"/>
  <c r="R17" i="3" s="1"/>
  <c r="S16" i="3"/>
  <c r="R16" i="3" s="1"/>
  <c r="S15" i="3"/>
  <c r="R15" i="3" s="1"/>
  <c r="S14" i="3"/>
  <c r="R14" i="3" s="1"/>
  <c r="S11" i="3"/>
  <c r="R11" i="3" s="1"/>
  <c r="S10" i="3"/>
  <c r="R10" i="3" s="1"/>
  <c r="S9" i="3"/>
  <c r="R9" i="3" s="1"/>
  <c r="S8" i="3"/>
  <c r="R8" i="3" s="1"/>
  <c r="S7" i="3"/>
  <c r="R7" i="3" s="1"/>
  <c r="S6" i="3"/>
  <c r="R6" i="3" s="1"/>
  <c r="S5" i="3"/>
  <c r="R5" i="3" s="1"/>
  <c r="S4" i="3"/>
  <c r="R4" i="3" s="1"/>
  <c r="S3" i="3"/>
  <c r="R3" i="3" s="1"/>
  <c r="S2" i="3"/>
  <c r="R2" i="3" s="1"/>
</calcChain>
</file>

<file path=xl/sharedStrings.xml><?xml version="1.0" encoding="utf-8"?>
<sst xmlns="http://schemas.openxmlformats.org/spreadsheetml/2006/main" count="66033" uniqueCount="6322">
  <si>
    <t>개수 : subcategory</t>
  </si>
  <si>
    <t>열 레이블</t>
  </si>
  <si>
    <t>행 레이블</t>
  </si>
  <si>
    <t>AND</t>
  </si>
  <si>
    <t>IOS</t>
  </si>
  <si>
    <t>(비어 있음)</t>
  </si>
  <si>
    <t>총합계</t>
  </si>
  <si>
    <t>Books &amp; Reference</t>
  </si>
  <si>
    <t>Business</t>
  </si>
  <si>
    <t>Education</t>
  </si>
  <si>
    <t>Entertainment</t>
  </si>
  <si>
    <t>Finance</t>
  </si>
  <si>
    <t>Food &amp; Drink</t>
  </si>
  <si>
    <t>Games</t>
  </si>
  <si>
    <t>Health</t>
  </si>
  <si>
    <t>Kids</t>
  </si>
  <si>
    <t>Lifestyle</t>
  </si>
  <si>
    <t>Music</t>
  </si>
  <si>
    <t>Navigation</t>
  </si>
  <si>
    <t>News</t>
  </si>
  <si>
    <t>Photo &amp; Video</t>
  </si>
  <si>
    <t>Productivity</t>
  </si>
  <si>
    <t>Shopping</t>
  </si>
  <si>
    <t>Social</t>
  </si>
  <si>
    <t>Sports</t>
  </si>
  <si>
    <t>Android 의 Sports는 sportsgame과 sports가 혼합돼있다. 21개의 record는 작업이 필요하다.</t>
  </si>
  <si>
    <t>Travel</t>
  </si>
  <si>
    <t>Utilities</t>
  </si>
  <si>
    <t>Weather</t>
  </si>
  <si>
    <t>총합계를 확인하고 개수가 다르면 비어있음을 확인한다. 이번 경우에는 Procreate가 미분류로 Null 값을 가졌는데, Art &amp; Design 으로 변경하여 Productivity로 재편성 됐다.</t>
  </si>
  <si>
    <t>validation_data : 실제 개수와 일치하면 true</t>
  </si>
  <si>
    <t>카테고리 분류 T/F</t>
  </si>
  <si>
    <t>Country</t>
  </si>
  <si>
    <t>Type</t>
  </si>
  <si>
    <t>OS</t>
  </si>
  <si>
    <t>year</t>
  </si>
  <si>
    <t>Month</t>
  </si>
  <si>
    <t>date type</t>
  </si>
  <si>
    <t>Rank</t>
  </si>
  <si>
    <t>Change</t>
  </si>
  <si>
    <t>subcategory</t>
  </si>
  <si>
    <t>App</t>
  </si>
  <si>
    <t>Publisher</t>
  </si>
  <si>
    <t>Price</t>
  </si>
  <si>
    <t>Inapp</t>
  </si>
  <si>
    <t>Date</t>
  </si>
  <si>
    <t>CRScore</t>
  </si>
  <si>
    <t>URL(Address)</t>
  </si>
  <si>
    <t>KR</t>
  </si>
  <si>
    <t>FREE</t>
  </si>
  <si>
    <t>M</t>
  </si>
  <si>
    <t>Travel &amp; Local</t>
  </si>
  <si>
    <t>트립스토어 - 특가 여행 : 국내 호텔, 해외 패키지 예약</t>
  </si>
  <si>
    <t>트립스토어</t>
  </si>
  <si>
    <t>https://play.google.com/store/apps/details?id=kr.tripstore.tripstore</t>
  </si>
  <si>
    <t>Instagram</t>
  </si>
  <si>
    <t>항목당 ₩1,300 - ₩6,900</t>
  </si>
  <si>
    <t>https://play.google.com/store/apps/details?id=com.instagram.android</t>
  </si>
  <si>
    <t>Tools</t>
  </si>
  <si>
    <t>국세청 홈택스 [손택스]</t>
  </si>
  <si>
    <t>National Tax Service, Korea</t>
  </si>
  <si>
    <t>https://play.google.com/store/apps/details?id=kr.go.nts.android</t>
  </si>
  <si>
    <t>-</t>
  </si>
  <si>
    <t>당근마켓 - 우리 동네 중고 직거래 벼룩장터</t>
  </si>
  <si>
    <t>Danggeun Market Inc.</t>
  </si>
  <si>
    <t>https://play.google.com/store/apps/details?id=com.towneers.www</t>
  </si>
  <si>
    <t>Netflix(넷플릭스)</t>
  </si>
  <si>
    <t>Netflix, Inc.</t>
  </si>
  <si>
    <t>항목당 ₩8,600 - ₩14,788</t>
  </si>
  <si>
    <t>https://play.google.com/store/apps/details?id=com.netflix.mediaclient</t>
  </si>
  <si>
    <t>네이버 - NAVER</t>
  </si>
  <si>
    <t>NAVER Corp.</t>
  </si>
  <si>
    <t>https://play.google.com/store/apps/details?id=com.nhn.android.search</t>
  </si>
  <si>
    <t>Communication</t>
  </si>
  <si>
    <t>카카오톡 KakaoTalk</t>
  </si>
  <si>
    <t>Kakao Corporation</t>
  </si>
  <si>
    <t>항목당 ₩1,000 - ₩90,909</t>
  </si>
  <si>
    <t>https://play.google.com/store/apps/details?id=com.kakao.talk</t>
  </si>
  <si>
    <t>우리은행 우리WON뱅킹</t>
  </si>
  <si>
    <t>WooriBank</t>
  </si>
  <si>
    <t>https://play.google.com/store/apps/details?id=com.wooribank.smart.npib</t>
  </si>
  <si>
    <t>new</t>
  </si>
  <si>
    <t>Music &amp; Audio</t>
  </si>
  <si>
    <t>카카오뮤직</t>
  </si>
  <si>
    <t>https://play.google.com/store/apps/details?id=com.kakao.music</t>
  </si>
  <si>
    <t>쿠팡 (Coupang)</t>
  </si>
  <si>
    <t>쿠팡</t>
  </si>
  <si>
    <t>https://play.google.com/store/apps/details?id=com.coupang.mobile</t>
  </si>
  <si>
    <t>배달의민족</t>
  </si>
  <si>
    <t>WoowaBrothers</t>
  </si>
  <si>
    <t>https://play.google.com/store/apps/details?id=com.sampleapp</t>
  </si>
  <si>
    <t>Samsung Smart Switch Mobile</t>
  </si>
  <si>
    <t>Samsung Electronics Co.,  Ltd.</t>
  </si>
  <si>
    <t>https://play.google.com/store/apps/details?id=com.sec.android.easyMover</t>
  </si>
  <si>
    <t>네이버 지도, 내비게이션</t>
  </si>
  <si>
    <t>https://play.google.com/store/apps/details?id=com.nhn.android.nmap</t>
  </si>
  <si>
    <t>배달요기요</t>
  </si>
  <si>
    <t>DeliveryHero Korea</t>
  </si>
  <si>
    <t>https://play.google.com/store/apps/details?id=com.fineapp.yogiyo</t>
  </si>
  <si>
    <t>V3 Mobile Plus</t>
  </si>
  <si>
    <t>AhnLab Inc.</t>
  </si>
  <si>
    <t>https://play.google.com/store/apps/details?id=com.ahnlab.v3mobileplus</t>
  </si>
  <si>
    <t>NH스마트뱅킹</t>
  </si>
  <si>
    <t>농협BANK</t>
  </si>
  <si>
    <t>https://play.google.com/store/apps/details?id=nh.smart.banking</t>
  </si>
  <si>
    <t>Wish - 쇼핑은 즐겁다</t>
  </si>
  <si>
    <t>Wish Inc.</t>
  </si>
  <si>
    <t>https://play.google.com/store/apps/details?id=com.contextlogic.wish</t>
  </si>
  <si>
    <t>토스</t>
  </si>
  <si>
    <t>Viva Republica</t>
  </si>
  <si>
    <t>https://play.google.com/store/apps/details?id=viva.republica.toss</t>
  </si>
  <si>
    <t>wavve(웨이브) - 재미의 파도를 타다!</t>
  </si>
  <si>
    <t>wavve</t>
  </si>
  <si>
    <t>https://play.google.com/store/apps/details?id=kr.co.captv.pooqV2</t>
  </si>
  <si>
    <t>팝콘티비</t>
  </si>
  <si>
    <t>진우임</t>
  </si>
  <si>
    <t>https://play.google.com/store/apps/details?id=com.social.media.pop.e</t>
  </si>
  <si>
    <t>Maps &amp; Navigations</t>
  </si>
  <si>
    <t>카카오 T - 택시, 대리운전, 주차, 내비, 카풀, 바이크</t>
  </si>
  <si>
    <t>Kakao Mobility Corp.</t>
  </si>
  <si>
    <t>https://play.google.com/store/apps/details?id=com.kakao.taxi</t>
  </si>
  <si>
    <t>코레일톡</t>
  </si>
  <si>
    <t>KORAIL</t>
  </si>
  <si>
    <t>https://play.google.com/store/apps/details?id=com.korail.talk</t>
  </si>
  <si>
    <t>Google Play 게임</t>
  </si>
  <si>
    <t>Google LLC</t>
  </si>
  <si>
    <t>https://play.google.com/store/apps/details?id=com.google.android.play.games</t>
  </si>
  <si>
    <t>카카오맵 - 대한민국 No.1 지도앱 ( 지도 / 내비게이션 / 대중교통 / 로드뷰 )</t>
  </si>
  <si>
    <t>Kakao Corp.</t>
  </si>
  <si>
    <t>https://play.google.com/store/apps/details?id=net.daum.android.map</t>
  </si>
  <si>
    <t>밴드</t>
  </si>
  <si>
    <t>항목당 ₩1,800 - ₩53,636</t>
  </si>
  <si>
    <t>https://play.google.com/store/apps/details?id=com.nhn.android.band</t>
  </si>
  <si>
    <t>카카오뱅크 - 같지만 다른 은행</t>
  </si>
  <si>
    <t>KakaoBank Corp.</t>
  </si>
  <si>
    <t>https://play.google.com/store/apps/details?id=com.kakaobank.channel</t>
  </si>
  <si>
    <t>스마트위택스</t>
  </si>
  <si>
    <t>대한민국 행정안전부</t>
  </si>
  <si>
    <t>https://play.google.com/store/apps/details?id=kr.go.wetax.android</t>
  </si>
  <si>
    <t>에이블리 - 셀럽마켓 모음앱</t>
  </si>
  <si>
    <t>ably</t>
  </si>
  <si>
    <t>https://play.google.com/store/apps/details?id=com.banhala.android</t>
  </si>
  <si>
    <t>T map - 내비게이션 / 지도</t>
  </si>
  <si>
    <t>SK telecom Inc.</t>
  </si>
  <si>
    <t>https://play.google.com/store/apps/details?id=com.skt.tmap.ku</t>
  </si>
  <si>
    <t>Auto &amp; Vehicles</t>
  </si>
  <si>
    <t>Android Auto - 호환되는 차량 및 헤드유닛용</t>
  </si>
  <si>
    <t>https://play.google.com/store/apps/details?id=com.google.android.projection.gearhead</t>
  </si>
  <si>
    <t>Facebook</t>
  </si>
  <si>
    <t>항목당 ₩1,200 - ₩450,000</t>
  </si>
  <si>
    <t>https://play.google.com/store/apps/details?id=com.facebook.katana</t>
  </si>
  <si>
    <t>House &amp; Home</t>
  </si>
  <si>
    <t>오늘의집 - 1000만이 선택한 No.1 인테리어 필수앱</t>
  </si>
  <si>
    <t>Bucketplace Inc.</t>
  </si>
  <si>
    <t>https://play.google.com/store/apps/details?id=net.bucketplace</t>
  </si>
  <si>
    <t>Video Players &amp; Editors</t>
  </si>
  <si>
    <t>TikTok 틱톡</t>
  </si>
  <si>
    <t>TikTok Pte. Ltd.</t>
  </si>
  <si>
    <t>항목당 ₩1,300 - ₩130,000</t>
  </si>
  <si>
    <t>https://play.google.com/store/apps/details?id=com.ss.android.ugc.trill</t>
  </si>
  <si>
    <t>티빙(TVING) - 실시간TV, 방송VOD, 영화VOD</t>
  </si>
  <si>
    <t>씨제이이엔엠(CJ ENM)</t>
  </si>
  <si>
    <t>https://play.google.com/store/apps/details?id=net.cj.cjhv.gs.tving</t>
  </si>
  <si>
    <t>Photography</t>
  </si>
  <si>
    <t>SNOW 스노우</t>
  </si>
  <si>
    <t>SNOW, Inc.</t>
  </si>
  <si>
    <t>https://play.google.com/store/apps/details?id=com.campmobile.snow</t>
  </si>
  <si>
    <t>네이버 파파고 - AI 통번역</t>
  </si>
  <si>
    <t>https://play.google.com/store/apps/details?id=com.naver.labs.translator</t>
  </si>
  <si>
    <t>Ulike유라이크 - 스타일, 고급 필터, 뷰티 카메라</t>
  </si>
  <si>
    <t>Bytedance Pte. Ltd.</t>
  </si>
  <si>
    <t>https://play.google.com/store/apps/details?id=com.gorgeous.liteinternational</t>
  </si>
  <si>
    <t>직방 - No.1 부동산 앱 (아파트, 분양, 원룸, 오피스텔, 빌라, 상가)</t>
  </si>
  <si>
    <t>ZIGBANG</t>
  </si>
  <si>
    <t>https://play.google.com/store/apps/details?id=com.chbreeze.jikbang4a</t>
  </si>
  <si>
    <t>ISP/페이북</t>
  </si>
  <si>
    <t>VP Inc</t>
  </si>
  <si>
    <t>https://play.google.com/store/apps/details?id=kvp.jjy.MispAndroid320</t>
  </si>
  <si>
    <t>Role Playing</t>
  </si>
  <si>
    <t>진정：선연과 함께</t>
  </si>
  <si>
    <t>UnlockGame</t>
  </si>
  <si>
    <t>₩1,200 - ₩119,000 per item</t>
  </si>
  <si>
    <t>https://play.google.com/store/apps/details?id=com.jztx.mmorpg.unlock.kr</t>
  </si>
  <si>
    <t>Bill Letter</t>
  </si>
  <si>
    <t>SKTelecom</t>
  </si>
  <si>
    <t>https://play.google.com/store/apps/details?id=com.skt.smartbill</t>
  </si>
  <si>
    <t>SERIES - 네이버 시리즈</t>
  </si>
  <si>
    <t>NAVER WEBTOON CORP.</t>
  </si>
  <si>
    <t>https://play.google.com/store/apps/details?id=com.nhn.android.nbooks</t>
  </si>
  <si>
    <t>YouTube Kids</t>
  </si>
  <si>
    <t>https://play.google.com/store/apps/details?id=com.google.android.apps.youtube.kids</t>
  </si>
  <si>
    <t>카카오내비</t>
  </si>
  <si>
    <t>https://play.google.com/store/apps/details?id=com.locnall.KimGiSa</t>
  </si>
  <si>
    <t>삼성카드</t>
  </si>
  <si>
    <t>Samsung Card</t>
  </si>
  <si>
    <t>https://play.google.com/store/apps/details?id=kr.co.samsungcard.mpocket</t>
  </si>
  <si>
    <t>4shared</t>
  </si>
  <si>
    <t>New IT Solutions</t>
  </si>
  <si>
    <t>https://play.google.com/store/apps/details?id=com.forshared.files</t>
  </si>
  <si>
    <t>정부24(구 민원24)</t>
  </si>
  <si>
    <t>https://play.google.com/store/apps/details?id=kr.go.minwon.m</t>
  </si>
  <si>
    <t>PASS by SKT – 운전면허증이 내 휴대폰속으로!</t>
  </si>
  <si>
    <t>https://play.google.com/store/apps/details?id=com.sktelecom.tauth</t>
  </si>
  <si>
    <t>미스터트롯 - 사랑의콜센타 노래모음 임영웅 영탁 이찬원 트로트 메들리</t>
  </si>
  <si>
    <t>Vitamin7Media</t>
  </si>
  <si>
    <t>https://play.google.com/store/apps/details?id=com.freegoodmusic.mrtrotsong</t>
  </si>
  <si>
    <t>터치엔 엠백신 for Web(기업용)</t>
  </si>
  <si>
    <t>라온시큐어(주)</t>
  </si>
  <si>
    <t>https://play.google.com/store/apps/details?id=com.TouchEn.mVaccine.webs</t>
  </si>
  <si>
    <t>Android 시스템 WebView</t>
  </si>
  <si>
    <t>https://play.google.com/store/apps/details?id=com.google.android.webview</t>
  </si>
  <si>
    <t>Casual</t>
  </si>
  <si>
    <t>Ice Cream Inc.</t>
  </si>
  <si>
    <t>TapNation</t>
  </si>
  <si>
    <t>항목당 ₩4,900</t>
  </si>
  <si>
    <t>https://play.google.com/store/apps/details?id=com.RedLineGames.Game49</t>
  </si>
  <si>
    <t>롯데홈쇼핑</t>
  </si>
  <si>
    <t>Lotte Homeshopping</t>
  </si>
  <si>
    <t>https://play.google.com/store/apps/details?id=com.omnitel.android.lottewebview</t>
  </si>
  <si>
    <t>[공식]고속버스 티머니</t>
  </si>
  <si>
    <t>(주)티머니</t>
  </si>
  <si>
    <t>https://play.google.com/store/apps/details?id=com.kscc.scxb.mbl</t>
  </si>
  <si>
    <t>아이디어스(idus) - 작품구매부터 취미생활까지!</t>
  </si>
  <si>
    <t>Backpackr Inc.</t>
  </si>
  <si>
    <t>https://play.google.com/store/apps/details?id=kr.backpackr.me.idus</t>
  </si>
  <si>
    <t>Messenger – 무료 SMS 및 영상 통화</t>
  </si>
  <si>
    <t>항목당 ₩1,100 - ₩450,000</t>
  </si>
  <si>
    <t>https://play.google.com/store/apps/details?id=com.facebook.orca</t>
  </si>
  <si>
    <t>카카오페이지 KakaoPage</t>
  </si>
  <si>
    <t>Kakao Page Corp.</t>
  </si>
  <si>
    <t>https://play.google.com/store/apps/details?id=com.kakao.page</t>
  </si>
  <si>
    <t>KB국민은행 스타뱅킹</t>
  </si>
  <si>
    <t>KB국민은행</t>
  </si>
  <si>
    <t>https://play.google.com/store/apps/details?id=com.kbstar.kbbank</t>
  </si>
  <si>
    <t>드래곤빌리지M</t>
  </si>
  <si>
    <t>highbrow</t>
  </si>
  <si>
    <t>항목당 ₩1,000 - ₩110,000</t>
  </si>
  <si>
    <t>https://play.google.com/store/apps/details?id=com.perplelab.dragonvillagem.kr</t>
  </si>
  <si>
    <t>TikTok Wall Picture</t>
  </si>
  <si>
    <t>TikTok PTE.ltd.</t>
  </si>
  <si>
    <t>https://play.google.com/store/apps/details?id=com.ss.android.ugc.tiktok.livewallpaper</t>
  </si>
  <si>
    <t>SODA 소다 - Natural Beauty Camera</t>
  </si>
  <si>
    <t>https://play.google.com/store/apps/details?id=com.snowcorp.soda.android</t>
  </si>
  <si>
    <t>한컴오피스 viewer</t>
  </si>
  <si>
    <t>Hancom Inc.</t>
  </si>
  <si>
    <t>https://play.google.com/store/apps/details?id=com.tf.thinkdroid.viewer</t>
  </si>
  <si>
    <t>지그재그 - No.1 여성쇼핑몰 모음앱</t>
  </si>
  <si>
    <t>croquis.com</t>
  </si>
  <si>
    <t>https://play.google.com/store/apps/details?id=com.croquis.zigzag</t>
  </si>
  <si>
    <t>엘프:드래곤소환사</t>
  </si>
  <si>
    <t>Gamepub</t>
  </si>
  <si>
    <t>항목당 ₩1,200 - ₩275,000</t>
  </si>
  <si>
    <t>https://play.google.com/store/apps/details?id=com.gamepub.by.g</t>
  </si>
  <si>
    <t>SRT - 수서고속철도(NEW)</t>
  </si>
  <si>
    <t>㈜SR - 새로운 고속열차 SRT</t>
  </si>
  <si>
    <t>https://play.google.com/store/apps/details?id=kr.co.srail.newapp</t>
  </si>
  <si>
    <t>멜론</t>
  </si>
  <si>
    <t>Kakao  Corporation</t>
  </si>
  <si>
    <t>https://play.google.com/store/apps/details?id=com.iloen.melon</t>
  </si>
  <si>
    <t>휴대폰 인증서 서비스(유비키_UBIKey)</t>
  </si>
  <si>
    <t>(주)인포바인</t>
  </si>
  <si>
    <t>항목당 ₩1,100</t>
  </si>
  <si>
    <t>https://play.google.com/store/apps/details?id=com.ubikey</t>
  </si>
  <si>
    <t>알바천국- 알바 구인구직 포털서비스</t>
  </si>
  <si>
    <t>(주)미디어윌네트웍스</t>
  </si>
  <si>
    <t>https://play.google.com/store/apps/details?id=kr.co.alba.webappalba.m</t>
  </si>
  <si>
    <t>대한민국 청와대</t>
  </si>
  <si>
    <t>TheBlueHouseKr</t>
  </si>
  <si>
    <t>https://play.google.com/store/apps/details?id=kr.go.president</t>
  </si>
  <si>
    <t>Samsung Notes</t>
  </si>
  <si>
    <t>https://play.google.com/store/apps/details?id=com.samsung.android.app.notes</t>
  </si>
  <si>
    <t>마켓컬리-내일의 장보기</t>
  </si>
  <si>
    <t>(주)컬리</t>
  </si>
  <si>
    <t>https://play.google.com/store/apps/details?id=com.dbs.kurly.m2</t>
  </si>
  <si>
    <t>Health &amp; Fitness</t>
  </si>
  <si>
    <t>캐시슬라이드 스텝업 - 잠금화면 만보기</t>
  </si>
  <si>
    <t>NBT Inc.</t>
  </si>
  <si>
    <t>https://play.google.com/store/apps/details?id=com.nbt.moves</t>
  </si>
  <si>
    <t>미스터트롯 - 사랑의 콜센타, 뽕숭아학당 노래모음 임영웅 영탁 이찬원 트로트 메들리</t>
  </si>
  <si>
    <t>Studio G7</t>
  </si>
  <si>
    <t>https://play.google.com/store/apps/details?id=com.gmong.mrtrot</t>
  </si>
  <si>
    <t>i-ONE Bank - 개인고객용</t>
  </si>
  <si>
    <t>IBK 기업은행</t>
  </si>
  <si>
    <t>https://play.google.com/store/apps/details?id=com.ibk.android.ionebank</t>
  </si>
  <si>
    <t>모바일 관세청</t>
  </si>
  <si>
    <t>관세청 (4세대 국가관세종합정보망)</t>
  </si>
  <si>
    <t>https://play.google.com/store/apps/details?id=kr.go.kcs.mobile.pubservice</t>
  </si>
  <si>
    <t>알바몬 - 알바 채용 구인구직 취업정보검색</t>
  </si>
  <si>
    <t>잡코리아</t>
  </si>
  <si>
    <t>https://play.google.com/store/apps/details?id=com.albamon.app</t>
  </si>
  <si>
    <t>고속도로교통정보</t>
  </si>
  <si>
    <t>한국도로공사</t>
  </si>
  <si>
    <t>https://play.google.com/store/apps/details?id=com.roadplus.android2</t>
  </si>
  <si>
    <t>알약M - 국내 1위 무료 바이러스 백신, 파일 청소, 기기 최적화</t>
  </si>
  <si>
    <t>ESTsoft Corp.</t>
  </si>
  <si>
    <t>https://play.google.com/store/apps/details?id=com.estsoft.alyac</t>
  </si>
  <si>
    <t>포스텔러 - 애정운, 신년운세, 무료운세, 사주, 타로, 궁합, 토정비결, 별자리, 손금</t>
  </si>
  <si>
    <t>Team UN7QI3</t>
  </si>
  <si>
    <t>항목당 ₩2,200 - ₩22,000</t>
  </si>
  <si>
    <t>https://play.google.com/store/apps/details?id=com.un7qi3.forceteller</t>
  </si>
  <si>
    <t>꿈의 정원 (Gardenscapes)</t>
  </si>
  <si>
    <t>Playrix</t>
  </si>
  <si>
    <t>항목당 ₩1,000 - ₩119,000</t>
  </si>
  <si>
    <t>https://play.google.com/store/apps/details?id=com.playrix.gardenscapes</t>
  </si>
  <si>
    <t>Puzzle</t>
  </si>
  <si>
    <t>Brain Out – 넌센스 마스터, 두뇌 트레이닝</t>
  </si>
  <si>
    <t>Focus apps</t>
  </si>
  <si>
    <t>항목당 ₩2,700 - ₩6,900</t>
  </si>
  <si>
    <t>https://play.google.com/store/apps/details?id=com.mind.quiz.brain.out</t>
  </si>
  <si>
    <t>[공식]시외버스 티머니</t>
  </si>
  <si>
    <t>https://play.google.com/store/apps/details?id=com.kscc.xzz.mbl</t>
  </si>
  <si>
    <t>Chrome: 빠르고 안전한 브라우저</t>
  </si>
  <si>
    <t>https://play.google.com/store/apps/details?id=com.android.chrome</t>
  </si>
  <si>
    <t>Google 어시스턴트</t>
  </si>
  <si>
    <t>https://play.google.com/store/apps/details?id=com.google.android.apps.googleassistant</t>
  </si>
  <si>
    <t>Google 번역</t>
  </si>
  <si>
    <t>https://play.google.com/store/apps/details?id=com.google.android.apps.translate</t>
  </si>
  <si>
    <t>Action</t>
  </si>
  <si>
    <t>무적소년지</t>
  </si>
  <si>
    <t>SJ ENM</t>
  </si>
  <si>
    <t>항목당 ₩1,100 - ₩300,000</t>
  </si>
  <si>
    <t>https://play.google.com/store/apps/details?id=com.sjenm.detective</t>
  </si>
  <si>
    <t>Google TTS(텍스트 음성 변환)</t>
  </si>
  <si>
    <t>https://play.google.com/store/apps/details?id=com.google.android.tts</t>
  </si>
  <si>
    <t>Cake(케이크): 무료 영어 학습</t>
  </si>
  <si>
    <t>Playlist Corporation</t>
  </si>
  <si>
    <t>https://play.google.com/store/apps/details?id=me.mycake</t>
  </si>
  <si>
    <t>NH콕뱅크</t>
  </si>
  <si>
    <t>https://play.google.com/store/apps/details?id=nh.smart.nhcok</t>
  </si>
  <si>
    <t>지도</t>
  </si>
  <si>
    <t>https://play.google.com/store/apps/details?id=com.google.android.apps.maps</t>
  </si>
  <si>
    <t>야놀자 - 국내 및 해외 호텔, 모텔, 펜션, 레저, 렌터카, KTX 최대 80% 할인</t>
  </si>
  <si>
    <t>(주)야놀자</t>
  </si>
  <si>
    <t>https://play.google.com/store/apps/details?id=com.cultsotry.yanolja.nativeapp</t>
  </si>
  <si>
    <t>GS SHOP - 당신의 가장 좋은 선택을 만듭니다</t>
  </si>
  <si>
    <t>GS SHOP</t>
  </si>
  <si>
    <t>https://play.google.com/store/apps/details?id=gsshop.mobile.v2</t>
  </si>
  <si>
    <t>Samsung Pay(삼성 페이)</t>
  </si>
  <si>
    <t>https://play.google.com/store/apps/details?id=com.samsung.android.spay</t>
  </si>
  <si>
    <t>Gmail</t>
  </si>
  <si>
    <t>https://play.google.com/store/apps/details?id=com.google.android.gm</t>
  </si>
  <si>
    <t>안녕! 용감한 쿠키들 (쿠키런 퍼즐)</t>
  </si>
  <si>
    <t>Devsisters Corporation</t>
  </si>
  <si>
    <t>항목당 ₩1,200 - ₩119,000</t>
  </si>
  <si>
    <t>https://play.google.com/store/apps/details?id=com.devsisters.cookiepuzzle</t>
  </si>
  <si>
    <t>YouTube</t>
  </si>
  <si>
    <t>https://play.google.com/store/apps/details?id=com.google.android.youtube</t>
  </si>
  <si>
    <t>바이오인증 공동앱</t>
  </si>
  <si>
    <t>금융결제원(KFTC)</t>
  </si>
  <si>
    <t>https://play.google.com/store/apps/details?id=org.kftc.fido.lnk.lnk_app</t>
  </si>
  <si>
    <t>SBS - 온에어, VOD 7만편 무료</t>
  </si>
  <si>
    <t>SBS I&amp;M Co., Ltd.</t>
  </si>
  <si>
    <t>https://play.google.com/store/apps/details?id=kr.co.sbs.videoplayer</t>
  </si>
  <si>
    <t>샤이닝라이트</t>
  </si>
  <si>
    <t>Eyougame Inc.</t>
  </si>
  <si>
    <t>항목당 ₩1,200 - ₩300,000</t>
  </si>
  <si>
    <t>https://play.google.com/store/apps/details?id=com.eyougame.radiance</t>
  </si>
  <si>
    <t>캐시닥 - 매일 리워드가 쌓이는 금융 건강 앱(자동 입력 가계부)</t>
  </si>
  <si>
    <t>CashWalk, Inc.</t>
  </si>
  <si>
    <t>https://play.google.com/store/apps/details?id=com.cashdoc.cashdoc</t>
  </si>
  <si>
    <t>다방 - 대한민국 부동산 매물 최다보유</t>
  </si>
  <si>
    <t>STATION3</t>
  </si>
  <si>
    <t>https://play.google.com/store/apps/details?id=kr.co.station3.dabang</t>
  </si>
  <si>
    <t>올원뱅크(All One Bank)</t>
  </si>
  <si>
    <t>https://play.google.com/store/apps/details?id=nh.smart.allonebank</t>
  </si>
  <si>
    <t>Strategy</t>
  </si>
  <si>
    <t>명일방주</t>
  </si>
  <si>
    <t>Yostar Limited.</t>
  </si>
  <si>
    <t>https://play.google.com/store/apps/details?id=com.YoStarKR.Arknights</t>
  </si>
  <si>
    <t>국방모바일보안</t>
  </si>
  <si>
    <t>국방부</t>
  </si>
  <si>
    <t>https://play.google.com/store/apps/details?id=kr.go.mnd.mmsa</t>
  </si>
  <si>
    <t>셀렉트숍 무신사 - SELECT SHOP MUSINSA</t>
  </si>
  <si>
    <t>MUSINSA</t>
  </si>
  <si>
    <t>https://play.google.com/store/apps/details?id=com.musinsa.store</t>
  </si>
  <si>
    <t>커피빈</t>
  </si>
  <si>
    <t>(주)커피빈코리아</t>
  </si>
  <si>
    <t>https://play.google.com/store/apps/details?id=com.coffeebeankorea.purpleorder</t>
  </si>
  <si>
    <t>디지털 웰빙</t>
  </si>
  <si>
    <t>https://play.google.com/store/apps/details?id=com.google.android.apps.wellbeing</t>
  </si>
  <si>
    <t>현대카드</t>
  </si>
  <si>
    <t>Hyundai Card</t>
  </si>
  <si>
    <t>https://play.google.com/store/apps/details?id=com.hyundaicard.appcard</t>
  </si>
  <si>
    <t>한국장학재단</t>
  </si>
  <si>
    <t>https://play.google.com/store/apps/details?id=com.mo.kosaf</t>
  </si>
  <si>
    <t>Hunter Assassin</t>
  </si>
  <si>
    <t>Ruby Game Studio</t>
  </si>
  <si>
    <t>항목당 ₩1,900 - ₩9,000</t>
  </si>
  <si>
    <t>https://play.google.com/store/apps/details?id=com.rubygames.assassin</t>
  </si>
  <si>
    <t>Comics</t>
  </si>
  <si>
    <t>네이버 웹툰 - Naver Webtoon</t>
  </si>
  <si>
    <t>https://play.google.com/store/apps/details?id=com.nhn.android.webtoon</t>
  </si>
  <si>
    <t>한화생명 보험월렛</t>
  </si>
  <si>
    <t>한화생명</t>
  </si>
  <si>
    <t>https://play.google.com/store/apps/details?id=com.hanwhalife.hiw</t>
  </si>
  <si>
    <t>다이소 멤버십</t>
  </si>
  <si>
    <t>Asung Daiso</t>
  </si>
  <si>
    <t>https://play.google.com/store/apps/details?id=com.uxlayer.wipoint</t>
  </si>
  <si>
    <t>Fancy Slime</t>
  </si>
  <si>
    <t>Kiki Fun Games</t>
  </si>
  <si>
    <t>항목당 ₩13,000 - ₩80,000</t>
  </si>
  <si>
    <t>https://play.google.com/store/apps/details?id=com.playland.fancyslime</t>
  </si>
  <si>
    <t>여기어때 - 호텔, 모텔, 펜션, 캠핑, 게하, 액티비티 최저가 예약!</t>
  </si>
  <si>
    <t>GC COMPANY Corp.</t>
  </si>
  <si>
    <t>https://play.google.com/store/apps/details?id=kr.goodchoice.abouthere</t>
  </si>
  <si>
    <t>News &amp; Magazines</t>
  </si>
  <si>
    <t>Flipboard Briefing</t>
  </si>
  <si>
    <t>Flipboard</t>
  </si>
  <si>
    <t>https://play.google.com/store/apps/details?id=flipboard.boxer.app</t>
  </si>
  <si>
    <t>ANT Radio Service</t>
  </si>
  <si>
    <t>ANT+</t>
  </si>
  <si>
    <t>https://play.google.com/store/apps/details?id=com.dsi.ant.service.socket</t>
  </si>
  <si>
    <t>롯데마트 M쿠폰</t>
  </si>
  <si>
    <t>LOTTE MART</t>
  </si>
  <si>
    <t>https://play.google.com/store/apps/details?id=com.lottemart.lmscp</t>
  </si>
  <si>
    <t>Simulation</t>
  </si>
  <si>
    <t>Blendy! - Juicy Simulation</t>
  </si>
  <si>
    <t>Lion Studios</t>
  </si>
  <si>
    <t>항목당 ₩2,700 - ₩6,500</t>
  </si>
  <si>
    <t>https://play.google.com/store/apps/details?id=com.majorfrank.blendit</t>
  </si>
  <si>
    <t>ANT+ Plugins Service</t>
  </si>
  <si>
    <t>https://play.google.com/store/apps/details?id=com.dsi.ant.plugins.antplus</t>
  </si>
  <si>
    <t>Samsung My Files</t>
  </si>
  <si>
    <t>https://play.google.com/store/apps/details?id=com.sec.android.app.myfiles</t>
  </si>
  <si>
    <t>열공시간 - 집중력 공부시간 타이머</t>
  </si>
  <si>
    <t>RinaSoft</t>
  </si>
  <si>
    <t>항목당 ₩2,000 - ₩20,000</t>
  </si>
  <si>
    <t>https://play.google.com/store/apps/details?id=kr.co.rinasoft.yktime</t>
  </si>
  <si>
    <t>해피포인트</t>
  </si>
  <si>
    <t>HAPPYPOINT</t>
  </si>
  <si>
    <t>https://play.google.com/store/apps/details?id=com.hpapp</t>
  </si>
  <si>
    <t>황제의 꿈</t>
  </si>
  <si>
    <t>37GAMES.AISA</t>
  </si>
  <si>
    <t>https://play.google.com/store/apps/details?id=com.global.wfwd.google</t>
  </si>
  <si>
    <t>CGV</t>
  </si>
  <si>
    <t>CJ CGV</t>
  </si>
  <si>
    <t>https://play.google.com/store/apps/details?id=com.cgv.android.movieapp</t>
  </si>
  <si>
    <t>신한 쏠(SOL) – 신한은행 스마트폰뱅킹</t>
  </si>
  <si>
    <t>Shinhan Bank</t>
  </si>
  <si>
    <t>https://play.google.com/store/apps/details?id=com.shinhan.sbanking</t>
  </si>
  <si>
    <t>브랜디 - 오늘 사서 내일 입자</t>
  </si>
  <si>
    <t>Brandi  Inc.</t>
  </si>
  <si>
    <t>https://play.google.com/store/apps/details?id=com.brandicorp.brandi3</t>
  </si>
  <si>
    <t>와디즈(wadiz) - 펀딩부터 투자까지</t>
  </si>
  <si>
    <t>와디즈플랫폼 (주)</t>
  </si>
  <si>
    <t>https://play.google.com/store/apps/details?id=com.markmount.wadiz</t>
  </si>
  <si>
    <t>파일썬 공식앱 - 최신영화,드라마,예능,애니,웹툰 무료 다시보기</t>
  </si>
  <si>
    <t>파일썬</t>
  </si>
  <si>
    <t>https://play.google.com/store/apps/details?id=com.is.filesun.version4</t>
  </si>
  <si>
    <t>롯데백화점</t>
  </si>
  <si>
    <t>롯데쇼핑</t>
  </si>
  <si>
    <t>https://play.google.com/store/apps/details?id=com.innov.lottecoupon</t>
  </si>
  <si>
    <t>Arcade</t>
  </si>
  <si>
    <t>무한의 계단</t>
  </si>
  <si>
    <t>NFLY STUDIO</t>
  </si>
  <si>
    <t>항목당 ₩2,200 - ₩55,000</t>
  </si>
  <si>
    <t>https://play.google.com/store/apps/details?id=com.nflystudio.InfiniteStaircase</t>
  </si>
  <si>
    <t>Top Nine for Instagram - Best of 2019</t>
  </si>
  <si>
    <t>BetaLabs</t>
  </si>
  <si>
    <t>₩2,400 - ₩3,900 per item</t>
  </si>
  <si>
    <t>https://play.google.com/store/apps/details?id=com.bestnine</t>
  </si>
  <si>
    <t>하나원큐 - 하나은행 스마트폰뱅킹</t>
  </si>
  <si>
    <t>Hanabank</t>
  </si>
  <si>
    <t>https://play.google.com/store/apps/details?id=com.hanabank.ebk.channel.android.hananbank</t>
  </si>
  <si>
    <t>Medical</t>
  </si>
  <si>
    <t>코백-코로나맵100m근접알림,확진자동선,코로나19 정보</t>
  </si>
  <si>
    <t>(주)티나쓰리디</t>
  </si>
  <si>
    <t>https://play.google.com/store/apps/details?id=com.tina3d.corona100m</t>
  </si>
  <si>
    <t>청약홈</t>
  </si>
  <si>
    <t>한국감정원(Korea Appraisal Board)</t>
  </si>
  <si>
    <t>https://play.google.com/store/apps/details?id=kr.co.applyhome</t>
  </si>
  <si>
    <t>코로나맵 - 신종 코로나 바이러스 현황</t>
  </si>
  <si>
    <t>Jun-Young Lee</t>
  </si>
  <si>
    <t>https://play.google.com/store/apps/details?id=jcsla.novelcoronavirus</t>
  </si>
  <si>
    <t>우체국쇼핑</t>
  </si>
  <si>
    <t>우정사업본부</t>
  </si>
  <si>
    <t>https://play.google.com/store/apps/details?id=kr.go.epost.mobile.app</t>
  </si>
  <si>
    <t>신천지위치알림</t>
  </si>
  <si>
    <t>Byungchul YOO</t>
  </si>
  <si>
    <t>https://play.google.com/store/apps/details?id=com.bienciel.centeralarm</t>
  </si>
  <si>
    <t>쿠팡이츠 - 맛있는 음식을 빠르고 편하게</t>
  </si>
  <si>
    <t>https://play.google.com/store/apps/details?id=com.coupang.mobile.eats</t>
  </si>
  <si>
    <t>corona contact check</t>
  </si>
  <si>
    <t>kruzfactory</t>
  </si>
  <si>
    <t>https://play.google.com/store/apps/details?id=com.blockmers3</t>
  </si>
  <si>
    <t>공영쇼핑 - 공영홈쇼핑</t>
  </si>
  <si>
    <t>공영홈쇼핑</t>
  </si>
  <si>
    <t>https://play.google.com/store/apps/details?id=com.pub.fm</t>
  </si>
  <si>
    <t>Wuhan CoronaVirus map - corona (2019-nCoV) info</t>
  </si>
  <si>
    <t>simNco</t>
  </si>
  <si>
    <t>https://play.google.com/store/apps/details?id=kr.co.simnco.www.corona</t>
  </si>
  <si>
    <t>NS홈쇼핑</t>
  </si>
  <si>
    <t>NSMall</t>
  </si>
  <si>
    <t>https://play.google.com/store/apps/details?id=com.nsmobilehub</t>
  </si>
  <si>
    <t>신종 코로나 바이러스 필수앱 - 코로나 닥터</t>
  </si>
  <si>
    <t>MAKEUS TEAM</t>
  </si>
  <si>
    <t>https://play.google.com/store/apps/details?id=com.softsquared.android.corona</t>
  </si>
  <si>
    <t>삼성 음성 녹음</t>
  </si>
  <si>
    <t>https://play.google.com/store/apps/details?id=com.sec.android.app.voicenote</t>
  </si>
  <si>
    <t>IM뱅크 - DGB대구은행 스마트뱅킹</t>
  </si>
  <si>
    <t>(주)대구은행</t>
  </si>
  <si>
    <t>https://play.google.com/store/apps/details?id=kr.co.dgb.dgbm</t>
  </si>
  <si>
    <t>부산 동백전</t>
  </si>
  <si>
    <t>KT Corporation</t>
  </si>
  <si>
    <t>https://play.google.com/store/apps/details?id=com.kt.android.dongbaekpay</t>
  </si>
  <si>
    <t>코로나19 바이러스 현황판</t>
  </si>
  <si>
    <t>HongKimSoft</t>
  </si>
  <si>
    <t>https://play.google.com/store/apps/details?id=com.hongkim.ncv</t>
  </si>
  <si>
    <t>농협몰</t>
  </si>
  <si>
    <t>https://play.google.com/store/apps/details?id=com.nhamarket.m</t>
  </si>
  <si>
    <t>SEIO Agent</t>
  </si>
  <si>
    <t>https://play.google.com/store/apps/details?id=com.skp.seio</t>
  </si>
  <si>
    <t>코로나 알리미 - 우한 폐렴, 코로나 맵, 코로나 바이러스, 중국 폐렴, 우한 폐렴 맵</t>
  </si>
  <si>
    <t>CARPUM</t>
  </si>
  <si>
    <t>https://play.google.com/store/apps/details?id=app.android.com.uhan</t>
  </si>
  <si>
    <t>미스터트롯 - 사랑의 콜센터, 임영웅, 영탁, 이찬원, 정동원, 김호중</t>
  </si>
  <si>
    <t>souliksong</t>
  </si>
  <si>
    <t>항목당 ₩3,900</t>
  </si>
  <si>
    <t>https://play.google.com/store/apps/details?id=com.chameleonsong.youtubekoreasong.mrtrot</t>
  </si>
  <si>
    <t>다음웹툰 - DAUM WEBTOON</t>
  </si>
  <si>
    <t>https://play.google.com/store/apps/details?id=net.daum.android.webtoon</t>
  </si>
  <si>
    <t>실시간 티비 - TV 온에어</t>
  </si>
  <si>
    <t>Issuegot</t>
  </si>
  <si>
    <t>https://play.google.com/store/apps/details?id=com.jw.otwo.mactxt.app01</t>
  </si>
  <si>
    <t>신종 코로나 맵 / 알리미 - 확진자 실시간 알림, 동선 안내 (우한 폐렴 바이러스)</t>
  </si>
  <si>
    <t>JB Worldwide</t>
  </si>
  <si>
    <t>https://play.google.com/store/apps/details?id=com.wuhan_corona_kr</t>
  </si>
  <si>
    <t>Amway</t>
  </si>
  <si>
    <t>amwaykorea</t>
  </si>
  <si>
    <t>https://play.google.com/store/apps/details?id=sABN.UI.SmartABNAndroid</t>
  </si>
  <si>
    <t>코로나나우 - CoronaNow.kr  국내현황/세계현황/코로나19/대구현황/신종코로나</t>
  </si>
  <si>
    <t>RdoD2</t>
  </si>
  <si>
    <t>https://play.google.com/store/apps/details?id=coronanow.kr</t>
  </si>
  <si>
    <t>임영웅 노래모음 무료 - 히트곡, 방송 영상, 공연 영상, 뽕짝 트로트 메들리 감상</t>
  </si>
  <si>
    <t>SmileCom</t>
  </si>
  <si>
    <t>https://play.google.com/store/apps/details?id=com.trnew.heros</t>
  </si>
  <si>
    <t>위메프 - 특가대표 (특가 / 쇼핑 / 쇼핑앱 / 쿠폰 / 배송)</t>
  </si>
  <si>
    <t>위메프</t>
  </si>
  <si>
    <t>https://play.google.com/store/apps/details?id=com.wemakeprice</t>
  </si>
  <si>
    <t>타임커머스 티몬</t>
  </si>
  <si>
    <t>티몬</t>
  </si>
  <si>
    <t>https://play.google.com/store/apps/details?id=com.tmon</t>
  </si>
  <si>
    <t>농협하나로앱</t>
  </si>
  <si>
    <t>https://play.google.com/store/apps/details?id=com.nh.mobileagriculture</t>
  </si>
  <si>
    <t>글그램 - 사진에 글쓰기</t>
  </si>
  <si>
    <t>withwho</t>
  </si>
  <si>
    <t>https://play.google.com/store/apps/details?id=com.withwho.gulgram</t>
  </si>
  <si>
    <t>뉴스킨 몰</t>
  </si>
  <si>
    <t>뉴스킨코리아</t>
  </si>
  <si>
    <t>https://play.google.com/store/apps/details?id=com.nsek.mobile</t>
  </si>
  <si>
    <t>신한페이판</t>
  </si>
  <si>
    <t>SHINHANCARD</t>
  </si>
  <si>
    <t>https://play.google.com/store/apps/details?id=com.shcard.smartpay</t>
  </si>
  <si>
    <t>임영웅 노래모음 - 베스트 트로트 인기노래 무료감상</t>
  </si>
  <si>
    <t>Dongnae Trot Music</t>
  </si>
  <si>
    <t>https://play.google.com/store/apps/details?id=com.newmrtrot.trotmusic15</t>
  </si>
  <si>
    <t>이마트몰 – emart mall</t>
  </si>
  <si>
    <t>SSG.COM</t>
  </si>
  <si>
    <t>https://play.google.com/store/apps/details?id=kr.co.emart.emartmall</t>
  </si>
  <si>
    <t>아트닷컴 A-RT.COM - ABC마트의 새로운 통합 사이트</t>
  </si>
  <si>
    <t>ABCMART Korea</t>
  </si>
  <si>
    <t>https://play.google.com/store/apps/details?id=com.art.app.primary</t>
  </si>
  <si>
    <t>우체국</t>
  </si>
  <si>
    <t>https://play.google.com/store/apps/details?id=kr.go.epost.app.findZip</t>
  </si>
  <si>
    <t>카카오페이</t>
  </si>
  <si>
    <t>kakaopay corp.</t>
  </si>
  <si>
    <t>https://play.google.com/store/apps/details?id=com.kakaopay.app</t>
  </si>
  <si>
    <t>홈플러스 - 맛있는 마트</t>
  </si>
  <si>
    <t>Home plus</t>
  </si>
  <si>
    <t>https://play.google.com/store/apps/details?id=com.socialapps.homeplus</t>
  </si>
  <si>
    <t>현대Hmall - 홈쇼핑, 백화점</t>
  </si>
  <si>
    <t>(주) 현대홈쇼핑</t>
  </si>
  <si>
    <t>https://play.google.com/store/apps/details?id=com.hmallapp</t>
  </si>
  <si>
    <t>다음 - Daum</t>
  </si>
  <si>
    <t>https://play.google.com/store/apps/details?id=net.daum.android.daum</t>
  </si>
  <si>
    <t>텔레그램 공식 앱 Telegram</t>
  </si>
  <si>
    <t>Telegram FZ-LLC</t>
  </si>
  <si>
    <t>https://play.google.com/store/apps/details?id=org.telegram.messenger</t>
  </si>
  <si>
    <t>코로나맵 - 코로나알리미</t>
  </si>
  <si>
    <t>(주) 코어플라넷</t>
  </si>
  <si>
    <t>₩1,000 - ₩100,000 per item</t>
  </si>
  <si>
    <t>https://play.google.com/store/apps/details?id=kr.co.coreplanet.coronamap</t>
  </si>
  <si>
    <t>홈앤쇼핑 –오직 앱에서만.  10%할인 + 10%적립</t>
  </si>
  <si>
    <t>홈앤쇼핑</t>
  </si>
  <si>
    <t>https://play.google.com/store/apps/details?id=com.hnsmall</t>
  </si>
  <si>
    <t>쇼핑을 바꾸는 쇼핑. G마켓</t>
  </si>
  <si>
    <t>G마켓</t>
  </si>
  <si>
    <t>https://play.google.com/store/apps/details?id=com.ebay.kr.gmarket</t>
  </si>
  <si>
    <t>Discord - 친구, 커뮤니티, 게이밍</t>
  </si>
  <si>
    <t>Discord Inc.</t>
  </si>
  <si>
    <t>https://play.google.com/store/apps/details?id=com.discord</t>
  </si>
  <si>
    <t>ZOOM Cloud Meetings</t>
  </si>
  <si>
    <t>zoom.us</t>
  </si>
  <si>
    <t>https://play.google.com/store/apps/details?id=us.zoom.videomeetings</t>
  </si>
  <si>
    <t>V3 Mobile Security - 무료 백신/부스터/앱잠금</t>
  </si>
  <si>
    <t>항목당 ₩1,200 - ₩1,500</t>
  </si>
  <si>
    <t>https://play.google.com/store/apps/details?id=com.ahnlab.v3mobilesecurity.soda</t>
  </si>
  <si>
    <t>사용자 휴대폰 도우미 - Windows와 연결</t>
  </si>
  <si>
    <t>Microsoft Corporation</t>
  </si>
  <si>
    <t>https://play.google.com/store/apps/details?id=com.microsoft.appmanager</t>
  </si>
  <si>
    <t>네이버 시리즈on - SERIES ON</t>
  </si>
  <si>
    <t>https://play.google.com/store/apps/details?id=com.nhn.android.navertv</t>
  </si>
  <si>
    <t>LG전자 멤버십</t>
  </si>
  <si>
    <t>LG Electronics, Inc.</t>
  </si>
  <si>
    <t>https://play.google.com/store/apps/details?id=com.lge.lgemembership</t>
  </si>
  <si>
    <t>PASS by U+ 운전면허증이 내 휴대폰 속으로!</t>
  </si>
  <si>
    <t>LG유플러스(LG Uplus Corporation)</t>
  </si>
  <si>
    <t>https://play.google.com/store/apps/details?id=com.lguplus.smartotp</t>
  </si>
  <si>
    <t>에브리타임 - 시간표 &amp; 대학교 커뮤니티</t>
  </si>
  <si>
    <t>에브리타임팀</t>
  </si>
  <si>
    <t>https://play.google.com/store/apps/details?id=com.everytime.v2</t>
  </si>
  <si>
    <t>라스트오더 - 오늘의 마감세일</t>
  </si>
  <si>
    <t>라스트오더</t>
  </si>
  <si>
    <t>https://play.google.com/store/apps/details?id=com.myro.lastorder</t>
  </si>
  <si>
    <t>번개장터</t>
  </si>
  <si>
    <t>번개장터 주식회사</t>
  </si>
  <si>
    <t>항목당 ₩1,000 - ₩8,500</t>
  </si>
  <si>
    <t>https://play.google.com/store/apps/details?id=kr.co.quicket</t>
  </si>
  <si>
    <t>KB국민카드</t>
  </si>
  <si>
    <t>https://play.google.com/store/apps/details?id=com.kbcard.kbkookmincard</t>
  </si>
  <si>
    <t>Fast RAM Cleaner</t>
  </si>
  <si>
    <t>karolinaaleksandrova</t>
  </si>
  <si>
    <t>https://play.google.com/store/apps/details?id=com.karolinaaleksandrova.fastramcleaner</t>
  </si>
  <si>
    <t>롯데잇츠 Lotteeatz</t>
  </si>
  <si>
    <t>LOTTE GRS</t>
  </si>
  <si>
    <t>https://play.google.com/store/apps/details?id=kr.co.angelinus.gift.m</t>
  </si>
  <si>
    <t>네이버 카페  - Naver Cafe</t>
  </si>
  <si>
    <t>https://play.google.com/store/apps/details?id=com.nhn.android.navercafe</t>
  </si>
  <si>
    <t>City of Corona App</t>
  </si>
  <si>
    <t>City of Corona</t>
  </si>
  <si>
    <t>https://play.google.com/store/apps/details?id=io.appbuild.cityofco1</t>
  </si>
  <si>
    <t>비디오 플레이어 퍼펙트 - 자막, 코덱, XPlayer</t>
  </si>
  <si>
    <t>InShot Inc.</t>
  </si>
  <si>
    <t>https://play.google.com/store/apps/details?id=video.player.videoplayer</t>
  </si>
  <si>
    <t>리브</t>
  </si>
  <si>
    <t>https://play.google.com/store/apps/details?id=com.kbstar.liivbank</t>
  </si>
  <si>
    <t>네이버TV</t>
  </si>
  <si>
    <t>https://play.google.com/store/apps/details?id=com.nhn.android.naverplayer</t>
  </si>
  <si>
    <t>임영웅 노래모음 - 트로트 7080 메들리 100% 무료감상 히트곡 USB CD 노래듣기</t>
  </si>
  <si>
    <t>trot for you</t>
  </si>
  <si>
    <t>https://play.google.com/store/apps/details?id=com.usbcdapp.freeimyoungwoong</t>
  </si>
  <si>
    <t>Q-Net 큐넷(자격의 모든 것)</t>
  </si>
  <si>
    <t>한국산업인력공단.</t>
  </si>
  <si>
    <t>https://play.google.com/store/apps/details?id=com.mcnc.parecis.hrdkorea.qnet</t>
  </si>
  <si>
    <t>PASS BY KT – 운전면허증이 내 휴대폰속으로!</t>
  </si>
  <si>
    <t>https://play.google.com/store/apps/details?id=com.kt.ktauth</t>
  </si>
  <si>
    <t>음악바다 - 빠른 음악다운 플레이</t>
  </si>
  <si>
    <t>Life Free 365</t>
  </si>
  <si>
    <t>https://play.google.com/store/apps/details?id=com.getplay.m201905</t>
  </si>
  <si>
    <t>NAVER VIBE (바이브)</t>
  </si>
  <si>
    <t>https://play.google.com/store/apps/details?id=com.naver.vibe</t>
  </si>
  <si>
    <t>Twitch: 리그 오브 레전드, Hearthstone, MMO 게임 스트리밍 라이브 시청</t>
  </si>
  <si>
    <t>Twitch Interactive, Inc.</t>
  </si>
  <si>
    <t>항목당 ₩2,300 - ₩375,000</t>
  </si>
  <si>
    <t>https://play.google.com/store/apps/details?id=tv.twitch.android.app</t>
  </si>
  <si>
    <t>공구마켓 - 공동구매 초특가 득템</t>
  </si>
  <si>
    <t>제이슨 컨텐츠</t>
  </si>
  <si>
    <t>https://play.google.com/store/apps/details?id=com.jasonmg.market09</t>
  </si>
  <si>
    <t>홈쇼핑모아-모든 홈쇼핑을 한눈에</t>
  </si>
  <si>
    <t>버즈니(buzzni)-홈쇼핑모아</t>
  </si>
  <si>
    <t>https://play.google.com/store/apps/details?id=com.buzzni.android.subapp.shoppingmoa</t>
  </si>
  <si>
    <t>마이버킷리스트 - 현존하는 가장 큰 여행 혜택 앱</t>
  </si>
  <si>
    <t>mycelebs</t>
  </si>
  <si>
    <t>https://play.google.com/store/apps/details?id=com.mycelebs.excitingbooking</t>
  </si>
  <si>
    <t>에그 - 우리집 가전 정보 큐레이터</t>
  </si>
  <si>
    <t>(주)유비벨록스모바일</t>
  </si>
  <si>
    <t>https://play.google.com/store/apps/details?id=com.umc.android.eggs</t>
  </si>
  <si>
    <t>AliExpress - 스마트한쇼핑, 더즐거운생활</t>
  </si>
  <si>
    <t>Alibaba Mobile</t>
  </si>
  <si>
    <t>https://play.google.com/store/apps/details?id=com.alibaba.aliexpresshd</t>
  </si>
  <si>
    <t>Bigo Live (비고라이브) – 라이브방송, 영상채팅</t>
  </si>
  <si>
    <t>BIGO TECHNOLOGY PTE. LTD.</t>
  </si>
  <si>
    <t>항목당 ₩1,000 - ₩450,000</t>
  </si>
  <si>
    <t>https://play.google.com/store/apps/details?id=sg.bigo.live</t>
  </si>
  <si>
    <t>무료 벨소리 Android™ 전용</t>
  </si>
  <si>
    <t>BestRingtonesApps</t>
  </si>
  <si>
    <t>항목당 ₩2,400 - ₩12,000</t>
  </si>
  <si>
    <t>https://play.google.com/store/apps/details?id=com.bestringtonesapps.freeringtonesforandroid</t>
  </si>
  <si>
    <t>아프리카TV - AfreecaTV</t>
  </si>
  <si>
    <t>AfreecaTV</t>
  </si>
  <si>
    <t>https://play.google.com/store/apps/details?id=kr.co.nowcom.mobile.afreeca</t>
  </si>
  <si>
    <t>트위터</t>
  </si>
  <si>
    <t>Twitter, Inc.</t>
  </si>
  <si>
    <t>https://play.google.com/store/apps/details?id=com.twitter.android</t>
  </si>
  <si>
    <t>One Booster - Antivirus, Booster, Phone Cleaner</t>
  </si>
  <si>
    <t>Starry Sky Mobi</t>
  </si>
  <si>
    <t>https://play.google.com/store/apps/details?id=com.cleanteam.oneboost</t>
  </si>
  <si>
    <t>FLO – 플로</t>
  </si>
  <si>
    <t>Dreamus Company</t>
  </si>
  <si>
    <t>https://play.google.com/store/apps/details?id=skplanet.musicmate</t>
  </si>
  <si>
    <t>KB국민 앱카드</t>
  </si>
  <si>
    <t>https://play.google.com/store/apps/details?id=com.kbcard.cxh.appcard</t>
  </si>
  <si>
    <t>Spoon 스푼: 오디오 플랫폼, 라이브 방송, 캐스트</t>
  </si>
  <si>
    <t>Spoonradio.co</t>
  </si>
  <si>
    <t>항목당 ₩999 - ₩330,000</t>
  </si>
  <si>
    <t>https://play.google.com/store/apps/details?id=co.spoonme</t>
  </si>
  <si>
    <t>콴다 - 1등 수학 공부앱(문제 풀이 검색/수식계산기/문제집/타이머/1대1 질문답변)</t>
  </si>
  <si>
    <t>Mathpresso</t>
  </si>
  <si>
    <t>항목당 ₩1,000 - ₩65,000</t>
  </si>
  <si>
    <t>https://play.google.com/store/apps/details?id=com.mathpresso.qanda</t>
  </si>
  <si>
    <t>이찬원 노래모음 무료 - 히트곡, 방송 영상, 공연 영상, 뽕짝 트로트 메들리 감상</t>
  </si>
  <si>
    <t>https://play.google.com/store/apps/details?id=com.trnew.chanwons</t>
  </si>
  <si>
    <t>신한카드</t>
  </si>
  <si>
    <t>https://play.google.com/store/apps/details?id=com.shinhancard.smartshinhan</t>
  </si>
  <si>
    <t>카카오스토리 KakaoStory</t>
  </si>
  <si>
    <t>https://play.google.com/store/apps/details?id=com.kakao.story</t>
  </si>
  <si>
    <t>롯데하이마트</t>
  </si>
  <si>
    <t>Lotte Himart Co.,Ltd</t>
  </si>
  <si>
    <t>https://play.google.com/store/apps/details?id=com.himart.main</t>
  </si>
  <si>
    <t>그립(GRIP) - 라이브 쇼핑</t>
  </si>
  <si>
    <t>Grip corp.</t>
  </si>
  <si>
    <t>https://play.google.com/store/apps/details?id=show.grip</t>
  </si>
  <si>
    <t>11번가</t>
  </si>
  <si>
    <t>11번가(주)</t>
  </si>
  <si>
    <t>https://play.google.com/store/apps/details?id=com.elevenst</t>
  </si>
  <si>
    <t>롯데카드(+앱카드)</t>
  </si>
  <si>
    <t>lottecard</t>
  </si>
  <si>
    <t>https://play.google.com/store/apps/details?id=com.lcacApp</t>
  </si>
  <si>
    <t>네이버 클라우드 - NAVER Cloud</t>
  </si>
  <si>
    <t>https://play.google.com/store/apps/details?id=com.nhn.android.ndrive</t>
  </si>
  <si>
    <t>유니콘 HTTPS 우회앱 -  안전하고 빠른 HTTPS/SNI 차단 우회앱</t>
  </si>
  <si>
    <t>Unicorn Soft, Inc.</t>
  </si>
  <si>
    <t>https://play.google.com/store/apps/details?id=kr.co.lylstudio.httpsguard</t>
  </si>
  <si>
    <t>탄탄 - 남사친이 필요할 때</t>
  </si>
  <si>
    <t>Tantan Hong Kong Limited</t>
  </si>
  <si>
    <t>항목당 ₩1,200 - ₩210,000</t>
  </si>
  <si>
    <t>https://play.google.com/store/apps/details?id=com.p1.mobile.putong</t>
  </si>
  <si>
    <t>모바일 쇼핑은 옥션</t>
  </si>
  <si>
    <t>eBay Auction</t>
  </si>
  <si>
    <t>https://play.google.com/store/apps/details?id=com.ebay.kr.auction</t>
  </si>
  <si>
    <t>복지로</t>
  </si>
  <si>
    <t>보건복지부(www.mohw.go.kr)</t>
  </si>
  <si>
    <t>https://play.google.com/store/apps/details?id=app.kr.go.bokjiro</t>
  </si>
  <si>
    <t>PAYCO - 페이코, 혜택까지 똑똑한 간편결제</t>
  </si>
  <si>
    <t>NHN Corp.</t>
  </si>
  <si>
    <t>https://play.google.com/store/apps/details?id=com.nhnent.payapp</t>
  </si>
  <si>
    <t>모바일팩스</t>
  </si>
  <si>
    <t>에스케이텔링크</t>
  </si>
  <si>
    <t>https://play.google.com/store/apps/details?id=com.dho.mobilefax</t>
  </si>
  <si>
    <t>K쇼핑</t>
  </si>
  <si>
    <t>KT하이텔</t>
  </si>
  <si>
    <t>https://play.google.com/store/apps/details?id=com.kth.kshop</t>
  </si>
  <si>
    <t>요리백과 만개의레시피</t>
  </si>
  <si>
    <t>EZHLD Corporation</t>
  </si>
  <si>
    <t>항목당 ₩1,000 - ₩6,000</t>
  </si>
  <si>
    <t>https://play.google.com/store/apps/details?id=com.ezhld.recipe</t>
  </si>
  <si>
    <t>키즈노트::유치원,어린이집,학원 필수 앱!</t>
  </si>
  <si>
    <t>Kids Note, Inc.</t>
  </si>
  <si>
    <t>항목당 ₩1,100 - ₩8,800</t>
  </si>
  <si>
    <t>https://play.google.com/store/apps/details?id=com.vaultmicro.kidsnote</t>
  </si>
  <si>
    <t>Pinterest (핀터레스트): 수백만개의 아이디어</t>
  </si>
  <si>
    <t>Pinterest</t>
  </si>
  <si>
    <t>https://play.google.com/store/apps/details?id=com.pinterest</t>
  </si>
  <si>
    <t>정동원 노래모음 무료 - 히트곡, 방송 영상, 공연 영상, 뽕짝 트로트 메들리 감상</t>
  </si>
  <si>
    <t>https://play.google.com/store/apps/details?id=com.trnew.dongwons</t>
  </si>
  <si>
    <t>호갱노노</t>
  </si>
  <si>
    <t>https://play.google.com/store/apps/details?id=com.hogangnono.hogangnono</t>
  </si>
  <si>
    <t>상위 1% 자산관리 AIM</t>
  </si>
  <si>
    <t>AIM Inc.</t>
  </si>
  <si>
    <t>https://play.google.com/store/apps/details?id=co.getaim.android</t>
  </si>
  <si>
    <t>미스터트롯 노래모음 - 트로트 7080 베스트 인기곡 뽕짝 메들리 100% 무료 노래모음</t>
  </si>
  <si>
    <t>free song best</t>
  </si>
  <si>
    <t>https://play.google.com/store/apps/details?id=com.trotmusic.freesong.best23</t>
  </si>
  <si>
    <t>https://play.google.com/store/apps/details?id=kr.co.ssg</t>
  </si>
  <si>
    <t>YouTube Music</t>
  </si>
  <si>
    <t>https://play.google.com/store/apps/details?id=com.google.android.apps.youtube.music</t>
  </si>
  <si>
    <t>올원페이(NH앱카드)</t>
  </si>
  <si>
    <t>https://play.google.com/store/apps/details?id=nh.smart.nhallonepay</t>
  </si>
  <si>
    <t>롯데마트 - 롯데ON 하나면 된다</t>
  </si>
  <si>
    <t>https://play.google.com/store/apps/details?id=com.lottemart.shopping</t>
  </si>
  <si>
    <t>VivaVideo - 동영상 편집 어플 &amp; 무비메이커</t>
  </si>
  <si>
    <t>QuVideo Inc. Best Video Editor &amp; Video Maker App</t>
  </si>
  <si>
    <t>항목당 ₩1,200 - ₩80,000</t>
  </si>
  <si>
    <t>https://play.google.com/store/apps/details?id=com.quvideo.xiaoying</t>
  </si>
  <si>
    <t>폴라리스 오피스 - 무료 한글, 오피스 문서 + PDF,  텍스트 뷰어</t>
  </si>
  <si>
    <t>Infraware Inc.</t>
  </si>
  <si>
    <t>항목당 ₩999 - ₩66,000</t>
  </si>
  <si>
    <t>https://play.google.com/store/apps/details?id=com.infraware.office.link</t>
  </si>
  <si>
    <t>굿닥 – 마스크스캐너, 병원약국찾기, 성형시술 모아보기 필수앱</t>
  </si>
  <si>
    <t>Carelabs Co., Ltd</t>
  </si>
  <si>
    <t>https://play.google.com/store/apps/details?id=com.ksncho.hospitalinfo</t>
  </si>
  <si>
    <t>경기지역화폐</t>
  </si>
  <si>
    <t>코나아이(주)</t>
  </si>
  <si>
    <t>https://play.google.com/store/apps/details?id=gov.gyeonggi.ggcard</t>
  </si>
  <si>
    <t>똑닥 - 병원 예약/접수 필수 앱, 약국찾기</t>
  </si>
  <si>
    <t>(주)비브로스</t>
  </si>
  <si>
    <t>https://play.google.com/store/apps/details?id=com.bbros.sayup</t>
  </si>
  <si>
    <t>하이클래스-알림장, 가정통신문, 하이톡</t>
  </si>
  <si>
    <t>i-Scream Media</t>
  </si>
  <si>
    <t>https://play.google.com/store/apps/details?id=com.iscreammedia.app.hiclass.android</t>
  </si>
  <si>
    <t>임영웅 무료듣기 – 미스터트롯 임영웅 메들리 – 미스터트롯 임영웅 방송, 예선 참가곡 듣기</t>
  </si>
  <si>
    <t>https://play.google.com/store/apps/details?id=com.freegoodmusic.imyoungwoong</t>
  </si>
  <si>
    <t>클래스팅 - 학교 플랫폼</t>
  </si>
  <si>
    <t>Classting Inc.</t>
  </si>
  <si>
    <t>항목당 ₩18,000 - ₩20,000</t>
  </si>
  <si>
    <t>https://play.google.com/store/apps/details?id=com.Classting</t>
  </si>
  <si>
    <t>Forest: 집중하기</t>
  </si>
  <si>
    <t>Seekrtech</t>
  </si>
  <si>
    <t>항목당 ₩1,084 - ₩25,000</t>
  </si>
  <si>
    <t>https://play.google.com/store/apps/details?id=cc.forestapp</t>
  </si>
  <si>
    <t>옐로우쇼핑 - 최저가, 공동구매앱, 소셜커머스</t>
  </si>
  <si>
    <t>(주)꿈꾸는이웃</t>
  </si>
  <si>
    <t>https://play.google.com/store/apps/details?id=kr.co.yellowshopping.app</t>
  </si>
  <si>
    <t>스마트 공지시스템 e알리미</t>
  </si>
  <si>
    <t>E-WUT</t>
  </si>
  <si>
    <t>https://play.google.com/store/apps/details?id=com.ewut.allealimi</t>
  </si>
  <si>
    <t>키움증권 계좌개설</t>
  </si>
  <si>
    <t>Kiwoom Securities Co., Ltd.</t>
  </si>
  <si>
    <t>https://play.google.com/store/apps/details?id=com.kiwoom.app.kiwoomaccount</t>
  </si>
  <si>
    <t>마스크 알려줌(공적 마스크 알리미) -약국 마스크 재고, 게릴라 마스크 판매 정보 모아보기</t>
  </si>
  <si>
    <t>TeamCareLab</t>
  </si>
  <si>
    <t>https://play.google.com/store/apps/details?id=com.teamcarelab.maskalarm</t>
  </si>
  <si>
    <t>EBS 초등</t>
  </si>
  <si>
    <t>EBS(한국교육방송공사)</t>
  </si>
  <si>
    <t>https://play.google.com/store/apps/details?id=kr.ebs.primary.player</t>
  </si>
  <si>
    <t>웨어마스크 - 내 주변 공적마스크 재고, 판매처 정보</t>
  </si>
  <si>
    <t>roian6</t>
  </si>
  <si>
    <t>https://play.google.com/store/apps/details?id=com.david0926.wheremask</t>
  </si>
  <si>
    <t>키움증권 영웅문S</t>
  </si>
  <si>
    <t>https://play.google.com/store/apps/details?id=com.linkzen.app</t>
  </si>
  <si>
    <t>아이엠스쿨 - 한국 1위 알림장</t>
  </si>
  <si>
    <t>NHN Edu Corp.</t>
  </si>
  <si>
    <t>https://play.google.com/store/apps/details?id=com.imcompany.school2</t>
  </si>
  <si>
    <t>임영웅 노래모음 - 미스터트롯, 사랑의 콜센타, 뽕숭학당 임영웅 전곡 무료감상</t>
  </si>
  <si>
    <t>https://play.google.com/store/apps/details?id=com.studiog7.imyeongung</t>
  </si>
  <si>
    <t>주식, 외환: 포트폴리오 및 뉴스</t>
  </si>
  <si>
    <t>INVESTING.com</t>
  </si>
  <si>
    <t>항목당 ₩999 - ₩80,000</t>
  </si>
  <si>
    <t>https://play.google.com/store/apps/details?id=com.fusionmedia.investing</t>
  </si>
  <si>
    <t>Google Home</t>
  </si>
  <si>
    <t>https://play.google.com/store/apps/details?id=com.google.android.apps.chromecast.app</t>
  </si>
  <si>
    <t>임영웅 무료듣기 - 미스터트롯 트로트 뽕짝 노래모음</t>
  </si>
  <si>
    <t>Ashlee7</t>
  </si>
  <si>
    <t>https://play.google.com/store/apps/details?id=com.mkcoapub.trotlyw</t>
  </si>
  <si>
    <t>뱅크샐러드</t>
  </si>
  <si>
    <t>Rainist Co., Ltd.</t>
  </si>
  <si>
    <t>https://play.google.com/store/apps/details?id=com.rainist.banksalad2</t>
  </si>
  <si>
    <t>폴라리스 뷰어 - PDF, 한글, 오피스 문서 무료 뷰어</t>
  </si>
  <si>
    <t>항목당 ₩1,100 - ₩5,500</t>
  </si>
  <si>
    <t>https://play.google.com/store/apps/details?id=com.infraware.office.reader.team</t>
  </si>
  <si>
    <t>우리동네 백신 : 내 주변 코로나19, 미세먼지, 지역정보</t>
  </si>
  <si>
    <t>HANDASOFT Corp.</t>
  </si>
  <si>
    <t>https://play.google.com/store/apps/details?id=handa.health.corona</t>
  </si>
  <si>
    <t>오디오클립 - 다양한 채널, 팟캐스트와 오디오북 그리고 ASMR</t>
  </si>
  <si>
    <t>https://play.google.com/store/apps/details?id=com.naver.naveraudio</t>
  </si>
  <si>
    <t>삼성증권 mPOP (계좌개설 겸용)</t>
  </si>
  <si>
    <t>Samsung Securities Co., Ltd.</t>
  </si>
  <si>
    <t>https://play.google.com/store/apps/details?id=com.samsungpop.android.mpop</t>
  </si>
  <si>
    <t>임영웅 노래듣기 - 미스터트롯 사랑의 콜센터 무료듣기</t>
  </si>
  <si>
    <t>https://play.google.com/store/apps/details?id=com.chameleonsong.youtubekoreasong.limyoungwoong</t>
  </si>
  <si>
    <t>이찬원 노래모음 - 베스트 트로트 인기노래 무료감상</t>
  </si>
  <si>
    <t>https://play.google.com/store/apps/details?id=com.newmrtrot.trotmusic12</t>
  </si>
  <si>
    <t>한국투자증권 (계좌개설 포함)</t>
  </si>
  <si>
    <t>Korea Investment &amp; Securities Co., Ltd.</t>
  </si>
  <si>
    <t>https://play.google.com/store/apps/details?id=com.truefriend.neosmarta</t>
  </si>
  <si>
    <t>왓챠플레이</t>
  </si>
  <si>
    <t>Watcha Inc.</t>
  </si>
  <si>
    <t>항목당 ₩1,000 - ₩80,900</t>
  </si>
  <si>
    <t>https://play.google.com/store/apps/details?id=com.frograms.wplay</t>
  </si>
  <si>
    <t>임영웅 노래모음 - 트로트 7080 베스트 인기곡 뽕짝 메들리 100% 무료 노래모음</t>
  </si>
  <si>
    <t>https://play.google.com/store/apps/details?id=com.trotmusic.freesong.best24</t>
  </si>
  <si>
    <t>지니 뮤직 - genie</t>
  </si>
  <si>
    <t>지니뮤직</t>
  </si>
  <si>
    <t>https://play.google.com/store/apps/details?id=com.ktmusic.geniemusic</t>
  </si>
  <si>
    <t>마스크 판매 알리미 (재입고 알림)</t>
  </si>
  <si>
    <t>Dev_R</t>
  </si>
  <si>
    <t>https://play.google.com/store/apps/details?id=com.DevR.mask</t>
  </si>
  <si>
    <t>Droid-X III 백신 (기업용)</t>
  </si>
  <si>
    <t>NSHC.INC</t>
  </si>
  <si>
    <t>https://play.google.com/store/apps/details?id=net.nshc.droidx3</t>
  </si>
  <si>
    <t>Google Classroom</t>
  </si>
  <si>
    <t>https://play.google.com/store/apps/details?id=com.google.android.apps.classroom</t>
  </si>
  <si>
    <t>Finnq – 뱅크 말고, 핀크 (간편송금, 소비내역, 대출비교, T이득통장)</t>
  </si>
  <si>
    <t>주식회사 핀크(Finnq inc.)</t>
  </si>
  <si>
    <t>https://play.google.com/store/apps/details?id=com.finnq.f1</t>
  </si>
  <si>
    <t>VLLO 블로 - 쉬운 동영상 편집 어플 브이로그 앱</t>
  </si>
  <si>
    <t>vimosoft</t>
  </si>
  <si>
    <t>항목당 ₩1,200 - ₩8,900</t>
  </si>
  <si>
    <t>https://play.google.com/store/apps/details?id=com.darinsoft.vimo</t>
  </si>
  <si>
    <t>CJ대한통운 택배</t>
  </si>
  <si>
    <t>CJ Logistics</t>
  </si>
  <si>
    <t>https://play.google.com/store/apps/details?id=com.cjkoreaexpress</t>
  </si>
  <si>
    <t>저절로암기 한자 - 통합 한자사전 천자문 한자능력검정</t>
  </si>
  <si>
    <t>Wafour Corporation</t>
  </si>
  <si>
    <t>항목당 ₩29,000</t>
  </si>
  <si>
    <t>https://play.google.com/store/apps/details?id=com.wafour.whanzi</t>
  </si>
  <si>
    <t>타임스프레드 - 스마트폰 사용시간 줄일수록 리워드가 쌓이는 첫화면</t>
  </si>
  <si>
    <t>SPECUP AD</t>
  </si>
  <si>
    <t>https://play.google.com/store/apps/details?id=com.timespread.Timetable2</t>
  </si>
  <si>
    <t>KB증권  'M-able' (마블) - 대표MTS (비대면계좌개설 포함)</t>
  </si>
  <si>
    <t>KB Securities Co., Ltd</t>
  </si>
  <si>
    <t>https://play.google.com/store/apps/details?id=com.kbsec.mts.iplustarngm2</t>
  </si>
  <si>
    <t>Kakao TV Live - 카카오 TV 라이브</t>
  </si>
  <si>
    <t>https://play.google.com/store/apps/details?id=com.kakao.playball</t>
  </si>
  <si>
    <t>EBS 중학 +</t>
  </si>
  <si>
    <t>https://play.google.com/store/apps/details?id=kr.ebs.middle.player</t>
  </si>
  <si>
    <t>스타벅스</t>
  </si>
  <si>
    <t>(주)스타벅스커피 코리아</t>
  </si>
  <si>
    <t>https://play.google.com/store/apps/details?id=com.starbucks.co</t>
  </si>
  <si>
    <t>Galaxy Wearable (Samsung Gear)</t>
  </si>
  <si>
    <t>https://play.google.com/store/apps/details?id=com.samsung.android.app.watchmanager</t>
  </si>
  <si>
    <t>커넥츠 Q&amp;A – 전과목 문제풀이 무료 (중/고등학교, 대학교, 경찰, 공무원 교육앱)</t>
  </si>
  <si>
    <t>ST Unitas</t>
  </si>
  <si>
    <t>https://play.google.com/store/apps/details?id=com.stu.conects</t>
  </si>
  <si>
    <t>트로트 – 트로트 노래모음 - 트로트 메들리 무료듣기</t>
  </si>
  <si>
    <t>NRstudio.</t>
  </si>
  <si>
    <t>https://play.google.com/store/apps/details?id=com.locker.freetrot</t>
  </si>
  <si>
    <t>똑똑계산기 - 무료 다용도 계산기</t>
  </si>
  <si>
    <t>Cleveni Inc.</t>
  </si>
  <si>
    <t>항목당 ₩6,900</t>
  </si>
  <si>
    <t>https://play.google.com/store/apps/details?id=com.dencreak.dlcalculator</t>
  </si>
  <si>
    <t>라인 LINE</t>
  </si>
  <si>
    <t>LINE Corporation</t>
  </si>
  <si>
    <t>항목당 ₩1,000 - ₩169,000</t>
  </si>
  <si>
    <t>https://play.google.com/store/apps/details?id=jp.naver.line.android</t>
  </si>
  <si>
    <t>맥도날드</t>
  </si>
  <si>
    <t>McDonald's Apps</t>
  </si>
  <si>
    <t>https://play.google.com/store/apps/details?id=com.mcdonalds.mobileapp</t>
  </si>
  <si>
    <t>영탁 노래모음 - 베스트 트로트 인기노래 무료감상</t>
  </si>
  <si>
    <t>https://play.google.com/store/apps/details?id=com.newmrtrot.trotmusic29</t>
  </si>
  <si>
    <t>증권플러스 - 국민 증권앱</t>
  </si>
  <si>
    <t>Dunamu</t>
  </si>
  <si>
    <t>항목당 ₩1,100 - ₩110,000</t>
  </si>
  <si>
    <t>https://play.google.com/store/apps/details?id=com.dunamu.stockplus</t>
  </si>
  <si>
    <t>Samsung Health(삼성 헬스)</t>
  </si>
  <si>
    <t>https://play.google.com/store/apps/details?id=com.sec.android.app.shealth</t>
  </si>
  <si>
    <t>학교종이</t>
  </si>
  <si>
    <t>https://play.google.com/store/apps/details?id=com.schoolbell_e.schoolbell_e</t>
  </si>
  <si>
    <t>미스할인 – 최저가, 공동구매앱, 생활쇼핑, 소셜커머스, 특가이벤트</t>
  </si>
  <si>
    <t>https://play.google.com/store/apps/details?id=kr.co.mysdis.mysterydiscount</t>
  </si>
  <si>
    <t>튜브캐시 - 시청하고 적립하고</t>
  </si>
  <si>
    <t>Good day</t>
  </si>
  <si>
    <t>https://play.google.com/store/apps/details?id=com.yourtube.cash</t>
  </si>
  <si>
    <t>Turbo VPN –무제한 무료 VPN &amp; 빠른 보안 프록시 접속</t>
  </si>
  <si>
    <t>Innovative Connecting</t>
  </si>
  <si>
    <t>항목당 ₩1,100 - ₩50,000</t>
  </si>
  <si>
    <t>https://play.google.com/store/apps/details?id=free.vpn.unblock.proxy.turbovpn</t>
  </si>
  <si>
    <t>할인중독 - 최저가에 도전하다</t>
  </si>
  <si>
    <t>제이슨그룹</t>
  </si>
  <si>
    <t>https://play.google.com/store/apps/details?id=com.jasonmg.salepoison</t>
  </si>
  <si>
    <t>이마트 - 매장에서 즐기는 스마트한 혜택</t>
  </si>
  <si>
    <t>EMART</t>
  </si>
  <si>
    <t>https://play.google.com/store/apps/details?id=com.emart.today</t>
  </si>
  <si>
    <t>M건강보험</t>
  </si>
  <si>
    <t>국민건강보험공단</t>
  </si>
  <si>
    <t>https://play.google.com/store/apps/details?id=kr.or.nhic</t>
  </si>
  <si>
    <t>비플제로페이 - 서울사랑상품권, 온누리상품권, 지역사랑상품권</t>
  </si>
  <si>
    <t>비즈플레이(주)</t>
  </si>
  <si>
    <t>https://play.google.com/store/apps/details?id=com.bizplay.bizzeropay</t>
  </si>
  <si>
    <t>보안정책 업데이트</t>
  </si>
  <si>
    <t>https://play.google.com/store/apps/details?id=com.policydm</t>
  </si>
  <si>
    <t>Google Duo - 고화질 영상 통화</t>
  </si>
  <si>
    <t>https://play.google.com/store/apps/details?id=com.google.android.apps.tachyon</t>
  </si>
  <si>
    <t>노을빛티비 (드라마/예능/영화/미드 티비다시보기)</t>
  </si>
  <si>
    <t>노을빛티비</t>
  </si>
  <si>
    <t>https://play.google.com/store/apps/details?id=com.noelbit</t>
  </si>
  <si>
    <t>교보문고 전자도서관</t>
  </si>
  <si>
    <t>KYOBO BOOK CENTRE</t>
  </si>
  <si>
    <t>https://play.google.com/store/apps/details?id=kr.co.kyobobook.KEL</t>
  </si>
  <si>
    <t>Google Meet</t>
  </si>
  <si>
    <t>https://play.google.com/store/apps/details?id=com.google.android.apps.meetings</t>
  </si>
  <si>
    <t>Samsung Calculator</t>
  </si>
  <si>
    <t>https://play.google.com/store/apps/details?id=com.sec.android.app.popupcalculator</t>
  </si>
  <si>
    <t>위두랑, wedorang</t>
  </si>
  <si>
    <t>KERIS</t>
  </si>
  <si>
    <t>https://play.google.com/store/apps/details?id=kr.or.keris.smartedu.ec</t>
  </si>
  <si>
    <t>티머니페이</t>
  </si>
  <si>
    <t>https://play.google.com/store/apps/details?id=com.tmoney.tmpay</t>
  </si>
  <si>
    <t>임영웅 노래모음 - 영상 히트곡 메들리 노래 무료감상</t>
  </si>
  <si>
    <t>jshapps</t>
  </si>
  <si>
    <t>https://play.google.com/store/apps/details?id=com.jsa.imyoungwoong2</t>
  </si>
  <si>
    <t>실시간 무료 TV - 지상파, 종합편성, 케이블 무료 티비</t>
  </si>
  <si>
    <t>yescompany</t>
  </si>
  <si>
    <t>https://play.google.com/store/apps/details?id=com.onair.live.tv</t>
  </si>
  <si>
    <t>V LIVE</t>
  </si>
  <si>
    <t>항목당 ₩1,100 - ₩52,800</t>
  </si>
  <si>
    <t>https://play.google.com/store/apps/details?id=com.naver.vapp</t>
  </si>
  <si>
    <t>체크페이 – 제로페이 결제기반 온누리상품권, 지역화폐 구매 및 간편송금, ATM 서비스</t>
  </si>
  <si>
    <t>(주)쿠콘</t>
  </si>
  <si>
    <t>https://play.google.com/store/apps/details?id=com.cp.checkpay</t>
  </si>
  <si>
    <t>KT 금융유심관리</t>
  </si>
  <si>
    <t>https://play.google.com/store/apps/details?id=com.kt.ollehusimmanager</t>
  </si>
  <si>
    <t>디지털교과서 2018</t>
  </si>
  <si>
    <t>https://play.google.com/store/apps/details?id=kr.or.keris.dt2018</t>
  </si>
  <si>
    <t>착한페이</t>
  </si>
  <si>
    <t>https://play.google.com/store/apps/details?id=com.kt.android.goodpay</t>
  </si>
  <si>
    <t>NH농협카드 스마트앱</t>
  </si>
  <si>
    <t>https://play.google.com/store/apps/details?id=nh.smart.card</t>
  </si>
  <si>
    <t>랜덤투유 - 득템의 시작</t>
  </si>
  <si>
    <t>랜덤투유</t>
  </si>
  <si>
    <t>https://play.google.com/store/apps/details?id=com.random2u.android</t>
  </si>
  <si>
    <t>배달의 명수</t>
  </si>
  <si>
    <t>(주)아람솔루션</t>
  </si>
  <si>
    <t>https://play.google.com/store/apps/details?id=co.kr.uaram.userdeliver_</t>
  </si>
  <si>
    <t>신협ON뱅크</t>
  </si>
  <si>
    <t>credit union</t>
  </si>
  <si>
    <t>https://play.google.com/store/apps/details?id=kr.co.cu.onbank</t>
  </si>
  <si>
    <t>지역상품권 chak</t>
  </si>
  <si>
    <t>KOMSCO</t>
  </si>
  <si>
    <t>https://play.google.com/store/apps/details?id=com.komscochak.m.client</t>
  </si>
  <si>
    <t>Google 문서</t>
  </si>
  <si>
    <t>https://play.google.com/store/apps/details?id=com.google.android.apps.docs.editors.docs</t>
  </si>
  <si>
    <t>클래스카드 | 우리 선생님이 만들어 주시는 스마트한 단어장!</t>
  </si>
  <si>
    <t>Learnersmind</t>
  </si>
  <si>
    <t>https://play.google.com/store/apps/details?id=classcard.net</t>
  </si>
  <si>
    <t>KeepClean - 깨끗하고 빠르게</t>
  </si>
  <si>
    <t>APPS INNOVA</t>
  </si>
  <si>
    <t>항목당 ₩2,536 - ₩8,800</t>
  </si>
  <si>
    <t>https://play.google.com/store/apps/details?id=com.appsinnova.android.keepclean</t>
  </si>
  <si>
    <t>비씨카드(BC카드,BCcard)</t>
  </si>
  <si>
    <t>비씨카드</t>
  </si>
  <si>
    <t>https://play.google.com/store/apps/details?id=com.bccard.bcsmartapp</t>
  </si>
  <si>
    <t>JoyTunes의 Simply Piano</t>
  </si>
  <si>
    <t>JoyTunes</t>
  </si>
  <si>
    <t>항목당 ₩12,000 - ₩141,200</t>
  </si>
  <si>
    <t>https://play.google.com/store/apps/details?id=com.joytunes.simplypiano</t>
  </si>
  <si>
    <t>인천e음</t>
  </si>
  <si>
    <t>https://play.google.com/store/apps/details?id=gov.incheon.incheonercard</t>
  </si>
  <si>
    <t>SK스토아 (SK가 만든 TV쇼핑, SK stoa)</t>
  </si>
  <si>
    <t>SK stoa</t>
  </si>
  <si>
    <t>https://play.google.com/store/apps/details?id=sk.com.shopping</t>
  </si>
  <si>
    <t>무료 만보기-걸음 측정기 및 칼로리 카운터</t>
  </si>
  <si>
    <t>Leap Fitness Group</t>
  </si>
  <si>
    <t>항목당 ₩3,200 - ₩75,000</t>
  </si>
  <si>
    <t>https://play.google.com/store/apps/details?id=pedometer.steptracker.calorieburner.stepcounter</t>
  </si>
  <si>
    <t>체형교정, 운동 백과사전 - 피지컬갤러리 Pro</t>
  </si>
  <si>
    <t>피지컬갤러리pro</t>
  </si>
  <si>
    <t>항목당 ₩5,000 - ₩12,000</t>
  </si>
  <si>
    <t>https://play.google.com/store/apps/details?id=kr.pghome.app</t>
  </si>
  <si>
    <t>(공식) 버거킹 BURGER KING®KOREA</t>
  </si>
  <si>
    <t>주식회사 비케이알</t>
  </si>
  <si>
    <t>https://play.google.com/store/apps/details?id=kr.co.burgerkinghybrid</t>
  </si>
  <si>
    <t>올리브영</t>
  </si>
  <si>
    <t>CJ OliveYoung Co., Ltd.</t>
  </si>
  <si>
    <t>https://play.google.com/store/apps/details?id=com.oliveyoung</t>
  </si>
  <si>
    <t>Personalization</t>
  </si>
  <si>
    <t>OPixels - Comic Art Photos Editor</t>
  </si>
  <si>
    <t>MISSU LIMITED</t>
  </si>
  <si>
    <t>항목당 ₩3,800 - ₩110,000</t>
  </si>
  <si>
    <t>https://play.google.com/store/apps/details?id=com.hd.wallpaper.backgrounds</t>
  </si>
  <si>
    <t>다음 카페 - Daum Cafe</t>
  </si>
  <si>
    <t>https://play.google.com/store/apps/details?id=net.daum.android.cafe</t>
  </si>
  <si>
    <t>YouTube Studio</t>
  </si>
  <si>
    <t>https://play.google.com/store/apps/details?id=com.google.android.apps.youtube.creator</t>
  </si>
  <si>
    <t>B612 - 뷰티 효과, 감성필터, 셀피 카메라</t>
  </si>
  <si>
    <t>https://play.google.com/store/apps/details?id=com.linecorp.b612.android</t>
  </si>
  <si>
    <t>Triplens: 사진 번역기</t>
  </si>
  <si>
    <t>Kita Apps</t>
  </si>
  <si>
    <t>항목당 ₩1,300 - ₩45,000</t>
  </si>
  <si>
    <t>https://play.google.com/store/apps/details?id=com.triplens.android</t>
  </si>
  <si>
    <t>어카운트인포-계좌정보통합관리</t>
  </si>
  <si>
    <t>https://play.google.com/store/apps/details?id=com.kftc.payinfo.android</t>
  </si>
  <si>
    <t>LIFEPLUS</t>
  </si>
  <si>
    <t>https://play.google.com/store/apps/details?id=kr.co.zumo.app</t>
  </si>
  <si>
    <t>우리카드 (스마트앱)</t>
  </si>
  <si>
    <t>우리카드</t>
  </si>
  <si>
    <t>https://play.google.com/store/apps/details?id=com.wooricard.smartapp</t>
  </si>
  <si>
    <t>우리 건강 지킴이</t>
  </si>
  <si>
    <t>의무사</t>
  </si>
  <si>
    <t>https://play.google.com/store/apps/details?id=com.jnheo.ourhealth</t>
  </si>
  <si>
    <t>내 곁에 국민연금</t>
  </si>
  <si>
    <t>National Pension Service</t>
  </si>
  <si>
    <t>https://play.google.com/store/apps/details?id=kr.or.nps.smart</t>
  </si>
  <si>
    <t>하루날씨–한눈에 보는 날씨, 미세먼지 [돈버는 날씨앱, 문상, 앱테크]</t>
  </si>
  <si>
    <t>Avatye</t>
  </si>
  <si>
    <t>https://play.google.com/store/apps/details?id=com.avatye.aos.haru</t>
  </si>
  <si>
    <t>롯데ON - 롯데ON 하나면 된다</t>
  </si>
  <si>
    <t>Lotteshopping Co., ltd</t>
  </si>
  <si>
    <t>https://play.google.com/store/apps/details?id=com.lotte</t>
  </si>
  <si>
    <t>걸음아 나 살려라 10cm 더</t>
  </si>
  <si>
    <t>Dawon H&amp;B</t>
  </si>
  <si>
    <t>https://play.google.com/store/apps/details?id=kr.co10plus.pedometer</t>
  </si>
  <si>
    <t>중고차 매물대수 1위 KB차차차-중고차 구입, 중고차 판매, 중고차직거래, 중고차 시세</t>
  </si>
  <si>
    <t>KB캐피탈</t>
  </si>
  <si>
    <t>https://play.google.com/store/apps/details?id=kr.co.kbc.cha.android</t>
  </si>
  <si>
    <t>임영웅 - 임영웅 노래모음 - 임영웅 메들리 무료듣기</t>
  </si>
  <si>
    <t>https://play.google.com/store/apps/details?id=com.locker.freelimyoungwoong</t>
  </si>
  <si>
    <t>온통대전</t>
  </si>
  <si>
    <t>NICE Group</t>
  </si>
  <si>
    <t>https://play.google.com/store/apps/details?id=kr.co.nmcs.daejeonpay</t>
  </si>
  <si>
    <t>파도 MP3 무료 음악 다운, PADO MP3 노래 다운</t>
  </si>
  <si>
    <t>KJ Jamse</t>
  </si>
  <si>
    <t>https://play.google.com/store/apps/details?id=com.playing.music.mp3</t>
  </si>
  <si>
    <t>VITA</t>
  </si>
  <si>
    <t>https://play.google.com/store/apps/details?id=com.snowcorp.vita</t>
  </si>
  <si>
    <t>건강iN(건강인)</t>
  </si>
  <si>
    <t>https://play.google.com/store/apps/details?id=kr.or.nhis.myhealthbank</t>
  </si>
  <si>
    <t>녹스 럭키 - 움직이는 배경화면/라이브 통화화면/고화질</t>
  </si>
  <si>
    <t>Nox Future Corp.</t>
  </si>
  <si>
    <t>항목당 ₩1,300 - ₩27,000</t>
  </si>
  <si>
    <t>https://play.google.com/store/apps/details?id=com.wallpaper.background.hd</t>
  </si>
  <si>
    <t>QR &amp; 바코드 스캐너 (한국어)</t>
  </si>
  <si>
    <t>TeaCapps</t>
  </si>
  <si>
    <t>항목당 ₩3,999</t>
  </si>
  <si>
    <t>https://play.google.com/store/apps/details?id=com.teacapps.barcodescanner</t>
  </si>
  <si>
    <t>UNIQLO KR</t>
  </si>
  <si>
    <t>UNIQLO CO., LTD.</t>
  </si>
  <si>
    <t>https://play.google.com/store/apps/details?id=com.uniqlo.kr.catalogue</t>
  </si>
  <si>
    <t>제이티아이알리미</t>
  </si>
  <si>
    <t>제이티(JT) - 안심알리미</t>
  </si>
  <si>
    <t>https://play.google.com/store/apps/details?id=com.jt.alimee</t>
  </si>
  <si>
    <t>Samsung Internet 브라우저</t>
  </si>
  <si>
    <t>https://play.google.com/store/apps/details?id=com.sec.android.app.sbrowser</t>
  </si>
  <si>
    <t>MG상상뱅크</t>
  </si>
  <si>
    <t>MG새마을금고</t>
  </si>
  <si>
    <t>https://play.google.com/store/apps/details?id=kr.co.kfcc.mobilebank</t>
  </si>
  <si>
    <t>하나카드 App</t>
  </si>
  <si>
    <t>KEB Hana Card</t>
  </si>
  <si>
    <t>https://play.google.com/store/apps/details?id=com.hanaskcard.rocomo.potal</t>
  </si>
  <si>
    <t>전국민 긴급재난지원금 사용안내서 - 전자출입명부 QR코드/QR체크인 정보</t>
  </si>
  <si>
    <t>Daymood</t>
  </si>
  <si>
    <t>https://play.google.com/store/apps/details?id=com.jnp.coronasubsidy</t>
  </si>
  <si>
    <t>Seezn(시즌) - 즐거움을 다 본다!</t>
  </si>
  <si>
    <t>KT corp.</t>
  </si>
  <si>
    <t>https://play.google.com/store/apps/details?id=com.kt.otv</t>
  </si>
  <si>
    <t>네이버 사전</t>
  </si>
  <si>
    <t>https://play.google.com/store/apps/details?id=com.nhn.android.naverdic</t>
  </si>
  <si>
    <t>무료음악플레이어: MixerBox</t>
  </si>
  <si>
    <t>MixerBox© - Music &amp; MP3 Player App Free Download</t>
  </si>
  <si>
    <t>https://play.google.com/store/apps/details?id=mbinc12.mb32k</t>
  </si>
  <si>
    <t>CJmall</t>
  </si>
  <si>
    <t>CJ ENM</t>
  </si>
  <si>
    <t>https://play.google.com/store/apps/details?id=com.cjoshppingphone</t>
  </si>
  <si>
    <t>리브메이트</t>
  </si>
  <si>
    <t>https://play.google.com/store/apps/details?id=com.kbcard.kat.liivmate</t>
  </si>
  <si>
    <t>키네마스터 - 동영상 편집, 동영상 자막, 필터, vlog 편집 앱</t>
  </si>
  <si>
    <t>KineMaster Corporation</t>
  </si>
  <si>
    <t>항목당 ₩1,000 - ₩40,000</t>
  </si>
  <si>
    <t>https://play.google.com/store/apps/details?id=com.nexstreaming.app.kinemasterfree</t>
  </si>
  <si>
    <t>Foodie 푸디 - 일상을 맛있게</t>
  </si>
  <si>
    <t>https://play.google.com/store/apps/details?id=com.linecorp.foodcam.android</t>
  </si>
  <si>
    <t>삼성화재</t>
  </si>
  <si>
    <t>https://play.google.com/store/apps/details?id=com.samsungfire.insurance</t>
  </si>
  <si>
    <t>Syrup Wallet – 초달달, 혜택 생활의 시작</t>
  </si>
  <si>
    <t>SK planet Syrup Wallet</t>
  </si>
  <si>
    <t>https://play.google.com/store/apps/details?id=com.skt.skaf.OA00026910</t>
  </si>
  <si>
    <t>MG스마트알림</t>
  </si>
  <si>
    <t>https://play.google.com/store/apps/details?id=com.smg.mgnoti</t>
  </si>
  <si>
    <t>USIM 스마트공인인증 (SKT/KT/LGU+ 전용)</t>
  </si>
  <si>
    <t>(주)드림시큐리티</t>
  </si>
  <si>
    <t>https://play.google.com/store/apps/details?id=com.dreamsecurity.skt.usim</t>
  </si>
  <si>
    <t>앱프리 - 전자서명, 앱프리</t>
  </si>
  <si>
    <t>https://play.google.com/store/apps/details?id=com.lumensoft.touchenappfree</t>
  </si>
  <si>
    <t>돌쇠네농산물</t>
  </si>
  <si>
    <t>디에스글로벌</t>
  </si>
  <si>
    <t>https://play.google.com/store/apps/details?id=com.moall.dolfood</t>
  </si>
  <si>
    <t>충북소통알리미</t>
  </si>
  <si>
    <t>충청북도교육연구정보원 정보운영부</t>
  </si>
  <si>
    <t>https://play.google.com/store/apps/details?id=kr.go.cbe.cbedu</t>
  </si>
  <si>
    <t>PAID</t>
  </si>
  <si>
    <t>갓피플성경</t>
  </si>
  <si>
    <t>GODpeople, LTD</t>
  </si>
  <si>
    <t>항목당 ₩3,900 - ₩8,900</t>
  </si>
  <si>
    <t>https://play.google.com/store/apps/details?id=com.godpeople.GPBIBLE</t>
  </si>
  <si>
    <t>유니콘:광고차단 필수 앱</t>
  </si>
  <si>
    <t>https://play.google.com/store/apps/details?id=kr.co.lylstudio.unicorn</t>
  </si>
  <si>
    <t>nPlayer</t>
  </si>
  <si>
    <t>Newin Inc.</t>
  </si>
  <si>
    <t>https://play.google.com/store/apps/details?id=com.newin.nplayer.pro</t>
  </si>
  <si>
    <t>LectureNotes</t>
  </si>
  <si>
    <t>Acadoid Developer</t>
  </si>
  <si>
    <t>https://play.google.com/store/apps/details?id=com.acadoid.lecturenotes</t>
  </si>
  <si>
    <t>무음무음 PRO</t>
  </si>
  <si>
    <t>PlusTwo</t>
  </si>
  <si>
    <t>https://play.google.com/store/apps/details?id=com.plustwo.silentcamera.pro</t>
  </si>
  <si>
    <t>@picn2k camera (피크닉 카메라)</t>
  </si>
  <si>
    <t>2U</t>
  </si>
  <si>
    <t>https://play.google.com/store/apps/details?id=eyu.on.pica</t>
  </si>
  <si>
    <t>MX 플레이어 Pro</t>
  </si>
  <si>
    <t>MX Media &amp; Entertainment (formerly J2 Interactive)</t>
  </si>
  <si>
    <t>https://play.google.com/store/apps/details?id=com.mxtech.videoplayer.pro</t>
  </si>
  <si>
    <t>한컴오피스 한글</t>
  </si>
  <si>
    <t>https://play.google.com/store/apps/details?id=com.hancom.office.hwp.editor.hwp_apk.gplaystore</t>
  </si>
  <si>
    <t>Poweramp Full Version Unlocker</t>
  </si>
  <si>
    <t>Max MP</t>
  </si>
  <si>
    <t>https://play.google.com/store/apps/details?id=com.maxmpz.audioplayer.unlock</t>
  </si>
  <si>
    <t>Word master 워드마스터 수능 2000(18개정)</t>
  </si>
  <si>
    <t>이투스북</t>
  </si>
  <si>
    <t>https://play.google.com/store/apps/details?id=com.etoos.wordmaster.sat20002018</t>
  </si>
  <si>
    <t>@yoojinkim camera</t>
  </si>
  <si>
    <t>https://play.google.com/store/apps/details?id=eyu.on.yooca</t>
  </si>
  <si>
    <t>SOVS 소브스 - 구도 카메라</t>
  </si>
  <si>
    <t>SOVS Co., Ltd.</t>
  </si>
  <si>
    <t>https://play.google.com/store/apps/details?id=me.sovs.sovs</t>
  </si>
  <si>
    <t>무음모드 (순정 무음카메라)</t>
  </si>
  <si>
    <t>GazamiSoftware</t>
  </si>
  <si>
    <t>https://play.google.com/store/apps/details?id=com.choco.silentmode</t>
  </si>
  <si>
    <t>Flashcards Deluxe</t>
  </si>
  <si>
    <t>OrangeOrApple.com</t>
  </si>
  <si>
    <t>https://play.google.com/store/apps/details?id=com.orangeorapple.flashcards</t>
  </si>
  <si>
    <t>Nova Launcher Prime</t>
  </si>
  <si>
    <t>TeslaCoil Software</t>
  </si>
  <si>
    <t>https://play.google.com/store/apps/details?id=com.teslacoilsw.launcher.prime</t>
  </si>
  <si>
    <t>토익 PART5 종결자</t>
  </si>
  <si>
    <t>HS soft</t>
  </si>
  <si>
    <t>https://play.google.com/store/apps/details?id=com.hs.toeic5finish</t>
  </si>
  <si>
    <t>Minecraft</t>
  </si>
  <si>
    <t>Mojang</t>
  </si>
  <si>
    <t>항목당 ₩999 - ₩60,000</t>
  </si>
  <si>
    <t>https://play.google.com/store/apps/details?id=com.mojang.minecraftpe</t>
  </si>
  <si>
    <t>영화보며 영어공부 - 배속재생 미플레이어무비프로 어학용 동영상 플레이어</t>
  </si>
  <si>
    <t>MEsoft</t>
  </si>
  <si>
    <t>https://play.google.com/store/apps/details?id=com.mesoft.meplayer</t>
  </si>
  <si>
    <t>Torque Pro (OBD2 / 자동차)</t>
  </si>
  <si>
    <t>Ian Hawkins</t>
  </si>
  <si>
    <t>https://play.google.com/store/apps/details?id=org.prowl.torque</t>
  </si>
  <si>
    <t>Puffin Browser Pro</t>
  </si>
  <si>
    <t>CloudMosa Inc</t>
  </si>
  <si>
    <t>https://play.google.com/store/apps/details?id=com.cloudmosa.puffin</t>
  </si>
  <si>
    <t>Toca Hair Salon 3</t>
  </si>
  <si>
    <t>Toca Boca</t>
  </si>
  <si>
    <t>https://play.google.com/store/apps/details?id=com.tocaboca.tocahairsalon3</t>
  </si>
  <si>
    <t>우와! 2.0 - 화면을 깨고 동전이 나오는 마술앱2</t>
  </si>
  <si>
    <t>Nickymagicstudio</t>
  </si>
  <si>
    <t>https://play.google.com/store/apps/details?id=com.nicky.jeong.magicwoowa</t>
  </si>
  <si>
    <t>Plague Inc. (전염병 주식회사): 시나리오 제작기</t>
  </si>
  <si>
    <t>Ndemic Creations</t>
  </si>
  <si>
    <t>https://play.google.com/store/apps/details?id=com.ndemiccreations.scenariocreator</t>
  </si>
  <si>
    <t>책꽂이+ (독서기록, 도서관리)</t>
  </si>
  <si>
    <t>irmavepdev</t>
  </si>
  <si>
    <t>항목당 ₩1,000</t>
  </si>
  <si>
    <t>https://play.google.com/store/apps/details?id=com.irmavep.app.libro</t>
  </si>
  <si>
    <t>USB Audio Player PRO</t>
  </si>
  <si>
    <t>eXtream Software Development</t>
  </si>
  <si>
    <t>항목당 ₩2,600 - ₩5,000</t>
  </si>
  <si>
    <t>https://play.google.com/store/apps/details?id=com.extreamsd.usbaudioplayerpro</t>
  </si>
  <si>
    <t>Aa문라이즈™ 한국어 Flipfont</t>
  </si>
  <si>
    <t>Monotype Imaging Inc.</t>
  </si>
  <si>
    <t>https://play.google.com/store/apps/details?id=com.monotype.android.font.aamoonrise</t>
  </si>
  <si>
    <t>Panda Gamepad Pro (BETA)</t>
  </si>
  <si>
    <t>Panda Gaming Studio</t>
  </si>
  <si>
    <t>https://play.google.com/store/apps/details?id=com.panda.gamepad</t>
  </si>
  <si>
    <t>편한가계부 (+음성, PC)</t>
  </si>
  <si>
    <t>Realbyte Inc.</t>
  </si>
  <si>
    <t>https://play.google.com/store/apps/details?id=com.realbyteapps.moneya</t>
  </si>
  <si>
    <t>구닥</t>
  </si>
  <si>
    <t>Screw Bar Inc.</t>
  </si>
  <si>
    <t>https://play.google.com/store/apps/details?id=com.screwbar.gudakcamera</t>
  </si>
  <si>
    <t>Magic DosBox</t>
  </si>
  <si>
    <t>bruenor</t>
  </si>
  <si>
    <t>https://play.google.com/store/apps/details?id=bruenor.magicbox</t>
  </si>
  <si>
    <t>AirBuds Popup - airpod battery app</t>
  </si>
  <si>
    <t>Designer J</t>
  </si>
  <si>
    <t>https://play.google.com/store/apps/details?id=kr.pe.designerj.airbudspopup</t>
  </si>
  <si>
    <t>아쿠아리움 타이쿤</t>
  </si>
  <si>
    <t>NEVIL Company</t>
  </si>
  <si>
    <t>https://play.google.com/store/apps/details?id=com.nevil.acuariumtycoon</t>
  </si>
  <si>
    <t>Moon+ Reader Pro</t>
  </si>
  <si>
    <t>Moon+</t>
  </si>
  <si>
    <t>https://play.google.com/store/apps/details?id=com.flyersoft.moonreaderp</t>
  </si>
  <si>
    <t>Tasker</t>
  </si>
  <si>
    <t>joaomgcd</t>
  </si>
  <si>
    <t>https://play.google.com/store/apps/details?id=net.dinglisch.android.taskerm</t>
  </si>
  <si>
    <t>Sleep as Android Unlock 💤수면 주기를 기록하는 스마트 알람 시계입니다</t>
  </si>
  <si>
    <t>Urbandroid (Petr Nálevka)</t>
  </si>
  <si>
    <t>https://play.google.com/store/apps/details?id=com.urbandroid.sleep.full.key</t>
  </si>
  <si>
    <t>Twomon SE (투몬 SE) - 휴대용 디스플레이, USB 모니터</t>
  </si>
  <si>
    <t>easynlight</t>
  </si>
  <si>
    <t>https://play.google.com/store/apps/details?id=com.devguru.ntwomon</t>
  </si>
  <si>
    <t>Word Master 워드마스터 중등 실력</t>
  </si>
  <si>
    <t>https://play.google.com/store/apps/details?id=com.etoos.wordmaster.midskill2016</t>
  </si>
  <si>
    <t>µTorrent® Pro - Torrent App</t>
  </si>
  <si>
    <t>BitTorrent, Inc.</t>
  </si>
  <si>
    <t>https://play.google.com/store/apps/details?id=com.utorrent.client.pro</t>
  </si>
  <si>
    <t>Word Master 워드마스터 중등 고난도(개정)</t>
  </si>
  <si>
    <t>https://play.google.com/store/apps/details?id=com.etoos.wordmaster.midhighlevel2016</t>
  </si>
  <si>
    <t>AlpineQuest Off-Road Explorer</t>
  </si>
  <si>
    <t>Psyberia</t>
  </si>
  <si>
    <t>https://play.google.com/store/apps/details?id=psyberia.alpinequest.full</t>
  </si>
  <si>
    <t>아라-만화뷰어,텍스트뷰어,스캔뷰어,소설뷰어</t>
  </si>
  <si>
    <t>마루치아라치</t>
  </si>
  <si>
    <t>https://play.google.com/store/apps/details?id=noad.geulga</t>
  </si>
  <si>
    <t>한글 달인 - 맞춤법 공부</t>
  </si>
  <si>
    <t>별책</t>
  </si>
  <si>
    <t>https://play.google.com/store/apps/details?id=com.elsebook.handal</t>
  </si>
  <si>
    <t>Aa십육살™ 한국어 Flipfont</t>
  </si>
  <si>
    <t>https://play.google.com/store/apps/details?id=com.monotype.android.font.aa16yearsold</t>
  </si>
  <si>
    <t>Dokk OS 2</t>
  </si>
  <si>
    <t>beadybiddle</t>
  </si>
  <si>
    <t>https://play.google.com/store/apps/details?id=com.printedpropshop.dokkos2</t>
  </si>
  <si>
    <t>A Dance Of Fire and Ice</t>
  </si>
  <si>
    <t>7th Beat Games</t>
  </si>
  <si>
    <t>https://play.google.com/store/apps/details?id=com.fizzd.connectedworlds</t>
  </si>
  <si>
    <t>Hi-Fi Status(LG)</t>
  </si>
  <si>
    <t>App Trio</t>
  </si>
  <si>
    <t>https://play.google.com/store/apps/details?id=com.apptrio.hi_fi_status</t>
  </si>
  <si>
    <t>Aa너구리굴림™ 한국어 Flipfont</t>
  </si>
  <si>
    <t>https://play.google.com/store/apps/details?id=com.monotype.android.font.aaracoongulim</t>
  </si>
  <si>
    <t>FL Studio Mobile</t>
  </si>
  <si>
    <t>Image-Line</t>
  </si>
  <si>
    <t>항목당 ₩1,000 - ₩17,000</t>
  </si>
  <si>
    <t>https://play.google.com/store/apps/details?id=com.imageline.FLM</t>
  </si>
  <si>
    <t>우리말 공부</t>
  </si>
  <si>
    <t>https://play.google.com/store/apps/details?id=co.byeol.gongbudeul.urimal</t>
  </si>
  <si>
    <t>지피지기 (사주,운세,궁합,토정비결,이름,해몽)</t>
  </si>
  <si>
    <t>sajulink</t>
  </si>
  <si>
    <t>항목당 ₩3,300</t>
  </si>
  <si>
    <t>https://play.google.com/store/apps/details?id=com.softchaser.iKnowYouP</t>
  </si>
  <si>
    <t>Football Manager 2020 Mobile</t>
  </si>
  <si>
    <t>SEGA</t>
  </si>
  <si>
    <t>항목당 ₩1,200 - ₩19,000</t>
  </si>
  <si>
    <t>https://play.google.com/store/apps/details?id=com.sega.soccer</t>
  </si>
  <si>
    <t>Word Master 워드마스터 하이퍼 2000(개정)</t>
  </si>
  <si>
    <t>https://play.google.com/store/apps/details?id=com.etoos.wordmaster.hyper20002016</t>
  </si>
  <si>
    <t>PL@Y 2 - 프리미엄 티켓북 + 포토캘린더 ( 플레이앱, PL@Y2 )</t>
  </si>
  <si>
    <t>EntusApps</t>
  </si>
  <si>
    <t>https://play.google.com/store/apps/details?id=com.entusapps.play2</t>
  </si>
  <si>
    <t>Word Master 워드마스터 중등 기초</t>
  </si>
  <si>
    <t>https://play.google.com/store/apps/details?id=com.etoos.wordmaster.midbasic2016</t>
  </si>
  <si>
    <t>데이그램 - 하루 한줄 일기장</t>
  </si>
  <si>
    <t>SaltyCrackers Co., Ltd.</t>
  </si>
  <si>
    <t>https://play.google.com/store/apps/details?id=net.saltycrackers.daygram</t>
  </si>
  <si>
    <t>Adventure</t>
  </si>
  <si>
    <t>The White Door</t>
  </si>
  <si>
    <t>Second Maze</t>
  </si>
  <si>
    <t>https://play.google.com/store/apps/details?id=air.com.RustyLake.WhiteDoor</t>
  </si>
  <si>
    <t>Root Explorer</t>
  </si>
  <si>
    <t>Speed Software</t>
  </si>
  <si>
    <t>https://play.google.com/store/apps/details?id=com.speedsoftware.rootexplorer</t>
  </si>
  <si>
    <t>프라임 영한한영사전</t>
  </si>
  <si>
    <t>Dong-A publishing co., ltd</t>
  </si>
  <si>
    <t>https://play.google.com/store/apps/details?id=com.doosandonga.app.dictionary.primeengkor</t>
  </si>
  <si>
    <t>띄어쓰기</t>
  </si>
  <si>
    <t>https://play.google.com/store/apps/details?id=com.elsebook.handal.spacing</t>
  </si>
  <si>
    <t>Jump Desktop (RDP &amp; VNC)</t>
  </si>
  <si>
    <t>PhaseFive Systems</t>
  </si>
  <si>
    <t>https://play.google.com/store/apps/details?id=com.p5sys.android.jump</t>
  </si>
  <si>
    <t>비지니스 달력 2 프로 버전 ・캘린더, 스케줄러, 일정관리어플, 달력위젯</t>
  </si>
  <si>
    <t>Appgenix Software</t>
  </si>
  <si>
    <t>https://play.google.com/store/apps/details?id=com.appgenix.bizcal.pro</t>
  </si>
  <si>
    <t>무음모드Pro - 무음 카메라, 도서관 카메라, 조용히, 침묵, 무음 셔터</t>
  </si>
  <si>
    <t>HDM Dev Team</t>
  </si>
  <si>
    <t>https://play.google.com/store/apps/details?id=jp.snowlife01.android.mutecamera</t>
  </si>
  <si>
    <t>스타듀 밸리 Stardew Valley</t>
  </si>
  <si>
    <t>Chucklefish Limited</t>
  </si>
  <si>
    <t>https://play.google.com/store/apps/details?id=com.chucklefish.stardewvalley</t>
  </si>
  <si>
    <t>강헌의 좌파명리학</t>
  </si>
  <si>
    <t>바우소프트</t>
  </si>
  <si>
    <t>https://play.google.com/store/apps/details?id=kr.co.bausoft.JpmrM</t>
  </si>
  <si>
    <t>DiskDigger Pro file recovery</t>
  </si>
  <si>
    <t>Defiant Technologies, LLC</t>
  </si>
  <si>
    <t>https://play.google.com/store/apps/details?id=com.defianttech.diskdiggerpro</t>
  </si>
  <si>
    <t>WolframAlpha</t>
  </si>
  <si>
    <t>Wolfram Group</t>
  </si>
  <si>
    <t>항목당 ₩9,000</t>
  </si>
  <si>
    <t>https://play.google.com/store/apps/details?id=com.wolfram.android.alpha</t>
  </si>
  <si>
    <t>Geometry Dash</t>
  </si>
  <si>
    <t>RobTop Games</t>
  </si>
  <si>
    <t>https://play.google.com/store/apps/details?id=com.robtopx.geometryjump</t>
  </si>
  <si>
    <t>터치매크로-자동터치</t>
  </si>
  <si>
    <t>Kim and Yang</t>
  </si>
  <si>
    <t>https://play.google.com/store/apps/details?id=com.jake.TouchMacro</t>
  </si>
  <si>
    <t>Aa폰트의왕™ 한국어 Flipfont</t>
  </si>
  <si>
    <t>https://play.google.com/store/apps/details?id=com.monotype.android.font.aakingoffont</t>
  </si>
  <si>
    <t>언노운 나이츠</t>
  </si>
  <si>
    <t>teamarex</t>
  </si>
  <si>
    <t>https://play.google.com/store/apps/details?id=com.teamarex.troop</t>
  </si>
  <si>
    <t>무음모드 PRO (기본 카메라 무음)</t>
  </si>
  <si>
    <t>MIN Studio</t>
  </si>
  <si>
    <t>https://play.google.com/store/apps/details?id=com.kmshack.mute</t>
  </si>
  <si>
    <t>마녀의 샘4</t>
  </si>
  <si>
    <t>Kiwiwalks Co.,Ltd.</t>
  </si>
  <si>
    <t>https://play.google.com/store/apps/details?id=com.kiwiwalks.witchspring4</t>
  </si>
  <si>
    <t>Word master 워드마스터 수능 2000(개정)</t>
  </si>
  <si>
    <t>https://play.google.com/store/apps/details?id=com.etoos.wordmaster.sat20002016</t>
  </si>
  <si>
    <t>Metronome: Tempo 메트로놈</t>
  </si>
  <si>
    <t>Frozen Ape</t>
  </si>
  <si>
    <t>https://play.google.com/store/apps/details?id=com.frozenape.tempo</t>
  </si>
  <si>
    <t>옥철이_대청소하는 날 카톡테마</t>
  </si>
  <si>
    <t>옥철이</t>
  </si>
  <si>
    <t>https://play.google.com/store/apps/details?id=com.kakao.talk.theme.Okcheori_Cleaning</t>
  </si>
  <si>
    <t>TouchRetouch</t>
  </si>
  <si>
    <t>ADVA Soft</t>
  </si>
  <si>
    <t>https://play.google.com/store/apps/details?id=com.advasoft.touchretouch</t>
  </si>
  <si>
    <t>Human: Fall Flat</t>
  </si>
  <si>
    <t>505 Games Srl</t>
  </si>
  <si>
    <t>https://play.google.com/store/apps/details?id=com.and.games505.humanfallflat</t>
  </si>
  <si>
    <t>우와! - 화면을 깨고 동전이 나오는 마술앱!</t>
  </si>
  <si>
    <t>https://play.google.com/store/apps/details?id=com.nicky.jiung.domagic</t>
  </si>
  <si>
    <t>2020 점신PRO : 오늘의 운세, 사주의 완전판</t>
  </si>
  <si>
    <t>https://play.google.com/store/apps/details?id=handasoft.mobile.divination_pro</t>
  </si>
  <si>
    <t>Bad North: Jotunn Edition</t>
  </si>
  <si>
    <t>Raw Fury</t>
  </si>
  <si>
    <t>https://play.google.com/store/apps/details?id=com.PlausibleConcept.BadNorthFull</t>
  </si>
  <si>
    <t>Word Master 워드마스터 고등 BASIC</t>
  </si>
  <si>
    <t>https://play.google.com/store/apps/details?id=com.etoos.wordmaster.highbasic2016</t>
  </si>
  <si>
    <t>Parenting</t>
  </si>
  <si>
    <t>태교 수면명상 릴랙스</t>
  </si>
  <si>
    <t>청학</t>
  </si>
  <si>
    <t>https://play.google.com/store/apps/details?id=com.ils7.relax</t>
  </si>
  <si>
    <t>Aa설렘주의™ 한국어 Flipfont</t>
  </si>
  <si>
    <t>https://play.google.com/store/apps/details?id=com.monotype.android.font.aaflutter</t>
  </si>
  <si>
    <t>Muse Dash</t>
  </si>
  <si>
    <t>X.D. Network</t>
  </si>
  <si>
    <t>항목당 ₩1,200 - ₩36,000</t>
  </si>
  <si>
    <t>https://play.google.com/store/apps/details?id=com.prpr.musedash</t>
  </si>
  <si>
    <t>VivaVideo PRO 비디오 편집 HD</t>
  </si>
  <si>
    <t>https://play.google.com/store/apps/details?id=com.quvideo.xiaoying.pro</t>
  </si>
  <si>
    <t>에버테일</t>
  </si>
  <si>
    <t>ZigZaGame Inc.</t>
  </si>
  <si>
    <t>항목당 ₩1,200 - ₩99,000</t>
  </si>
  <si>
    <t>https://play.google.com/store/apps/details?id=com.zigzagame.evertale</t>
  </si>
  <si>
    <t>마니 행정학</t>
  </si>
  <si>
    <t>김만희</t>
  </si>
  <si>
    <t>https://play.google.com/store/apps/details?id=com.mani.maniadministration</t>
  </si>
  <si>
    <t>911 Operator</t>
  </si>
  <si>
    <t>Games Operators S.A.</t>
  </si>
  <si>
    <t>항목당 ₩1,000 - ₩7,000</t>
  </si>
  <si>
    <t>https://play.google.com/store/apps/details?id=com.jutsugames.operator911</t>
  </si>
  <si>
    <t>비밀번호 관리자 SafeInCloud Pro</t>
  </si>
  <si>
    <t>SafeInCloud</t>
  </si>
  <si>
    <t>https://play.google.com/store/apps/details?id=com.safeincloud</t>
  </si>
  <si>
    <t>게임개발 스토리</t>
  </si>
  <si>
    <t>Kairosoft Co.,Ltd</t>
  </si>
  <si>
    <t>https://play.google.com/store/apps/details?id=net.kairosoft.android.gamedev3en</t>
  </si>
  <si>
    <t>도사폰 (만세력 역학 도구)</t>
  </si>
  <si>
    <t>항목당 ₩11,000 - ₩22,000</t>
  </si>
  <si>
    <t>https://play.google.com/store/apps/details?id=com.softchaser.iDosaPhone</t>
  </si>
  <si>
    <t>FocusTimer Pro: Habit Changer</t>
  </si>
  <si>
    <t>Real Number Works</t>
  </si>
  <si>
    <t>https://play.google.com/store/apps/details?id=com.realnumworks.focustimerpro</t>
  </si>
  <si>
    <t>한국사능력검정시험 고급 해설집</t>
  </si>
  <si>
    <t>Trutory</t>
  </si>
  <si>
    <t>항목당 ₩1,000 - ₩30,000</t>
  </si>
  <si>
    <t>https://play.google.com/store/apps/details?id=kr.co.trutory.pass2pass.historyhigh</t>
  </si>
  <si>
    <t>태교 수면명상 멘탈</t>
  </si>
  <si>
    <t>https://play.google.com/store/apps/details?id=com.ils7.mental</t>
  </si>
  <si>
    <t>Toca Hair Salon Me</t>
  </si>
  <si>
    <t>https://play.google.com/store/apps/details?id=com.tocaboca.hairsalonme</t>
  </si>
  <si>
    <t>Incredibox</t>
  </si>
  <si>
    <t>So Far So Good</t>
  </si>
  <si>
    <t>https://play.google.com/store/apps/details?id=com.sofarsogood.incredibox</t>
  </si>
  <si>
    <t>Getting Over It with Bennett Foddy</t>
  </si>
  <si>
    <t>Noodlecake Studios Inc</t>
  </si>
  <si>
    <t>https://play.google.com/store/apps/details?id=com.noodlecake.gettingoverit</t>
  </si>
  <si>
    <t>SimpleMind Pro - Intuitive Mind Mapping</t>
  </si>
  <si>
    <t>ModelMaker Tools</t>
  </si>
  <si>
    <t>https://play.google.com/store/apps/details?id=com.modelmakertools.simplemindpro</t>
  </si>
  <si>
    <t>365홀딱반했어™ 한국어 Flipfont</t>
  </si>
  <si>
    <t>https://play.google.com/store/apps/details?id=com.monotype.android.font.enamored365</t>
  </si>
  <si>
    <t>태교 수면명상 퍼펙트</t>
  </si>
  <si>
    <t>https://play.google.com/store/apps/details?id=com.ils7.perpact</t>
  </si>
  <si>
    <t>Card</t>
  </si>
  <si>
    <t>Pirates Outlaws</t>
  </si>
  <si>
    <t>Fabled Game</t>
  </si>
  <si>
    <t>항목당 ₩1,100 - ₩12,000</t>
  </si>
  <si>
    <t>https://play.google.com/store/apps/details?id=com.piratesoutlaws.fabledgame</t>
  </si>
  <si>
    <t>HANDY - 핸디 아트 레퍼런스 툴</t>
  </si>
  <si>
    <t>Belief Engine</t>
  </si>
  <si>
    <t>항목당 ₩2,200 - ₩2,300</t>
  </si>
  <si>
    <t>https://play.google.com/store/apps/details?id=com.beliefengine.handyapp</t>
  </si>
  <si>
    <t>서울 2033 : 후원자</t>
  </si>
  <si>
    <t>반지하게임즈</t>
  </si>
  <si>
    <t>항목당 ₩1,300 - ₩38,000</t>
  </si>
  <si>
    <t>https://play.google.com/store/apps/details?id=com.banjihagames.seoul2033_backer</t>
  </si>
  <si>
    <t>기적의 분식집 Complete</t>
  </si>
  <si>
    <t>tales#</t>
  </si>
  <si>
    <t>https://play.google.com/store/apps/details?id=air.joara.miracle</t>
  </si>
  <si>
    <t>사진/동영상 숨기기 - Gallery Lock Pro</t>
  </si>
  <si>
    <t>Morrison Software</t>
  </si>
  <si>
    <t>항목당 ₩999 - ₩3,500</t>
  </si>
  <si>
    <t>https://play.google.com/store/apps/details?id=com.morrison.gallerylock</t>
  </si>
  <si>
    <t>미니 메트로</t>
  </si>
  <si>
    <t>Dinosaur Polo Club</t>
  </si>
  <si>
    <t>https://play.google.com/store/apps/details?id=nz.co.codepoint.minimetro</t>
  </si>
  <si>
    <t>픽테일 - Limited Edition</t>
  </si>
  <si>
    <t>JP Brothers, Inc.</t>
  </si>
  <si>
    <t>https://play.google.com/store/apps/details?id=com.jpbrothers.android.pictail.sub6</t>
  </si>
  <si>
    <t>Word master 워드마스터 고등 BASIC(19개정)</t>
  </si>
  <si>
    <t>https://play.google.com/store/apps/details?id=com.etoos.wordmaster.highbasic2019</t>
  </si>
  <si>
    <t>BlockLauncher Pro</t>
  </si>
  <si>
    <t>Zhuowei Zhang</t>
  </si>
  <si>
    <t>https://play.google.com/store/apps/details?id=net.zhuoweizhang.mcpelauncher.pro</t>
  </si>
  <si>
    <t>RFS - Real Flight Simulator</t>
  </si>
  <si>
    <t>RORTOS</t>
  </si>
  <si>
    <t>항목당 ₩4,500 - ₩35,000</t>
  </si>
  <si>
    <t>https://play.google.com/store/apps/details?id=it.rortos.realflightsimulator</t>
  </si>
  <si>
    <t>바른 발음</t>
  </si>
  <si>
    <t>https://play.google.com/store/apps/details?id=com.elsebook.handal.baleum</t>
  </si>
  <si>
    <t>Aa오월오일™ 한국어 Flipfont</t>
  </si>
  <si>
    <t>https://play.google.com/store/apps/details?id=com.monotype.android.font.aamayfivedays</t>
  </si>
  <si>
    <t>iReal Pro – 음악책 &amp; 반주</t>
  </si>
  <si>
    <t>Technimo</t>
  </si>
  <si>
    <t>항목당 ₩5,000</t>
  </si>
  <si>
    <t>https://play.google.com/store/apps/details?id=com.massimobiolcati.irealb</t>
  </si>
  <si>
    <t>Watch Face -WatchMaker Premium for Android Wear OS</t>
  </si>
  <si>
    <t>androidslide</t>
  </si>
  <si>
    <t>항목당 ₩1,000 - ₩12,000</t>
  </si>
  <si>
    <t>https://play.google.com/store/apps/details?id=slide.watchFrenzy.premium</t>
  </si>
  <si>
    <t>Board Game Stats: Play tracking for tabletop games</t>
  </si>
  <si>
    <t>Apps by Eerko</t>
  </si>
  <si>
    <t>항목당 ₩1,200 - ₩9,000</t>
  </si>
  <si>
    <t>https://play.google.com/store/apps/details?id=nl.eerko.boardgamestats</t>
  </si>
  <si>
    <t>던전메이커</t>
  </si>
  <si>
    <t>GameCoaster</t>
  </si>
  <si>
    <t>항목당 ₩3,000 - ₩55,000</t>
  </si>
  <si>
    <t>https://play.google.com/store/apps/details?id=com.GameCoaster.DungeonMaker</t>
  </si>
  <si>
    <t>Toca Life: Hospital</t>
  </si>
  <si>
    <t>https://play.google.com/store/apps/details?id=com.tocaboca.tocahospital</t>
  </si>
  <si>
    <t>Terraria</t>
  </si>
  <si>
    <t>https://play.google.com/store/apps/details?id=com.and.games505.TerrariaPaid</t>
  </si>
  <si>
    <t>NBA 2K20</t>
  </si>
  <si>
    <t>2K, Inc.</t>
  </si>
  <si>
    <t>항목당 ₩1,300 - ₩65,000</t>
  </si>
  <si>
    <t>https://play.google.com/store/apps/details?id=com.t2ksports.nba2k20and</t>
  </si>
  <si>
    <t>OruxMaps GP</t>
  </si>
  <si>
    <t>jose vazquez</t>
  </si>
  <si>
    <t>항목당 ₩1,200 - ₩11,000</t>
  </si>
  <si>
    <t>https://play.google.com/store/apps/details?id=com.orux.oruxmapsDonate</t>
  </si>
  <si>
    <t>Human Anatomy Atlas 2021: Complete 3D Human Body</t>
  </si>
  <si>
    <t>Visible Body</t>
  </si>
  <si>
    <t>항목당 ₩10,000 - ₩26,000</t>
  </si>
  <si>
    <t>https://play.google.com/store/apps/details?id=com.visiblebody.atlas</t>
  </si>
  <si>
    <t>60 Seconds! Atomic Adventure</t>
  </si>
  <si>
    <t>Robot Gentleman</t>
  </si>
  <si>
    <t>https://play.google.com/store/apps/details?id=com.robotgentleman.game60seconds</t>
  </si>
  <si>
    <t>잃어버린 전화기: 로라의 이야기</t>
  </si>
  <si>
    <t>TOASTER games</t>
  </si>
  <si>
    <t>https://play.google.com/store/apps/details?id=com.accidentalqueens.alp_korean</t>
  </si>
  <si>
    <t>제트오디오 플러스 - 고해상도 음원 재생 뮤직 플레이어</t>
  </si>
  <si>
    <t>Team Jet</t>
  </si>
  <si>
    <t>항목당 ₩1,900 - ₩3,700</t>
  </si>
  <si>
    <t>https://play.google.com/store/apps/details?id=com.jetappfactory.jetaudioplus</t>
  </si>
  <si>
    <t>Poly Bridge</t>
  </si>
  <si>
    <t>Dry Cactus Limited</t>
  </si>
  <si>
    <t>https://play.google.com/store/apps/details?id=com.drycactus.polybridge</t>
  </si>
  <si>
    <t>CamCard (명함스캐너 한글 한자 일어 동시인식)</t>
  </si>
  <si>
    <t>INTSIG</t>
  </si>
  <si>
    <t>항목당 ₩2,500 - ₩60,000</t>
  </si>
  <si>
    <t>https://play.google.com/store/apps/details?id=com.intsig.BizCardReader</t>
  </si>
  <si>
    <t>파인딩 블루 (Finding Blue)</t>
  </si>
  <si>
    <t>BigAirSoft</t>
  </si>
  <si>
    <t>항목당 ₩1,100 - ₩3,300</t>
  </si>
  <si>
    <t>https://play.google.com/store/apps/details?id=com.bigair.FBENGP</t>
  </si>
  <si>
    <t>365발꾸락글씨™ 한국어 Flipfont</t>
  </si>
  <si>
    <t>https://play.google.com/store/apps/details?id=com.monotype.android.font.badhandwriting365</t>
  </si>
  <si>
    <t>Epic game-Super Bunny Man2019</t>
  </si>
  <si>
    <t>JWone LLC</t>
  </si>
  <si>
    <t>https://play.google.com/store/apps/details?id=com.rpg.bunnyman.jw</t>
  </si>
  <si>
    <t>최고 어휘</t>
  </si>
  <si>
    <t>https://play.google.com/store/apps/details?id=com.elsebook.handal.voca</t>
  </si>
  <si>
    <t>팔라독(Paladog)</t>
  </si>
  <si>
    <t>FazeCat</t>
  </si>
  <si>
    <t>항목당 ₩1,000 - ₩20,000</t>
  </si>
  <si>
    <t>https://play.google.com/store/apps/details?id=com.Paladog.KorGG</t>
  </si>
  <si>
    <t>Trivia</t>
  </si>
  <si>
    <t>사라진 기념일</t>
  </si>
  <si>
    <t>Team Abocado</t>
  </si>
  <si>
    <t>https://play.google.com/store/apps/details?id=com.add.abocado</t>
  </si>
  <si>
    <t>[UX7] UX 9.1 Theme LG G7 &amp; V35 Pie</t>
  </si>
  <si>
    <t>WSTeams</t>
  </si>
  <si>
    <t>https://play.google.com/store/apps/details?id=com.lge.wsdeveloper.ux9.ux7</t>
  </si>
  <si>
    <t>Kingdom Rush Frontiers</t>
  </si>
  <si>
    <t>Ironhide Game Studio</t>
  </si>
  <si>
    <t>항목당 ₩1,100 - ₩59,000</t>
  </si>
  <si>
    <t>https://play.google.com/store/apps/details?id=com.ironhidegames.android.kingdomrushfrontiers</t>
  </si>
  <si>
    <t>어쌔신 크리드 아이덴티티</t>
  </si>
  <si>
    <t>Ubisoft Entertainment</t>
  </si>
  <si>
    <t>항목당 ₩2,511 - ₩126,170</t>
  </si>
  <si>
    <t>https://play.google.com/store/apps/details?id=com.ubisoft.assassinscreed.identity</t>
  </si>
  <si>
    <t>Agent A - 숨겨진 퍼즐</t>
  </si>
  <si>
    <t>Yak &amp; Co</t>
  </si>
  <si>
    <t>https://play.google.com/store/apps/details?id=co.yakand.agentaapuzzleindisguise</t>
  </si>
  <si>
    <t>PRO-Video player KM, HD 4K Perfect Player-MOV, AVI</t>
  </si>
  <si>
    <t>PANDORA.TV</t>
  </si>
  <si>
    <t>https://play.google.com/store/apps/details?id=com.kmplayerpro</t>
  </si>
  <si>
    <t>유럽전쟁6: 1914</t>
  </si>
  <si>
    <t>EasyTech</t>
  </si>
  <si>
    <t>https://play.google.com/store/apps/details?id=com.easytech.android.ew6w</t>
  </si>
  <si>
    <t>SIIMI(시미)</t>
  </si>
  <si>
    <t>GamBridzy Inc.</t>
  </si>
  <si>
    <t>https://play.google.com/store/apps/details?id=com.GamBridzy.SiiMi</t>
  </si>
  <si>
    <t>카라반 블루투스(BLE) 수평계</t>
  </si>
  <si>
    <t>jinsub</t>
  </si>
  <si>
    <t>https://play.google.com/store/apps/details?id=appinventor.ai_jinsub8506.Caravan_check</t>
  </si>
  <si>
    <t>Monument Valley</t>
  </si>
  <si>
    <t>ustwo games</t>
  </si>
  <si>
    <t>항목당 ₩2,543</t>
  </si>
  <si>
    <t>https://play.google.com/store/apps/details?id=com.ustwo.monumentvalley</t>
  </si>
  <si>
    <t>CCSWE App Manager Pro License</t>
  </si>
  <si>
    <t>Cory Charlton</t>
  </si>
  <si>
    <t>https://play.google.com/store/apps/details?id=com.ccswe.appmanagerpro</t>
  </si>
  <si>
    <t>Bloons TD 6</t>
  </si>
  <si>
    <t>ninja kiwi</t>
  </si>
  <si>
    <t>항목당 ₩1,200 - ₩60,000</t>
  </si>
  <si>
    <t>https://play.google.com/store/apps/details?id=com.ninjakiwi.bloonstd6</t>
  </si>
  <si>
    <t>천권읽기Pro - 독서이력 관리</t>
  </si>
  <si>
    <t>도넛 소프트랩</t>
  </si>
  <si>
    <t>항목당 ₩1,000 - ₩23,000</t>
  </si>
  <si>
    <t>https://play.google.com/store/apps/details?id=com.yeoniyouni.readbooks.full</t>
  </si>
  <si>
    <t>주기율표 2020 PRO - 화학</t>
  </si>
  <si>
    <t>www.chernykh.tech</t>
  </si>
  <si>
    <t>https://play.google.com/store/apps/details?id=august.mendeleev.pro</t>
  </si>
  <si>
    <t>FiLMiC Pro: 프로 HD 수동 비디오 카메라 어플</t>
  </si>
  <si>
    <t>FiLMiC Inc.</t>
  </si>
  <si>
    <t>항목당 ₩16,000</t>
  </si>
  <si>
    <t>https://play.google.com/store/apps/details?id=com.filmic.filmicpro</t>
  </si>
  <si>
    <t>Board</t>
  </si>
  <si>
    <t>Splendor</t>
  </si>
  <si>
    <t>Asmodee Digital</t>
  </si>
  <si>
    <t>항목당 ₩2,300 - ₩3,900</t>
  </si>
  <si>
    <t>https://play.google.com/store/apps/details?id=com.daysofwonder.Splendor.gp</t>
  </si>
  <si>
    <t>Modern Essentials Korean</t>
  </si>
  <si>
    <t>AromaTools</t>
  </si>
  <si>
    <t>https://play.google.com/store/apps/details?id=com.aromatools.messentials_ko</t>
  </si>
  <si>
    <t>Hi-Q MP3 음성 녹음기 (풀버전)</t>
  </si>
  <si>
    <t>Audiophile</t>
  </si>
  <si>
    <t>https://play.google.com/store/apps/details?id=com.hiqrecorder.full</t>
  </si>
  <si>
    <t>Reigns: Her Majesty</t>
  </si>
  <si>
    <t>DevolverDigital</t>
  </si>
  <si>
    <t>https://play.google.com/store/apps/details?id=com.devolver.reigns2</t>
  </si>
  <si>
    <t>New Year 2020 countdown premium</t>
  </si>
  <si>
    <t>Aqreadd Studios</t>
  </si>
  <si>
    <t>https://play.google.com/store/apps/details?id=com.aqreadd.lw.newyearscountdown.full</t>
  </si>
  <si>
    <t>TYPO전교일등™ 한국어 Flipfont</t>
  </si>
  <si>
    <t>https://play.google.com/store/apps/details?id=com.monotype.android.font.typotopstudent</t>
  </si>
  <si>
    <t>Noteshelf - 손으로 메모하고 | PDF 주석을 달아 정리하고</t>
  </si>
  <si>
    <t>Fluid Touch</t>
  </si>
  <si>
    <t>https://play.google.com/store/apps/details?id=com.fluidtouch.noteshelf2</t>
  </si>
  <si>
    <t>ezPDF Reader Lite for PDF View</t>
  </si>
  <si>
    <t>Unidocs Inc.</t>
  </si>
  <si>
    <t>https://play.google.com/store/apps/details?id=udk.android.reader.lite</t>
  </si>
  <si>
    <t>클라우드 알람</t>
  </si>
  <si>
    <t>PieDev</t>
  </si>
  <si>
    <t>https://play.google.com/store/apps/details?id=com.snuscraperclient</t>
  </si>
  <si>
    <t>Live Wallpapers by Wave</t>
  </si>
  <si>
    <t>Wave Keyboard Design Studio</t>
  </si>
  <si>
    <t>https://play.google.com/store/apps/details?id=com.wave.live.wallpapers.premium</t>
  </si>
  <si>
    <t>(주)낱말 - 우리말 유의어 사전</t>
  </si>
  <si>
    <t>NATMAL CORPORATION</t>
  </si>
  <si>
    <t>https://play.google.com/store/apps/details?id=com.wordnet.dic.synonym</t>
  </si>
  <si>
    <t>FRep Unlock Key</t>
  </si>
  <si>
    <t>strAI</t>
  </si>
  <si>
    <t>https://play.google.com/store/apps/details?id=com.x0.strai.frepkey</t>
  </si>
  <si>
    <t>MT Manager Beta</t>
  </si>
  <si>
    <t>Ostro App Dev Inc 🔘</t>
  </si>
  <si>
    <t>https://play.google.com/store/apps/details?id=bin.mt.pru</t>
  </si>
  <si>
    <t>아가페 쉬운성경</t>
  </si>
  <si>
    <t>(주)아가페출판사</t>
  </si>
  <si>
    <t>https://play.google.com/store/apps/details?id=com.appbank.easybible</t>
  </si>
  <si>
    <t>Aa어거스트™ 한국어 Flipfont</t>
  </si>
  <si>
    <t>https://play.google.com/store/apps/details?id=com.monotype.android.font.aaaugust</t>
  </si>
  <si>
    <t>심플 갤러리 Pro</t>
  </si>
  <si>
    <t>Simple Mobile Tools</t>
  </si>
  <si>
    <t>https://play.google.com/store/apps/details?id=com.simplemobiletools.gallery.pro</t>
  </si>
  <si>
    <t>옥철이_다이어트 카톡테마</t>
  </si>
  <si>
    <t>https://play.google.com/store/apps/details?id=com.kakao.talk.theme.Okcheori_Diet</t>
  </si>
  <si>
    <t>Art &amp; Design</t>
  </si>
  <si>
    <t>이비스 페인트 (ibis Paint)</t>
  </si>
  <si>
    <t>ibis inc.</t>
  </si>
  <si>
    <t>항목당 ₩3,800</t>
  </si>
  <si>
    <t>https://play.google.com/store/apps/details?id=jp.ne.ibis.ibispaint.app</t>
  </si>
  <si>
    <t>365몽몽이안녕™ 한국어 Flipfont</t>
  </si>
  <si>
    <t>https://play.google.com/store/apps/details?id=com.monotype.android.font.himongmong365</t>
  </si>
  <si>
    <t>한국사 능력</t>
  </si>
  <si>
    <t>https://play.google.com/store/apps/details?id=co.byeol.hanneung</t>
  </si>
  <si>
    <t>바이블렉스 성경본문해석사전</t>
  </si>
  <si>
    <t>브니엘성경연구소</t>
  </si>
  <si>
    <t>https://play.google.com/store/apps/details?id=com.junapps.BibleLexOriDic</t>
  </si>
  <si>
    <t>9급 공무원 기출문제 해설집</t>
  </si>
  <si>
    <t>https://play.google.com/store/apps/details?id=kr.co.trutory.bandalmun.public9</t>
  </si>
  <si>
    <t>토탈 런처 키</t>
  </si>
  <si>
    <t>ChYK the dev.</t>
  </si>
  <si>
    <t>https://play.google.com/store/apps/details?id=com.ss.launcher2.key</t>
  </si>
  <si>
    <t>TS펭귄하이™ 한국어 Flipfont</t>
  </si>
  <si>
    <t>https://play.google.com/store/apps/details?id=com.monotype.android.font.tspengha</t>
  </si>
  <si>
    <t>CamScanner (License)</t>
  </si>
  <si>
    <t>https://play.google.com/store/apps/details?id=com.intsig.lic.camscanner</t>
  </si>
  <si>
    <t>Assistant for Stardew Valley</t>
  </si>
  <si>
    <t>itreeka</t>
  </si>
  <si>
    <t>https://play.google.com/store/apps/details?id=com.ithersta.stardewvalleyplanner</t>
  </si>
  <si>
    <t>비밀녹음 프로 (Secret Recorder Pro) - 녹음기, 강의녹음, 몰래녹음</t>
  </si>
  <si>
    <t>skydoves</t>
  </si>
  <si>
    <t>https://play.google.com/store/apps/details?id=com.skydoves.secretreocder</t>
  </si>
  <si>
    <t>3D Parallax Background - 4D HD Live Wallpapers 4K</t>
  </si>
  <si>
    <t>Vinwap</t>
  </si>
  <si>
    <t>항목당 ₩1,600 - ₩2,100</t>
  </si>
  <si>
    <t>https://play.google.com/store/apps/details?id=com.vinwap.parallaxwallpaper</t>
  </si>
  <si>
    <t>SnoreGym : 코골이 감소</t>
  </si>
  <si>
    <t>Reviva Softworks Ltd</t>
  </si>
  <si>
    <t>https://play.google.com/store/apps/details?id=com.snorelab.snoregym</t>
  </si>
  <si>
    <t>TwomonUSB(투몬USB) - USB모니터</t>
  </si>
  <si>
    <t>https://play.google.com/store/apps/details?id=com.devguru.eltwomonusb</t>
  </si>
  <si>
    <t>카테만 PRO - 카카오톡 테마 만들기</t>
  </si>
  <si>
    <t>mave</t>
  </si>
  <si>
    <t>https://play.google.com/store/apps/details?id=net.headnum.kream.ktm.unlocker</t>
  </si>
  <si>
    <t>Camera Pro - Remote Control for Samsung Watch</t>
  </si>
  <si>
    <t>SmartWatch Studios</t>
  </si>
  <si>
    <t>https://play.google.com/store/apps/details?id=com.smartwatchstudios.app.camera</t>
  </si>
  <si>
    <t>외래어 표기</t>
  </si>
  <si>
    <t>https://play.google.com/store/apps/details?id=com.elsebook.handal.loanword</t>
  </si>
  <si>
    <t>HU셀럽고딕™ 한국어 Flipfont</t>
  </si>
  <si>
    <t>https://play.google.com/store/apps/details?id=com.monotype.android.font.hucelebsans</t>
  </si>
  <si>
    <t>Aa기우뚱™ 한국어 Flipfont</t>
  </si>
  <si>
    <t>https://play.google.com/store/apps/details?id=com.monotype.android.font.aatilt</t>
  </si>
  <si>
    <t>통화 녹음 Pro</t>
  </si>
  <si>
    <t>Appliqato</t>
  </si>
  <si>
    <t>https://play.google.com/store/apps/details?id=com.appstar.callrecorderpro</t>
  </si>
  <si>
    <t>지게차 면허시험 시뮬레이터</t>
  </si>
  <si>
    <t>SimG.</t>
  </si>
  <si>
    <t>https://play.google.com/store/apps/details?id=com.SimG.SimForklift</t>
  </si>
  <si>
    <t>YBM 올인올 영한영 플러스 사전</t>
  </si>
  <si>
    <t>DaolSoft, Co., Ltd.</t>
  </si>
  <si>
    <t>https://play.google.com/store/apps/details?id=com.daolsoft.ybmeke</t>
  </si>
  <si>
    <t>iFasting Pro - Simple Intermittent Fasting Tracker</t>
  </si>
  <si>
    <t>iBuild Lab</t>
  </si>
  <si>
    <t>https://play.google.com/store/apps/details?id=com.ibuild.ifasting.pro</t>
  </si>
  <si>
    <t>수학 트릭(암산 연습) PRO</t>
  </si>
  <si>
    <t>Antoni Ion</t>
  </si>
  <si>
    <t>https://play.google.com/store/apps/details?id=example.matharithmetics_pro</t>
  </si>
  <si>
    <t>Nebo - 노트 작성 기능 향상</t>
  </si>
  <si>
    <t>MyScript</t>
  </si>
  <si>
    <t>https://play.google.com/store/apps/details?id=com.myscript.nebo</t>
  </si>
  <si>
    <t>GIF 메이커, GIF 편집기, 동영상 메이커, Video을 GIF로 Pro</t>
  </si>
  <si>
    <t>GIF Maker &amp; GIF Editor &amp; Video Maker</t>
  </si>
  <si>
    <t>https://play.google.com/store/apps/details?id=pro.gif.videotogif.gifeditor.gifmaker</t>
  </si>
  <si>
    <t>SD Maid Pro - 언락커</t>
  </si>
  <si>
    <t>darken</t>
  </si>
  <si>
    <t>https://play.google.com/store/apps/details?id=eu.thedarken.sdm.unlocker</t>
  </si>
  <si>
    <t>DroidCamX Wireless Webcam Pro</t>
  </si>
  <si>
    <t>Dev47Apps</t>
  </si>
  <si>
    <t>https://play.google.com/store/apps/details?id=com.dev47apps.droidcamx</t>
  </si>
  <si>
    <t>이지 보이스 레코더 프로</t>
  </si>
  <si>
    <t>Digipom</t>
  </si>
  <si>
    <t>https://play.google.com/store/apps/details?id=com.digipom.easyvoicerecorder.pro</t>
  </si>
  <si>
    <t>HappyMod</t>
  </si>
  <si>
    <t>Sheldon Howland LLC</t>
  </si>
  <si>
    <t>https://play.google.com/store/apps/details?id=com.ao.gamebor</t>
  </si>
  <si>
    <t>JC 한국 라디오 Premium</t>
  </si>
  <si>
    <t>JC Music</t>
  </si>
  <si>
    <t>https://play.google.com/store/apps/details?id=org.androidtown.jckoreanradio</t>
  </si>
  <si>
    <t>미가엘 찬양 반주기 ( 새찬송가/통일찬송가 )</t>
  </si>
  <si>
    <t>ELIM MEDIA Ltd.</t>
  </si>
  <si>
    <t>https://play.google.com/store/apps/details?id=com.elimmedia.hymn.ph</t>
  </si>
  <si>
    <t>버추얼태블릿 VirtualTablet (S-Pen)</t>
  </si>
  <si>
    <t>DUNDINSTUDIO</t>
  </si>
  <si>
    <t>https://play.google.com/store/apps/details?id=com.sunnysidesoft.VirtualTablet</t>
  </si>
  <si>
    <t>POPdiary+ : 일기, 다이어리</t>
  </si>
  <si>
    <t>enex</t>
  </si>
  <si>
    <t>https://play.google.com/store/apps/details?id=com.enex2.popdiary</t>
  </si>
  <si>
    <t>수동 카메라 : DSLR 카메라 전문</t>
  </si>
  <si>
    <t>Lenses Inc.</t>
  </si>
  <si>
    <t>https://play.google.com/store/apps/details?id=com.lensesdev.manual.camera.pro</t>
  </si>
  <si>
    <t>Stellarium Mobile 하늘지도</t>
  </si>
  <si>
    <t>Noctua Software</t>
  </si>
  <si>
    <t>https://play.google.com/store/apps/details?id=com.noctuasoftware.stellarium</t>
  </si>
  <si>
    <t>백학도사의로또꿈해몽백과(로또,로또꿈,이름풀이로또운명수,로또꿈분석,꿈풀이,꿈해몽,조합기)</t>
  </si>
  <si>
    <t>솔거의꿈</t>
  </si>
  <si>
    <t>https://play.google.com/store/apps/details?id=com.Backhak.dreamlotto</t>
  </si>
  <si>
    <t>꿀잼한국사(한능검 심화)</t>
  </si>
  <si>
    <t>꿀잼에듀</t>
  </si>
  <si>
    <t>https://play.google.com/store/apps/details?id=com.yb.honey6</t>
  </si>
  <si>
    <t>Navigation Pro: Google Maps Navi on Samsung Watch</t>
  </si>
  <si>
    <t>Smartwatch Studios</t>
  </si>
  <si>
    <t>https://play.google.com/store/apps/details?id=smartwatchstudios.app.gears3navigation</t>
  </si>
  <si>
    <t>Stop Motion Studio Pro</t>
  </si>
  <si>
    <t>Cateater</t>
  </si>
  <si>
    <t>https://play.google.com/store/apps/details?id=com.cateater.stopmotionstudiopro</t>
  </si>
  <si>
    <t>VHS Camcorder (VHS Cam) 📼📹 Retro 80s Cam</t>
  </si>
  <si>
    <t>Rarevision</t>
  </si>
  <si>
    <t>https://play.google.com/store/apps/details?id=com.rarevision.vhscamcorder</t>
  </si>
  <si>
    <t>Star Walk 2 - 하늘지도：별자리 찾기, 스타지도, 증강 현실 천문학</t>
  </si>
  <si>
    <t>Vito Technology</t>
  </si>
  <si>
    <t>항목당 ₩999 - ₩3,900</t>
  </si>
  <si>
    <t>https://play.google.com/store/apps/details?id=com.vitotechnology.StarWalk2</t>
  </si>
  <si>
    <t>Akinator VIP</t>
  </si>
  <si>
    <t>Elokence</t>
  </si>
  <si>
    <t>항목당 ₩1,200 - ₩13,100</t>
  </si>
  <si>
    <t>https://play.google.com/store/apps/details?id=com.digidust.elokence.akinator.paid</t>
  </si>
  <si>
    <t>NFC Tools - Pro Edition</t>
  </si>
  <si>
    <t>wakdev</t>
  </si>
  <si>
    <t>https://play.google.com/store/apps/details?id=com.wakdev.nfctools.pro</t>
  </si>
  <si>
    <t>Rotation Control Pro - 회전, 방향</t>
  </si>
  <si>
    <t>https://play.google.com/store/apps/details?id=jp.snowlife01.android.rotationcontrolpro</t>
  </si>
  <si>
    <t>음성 레코더 프로</t>
  </si>
  <si>
    <t>recorder &amp; smart apps</t>
  </si>
  <si>
    <t>https://play.google.com/store/apps/details?id=vr.audio.voicerecorderpro</t>
  </si>
  <si>
    <t>우리들 찬양반주기 새찬송가</t>
  </si>
  <si>
    <t>피아노홈</t>
  </si>
  <si>
    <t>https://play.google.com/store/apps/details?id=com.pianohome.newhymn</t>
  </si>
  <si>
    <t>Sago Mini Babies</t>
  </si>
  <si>
    <t>Sago Mini</t>
  </si>
  <si>
    <t>https://play.google.com/store/apps/details?id=com.sagosago.Babies.googleplay</t>
  </si>
  <si>
    <t>이지포스 모바일 Pro</t>
  </si>
  <si>
    <t>이지체크</t>
  </si>
  <si>
    <t>https://play.google.com/store/apps/details?id=kr.kicc.easypospro</t>
  </si>
  <si>
    <t>일본어는 뻔한 패턴의 반복이다 Full</t>
  </si>
  <si>
    <t>에듀시스</t>
  </si>
  <si>
    <t>https://play.google.com/store/apps/details?id=air.com.alenddl.JPFull</t>
  </si>
  <si>
    <t>꿀잼한국사(공무원)</t>
  </si>
  <si>
    <t>https://play.google.com/store/apps/details?id=com.yb.honey5</t>
  </si>
  <si>
    <t>TS 한글 키보드 Pro-천지인2</t>
  </si>
  <si>
    <t>TIME SPACE SYSTEM Co., Ltd.</t>
  </si>
  <si>
    <t>https://play.google.com/store/apps/details?id=com.tss21.input.korean</t>
  </si>
  <si>
    <t>RoughAnimator - animation app</t>
  </si>
  <si>
    <t>WeirdHat</t>
  </si>
  <si>
    <t>https://play.google.com/store/apps/details?id=com.weirdhat.roughanimator</t>
  </si>
  <si>
    <t>VAG DPF</t>
  </si>
  <si>
    <t>Daaren Fonloil</t>
  </si>
  <si>
    <t>https://play.google.com/store/apps/details?id=com.applagapp.vagdpf</t>
  </si>
  <si>
    <t>Aa착한남자™ 한국어Flipfont</t>
  </si>
  <si>
    <t>https://play.google.com/store/apps/details?id=com.monotype.android.font.aaniceguy</t>
  </si>
  <si>
    <t>운동 개수 세기 - 헬스, 요가 카운트 트레이너</t>
  </si>
  <si>
    <t>Ted Kim</t>
  </si>
  <si>
    <t>https://play.google.com/store/apps/details?id=com.tedkim88.fitnesscounter_kr</t>
  </si>
  <si>
    <t>AVStreamer - 고성능 원격제어</t>
  </si>
  <si>
    <t>EPLAYWORKS Co., Ltd.</t>
  </si>
  <si>
    <t>https://play.google.com/store/apps/details?id=com.eplayworks.AVStreamer</t>
  </si>
  <si>
    <t>PhotoSync Bundle Add-On</t>
  </si>
  <si>
    <t>touchbyte</t>
  </si>
  <si>
    <t>https://play.google.com/store/apps/details?id=com.touchbyte.photosync.fullfeatured</t>
  </si>
  <si>
    <t>Panda Mouse Pro(BETA)</t>
  </si>
  <si>
    <t>https://play.google.com/store/apps/details?id=com.panda.mouse</t>
  </si>
  <si>
    <t>지하철 어디있니</t>
  </si>
  <si>
    <t>Meorimal Inc.</t>
  </si>
  <si>
    <t>https://play.google.com/store/apps/details?id=com.go9android.subwaysmarthelper21</t>
  </si>
  <si>
    <t>BubbleUPnP UPnP/DLNA License</t>
  </si>
  <si>
    <t>Bubblesoft</t>
  </si>
  <si>
    <t>https://play.google.com/store/apps/details?id=com.bubblesoft.android.bubbleupnp.unlocker</t>
  </si>
  <si>
    <t>Drawing for Kids and Toddlers.</t>
  </si>
  <si>
    <t>Bini Bambini</t>
  </si>
  <si>
    <t>https://play.google.com/store/apps/details?id=com.binibambini.Mini</t>
  </si>
  <si>
    <t>친일인명사전</t>
  </si>
  <si>
    <t>banghakjin</t>
  </si>
  <si>
    <t>https://play.google.com/store/apps/details?id=com.minjok.pjdic</t>
  </si>
  <si>
    <t>Aa봄봄봄™ 한국어 Flipfont</t>
  </si>
  <si>
    <t>https://play.google.com/store/apps/details?id=com.monotype.android.font.aaspring3</t>
  </si>
  <si>
    <t>Game Booster 4x Faster Pro - GFX Tool &amp; Lag Fix</t>
  </si>
  <si>
    <t>G19 Mobile</t>
  </si>
  <si>
    <t>항목당 ₩1,300 - ₩8,900</t>
  </si>
  <si>
    <t>https://play.google.com/store/apps/details?id=com.g19mobile.gameboosterplus</t>
  </si>
  <si>
    <t>Gamers GLTool Pro with Game Turbo &amp; Game Tuner</t>
  </si>
  <si>
    <t>Trilokia Inc.</t>
  </si>
  <si>
    <t>https://play.google.com/store/apps/details?id=inc.trilokia.gfxtool</t>
  </si>
  <si>
    <t>Dumb Ways JR Zany's Hospital</t>
  </si>
  <si>
    <t>Metro Trains</t>
  </si>
  <si>
    <t>https://play.google.com/store/apps/details?id=au.com.metro.dwjr.zany</t>
  </si>
  <si>
    <t>오토보이 Pro</t>
  </si>
  <si>
    <t>HappyConz</t>
  </si>
  <si>
    <t>https://play.google.com/store/apps/details?id=com.happyconz.autoboy</t>
  </si>
  <si>
    <t>DigiCal+ 캘린더 달력 일정</t>
  </si>
  <si>
    <t>Digibites</t>
  </si>
  <si>
    <t>https://play.google.com/store/apps/details?id=com.digibites.calendarplus</t>
  </si>
  <si>
    <t>전선 굵기 계산기 Pro</t>
  </si>
  <si>
    <t>성승철</t>
  </si>
  <si>
    <t>https://play.google.com/store/apps/details?id=com.embarcadero.CableCacul</t>
  </si>
  <si>
    <t>BitTorrent® Pro - Official Torrent Download App</t>
  </si>
  <si>
    <t>https://play.google.com/store/apps/details?id=com.bittorrent.client.pro</t>
  </si>
  <si>
    <t>Phone Launcher Apps</t>
  </si>
  <si>
    <t>Tiny Watch</t>
  </si>
  <si>
    <t>https://play.google.com/store/apps/details?id=com.tinyapps.phonelaucherapps</t>
  </si>
  <si>
    <t>LectureRecordings</t>
  </si>
  <si>
    <t>https://play.google.com/store/apps/details?id=com.acadoid.lecturerecordings</t>
  </si>
  <si>
    <t>GF오늘아침™ 한국어 Flipfont</t>
  </si>
  <si>
    <t>https://play.google.com/store/apps/details?id=com.monotype.android.font.gftodaymorning</t>
  </si>
  <si>
    <t>Word Master 워드마스터 수능 2000</t>
  </si>
  <si>
    <t>https://play.google.com/store/apps/details?id=com.etoos.wordmaster.sat2000.v2015</t>
  </si>
  <si>
    <t>운세비결 프리미엄 – 광고 제거 버전</t>
  </si>
  <si>
    <t>DH커뮤니케이션</t>
  </si>
  <si>
    <t>https://play.google.com/store/apps/details?id=com.prehensivefortunepremium</t>
  </si>
  <si>
    <t>전기기사 산업기사 실기 핵심 정리</t>
  </si>
  <si>
    <t>HAIYUN KIM</t>
  </si>
  <si>
    <t>https://play.google.com/store/apps/details?id=yuns27.electriccertificationsecondexam</t>
  </si>
  <si>
    <t>자미두수 명반 PRO</t>
  </si>
  <si>
    <t>설레어라</t>
  </si>
  <si>
    <t>https://play.google.com/store/apps/details?id=com.zwds.jamidusu_pro</t>
  </si>
  <si>
    <t>ezPDF Reader PDF - 페이퍼리스 리더</t>
  </si>
  <si>
    <t>항목당 ₩2,000 - ₩18,000</t>
  </si>
  <si>
    <t>https://play.google.com/store/apps/details?id=udk.android.reader</t>
  </si>
  <si>
    <t>DS file Browser</t>
  </si>
  <si>
    <t>HISONA</t>
  </si>
  <si>
    <t>https://play.google.com/store/apps/details?id=com.hisona.dsfile</t>
  </si>
  <si>
    <t>Full MirrorLink | Floating Apps for Auto</t>
  </si>
  <si>
    <t>LWi s.r.o.</t>
  </si>
  <si>
    <t>항목당 ₩1,400 - ₩29,000</t>
  </si>
  <si>
    <t>https://play.google.com/store/apps/details?id=com.lwi.android.flappsauto</t>
  </si>
  <si>
    <t>PSAT 기출문제 해설집</t>
  </si>
  <si>
    <t>https://play.google.com/store/apps/details?id=co.kr.trutory.rainbowtree.psatpro</t>
  </si>
  <si>
    <t>[버터멜로우] 베이비버니 카카오톡 테마</t>
  </si>
  <si>
    <t>버터멜로우</t>
  </si>
  <si>
    <t>https://play.google.com/store/apps/details?id=hr.works.app.ktheme.BabyBunny</t>
  </si>
  <si>
    <t>개념 한국사</t>
  </si>
  <si>
    <t>https://play.google.com/store/apps/details?id=com.elsebook.koreanhistory</t>
  </si>
  <si>
    <t>HU바른생활™ 한국어 Flipfont</t>
  </si>
  <si>
    <t>https://play.google.com/store/apps/details?id=com.monotype.android.font.hurightlife</t>
  </si>
  <si>
    <t>눈금자 Pro, Ruler</t>
  </si>
  <si>
    <t>NixGame</t>
  </si>
  <si>
    <t>https://play.google.com/store/apps/details?id=org.nixgame.rulerpro</t>
  </si>
  <si>
    <t>Neutron Music Player</t>
  </si>
  <si>
    <t>Neutron Code Limited</t>
  </si>
  <si>
    <t>https://play.google.com/store/apps/details?id=com.neutroncode.mp</t>
  </si>
  <si>
    <t>Floating Apps (multitasking)</t>
  </si>
  <si>
    <t>항목당 ₩1,100 - ₩29,000</t>
  </si>
  <si>
    <t>https://play.google.com/store/apps/details?id=com.lwi.android.flappsfull</t>
  </si>
  <si>
    <t>Guitar Pro</t>
  </si>
  <si>
    <t>Arobas Music</t>
  </si>
  <si>
    <t>https://play.google.com/store/apps/details?id=com.arobasmusic.guitarpro</t>
  </si>
  <si>
    <t>Rix달빛™ 한국어 Flipfont</t>
  </si>
  <si>
    <t>https://play.google.com/store/apps/details?id=com.monotype.android.font.rixmoonlight</t>
  </si>
  <si>
    <t>[UX9] Pixel Theme for LG UX9.1</t>
  </si>
  <si>
    <t>https://play.google.com/store/apps/details?id=com.lge.wsdeveloper.ux9.pixel</t>
  </si>
  <si>
    <t>KWGT Kustom Widget Pro Key</t>
  </si>
  <si>
    <t>Kustom Industries</t>
  </si>
  <si>
    <t>https://play.google.com/store/apps/details?id=org.kustom.widget.pro</t>
  </si>
  <si>
    <t>무음 카메라 - SLCamera</t>
  </si>
  <si>
    <t>Soosu Studio</t>
  </si>
  <si>
    <t>https://play.google.com/store/apps/details?id=com.soosu.silentcamera</t>
  </si>
  <si>
    <t>Toca Life: Vacation</t>
  </si>
  <si>
    <t>https://play.google.com/store/apps/details?id=com.tocaboca.tocavacation</t>
  </si>
  <si>
    <t>Ba소복소복™ 한국어 Flipfont</t>
  </si>
  <si>
    <t>https://play.google.com/store/apps/details?id=com.monotype.android.font.basoboksobok</t>
  </si>
  <si>
    <t>ELCA 천부경 물소리</t>
  </si>
  <si>
    <t>https://play.google.com/store/apps/details?id=com.ils7.cbgw</t>
  </si>
  <si>
    <t>스텔라리움 모바일 플러스 - 천체 지도</t>
  </si>
  <si>
    <t>https://play.google.com/store/apps/details?id=com.noctuasoftware.stellarium_plus</t>
  </si>
  <si>
    <t>회독JLPT(유료)</t>
  </si>
  <si>
    <t>Yongcal Company</t>
  </si>
  <si>
    <t>https://play.google.com/store/apps/details?id=com.yongcalcompany.JlptVip</t>
  </si>
  <si>
    <t>PGT +🔧: Pro GFX &amp; Optimizer(with advance setting)</t>
  </si>
  <si>
    <t>https://play.google.com/store/apps/details?id=inc.trilokia.pubgfxtool</t>
  </si>
  <si>
    <t>Timestamp Camera Pro</t>
  </si>
  <si>
    <t>Bian Di</t>
  </si>
  <si>
    <t>https://play.google.com/store/apps/details?id=com.jeyluta.timestampcamera</t>
  </si>
  <si>
    <t>INKredible PRO</t>
  </si>
  <si>
    <t>WriteOn</t>
  </si>
  <si>
    <t>https://play.google.com/store/apps/details?id=com.viettran.INKrediblePro</t>
  </si>
  <si>
    <t>Vaporgram Pro 🌴: Vaporwave &amp; Glitch Photo Editor</t>
  </si>
  <si>
    <t>M.A.A For Apps PRIME</t>
  </si>
  <si>
    <t>https://play.google.com/store/apps/details?id=maa.vaporwave_editor_glitch_vhs_trippy_pro</t>
  </si>
  <si>
    <t>Package disabler pro for LG</t>
  </si>
  <si>
    <t>OEM Developer</t>
  </si>
  <si>
    <t>https://play.google.com/store/apps/details?id=com.pdmdm.dmplay</t>
  </si>
  <si>
    <t>ProCam X ( HD 카메라 PRO )</t>
  </si>
  <si>
    <t>Imagi Mobile</t>
  </si>
  <si>
    <t>https://play.google.com/store/apps/details?id=com.intermedia.hd.camera.pro</t>
  </si>
  <si>
    <t>보안카드+ pro</t>
  </si>
  <si>
    <t>High Soft</t>
  </si>
  <si>
    <t>https://play.google.com/store/apps/details?id=jjong.kim.securitycard_m_1500</t>
  </si>
  <si>
    <t>옥철이_햇살좋은 날 카톡테마</t>
  </si>
  <si>
    <t>https://play.google.com/store/apps/details?id=com.kakao.talk.theme.Okcheori_Sunnyday</t>
  </si>
  <si>
    <t>myTuner Radio Pro 라디오 어플(FM 라디오, 팟캐스트 다시듣기/실시간듣기)</t>
  </si>
  <si>
    <t>Appgeneration - Radio FM , AM and FM Music, News</t>
  </si>
  <si>
    <t>https://play.google.com/store/apps/details?id=com.appgeneration.itunerpro</t>
  </si>
  <si>
    <t>Moment Pro Camera</t>
  </si>
  <si>
    <t>Moment, Inc.</t>
  </si>
  <si>
    <t>https://play.google.com/store/apps/details?id=com.shopmoment.momentprocamera</t>
  </si>
  <si>
    <t>미가엘 복음성가 (1000곡)</t>
  </si>
  <si>
    <t>항목당 ₩11,000</t>
  </si>
  <si>
    <t>https://play.google.com/store/apps/details?id=com.michael.gospel.full</t>
  </si>
  <si>
    <t>Premium Dictionary English</t>
  </si>
  <si>
    <t>English Study</t>
  </si>
  <si>
    <t>https://play.google.com/store/apps/details?id=dictionary.english.freeapptck_premium</t>
  </si>
  <si>
    <t>태양 탐사선 (Sun Surveyor) (태양과 달)</t>
  </si>
  <si>
    <t>Adam Ratana</t>
  </si>
  <si>
    <t>https://play.google.com/store/apps/details?id=com.ratana.sunsurveyor</t>
  </si>
  <si>
    <t>ACR License</t>
  </si>
  <si>
    <t>NLL</t>
  </si>
  <si>
    <t>https://play.google.com/store/apps/details?id=com.nll.acr.license</t>
  </si>
  <si>
    <t>Duet Display</t>
  </si>
  <si>
    <t>Duet, Inc.</t>
  </si>
  <si>
    <t>항목당 ₩26,000 - ₩39,000</t>
  </si>
  <si>
    <t>https://play.google.com/store/apps/details?id=com.kairos.duet</t>
  </si>
  <si>
    <t>External Keyboard Helper Pro</t>
  </si>
  <si>
    <t>Apedroid</t>
  </si>
  <si>
    <t>https://play.google.com/store/apps/details?id=com.apedroid.hwkeyboardhelper</t>
  </si>
  <si>
    <t>365허밍슈슈™ 한국어 Flipfont</t>
  </si>
  <si>
    <t>https://play.google.com/store/apps/details?id=com.monotype.android.font.hummingsusu365</t>
  </si>
  <si>
    <t>Panda Game Booster &amp; GFX Tool for Battleground</t>
  </si>
  <si>
    <t>https://play.google.com/store/apps/details?id=com.panda.gamebooster</t>
  </si>
  <si>
    <t>Panda Keymapper 64bit - Gamepad,mouse,keyboard</t>
  </si>
  <si>
    <t>https://play.google.com/store/apps/details?id=com.panda.keymapper.bit64</t>
  </si>
  <si>
    <t>TwomonAir(투몬) - 듀얼모니터, PC원격 제어</t>
  </si>
  <si>
    <t>https://play.google.com/store/apps/details?id=com.devguru.eltwomon</t>
  </si>
  <si>
    <t>STUNLOCKER</t>
  </si>
  <si>
    <t>STUnlocker.com</t>
  </si>
  <si>
    <t>https://play.google.com/store/apps/details?id=com.stunlocker.app.su</t>
  </si>
  <si>
    <t>Automagic * Automation</t>
  </si>
  <si>
    <t>Gridvision Engineering GmbH</t>
  </si>
  <si>
    <t>https://play.google.com/store/apps/details?id=ch.gridvision.ppam.androidautomagic</t>
  </si>
  <si>
    <t>PlayerPro Music Player</t>
  </si>
  <si>
    <t>BlastOn SA</t>
  </si>
  <si>
    <t>https://play.google.com/store/apps/details?id=com.tbig.playerpro</t>
  </si>
  <si>
    <t>파이프(pipe) 현도 프로그램</t>
  </si>
  <si>
    <t>JungIn Park</t>
  </si>
  <si>
    <t>https://play.google.com/store/apps/details?id=com.inbark13.administrator.park2</t>
  </si>
  <si>
    <t>카프리치오 (Capriccio Pro)</t>
  </si>
  <si>
    <t>Daram Studio</t>
  </si>
  <si>
    <t>https://play.google.com/store/apps/details?id=me.ideariboso.capricciopro</t>
  </si>
  <si>
    <t>자동 반복 전화+</t>
  </si>
  <si>
    <t>MGGM</t>
  </si>
  <si>
    <t>https://play.google.com/store/apps/details?id=com.mggm.autoredial.noads</t>
  </si>
  <si>
    <t>Locus Map Pro - outdoor GPS 탐색 및지도</t>
  </si>
  <si>
    <t>Asamm Software, s. r. o.</t>
  </si>
  <si>
    <t>항목당 ₩1,377 - ₩137,737</t>
  </si>
  <si>
    <t>https://play.google.com/store/apps/details?id=menion.android.locus.pro</t>
  </si>
  <si>
    <t>Skip Ads Pro</t>
  </si>
  <si>
    <t>Vnova Mobile</t>
  </si>
  <si>
    <t>https://play.google.com/store/apps/details?id=com.agooday.skipadspro</t>
  </si>
  <si>
    <t>+ PLANNER (플러스 플래너)</t>
  </si>
  <si>
    <t>choi kyudoc</t>
  </si>
  <si>
    <t>https://play.google.com/store/apps/details?id=com.plantools.fpactivity</t>
  </si>
  <si>
    <t>핑크퐁! 도둑잡기</t>
  </si>
  <si>
    <t>SMARTSTUDY PINKFONG</t>
  </si>
  <si>
    <t>https://play.google.com/store/apps/details?id=kr.co.smartstudy.pinkfongpolice_android_googlemarket</t>
  </si>
  <si>
    <t>Toca Life: Neighborhood</t>
  </si>
  <si>
    <t>https://play.google.com/store/apps/details?id=com.tocaboca.tocaneighborhood</t>
  </si>
  <si>
    <t>불교달력</t>
  </si>
  <si>
    <t>Gisong.Lee</t>
  </si>
  <si>
    <t>https://play.google.com/store/apps/details?id=air.kr.applebugs.KnCalGBul3</t>
  </si>
  <si>
    <t>MiXplorer Silver - File Manager</t>
  </si>
  <si>
    <t>PishroDevs</t>
  </si>
  <si>
    <t>https://play.google.com/store/apps/details?id=com.mixplorer.silver</t>
  </si>
  <si>
    <t>Lullaby Add-on 🎵 for Sleep as Android + Mindroid</t>
  </si>
  <si>
    <t>https://play.google.com/store/apps/details?id=com.urbandroid.sleep.addon.lullaby</t>
  </si>
  <si>
    <t>Pixel Painter</t>
  </si>
  <si>
    <t>Dio Alias Games</t>
  </si>
  <si>
    <t>https://play.google.com/store/apps/details?id=com.DioAliasGames.BattleOfPainters</t>
  </si>
  <si>
    <t>Velo VPN Pro</t>
  </si>
  <si>
    <t>Velo</t>
  </si>
  <si>
    <t>https://play.google.com/store/apps/details?id=com.velo.vpn.pro</t>
  </si>
  <si>
    <t>Save Editor for Stardew Valley</t>
  </si>
  <si>
    <t>Chad Smith</t>
  </si>
  <si>
    <t>https://play.google.com/store/apps/details?id=com.stardewsaveeditor</t>
  </si>
  <si>
    <t>ArtRage: Draw, Paint, Create</t>
  </si>
  <si>
    <t>Ambient Design Ltd.</t>
  </si>
  <si>
    <t>https://play.google.com/store/apps/details?id=com.ambientdesign.artrage.playstore</t>
  </si>
  <si>
    <t>Solar Walk 2 - 태양계로 떠나는 여행, 우주 시뮬레이션</t>
  </si>
  <si>
    <t>항목당 ₩999 - ₩7,999</t>
  </si>
  <si>
    <t>https://play.google.com/store/apps/details?id=com.vitotechnology.SolarWalk2</t>
  </si>
  <si>
    <t>옥철이_달다구리 카톡테마</t>
  </si>
  <si>
    <t>https://play.google.com/store/apps/details?id=com.kakao.talk.theme.Okcheori_Sweet</t>
  </si>
  <si>
    <t>CryptoTab Browser Pro</t>
  </si>
  <si>
    <t>CryptoCompany OU</t>
  </si>
  <si>
    <t>항목당 ₩1,000 - ₩45,000</t>
  </si>
  <si>
    <t>https://play.google.com/store/apps/details?id=pro.cryptotab.android</t>
  </si>
  <si>
    <t>어플스티커 Pro [어플전환,빠른실행]</t>
  </si>
  <si>
    <t>kim j.h</t>
  </si>
  <si>
    <t>https://play.google.com/store/apps/details?id=com.Appsticker2.Smart</t>
  </si>
  <si>
    <t>차크라 활성법</t>
  </si>
  <si>
    <t>https://play.google.com/store/apps/details?id=com.ils7.chakraenabled</t>
  </si>
  <si>
    <t>Aa정답쓰기™ 한국어 Flipfont</t>
  </si>
  <si>
    <t>https://play.google.com/store/apps/details?id=com.monotype.android.font.aawriteanswer</t>
  </si>
  <si>
    <t>Screen Mirroring+ App</t>
  </si>
  <si>
    <t>2kit consulting</t>
  </si>
  <si>
    <t>https://play.google.com/store/apps/details?id=de.twokit.screen.mirroring.app.pro</t>
  </si>
  <si>
    <t>Rix하르방하르방™ 한국어 Flipfont</t>
  </si>
  <si>
    <t>https://play.google.com/store/apps/details?id=com.monotype.android.font.rixhareubang</t>
  </si>
  <si>
    <t>Tunable: Music Practice Tools</t>
  </si>
  <si>
    <t>AffinityBlue</t>
  </si>
  <si>
    <t>https://play.google.com/store/apps/details?id=com.affinityblue.tunable</t>
  </si>
  <si>
    <t>QR &amp; 바코드 스캐너 (프로 버전)</t>
  </si>
  <si>
    <t>https://play.google.com/store/apps/details?id=com.teacapps.barcodescanner.pro</t>
  </si>
  <si>
    <t>LectureVideos</t>
  </si>
  <si>
    <t>https://play.google.com/store/apps/details?id=com.acadoid.lecturevideos</t>
  </si>
  <si>
    <t>DosBox Turbo</t>
  </si>
  <si>
    <t>Fishstix</t>
  </si>
  <si>
    <t>https://play.google.com/store/apps/details?id=com.fishstix.dosbox</t>
  </si>
  <si>
    <t>오늘하루 Premium - 원형계획표, 시간 기록, 분석</t>
  </si>
  <si>
    <t>Actioners.L</t>
  </si>
  <si>
    <t>https://play.google.com/store/apps/details?id=com.actionersl.onlharu.premium</t>
  </si>
  <si>
    <t>클라우디 필름 - 흐림 필터 완벽 구현!</t>
  </si>
  <si>
    <t>MASMAS Studio</t>
  </si>
  <si>
    <t>https://play.google.com/store/apps/details?id=xyz.masmas.film.cloudy</t>
  </si>
  <si>
    <t>옥철이_자전거타기좋은날 카톡테마</t>
  </si>
  <si>
    <t>https://play.google.com/store/apps/details?id=com.kakao.talk.theme.Okcheori_Bicycle</t>
  </si>
  <si>
    <t>Crayon Icon Pack</t>
  </si>
  <si>
    <t>JustNewDesigns</t>
  </si>
  <si>
    <t>https://play.google.com/store/apps/details?id=com.jndapp.cartoon.crayon.iconpack</t>
  </si>
  <si>
    <t>차니필름</t>
  </si>
  <si>
    <t>https://play.google.com/store/apps/details?id=com.screwbar.gudakcamera.channiefilm</t>
  </si>
  <si>
    <t>4K Screen Mirroring - Miracast for TV (PRO)</t>
  </si>
  <si>
    <t>Studiosoolter</t>
  </si>
  <si>
    <t>https://play.google.com/store/apps/details?id=com.studiosoolter.mirroring.cast.apps</t>
  </si>
  <si>
    <t>tTorrent - ad free</t>
  </si>
  <si>
    <t>tagsoft</t>
  </si>
  <si>
    <t>https://play.google.com/store/apps/details?id=hu.tagsoft.ttorrent.noads</t>
  </si>
  <si>
    <t>옥철이_나들이 카톡테마</t>
  </si>
  <si>
    <t>https://play.google.com/store/apps/details?id=com.kakao.talk.theme.Okcheori_Outing</t>
  </si>
  <si>
    <t>아기 울음 알리미 (아기 수면 모니터 &amp; 알람 &amp; 자장가)</t>
  </si>
  <si>
    <t>YuRimpapa</t>
  </si>
  <si>
    <t>https://play.google.com/store/apps/details?id=com.jb.babycrying_paid</t>
  </si>
  <si>
    <t>Events</t>
  </si>
  <si>
    <t>고상혁 스위치 사주기2</t>
  </si>
  <si>
    <t>고상혁</t>
  </si>
  <si>
    <t>https://play.google.com/store/apps/details?id=koko2.example.plsswitch</t>
  </si>
  <si>
    <t>칠판 카카오톡 테마 VER2</t>
  </si>
  <si>
    <t>crayon.dev</t>
  </si>
  <si>
    <t>https://play.google.com/store/apps/details?id=new_chalkboard.katalk.crayon</t>
  </si>
  <si>
    <t>SkySafari 6 Pro</t>
  </si>
  <si>
    <t>Simulation Curriculum Corp.</t>
  </si>
  <si>
    <t>항목당 ₩1,300 - ₩9,500</t>
  </si>
  <si>
    <t>https://play.google.com/store/apps/details?id=com.simulationcurriculum.skysafari6pro</t>
  </si>
  <si>
    <t>GOLF NAVI Pro</t>
  </si>
  <si>
    <t>phigolf</t>
  </si>
  <si>
    <t>https://play.google.com/store/apps/details?id=com.phigolf.golfnavipro</t>
  </si>
  <si>
    <t>SLAM DUNK Talkin' to the Rim　[림과 대화하는 슬램덩크]</t>
  </si>
  <si>
    <t>FLOWER inc.</t>
  </si>
  <si>
    <t>https://play.google.com/store/apps/details?id=com.flower.ZDAR</t>
  </si>
  <si>
    <t>엣지 제스처</t>
  </si>
  <si>
    <t>https://play.google.com/store/apps/details?id=com.ss.edgegestures</t>
  </si>
  <si>
    <t>Network Analyzer Pro</t>
  </si>
  <si>
    <t>Jiri Techet</t>
  </si>
  <si>
    <t>https://play.google.com/store/apps/details?id=net.techet.netanalyzer.an</t>
  </si>
  <si>
    <t>ダイヤのA actⅡ VOICE電卓</t>
  </si>
  <si>
    <t>A3 Co.,Ltd.</t>
  </si>
  <si>
    <t>https://play.google.com/store/apps/details?id=air.voidenace2100</t>
  </si>
  <si>
    <t>Educational</t>
  </si>
  <si>
    <t>플레이 나라랜드 : 신나는 놀이동산</t>
  </si>
  <si>
    <t>MilkShake</t>
  </si>
  <si>
    <t>https://play.google.com/store/apps/details?id=com.Company.MilkShake</t>
  </si>
  <si>
    <t>Borealis - Icon Pack</t>
  </si>
  <si>
    <t>UNVOID</t>
  </si>
  <si>
    <t>항목당 ₩1,300 - ₩25,000</t>
  </si>
  <si>
    <t>https://play.google.com/store/apps/details?id=com.unvoid.borealis</t>
  </si>
  <si>
    <t>The Wonder Weeks vs 9</t>
  </si>
  <si>
    <t>Domus Technica</t>
  </si>
  <si>
    <t>항목당 ₩1,200 - ₩41,000</t>
  </si>
  <si>
    <t>https://play.google.com/store/apps/details?id=org.twisevictory.apps</t>
  </si>
  <si>
    <t>자동 음소거 모드 (기본 카메라 사용)</t>
  </si>
  <si>
    <t>MICK TOOLS JAPAN</t>
  </si>
  <si>
    <t>https://play.google.com/store/apps/details?id=jp.sisyou.kumikashi.allmutemode</t>
  </si>
  <si>
    <t>오즈의타로+ - 타로, 타로카드, 타로점, 운세</t>
  </si>
  <si>
    <t>T-ON MEDIA</t>
  </si>
  <si>
    <t>https://play.google.com/store/apps/details?id=com.ton.tarotofozpay</t>
  </si>
  <si>
    <t>GROSS</t>
  </si>
  <si>
    <t>하쿠나 라이브 -  Live 방송</t>
  </si>
  <si>
    <t>MOVEFAST Company</t>
  </si>
  <si>
    <t>항목당 ₩1,100 - ₩279,000</t>
  </si>
  <si>
    <t>https://play.google.com/store/apps/details?id=com.movefastcompany.bora</t>
  </si>
  <si>
    <t>위피 - 동네 친구가 필요할 때</t>
  </si>
  <si>
    <t>NRISE</t>
  </si>
  <si>
    <t>항목당 ₩3,900 - ₩150,000</t>
  </si>
  <si>
    <t>https://play.google.com/store/apps/details?id=net.nrise.wippy</t>
  </si>
  <si>
    <t>아자르 Azar - 새 친구로 일상을 새로고침</t>
  </si>
  <si>
    <t>Hyperconnect inc</t>
  </si>
  <si>
    <t>https://play.google.com/store/apps/details?id=com.azarlive.android</t>
  </si>
  <si>
    <t>Google One</t>
  </si>
  <si>
    <t>항목당 ₩1,200 - ₩360,000</t>
  </si>
  <si>
    <t>https://play.google.com/store/apps/details?id=com.google.android.apps.subscriptions.red</t>
  </si>
  <si>
    <t>정오의데이트 소개팅 - 동네친구와 톡 하고 싶을때</t>
  </si>
  <si>
    <t>Mozzet Co.Ltd.</t>
  </si>
  <si>
    <t>항목당 ₩1,100 - ₩160,490</t>
  </si>
  <si>
    <t>https://play.google.com/store/apps/details?id=com.NoonDate</t>
  </si>
  <si>
    <t>심쿵 - 여사친 남사친 동네친구 만들기</t>
  </si>
  <si>
    <t>Colondee</t>
  </si>
  <si>
    <t>항목당 ₩3,300 - ₩379,500</t>
  </si>
  <si>
    <t>https://play.google.com/store/apps/details?id=com.colondee.simkoong3</t>
  </si>
  <si>
    <t>Dating</t>
  </si>
  <si>
    <t>스카이피플 (스피) : 서울대생이 만든 인증을 통한 안전한 소개팅 + 직장인 익명 커뮤니티</t>
  </si>
  <si>
    <t>에이치소사이어티</t>
  </si>
  <si>
    <t>항목당 ₩4,300 - ₩156,800</t>
  </si>
  <si>
    <t>https://play.google.com/store/apps/details?id=app.hybirds.skypeople</t>
  </si>
  <si>
    <t>글램 - 모든 매력적인 만남</t>
  </si>
  <si>
    <t>Cupist Inc.</t>
  </si>
  <si>
    <t>항목당 ₩5,900 - ₩109,000</t>
  </si>
  <si>
    <t>https://play.google.com/store/apps/details?id=com.charmy.cupist</t>
  </si>
  <si>
    <t>라인 플레이 – 전세계 No.1 패션 게임</t>
  </si>
  <si>
    <t>https://play.google.com/store/apps/details?id=jp.naver.lineplay.android</t>
  </si>
  <si>
    <t>Tinder 틴더</t>
  </si>
  <si>
    <t>Tinder</t>
  </si>
  <si>
    <t>항목당 ₩999 - ₩390,000</t>
  </si>
  <si>
    <t>https://play.google.com/store/apps/details?id=com.tinder</t>
  </si>
  <si>
    <t>밀리의 서재 - 독서와 무제한 친해지리</t>
  </si>
  <si>
    <t>밀리의서재</t>
  </si>
  <si>
    <t>항목당 ₩1,000 - ₩120,000</t>
  </si>
  <si>
    <t>https://play.google.com/store/apps/details?id=kr.co.millie.millieshelf</t>
  </si>
  <si>
    <t>아만다: 눈 높아도 괜찮은 프리미엄 소개팅</t>
  </si>
  <si>
    <t>Techlabs Co., Ltd.</t>
  </si>
  <si>
    <t>항목당 ₩1,000 - ₩345,000</t>
  </si>
  <si>
    <t>https://play.google.com/store/apps/details?id=com.dorsia.amanda</t>
  </si>
  <si>
    <t>리니지2M</t>
  </si>
  <si>
    <t>NCSOFT</t>
  </si>
  <si>
    <t>https://play.google.com/store/apps/details?id=com.ncsoft.lineage2m19</t>
  </si>
  <si>
    <t>여보야 - 결혼, 재혼을 위한 중매쟁이 앱</t>
  </si>
  <si>
    <t>(주)인포렉스</t>
  </si>
  <si>
    <t>항목당 ₩3,300 - ₩330,000</t>
  </si>
  <si>
    <t>https://play.google.com/store/apps/details?id=com.yeoboya.com.yeoboya</t>
  </si>
  <si>
    <t>LIVE스코어 - KBO, K리그, EPL 등 가장 빠른 스포츠 전종목 라이브스코어</t>
  </si>
  <si>
    <t>PSYNET</t>
  </si>
  <si>
    <t>항목당 ₩1,100 - ₩55,000</t>
  </si>
  <si>
    <t>https://play.google.com/store/apps/details?id=kr.co.psynet</t>
  </si>
  <si>
    <t>너랑나랑 - 매일16명 소개팅 (소셜데이팅,연애)</t>
  </si>
  <si>
    <t>항목당 ₩4,900 - ₩129,000</t>
  </si>
  <si>
    <t>https://play.google.com/store/apps/details?id=com.endressdreamky.loveting</t>
  </si>
  <si>
    <t>당연시 - 당신도 연애를 시작할 때, 미팅/소개팅/동네 친구 찾기</t>
  </si>
  <si>
    <t>BNKLAB</t>
  </si>
  <si>
    <t>항목당 ₩1,320 - ₩362,450</t>
  </si>
  <si>
    <t>https://play.google.com/store/apps/details?id=com.koikatsu.android.dokidoki2.kr</t>
  </si>
  <si>
    <t>골드스푼 : 자격을 갖춘 남녀를 위한 안전한 소개팅</t>
  </si>
  <si>
    <t>Triple comma Corp.</t>
  </si>
  <si>
    <t>항목당 ₩4,900 - ₩239,000</t>
  </si>
  <si>
    <t>https://play.google.com/store/apps/details?id=com.goldspoon</t>
  </si>
  <si>
    <t>Kmate 케이메이트 - 한국을 사랑하는 외국인친구 사귀기, 미팅, 외국어 채팅, 언어교환</t>
  </si>
  <si>
    <t>Kmate Communications</t>
  </si>
  <si>
    <t>https://play.google.com/store/apps/details?id=com.mate.korean</t>
  </si>
  <si>
    <t>소모임 - No.1 취미모임 앱</t>
  </si>
  <si>
    <t>프렌즈큐브</t>
  </si>
  <si>
    <t>항목당 ₩999 - ₩148,500</t>
  </si>
  <si>
    <t>https://play.google.com/store/apps/details?id=com.friendscube.somoim</t>
  </si>
  <si>
    <t>ZEPETO</t>
  </si>
  <si>
    <t>Naver Z Corporation</t>
  </si>
  <si>
    <t>항목당 ₩1,000 - ₩100,000</t>
  </si>
  <si>
    <t>https://play.google.com/store/apps/details?id=me.zepeto.main</t>
  </si>
  <si>
    <t>스코어센터 LIVE - 전 세계 스포츠 통합 라이브스코어</t>
  </si>
  <si>
    <t>T-on Network</t>
  </si>
  <si>
    <t>https://play.google.com/store/apps/details?id=com.wisetoto</t>
  </si>
  <si>
    <t>스와이프 - 새로운 친구 찾기</t>
  </si>
  <si>
    <t>Paktor Pte. Ltd.</t>
  </si>
  <si>
    <t>항목당 ₩999 - ₩300,000</t>
  </si>
  <si>
    <t>https://play.google.com/store/apps/details?id=com.paktor</t>
  </si>
  <si>
    <t>리니지M</t>
  </si>
  <si>
    <t>항목당 ₩1,200 - ₩120,000</t>
  </si>
  <si>
    <t>https://play.google.com/store/apps/details?id=com.ncsoft.lineagem19</t>
  </si>
  <si>
    <t>윌라 오디오북</t>
  </si>
  <si>
    <t>윌라(welaaa)</t>
  </si>
  <si>
    <t>항목당 ₩9,900 - ₩14,000</t>
  </si>
  <si>
    <t>https://play.google.com/store/apps/details?id=kr.co.influential.youngkangapp</t>
  </si>
  <si>
    <t>아르고 ARGO - 영상메신저, 영상채팅, 친구찾기</t>
  </si>
  <si>
    <t>Probits Co. LTD</t>
  </si>
  <si>
    <t>항목당 ₩6,500 - ₩288,000</t>
  </si>
  <si>
    <t>https://play.google.com/store/apps/details?id=com.probits.argo</t>
  </si>
  <si>
    <t>아이쉐어링 위치추적 - 가족 자녀안심, 친구찾기, GPS 안심이</t>
  </si>
  <si>
    <t>ISHARINGSOFT, INC.</t>
  </si>
  <si>
    <t>항목당 ₩3,900 - ₩110,000</t>
  </si>
  <si>
    <t>https://play.google.com/store/apps/details?id=com.isharing.isharing</t>
  </si>
  <si>
    <t>(앙팅 즐팅 통합) 앙팅즐팅 톡톡 랜덤채팅</t>
  </si>
  <si>
    <t>KKONGTALK</t>
  </si>
  <si>
    <t>항목당 ₩1,100 - ₩99,000</t>
  </si>
  <si>
    <t>https://play.google.com/store/apps/details?id=kr.co.kkongtalk.app</t>
  </si>
  <si>
    <t>썸데이 - 이상형 만남 소개팅 (만남, 데이트, 소개팅 어플)</t>
  </si>
  <si>
    <t>AbleTree</t>
  </si>
  <si>
    <t>항목당 ₩2,900 - ₩162,900</t>
  </si>
  <si>
    <t>https://play.google.com/store/apps/details?id=com.abletree.someday</t>
  </si>
  <si>
    <t>스픽 (Speak): 영어회화, 스피킹, 발음</t>
  </si>
  <si>
    <t>Speakeasy Labs</t>
  </si>
  <si>
    <t>항목당 ₩29,000 - ₩450,000</t>
  </si>
  <si>
    <t>https://play.google.com/store/apps/details?id=com.selabs.speak</t>
  </si>
  <si>
    <t>카카오키즈</t>
  </si>
  <si>
    <t>야나두</t>
  </si>
  <si>
    <t>항목당 ₩999 - ₩100,000</t>
  </si>
  <si>
    <t>https://play.google.com/store/apps/details?id=com.bluepin.kidsworldforgoogleplay</t>
  </si>
  <si>
    <t>LivU - 랜덤 영상 채팅</t>
  </si>
  <si>
    <t>LIVU Team</t>
  </si>
  <si>
    <t>항목당 ₩1,100 - ₩227,150</t>
  </si>
  <si>
    <t>https://play.google.com/store/apps/details?id=com.videochat.livu</t>
  </si>
  <si>
    <t>빠른톡S - 더 강력해진 실시간 영상통화, 목소리듣고 빠르게 인연 찾는 어플</t>
  </si>
  <si>
    <t>더 새롭고 빠른 만남어플</t>
  </si>
  <si>
    <t>항목당 ₩5,500 - ₩330,000</t>
  </si>
  <si>
    <t>https://play.google.com/store/apps/details?id=com.mobile.sptalks</t>
  </si>
  <si>
    <t>위버스 Weverse</t>
  </si>
  <si>
    <t>beNX CO., LTD</t>
  </si>
  <si>
    <t>항목당 ₩1,100 - ₩25,000</t>
  </si>
  <si>
    <t>https://play.google.com/store/apps/details?id=co.benx.weverse</t>
  </si>
  <si>
    <t>다톡 - 무료 채팅으로 동네 친구, 톡친구 사귀기</t>
  </si>
  <si>
    <t>April7 Inc.</t>
  </si>
  <si>
    <t>항목당 ₩1,200 - ₩139,000</t>
  </si>
  <si>
    <t>https://play.google.com/store/apps/details?id=kr.co.april7.buddy</t>
  </si>
  <si>
    <t>Smule - 소셜 노래방 앱</t>
  </si>
  <si>
    <t>Smule</t>
  </si>
  <si>
    <t>항목당 ₩999 - ₩130,000</t>
  </si>
  <si>
    <t>https://play.google.com/store/apps/details?id=com.smule.singandroid</t>
  </si>
  <si>
    <t>만남,돌싱,중년,채팅어플,소개팅,채팅 만남어플 - 불팅</t>
  </si>
  <si>
    <t>GoodMatch lnc.</t>
  </si>
  <si>
    <t>항목당 ₩1,000 - ₩39,600</t>
  </si>
  <si>
    <t>https://play.google.com/store/apps/details?id=fire.ting.fireting.chat</t>
  </si>
  <si>
    <t>캐치잇 잉글리시 : 게임보다 쉬운 영어 학습</t>
  </si>
  <si>
    <t>CatchItPlay</t>
  </si>
  <si>
    <t>https://play.google.com/store/apps/details?id=com.nxc.catchitenglishbasic.google</t>
  </si>
  <si>
    <t>라이즈 오브 킹덤즈</t>
  </si>
  <si>
    <t>Lilith  Games</t>
  </si>
  <si>
    <t>https://play.google.com/store/apps/details?id=com.lilithgames.rok.gpkr</t>
  </si>
  <si>
    <t>Evernote – 수첩, 노트와 메모를 위한 플래너</t>
  </si>
  <si>
    <t>Evernote Corporation</t>
  </si>
  <si>
    <t>항목당 ₩1,124 - ₩120,000</t>
  </si>
  <si>
    <t>https://play.google.com/store/apps/details?id=com.evernote</t>
  </si>
  <si>
    <t>써니캠 - 영상채팅</t>
  </si>
  <si>
    <t>cooluck</t>
  </si>
  <si>
    <t>항목당 ₩6,600 - ₩242,000</t>
  </si>
  <si>
    <t>https://play.google.com/store/apps/details?id=com.sunny.v01</t>
  </si>
  <si>
    <t>은하수다방 - 돌싱, 재혼을 위한 프리미엄 소개팅</t>
  </si>
  <si>
    <t>항목당 ₩1,200 - ₩159,000</t>
  </si>
  <si>
    <t>https://play.google.com/store/apps/details?id=kr.co.april7.eundabang.google</t>
  </si>
  <si>
    <t>V4</t>
  </si>
  <si>
    <t>NEXON Company</t>
  </si>
  <si>
    <t>https://play.google.com/store/apps/details?id=com.nexon.v4kr</t>
  </si>
  <si>
    <t>기적의 검</t>
  </si>
  <si>
    <t>4399 KOREA</t>
  </si>
  <si>
    <t>https://play.google.com/store/apps/details?id=com.qjzj4399kr.google</t>
  </si>
  <si>
    <t>비트윈 Between</t>
  </si>
  <si>
    <t>VCNC</t>
  </si>
  <si>
    <t>항목당 ₩1,000 - ₩41,000</t>
  </si>
  <si>
    <t>https://play.google.com/store/apps/details?id=kr.co.vcnc.android.couple</t>
  </si>
  <si>
    <t>포켓미니</t>
  </si>
  <si>
    <t>COCONE</t>
  </si>
  <si>
    <t>항목당 ₩999 - ₩101,200</t>
  </si>
  <si>
    <t>https://play.google.com/store/apps/details?id=kr.cocone.minime</t>
  </si>
  <si>
    <t>리니지2 레볼루션</t>
  </si>
  <si>
    <t>Netmarble</t>
  </si>
  <si>
    <t>항목당 ₩1,100 - ₩225,000</t>
  </si>
  <si>
    <t>https://play.google.com/store/apps/details?id=com.netmarble.lineageII</t>
  </si>
  <si>
    <t>커넥팅 - 클린한 소셜 통화 어플</t>
  </si>
  <si>
    <t>YP Labs Co</t>
  </si>
  <si>
    <t>항목당 ₩5,900 - ₩89,000</t>
  </si>
  <si>
    <t>https://play.google.com/store/apps/details?id=com.yangpark.connecting</t>
  </si>
  <si>
    <t>블레이드&amp;소울 레볼루션</t>
  </si>
  <si>
    <t>https://play.google.com/store/apps/details?id=com.netmarble.bnsmkr</t>
  </si>
  <si>
    <t>Bermuda - 화상채팅으로 새로운 친구 만나기</t>
  </si>
  <si>
    <t>Bermuda Inc.</t>
  </si>
  <si>
    <t>항목당 ₩1,100 - ₩249,000</t>
  </si>
  <si>
    <t>https://play.google.com/store/apps/details?id=vixr.bermuda</t>
  </si>
  <si>
    <t>FIFA ONLINE 4 M by EA SPORTS™</t>
  </si>
  <si>
    <t>https://play.google.com/store/apps/details?id=com.nexon.fo4m</t>
  </si>
  <si>
    <t>메이플스토리M</t>
  </si>
  <si>
    <t>항목당 ₩1,000 - ₩109,000</t>
  </si>
  <si>
    <t>https://play.google.com/store/apps/details?id=com.nexon.nsc.maplem</t>
  </si>
  <si>
    <t>최애돌♡ - 아이돌 순위 / 스케줄 / 퀴즈</t>
  </si>
  <si>
    <t>ExodusEnt.</t>
  </si>
  <si>
    <t>https://play.google.com/store/apps/details?id=net.ib.mn</t>
  </si>
  <si>
    <t>원앙챗(안심결제)</t>
  </si>
  <si>
    <t>호영근</t>
  </si>
  <si>
    <t>https://play.google.com/store/apps/details?id=kr.chat.wangtalk</t>
  </si>
  <si>
    <t>검은사막 모바일</t>
  </si>
  <si>
    <t>PEARL ABYSS</t>
  </si>
  <si>
    <t>https://play.google.com/store/apps/details?id=com.pearlabyss.blackdesertm</t>
  </si>
  <si>
    <t>Blued - 게이 데이팅 &amp; 라이브 앱</t>
  </si>
  <si>
    <t>Blue City Holdings Co., Ltd.</t>
  </si>
  <si>
    <t>항목당 ₩1,200 - ₩220,000</t>
  </si>
  <si>
    <t>https://play.google.com/store/apps/details?id=com.blued.international</t>
  </si>
  <si>
    <t>라플라스M</t>
  </si>
  <si>
    <t>ZlongGames</t>
  </si>
  <si>
    <t>https://play.google.com/store/apps/details?id=com.zlongame.kr.fzdl</t>
  </si>
  <si>
    <t>뇌명천하</t>
  </si>
  <si>
    <t>https://play.google.com/store/apps/details?id=com.rxsjnew4399kr.google</t>
  </si>
  <si>
    <t>랑그릿사</t>
  </si>
  <si>
    <t>항목당 ₩1,200 - ₩128,000</t>
  </si>
  <si>
    <t>https://play.google.com/store/apps/details?id=com.zlongame.kr.langrisser</t>
  </si>
  <si>
    <t>Ms.Sibyl - Face Aging Future, Palm Scan, Pastlife</t>
  </si>
  <si>
    <t>Ms.Sibyl</t>
  </si>
  <si>
    <t>₩30,000 - ₩130,000 per item</t>
  </si>
  <si>
    <t>https://play.google.com/store/apps/details?id=com.ghost.sibyl</t>
  </si>
  <si>
    <t>듀오링고(Duolingo): 무료 영어 학습</t>
  </si>
  <si>
    <t>Duolingo</t>
  </si>
  <si>
    <t>항목당 ₩1,300 - ₩168,000</t>
  </si>
  <si>
    <t>https://play.google.com/store/apps/details?id=com.duolingo</t>
  </si>
  <si>
    <t>에오스 레드</t>
  </si>
  <si>
    <t>BluePotion Games</t>
  </si>
  <si>
    <t>항목당 ₩3,300 - ₩110,000</t>
  </si>
  <si>
    <t>https://play.google.com/store/apps/details?id=com.bluepotiongames.eosm</t>
  </si>
  <si>
    <t>Casino</t>
  </si>
  <si>
    <t>피망 포커: 카지노 로얄 (7포커, 로우바둑이, 하이로우)</t>
  </si>
  <si>
    <t>NEOWIZ corp</t>
  </si>
  <si>
    <t>https://play.google.com/store/apps/details?id=com.neowiz.games.poker</t>
  </si>
  <si>
    <t>쿠키런: 오븐브레이크</t>
  </si>
  <si>
    <t>https://play.google.com/store/apps/details?id=com.devsisters.gb</t>
  </si>
  <si>
    <t>소개팅 1등, 커플메이커 (연애,데이팅,만남,미팅 앱)</t>
  </si>
  <si>
    <t>100만명이 선택한 인기어플</t>
  </si>
  <si>
    <t>항목당 ₩5,500 - ₩55,000</t>
  </si>
  <si>
    <t>https://play.google.com/store/apps/details?id=net.couplemaker.meeting</t>
  </si>
  <si>
    <t>브롤스타즈</t>
  </si>
  <si>
    <t>Supercell</t>
  </si>
  <si>
    <t>https://play.google.com/store/apps/details?id=com.supercell.brawlstars</t>
  </si>
  <si>
    <t>Idle Heroes - 아이들 히어로즈</t>
  </si>
  <si>
    <t>DHGAMES</t>
  </si>
  <si>
    <t>항목당 ₩1,100 - ₩140,000</t>
  </si>
  <si>
    <t>https://play.google.com/store/apps/details?id=com.droidhang.ad</t>
  </si>
  <si>
    <t>엑소스 히어로즈</t>
  </si>
  <si>
    <t>LINE Games</t>
  </si>
  <si>
    <t>https://play.google.com/store/apps/details?id=com.linegames.exos</t>
  </si>
  <si>
    <t>아이돌챔프 - 쇼챔피언, 아이돌투표, 팬덤, 아이돌</t>
  </si>
  <si>
    <t>MBCPLUS</t>
  </si>
  <si>
    <t>https://play.google.com/store/apps/details?id=com.nwz.ichampclient</t>
  </si>
  <si>
    <t>왕이되는자 - 서민에서 왕까지, 세상을 흔드는 자</t>
  </si>
  <si>
    <t>CHUANG COOL ENTERTAINMENT</t>
  </si>
  <si>
    <t>https://play.google.com/store/apps/details?id=com.szckhd.jwgly.azkr</t>
  </si>
  <si>
    <t>Microsoft OneDrive</t>
  </si>
  <si>
    <t>항목당 ₩1,900 - ₩110,000</t>
  </si>
  <si>
    <t>https://play.google.com/store/apps/details?id=com.microsoft.skydrive</t>
  </si>
  <si>
    <t>배틀그라운드</t>
  </si>
  <si>
    <t>PUBG CORPORATION</t>
  </si>
  <si>
    <t>항목당 ₩1,000 - ₩150,000</t>
  </si>
  <si>
    <t>https://play.google.com/store/apps/details?id=com.pubg.krmobile</t>
  </si>
  <si>
    <t>페이트/그랜드 오더</t>
  </si>
  <si>
    <t>항목당 ₩1,230 - ₩93,200</t>
  </si>
  <si>
    <t>https://play.google.com/store/apps/details?id=com.netmarble.fgok</t>
  </si>
  <si>
    <t>엠파이어 &amp; 퍼즐 (Empires &amp; Puzzles)</t>
  </si>
  <si>
    <t>Small Giant Games</t>
  </si>
  <si>
    <t>https://play.google.com/store/apps/details?id=com.smallgiantgames.empires</t>
  </si>
  <si>
    <t>한게임 포커</t>
  </si>
  <si>
    <t>https://play.google.com/store/apps/details?id=com.nhnent.Qpoker</t>
  </si>
  <si>
    <t>황제라 칭하라</t>
  </si>
  <si>
    <t>Clicktouch Co., Ltd.</t>
  </si>
  <si>
    <t>https://play.google.com/store/apps/details?id=com.wsy.google.wansuiye.kr</t>
  </si>
  <si>
    <t>단짝 게임 - 친구사귀기 예쁜 아바타 만들기 즐거운 월드이벤트 함께 즐기는 우리들만의 공간</t>
  </si>
  <si>
    <t>Nil</t>
  </si>
  <si>
    <t>항목당 ₩2,000 - ₩55,000</t>
  </si>
  <si>
    <t>https://play.google.com/store/apps/details?id=com.nil.danjjak</t>
  </si>
  <si>
    <t>뮤오리진2</t>
  </si>
  <si>
    <t>Webzen Inc.</t>
  </si>
  <si>
    <t>항목당 ₩1,100 - ₩280,000</t>
  </si>
  <si>
    <t>https://play.google.com/store/apps/details?id=com.webzen.muorigin2.google</t>
  </si>
  <si>
    <t>컴투스프로야구2020</t>
  </si>
  <si>
    <t>Com2uS</t>
  </si>
  <si>
    <t>항목당 ₩1,100 - ₩237,600</t>
  </si>
  <si>
    <t>https://play.google.com/store/apps/details?id=com.com2us.probaseball3d.normal.freefull.google.global.android.common</t>
  </si>
  <si>
    <t>크리스천데이트 -  기독교 청년들을 위한 소개팅</t>
  </si>
  <si>
    <t>QTNetworks Inc.</t>
  </si>
  <si>
    <t>https://play.google.com/store/apps/details?id=kr.christiandate.app</t>
  </si>
  <si>
    <t>달빛조각사</t>
  </si>
  <si>
    <t>Kakao Games Corp.</t>
  </si>
  <si>
    <t>항목당 ₩3,900 - ₩109,000</t>
  </si>
  <si>
    <t>https://play.google.com/store/apps/details?id=com.kakaogames.moonlight</t>
  </si>
  <si>
    <t>클래시 오브 클랜</t>
  </si>
  <si>
    <t>https://play.google.com/store/apps/details?id=com.supercell.clashofclans</t>
  </si>
  <si>
    <t>Age of Z (에이지 오브 제트)</t>
  </si>
  <si>
    <t>Camel Games Limited</t>
  </si>
  <si>
    <t>항목당 ₩1,400 - ₩450,000</t>
  </si>
  <si>
    <t>https://play.google.com/store/apps/details?id=com.camelgames.aoz</t>
  </si>
  <si>
    <t>서머너즈 워: 천공의 아레나</t>
  </si>
  <si>
    <t>https://play.google.com/store/apps/details?id=com.com2us.smon.normal.freefull.google.kr.android.common</t>
  </si>
  <si>
    <t>꿈의 집 (Homescapes)</t>
  </si>
  <si>
    <t>https://play.google.com/store/apps/details?id=com.playrix.homescapes</t>
  </si>
  <si>
    <t>로드 모바일: 제국의 전쟁 - MMORPG</t>
  </si>
  <si>
    <t>IGG.COM</t>
  </si>
  <si>
    <t>항목당 ₩1,099 - ₩249,000</t>
  </si>
  <si>
    <t>https://play.google.com/store/apps/details?id=com.igg.android.lordsmobile</t>
  </si>
  <si>
    <t>마피아 시티</t>
  </si>
  <si>
    <t>YottaGames</t>
  </si>
  <si>
    <t>항목당 ₩999 - ₩119,000</t>
  </si>
  <si>
    <t>https://play.google.com/store/apps/details?id=com.yottagames.mafiawar</t>
  </si>
  <si>
    <t>라스트 쉘터 (Last Shelter: Survival)</t>
  </si>
  <si>
    <t>Long Tech Network Limited</t>
  </si>
  <si>
    <t>항목당 ₩1,000 - ₩210,000</t>
  </si>
  <si>
    <t>https://play.google.com/store/apps/details?id=com.more.dayzsurvival.gp</t>
  </si>
  <si>
    <t>프린세스 커넥트! Re:Dive</t>
  </si>
  <si>
    <t>항목당 ₩1,200 - ₩89,000</t>
  </si>
  <si>
    <t>https://play.google.com/store/apps/details?id=com.kakaogames.pcr</t>
  </si>
  <si>
    <t>모두의마블</t>
  </si>
  <si>
    <t>항목당 ₩1,200 - ₩109,000</t>
  </si>
  <si>
    <t>https://play.google.com/store/apps/details?id=com.cjenm.ModooMarbleKakao</t>
  </si>
  <si>
    <t>신강호</t>
  </si>
  <si>
    <t>LE TUI Network Technology CO.，LTD.</t>
  </si>
  <si>
    <t>항목당 ₩5,900 - ₩219,000</t>
  </si>
  <si>
    <t>https://play.google.com/store/apps/details?id=com.scenestealer.wzjh.google</t>
  </si>
  <si>
    <t>세븐나이츠</t>
  </si>
  <si>
    <t>항목당 ₩1,100 - ₩160,000</t>
  </si>
  <si>
    <t>https://play.google.com/store/apps/details?id=com.cjenm.sknights</t>
  </si>
  <si>
    <t>랜덤 다이스(Random Dice): PvP 디펜스</t>
  </si>
  <si>
    <t>https://play.google.com/store/apps/details?id=com.percent.royaldice</t>
  </si>
  <si>
    <t>헬로우봇 - AI 사주・타로・상담</t>
  </si>
  <si>
    <t>thingsflow Inc.</t>
  </si>
  <si>
    <t>항목당 ₩1,000 - ₩130,000</t>
  </si>
  <si>
    <t>https://play.google.com/store/apps/details?id=com.thingsflow.hellobot</t>
  </si>
  <si>
    <t>ROBLOX</t>
  </si>
  <si>
    <t>Roblox Corporation</t>
  </si>
  <si>
    <t>항목당 ₩1,000 - ₩230,000</t>
  </si>
  <si>
    <t>https://play.google.com/store/apps/details?id=com.roblox.client</t>
  </si>
  <si>
    <t>이터:던전의 포식자</t>
  </si>
  <si>
    <t>Efun Company</t>
  </si>
  <si>
    <t>https://play.google.com/store/apps/details?id=com.efunkr.krlh.google</t>
  </si>
  <si>
    <t>궁수의 전설</t>
  </si>
  <si>
    <t>Habby</t>
  </si>
  <si>
    <t>https://play.google.com/store/apps/details?id=com.habby.archero</t>
  </si>
  <si>
    <t>즐겁게톡 - 채팅, 랜덤채팅</t>
  </si>
  <si>
    <t>Project ZT</t>
  </si>
  <si>
    <t>항목당 ₩1,100 - ₩33,000</t>
  </si>
  <si>
    <t>https://play.google.com/store/apps/details?id=com.hellomarket.chat</t>
  </si>
  <si>
    <t>당신 가까이에 사랑이 있습니다.</t>
  </si>
  <si>
    <t>황기선</t>
  </si>
  <si>
    <t>https://play.google.com/store/apps/details?id=kr.love.danggasa</t>
  </si>
  <si>
    <t>하쿠나 라이브 - Live 방송</t>
  </si>
  <si>
    <t>IZ*ONE Private Mail</t>
  </si>
  <si>
    <t>株式会社CAスマート</t>
  </si>
  <si>
    <t>항목당 ₩4,500 - ₩39,000</t>
  </si>
  <si>
    <t>https://play.google.com/store/apps/details?id=com.ca_smart.izonemail</t>
  </si>
  <si>
    <t>인싸채팅 - 인싸를 위한 채팅 무료채팅 랜덤채팅 만남</t>
  </si>
  <si>
    <t>핵인싸</t>
  </si>
  <si>
    <t>항목당 ₩2,000 - ₩99,000</t>
  </si>
  <si>
    <t>https://play.google.com/store/apps/details?id=com.inssachat</t>
  </si>
  <si>
    <t>Pokémon HOME</t>
  </si>
  <si>
    <t>The Pokemon Company</t>
  </si>
  <si>
    <t>항목당 ₩3,900 - ₩20,000</t>
  </si>
  <si>
    <t>https://play.google.com/store/apps/details?id=jp.pokemon.pokemonhome</t>
  </si>
  <si>
    <t>리슨 Lysn</t>
  </si>
  <si>
    <t>Dear U Co., Ltd.</t>
  </si>
  <si>
    <t>https://play.google.com/store/apps/details?id=com.everysing.lysn</t>
  </si>
  <si>
    <t>크리스천데이트 - 기독교 청년들을 위한 소개팅</t>
  </si>
  <si>
    <t>채팅 만남 비밀친구 필요할때 - 즐챗</t>
  </si>
  <si>
    <t>GTQ</t>
  </si>
  <si>
    <t>https://play.google.com/store/apps/details?id=com.chatproject2019.chattingtalk</t>
  </si>
  <si>
    <t>투믹스 - 웹툰 (무료웹툰/인기만화)</t>
  </si>
  <si>
    <t>(주)투믹스</t>
  </si>
  <si>
    <t>항목당 ₩5,000 - ₩99,000</t>
  </si>
  <si>
    <t>https://play.google.com/store/apps/details?id=com.toomics.zzamtoon.google</t>
  </si>
  <si>
    <t>Dropbox: 클라우드 스토리지에서 백업, 동기화, 파일 공유까지</t>
  </si>
  <si>
    <t>Dropbox, Inc.</t>
  </si>
  <si>
    <t>항목당 ₩10,591 - ₩15,000</t>
  </si>
  <si>
    <t>https://play.google.com/store/apps/details?id=com.dropbox.android</t>
  </si>
  <si>
    <t>미스터블루 – 최신 웹툰 소설 만화 무료 감상앱</t>
  </si>
  <si>
    <t>Mr. Blue Corporation</t>
  </si>
  <si>
    <t>항목당 ₩1,000 - ₩200,000</t>
  </si>
  <si>
    <t>https://play.google.com/store/apps/details?id=com.mrblue.mrblue</t>
  </si>
  <si>
    <t>떡팅 ¦ 채팅어플,만남,랜덤채팅,친구,애인,소개팅,무료채팅 인기어플</t>
  </si>
  <si>
    <t>떡팅 Co.Ltd.</t>
  </si>
  <si>
    <t>항목당 ₩1,000 - ₩44,000</t>
  </si>
  <si>
    <t>https://play.google.com/store/apps/details?id=tteok.ting.tteokting</t>
  </si>
  <si>
    <t>iTranslate 번역 - 번역기 &amp; 사전</t>
  </si>
  <si>
    <t>iTranslate</t>
  </si>
  <si>
    <t>항목당 ₩3,467 - ₩49,990</t>
  </si>
  <si>
    <t>https://play.google.com/store/apps/details?id=at.nk.tools.iTranslate</t>
  </si>
  <si>
    <t>프렌미 - 연인보다 편한 친구사이</t>
  </si>
  <si>
    <t>항목당 ₩4,950 - ₩362,450</t>
  </si>
  <si>
    <t>https://play.google.com/store/apps/details?id=com.bnklab.android.dating</t>
  </si>
  <si>
    <t>Fantastic Face –얼굴 분석 및 노화 예측</t>
  </si>
  <si>
    <t>VIPTOP DATA LIMITED</t>
  </si>
  <si>
    <t>항목당 ₩13,000 - ₩170,000</t>
  </si>
  <si>
    <t>https://play.google.com/store/apps/details?id=com.hy.sfacer</t>
  </si>
  <si>
    <t>Google 드라이브</t>
  </si>
  <si>
    <t>항목당 ₩1,100 - ₩1,240,000</t>
  </si>
  <si>
    <t>https://play.google.com/store/apps/details?id=com.google.android.apps.docs</t>
  </si>
  <si>
    <t>NordVPN: 안전한 인터넷과 온라인 보안을 즐길 수 있는 안드로이드용 VPN 앱</t>
  </si>
  <si>
    <t>NordVPN apps</t>
  </si>
  <si>
    <t>항목당 ₩7,000 - ₩110,000</t>
  </si>
  <si>
    <t>https://play.google.com/store/apps/details?id=com.nordvpn.android</t>
  </si>
  <si>
    <t>판무킹 -판타지 무협소설을 간편하게 읽을 수 있는 서점</t>
  </si>
  <si>
    <t>BLUEMOUNTAINSOFT. INC</t>
  </si>
  <si>
    <t>항목당 ₩1,000 - ₩50,000</t>
  </si>
  <si>
    <t>https://play.google.com/store/apps/details?id=com.epyrus.fanmuking_g</t>
  </si>
  <si>
    <t>CamScanner - 문서를 PDF로 스캔하기</t>
  </si>
  <si>
    <t>INTSIG Information Co.,Ltd</t>
  </si>
  <si>
    <t>https://play.google.com/store/apps/details?id=com.intsig.camscanner</t>
  </si>
  <si>
    <t>미프 MEEFF - 한국을 좋아하는 전 세계 외국인 친구 사귀기</t>
  </si>
  <si>
    <t>malang</t>
  </si>
  <si>
    <t>항목당 ₩2,500 - ₩95,000</t>
  </si>
  <si>
    <t>https://play.google.com/store/apps/details?id=com.noyesrun.meeff.kr</t>
  </si>
  <si>
    <t>Tumile라이브 캣 - 새로운 사람들 만나기 &amp; 무료 라이브 채팅</t>
  </si>
  <si>
    <t>LiveChat Studio</t>
  </si>
  <si>
    <t>항목당 ₩1,200 - ₩227,150</t>
  </si>
  <si>
    <t>https://play.google.com/store/apps/details?id=com.rcplatform.livechat</t>
  </si>
  <si>
    <t>pixiv</t>
  </si>
  <si>
    <t>pixiv Inc.</t>
  </si>
  <si>
    <t>항목당 ₩1,000 - ₩95,000</t>
  </si>
  <si>
    <t>https://play.google.com/store/apps/details?id=jp.pxv.android</t>
  </si>
  <si>
    <t>잡플래닛-2020년 일하기 좋은 기업은 어디?</t>
  </si>
  <si>
    <t>Braincommerce</t>
  </si>
  <si>
    <t>항목당 ₩2,000 - ₩29,000</t>
  </si>
  <si>
    <t>https://play.google.com/store/apps/details?id=com.jobplanet.kr.android</t>
  </si>
  <si>
    <t>단거리연애 : 동네친구와 채팅하기</t>
  </si>
  <si>
    <t>단거리연애</t>
  </si>
  <si>
    <t>https://play.google.com/store/apps/details?id=handasoft.dangeori.mobile</t>
  </si>
  <si>
    <t>EWA English 초급자를 위한 영어 학습</t>
  </si>
  <si>
    <t>Lithium Lab Pte Ltd</t>
  </si>
  <si>
    <t>항목당 ₩2,000 - ₩190,000</t>
  </si>
  <si>
    <t>https://play.google.com/store/apps/details?id=com.ewa.ewaapp</t>
  </si>
  <si>
    <t>아이돌픽 - IDOLPICK (투표, 최애, 아이돌, 덕질)</t>
  </si>
  <si>
    <t>dongA.com</t>
  </si>
  <si>
    <t>https://play.google.com/store/apps/details?id=com.donga.idolpick</t>
  </si>
  <si>
    <t>PicsArt Photo Editor: 사진, 동영상 및 콜라주 메이커</t>
  </si>
  <si>
    <t>PicsArt</t>
  </si>
  <si>
    <t>항목당 ₩999 - ₩140,000</t>
  </si>
  <si>
    <t>https://play.google.com/store/apps/details?id=com.picsart.studio</t>
  </si>
  <si>
    <t>토도 수학</t>
  </si>
  <si>
    <t>Enuma</t>
  </si>
  <si>
    <t>https://play.google.com/store/apps/details?id=com.enuma.todomath</t>
  </si>
  <si>
    <t>인공지능 소개팅 애나 - 목소리도 듣고 분석도 하고</t>
  </si>
  <si>
    <t>CONBUS</t>
  </si>
  <si>
    <t>항목당 ₩3,300 - ₩118,800</t>
  </si>
  <si>
    <t>https://play.google.com/store/apps/details?id=com.conbus.anna</t>
  </si>
  <si>
    <t>코끼리 – 불안, 불면, 스트레스 조절</t>
  </si>
  <si>
    <t>코끼리 명상</t>
  </si>
  <si>
    <t>항목당 ₩4,900 - ₩35,000</t>
  </si>
  <si>
    <t>https://play.google.com/store/apps/details?id=com.mindclass.android</t>
  </si>
  <si>
    <t>MEGA</t>
  </si>
  <si>
    <t>Mega Ltd</t>
  </si>
  <si>
    <t>항목당 ₩5,972 - ₩357,920</t>
  </si>
  <si>
    <t>https://play.google.com/store/apps/details?id=mega.privacy.android.app</t>
  </si>
  <si>
    <t>Xprofile</t>
  </si>
  <si>
    <t>S&amp;Z Apps</t>
  </si>
  <si>
    <t>항목당 ₩5,500 - ₩130,000</t>
  </si>
  <si>
    <t>https://play.google.com/store/apps/details?id=com.tech.analytics</t>
  </si>
  <si>
    <t>2ulip : 튤립</t>
  </si>
  <si>
    <t>2ulip Inc.</t>
  </si>
  <si>
    <t>항목당 ₩10,900 - ₩48,900</t>
  </si>
  <si>
    <t>https://play.google.com/store/apps/details?id=com.inc_2ulip.tulip</t>
  </si>
  <si>
    <t>SKOUT-만남, 채팅, 친구</t>
  </si>
  <si>
    <t>Skout Inc.</t>
  </si>
  <si>
    <t>https://play.google.com/store/apps/details?id=com.skout.android</t>
  </si>
  <si>
    <t>AI 토익 튜터, 산타</t>
  </si>
  <si>
    <t>Riiid!</t>
  </si>
  <si>
    <t>항목당 ₩39,000 - ₩249,000</t>
  </si>
  <si>
    <t>https://play.google.com/store/apps/details?id=co.riiid.vida</t>
  </si>
  <si>
    <t>Calm - 명상 및 굿나잇 스토리</t>
  </si>
  <si>
    <t>Calm.com, Inc.</t>
  </si>
  <si>
    <t>항목당 ₩1,052 - ₩450,000</t>
  </si>
  <si>
    <t>https://play.google.com/store/apps/details?id=com.calm.android</t>
  </si>
  <si>
    <t>스픽나우 - 인공지능 영어회화</t>
  </si>
  <si>
    <t>Moneybrain</t>
  </si>
  <si>
    <t>항목당 ₩2,000 - ₩450,000</t>
  </si>
  <si>
    <t>https://play.google.com/store/apps/details?id=ai.moneybrain.speaknow</t>
  </si>
  <si>
    <t>작명 어플 넴유베: 이름짓기, 이름풀이, 이름추천, 개명, 넴유베 도장</t>
  </si>
  <si>
    <t>USOOSOFT Co.,Ltd</t>
  </si>
  <si>
    <t>항목당 ₩4,545 - ₩79,000</t>
  </si>
  <si>
    <t>https://play.google.com/store/apps/details?id=com.naming.usooprj2_4</t>
  </si>
  <si>
    <t>BeautyPlus 뷰티플러스 - 올인원 카메라로 만드는 이쁜 셀카 사진</t>
  </si>
  <si>
    <t>Meitu (China) Limited</t>
  </si>
  <si>
    <t>https://play.google.com/store/apps/details?id=com.commsource.beautyplus</t>
  </si>
  <si>
    <t>Hobby talk-💛Meet friends through hobbies💛</t>
  </si>
  <si>
    <t>Hobbytalk</t>
  </si>
  <si>
    <t>₩1,100 - ₩300,000 per item</t>
  </si>
  <si>
    <t>https://play.google.com/store/apps/details?id=com.hobby.chat</t>
  </si>
  <si>
    <t>아미슈 - 채팅,비밀채팅,랜덤채팅,소개팅,연애,만남,은밀한대화</t>
  </si>
  <si>
    <t>lknetworks</t>
  </si>
  <si>
    <t>항목당 ₩11,000 - ₩220,000</t>
  </si>
  <si>
    <t>https://play.google.com/store/apps/details?id=com.njsoft.missyou</t>
  </si>
  <si>
    <t>레진코믹스 - 매일 무료 웹툰</t>
  </si>
  <si>
    <t>LEZHIN ENTERTAINMENT</t>
  </si>
  <si>
    <t>항목당 ₩1,200 - ₩180,000</t>
  </si>
  <si>
    <t>https://play.google.com/store/apps/details?id=com.lezhin.comics</t>
  </si>
  <si>
    <t>ParaU：낯선채팅 &amp; 화상채팅</t>
  </si>
  <si>
    <t>ParaU Team</t>
  </si>
  <si>
    <t>항목당 ₩1,300 - ₩380,000</t>
  </si>
  <si>
    <t>https://play.google.com/store/apps/details?id=com.parau.videochat</t>
  </si>
  <si>
    <t>1km - 동네 친구, 소모임, 이성만남</t>
  </si>
  <si>
    <t>항목당 ₩999 - ₩132,000</t>
  </si>
  <si>
    <t>https://play.google.com/store/apps/details?id=emotion.onekm</t>
  </si>
  <si>
    <t>Life360 - 가족 위치추적기</t>
  </si>
  <si>
    <t>Life360</t>
  </si>
  <si>
    <t>항목당 ₩1,700 - ₩200,000</t>
  </si>
  <si>
    <t>https://play.google.com/store/apps/details?id=com.life360.android.safetymapd</t>
  </si>
  <si>
    <t>리틀팍스 - 영어동화 도서관</t>
  </si>
  <si>
    <t>LITTLE FOX INC.</t>
  </si>
  <si>
    <t>항목당 ₩2,117 - ₩25,000</t>
  </si>
  <si>
    <t>https://play.google.com/store/apps/details?id=net.littlefox.lf_app_fragment</t>
  </si>
  <si>
    <t>매직씽 아싸노래방 : 모두를 위한 모바일 노래방</t>
  </si>
  <si>
    <t>ENTERMEDIA Co., Ltd.</t>
  </si>
  <si>
    <t>항목당 ₩3,300 - ₩77,000</t>
  </si>
  <si>
    <t>https://play.google.com/store/apps/details?id=com.entermedia.mobile.karaoke</t>
  </si>
  <si>
    <t>나만의 스캐너: 스캔 및 인쇄</t>
  </si>
  <si>
    <t>Apalon Apps</t>
  </si>
  <si>
    <t>항목당 ₩2,700 - ₩50,000</t>
  </si>
  <si>
    <t>https://play.google.com/store/apps/details?id=com.apalon.scanner.app</t>
  </si>
  <si>
    <t>imo - free group video calls</t>
  </si>
  <si>
    <t>imo.im</t>
  </si>
  <si>
    <t>항목당 ₩1,041 - ₩346,296</t>
  </si>
  <si>
    <t>https://play.google.com/store/apps/details?id=com.imo.android.imoim</t>
  </si>
  <si>
    <t>트롯픽 - TROTPICK</t>
  </si>
  <si>
    <t>항목당 ₩1,200 - ₩39,000</t>
  </si>
  <si>
    <t>https://play.google.com/store/apps/details?id=com.donga.trotpick</t>
  </si>
  <si>
    <t>코미코</t>
  </si>
  <si>
    <t>(주) 위즈덤하우스 웹툰웹소설</t>
  </si>
  <si>
    <t>항목당 ₩1,000 - ₩214,000</t>
  </si>
  <si>
    <t>https://play.google.com/store/apps/details?id=com.wisdomhouse.justoon</t>
  </si>
  <si>
    <t>밤비 - 랜덤채팅 익명쪽지 톡친구</t>
  </si>
  <si>
    <t>BNC</t>
  </si>
  <si>
    <t>항목당 ₩1,100 - ₩45,000</t>
  </si>
  <si>
    <t>https://play.google.com/store/apps/details?id=com.bnc.bambi.client</t>
  </si>
  <si>
    <t>사랑캠 - 영상채팅,화상채팅,익명채팅</t>
  </si>
  <si>
    <t>여사장 컴퍼니</t>
  </si>
  <si>
    <t>https://play.google.com/store/apps/details?id=com.video.lovecam</t>
  </si>
  <si>
    <t>iArt Camera-Magic Effect, Face Aging Booth</t>
  </si>
  <si>
    <t>Voyage Photo Lab</t>
  </si>
  <si>
    <t>₩12,000 - ₩120,000 per item</t>
  </si>
  <si>
    <t>https://play.google.com/store/apps/details?id=com.iart.camera.photo</t>
  </si>
  <si>
    <t>연애의 과학 - 심리학 연애팁과 심리 테스트</t>
  </si>
  <si>
    <t>Scatter Lab, Inc.</t>
  </si>
  <si>
    <t>항목당 ₩2,500 - ₩119,000</t>
  </si>
  <si>
    <t>https://play.google.com/store/apps/details?id=com.scatterlab.soljr</t>
  </si>
  <si>
    <t>세이클럽 미니 - 대화, 무료채팅, 친구찾기</t>
  </si>
  <si>
    <t>Sayclub</t>
  </si>
  <si>
    <t>항목당 ₩1,200 - ₩198,000</t>
  </si>
  <si>
    <t>https://play.google.com/store/apps/details?id=com.scs.android.chattalk</t>
  </si>
  <si>
    <t>Microsoft Excel: 스프레드시트 보기, 편집 및 만들기</t>
  </si>
  <si>
    <t>항목당 ₩1,097 - ₩11,900</t>
  </si>
  <si>
    <t>https://play.google.com/store/apps/details?id=com.microsoft.office.excel</t>
  </si>
  <si>
    <t>마보 - 명상, 마음의 안정, 깊은 수면</t>
  </si>
  <si>
    <t>마보</t>
  </si>
  <si>
    <t>항목당 ₩2,200 - ₩50,000</t>
  </si>
  <si>
    <t>https://play.google.com/store/apps/details?id=com.mabopractice.app</t>
  </si>
  <si>
    <t>VideoShow - 무료 동영상 편집기 &amp; 사진 편집기 &amp; 동영상 촬영</t>
  </si>
  <si>
    <t>VideoShow EnjoyMobi Video Editor &amp; Video Maker Inc</t>
  </si>
  <si>
    <t>https://play.google.com/store/apps/details?id=com.xvideostudio.videoeditor</t>
  </si>
  <si>
    <t>1km 돌싱 만남톡 - 비밀친구</t>
  </si>
  <si>
    <t>버블톡</t>
  </si>
  <si>
    <t>항목당 ₩5,900 - ₩180,000</t>
  </si>
  <si>
    <t>https://play.google.com/store/apps/details?id=com.dkzkcmzl.secretFriend</t>
  </si>
  <si>
    <t>덤스터 (Dumpster) – 안드로이드 최고의 삭제된 사진 파일 및 문서 복구 앱</t>
  </si>
  <si>
    <t>Baloota</t>
  </si>
  <si>
    <t>항목당 ₩1,000 - ₩300,000</t>
  </si>
  <si>
    <t>https://play.google.com/store/apps/details?id=com.baloota.dumpster</t>
  </si>
  <si>
    <t>HelloTalk-외국어 회화 연습과 전세계 친구들과 교류하기</t>
  </si>
  <si>
    <t>HelloTalk Learn Languages App</t>
  </si>
  <si>
    <t>항목당 ₩1,150 - ₩330,000</t>
  </si>
  <si>
    <t>https://play.google.com/store/apps/details?id=com.hellotalk</t>
  </si>
  <si>
    <t>라이브톡 - 무료 영상채팅,화상채팅</t>
  </si>
  <si>
    <t>Honest Live Video</t>
  </si>
  <si>
    <t>항목당 ₩6,500 - ₩240,000</t>
  </si>
  <si>
    <t>https://play.google.com/store/apps/details?id=xyz.livetalk</t>
  </si>
  <si>
    <t>폴라리스 오피스 - 무료 한글, 오피스 문서 + PDF, 텍스트 뷰어</t>
  </si>
  <si>
    <t>면 대면</t>
  </si>
  <si>
    <t>Murami</t>
  </si>
  <si>
    <t>항목당 ₩65,000 - ₩270,000</t>
  </si>
  <si>
    <t>https://play.google.com/store/apps/details?id=com.test.lookatface</t>
  </si>
  <si>
    <t>딕쏘 DIGSSO - 게이(Gay) 소셜 네트워크</t>
  </si>
  <si>
    <t>MUDDLEWORKS Inc.</t>
  </si>
  <si>
    <t>항목당 ₩5,000 - ₩59,000</t>
  </si>
  <si>
    <t>https://play.google.com/store/apps/details?id=net.digsso</t>
  </si>
  <si>
    <t>로맨스소설 Club</t>
  </si>
  <si>
    <t>https://play.google.com/store/apps/details?id=com.bms.romanceg</t>
  </si>
  <si>
    <t>국민어장 - 무료채팅, 랜덤채팅</t>
  </si>
  <si>
    <t>물좋은 랜덤채팅</t>
  </si>
  <si>
    <t>https://play.google.com/store/apps/details?id=cc.chatmore.dating</t>
  </si>
  <si>
    <t>동영상 편집기, 동영상 크롭, 음악, 효과, 웃긴 영상, 마술 효과</t>
  </si>
  <si>
    <t>Best Free Video Editor &amp; Video Maker Dev</t>
  </si>
  <si>
    <t>항목당 ₩3,700 - ₩130,000</t>
  </si>
  <si>
    <t>https://play.google.com/store/apps/details?id=com.video.master</t>
  </si>
  <si>
    <t>이지보카 - 영어단어 어원을 읽어주는 특별한 영단어 암기앱 단어장</t>
  </si>
  <si>
    <t>Shouter Inc.</t>
  </si>
  <si>
    <t>항목당 ₩1,000 - ₩160,000</t>
  </si>
  <si>
    <t>https://play.google.com/store/apps/details?id=com.shouter.easyvoca</t>
  </si>
  <si>
    <t>핑크퐁 TV : 아기상어 동요동화</t>
  </si>
  <si>
    <t>항목당 ₩1,000 - ₩99,000</t>
  </si>
  <si>
    <t>https://play.google.com/store/apps/details?id=kr.co.smartstudy.pinkfongtv.ko_android_googlemarket</t>
  </si>
  <si>
    <t>업라이브Uplive</t>
  </si>
  <si>
    <t>Asia Innovations HK Limited</t>
  </si>
  <si>
    <t>https://play.google.com/store/apps/details?id=com.asiainno.uplive</t>
  </si>
  <si>
    <t>연애말고결혼 - 결혼,재혼을 꿈꾸는 사람들의 스마트한 방법</t>
  </si>
  <si>
    <t>MARVEL PARTNERS</t>
  </si>
  <si>
    <t>₩11,000 - ₩330,000 per item</t>
  </si>
  <si>
    <t>https://play.google.com/store/apps/details?id=kr.co.lovelink</t>
  </si>
  <si>
    <t>짱챗 - 랜덤채팅 친구만들기</t>
  </si>
  <si>
    <t>Private, Inc.</t>
  </si>
  <si>
    <t>항목당 ₩2,500 - ₩37,000</t>
  </si>
  <si>
    <t>https://play.google.com/store/apps/details?id=com.privateinc.jjang</t>
  </si>
  <si>
    <t>Hotspot Shield 무료로 VPN 대리 &amp; WiFi 보안 (Security)</t>
  </si>
  <si>
    <t>AnchorFree GmbH</t>
  </si>
  <si>
    <t>항목당 ₩1,095 - ₩120,000</t>
  </si>
  <si>
    <t>https://play.google.com/store/apps/details?id=hotspotshield.android.vpn</t>
  </si>
  <si>
    <t>밀크톡 - 영상 채팅, 화상 채팅, 영상 톡, 채팅 어플 만남</t>
  </si>
  <si>
    <t>milk talk</t>
  </si>
  <si>
    <t>https://play.google.com/store/apps/details?id=com.milk.talk</t>
  </si>
  <si>
    <t>사랑애 - 10초에 1커플 탄생</t>
  </si>
  <si>
    <t>항목당 ₩3,300 - ₩150,000</t>
  </si>
  <si>
    <t>https://play.google.com/store/apps/details?id=com.leanus.loveae.kr</t>
  </si>
  <si>
    <t>VSCO: 사진 및 동영상 편집기</t>
  </si>
  <si>
    <t>VSCO</t>
  </si>
  <si>
    <t>항목당 ₩1,041 - ₩34,000</t>
  </si>
  <si>
    <t>https://play.google.com/store/apps/details?id=com.vsco.cam</t>
  </si>
  <si>
    <t>Tango - Live Video Broadcasts</t>
  </si>
  <si>
    <t>Tango</t>
  </si>
  <si>
    <t>https://play.google.com/store/apps/details?id=com.sgiggle.production</t>
  </si>
  <si>
    <t>중년~ 떡톡 조건없는 즐톡</t>
  </si>
  <si>
    <t>https://play.google.com/store/apps/details?id=com.dkzkcmzl.ddokTalk</t>
  </si>
  <si>
    <t>스타플레이 : STARPLAY - KPOP 아이돌 콘텐츠 THE SHOW 더쇼 순위투표</t>
  </si>
  <si>
    <t>Gleam Media Group INC</t>
  </si>
  <si>
    <t>https://play.google.com/store/apps/details?id=kr.co.gleammedia.starplay</t>
  </si>
  <si>
    <t>다이아매치 - 검증된 남녀들을 위한 품격있는 소개팅</t>
  </si>
  <si>
    <t>상위1%</t>
  </si>
  <si>
    <t>항목당 ₩6,600 - ₩132,000</t>
  </si>
  <si>
    <t>https://play.google.com/store/apps/details?id=com.dating.diamatch</t>
  </si>
  <si>
    <t>눔(Noom) - 건강관리,다이어트,당뇨,식단,만보기</t>
  </si>
  <si>
    <t>Noom Inc.</t>
  </si>
  <si>
    <t>항목당 ₩1,069 - ₩209,000</t>
  </si>
  <si>
    <t>https://play.google.com/store/apps/details?id=com.wsl.noom</t>
  </si>
  <si>
    <t>미팅포유 : 이성과 채팅에서 만남까지</t>
  </si>
  <si>
    <t>Sorastar Corp</t>
  </si>
  <si>
    <t>₩5,500 - ₩55,000 per item</t>
  </si>
  <si>
    <t>https://play.google.com/store/apps/details?id=m4u.mobile.user</t>
  </si>
  <si>
    <t>스피킹맥스 - 이서진의 강력추천</t>
  </si>
  <si>
    <t>STUDYMAX</t>
  </si>
  <si>
    <t>항목당 ₩99,000 - ₩450,000</t>
  </si>
  <si>
    <t>https://play.google.com/store/apps/details?id=air.com.speakingmax</t>
  </si>
  <si>
    <t>실제 인형뽑기-뽑기요(집에서 하는 원격 뽑기 게임, 경품배송, 무료플레이제공)</t>
  </si>
  <si>
    <t>Nature Creative</t>
  </si>
  <si>
    <t>https://play.google.com/store/apps/details?id=com.ninewonders.game.newclawmachine</t>
  </si>
  <si>
    <t>지나리 - 실시간 위치추적, 위치공유, 과거위치, 분실방지</t>
  </si>
  <si>
    <t>GNali LBS System</t>
  </si>
  <si>
    <t>항목당 ₩1,000 - ₩26,400</t>
  </si>
  <si>
    <t>https://play.google.com/store/apps/details?id=com.xsol.gnali</t>
  </si>
  <si>
    <t>굿나잇 목소리 소개팅앱 리슨 Goodnight</t>
  </si>
  <si>
    <t>https://play.google.com/store/apps/details?id=com.one.goodnight</t>
  </si>
  <si>
    <t>만남, 바로 만나자 - 다만남</t>
  </si>
  <si>
    <t>https://play.google.com/store/apps/details?id=com.dkzkcmzl.letsbefriend</t>
  </si>
  <si>
    <t>Palm Secret - 노화 카메라, 손금 리더, 별자리</t>
  </si>
  <si>
    <t>Palm Horoscope</t>
  </si>
  <si>
    <t>항목당 ₩34,000 - ₩130,000</t>
  </si>
  <si>
    <t>https://play.google.com/store/apps/details?id=com.palmsecret.horoscope</t>
  </si>
  <si>
    <t>파워디렉터(PowerDirector) – YouTube 동영상 편집기</t>
  </si>
  <si>
    <t>Cyberlink Corp</t>
  </si>
  <si>
    <t>항목당 ₩1,100 - ₩46,000</t>
  </si>
  <si>
    <t>https://play.google.com/store/apps/details?id=com.cyberlink.powerdirector.DRA140225_01</t>
  </si>
  <si>
    <t>Pairs(페어즈): 진짜 연애 하고싶을때</t>
  </si>
  <si>
    <t>eureka Inc.</t>
  </si>
  <si>
    <t>https://play.google.com/store/apps/details?id=jp.eure.android.pairs_tw</t>
  </si>
  <si>
    <t>AutoCAD - DWG 편집기</t>
  </si>
  <si>
    <t>Autodesk Inc.</t>
  </si>
  <si>
    <t>항목당 ₩5,498 - ₩120,000</t>
  </si>
  <si>
    <t>https://play.google.com/store/apps/details?id=com.autodesk.autocadws</t>
  </si>
  <si>
    <t>YAZIO 코치 - 칼로리계산기 어플, 다이어트일기</t>
  </si>
  <si>
    <t>YAZIO</t>
  </si>
  <si>
    <t>항목당 ₩6,300 - ₩55,000</t>
  </si>
  <si>
    <t>https://play.google.com/store/apps/details?id=com.yazio.android</t>
  </si>
  <si>
    <t>속삭임 - 익명 소통공간</t>
  </si>
  <si>
    <t>hy apps</t>
  </si>
  <si>
    <t>https://play.google.com/store/apps/details?id=com.heeyoung.whisper</t>
  </si>
  <si>
    <t>에어클래스 AIR KLASS</t>
  </si>
  <si>
    <t>Quriously, Inc</t>
  </si>
  <si>
    <t>https://play.google.com/store/apps/details?id=com.quriously.airklass</t>
  </si>
  <si>
    <t>미스톡S - 영상톡, 친구만들기, 영상채팅, 만남, 화상채팅, 애인만들기, 영상통화</t>
  </si>
  <si>
    <t>misstalk2019</t>
  </si>
  <si>
    <t>https://play.google.com/store/apps/details?id=com.vcv.misstalks</t>
  </si>
  <si>
    <t>QR Code &amp; Barcode Scanner</t>
  </si>
  <si>
    <t>Silver Tech App</t>
  </si>
  <si>
    <t>https://play.google.com/store/apps/details?id=com.scanner.protect</t>
  </si>
  <si>
    <t>EBS어학FM</t>
  </si>
  <si>
    <t>항목당 ₩2,800 - ₩122,880</t>
  </si>
  <si>
    <t>https://play.google.com/store/apps/details?id=com.doosan.newebsfm</t>
  </si>
  <si>
    <t>AsianMate - 일본의 지방 가이드 찾기</t>
  </si>
  <si>
    <t>ATSTLLC</t>
  </si>
  <si>
    <t>항목당 ₩12,000 - ₩370,000</t>
  </si>
  <si>
    <t>https://play.google.com/store/apps/details?id=asia.jmate.travelfriends</t>
  </si>
  <si>
    <t>[EBS공식] 한글이야호, 한글이야호2 (따라쓰기, 읽기, 워크북)</t>
  </si>
  <si>
    <t>UANGEL</t>
  </si>
  <si>
    <t>항목당 ₩7,900 - ₩65,000</t>
  </si>
  <si>
    <t>https://play.google.com/store/apps/details?id=com.uangel.tomokidsStoreYaho2</t>
  </si>
  <si>
    <t>FetcherX Bookmarks (Tumblr Twitter video backup)</t>
  </si>
  <si>
    <t>NullMu</t>
  </si>
  <si>
    <t>항목당 ₩3,900 - ₩29,000</t>
  </si>
  <si>
    <t>https://play.google.com/store/apps/details?id=com.nullmu.fetcher</t>
  </si>
  <si>
    <t>사진 편집, 영상 편집, 콜라주 메이커를 하나로! 세계 유일의 어플, Instasize</t>
  </si>
  <si>
    <t>Instasize, Inc.</t>
  </si>
  <si>
    <t>항목당 ₩1,061 - ₩24,000</t>
  </si>
  <si>
    <t>https://play.google.com/store/apps/details?id=com.jsdev.instasize</t>
  </si>
  <si>
    <t>야자 라이브 Yaja Live - 실시간 영상채팅으로 새로운 친구 만들고 외국어로 대화하기</t>
  </si>
  <si>
    <t>Yaja Live</t>
  </si>
  <si>
    <t>항목당 ₩3,900 - ₩148,000</t>
  </si>
  <si>
    <t>https://play.google.com/store/apps/details?id=com.colive.yaja</t>
  </si>
  <si>
    <t>뉴로제타스톤</t>
  </si>
  <si>
    <t>Rosetta Stone Ltd</t>
  </si>
  <si>
    <t>https://play.google.com/store/apps/details?id=air.com.rosettastone.mobile.CoursePlayer</t>
  </si>
  <si>
    <t>스윗톡</t>
  </si>
  <si>
    <t>채팅만남</t>
  </si>
  <si>
    <t>https://play.google.com/store/apps/details?id=com.mchaeting.sweettalk</t>
  </si>
  <si>
    <t>Enlight Pixaloop</t>
  </si>
  <si>
    <t>Lightricks Ltd.</t>
  </si>
  <si>
    <t>항목당 ₩1,100 - ₩79,000</t>
  </si>
  <si>
    <t>https://play.google.com/store/apps/details?id=com.lightricks.pixaloop</t>
  </si>
  <si>
    <t>Keepsafe 사진 보관함 – 사진 비디오 숨기기</t>
  </si>
  <si>
    <t>Keepsafe</t>
  </si>
  <si>
    <t>항목당 ₩999 - ₩350,000</t>
  </si>
  <si>
    <t>https://play.google.com/store/apps/details?id=com.kii.safe</t>
  </si>
  <si>
    <t>NBA: 생중계 경기 &amp; 점수</t>
  </si>
  <si>
    <t>NBA Properties, Inc.</t>
  </si>
  <si>
    <t>항목당 ₩1,059 - ₩450,000</t>
  </si>
  <si>
    <t>https://play.google.com/store/apps/details?id=com.nbaimd.gametime.nba2011</t>
  </si>
  <si>
    <t>러브레터 소개팅 - 매일 8명, (연결/대화 100% 무료, 정직한 소개팅)</t>
  </si>
  <si>
    <t>APPSTARD</t>
  </si>
  <si>
    <t>항목당 ₩3,300 - ₩55,000</t>
  </si>
  <si>
    <t>https://play.google.com/store/apps/details?id=com.appstard.loveletter</t>
  </si>
  <si>
    <t>Strava GPS 및 사이클링 달리기</t>
  </si>
  <si>
    <t>Strava Inc.</t>
  </si>
  <si>
    <t>항목당 ₩3,500 - ₩71,918</t>
  </si>
  <si>
    <t>https://play.google.com/store/apps/details?id=com.strava</t>
  </si>
  <si>
    <t>실시간 날씨 버전</t>
  </si>
  <si>
    <t>항목당 ₩1,000 - ₩27,000</t>
  </si>
  <si>
    <t>https://play.google.com/store/apps/details?id=com.apalon.weatherlive.free</t>
  </si>
  <si>
    <t>MLiveU : Hot Live Show</t>
  </si>
  <si>
    <t>WinNine Pacific Pty Ltd</t>
  </si>
  <si>
    <t>항목당 ₩7,000 - ₩140,000</t>
  </si>
  <si>
    <t>https://play.google.com/store/apps/details?id=com.mlive.mliveapp</t>
  </si>
  <si>
    <t>헬로펫 - 폰화면에 고양이 강아지 키우기, 펫 키우기 게임</t>
  </si>
  <si>
    <t>Applepie Studio Inc.</t>
  </si>
  <si>
    <t>항목당 ₩2,200 - ₩99,000</t>
  </si>
  <si>
    <t>https://play.google.com/store/apps/details?id=com.applepie4.mylittlepet</t>
  </si>
  <si>
    <t>Adobe Lightroom - 사진 편집 포토샵 어플</t>
  </si>
  <si>
    <t>Adobe</t>
  </si>
  <si>
    <t>항목당 ₩2,600 - ₩75,000</t>
  </si>
  <si>
    <t>https://play.google.com/store/apps/details?id=com.adobe.lrmobile</t>
  </si>
  <si>
    <t>Face Secret – Aging Face，Face Scanner，Palm Reading</t>
  </si>
  <si>
    <t>₩1,200 - ₩130,000 per item</t>
  </si>
  <si>
    <t>https://play.google.com/store/apps/details?id=faceapp.facereading.horoscope.zodica.signs.astrology</t>
  </si>
  <si>
    <t>Canva: 무료 그래픽 디자인 도구 및 로고 편집기</t>
  </si>
  <si>
    <t>Canva</t>
  </si>
  <si>
    <t>항목당 ₩1,600 - ₩115,000</t>
  </si>
  <si>
    <t>https://play.google.com/store/apps/details?id=com.canva.editor</t>
  </si>
  <si>
    <t>라이크리 - 셀럽 또는 인플루언서가 될 수 있는 가장 쉬운 방법!</t>
  </si>
  <si>
    <t>라이크리</t>
  </si>
  <si>
    <t>https://play.google.com/store/apps/details?id=com.moonlight.freefollowers</t>
  </si>
  <si>
    <t>PalmStation</t>
  </si>
  <si>
    <t>HSJL</t>
  </si>
  <si>
    <t>https://play.google.com/store/apps/details?id=net.palmplayer.palm</t>
  </si>
  <si>
    <t>Zodiac Signs Master - Face Scanner &amp; Palmistry</t>
  </si>
  <si>
    <t>Horoscope Tech Team</t>
  </si>
  <si>
    <t>https://play.google.com/store/apps/details?id=com.daily.zodiac.signs.horoscope.palmistry</t>
  </si>
  <si>
    <t>앙쿵 - 채팅, 만남, 즐톡, 데이트, 앙큼한채팅</t>
  </si>
  <si>
    <t>AngKoong</t>
  </si>
  <si>
    <t>https://play.google.com/store/apps/details?id=com.angkoong</t>
  </si>
  <si>
    <t>Fachat: 낯선 사람과의 온라인 영상 채팅 앱</t>
  </si>
  <si>
    <t>Fachat Team</t>
  </si>
  <si>
    <t>항목당 ₩1,300 - ₩390,000</t>
  </si>
  <si>
    <t>https://play.google.com/store/apps/details?id=com.fachat.freechat</t>
  </si>
  <si>
    <t>2020 정통사주 – 명리학 사주, 운세 완결판 (대운,사주팔자,사주풀이,무료운세</t>
  </si>
  <si>
    <t>IPAPAS</t>
  </si>
  <si>
    <t>항목당 ₩4,000 - ₩20,000</t>
  </si>
  <si>
    <t>https://play.google.com/store/apps/details?id=com.ipapas.sajulite</t>
  </si>
  <si>
    <t>JAUMO 무료 만남 채팅</t>
  </si>
  <si>
    <t>Jaumo</t>
  </si>
  <si>
    <t>항목당 ₩3,799 - ₩129,000</t>
  </si>
  <si>
    <t>https://play.google.com/store/apps/details?id=com.jaumo</t>
  </si>
  <si>
    <t>Microsoft Word: 이동 중에 문서 작성, 편집 및 공유</t>
  </si>
  <si>
    <t>항목당 ₩1,096 - ₩11,900</t>
  </si>
  <si>
    <t>https://play.google.com/store/apps/details?id=com.microsoft.office.word</t>
  </si>
  <si>
    <t>직장인 이성 친구 만남 데이팅 - 에스티커 (데이트 채팅 미팅 소개팅어플)</t>
  </si>
  <si>
    <t>에스티커</t>
  </si>
  <si>
    <t>항목당 ₩7,900 - ₩220,000</t>
  </si>
  <si>
    <t>https://play.google.com/store/apps/details?id=com.estickerapp.android</t>
  </si>
  <si>
    <t>Random Chat - Free Stranger Chat, Anonymous Chat</t>
  </si>
  <si>
    <t>CloudMatch</t>
  </si>
  <si>
    <t>₩1,100 - ₩55,000 per item</t>
  </si>
  <si>
    <t>https://play.google.com/store/apps/details?id=com.fancyranchat.randomchat</t>
  </si>
  <si>
    <t>라이키 Likey - 셀럽과 단둘이 1:1 채팅</t>
  </si>
  <si>
    <t>TPC Internet</t>
  </si>
  <si>
    <t>항목당 ₩2,500 - ₩450,000</t>
  </si>
  <si>
    <t>https://play.google.com/store/apps/details?id=to.likey.android</t>
  </si>
  <si>
    <t>벙개톡 - 채팅으로 여사친, 톡친구</t>
  </si>
  <si>
    <t>https://play.google.com/store/apps/details?id=com.dkzkcmzl.thunderTalk</t>
  </si>
  <si>
    <t>Sanford Guide:Antimicrobial Rx</t>
  </si>
  <si>
    <t>Antimicrobial Therapy, Inc.</t>
  </si>
  <si>
    <t>항목당 ₩30,830</t>
  </si>
  <si>
    <t>https://play.google.com/store/apps/details?id=com.sanfordguide.amt</t>
  </si>
  <si>
    <t>SHOWROOM - free live streaming</t>
  </si>
  <si>
    <t>SHOWROOM Inc.</t>
  </si>
  <si>
    <t>https://play.google.com/store/apps/details?id=jp.dena.showroom</t>
  </si>
  <si>
    <t>뽀로로콘 - 어린이 아바타 놀이 학습</t>
  </si>
  <si>
    <t>KIGLE</t>
  </si>
  <si>
    <t>항목당 ₩1,000 - ₩66,000</t>
  </si>
  <si>
    <t>https://play.google.com/store/apps/details?id=com.weplli.project.pororocon</t>
  </si>
  <si>
    <t>Yome Live –라이브, 개인 방송 및 스트리밍</t>
  </si>
  <si>
    <t>Huya Yome Live</t>
  </si>
  <si>
    <t>https://play.google.com/store/apps/details?id=com.huya.yome</t>
  </si>
  <si>
    <t>Badoo - 무료 채팅 &amp; 데이팅 앱</t>
  </si>
  <si>
    <t>Badoo</t>
  </si>
  <si>
    <t>항목당 ₩1,286 - ₩270,000</t>
  </si>
  <si>
    <t>https://play.google.com/store/apps/details?id=com.badoo.mobile</t>
  </si>
  <si>
    <t>실시간 일기예보 및 레이더</t>
  </si>
  <si>
    <t>항목당 ₩1,000 - ₩80,000</t>
  </si>
  <si>
    <t>https://play.google.com/store/apps/details?id=com.apalon.weatherradar.free</t>
  </si>
  <si>
    <t>채팅남녀 - 남녀 모두를 위한 채팅 무료채팅 랜덤채팅 영상채팅 만남</t>
  </si>
  <si>
    <t>채팅남녀</t>
  </si>
  <si>
    <t>항목당 ₩2,600 - ₩110,000</t>
  </si>
  <si>
    <t>https://play.google.com/store/apps/details?id=kr.manchat.ao</t>
  </si>
  <si>
    <t>블데 - 매력 없으면 가입 못하는 프리미엄 인증 어플(블라인드 데이트)</t>
  </si>
  <si>
    <t>블라인드데이트</t>
  </si>
  <si>
    <t>항목당 ₩9,900 - ₩139,000</t>
  </si>
  <si>
    <t>https://play.google.com/store/apps/details?id=mars.nomad.com.blinddate2018</t>
  </si>
  <si>
    <t>에브리싱 No. 1 스마트 노래방</t>
  </si>
  <si>
    <t>항목당 ₩999 - ₩110,000</t>
  </si>
  <si>
    <t>https://play.google.com/store/apps/details?id=com.sm1.EverySing</t>
  </si>
  <si>
    <t>열혈강호-만화/공식앱</t>
  </si>
  <si>
    <t>대원씨아이(주)</t>
  </si>
  <si>
    <t>항목당 ₩2,800 - ₩199,000</t>
  </si>
  <si>
    <t>https://play.google.com/store/apps/details?id=kr.co.dwci.yulhyulgangho</t>
  </si>
  <si>
    <t>랜챗 - 랜덤채팅</t>
  </si>
  <si>
    <t>Gaga&amp;Talk</t>
  </si>
  <si>
    <t>https://play.google.com/store/apps/details?id=kr.jungrammer.superranchat</t>
  </si>
  <si>
    <t>Chegg Study - Homework Help</t>
  </si>
  <si>
    <t>Chegg, Inc.</t>
  </si>
  <si>
    <t>항목당 ₩1,116 - ₩20,000</t>
  </si>
  <si>
    <t>https://play.google.com/store/apps/details?id=com.chegg</t>
  </si>
  <si>
    <t>동네친구 채팅 버블톡</t>
  </si>
  <si>
    <t>https://play.google.com/store/apps/details?id=com.dkzkcmzl.bubbleTalk</t>
  </si>
  <si>
    <t>V Recorder 화면 녹화기 - 오디오, 동영상 편집기, Screen Recorder</t>
  </si>
  <si>
    <t>항목당 ₩5,000 - ₩160,000</t>
  </si>
  <si>
    <t>https://play.google.com/store/apps/details?id=screenrecorder.recorder.editor</t>
  </si>
  <si>
    <t>Drum Pads - Beat Maker Go</t>
  </si>
  <si>
    <t>Gismart</t>
  </si>
  <si>
    <t>항목당 ₩2,400 - ₩80,000</t>
  </si>
  <si>
    <t>https://play.google.com/store/apps/details?id=com.gismart.drum.pads.machine</t>
  </si>
  <si>
    <t>긴밤-랜덤채팅,애인,무료채팅,돌싱,중년,만남어플</t>
  </si>
  <si>
    <t>연인만들기&amp;친구만들기</t>
  </si>
  <si>
    <t>https://play.google.com/store/apps/details?id=kr.co.longnight</t>
  </si>
  <si>
    <t>Para Me: 실시간 화상채팅 &amp; 친구 만들기</t>
  </si>
  <si>
    <t>https://play.google.com/store/apps/details?id=com.parame.live.chat</t>
  </si>
  <si>
    <t>Lingokids - The playlearning™ 영어 앱</t>
  </si>
  <si>
    <t>Lingokids - English Learning For Kids</t>
  </si>
  <si>
    <t>항목당 ₩999 - ₩150,000</t>
  </si>
  <si>
    <t>https://play.google.com/store/apps/details?id=es.monkimun.lingokids</t>
  </si>
  <si>
    <t>Relax-일일 손금, 팜 스캐너, 팜 리더</t>
  </si>
  <si>
    <t>GOMO Live</t>
  </si>
  <si>
    <t>항목당 ₩12,000 - ₩130,000</t>
  </si>
  <si>
    <t>https://play.google.com/store/apps/details?id=com.meditation.deepsleep.relax</t>
  </si>
  <si>
    <t>샵키퍼 - 온라인쇼핑몰 판매자를 위한 통합 주문/문의/취소 알림 &amp; 매출/정산</t>
  </si>
  <si>
    <t>Beagle Co.</t>
  </si>
  <si>
    <t>항목당 ₩5,500 - ₩179,900</t>
  </si>
  <si>
    <t>https://play.google.com/store/apps/details?id=com.bungle.shopkeeper</t>
  </si>
  <si>
    <t>Mahaban &amp;Video Chat With New Friends</t>
  </si>
  <si>
    <t>Bennett Black</t>
  </si>
  <si>
    <t>https://play.google.com/store/apps/details?id=com.finalchat.mahaban</t>
  </si>
  <si>
    <t>Facetune2 셀카 애플리케이션 - 아름다운 얼굴을 위한 필터 및 셀카 사진 편집기</t>
  </si>
  <si>
    <t>항목당 ₩1,300 - ₩60,000</t>
  </si>
  <si>
    <t>https://play.google.com/store/apps/details?id=com.lightricks.facetune.free</t>
  </si>
  <si>
    <t>알프레드집사 홈씨씨티비 - 무료앳홈카메라어플 (관찰베이비캠,엣홈cctv,웹캠,cctv어플)</t>
  </si>
  <si>
    <t>Alfred Systems Inc.</t>
  </si>
  <si>
    <t>항목당 ₩2,500 - ₩72,000</t>
  </si>
  <si>
    <t>https://play.google.com/store/apps/details?id=com.ivuu</t>
  </si>
  <si>
    <t>Life advisor: 팜 리더 &amp; 아기 예측, 얼굴 노화</t>
  </si>
  <si>
    <t>Life advisor: Future Me &amp; Fortune Teller</t>
  </si>
  <si>
    <t>항목당 ₩33,000 - ₩110,000</t>
  </si>
  <si>
    <t>https://play.google.com/store/apps/details?id=com.lifeadvisor.pro</t>
  </si>
  <si>
    <t>취미톡 - 이제는 성격보다는 취미를 보자!</t>
  </si>
  <si>
    <t>Hobbytalk Communications</t>
  </si>
  <si>
    <t>https://play.google.com/store/apps/details?id=com.hobby2.talk</t>
  </si>
  <si>
    <t>랭킹스타</t>
  </si>
  <si>
    <t>BeautyHankook</t>
  </si>
  <si>
    <t>https://play.google.com/store/apps/details?id=com.etech.starranking</t>
  </si>
  <si>
    <t>덕킹 THEKKING - 아이돌 순위 투표, KPOP 덕후, 최애 아이돌, 덕질</t>
  </si>
  <si>
    <t>TodayGift Co.,Ltd</t>
  </si>
  <si>
    <t>항목당 ₩1,200 - ₩30,000</t>
  </si>
  <si>
    <t>https://play.google.com/store/apps/details?id=com.square.thekking</t>
  </si>
  <si>
    <t>여보야 여봉 - 결혼 재혼을 위한 중매앱 만남,돌싱,싱글</t>
  </si>
  <si>
    <t>여보야 ~ 여봉</t>
  </si>
  <si>
    <t>항목당 ₩14,000 - ₩449,000</t>
  </si>
  <si>
    <t>https://play.google.com/store/apps/details?id=com.todaycorp.yeobong</t>
  </si>
  <si>
    <t>PictureThis - 꽃 &amp; 식물 찾기</t>
  </si>
  <si>
    <t>Glority LLC</t>
  </si>
  <si>
    <t>항목당 ₩2,500 - ₩69,000</t>
  </si>
  <si>
    <t>https://play.google.com/store/apps/details?id=cn.danatech.xingseus</t>
  </si>
  <si>
    <t>QR &amp; Barcode Scanner</t>
  </si>
  <si>
    <t>Kruso</t>
  </si>
  <si>
    <t>항목당 ₩3,100 - ₩130,000</t>
  </si>
  <si>
    <t>https://play.google.com/store/apps/details?id=com.appland.qrscanner</t>
  </si>
  <si>
    <t>Likee - Let You Shine</t>
  </si>
  <si>
    <t>항목당 ₩999 - ₩165,858</t>
  </si>
  <si>
    <t>https://play.google.com/store/apps/details?id=video.like</t>
  </si>
  <si>
    <t>Epic! 아이들을 위한 무제한 도서</t>
  </si>
  <si>
    <t>Epic! Creations Inc</t>
  </si>
  <si>
    <t>항목당 ₩5,433 - ₩95,000</t>
  </si>
  <si>
    <t>https://play.google.com/store/apps/details?id=com.getepic.Epic</t>
  </si>
  <si>
    <t>남녀공학 - 익명소통, 채팅앱</t>
  </si>
  <si>
    <t>ProductMarketFit (반장언니)</t>
  </si>
  <si>
    <t>항목당 ₩1,000 - ₩250,000</t>
  </si>
  <si>
    <t>https://play.google.com/store/apps/details?id=org.pmf.selso</t>
  </si>
  <si>
    <t>뮤빗 Mubeat - KPOP 팬들을 위한 모든 것</t>
  </si>
  <si>
    <t>Vlending</t>
  </si>
  <si>
    <t>항목당 ₩1,200 - ₩12,000</t>
  </si>
  <si>
    <t>https://play.google.com/store/apps/details?id=com.vlending.apps.mubeat</t>
  </si>
  <si>
    <t>최애돌♥ - 아이돌 순위 / 스케줄 / 퀴즈</t>
  </si>
  <si>
    <t>Exodus Inc.</t>
  </si>
  <si>
    <t>https://play.google.com/store/apps/details?id=com.exodus.myloveidol</t>
  </si>
  <si>
    <t>연하다 소개팅 - 매일102명 무료 소개팅 어플(실시간 소개팅, 미팅, 만남)</t>
  </si>
  <si>
    <t>Siso Mobile</t>
  </si>
  <si>
    <t>항목당 ₩3,300 - ₩33,000</t>
  </si>
  <si>
    <t>https://play.google.com/store/apps/details?id=com.sisomobile.android.blinddate</t>
  </si>
  <si>
    <t>Kumu - Live Videos, Games, Chat, and Messenger</t>
  </si>
  <si>
    <t>Kumumedia Technologies Inc</t>
  </si>
  <si>
    <t>항목당 ₩1,100 - ₩120,000</t>
  </si>
  <si>
    <t>https://play.google.com/store/apps/details?id=im.kumu.ph</t>
  </si>
  <si>
    <t>낯선이와의 대화 (랜덤채팅 친구만들기)</t>
  </si>
  <si>
    <t>gaga.chat</t>
  </si>
  <si>
    <t>https://play.google.com/store/apps/details?id=kr.jungrammer.strangerchat3</t>
  </si>
  <si>
    <t>인생 오디오북, 스토리텔</t>
  </si>
  <si>
    <t>Storytel Sweden AB</t>
  </si>
  <si>
    <t>항목당 ₩5,500 - ₩22,000</t>
  </si>
  <si>
    <t>https://play.google.com/store/apps/details?id=grit.storytel.app</t>
  </si>
  <si>
    <t>MICO Chat: Make New Friends &amp; Live Chat</t>
  </si>
  <si>
    <t>MICO WORLD</t>
  </si>
  <si>
    <t>항목당 ₩1,400 - ₩120,000</t>
  </si>
  <si>
    <t>https://play.google.com/store/apps/details?id=com.mico</t>
  </si>
  <si>
    <t>당근마켓 - 중고거래 필수앱</t>
  </si>
  <si>
    <t>https://itunes.apple.com/KR/app/id1018769995</t>
  </si>
  <si>
    <t>국세청 홈택스</t>
  </si>
  <si>
    <t>국세청</t>
  </si>
  <si>
    <t>https://itunes.apple.com/KR/app/id495157796</t>
  </si>
  <si>
    <t>카카오뮤직 KakaoMusic</t>
  </si>
  <si>
    <t>뮤직룸 곡추가 1곡 : ￦1,200 / 뮤직룸 곡추가 5곡 : ￦4,900 / 뮤직룸 곡추가 10곡 : ￦8,900</t>
  </si>
  <si>
    <t>https://itunes.apple.com/KR/app/id696690152</t>
  </si>
  <si>
    <t>조선영웅전-성군이 되어 나라를 지키자</t>
  </si>
  <si>
    <t>Fuyang Feiyang Network Technology Co.,ltd.</t>
  </si>
  <si>
    <t>https://itunes.apple.com/KR/app/id1490569016</t>
  </si>
  <si>
    <t>Netflix</t>
  </si>
  <si>
    <t>Netflix 프리미엄 : ￦14,500 / Netflix 스탠다드 : ￦12,000 / Netflix 베이식 : ￦9,500</t>
  </si>
  <si>
    <t>https://itunes.apple.com/KR/app/id363590051</t>
  </si>
  <si>
    <t>우리 WON 뱅킹</t>
  </si>
  <si>
    <t>Woori Bank</t>
  </si>
  <si>
    <t>https://itunes.apple.com/KR/app/id1470181651</t>
  </si>
  <si>
    <t>Brain Out</t>
  </si>
  <si>
    <t>EYEWIND LIMITED</t>
  </si>
  <si>
    <t>Key x 10 : ￦2,500 / Remove Ads : ￦5,900 / Remove Ads + 10tips : ￦5,900</t>
  </si>
  <si>
    <t>https://itunes.apple.com/KR/app/id1477841973</t>
  </si>
  <si>
    <t>꽃피는달빛M</t>
  </si>
  <si>
    <t>woosung lee</t>
  </si>
  <si>
    <t>https://itunes.apple.com/KR/app/id1488901757</t>
  </si>
  <si>
    <t>성범죄자 알림e</t>
  </si>
  <si>
    <t>Ministry of Gender Equality &amp; Family Republic of Korea</t>
  </si>
  <si>
    <t>https://itunes.apple.com/KR/app/id896534884</t>
  </si>
  <si>
    <t>Eyougame</t>
  </si>
  <si>
    <t>50수정 : ￦1,200 / 265수정 : ￦5,900 / 500수정 : ￦11,000</t>
  </si>
  <si>
    <t>https://itunes.apple.com/KR/app/id1477572910</t>
  </si>
  <si>
    <t>Coupang Corp.</t>
  </si>
  <si>
    <t>https://itunes.apple.com/KR/app/id454434967</t>
  </si>
  <si>
    <t>로드오브드래곤:방치형RPG</t>
  </si>
  <si>
    <t>KINGKONGSOFT CORP</t>
  </si>
  <si>
    <t>https://itunes.apple.com/KR/app/id1492064317</t>
  </si>
  <si>
    <t>삼국지 조운장군전-삼국지 캐주얼 전략 RPG 게임</t>
  </si>
  <si>
    <t>ICE GAMES KOREA CO., LTD.</t>
  </si>
  <si>
    <t>300금화 구매 : ￦5,900 / 60금화 구매 : ￦1,200 / 180금화 구매 : ￦3,900</t>
  </si>
  <si>
    <t>https://itunes.apple.com/KR/app/id1446386254</t>
  </si>
  <si>
    <t>PaletteCo, Inc.</t>
  </si>
  <si>
    <t>https://itunes.apple.com/KR/app/id1084960428</t>
  </si>
  <si>
    <t>https://itunes.apple.com/KR/app/id311867728</t>
  </si>
  <si>
    <t>CoffeeBeanKorea</t>
  </si>
  <si>
    <t>https://itunes.apple.com/KR/app/id1482718354</t>
  </si>
  <si>
    <t>Kakaobank</t>
  </si>
  <si>
    <t>https://itunes.apple.com/KR/app/id1258016944</t>
  </si>
  <si>
    <t>Ulike유라이크</t>
  </si>
  <si>
    <t>深圳市脸萌科技有限公司</t>
  </si>
  <si>
    <t>필터 무료제공 (기간한정) : 0 / Ulike 연간 VIP : ￦28,000 / Ulike  월정액회원 : ￦4,500</t>
  </si>
  <si>
    <t>https://itunes.apple.com/KR/app/id1398796436</t>
  </si>
  <si>
    <t>Rummikub</t>
  </si>
  <si>
    <t>Kinkajoo Ltd</t>
  </si>
  <si>
    <t>10,000 Rummikub coins : ￦3,900 / 18,350 coins : ￦5,900 / 40000 coins : ￦12,000</t>
  </si>
  <si>
    <t>https://itunes.apple.com/KR/app/id1015322991</t>
  </si>
  <si>
    <t>어비스리움 폴</t>
  </si>
  <si>
    <t>FLERO GAMES Co.,Ltd.</t>
  </si>
  <si>
    <t>흰 올빼미 팩 : ￦2,500 / 해달 팩 : ￦5,900 / 마이다스 탭 : ￦12,000</t>
  </si>
  <si>
    <t>https://itunes.apple.com/KR/app/id1475211290</t>
  </si>
  <si>
    <t>Woowa Bros Co.,Ltd.</t>
  </si>
  <si>
    <t>https://itunes.apple.com/KR/app/id378084485</t>
  </si>
  <si>
    <t>YOSTAR LIMITED</t>
  </si>
  <si>
    <t>https://itunes.apple.com/KR/app/id1473903308</t>
  </si>
  <si>
    <t>트립스토어 - 패키지여행 비교</t>
  </si>
  <si>
    <t>엑스트라이버</t>
  </si>
  <si>
    <t>https://itunes.apple.com/KR/app/id1259060182</t>
  </si>
  <si>
    <t>Funny Fight</t>
  </si>
  <si>
    <t>Touchyoo.Inc</t>
  </si>
  <si>
    <t>25 diamond : ￦2,500 / 50 diamond : ￦4,900 / 150 diamond : ￦12,000</t>
  </si>
  <si>
    <t>https://itunes.apple.com/KR/app/id1482999429</t>
  </si>
  <si>
    <t>Best Nine</t>
  </si>
  <si>
    <t>ASN GROUP LLC</t>
  </si>
  <si>
    <t>최고의 9 비디오 : ￦1,200 / 광고를 제거하다 : ￦2,500 / 올 타임 베스트 나인 : ￦1,200</t>
  </si>
  <si>
    <t>https://itunes.apple.com/KR/app/id1326256637</t>
  </si>
  <si>
    <t>SODA 소다 Natural Beauty Camera</t>
  </si>
  <si>
    <t>SNOW INC.</t>
  </si>
  <si>
    <t>https://itunes.apple.com/KR/app/id1437880869</t>
  </si>
  <si>
    <t>Instagram, Inc.</t>
  </si>
  <si>
    <t>https://itunes.apple.com/KR/app/id389801252</t>
  </si>
  <si>
    <t>YouTube Red : ￦11,500 / Membership : ￦11,500 / Movies &amp; Shows : ￦1,200</t>
  </si>
  <si>
    <t>https://itunes.apple.com/KR/app/id544007664</t>
  </si>
  <si>
    <t>오늘의집-1000만이 선택한 No.1 인테리어 필수앱</t>
  </si>
  <si>
    <t>https://itunes.apple.com/KR/app/id1008236892</t>
  </si>
  <si>
    <t>https://itunes.apple.com/KR/app/id839333328</t>
  </si>
  <si>
    <t>Family</t>
  </si>
  <si>
    <t>Axe Throwing</t>
  </si>
  <si>
    <t>haowei wang</t>
  </si>
  <si>
    <t>https://itunes.apple.com/KR/app/id1488736122</t>
  </si>
  <si>
    <t>Devsisters</t>
  </si>
  <si>
    <t>크리스탈 100 : ￦1,200 / 크리스탈 500 : ￦5,900 / 크리스탈 패키지 A : ￦3,900</t>
  </si>
  <si>
    <t>https://itunes.apple.com/KR/app/id1434784802</t>
  </si>
  <si>
    <t>Social Networking</t>
  </si>
  <si>
    <t>Item Ticket : ￦2,500 / 200초코 : ￦2,500 / 300초코 : ￦3,900</t>
  </si>
  <si>
    <t>https://itunes.apple.com/KR/app/id362057947</t>
  </si>
  <si>
    <t>쿠키런 for Kakao</t>
  </si>
  <si>
    <t>크리스탈 10개 : ￦1,200 / 크리스탈 55개 : ￦5,900 / 크리스탈 120개 : ￦12,000</t>
  </si>
  <si>
    <t>https://itunes.apple.com/KR/app/id608808713</t>
  </si>
  <si>
    <t>카카오페이지</t>
  </si>
  <si>
    <t>1000캐시 : ￦1,200 / 카카오페이지 10000캐시 상품 (이전 상품) : ￦12,000 / 10,000캐시 : ￦11,000</t>
  </si>
  <si>
    <t>https://itunes.apple.com/KR/app/id616643813</t>
  </si>
  <si>
    <t>Delivery Hero Korea</t>
  </si>
  <si>
    <t>https://itunes.apple.com/KR/app/id543831532</t>
  </si>
  <si>
    <t>카카오 T</t>
  </si>
  <si>
    <t>https://itunes.apple.com/KR/app/id981110422</t>
  </si>
  <si>
    <t>무신사 - MUSINSA</t>
  </si>
  <si>
    <t>GRAB Co.,Ltd</t>
  </si>
  <si>
    <t>https://itunes.apple.com/KR/app/id1003139529</t>
  </si>
  <si>
    <t>Healthcare &amp; Fitness</t>
  </si>
  <si>
    <t>캐시닥 - 매일 리워드가 쌓이는 금융 건강 앱(가계부)</t>
  </si>
  <si>
    <t>https://itunes.apple.com/KR/app/id1483471584</t>
  </si>
  <si>
    <t>Reference</t>
  </si>
  <si>
    <t>https://itunes.apple.com/KR/app/id393499958</t>
  </si>
  <si>
    <t>코레일톡+</t>
  </si>
  <si>
    <t>Korea Railroad Corporation</t>
  </si>
  <si>
    <t>https://itunes.apple.com/KR/app/id1000558562</t>
  </si>
  <si>
    <t>Find Out - 숨은 물건 찾기</t>
  </si>
  <si>
    <t>key x 5 : ￦2,500 / key x 5 : ￦2,500 / key x 20 : ￦5,900 / key x 20 : ￦5,900 / noads : ￦2,500</t>
  </si>
  <si>
    <t>https://itunes.apple.com/KR/app/id1488572081</t>
  </si>
  <si>
    <t>아이디어스(idus)</t>
  </si>
  <si>
    <t>https://itunes.apple.com/KR/app/id872469884</t>
  </si>
  <si>
    <t>농협</t>
  </si>
  <si>
    <t>https://itunes.apple.com/KR/app/id1444712671</t>
  </si>
  <si>
    <t>100 coins : ￦1,200 / 1000 coins : ￦12,000 / 10000 coins : ￦119,000</t>
  </si>
  <si>
    <t>https://itunes.apple.com/KR/app/id1235601864</t>
  </si>
  <si>
    <t>Brandi Inc.</t>
  </si>
  <si>
    <t>https://itunes.apple.com/KR/app/id1005442353</t>
  </si>
  <si>
    <t>PUBG Corporation</t>
  </si>
  <si>
    <t>60UnknownCash : ￦1,200 / 180UnknownCash : ￦3,900 / 600UnknownCash : ￦12,000</t>
  </si>
  <si>
    <t>https://itunes.apple.com/KR/app/id1366526331</t>
  </si>
  <si>
    <t>코브라 브라우저</t>
  </si>
  <si>
    <t>cobra cc</t>
  </si>
  <si>
    <t>https://itunes.apple.com/KR/app/id1473537441</t>
  </si>
  <si>
    <t>비내리는 다락방</t>
  </si>
  <si>
    <t>SeonMin Park</t>
  </si>
  <si>
    <t>https://itunes.apple.com/KR/app/id1489560650</t>
  </si>
  <si>
    <t>열혈강호러시</t>
  </si>
  <si>
    <t>JACOB STUDIOS Inc.</t>
  </si>
  <si>
    <t>https://itunes.apple.com/KR/app/id1489125575</t>
  </si>
  <si>
    <t>트리플 - 여행 가이드</t>
  </si>
  <si>
    <t>Triple Corp.</t>
  </si>
  <si>
    <t>https://itunes.apple.com/KR/app/id1225499481</t>
  </si>
  <si>
    <t>https://itunes.apple.com/KR/app/id1480508543</t>
  </si>
  <si>
    <t>알바몬</t>
  </si>
  <si>
    <t>Jobkorea</t>
  </si>
  <si>
    <t>https://itunes.apple.com/KR/app/id382535825</t>
  </si>
  <si>
    <t>https://itunes.apple.com/KR/app/id1022267439</t>
  </si>
  <si>
    <t>https://itunes.apple.com/KR/app/id1147874819</t>
  </si>
  <si>
    <t>나인: 아홉개의 비전절기</t>
  </si>
  <si>
    <t>Joymeka</t>
  </si>
  <si>
    <t>https://itunes.apple.com/KR/app/id1485535032</t>
  </si>
  <si>
    <t>Facebook, Inc.</t>
  </si>
  <si>
    <t>95 Stars : ￦2,500 / 250 Stars : ￦5,900 / 530 Stars : ￦12,000</t>
  </si>
  <si>
    <t>https://itunes.apple.com/KR/app/id284882215</t>
  </si>
  <si>
    <t>Google Maps</t>
  </si>
  <si>
    <t>https://itunes.apple.com/KR/app/id585027354</t>
  </si>
  <si>
    <t>Tmoney Co., Ltd</t>
  </si>
  <si>
    <t>https://itunes.apple.com/KR/app/id957276809</t>
  </si>
  <si>
    <t>오늘도 환생 차원의 기사단 : 방치형 RPG게임</t>
  </si>
  <si>
    <t>ekkorr</t>
  </si>
  <si>
    <t>명예병사 펫 패키지 (인간) 1 : ￦3,900 / 명예병사 펫 패키지 (엘프) 1 : ￦3,900 / 명예병사 펫 패키지 (언데드) 1 : ￦3,900</t>
  </si>
  <si>
    <t>https://itunes.apple.com/KR/app/id1017182913</t>
  </si>
  <si>
    <t>카카오맵 - 대한민국 No.1 지도앱</t>
  </si>
  <si>
    <t>Daum Kakao Corp.</t>
  </si>
  <si>
    <t>https://itunes.apple.com/KR/app/id304608425</t>
  </si>
  <si>
    <t>https://itunes.apple.com/KR/app/id933107825</t>
  </si>
  <si>
    <t>밴드-모임이 쉬워진다!</t>
  </si>
  <si>
    <t>밴드 스티커 : ￦2,500 / 고운말 손글씨 : ￦2,500 / 이것이 짤방이다 : ￦2,500</t>
  </si>
  <si>
    <t>https://itunes.apple.com/KR/app/id542613198</t>
  </si>
  <si>
    <t>슬레이어: 이모탈</t>
  </si>
  <si>
    <t>YU-YEH HSIAO</t>
  </si>
  <si>
    <t>https://itunes.apple.com/KR/app/id1487277609</t>
  </si>
  <si>
    <t>쿠키 10개 : ￦1,200 / 쿠키 49개 : ￦5,900 / 쿠키 100개 : ￦12,000</t>
  </si>
  <si>
    <t>https://itunes.apple.com/KR/app/id315795555</t>
  </si>
  <si>
    <t>Chrome - Google이 만든 웹브라우저</t>
  </si>
  <si>
    <t>https://itunes.apple.com/KR/app/id535886823</t>
  </si>
  <si>
    <t>SR Co.,Ltd.</t>
  </si>
  <si>
    <t>https://itunes.apple.com/KR/app/id1350286957</t>
  </si>
  <si>
    <t>VP Inc.</t>
  </si>
  <si>
    <t>안전결제 프리미엄 서비스 1년이용권 : ￦7,500</t>
  </si>
  <si>
    <t>https://itunes.apple.com/KR/app/id369125087</t>
  </si>
  <si>
    <t>한국장학재단 앱</t>
  </si>
  <si>
    <t>kosaf</t>
  </si>
  <si>
    <t>https://itunes.apple.com/KR/app/id1400580506</t>
  </si>
  <si>
    <t>Messenger</t>
  </si>
  <si>
    <t>https://itunes.apple.com/KR/app/id454638411</t>
  </si>
  <si>
    <t>바비톡 - Babitalk</t>
  </si>
  <si>
    <t>CareLabs</t>
  </si>
  <si>
    <t>https://itunes.apple.com/KR/app/id757934825</t>
  </si>
  <si>
    <t>숨바꼭질 온라인 - 실시간 숨바꼭질</t>
  </si>
  <si>
    <t>Gene Eu</t>
  </si>
  <si>
    <t>50,000코인 : ￦3,900 / 모든 사물 잠금해제 : ￦7,500 / 경험치 2배획득 : ￦4,900</t>
  </si>
  <si>
    <t>https://itunes.apple.com/KR/app/id1177590613</t>
  </si>
  <si>
    <t>직방 - 2,000만이 선택한 No.1 부동산 앱</t>
  </si>
  <si>
    <t>ZIGBANG Co., Ltd.</t>
  </si>
  <si>
    <t>https://itunes.apple.com/KR/app/id503098735</t>
  </si>
  <si>
    <t>하트인걸</t>
  </si>
  <si>
    <t>THUMBAGE</t>
  </si>
  <si>
    <t>https://itunes.apple.com/KR/app/id1467599449</t>
  </si>
  <si>
    <t>멜론(Melon)</t>
  </si>
  <si>
    <t>Kakao M Corp.</t>
  </si>
  <si>
    <t>i-스트리밍 플러스 티켓 30일 : ￦15,000 / i-스트리밍 티켓 30일 : ￦9,900</t>
  </si>
  <si>
    <t>https://itunes.apple.com/KR/app/id415597317</t>
  </si>
  <si>
    <t>야놀자</t>
  </si>
  <si>
    <t>https://itunes.apple.com/KR/app/id436731843</t>
  </si>
  <si>
    <t>Pic&amp;Go</t>
  </si>
  <si>
    <t>UP플러스A : ￦1,200 / UP플러스B : ￦3,900 / UP플러스C : ￦8,900</t>
  </si>
  <si>
    <t>https://itunes.apple.com/KR/app/id395672275</t>
  </si>
  <si>
    <t>Rhythm Hop 3D</t>
  </si>
  <si>
    <t>KILA GAME LIMITED</t>
  </si>
  <si>
    <t>Remove Ads : ￦3,900 / VIP PASS : ￦10,500 / Daily Diamond : ￦5,500</t>
  </si>
  <si>
    <t>https://itunes.apple.com/KR/app/id1483571593</t>
  </si>
  <si>
    <t>유니콘 HTTPS 우회앱</t>
  </si>
  <si>
    <t>https://itunes.apple.com/KR/app/id1466584968</t>
  </si>
  <si>
    <t>Unlock Game</t>
  </si>
  <si>
    <t>https://itunes.apple.com/KR/app/id1492983650</t>
  </si>
  <si>
    <t>wavve(웨이브)</t>
  </si>
  <si>
    <t>Content Wavve Corp.</t>
  </si>
  <si>
    <t>실시간TV 이용권 (모바일 전용) : ￦7,000 / 실시간TV 이용권 (모바일+PC+TV) : ￦8,500 / 실시간TV 초고화질 이용권 (모바일+PC+TV) : ￦12,000</t>
  </si>
  <si>
    <t>https://itunes.apple.com/KR/app/id987782077</t>
  </si>
  <si>
    <t>롯데홈쇼핑 - 롯데 ON</t>
  </si>
  <si>
    <t>WOORI HOMESHOPPING Co., Ltd</t>
  </si>
  <si>
    <t>https://itunes.apple.com/KR/app/id380934119</t>
  </si>
  <si>
    <t>스페셜 기간 패키지 A1 : ￦1,200 / 쿠키런 로얄 클럽 가입 : ￦3,900 / 초급 스터타팩 : ￦5,900</t>
  </si>
  <si>
    <t>https://itunes.apple.com/KR/app/id963067330</t>
  </si>
  <si>
    <t>Google</t>
  </si>
  <si>
    <t>https://itunes.apple.com/KR/app/id284815942</t>
  </si>
  <si>
    <t>판타지타운</t>
  </si>
  <si>
    <t>Arumgames</t>
  </si>
  <si>
    <t>little rubies : ￦2,500 / 루비 한줌 : ￦5,900 / ruby bag : ￦12,000</t>
  </si>
  <si>
    <t>https://itunes.apple.com/KR/app/id1279682900</t>
  </si>
  <si>
    <t>Starbucks Coffee Company Korea</t>
  </si>
  <si>
    <t>https://itunes.apple.com/KR/app/id466682252</t>
  </si>
  <si>
    <t>Woodturning 3D</t>
  </si>
  <si>
    <t>Voodoo</t>
  </si>
  <si>
    <t>No Ads : ￦3,900</t>
  </si>
  <si>
    <t>https://itunes.apple.com/KR/app/id1492451796</t>
  </si>
  <si>
    <t>Disc Hopper</t>
  </si>
  <si>
    <t>huanning ma</t>
  </si>
  <si>
    <t>https://itunes.apple.com/KR/app/id1489586234</t>
  </si>
  <si>
    <t>https://itunes.apple.com/KR/app/id1464496236</t>
  </si>
  <si>
    <t>CJ ONE</t>
  </si>
  <si>
    <t>CJ OliveNetworks Co., Ltd.</t>
  </si>
  <si>
    <t>https://itunes.apple.com/KR/app/id387363739</t>
  </si>
  <si>
    <t>다크 레이드</t>
  </si>
  <si>
    <t>xingzhi xu</t>
  </si>
  <si>
    <t>600 마석 : ￦1,200 / 지존카드 : ￦19,000 / 월카드 : ￦5,900</t>
  </si>
  <si>
    <t>https://itunes.apple.com/KR/app/id1480476279</t>
  </si>
  <si>
    <t>티빙(tving)</t>
  </si>
  <si>
    <t>CJ ENM Co., Ltd.</t>
  </si>
  <si>
    <t>https://itunes.apple.com/KR/app/id400101401</t>
  </si>
  <si>
    <t>FLO - 플로</t>
  </si>
  <si>
    <t>500회 듣기 : ￦8,900 / 300회 듣기 : ￦4,900 / 모바일 무제한 듣기 : ￦9,900</t>
  </si>
  <si>
    <t>https://itunes.apple.com/KR/app/id1129048043</t>
  </si>
  <si>
    <t>KB스타뱅킹</t>
  </si>
  <si>
    <t>Kookmin Bank Co., Ltd.</t>
  </si>
  <si>
    <t>https://itunes.apple.com/KR/app/id373742138</t>
  </si>
  <si>
    <t>정원 스티커 팩 : 0 / VLLO 프리미엄 : ￦12,000 / 여행 스티커 팩 : 0</t>
  </si>
  <si>
    <t>https://itunes.apple.com/KR/app/id952050883</t>
  </si>
  <si>
    <t>피망 뉴맞고 : 고스톱으로 대한민국 1등</t>
  </si>
  <si>
    <t>NEOWIZ</t>
  </si>
  <si>
    <t>다이아 1188개 : ￦99,000 / 다이아 380개 : ￦33,000 / 다이아 107개 : ￦9,900</t>
  </si>
  <si>
    <t>https://itunes.apple.com/KR/app/id1458568643</t>
  </si>
  <si>
    <t>RemoveAds : ￦2,500 / 1000 Coin : ￦1,200 / 6000 Coin : ￦5,900</t>
  </si>
  <si>
    <t>https://itunes.apple.com/KR/app/id947742764</t>
  </si>
  <si>
    <t>Korea Customs Service</t>
  </si>
  <si>
    <t>https://itunes.apple.com/KR/app/id1100073666</t>
  </si>
  <si>
    <t>SK Telecom</t>
  </si>
  <si>
    <t>https://itunes.apple.com/KR/app/id435060754</t>
  </si>
  <si>
    <t>테마 솔리테어</t>
  </si>
  <si>
    <t>Buff Studio Co.Ltd.</t>
  </si>
  <si>
    <t>20,000 Gold : ￦2,500 / 어린왕자 : ￦1,200 / 토끼 : ￦1,200</t>
  </si>
  <si>
    <t>https://itunes.apple.com/KR/app/id1426259909</t>
  </si>
  <si>
    <t>대한민국 국방부</t>
  </si>
  <si>
    <t>https://itunes.apple.com/KR/app/id1485356492</t>
  </si>
  <si>
    <t>TheDayBefore (디데이 위젯)</t>
  </si>
  <si>
    <t>TheDayBefore, Inc.</t>
  </si>
  <si>
    <t>광고제거 : ￦4,900</t>
  </si>
  <si>
    <t>https://itunes.apple.com/KR/app/id991283955</t>
  </si>
  <si>
    <t>Animal Rotary</t>
  </si>
  <si>
    <t>Rehe Bxef</t>
  </si>
  <si>
    <t>480 gems : ￦1,200 / 990 gems : ￦2,500 / 1660 gems : ￦3,900</t>
  </si>
  <si>
    <t>https://itunes.apple.com/KR/app/id1473562149</t>
  </si>
  <si>
    <t>마켓컬리</t>
  </si>
  <si>
    <t>Kurly Corp.</t>
  </si>
  <si>
    <t>https://itunes.apple.com/KR/app/id1080244833</t>
  </si>
  <si>
    <t>Zenly 젠리 - 친구들과 소통하는 나만의 지도</t>
  </si>
  <si>
    <t>Zenly</t>
  </si>
  <si>
    <t>https://itunes.apple.com/KR/app/id838848566</t>
  </si>
  <si>
    <t>여기어때 - 호텔, 모텔, 펜션 최저가 예약!</t>
  </si>
  <si>
    <t>WITH Innovation Corp.</t>
  </si>
  <si>
    <t>https://itunes.apple.com/KR/app/id884043462</t>
  </si>
  <si>
    <t>https://itunes.apple.com/KR/app/id431589174</t>
  </si>
  <si>
    <t>Gmail - Google 이메일</t>
  </si>
  <si>
    <t>https://itunes.apple.com/KR/app/id422689480</t>
  </si>
  <si>
    <t>아이폰 2TB 1년 이용권 : ￦149,000 / 아이폰 200GB 1년 이용권 : ￦75,000 / 아이폰 100GB 1년 이용권 : ￦44,000</t>
  </si>
  <si>
    <t>https://itunes.apple.com/KR/app/id585173084</t>
  </si>
  <si>
    <t>Airbnb</t>
  </si>
  <si>
    <t>Airbnb, Inc.</t>
  </si>
  <si>
    <t>https://itunes.apple.com/KR/app/id401626263</t>
  </si>
  <si>
    <t>알바천국</t>
  </si>
  <si>
    <t>Mediawill Networks, Inc.</t>
  </si>
  <si>
    <t>https://itunes.apple.com/KR/app/id996325726</t>
  </si>
  <si>
    <t>동전 한줌 : ￦1,200 / 초보자 팩 : ￦2,500</t>
  </si>
  <si>
    <t>https://itunes.apple.com/KR/app/id1195621598</t>
  </si>
  <si>
    <t>차이</t>
  </si>
  <si>
    <t>The Chai Corporation</t>
  </si>
  <si>
    <t>https://itunes.apple.com/KR/app/id1459979272</t>
  </si>
  <si>
    <t>i-ONE Bank - IBK기업은행</t>
  </si>
  <si>
    <t>Industrial Bank of KOREA</t>
  </si>
  <si>
    <t>https://itunes.apple.com/KR/app/id1460543865</t>
  </si>
  <si>
    <t>GENIE MUSIC CORP.</t>
  </si>
  <si>
    <t>음악감상 30일 : ￦9,900 / 스마트 무제한 다운로드 + 음악감상 30일 : ￦11,000</t>
  </si>
  <si>
    <t>https://itunes.apple.com/KR/app/id858266085</t>
  </si>
  <si>
    <t>https://itunes.apple.com/KR/app/id976131101</t>
  </si>
  <si>
    <t>My  Lips</t>
  </si>
  <si>
    <t>GLOBAL GEAR, K.K.</t>
  </si>
  <si>
    <t>https://itunes.apple.com/KR/app/id1437977369</t>
  </si>
  <si>
    <t>SHINHAN BANK</t>
  </si>
  <si>
    <t>https://itunes.apple.com/KR/app/id357484932</t>
  </si>
  <si>
    <t>BlockuDoku - 블록 퍼즐</t>
  </si>
  <si>
    <t>Easybrain</t>
  </si>
  <si>
    <t>광고 제거 : ￦5,900</t>
  </si>
  <si>
    <t>https://itunes.apple.com/KR/app/id1452227871</t>
  </si>
  <si>
    <t>T world</t>
  </si>
  <si>
    <t>https://itunes.apple.com/KR/app/id428872117</t>
  </si>
  <si>
    <t>VIBE (바이브)</t>
  </si>
  <si>
    <t>월간 무제한 듣기(구독) : ￦8,500 / 월간 무제한 듣기 + 스마트폰 저장(구독) : ￦11,000</t>
  </si>
  <si>
    <t>https://itunes.apple.com/KR/app/id1338631589</t>
  </si>
  <si>
    <t>T멤버십</t>
  </si>
  <si>
    <t>https://itunes.apple.com/KR/app/id464205249</t>
  </si>
  <si>
    <t>카카오스토리</t>
  </si>
  <si>
    <t>https://itunes.apple.com/KR/app/id486244601</t>
  </si>
  <si>
    <t>Meitu 메이투- 뷰티 셀카 재밌는 보정 사진 편집</t>
  </si>
  <si>
    <t>Xiamen Meitu Technology Co., Ltd.</t>
  </si>
  <si>
    <t>AR-AbroadButterfly-200192545 : ￦1,200 / AR-AbroadWatercolor-200192544 : ￦1,200 / AR素材sanrio少女melody相框 : ￦1,200</t>
  </si>
  <si>
    <t>https://itunes.apple.com/KR/app/id416048305</t>
  </si>
  <si>
    <t>Ministry of the Interior and Safety</t>
  </si>
  <si>
    <t>https://itunes.apple.com/KR/app/id586454505</t>
  </si>
  <si>
    <t>닌자대전</t>
  </si>
  <si>
    <t>Jaewon Choi</t>
  </si>
  <si>
    <t>https://itunes.apple.com/KR/app/id1469191043</t>
  </si>
  <si>
    <t>Fish Crazy Master</t>
  </si>
  <si>
    <t>Mingjin Fan</t>
  </si>
  <si>
    <t>https://itunes.apple.com/KR/app/id1462256642</t>
  </si>
  <si>
    <t>Station3, Inc.</t>
  </si>
  <si>
    <t>https://itunes.apple.com/KR/app/id814840066</t>
  </si>
  <si>
    <t>PASS by U+(구, U+인증)</t>
  </si>
  <si>
    <t>LG Uplus</t>
  </si>
  <si>
    <t>https://itunes.apple.com/KR/app/id1147394645</t>
  </si>
  <si>
    <t>Grab App</t>
  </si>
  <si>
    <t>Grab.com</t>
  </si>
  <si>
    <t>https://itunes.apple.com/KR/app/id647268330</t>
  </si>
  <si>
    <t>텐바이텐- 디자인 쇼핑몰 10x10</t>
  </si>
  <si>
    <t>TENBYTEN Corporation</t>
  </si>
  <si>
    <t>https://itunes.apple.com/KR/app/id864817011</t>
  </si>
  <si>
    <t>Mario Kart Tour</t>
  </si>
  <si>
    <t>Nintendo Co., Ltd.</t>
  </si>
  <si>
    <t>골드 패스 : ￦6,500 / 스페셜 오퍼 : ￦25,000</t>
  </si>
  <si>
    <t>https://itunes.apple.com/KR/app/id1293634699</t>
  </si>
  <si>
    <t>에브리타임</t>
  </si>
  <si>
    <t>KAUG</t>
  </si>
  <si>
    <t>https://itunes.apple.com/KR/app/id642416310</t>
  </si>
  <si>
    <t>PASS by SK TELECOM(구, T인증)</t>
  </si>
  <si>
    <t>https://itunes.apple.com/KR/app/id1141258007</t>
  </si>
  <si>
    <t>왓챠플레이 - WATCHA PLAY</t>
  </si>
  <si>
    <t>Frograms</t>
  </si>
  <si>
    <t>(판매중단) 모바일 이용권 - 무료체험 포함 : ￦7,900 / 베이직 이용권 : ￦7,900 / 프리미엄 이용권 : ￦13,000</t>
  </si>
  <si>
    <t>https://itunes.apple.com/KR/app/id1096493180</t>
  </si>
  <si>
    <t>YouTube Red : ￦11,000 / Membership : ￦11,500</t>
  </si>
  <si>
    <t>https://itunes.apple.com/KR/app/id1017492454</t>
  </si>
  <si>
    <t>마스터탱커</t>
  </si>
  <si>
    <t>WEBZEN INC.</t>
  </si>
  <si>
    <t>룬 177 : ￦3,900 / 룬 2500 : ￦55,000 / 룬 4500 : ￦99,000</t>
  </si>
  <si>
    <t>https://itunes.apple.com/KR/app/id1443713510</t>
  </si>
  <si>
    <t>트립닷컴 Trip.com</t>
  </si>
  <si>
    <t>Ctrip.com international</t>
  </si>
  <si>
    <t>https://itunes.apple.com/KR/app/id681752345</t>
  </si>
  <si>
    <t>Johnny Trigger</t>
  </si>
  <si>
    <t>Estoty</t>
  </si>
  <si>
    <t>Cash Pack : $0.99 / Cash Pack : $0.99 / Gem Pack : $1.99 / Gem Pack : $1.99 / VIP MEMBERSHIP : $5.99</t>
  </si>
  <si>
    <t>https://itunes.apple.com/KR/app/id1491328118</t>
  </si>
  <si>
    <t>T map 대중교통</t>
  </si>
  <si>
    <t>https://itunes.apple.com/KR/app/id583223883</t>
  </si>
  <si>
    <t>랜덤 다이스(Random Dice)</t>
  </si>
  <si>
    <t>500 Diamonds : ￦5,900 / Royal King Pack 2 : ￦5,900 / Royal Diamond Pack : ￦2,500</t>
  </si>
  <si>
    <t>https://itunes.apple.com/KR/app/id1462877149</t>
  </si>
  <si>
    <t>https://itunes.apple.com/KR/app/id873779010</t>
  </si>
  <si>
    <t>Twitter -트위터</t>
  </si>
  <si>
    <t>https://itunes.apple.com/KR/app/id333903271</t>
  </si>
  <si>
    <t>스마트 위택스</t>
  </si>
  <si>
    <t>https://itunes.apple.com/KR/app/id888585740</t>
  </si>
  <si>
    <t>KB국민카드앱</t>
  </si>
  <si>
    <t>KB KOOKMINCARD CO., LTD.</t>
  </si>
  <si>
    <t>https://itunes.apple.com/KR/app/id509382678</t>
  </si>
  <si>
    <t>Cake(케이크) 영어회화</t>
  </si>
  <si>
    <t>https://itunes.apple.com/KR/app/id1350420987</t>
  </si>
  <si>
    <t>Rainist, co.ltd</t>
  </si>
  <si>
    <t>https://itunes.apple.com/KR/app/id1195804784</t>
  </si>
  <si>
    <t>PicsArt 사진 &amp; 동영상 편집</t>
  </si>
  <si>
    <t>PicsArt, Inc.</t>
  </si>
  <si>
    <t>멋진 사진을 만들어보세요 : ￦6,000 / PicsArt Gold 6 Months : ￦24,500</t>
  </si>
  <si>
    <t>https://itunes.apple.com/KR/app/id587366035</t>
  </si>
  <si>
    <t>운전면허 PLUS - 운전면허 필기시험(2020최신판)</t>
  </si>
  <si>
    <t>Adrock Advertainment</t>
  </si>
  <si>
    <t>프리미엄 서비스 : ￦2,500 / 프리미엄서비스 : ￦3,900 / 10타이어 : ￦1,200</t>
  </si>
  <si>
    <t>https://itunes.apple.com/KR/app/id644223359</t>
  </si>
  <si>
    <t>마피아42</t>
  </si>
  <si>
    <t>SungSoo Na</t>
  </si>
  <si>
    <t>루나42 : ￦1,200 / 루나142 : ￦3,900 / 루나420 : ￦9,900</t>
  </si>
  <si>
    <t>https://itunes.apple.com/KR/app/id947258826</t>
  </si>
  <si>
    <t>https://itunes.apple.com/KR/app/id924292102</t>
  </si>
  <si>
    <t>카카오버스</t>
  </si>
  <si>
    <t>https://itunes.apple.com/KR/app/id1095206186</t>
  </si>
  <si>
    <t>하이버-남자들의 쇼핑앱</t>
  </si>
  <si>
    <t>https://itunes.apple.com/KR/app/id1346503383</t>
  </si>
  <si>
    <t>스카이스캐너 – 항공권, 호텔, 렌터카</t>
  </si>
  <si>
    <t>Skyscanner</t>
  </si>
  <si>
    <t>https://itunes.apple.com/KR/app/id415458524</t>
  </si>
  <si>
    <t>사랑스러운 집</t>
  </si>
  <si>
    <t>HyperBeard Inc.</t>
  </si>
  <si>
    <t>하트 : ￦1,200 / 하트 : ￦1,200 / 하트 바구니 : ￦4,900 / 하트 바구니 : ￦4,900 / 하트 상자 : ￦8,900</t>
  </si>
  <si>
    <t>https://itunes.apple.com/KR/app/id1486637414</t>
  </si>
  <si>
    <t>Two Dots</t>
  </si>
  <si>
    <t>Playdots, Inc.</t>
  </si>
  <si>
    <t>Lives Refill : ￦1,200 / Power Up + 5 Moves : ￦1,200 / Gold Mine : ￦3,900</t>
  </si>
  <si>
    <t>https://itunes.apple.com/KR/app/id880178264</t>
  </si>
  <si>
    <t>아고다(Agoda) - 여행 할인 예약</t>
  </si>
  <si>
    <t>Agoda.com</t>
  </si>
  <si>
    <t>https://itunes.apple.com/KR/app/id440676901</t>
  </si>
  <si>
    <t>노곤하개 with NAVER WEBTOON</t>
  </si>
  <si>
    <t>Super Awesome Inc.</t>
  </si>
  <si>
    <t>https://itunes.apple.com/KR/app/id1473414670</t>
  </si>
  <si>
    <t>Books</t>
  </si>
  <si>
    <t>https://itunes.apple.com/KR/app/id433592412</t>
  </si>
  <si>
    <t>U+고객센터</t>
  </si>
  <si>
    <t>https://itunes.apple.com/KR/app/id945578864</t>
  </si>
  <si>
    <t>Epic Race 3D</t>
  </si>
  <si>
    <t>Good Job Games</t>
  </si>
  <si>
    <t>No Ads : ￦5,900</t>
  </si>
  <si>
    <t>https://itunes.apple.com/KR/app/id1495359905</t>
  </si>
  <si>
    <t>삼성카드+앱카드</t>
  </si>
  <si>
    <t>Samsungcard Co., Ltd.</t>
  </si>
  <si>
    <t>https://itunes.apple.com/KR/app/id535125356</t>
  </si>
  <si>
    <t>밴드 오브 히어로즈 IDLE RPG</t>
  </si>
  <si>
    <t>Idiocracy, inc</t>
  </si>
  <si>
    <t>1+1 보석 몇 개 : ￦1,200 / 1+1 보석 한주먹 : ￦5,900 / 1+1 보석 주머니 : ￦11,000</t>
  </si>
  <si>
    <t>https://itunes.apple.com/KR/app/id1476228855</t>
  </si>
  <si>
    <t>Shinhan Card Co., Ltd.</t>
  </si>
  <si>
    <t>https://itunes.apple.com/KR/app/id572462317</t>
  </si>
  <si>
    <t>피터팬의 좋은방 구하기</t>
  </si>
  <si>
    <t>DukkubiSesang</t>
  </si>
  <si>
    <t>https://itunes.apple.com/KR/app/id979087211</t>
  </si>
  <si>
    <t>극무쌍: 적벽대전</t>
  </si>
  <si>
    <t>Enjoy Game Inc</t>
  </si>
  <si>
    <t>다이아 330개 : ￦5,900 / 다이아 660개 : ￦12,000 / 다이아 1980개 : ￦37,000</t>
  </si>
  <si>
    <t>https://itunes.apple.com/KR/app/id1233607205</t>
  </si>
  <si>
    <t>Google 드라이브 – 안전한 온라인 파일 저장공간</t>
  </si>
  <si>
    <t>100GB : ￦2,000 / 2 TB : ￦12,000 / 200GB : ￦3,900</t>
  </si>
  <si>
    <t>https://itunes.apple.com/KR/app/id507874739</t>
  </si>
  <si>
    <t>" class="app_open"&gt; 							168</t>
  </si>
  <si>
    <t>" class="app_open"&gt; 							Super Brain&gt;</t>
  </si>
  <si>
    <t>BaoYing Chen</t>
  </si>
  <si>
    <t>KEY X 10 : ￦2,500 / KEY X 20 : ￦3,900 / KEY X 40 : ￦5,900</t>
  </si>
  <si>
    <t>https://itunes.apple.com/KR/app/id1483580504</t>
  </si>
  <si>
    <t>쌍삼국지:턴제RPG</t>
  </si>
  <si>
    <t>7일카드 : ￦5,900 / 패키지1 : ￦1,200 / 30일카드 : ￦12,000</t>
  </si>
  <si>
    <t>https://itunes.apple.com/KR/app/id1465687542</t>
  </si>
  <si>
    <t>보석 30개 : ￦2,500 / 보석 80개 : ￦5,900 / 보석 170개 : ￦12,000</t>
  </si>
  <si>
    <t>https://itunes.apple.com/KR/app/id1229016807</t>
  </si>
  <si>
    <t>Discord</t>
  </si>
  <si>
    <t>Discord, Inc.</t>
  </si>
  <si>
    <t>Classic Monthly : ￦6,000 / Classic Monthly : ￦6,000 / Nitro Monthly : ￦13,000 / Nitro Monthly : ￦13,000 / Nitro Classic (1 Month) : ￦5,900</t>
  </si>
  <si>
    <t>https://itunes.apple.com/KR/app/id985746746</t>
  </si>
  <si>
    <t>KoreaExpress</t>
  </si>
  <si>
    <t>https://itunes.apple.com/KR/app/id889796593</t>
  </si>
  <si>
    <t>Google 포토 - 사진 및 동영상 저장공간</t>
  </si>
  <si>
    <t>매달 100GB : ￦2,500 / 연간 100GB : ￦24,500 / 매달 200GB : ￦3,500</t>
  </si>
  <si>
    <t>https://itunes.apple.com/KR/app/id962194608</t>
  </si>
  <si>
    <t>마이리얼트립</t>
  </si>
  <si>
    <t>https://itunes.apple.com/KR/app/id1141745032</t>
  </si>
  <si>
    <t>https://itunes.apple.com/KR/app/id414706506</t>
  </si>
  <si>
    <t>위메프 - 특가대표</t>
  </si>
  <si>
    <t>WEMAKEPRICE INC</t>
  </si>
  <si>
    <t>https://itunes.apple.com/KR/app/id449141904</t>
  </si>
  <si>
    <t>롯데백화점_Lotte Department Store</t>
  </si>
  <si>
    <t>LOTTESHOPPING. CO., LTD</t>
  </si>
  <si>
    <t>https://itunes.apple.com/KR/app/id785952884</t>
  </si>
  <si>
    <t>화해 (6년 연속 스토어 1위 화장품 앱)</t>
  </si>
  <si>
    <t>BirdView Inc.</t>
  </si>
  <si>
    <t>https://itunes.apple.com/KR/app/id940056100</t>
  </si>
  <si>
    <t>2020 점신 - 운세, 사주의 완전판</t>
  </si>
  <si>
    <t>Handasoft Co., Ltd.</t>
  </si>
  <si>
    <t>1개월 광고 제거 월정액 (자동 갱신) : ￦2,900 / 3개월 광고 제거 월정액 (자동 갱신) : ￦7,500</t>
  </si>
  <si>
    <t>https://itunes.apple.com/KR/app/id960571015</t>
  </si>
  <si>
    <t>Netmarble Corporation</t>
  </si>
  <si>
    <t>모두의마블_다이아20 : ￦2,500 / 모두의마블_다이아30 : ￦2,500 / 모두의마블_다이아50 : ￦4,900</t>
  </si>
  <si>
    <t>https://itunes.apple.com/KR/app/id646315802</t>
  </si>
  <si>
    <t>하나은행 스마트폰 뱅킹-하나원큐</t>
  </si>
  <si>
    <t>Hana Bank</t>
  </si>
  <si>
    <t>https://itunes.apple.com/KR/app/id340826757</t>
  </si>
  <si>
    <t>CJ CGV Co.ltd</t>
  </si>
  <si>
    <t>https://itunes.apple.com/KR/app/id370441190</t>
  </si>
  <si>
    <t>와디즈</t>
  </si>
  <si>
    <t>WADIZ Platform Co., Ltd.</t>
  </si>
  <si>
    <t>https://itunes.apple.com/KR/app/id1107828621</t>
  </si>
  <si>
    <t>대검</t>
  </si>
  <si>
    <t>monawa</t>
  </si>
  <si>
    <t>https://itunes.apple.com/KR/app/id1464478365</t>
  </si>
  <si>
    <t>https://itunes.apple.com/KR/app/id503522370</t>
  </si>
  <si>
    <t>SBS - 온에어 제공, VOD 7만편 제공</t>
  </si>
  <si>
    <t>자동결제 VOD+온에어 (Mobile+PC) : ￦7,000 / 자동결제 VOD+온에어 (Mobile) : ￦6,000 / 자동결제 VOD (Mobile) : ￦4,900</t>
  </si>
  <si>
    <t>https://itunes.apple.com/KR/app/id1020136055</t>
  </si>
  <si>
    <t>https://itunes.apple.com/KR/app/id417698849</t>
  </si>
  <si>
    <t>Deer Elf - Block Puzzle</t>
  </si>
  <si>
    <t>junyu tu</t>
  </si>
  <si>
    <t>Gem One : ￦1,200 / Gem Three : ￦3,900 / Gem Two : ￦2,500</t>
  </si>
  <si>
    <t>https://itunes.apple.com/KR/app/id1478856441</t>
  </si>
  <si>
    <t>PASS by KT(구, KT 인증)</t>
  </si>
  <si>
    <t>https://itunes.apple.com/KR/app/id1134371550</t>
  </si>
  <si>
    <t>Halloween Pumpkinhead Match</t>
  </si>
  <si>
    <t>jinbo kong</t>
  </si>
  <si>
    <t>10 Gems : ￦1,200 / 50 Gems : ￦2,500 / 100 Gems : ￦3,900</t>
  </si>
  <si>
    <t>https://itunes.apple.com/KR/app/id1049261127</t>
  </si>
  <si>
    <t>https://itunes.apple.com/KR/app/id429047995</t>
  </si>
  <si>
    <t>https://itunes.apple.com/KR/app/id1131147442</t>
  </si>
  <si>
    <t>GMARKET Inc.</t>
  </si>
  <si>
    <t>https://itunes.apple.com/KR/app/id340330132</t>
  </si>
  <si>
    <t>https://itunes.apple.com/KR/app/id695436326</t>
  </si>
  <si>
    <t>콴다: 수학 5초 풀이 검색</t>
  </si>
  <si>
    <t>베이직 정기 구독 : ￦14,000 / 플러스 정기 구독 : ￦21,500 / 프리미엄 정기 구독 : ￦55,000</t>
  </si>
  <si>
    <t>https://itunes.apple.com/KR/app/id1270676408</t>
  </si>
  <si>
    <t>inc ZUMO</t>
  </si>
  <si>
    <t>https://itunes.apple.com/KR/app/id1037778235</t>
  </si>
  <si>
    <t>쏘카 - 1등 카셰어링</t>
  </si>
  <si>
    <t>SOCAR Inc.</t>
  </si>
  <si>
    <t>https://itunes.apple.com/KR/app/id515173864</t>
  </si>
  <si>
    <t>네이버 카페 – Naver Cafe</t>
  </si>
  <si>
    <t>https://itunes.apple.com/KR/app/id420615104</t>
  </si>
  <si>
    <t>티몬-매주 월요일은 티몬데이</t>
  </si>
  <si>
    <t>TMON, Inc.</t>
  </si>
  <si>
    <t>https://itunes.apple.com/KR/app/id463434588</t>
  </si>
  <si>
    <t>SoundCloud - 음악과 오디오</t>
  </si>
  <si>
    <t>SoundCloud Ltd.</t>
  </si>
  <si>
    <t>SoundCloud Go+ : ￦15,500 / SoundCloud Go : ￦7,000</t>
  </si>
  <si>
    <t>https://itunes.apple.com/KR/app/id336353151</t>
  </si>
  <si>
    <t>우체국쇼핑몰</t>
  </si>
  <si>
    <t>https://itunes.apple.com/KR/app/id960556882</t>
  </si>
  <si>
    <t>https://itunes.apple.com/KR/app/id1475429652</t>
  </si>
  <si>
    <t>AFK 아레나</t>
  </si>
  <si>
    <t>Lilith Games</t>
  </si>
  <si>
    <t>https://itunes.apple.com/KR/app/id1475474300</t>
  </si>
  <si>
    <t>https://itunes.apple.com/KR/app/id405015280</t>
  </si>
  <si>
    <t>TeasEar - ASMR Slime Simulator</t>
  </si>
  <si>
    <t>Facemetrics Limited</t>
  </si>
  <si>
    <t>Weekly subscription : ￦7,500 / Monthly Subscription : ￦18,500</t>
  </si>
  <si>
    <t>https://itunes.apple.com/KR/app/id1439312630</t>
  </si>
  <si>
    <t>무승부등산가 - Draw Climber</t>
  </si>
  <si>
    <t>Remove Ads : ￦3,900</t>
  </si>
  <si>
    <t>https://itunes.apple.com/KR/app/id1495369374</t>
  </si>
  <si>
    <t>공영쇼핑 - 공영홈쇼핑, 아임쇼핑</t>
  </si>
  <si>
    <t>https://itunes.apple.com/KR/app/id1043437583</t>
  </si>
  <si>
    <t>쿠팡이츠</t>
  </si>
  <si>
    <t>https://itunes.apple.com/KR/app/id1445504255</t>
  </si>
  <si>
    <t>Zombie Fight - Pvp battles</t>
  </si>
  <si>
    <t>zhidong chen</t>
  </si>
  <si>
    <t>https://itunes.apple.com/KR/app/id1489285141</t>
  </si>
  <si>
    <t>ABC마트의 통합 사이트 A-RT.COM</t>
  </si>
  <si>
    <t>ABC-MART KOREA</t>
  </si>
  <si>
    <t>https://itunes.apple.com/KR/app/id1472679606</t>
  </si>
  <si>
    <t>GifYou: 얼굴 바꾸기 및 GIF 만들기</t>
  </si>
  <si>
    <t>Banuba Limited</t>
  </si>
  <si>
    <t>Premium - Monthly Access : ￦13,500 / Premium - Weekly Access : ￦12,000</t>
  </si>
  <si>
    <t>https://itunes.apple.com/KR/app/id1490419404</t>
  </si>
  <si>
    <t>1,000 캐시 : ￦1,200 / 6,250 캐시 : ￦7,500 / 10,000 캐시 : ￦12,000</t>
  </si>
  <si>
    <t>https://itunes.apple.com/KR/app/id530059576</t>
  </si>
  <si>
    <t>Push'em all</t>
  </si>
  <si>
    <t>https://itunes.apple.com/KR/app/id1479551182</t>
  </si>
  <si>
    <t>아스트로킹즈</t>
  </si>
  <si>
    <t>ANGames</t>
  </si>
  <si>
    <t>아이템 패키지 : ￦109,000</t>
  </si>
  <si>
    <t>https://itunes.apple.com/KR/app/id1447088015</t>
  </si>
  <si>
    <t>롯데잇츠  Lotteeatz</t>
  </si>
  <si>
    <t>LOTTE GRS CO., Ltd.</t>
  </si>
  <si>
    <t>https://itunes.apple.com/KR/app/id939521328</t>
  </si>
  <si>
    <t>하나원큐 기업 - 하나은행 기업스마트 뱅킹</t>
  </si>
  <si>
    <t>https://itunes.apple.com/KR/app/id395878804</t>
  </si>
  <si>
    <t>도와줘! 엔즈</t>
  </si>
  <si>
    <t>AwesomePiece inc.</t>
  </si>
  <si>
    <t>https://itunes.apple.com/KR/app/id1498183231</t>
  </si>
  <si>
    <t>카운터사이드</t>
  </si>
  <si>
    <t>https://itunes.apple.com/KR/app/id1447944075</t>
  </si>
  <si>
    <t>Pull the Pin</t>
  </si>
  <si>
    <t>Popcore GmbH</t>
  </si>
  <si>
    <t>Remove Ads : ￦3,900 / Remove Ads : ￦3,900</t>
  </si>
  <si>
    <t>https://itunes.apple.com/KR/app/id1496150467</t>
  </si>
  <si>
    <t>한국산업인력공단</t>
  </si>
  <si>
    <t>https://itunes.apple.com/KR/app/id609324286</t>
  </si>
  <si>
    <t>MYRO Co., Ltd.</t>
  </si>
  <si>
    <t>https://itunes.apple.com/KR/app/id1439949453</t>
  </si>
  <si>
    <t>Sportsgame</t>
  </si>
  <si>
    <t>이사만루3</t>
  </si>
  <si>
    <t>(주)공게임즈</t>
  </si>
  <si>
    <t>https://itunes.apple.com/KR/app/id1481802531</t>
  </si>
  <si>
    <t>완미세계</t>
  </si>
  <si>
    <t>Perfect World Games</t>
  </si>
  <si>
    <t>120원보 : ￦2,500 / 190원보 : ￦3,900 / 360원보 : ￦7,500</t>
  </si>
  <si>
    <t>https://itunes.apple.com/KR/app/id1469884125</t>
  </si>
  <si>
    <t>AMWAY KOREA</t>
  </si>
  <si>
    <t>https://itunes.apple.com/KR/app/id430140303</t>
  </si>
  <si>
    <t>힐링 타일 - 기타와 피아노</t>
  </si>
  <si>
    <t>12MOMENTs</t>
  </si>
  <si>
    <t>ADs-Free : ￦3,900 / 루비 10 + 10 개 : ￦1,200 / 루비 55 + 55 개 : ￦5,900</t>
  </si>
  <si>
    <t>https://itunes.apple.com/KR/app/id1474199609</t>
  </si>
  <si>
    <t>Parking Jam 3D</t>
  </si>
  <si>
    <t>https://itunes.apple.com/KR/app/id1498229533</t>
  </si>
  <si>
    <t>900 캐시 : ￦1,200 / 9500 캐시 : ￦11,000</t>
  </si>
  <si>
    <t>https://itunes.apple.com/KR/app/id736602666</t>
  </si>
  <si>
    <t>채티 - 채팅형 소설 읽기, 쓰기</t>
  </si>
  <si>
    <t>Eine Blume Co., Ltd.</t>
  </si>
  <si>
    <t>50 코인 : ￦2,500 / 80코인 : ￦3,900 / 340 코인 + 40 코인 : ￦17,000</t>
  </si>
  <si>
    <t>https://itunes.apple.com/KR/app/id1369034431</t>
  </si>
  <si>
    <t>농협몰 _ 농협이 운영하는 온라인 쇼핑몰</t>
  </si>
  <si>
    <t>(주)농협정보시스템</t>
  </si>
  <si>
    <t>https://itunes.apple.com/KR/app/id1299985508</t>
  </si>
  <si>
    <t>호텔 엠파이어 타이쿤 - 방치;게임;경영자;시뮬레이터</t>
  </si>
  <si>
    <t>Digital Things</t>
  </si>
  <si>
    <t>No More Ads! : ￦12,000 / Marketing Expert : ￦5,900 / VIP pack : ￦12,000</t>
  </si>
  <si>
    <t>https://itunes.apple.com/KR/app/id1485552989</t>
  </si>
  <si>
    <t>HYUNDAI HOME SHOPPING NETWORK</t>
  </si>
  <si>
    <t>https://itunes.apple.com/KR/app/id870397981</t>
  </si>
  <si>
    <t>CoroMap</t>
  </si>
  <si>
    <t>ChanWoo Koo</t>
  </si>
  <si>
    <t>https://itunes.apple.com/KR/app/id1497331205</t>
  </si>
  <si>
    <t>Slap Kings</t>
  </si>
  <si>
    <t>Gameguru</t>
  </si>
  <si>
    <t>https://itunes.apple.com/KR/app/id1500010832</t>
  </si>
  <si>
    <t>디즈니 팝 타운</t>
  </si>
  <si>
    <t>Sundaytoz, INC</t>
  </si>
  <si>
    <t>https://itunes.apple.com/KR/app/id1489447074</t>
  </si>
  <si>
    <t>https://itunes.apple.com/KR/app/id1491119137</t>
  </si>
  <si>
    <t>진화소녀</t>
  </si>
  <si>
    <t>https://itunes.apple.com/KR/app/id1459826088</t>
  </si>
  <si>
    <t>이마트몰</t>
  </si>
  <si>
    <t>ShinsegaeMall</t>
  </si>
  <si>
    <t>https://itunes.apple.com/KR/app/id588620185</t>
  </si>
  <si>
    <t>AliExpress Shopping App</t>
  </si>
  <si>
    <t>Alibaba</t>
  </si>
  <si>
    <t>https://itunes.apple.com/KR/app/id436672029</t>
  </si>
  <si>
    <t>킹 오브 타워</t>
  </si>
  <si>
    <t>hao liu</t>
  </si>
  <si>
    <t>60원보 : ￦1,200 / 300원보 : ￦5,900 / 420원보 : ￦8,900</t>
  </si>
  <si>
    <t>https://itunes.apple.com/KR/app/id1487087012</t>
  </si>
  <si>
    <t>https://itunes.apple.com/KR/app/id397938216</t>
  </si>
  <si>
    <t>캣트릭스</t>
  </si>
  <si>
    <t>LIBRA SYSTEMS Inc.</t>
  </si>
  <si>
    <t>https://itunes.apple.com/KR/app/id1461435207</t>
  </si>
  <si>
    <t>R5</t>
  </si>
  <si>
    <t>YOOZOO (SINGAPORE) PTE. LTD.</t>
  </si>
  <si>
    <t>https://itunes.apple.com/KR/app/id1487963067</t>
  </si>
  <si>
    <t>Fight Soldier</t>
  </si>
  <si>
    <t>Young Gwon Kim</t>
  </si>
  <si>
    <t>https://itunes.apple.com/KR/app/id1485675321</t>
  </si>
  <si>
    <t>Telegram Messenger</t>
  </si>
  <si>
    <t>Telegram LLC</t>
  </si>
  <si>
    <t>https://itunes.apple.com/KR/app/id686449807</t>
  </si>
  <si>
    <t>바이오인증공동앱</t>
  </si>
  <si>
    <t>KFTC</t>
  </si>
  <si>
    <t>https://itunes.apple.com/KR/app/id1189411033</t>
  </si>
  <si>
    <t>폴라리스 오피스 - 한글, PDF, 오피스 문서</t>
  </si>
  <si>
    <t>Infraware Co.,Ltd</t>
  </si>
  <si>
    <t>스마트 서비스 : ￦4,500 / 프로 서비스 : ￦6,500 / 광고 제거 : ￦5,900</t>
  </si>
  <si>
    <t>https://itunes.apple.com/KR/app/id698070860</t>
  </si>
  <si>
    <t>Zoom</t>
  </si>
  <si>
    <t>https://itunes.apple.com/KR/app/id546505307</t>
  </si>
  <si>
    <t>V LIVE - Global Star Live app</t>
  </si>
  <si>
    <t>50 V 코인 : ￦1,200 / 400 V 코인 : ￦9,900 / 600 V 코인 : ￦15,000</t>
  </si>
  <si>
    <t>https://itunes.apple.com/KR/app/id1019447011</t>
  </si>
  <si>
    <t>IM뱅크</t>
  </si>
  <si>
    <t>The Daegu Bank Ltd</t>
  </si>
  <si>
    <t>https://itunes.apple.com/KR/app/id1067748687</t>
  </si>
  <si>
    <t>스카이피아</t>
  </si>
  <si>
    <t>冰鳥網絡科技有限公司</t>
  </si>
  <si>
    <t>https://itunes.apple.com/KR/app/id1493369932</t>
  </si>
  <si>
    <t>스타일쉐어</t>
  </si>
  <si>
    <t>StyleShare Inc.</t>
  </si>
  <si>
    <t>https://itunes.apple.com/KR/app/id458165974</t>
  </si>
  <si>
    <t>8 Ball Pool™</t>
  </si>
  <si>
    <t>Miniclip.com</t>
  </si>
  <si>
    <t>동전 무더기 : ￦2,500 / Golden Spin : ￦1,200 / Golden Shot Tickets : ￦2,500</t>
  </si>
  <si>
    <t>https://itunes.apple.com/KR/app/id543186831</t>
  </si>
  <si>
    <t>Twitch: 동영상 스트리밍 라이브 시청은 트위치에서</t>
  </si>
  <si>
    <t>95 Bits : ￦2,500 / 정기구독 토큰 1개 : ￦7,500 / 500 Bits : ￦8,900</t>
  </si>
  <si>
    <t>https://itunes.apple.com/KR/app/id460177396</t>
  </si>
  <si>
    <t>가짜톡 - 내맘대로 여친 남친 만들기</t>
  </si>
  <si>
    <t>Gi HO BAEK</t>
  </si>
  <si>
    <t>https://itunes.apple.com/KR/app/id1460461435</t>
  </si>
  <si>
    <t>헌터 어쌔씬</t>
  </si>
  <si>
    <t>RUBY OYUN VE YAZILIM DANISMANLIK</t>
  </si>
  <si>
    <t>Remove Ads : ￦3,900 / VIP Subscription : ￦9,500</t>
  </si>
  <si>
    <t>https://itunes.apple.com/KR/app/id1479587574</t>
  </si>
  <si>
    <t>열정품은 타이머</t>
  </si>
  <si>
    <t>UnCheon Baek</t>
  </si>
  <si>
    <t>https://itunes.apple.com/KR/app/id1441909643</t>
  </si>
  <si>
    <t>https://itunes.apple.com/KR/app/id1138584631</t>
  </si>
  <si>
    <t>THE CAMP</t>
  </si>
  <si>
    <t>Enable Daon Soft Inc.</t>
  </si>
  <si>
    <t>https://itunes.apple.com/KR/app/id1364855523</t>
  </si>
  <si>
    <t>GalaxyPassway-RotaryLink</t>
  </si>
  <si>
    <t>https://itunes.apple.com/KR/app/id1488289959</t>
  </si>
  <si>
    <t>홈플러스</t>
  </si>
  <si>
    <t>Homeplus</t>
  </si>
  <si>
    <t>https://itunes.apple.com/KR/app/id429151787</t>
  </si>
  <si>
    <t>서울스토어</t>
  </si>
  <si>
    <t>D-unit Co., Ltd.</t>
  </si>
  <si>
    <t>https://itunes.apple.com/KR/app/id1378226478</t>
  </si>
  <si>
    <t>키즈노트 - 원과 가정의 바른소통</t>
  </si>
  <si>
    <t>Kids Note, Inc</t>
  </si>
  <si>
    <t>4~6개월 추억 다운받기 : ￦3,900 / 1~3개월 추억 다운받기 : ￦2,500 / 7~9개월 추억 다운받기 : ￦4,900</t>
  </si>
  <si>
    <t>https://itunes.apple.com/KR/app/id527574743</t>
  </si>
  <si>
    <t>하나멤버스 - Hana Members</t>
  </si>
  <si>
    <t>https://itunes.apple.com/KR/app/id1038288833</t>
  </si>
  <si>
    <t>AfreecaTV - 아프리카TV</t>
  </si>
  <si>
    <t>AfreecaTV Co., Ltd. (KR)</t>
  </si>
  <si>
    <t>퀵뷰아이템 30일 이용권 : ￦4,900 / 퀵뷰아이템 90일 이용권 : ￦16,000 / 퀵뷰아이템 365일 이용권 : ￦52,000</t>
  </si>
  <si>
    <t>https://itunes.apple.com/KR/app/id334185830</t>
  </si>
  <si>
    <t>BKR</t>
  </si>
  <si>
    <t>https://itunes.apple.com/KR/app/id1017567032</t>
  </si>
  <si>
    <t>https://itunes.apple.com/KR/app/id786135420</t>
  </si>
  <si>
    <t>코오롱몰</t>
  </si>
  <si>
    <t>Kolon Industries, Inc.</t>
  </si>
  <si>
    <t>https://itunes.apple.com/KR/app/id1141830073</t>
  </si>
  <si>
    <t>펭귄의 섬</t>
  </si>
  <si>
    <t>HABBY</t>
  </si>
  <si>
    <t>초심자 패키지 : ￦12,000 / Limit Package : ￦1,200</t>
  </si>
  <si>
    <t>https://itunes.apple.com/KR/app/id1474314811</t>
  </si>
  <si>
    <t>텐텐뇌력</t>
  </si>
  <si>
    <t>Xi Ming Zhao</t>
  </si>
  <si>
    <t>광고제거 : ￦2,500 / New bag : ￦3,900</t>
  </si>
  <si>
    <t>https://itunes.apple.com/KR/app/id1367090147</t>
  </si>
  <si>
    <t>Wish - Shopping Made Fun</t>
  </si>
  <si>
    <t>ContextLogic Inc.</t>
  </si>
  <si>
    <t>https://itunes.apple.com/KR/app/id530621395</t>
  </si>
  <si>
    <t>코로나바이러스 자가진단 (우한폐렴 자가진단)</t>
  </si>
  <si>
    <t>Zion Choi</t>
  </si>
  <si>
    <t>https://itunes.apple.com/KR/app/id1496751125</t>
  </si>
  <si>
    <t>인터파크 - Interpark</t>
  </si>
  <si>
    <t>Interpark INT</t>
  </si>
  <si>
    <t>https://itunes.apple.com/KR/app/id504765473</t>
  </si>
  <si>
    <t>굿닥</t>
  </si>
  <si>
    <t>Yellomobile Inc.</t>
  </si>
  <si>
    <t>https://itunes.apple.com/KR/app/id517637141</t>
  </si>
  <si>
    <t>KONA I CO., LTD</t>
  </si>
  <si>
    <t>https://itunes.apple.com/KR/app/id1451774088</t>
  </si>
  <si>
    <t>테라 히어로</t>
  </si>
  <si>
    <t>redsaharastudio</t>
  </si>
  <si>
    <t>https://itunes.apple.com/KR/app/id1490235944</t>
  </si>
  <si>
    <t>오디오클립 – AudioClip</t>
  </si>
  <si>
    <t>https://itunes.apple.com/KR/app/id1192635213</t>
  </si>
  <si>
    <t>핀크 Finnq</t>
  </si>
  <si>
    <t>Finnq inc.</t>
  </si>
  <si>
    <t>https://itunes.apple.com/KR/app/id1260871482</t>
  </si>
  <si>
    <t>에브리싱 : No. 1 스마트 노래방</t>
  </si>
  <si>
    <t>everysing Co.,Ltd.</t>
  </si>
  <si>
    <t>코인 100개 : ￦1,200 / 코인 300개 : ￦3,900 / 코인 1000개 : ￦12,000</t>
  </si>
  <si>
    <t>https://itunes.apple.com/KR/app/id1496072506</t>
  </si>
  <si>
    <t>https://itunes.apple.com/KR/app/id924620788</t>
  </si>
  <si>
    <t>https://itunes.apple.com/KR/app/id510033756</t>
  </si>
  <si>
    <t>사무라이 마스터</t>
  </si>
  <si>
    <t>Obsidian Games</t>
  </si>
  <si>
    <t>https://itunes.apple.com/KR/app/id1476382654</t>
  </si>
  <si>
    <t>똑닥</t>
  </si>
  <si>
    <t>비브로스</t>
  </si>
  <si>
    <t>https://itunes.apple.com/KR/app/id1014889755</t>
  </si>
  <si>
    <t>HelloLMS</t>
  </si>
  <si>
    <t>IMAXSOFT Inc</t>
  </si>
  <si>
    <t>https://itunes.apple.com/KR/app/id1450244711</t>
  </si>
  <si>
    <t>코스모스</t>
  </si>
  <si>
    <t>Ubion Co.,Ltd.</t>
  </si>
  <si>
    <t>https://itunes.apple.com/KR/app/id1142523906</t>
  </si>
  <si>
    <t>广告主的恶梦</t>
  </si>
  <si>
    <t>jiang wan</t>
  </si>
  <si>
    <t>https://itunes.apple.com/KR/app/id1482063271</t>
  </si>
  <si>
    <t>한국투자증권 (계좌개설포함)</t>
  </si>
  <si>
    <t>https://itunes.apple.com/KR/app/id1402480941</t>
  </si>
  <si>
    <t>Cisco Webex Meetings</t>
  </si>
  <si>
    <t>Cisco</t>
  </si>
  <si>
    <t>https://itunes.apple.com/KR/app/id298844386</t>
  </si>
  <si>
    <t>모바일증권 나무(계좌개설 겸용)</t>
  </si>
  <si>
    <t>NH INVESTMENT &amp; SECURITIES CO., LTD.</t>
  </si>
  <si>
    <t>https://itunes.apple.com/KR/app/id486312400</t>
  </si>
  <si>
    <t>하이클래스: 똑똑한 학급소통앱</t>
  </si>
  <si>
    <t>i-Scream Media CO.,LTD.</t>
  </si>
  <si>
    <t>https://itunes.apple.com/KR/app/id1472488819</t>
  </si>
  <si>
    <t>(c) E-WUT</t>
  </si>
  <si>
    <t>https://itunes.apple.com/KR/app/id899929551</t>
  </si>
  <si>
    <t>마스크현황</t>
  </si>
  <si>
    <t>juhyun seo</t>
  </si>
  <si>
    <t>https://itunes.apple.com/KR/app/id1502289942</t>
  </si>
  <si>
    <t>https://itunes.apple.com/KR/app/id1094519693</t>
  </si>
  <si>
    <t>Liiv Mate</t>
  </si>
  <si>
    <t>https://itunes.apple.com/KR/app/id1170306387</t>
  </si>
  <si>
    <t>현대카드 DIVE</t>
  </si>
  <si>
    <t>HyundaiCard Co., Ltd.</t>
  </si>
  <si>
    <t>https://itunes.apple.com/KR/app/id1469507774</t>
  </si>
  <si>
    <t>Office of the President, the Republic of Korea</t>
  </si>
  <si>
    <t>https://itunes.apple.com/KR/app/id1487936986</t>
  </si>
  <si>
    <t>https://itunes.apple.com/KR/app/id680819774</t>
  </si>
  <si>
    <t>Plotagon Story</t>
  </si>
  <si>
    <t>Plotagon</t>
  </si>
  <si>
    <t>Bronze subscription : ￦1,200 / Gold subscription : ￦6,500 / Silver subscription : ￦4,000</t>
  </si>
  <si>
    <t>https://itunes.apple.com/KR/app/id883190178</t>
  </si>
  <si>
    <t>https://itunes.apple.com/KR/app/id387842606</t>
  </si>
  <si>
    <t>VITA - Video Life</t>
  </si>
  <si>
    <t>https://itunes.apple.com/KR/app/id1488430631</t>
  </si>
  <si>
    <t>海外加速</t>
  </si>
  <si>
    <t>https://itunes.apple.com/KR/app/id1481408439</t>
  </si>
  <si>
    <t>안전디딤돌</t>
  </si>
  <si>
    <t>https://itunes.apple.com/KR/app/id475638064</t>
  </si>
  <si>
    <t>해피오더</t>
  </si>
  <si>
    <t>Paris Croissant Co., Ltd.</t>
  </si>
  <si>
    <t>https://itunes.apple.com/KR/app/id1476336782</t>
  </si>
  <si>
    <t>LearningX Student (학습자 용)</t>
  </si>
  <si>
    <t>Xinics Inc.</t>
  </si>
  <si>
    <t>https://itunes.apple.com/KR/app/id1428254462</t>
  </si>
  <si>
    <t>잼페이스 - 뷰티 영상 모음 앱</t>
  </si>
  <si>
    <t>작당모의</t>
  </si>
  <si>
    <t>https://itunes.apple.com/KR/app/id1460572087</t>
  </si>
  <si>
    <t>McDonald's Global Markets LLC</t>
  </si>
  <si>
    <t>https://itunes.apple.com/KR/app/id1217507712</t>
  </si>
  <si>
    <t>팜케어</t>
  </si>
  <si>
    <t>Cresoty</t>
  </si>
  <si>
    <t>https://itunes.apple.com/KR/app/id1447206878</t>
  </si>
  <si>
    <t>https://itunes.apple.com/KR/app/id369832061</t>
  </si>
  <si>
    <t>캐시워크 - 돈 버는 만보기</t>
  </si>
  <si>
    <t>https://itunes.apple.com/KR/app/id1220307907</t>
  </si>
  <si>
    <t>CamScanner|문서 스캔 &amp; 팩스</t>
  </si>
  <si>
    <t>[캠스캐너] 고급계정 : ￦6,000 / CamScanner[캠스캐너] 고급계정 : ￦66,000 / 1페이지 : ￦1,200</t>
  </si>
  <si>
    <t>https://itunes.apple.com/KR/app/id388627783</t>
  </si>
  <si>
    <t>서울자전거 따릉이</t>
  </si>
  <si>
    <t>서울 특별시</t>
  </si>
  <si>
    <t>https://itunes.apple.com/KR/app/id1037272004</t>
  </si>
  <si>
    <t>NetTools+</t>
  </si>
  <si>
    <t>https://itunes.apple.com/KR/app/id1484759089</t>
  </si>
  <si>
    <t>롤토체스 전적검색 - 롤체지지</t>
  </si>
  <si>
    <t>PlayXP</t>
  </si>
  <si>
    <t>https://itunes.apple.com/KR/app/id1470197564</t>
  </si>
  <si>
    <t>클래스카드</t>
  </si>
  <si>
    <t>Learnersmind Inc.</t>
  </si>
  <si>
    <t>https://itunes.apple.com/KR/app/id1176435331</t>
  </si>
  <si>
    <t>Snapchat</t>
  </si>
  <si>
    <t>Snap, Inc.</t>
  </si>
  <si>
    <t>Geofilter : ￦12,000</t>
  </si>
  <si>
    <t>https://itunes.apple.com/KR/app/id447188370</t>
  </si>
  <si>
    <t>네이버 블로그 - Naver Blog</t>
  </si>
  <si>
    <t>https://itunes.apple.com/KR/app/id328813873</t>
  </si>
  <si>
    <t>페이코인(Paycoin)</t>
  </si>
  <si>
    <t>PAYCOIN CO., LTD.</t>
  </si>
  <si>
    <t>https://itunes.apple.com/KR/app/id1457932016</t>
  </si>
  <si>
    <t>RNI Films</t>
  </si>
  <si>
    <t>RNI</t>
  </si>
  <si>
    <t>Negative Films Pack #1 : ￦4,900 / Negative Films Pack #2 : ￦4,900 / Vintage Films Pack #1 : ￦4,900</t>
  </si>
  <si>
    <t>https://itunes.apple.com/KR/app/id1017098672</t>
  </si>
  <si>
    <t>아이엠스쿨 학교 애플리케이션</t>
  </si>
  <si>
    <t>https://itunes.apple.com/KR/app/id540665717</t>
  </si>
  <si>
    <t>Vlogr</t>
  </si>
  <si>
    <t>TaeJun Lee</t>
  </si>
  <si>
    <t>https://itunes.apple.com/KR/app/id1179975615</t>
  </si>
  <si>
    <t>MINISTRY OF HEALTH &amp; WELFARE</t>
  </si>
  <si>
    <t>https://itunes.apple.com/KR/app/id490534512</t>
  </si>
  <si>
    <t>Word</t>
  </si>
  <si>
    <t>Toon Words Puzzle Uncrossed</t>
  </si>
  <si>
    <t>xiaoli yao</t>
  </si>
  <si>
    <t>https://itunes.apple.com/KR/app/id1468223652</t>
  </si>
  <si>
    <t>대장장이 용병단 : 합성 방치형 RPG</t>
  </si>
  <si>
    <t>아빠가 준 천원 패키지 : ￦1,200 / 자동화 종합 패키지(30일) : ￦19,000 / 게임 배속(7일) : ￦1,200</t>
  </si>
  <si>
    <t>https://itunes.apple.com/KR/app/id1484313627</t>
  </si>
  <si>
    <t>뮤빗 Mubeat : KPOP 팬들을 위한 모든 것</t>
  </si>
  <si>
    <t>Vlending Co., Ltd.</t>
  </si>
  <si>
    <t>뮤빗+ 30일 이용권 : ￦5,900 / 뮤빗+ 1개월 정기 이용권 : ￦4,500 / 스타비트 100개 : ￦1,200</t>
  </si>
  <si>
    <t>https://itunes.apple.com/KR/app/id1320789688</t>
  </si>
  <si>
    <t>Skype for iPhone</t>
  </si>
  <si>
    <t>Skype Communications S.a.r.l</t>
  </si>
  <si>
    <t>Skype 크레딧 : ￦12,000 / Skype 크레딧 : ￦5,900 / 전 세계 : ￦19,000</t>
  </si>
  <si>
    <t>https://itunes.apple.com/KR/app/id304878510</t>
  </si>
  <si>
    <t>Nintendo Switch Online</t>
  </si>
  <si>
    <t>https://itunes.apple.com/KR/app/id1234806557</t>
  </si>
  <si>
    <t>중고나라 공식 어플리케이션</t>
  </si>
  <si>
    <t>Joonggonara Co. Ltd.</t>
  </si>
  <si>
    <t>https://itunes.apple.com/KR/app/id896515652</t>
  </si>
  <si>
    <t>Investing.com 주식</t>
  </si>
  <si>
    <t>Fusion Media Limited</t>
  </si>
  <si>
    <t>Ads-Free : ￦149,000 / Ads-Free : ￦119,000</t>
  </si>
  <si>
    <t>https://itunes.apple.com/KR/app/id909998122</t>
  </si>
  <si>
    <t>Continue on PC</t>
  </si>
  <si>
    <t>https://itunes.apple.com/KR/app/id1254607852</t>
  </si>
  <si>
    <t>트위티 : ￦2,500 / 바카본파파 : ￦2,500 / 나메코 : ￦2,500</t>
  </si>
  <si>
    <t>https://itunes.apple.com/KR/app/id443904275</t>
  </si>
  <si>
    <t>알라딘</t>
  </si>
  <si>
    <t>Aladdin Communication</t>
  </si>
  <si>
    <t>https://itunes.apple.com/KR/app/id365898918</t>
  </si>
  <si>
    <t>SHINSEGAE EMART</t>
  </si>
  <si>
    <t>https://itunes.apple.com/KR/app/id397728319</t>
  </si>
  <si>
    <t>https://itunes.apple.com/KR/app/id1013231476</t>
  </si>
  <si>
    <t>MyNB</t>
  </si>
  <si>
    <t>ELAND WORLD</t>
  </si>
  <si>
    <t>https://itunes.apple.com/KR/app/id1143467078</t>
  </si>
  <si>
    <t>Fonts</t>
  </si>
  <si>
    <t>Fonts LLC</t>
  </si>
  <si>
    <t>Unlock Everything : ￦5,900</t>
  </si>
  <si>
    <t>https://itunes.apple.com/KR/app/id1454061614</t>
  </si>
  <si>
    <t>Google 문서: 동기화, 수정, 공유</t>
  </si>
  <si>
    <t>https://itunes.apple.com/KR/app/id842842640</t>
  </si>
  <si>
    <t>KYOBO BOOK CENTRE CO,.LTD</t>
  </si>
  <si>
    <t>https://itunes.apple.com/KR/app/id1449446747</t>
  </si>
  <si>
    <t>언니의파우치</t>
  </si>
  <si>
    <t>LYCL inc.</t>
  </si>
  <si>
    <t>https://itunes.apple.com/KR/app/id976126416</t>
  </si>
  <si>
    <t>비플제로페이 - 서울사랑상품권,온누리상품권,지역사랑상품</t>
  </si>
  <si>
    <t>https://itunes.apple.com/KR/app/id1481328073</t>
  </si>
  <si>
    <t>뷰티엔젤</t>
  </si>
  <si>
    <t>AMOREPACIFIC Corp.</t>
  </si>
  <si>
    <t>https://itunes.apple.com/KR/app/id1182308415</t>
  </si>
  <si>
    <t>왈라뷰(wallaVU) – 뷰티콘텐츠 쇼핑몰</t>
  </si>
  <si>
    <t>Sejong Telecom Inc.</t>
  </si>
  <si>
    <t>https://itunes.apple.com/KR/app/id1466897808</t>
  </si>
  <si>
    <t>국민건강보험공단(National Health Insurance Corporation)</t>
  </si>
  <si>
    <t>https://itunes.apple.com/KR/app/id375279377</t>
  </si>
  <si>
    <t>피지컬갤러리</t>
  </si>
  <si>
    <t>Hayun Jeon</t>
  </si>
  <si>
    <t>https://itunes.apple.com/KR/app/id1491804745</t>
  </si>
  <si>
    <t>Adobe Photoshop Fix</t>
  </si>
  <si>
    <t>Adobe Inc.</t>
  </si>
  <si>
    <t>CC 저장 공간(20GB) : ￦2,000</t>
  </si>
  <si>
    <t>https://itunes.apple.com/KR/app/id1033713849</t>
  </si>
  <si>
    <t>https://itunes.apple.com/KR/app/id1321282064</t>
  </si>
  <si>
    <t>Polarr 사진 편집기</t>
  </si>
  <si>
    <t>Polarr, Inc.</t>
  </si>
  <si>
    <t>Polarr Photo Editor 월별 : ￦5,500 / Polarr Photo Editor 연간 : ￦27,000</t>
  </si>
  <si>
    <t>https://itunes.apple.com/KR/app/id988173374</t>
  </si>
  <si>
    <t>Photo Vault, Pic Vault-iPicBox</t>
  </si>
  <si>
    <t>zhengyuan fu</t>
  </si>
  <si>
    <t>VIP 1 Month : ￦4,000 / VIP 1 Year : ￦20,000 / VIP 6 Months : ￦14,500</t>
  </si>
  <si>
    <t>https://itunes.apple.com/KR/app/id1013779674</t>
  </si>
  <si>
    <t>Nike Run Club</t>
  </si>
  <si>
    <t>Nike, Inc</t>
  </si>
  <si>
    <t>https://itunes.apple.com/KR/app/id387771637</t>
  </si>
  <si>
    <t>Google 스프레드시트</t>
  </si>
  <si>
    <t>https://itunes.apple.com/KR/app/id842849113</t>
  </si>
  <si>
    <t>위두랑, Wedorang</t>
  </si>
  <si>
    <t>https://itunes.apple.com/KR/app/id669849105</t>
  </si>
  <si>
    <t>Visual Supply Company</t>
  </si>
  <si>
    <t>The Aesthetic Series : 0 / Hypebeast / HB : 0 / 연간 VSCO 멤버십 : ￦27,000</t>
  </si>
  <si>
    <t>https://itunes.apple.com/KR/app/id588013838</t>
  </si>
  <si>
    <t>Microsoft Teams</t>
  </si>
  <si>
    <t>https://itunes.apple.com/KR/app/id1113153706</t>
  </si>
  <si>
    <t>배달의명수</t>
  </si>
  <si>
    <t>주)아람솔루션</t>
  </si>
  <si>
    <t>https://itunes.apple.com/KR/app/id1493177062</t>
  </si>
  <si>
    <t>취업은 잡코리아</t>
  </si>
  <si>
    <t>재직자에게 질문하기 : ￦1,200 / [2019년] 이시한의 59초 NCS - 문제해결능력 : ￦79,000 / [2019년] 이시한의 59초 NCS - 수리능력 : ￦79,000</t>
  </si>
  <si>
    <t>https://itunes.apple.com/KR/app/id569092652</t>
  </si>
  <si>
    <t>CapCut</t>
  </si>
  <si>
    <t>https://itunes.apple.com/KR/app/id1500855883</t>
  </si>
  <si>
    <t>맥딜리버리</t>
  </si>
  <si>
    <t>맥도날드 McDonald's Korea</t>
  </si>
  <si>
    <t>https://itunes.apple.com/KR/app/id1027699629</t>
  </si>
  <si>
    <t>이랜드몰 - 거품없이 누리자</t>
  </si>
  <si>
    <t>이랜드리테일</t>
  </si>
  <si>
    <t>https://itunes.apple.com/KR/app/id1150965124</t>
  </si>
  <si>
    <t>교촌치킨-Kyochon1991</t>
  </si>
  <si>
    <t>KyochonF&amp;B CO.,LTD</t>
  </si>
  <si>
    <t>https://itunes.apple.com/KR/app/id1457315134</t>
  </si>
  <si>
    <t>BeautyPlus - 완벽한 리터치 포토샵 어플</t>
  </si>
  <si>
    <t>Meitu Technology, Inc.</t>
  </si>
  <si>
    <t>주름 제거 : ￦2,500 / BeautyPlus Premium - Monthly : ￦7,900 / Beautyplus Premium : ￦7,500</t>
  </si>
  <si>
    <t>https://itunes.apple.com/KR/app/id622434129</t>
  </si>
  <si>
    <t>스마트NH농협카드</t>
  </si>
  <si>
    <t>https://itunes.apple.com/KR/app/id406473666</t>
  </si>
  <si>
    <t>EBSi 고교강의</t>
  </si>
  <si>
    <t>https://itunes.apple.com/KR/app/id669006959</t>
  </si>
  <si>
    <t>https://itunes.apple.com/KR/app/id925205585</t>
  </si>
  <si>
    <t>라프텔 - 애니 감상 &amp; 애니메이션 추천</t>
  </si>
  <si>
    <t>RIDI Corporation</t>
  </si>
  <si>
    <t>900 포인트 : ￦1,200 / 1800 포인트 : ￦2,500 / 2700 포인트 : ￦3,900</t>
  </si>
  <si>
    <t>https://itunes.apple.com/KR/app/id1169440095</t>
  </si>
  <si>
    <t>커리어넷 앱</t>
  </si>
  <si>
    <t>한국직업능력개발원</t>
  </si>
  <si>
    <t>https://itunes.apple.com/KR/app/id590413285</t>
  </si>
  <si>
    <t>모바일팩스 i</t>
  </si>
  <si>
    <t>SK Telink</t>
  </si>
  <si>
    <t>https://itunes.apple.com/KR/app/id1487591338</t>
  </si>
  <si>
    <t>Slyder</t>
  </si>
  <si>
    <t>Chi Ho Chun</t>
  </si>
  <si>
    <t>$0.99 후원하기 : ￦1,200 / $1.99 후원하기 : ￦2,500 / $2.99 후원하기 : ￦3,900</t>
  </si>
  <si>
    <t>https://itunes.apple.com/KR/app/id1121553033</t>
  </si>
  <si>
    <t>LOTTE CARD CO, LTD.</t>
  </si>
  <si>
    <t>https://itunes.apple.com/KR/app/id688047200</t>
  </si>
  <si>
    <t>https://itunes.apple.com/KR/app/id1076859004</t>
  </si>
  <si>
    <t>KREAM</t>
  </si>
  <si>
    <t>SNOW Corporation</t>
  </si>
  <si>
    <t>https://itunes.apple.com/KR/app/id1490580239</t>
  </si>
  <si>
    <t>다노 - 운동, 식단, 생활 습관을 바꾸는 앱</t>
  </si>
  <si>
    <t>iamintoit</t>
  </si>
  <si>
    <t>https://itunes.apple.com/KR/app/id1005517637</t>
  </si>
  <si>
    <t>Nike Training Club</t>
  </si>
  <si>
    <t>Monthly : ￦18,500 / Yearly : ￦149,000</t>
  </si>
  <si>
    <t>https://itunes.apple.com/KR/app/id301521403</t>
  </si>
  <si>
    <t>29CM</t>
  </si>
  <si>
    <t>https://itunes.apple.com/KR/app/id789634744</t>
  </si>
  <si>
    <t>해피포인트카드</t>
  </si>
  <si>
    <t>https://itunes.apple.com/KR/app/id376313183</t>
  </si>
  <si>
    <t>야메라 (매뉴얼 카메라)</t>
  </si>
  <si>
    <t>AppMadang</t>
  </si>
  <si>
    <t>프로 버전 구매하기 : ￦2,500</t>
  </si>
  <si>
    <t>https://itunes.apple.com/KR/app/id951399974</t>
  </si>
  <si>
    <t>1.1.1.1: Faster Internet</t>
  </si>
  <si>
    <t>Cloudflare</t>
  </si>
  <si>
    <t>WARP+ UNLIMITED : ￦5,500</t>
  </si>
  <si>
    <t>https://itunes.apple.com/KR/app/id1423538627</t>
  </si>
  <si>
    <t>GSSHOP</t>
  </si>
  <si>
    <t>https://itunes.apple.com/KR/app/id365438600</t>
  </si>
  <si>
    <t>KoreaAppraisalBoard</t>
  </si>
  <si>
    <t>https://itunes.apple.com/KR/app/id1492025423</t>
  </si>
  <si>
    <t>네이버 스마트보드 - Naver Smartboard</t>
  </si>
  <si>
    <t>https://itunes.apple.com/KR/app/id1297816298</t>
  </si>
  <si>
    <t>thingsflow</t>
  </si>
  <si>
    <t>하트 50 : ￦9,900 / 하트 10 : ￦2,500 / 하트 25 : ￦5,900</t>
  </si>
  <si>
    <t>https://itunes.apple.com/KR/app/id1294957719</t>
  </si>
  <si>
    <t>네이버 주소록 – Naver Contacts</t>
  </si>
  <si>
    <t>https://itunes.apple.com/KR/app/id359859076</t>
  </si>
  <si>
    <t>https://itunes.apple.com/KR/app/id702653088</t>
  </si>
  <si>
    <t>https://itunes.apple.com/KR/app/id360681882</t>
  </si>
  <si>
    <t>마이 케이티</t>
  </si>
  <si>
    <t>https://itunes.apple.com/KR/app/id355838434</t>
  </si>
  <si>
    <t>자이</t>
  </si>
  <si>
    <t>GS건설 자이</t>
  </si>
  <si>
    <t>https://itunes.apple.com/KR/app/id1485517439</t>
  </si>
  <si>
    <t>썸원 Sumone</t>
  </si>
  <si>
    <t>sandfox</t>
  </si>
  <si>
    <t>https://itunes.apple.com/KR/app/id1469506430</t>
  </si>
  <si>
    <t>Nice Information &amp; Telecommunication Inc</t>
  </si>
  <si>
    <t>https://itunes.apple.com/KR/app/id1510076479</t>
  </si>
  <si>
    <t>https://itunes.apple.com/KR/app/id730814188</t>
  </si>
  <si>
    <t>https://itunes.apple.com/KR/app/id673085116</t>
  </si>
  <si>
    <t>https://itunes.apple.com/KR/app/id365494029</t>
  </si>
  <si>
    <t>InBody</t>
  </si>
  <si>
    <t>InBody Co., Ltd.</t>
  </si>
  <si>
    <t>https://itunes.apple.com/KR/app/id884923678</t>
  </si>
  <si>
    <t>Seezn(시즌)</t>
  </si>
  <si>
    <t>코코 5,500C : $6.99 / 코코 11,000 C : $12.99 / 코코 33,000 C : $35.99</t>
  </si>
  <si>
    <t>https://itunes.apple.com/KR/app/id438653868</t>
  </si>
  <si>
    <t>우리카드 - 우리나라 우리카드</t>
  </si>
  <si>
    <t>WOORICARD</t>
  </si>
  <si>
    <t>https://itunes.apple.com/KR/app/id785200104</t>
  </si>
  <si>
    <t>아이돌챔프</t>
  </si>
  <si>
    <t>MBC PLUS CO.,LTD.</t>
  </si>
  <si>
    <t>100 Ruby Chamsim : ￦1,200 / 590 루비챔심 : ￦5,900 / 350 루비챔심 : ￦3,900</t>
  </si>
  <si>
    <t>https://itunes.apple.com/KR/app/id1185735018</t>
  </si>
  <si>
    <t>탄탄</t>
  </si>
  <si>
    <t>Tantan Cultural Development (Beijing) Co., Ltd.</t>
  </si>
  <si>
    <t>VIP会员 : ￦2,000 / SeeWhoLikedMe : ￦16,500 / See Who Liked Me : ￦16,500</t>
  </si>
  <si>
    <t>https://itunes.apple.com/KR/app/id861891048</t>
  </si>
  <si>
    <t>https://itunes.apple.com/KR/app/id369302790</t>
  </si>
  <si>
    <t>eBay Auction Co., Ltd.</t>
  </si>
  <si>
    <t>https://itunes.apple.com/KR/app/id380239756</t>
  </si>
  <si>
    <t>벨소리메이커 -벨소리 제조 응용 프로그램</t>
  </si>
  <si>
    <t>Sujuan Chen</t>
  </si>
  <si>
    <t>광고를 제거하다 : ￦1,200</t>
  </si>
  <si>
    <t>https://itunes.apple.com/KR/app/id1358107315</t>
  </si>
  <si>
    <t>ALLETS - 알렛츠</t>
  </si>
  <si>
    <t>Interstella Inc</t>
  </si>
  <si>
    <t>https://itunes.apple.com/KR/app/id1227393295</t>
  </si>
  <si>
    <t>중소벤처기업진흥공단</t>
  </si>
  <si>
    <t>https://itunes.apple.com/KR/app/id1488423154</t>
  </si>
  <si>
    <t>￦8,900</t>
  </si>
  <si>
    <t>Realms Plus:10 Friends w/trial : ￦9,500 / Minecraft Store Item 6 : ￦7,500 / Minecraft Store Item 2 : ￦2,500</t>
  </si>
  <si>
    <t>https://itunes.apple.com/KR/app/id479516143</t>
  </si>
  <si>
    <t>Analog Paris</t>
  </si>
  <si>
    <t>ordinaryfactory Inc.</t>
  </si>
  <si>
    <t>￦1,200</t>
  </si>
  <si>
    <t>https://itunes.apple.com/KR/app/id1035219562</t>
  </si>
  <si>
    <t>Plague Inc. (전염병 주식회사)</t>
  </si>
  <si>
    <t>￦900</t>
  </si>
  <si>
    <t>모든 유전자를 잠금 해제하십시오 : ￦9,900 / 네크로아 바이러스 확장 팩 : ￦2,500 / 뇌신경 기생충 확장 팩 : ￦2,500</t>
  </si>
  <si>
    <t>https://itunes.apple.com/KR/app/id525818839</t>
  </si>
  <si>
    <t>Analog Wedding</t>
  </si>
  <si>
    <t>https://itunes.apple.com/KR/app/id992047786</t>
  </si>
  <si>
    <t>￦3,900</t>
  </si>
  <si>
    <t>https://itunes.apple.com/KR/app/id1472184189</t>
  </si>
  <si>
    <t>JIN WOOK KOO</t>
  </si>
  <si>
    <t>￦2,500</t>
  </si>
  <si>
    <t>https://itunes.apple.com/KR/app/id1376609012</t>
  </si>
  <si>
    <t>MOODA</t>
  </si>
  <si>
    <t>OLIVESTONE Lab.</t>
  </si>
  <si>
    <t>https://itunes.apple.com/KR/app/id1476256748</t>
  </si>
  <si>
    <t>￦4,900</t>
  </si>
  <si>
    <t>모든 아이템 포함 번들 : ￦19,000 / 게임 내 편집기 : ￦11,000 / 국제 팀 관리 : ￦1,200</t>
  </si>
  <si>
    <t>https://itunes.apple.com/KR/app/id1462777894</t>
  </si>
  <si>
    <t>A Dance of Fire and Ice</t>
  </si>
  <si>
    <t>7th Beat Games S.A.C.</t>
  </si>
  <si>
    <t>https://itunes.apple.com/KR/app/id1456547302</t>
  </si>
  <si>
    <t>Analog Tokyo</t>
  </si>
  <si>
    <t>https://itunes.apple.com/KR/app/id961932335</t>
  </si>
  <si>
    <t>https://itunes.apple.com/KR/app/id1489680345</t>
  </si>
  <si>
    <t>Sol Choi</t>
  </si>
  <si>
    <t>https://itunes.apple.com/KR/app/id1492903299</t>
  </si>
  <si>
    <t>￦500</t>
  </si>
  <si>
    <t>역본추가 - 새번역(대한성서공회) : ￦3,900 / 역본추가 - 쉬운성경(아가페출판사) : ￦3,900 / 개역개정 입체낭독 : ￦5,900</t>
  </si>
  <si>
    <t>https://itunes.apple.com/KR/app/id511852665</t>
  </si>
  <si>
    <t>유니콘:광고차단 필수앱</t>
  </si>
  <si>
    <t>OH NAM KWON</t>
  </si>
  <si>
    <t>https://itunes.apple.com/KR/app/id1046714401</t>
  </si>
  <si>
    <t>Stardew Valley</t>
  </si>
  <si>
    <t>￦9,900</t>
  </si>
  <si>
    <t>https://itunes.apple.com/KR/app/id1406710800</t>
  </si>
  <si>
    <t>SUYOUNG JANG</t>
  </si>
  <si>
    <t>￦5,900</t>
  </si>
  <si>
    <t>https://itunes.apple.com/KR/app/id1487698320</t>
  </si>
  <si>
    <t>GoodNotes 5</t>
  </si>
  <si>
    <t>Time Base Technology Limited</t>
  </si>
  <si>
    <t>https://itunes.apple.com/KR/app/id1444383602</t>
  </si>
  <si>
    <t>Analog Brooklyn</t>
  </si>
  <si>
    <t>https://itunes.apple.com/KR/app/id1138250941</t>
  </si>
  <si>
    <t>SOVS Co., Ltd</t>
  </si>
  <si>
    <t>https://itunes.apple.com/KR/app/id1326747827</t>
  </si>
  <si>
    <t>RobTop Games AB</t>
  </si>
  <si>
    <t>https://itunes.apple.com/KR/app/id625334537</t>
  </si>
  <si>
    <t>AutoSleep 트래커 with Watch</t>
  </si>
  <si>
    <t>Tantsissa</t>
  </si>
  <si>
    <t>https://itunes.apple.com/KR/app/id1164801111</t>
  </si>
  <si>
    <t>Gudak Cam</t>
  </si>
  <si>
    <t>Black&amp;White Flim : ￦1,200</t>
  </si>
  <si>
    <t>https://itunes.apple.com/KR/app/id1237692856</t>
  </si>
  <si>
    <t>Analog Jeju</t>
  </si>
  <si>
    <t>https://itunes.apple.com/KR/app/id1017225151</t>
  </si>
  <si>
    <t>DEEMO</t>
  </si>
  <si>
    <t>Rayark International Limited</t>
  </si>
  <si>
    <t>Rayark Selection Vol.1 : ￦4,900 / 잊혀진 모래시계 : ￦12,000 / V.K Collection : ￦4,900</t>
  </si>
  <si>
    <t>https://itunes.apple.com/KR/app/id700637744</t>
  </si>
  <si>
    <t>Forest</t>
  </si>
  <si>
    <t>SEEKRTECH CO., LTD.</t>
  </si>
  <si>
    <t>선샤인 세럼 한 병 : ￦1,200 / 선샤인 세럼 한 박스 : ￦2,500 / 크리스탈 한 스푼 : ￦1,200</t>
  </si>
  <si>
    <t>https://itunes.apple.com/KR/app/id866450515</t>
  </si>
  <si>
    <t>ilSang Pro</t>
  </si>
  <si>
    <t>ByungHo Yu</t>
  </si>
  <si>
    <t>https://itunes.apple.com/KR/app/id1400792124</t>
  </si>
  <si>
    <t>Pocket Build</t>
  </si>
  <si>
    <t>MoonBear LTD</t>
  </si>
  <si>
    <t>Micro Tip : ￦500 / Power Builder (weekly) : ￦1,500 / Power Builder (monthly) : ￦4,000</t>
  </si>
  <si>
    <t>https://itunes.apple.com/KR/app/id1293681293</t>
  </si>
  <si>
    <t>Facetune</t>
  </si>
  <si>
    <t>https://itunes.apple.com/KR/app/id606310581</t>
  </si>
  <si>
    <t>Analog Budapest</t>
  </si>
  <si>
    <t>https://itunes.apple.com/KR/app/id1035220162</t>
  </si>
  <si>
    <t>https://itunes.apple.com/KR/app/id1116905928</t>
  </si>
  <si>
    <t>kirakira+</t>
  </si>
  <si>
    <t>bytes inc.</t>
  </si>
  <si>
    <t>https://itunes.apple.com/KR/app/id955687901</t>
  </si>
  <si>
    <t>GoodNotes 5 업그레이드 번들</t>
  </si>
  <si>
    <t>앱 번들 ￦9,900</t>
  </si>
  <si>
    <t>https://itunes.apple.com/KR/app/id1445840741</t>
  </si>
  <si>
    <t>Analog Seoul</t>
  </si>
  <si>
    <t>https://itunes.apple.com/KR/app/id1138248035</t>
  </si>
  <si>
    <t>2K</t>
  </si>
  <si>
    <t>All-Star VC Pack : ￦5,900 / MVP VC Pack : ￦25,000 / Superstar VC Pack : ￦12,000</t>
  </si>
  <si>
    <t>https://itunes.apple.com/KR/app/id1471692155</t>
  </si>
  <si>
    <t>CloudMosa, Inc.</t>
  </si>
  <si>
    <t>https://itunes.apple.com/KR/app/id406239138</t>
  </si>
  <si>
    <t>Getting Over It</t>
  </si>
  <si>
    <t>Bennett Foddy</t>
  </si>
  <si>
    <t>https://itunes.apple.com/KR/app/id1319618742</t>
  </si>
  <si>
    <t>페이카 Filmlike</t>
  </si>
  <si>
    <t>Hyun-il Kim</t>
  </si>
  <si>
    <t>https://itunes.apple.com/KR/app/id1286255182</t>
  </si>
  <si>
    <t>Ninja Kiwi</t>
  </si>
  <si>
    <t>멍키 머니 : ￦2,500 / 멍키 머니 무더기 세일 : ￦3,900 / 지식 포인트 : ￦1,200</t>
  </si>
  <si>
    <t>https://itunes.apple.com/KR/app/id1118115766</t>
  </si>
  <si>
    <t>편한가계부 (+PC 가계부)</t>
  </si>
  <si>
    <t>https://itunes.apple.com/KR/app/id564730202</t>
  </si>
  <si>
    <t>Analog London</t>
  </si>
  <si>
    <t>https://itunes.apple.com/KR/app/id1035219553</t>
  </si>
  <si>
    <t>Rebel Inc. (반란 주식회사)</t>
  </si>
  <si>
    <t>Region Tour : ￦4,900 / Early Unlock Cheats : ￦12,000 / All Advisors Unlock : ￦12,000</t>
  </si>
  <si>
    <t>https://itunes.apple.com/KR/app/id1439187947</t>
  </si>
  <si>
    <t>CamScanner+</t>
  </si>
  <si>
    <t>Linguan Data</t>
  </si>
  <si>
    <t>CamScanner[캠스캐너] 고급계정 : ￦6,000 / 1페이지 : ￦1,200 / 10페이지 : ￦11,000</t>
  </si>
  <si>
    <t>https://itunes.apple.com/KR/app/id388624839</t>
  </si>
  <si>
    <t>Dead Cells</t>
  </si>
  <si>
    <t>Playdigious</t>
  </si>
  <si>
    <t>￦11,000</t>
  </si>
  <si>
    <t>https://itunes.apple.com/KR/app/id1389752090</t>
  </si>
  <si>
    <t>Focus Timer : 집중력 향상 어플</t>
  </si>
  <si>
    <t>Real Number Works Inc.</t>
  </si>
  <si>
    <t>https://itunes.apple.com/KR/app/id974920073</t>
  </si>
  <si>
    <t>Doodle Jump</t>
  </si>
  <si>
    <t>Lima Sky</t>
  </si>
  <si>
    <t>10,000 coins : ￦5,900 / 1000 coins : ￦1,200 / 30,000 coins : ￦12,000</t>
  </si>
  <si>
    <t>https://itunes.apple.com/KR/app/id307727765</t>
  </si>
  <si>
    <t>FILCA - SLR 필름 카메라</t>
  </si>
  <si>
    <t>Cheol Kim</t>
  </si>
  <si>
    <t>UPGRADE PRO VERSION : ￦4,900 / KODAK SERIES FILM : ￦2,500 / RETRO SERIES FILM : ￦2,500</t>
  </si>
  <si>
    <t>https://itunes.apple.com/KR/app/id1436429074</t>
  </si>
  <si>
    <t>Shadow Of Death: Premium Games</t>
  </si>
  <si>
    <t>Bravestars Technology JSC</t>
  </si>
  <si>
    <t>First Purchase: Legendary Pack : ￦12,000 / Flash Sale Legendary Essence 1 : ￦5,900 / Black Friday Inferno : ￦25,000</t>
  </si>
  <si>
    <t>https://itunes.apple.com/KR/app/id1450908177</t>
  </si>
  <si>
    <t>PLOT</t>
  </si>
  <si>
    <t>CHUNGNYUNG KANG</t>
  </si>
  <si>
    <t>https://itunes.apple.com/KR/app/id1303428012</t>
  </si>
  <si>
    <t>레이튼 교수와 이상한 마을 HD</t>
  </si>
  <si>
    <t>Level-5 Inc.</t>
  </si>
  <si>
    <t>￦12,000</t>
  </si>
  <si>
    <t>https://itunes.apple.com/KR/app/id1361526136</t>
  </si>
  <si>
    <t>GoodNotes 4</t>
  </si>
  <si>
    <t>https://itunes.apple.com/KR/app/id778658393</t>
  </si>
  <si>
    <t>Wordmaster 워드마스터 수능 2000(18개정)</t>
  </si>
  <si>
    <t>ETOOS Education</t>
  </si>
  <si>
    <t>https://itunes.apple.com/KR/app/id1441713524</t>
  </si>
  <si>
    <t>레이튼 교수와 악마의 상자 모바일 HD 리마스터</t>
  </si>
  <si>
    <t>https://itunes.apple.com/KR/app/id1459831585</t>
  </si>
  <si>
    <t>하루하루 - 필수 시간관리 앱, 위젯으로 간편한 체크</t>
  </si>
  <si>
    <t>Artronix System Co., Ltd</t>
  </si>
  <si>
    <t>https://itunes.apple.com/KR/app/id1452035712</t>
  </si>
  <si>
    <t>마녀의 샘</t>
  </si>
  <si>
    <t>https://itunes.apple.com/KR/app/id1012970102</t>
  </si>
  <si>
    <t>오투잼 - 뮤직 &amp; 게임</t>
  </si>
  <si>
    <t>O2Jam Company</t>
  </si>
  <si>
    <t>오투잼 정기구독 : ￦1,200</t>
  </si>
  <si>
    <t>https://itunes.apple.com/KR/app/id1466765269</t>
  </si>
  <si>
    <t>위플 가계부 Pro</t>
  </si>
  <si>
    <t>bumblebee</t>
  </si>
  <si>
    <t>https://itunes.apple.com/KR/app/id441683476</t>
  </si>
  <si>
    <t>505 Games (US), Inc.</t>
  </si>
  <si>
    <t>https://itunes.apple.com/KR/app/id640364616</t>
  </si>
  <si>
    <t>DayGram</t>
  </si>
  <si>
    <t>사진 테마 : 0 / 테두리 D : 0</t>
  </si>
  <si>
    <t>https://itunes.apple.com/KR/app/id977949232</t>
  </si>
  <si>
    <t>Analog Portland</t>
  </si>
  <si>
    <t>https://itunes.apple.com/KR/app/id952704587</t>
  </si>
  <si>
    <t>Procreate Pocket</t>
  </si>
  <si>
    <t>Savage Interactive Pty Ltd</t>
  </si>
  <si>
    <t>https://itunes.apple.com/KR/app/id916366645</t>
  </si>
  <si>
    <t>위젯 캘린더</t>
  </si>
  <si>
    <t>yoon sik kang</t>
  </si>
  <si>
    <t>https://itunes.apple.com/KR/app/id922436277</t>
  </si>
  <si>
    <t>Hadori - 그 시절 우리가 좋아했던 카메라</t>
  </si>
  <si>
    <t>Mrazzzzz's</t>
  </si>
  <si>
    <t>https://itunes.apple.com/KR/app/id1304121642</t>
  </si>
  <si>
    <t>Mini Metro</t>
  </si>
  <si>
    <t>https://itunes.apple.com/KR/app/id837860959</t>
  </si>
  <si>
    <t>https://itunes.apple.com/KR/app/id307840670</t>
  </si>
  <si>
    <t>Notability</t>
  </si>
  <si>
    <t>Ginger Labs</t>
  </si>
  <si>
    <t>풍선껌 팩 : ￦2,500 / 봄 테마 : ￦1,200 / 필기 인식 : ￦3,900</t>
  </si>
  <si>
    <t>https://itunes.apple.com/KR/app/id360593530</t>
  </si>
  <si>
    <t>banjihagames Co.,Ltd.</t>
  </si>
  <si>
    <t>쿠키 20개 : ￦1,200 / 쿠키 50개 : ￦2,500 / 쿠키  110개 : ￦4,900</t>
  </si>
  <si>
    <t>https://itunes.apple.com/KR/app/id1447640916</t>
  </si>
  <si>
    <t>NewBorder - 뉴보더 여백의 미</t>
  </si>
  <si>
    <t>ThirtyFive Inc.</t>
  </si>
  <si>
    <t>Video : 0</t>
  </si>
  <si>
    <t>https://itunes.apple.com/KR/app/id1458958919</t>
  </si>
  <si>
    <t>https://itunes.apple.com/KR/app/id1093131935</t>
  </si>
  <si>
    <t>SleepTown</t>
  </si>
  <si>
    <t>https://itunes.apple.com/KR/app/id1210251567</t>
  </si>
  <si>
    <t>부라보 사진기</t>
  </si>
  <si>
    <t>KIM KYUNG MIN</t>
  </si>
  <si>
    <t>https://itunes.apple.com/KR/app/id1436633481</t>
  </si>
  <si>
    <t>125 Soul Stones : ￦4,900 / 1025 Soul Stones : ￦30,000 / 4175 Soul Stones : ￦99,000</t>
  </si>
  <si>
    <t>https://itunes.apple.com/KR/app/id1263365153</t>
  </si>
  <si>
    <t>Splendor™: The Board Game</t>
  </si>
  <si>
    <t>Splendor - The Cities : ￦2,500 / Splendor - The Strongholds : ￦3,900 / Splendor - The Trading Posts : ￦2,500</t>
  </si>
  <si>
    <t>https://itunes.apple.com/KR/app/id971215921</t>
  </si>
  <si>
    <t>Pascal's Wager</t>
  </si>
  <si>
    <t>Giant Network</t>
  </si>
  <si>
    <t>테렌스 특별 코스튬-선구자 세트 : ￦1,200 / 검은 안개 속으로 : ￦1,200</t>
  </si>
  <si>
    <t>https://itunes.apple.com/KR/app/id1476649036</t>
  </si>
  <si>
    <t>Yak &amp; co</t>
  </si>
  <si>
    <t>https://itunes.apple.com/KR/app/id940006911</t>
  </si>
  <si>
    <t>Hidden Folks</t>
  </si>
  <si>
    <t>Adriaan de Jongh</t>
  </si>
  <si>
    <t>￦7,500</t>
  </si>
  <si>
    <t>https://itunes.apple.com/KR/app/id1133544923</t>
  </si>
  <si>
    <t>https://itunes.apple.com/KR/app/id994470614</t>
  </si>
  <si>
    <t>Rusty Lake Hotel KR</t>
  </si>
  <si>
    <t>Rusty Lake</t>
  </si>
  <si>
    <t>https://itunes.apple.com/KR/app/id1450808228</t>
  </si>
  <si>
    <t>https://itunes.apple.com/KR/app/id1489670255</t>
  </si>
  <si>
    <t>FiLMiC Pro - 수동 비디오 카메라 어플</t>
  </si>
  <si>
    <t>FiLMiC Inc</t>
  </si>
  <si>
    <t>￦19,000</t>
  </si>
  <si>
    <t>시네마토그래퍼 키트 : ￦17,000</t>
  </si>
  <si>
    <t>https://itunes.apple.com/KR/app/id436577167</t>
  </si>
  <si>
    <t>우리말 공부 완성판</t>
  </si>
  <si>
    <t>앱 번들 ￦7,500</t>
  </si>
  <si>
    <t>https://itunes.apple.com/KR/app/id1038340147</t>
  </si>
  <si>
    <t>Song of Bloom</t>
  </si>
  <si>
    <t>Philipp Stollenmayer</t>
  </si>
  <si>
    <t>https://itunes.apple.com/KR/app/id1479162134</t>
  </si>
  <si>
    <t>FEELT</t>
  </si>
  <si>
    <t>kihwan kim</t>
  </si>
  <si>
    <t>https://itunes.apple.com/KR/app/id1460364319</t>
  </si>
  <si>
    <t>Ho Lee</t>
  </si>
  <si>
    <t>https://itunes.apple.com/KR/app/id1493863619</t>
  </si>
  <si>
    <t>Analog Acoustic</t>
  </si>
  <si>
    <t>https://itunes.apple.com/KR/app/id1282979041</t>
  </si>
  <si>
    <t>Ski Safari</t>
  </si>
  <si>
    <t>Defiant Development</t>
  </si>
  <si>
    <t>Small Coin Pack : ￦1,200 / Large Coin Pack : ￦2,500 / Mega Coin Pack : ￦5,900</t>
  </si>
  <si>
    <t>https://itunes.apple.com/KR/app/id503092422</t>
  </si>
  <si>
    <t>LumaFusion</t>
  </si>
  <si>
    <t>Luma Touch LLC</t>
  </si>
  <si>
    <t>￦37,000</t>
  </si>
  <si>
    <t>Storyblocks 월간 : ￦12,000 / 매년 Storyblocks : ￦86,000 / FCPXML Export : ￦25,000</t>
  </si>
  <si>
    <t>https://itunes.apple.com/KR/app/id1062022008</t>
  </si>
  <si>
    <t>Analog Beijing</t>
  </si>
  <si>
    <t>https://itunes.apple.com/KR/app/id962291530</t>
  </si>
  <si>
    <t>Spectre 카메라</t>
  </si>
  <si>
    <t>Lux Optics LLC</t>
  </si>
  <si>
    <t>https://itunes.apple.com/KR/app/id1450074595</t>
  </si>
  <si>
    <t>Adva-Soft</t>
  </si>
  <si>
    <t>https://itunes.apple.com/KR/app/id373311252</t>
  </si>
  <si>
    <t>북트리: 도서관리 &amp; 독서노트</t>
  </si>
  <si>
    <t>Youngwan Choi</t>
  </si>
  <si>
    <t>https://itunes.apple.com/KR/app/id551580603</t>
  </si>
  <si>
    <t>Ironhide S.A.</t>
  </si>
  <si>
    <t>영웅 본하트 : ￦5,900 / 영웅 애쉬바이트 : ￦5,900 / 영웅 샤트라 : ￦1,200</t>
  </si>
  <si>
    <t>https://itunes.apple.com/KR/app/id598581396</t>
  </si>
  <si>
    <t>Cute Emoticon Keyboard</t>
  </si>
  <si>
    <t>kitamura hira</t>
  </si>
  <si>
    <t>https://itunes.apple.com/KR/app/id931267826</t>
  </si>
  <si>
    <t>Fabled Game Limited</t>
  </si>
  <si>
    <t>10000Gold : ￦5,900 / Booster : ￦3,900 / Admiral : ￦3,900</t>
  </si>
  <si>
    <t>https://itunes.apple.com/KR/app/id1442776789</t>
  </si>
  <si>
    <t>RORTOS SRL</t>
  </si>
  <si>
    <t>RFS Pro (1개월) : ￦4,900 / RFS Pro (6개월) : ￦24,000 / RFS Pro (1년) : ￦36,000</t>
  </si>
  <si>
    <t>https://itunes.apple.com/KR/app/id1444761746</t>
  </si>
  <si>
    <t>Alto's Adventure</t>
  </si>
  <si>
    <t>Snowman</t>
  </si>
  <si>
    <t>https://itunes.apple.com/KR/app/id950812012</t>
  </si>
  <si>
    <t>EASY Inc.</t>
  </si>
  <si>
    <t>병사 보급 패키지 : ￦1,200 / 골드 패키지 : ￦1,200 / 프랑스 보급 패키지 : ￦4,900</t>
  </si>
  <si>
    <t>https://itunes.apple.com/KR/app/id1489276662</t>
  </si>
  <si>
    <t>Dry Cactus</t>
  </si>
  <si>
    <t>https://itunes.apple.com/KR/app/id1197552569</t>
  </si>
  <si>
    <t>8-STEP 영어회화 자동암기</t>
  </si>
  <si>
    <t>Woori Kim</t>
  </si>
  <si>
    <t>응원하기 : ￦5,900 / 응원하기 : ￦3,900 / 응원하기 : ￦5,900</t>
  </si>
  <si>
    <t>https://itunes.apple.com/KR/app/id1007368983</t>
  </si>
  <si>
    <t>iContacts+: 그룹 연락처</t>
  </si>
  <si>
    <t>Jeonghwan Kim</t>
  </si>
  <si>
    <t>https://itunes.apple.com/KR/app/id548506487</t>
  </si>
  <si>
    <t>https://itunes.apple.com/KR/app/id1438091392</t>
  </si>
  <si>
    <t>Blink - 빠른메모 블링크</t>
  </si>
  <si>
    <t>IDEAMP Co.,Ltd.</t>
  </si>
  <si>
    <t>다섯페이지 : ￦500</t>
  </si>
  <si>
    <t>https://itunes.apple.com/KR/app/id1182856129</t>
  </si>
  <si>
    <t>마녀의 샘3</t>
  </si>
  <si>
    <t>https://itunes.apple.com/KR/app/id1298366657</t>
  </si>
  <si>
    <t>Hyper Light Drifter</t>
  </si>
  <si>
    <t>Abylight S.L.</t>
  </si>
  <si>
    <t>https://itunes.apple.com/KR/app/id1453875289</t>
  </si>
  <si>
    <t>사진청소기 - 사진정리 필수앱</t>
  </si>
  <si>
    <t>Jinpyo Hong</t>
  </si>
  <si>
    <t>프리미엄 구독 : ￦21,000 / 평생 프리미엄 : ￦35,000</t>
  </si>
  <si>
    <t>https://itunes.apple.com/KR/app/id926090192</t>
  </si>
  <si>
    <t>아이언 마린 (Iron Marines)</t>
  </si>
  <si>
    <t>영웅 마크 X : ￦5,900 / 스페셜 팩 : ￦19,000 / 영웅 블루 드래곤 : ￦5,900</t>
  </si>
  <si>
    <t>https://itunes.apple.com/KR/app/id1056920931</t>
  </si>
  <si>
    <t>PL@Y2 - 프리미엄 티켓북</t>
  </si>
  <si>
    <t>https://itunes.apple.com/KR/app/id1159328039</t>
  </si>
  <si>
    <t>Rusty Lake: Roots KR</t>
  </si>
  <si>
    <t>https://itunes.apple.com/KR/app/id1450407076</t>
  </si>
  <si>
    <t>WaterMinder</t>
  </si>
  <si>
    <t>Funn Media, LLC</t>
  </si>
  <si>
    <t>Tip Jar Subscription : ￦1,200 / Small Tip : ￦1,200 / Medium Tip : ￦2,500</t>
  </si>
  <si>
    <t>https://itunes.apple.com/KR/app/id653031147</t>
  </si>
  <si>
    <t>Beholder</t>
  </si>
  <si>
    <t>Creative Mobile</t>
  </si>
  <si>
    <t>행복한 잠 : ￦3,900</t>
  </si>
  <si>
    <t>https://itunes.apple.com/KR/app/id1205486761</t>
  </si>
  <si>
    <t>Pou</t>
  </si>
  <si>
    <t>Paul Salameh</t>
  </si>
  <si>
    <t>2,000 coins : ￦1,200 / Adult Potion : ￦1,200 / Baby Potion : ￦1,200</t>
  </si>
  <si>
    <t>https://itunes.apple.com/KR/app/id575154654</t>
  </si>
  <si>
    <t>Streaks</t>
  </si>
  <si>
    <t>Crunchy Bagel</t>
  </si>
  <si>
    <t>https://itunes.apple.com/KR/app/id963034692</t>
  </si>
  <si>
    <t>To the Moon</t>
  </si>
  <si>
    <t>X.D. Network Inc.</t>
  </si>
  <si>
    <t>https://itunes.apple.com/KR/app/id1159700098</t>
  </si>
  <si>
    <t>Rummikub®</t>
  </si>
  <si>
    <t>World Rummikub Online Championship spot : ￦3,900</t>
  </si>
  <si>
    <t>https://itunes.apple.com/KR/app/id973113361</t>
  </si>
  <si>
    <t>킹덤 러쉬 벤전스</t>
  </si>
  <si>
    <t>Hero Beresad : ￦5,900 / Mega Tower Bundle : ￦19,000 / Mega Heroe Bundle : ￦21,000</t>
  </si>
  <si>
    <t>https://itunes.apple.com/KR/app/id1248033433</t>
  </si>
  <si>
    <t>LIMBO</t>
  </si>
  <si>
    <t>Playdead</t>
  </si>
  <si>
    <t>https://itunes.apple.com/KR/app/id656951157</t>
  </si>
  <si>
    <t>잃어버린 물가 : ￦2,500</t>
  </si>
  <si>
    <t>https://itunes.apple.com/KR/app/id728293409</t>
  </si>
  <si>
    <t>마녀의 샘2</t>
  </si>
  <si>
    <t>https://itunes.apple.com/KR/app/id1124787633</t>
  </si>
  <si>
    <t>TEDICT</t>
  </si>
  <si>
    <t>CoCO SWING</t>
  </si>
  <si>
    <t>https://itunes.apple.com/KR/app/id537961396</t>
  </si>
  <si>
    <t>Rusty Lake Paradise KR</t>
  </si>
  <si>
    <t>https://itunes.apple.com/KR/app/id1450399563</t>
  </si>
  <si>
    <t>Peace, Death!</t>
  </si>
  <si>
    <t>Azamat Bayzulaev</t>
  </si>
  <si>
    <t>https://itunes.apple.com/KR/app/id1249864455</t>
  </si>
  <si>
    <t>기획사 스토리</t>
  </si>
  <si>
    <t>https://itunes.apple.com/KR/app/id1198161469</t>
  </si>
  <si>
    <t>만화와 텍스트 - TXT 와 압축파일(+ PDF) 뷰어</t>
  </si>
  <si>
    <t>kim juyoung</t>
  </si>
  <si>
    <t>후원 1 : ￦1,200 / 후원 2 : ￦2,500 / 후원 3 : ￦4,900</t>
  </si>
  <si>
    <t>https://itunes.apple.com/KR/app/id1351831223</t>
  </si>
  <si>
    <t>지피지기-사주운세궁합</t>
  </si>
  <si>
    <t>Softchaser</t>
  </si>
  <si>
    <t>택일 : ￦3,900</t>
  </si>
  <si>
    <t>https://itunes.apple.com/KR/app/id356181358</t>
  </si>
  <si>
    <t>재벌도시 스토리</t>
  </si>
  <si>
    <t>https://itunes.apple.com/KR/app/id480941540</t>
  </si>
  <si>
    <t>BADLAND</t>
  </si>
  <si>
    <t>Frogmind</t>
  </si>
  <si>
    <t>https://itunes.apple.com/KR/app/id535176909</t>
  </si>
  <si>
    <t>Reigns: King &amp; Queen Bundle</t>
  </si>
  <si>
    <t>Devolver</t>
  </si>
  <si>
    <t>앱 번들 ￦3,900</t>
  </si>
  <si>
    <t>https://itunes.apple.com/KR/app/id1330312289</t>
  </si>
  <si>
    <t>농구리그 스토리</t>
  </si>
  <si>
    <t>https://itunes.apple.com/KR/app/id1471323296</t>
  </si>
  <si>
    <t>Don't Starve: Pocket Edition</t>
  </si>
  <si>
    <t>Klei</t>
  </si>
  <si>
    <t>https://itunes.apple.com/KR/app/id1012298403</t>
  </si>
  <si>
    <t>삼국지:한말패업</t>
  </si>
  <si>
    <t>ChengDu LongYou Tech Ltd</t>
  </si>
  <si>
    <t>https://itunes.apple.com/KR/app/id1373057849</t>
  </si>
  <si>
    <t>던전 서바이벌</t>
  </si>
  <si>
    <t>Frozenfrog</t>
  </si>
  <si>
    <t>Sack of Gems : ￦1,200 / Barrel of Gems : ￦5,900 / Gift of the King : ￦19,000</t>
  </si>
  <si>
    <t>https://itunes.apple.com/KR/app/id1102750714</t>
  </si>
  <si>
    <t>스왐피는 어디에</t>
  </si>
  <si>
    <t>Disney</t>
  </si>
  <si>
    <t>크랭키의 이야기 : ￦3,900 / 미스터리 오리 : ￦3,900 / 앨리의 이야기 : ￦1,200</t>
  </si>
  <si>
    <t>https://itunes.apple.com/KR/app/id449735650</t>
  </si>
  <si>
    <t>iReal Pro</t>
  </si>
  <si>
    <t>Technimo LLC</t>
  </si>
  <si>
    <t>￦17,000</t>
  </si>
  <si>
    <t>Jazz Styles Pack : 0 / Latin Styles Pack : 0 / Pop Styles Pack : 0</t>
  </si>
  <si>
    <t>https://itunes.apple.com/KR/app/id298206806</t>
  </si>
  <si>
    <t>백화점 스토리2</t>
  </si>
  <si>
    <t>https://itunes.apple.com/KR/app/id1465870866</t>
  </si>
  <si>
    <t>워터파크 스토리</t>
  </si>
  <si>
    <t>https://itunes.apple.com/KR/app/id1321340307</t>
  </si>
  <si>
    <t>Robot Gentleman sp. z o.o.</t>
  </si>
  <si>
    <t>https://itunes.apple.com/KR/app/id1072395467</t>
  </si>
  <si>
    <t>Reigns</t>
  </si>
  <si>
    <t>https://itunes.apple.com/KR/app/id1114127463</t>
  </si>
  <si>
    <t>Bad North</t>
  </si>
  <si>
    <t>https://itunes.apple.com/KR/app/id1367121168</t>
  </si>
  <si>
    <t>Assassin's Creed Identity</t>
  </si>
  <si>
    <t>Ubisoft</t>
  </si>
  <si>
    <t>Coin Pack: Medium : $4.99 / Coin Pack: Large : $9.99 / Coin Pack: Large : $9.99 / Forlì Story Campaign : $1.99</t>
  </si>
  <si>
    <t>https://itunes.apple.com/KR/app/id880971164</t>
  </si>
  <si>
    <t>Toca Boca AB</t>
  </si>
  <si>
    <t>https://itunes.apple.com/KR/app/id1119482395</t>
  </si>
  <si>
    <t>Earn to Die 2</t>
  </si>
  <si>
    <t>Not Doppler</t>
  </si>
  <si>
    <t>Small Money Pack : $0.99 / Ultimate Money Pack : $5.99 / Money Doubler : $4.99</t>
  </si>
  <si>
    <t>https://itunes.apple.com/KR/app/id891194610</t>
  </si>
  <si>
    <t>멤버십 위젯 Pro</t>
  </si>
  <si>
    <t>jaejin lee</t>
  </si>
  <si>
    <t>캔 커피 : ￦1,200 / 아메리카노 커피 : ￦3,900 / 카페라떼 : ￦5,900</t>
  </si>
  <si>
    <t>https://itunes.apple.com/KR/app/id1079178243</t>
  </si>
  <si>
    <t>Pro Camera by Moment</t>
  </si>
  <si>
    <t>Moment Inc.</t>
  </si>
  <si>
    <t>Pro Bundle : ￦4,900 / Time-lapse : ￦3,900 / Slow Shutter : ￦3,900</t>
  </si>
  <si>
    <t>https://itunes.apple.com/KR/app/id927098908</t>
  </si>
  <si>
    <t>Tank Hero</t>
  </si>
  <si>
    <t>Clapfoot Inc.</t>
  </si>
  <si>
    <t>https://itunes.apple.com/KR/app/id438314348</t>
  </si>
  <si>
    <t>Filmica 필르미카</t>
  </si>
  <si>
    <t>Choongwhan Shin</t>
  </si>
  <si>
    <t>Filmica + : ￦1,200</t>
  </si>
  <si>
    <t>https://itunes.apple.com/KR/app/id1306665666</t>
  </si>
  <si>
    <t>Alook 브라우저 - 2 배속</t>
  </si>
  <si>
    <t>Baoding Lehuo Network Technology Co., Ltd.</t>
  </si>
  <si>
    <t>https://itunes.apple.com/KR/app/id1261944766</t>
  </si>
  <si>
    <t>Alien: Blackout</t>
  </si>
  <si>
    <t>D3PA</t>
  </si>
  <si>
    <t>https://itunes.apple.com/KR/app/id1401510106</t>
  </si>
  <si>
    <t>지겨워하지마: VIP</t>
  </si>
  <si>
    <t>CANDY SOFT, INC</t>
  </si>
  <si>
    <t>아이돌 교복 세트 : ￦5,900 / 다이아 360 : ￦1,200 / [1+1] 다이아 15000+15000 : ￦25,000</t>
  </si>
  <si>
    <t>https://itunes.apple.com/KR/app/id1106280018</t>
  </si>
  <si>
    <t>Amazing Frog?</t>
  </si>
  <si>
    <t>FAYJU</t>
  </si>
  <si>
    <t>https://itunes.apple.com/KR/app/id1357696438</t>
  </si>
  <si>
    <t>Do Not Feed the Monkeys</t>
  </si>
  <si>
    <t>Alawar Entertainment, Inc</t>
  </si>
  <si>
    <t>https://itunes.apple.com/KR/app/id1462612407</t>
  </si>
  <si>
    <t>페이카 시티 Filmlike City</t>
  </si>
  <si>
    <t>앱 번들 ￦2,500</t>
  </si>
  <si>
    <t>https://itunes.apple.com/KR/app/id1443458809</t>
  </si>
  <si>
    <t>Cytus II</t>
  </si>
  <si>
    <t>ConneR : ￦12,000 / Xenon : ￦12,000 / Miku : ￦12,000</t>
  </si>
  <si>
    <t>https://itunes.apple.com/KR/app/id1290687550</t>
  </si>
  <si>
    <t>치유는 포기했어 Vol.1 : ￦4,900 / 계획대로1 : ￦35,000 / 치유는 포기했어 Vol.3 : ￦4,900</t>
  </si>
  <si>
    <t>https://itunes.apple.com/KR/app/id1361473095</t>
  </si>
  <si>
    <t>Bloons TD 5</t>
  </si>
  <si>
    <t>타워 모든 업그레이드 열기 : ￦1,200 / Bundle O' Monkey Money : ￦3,900 / 멍키 머니 무더기 : ￦5,900</t>
  </si>
  <si>
    <t>https://itunes.apple.com/KR/app/id563718995</t>
  </si>
  <si>
    <t>YOUKA</t>
  </si>
  <si>
    <t>https://itunes.apple.com/KR/app/id1193474997</t>
  </si>
  <si>
    <t>CHRONO TRIGGER (Upgrade Ver.)</t>
  </si>
  <si>
    <t>SQUARE ENIX</t>
  </si>
  <si>
    <t>https://itunes.apple.com/KR/app/id479431697</t>
  </si>
  <si>
    <t>Monument Valley 1 and 2</t>
  </si>
  <si>
    <t>https://itunes.apple.com/KR/app/id1321540530</t>
  </si>
  <si>
    <t>AVPlayer (무인코딩 속도조절 자막지원 플레이어)</t>
  </si>
  <si>
    <t>EPLAYWORKS</t>
  </si>
  <si>
    <t>https://itunes.apple.com/KR/app/id395680819</t>
  </si>
  <si>
    <t>MyToday</t>
  </si>
  <si>
    <t>Yun Sun Kwon</t>
  </si>
  <si>
    <t>https://itunes.apple.com/KR/app/id1152234483</t>
  </si>
  <si>
    <t>NightCap 카메라</t>
  </si>
  <si>
    <t>Realtime Dreams Limited</t>
  </si>
  <si>
    <t>https://itunes.apple.com/KR/app/id754105884</t>
  </si>
  <si>
    <t>Cytus</t>
  </si>
  <si>
    <t>Chapter D : ￦5,900 / Chapter R : ￦5,900 / Chapter 0 : ￦5,900</t>
  </si>
  <si>
    <t>https://itunes.apple.com/KR/app/id485246824</t>
  </si>
  <si>
    <t>DRAGON QUEST</t>
  </si>
  <si>
    <t>https://itunes.apple.com/KR/app/id911201894</t>
  </si>
  <si>
    <t>감성공장</t>
  </si>
  <si>
    <t>Sooyoung Choi</t>
  </si>
  <si>
    <t>https://itunes.apple.com/KR/app/id1161241888</t>
  </si>
  <si>
    <t>Ski Safari 2</t>
  </si>
  <si>
    <t>Sleepy Z Studios Pty Ltd</t>
  </si>
  <si>
    <t>Small Coin Pack : ￦1,200 / Large Coin Pack : ￦2,500 / Monster Bundle (SALE!) : ￦1,200</t>
  </si>
  <si>
    <t>https://itunes.apple.com/KR/app/id952555810</t>
  </si>
  <si>
    <t>Fly Gps - GO</t>
  </si>
  <si>
    <t>Mobile Apps Ltd</t>
  </si>
  <si>
    <t>https://itunes.apple.com/KR/app/id1203516586</t>
  </si>
  <si>
    <t>Speater (Smart Repeater)</t>
  </si>
  <si>
    <t>Sungyoon</t>
  </si>
  <si>
    <t>https://itunes.apple.com/KR/app/id549627415</t>
  </si>
  <si>
    <t>Isoland</t>
  </si>
  <si>
    <t>COTTONGAME Network Technology Co., Ltd.</t>
  </si>
  <si>
    <t>Get coffin password : ￦500 / Props Tip: Temple corner : ￦500 / Props Tip: Pyramid : ￦500</t>
  </si>
  <si>
    <t>https://itunes.apple.com/KR/app/id1134805859</t>
  </si>
  <si>
    <t>Instants - Instax Retro Camera</t>
  </si>
  <si>
    <t>Hi Mom S.A.S</t>
  </si>
  <si>
    <t>Unlock Bundle : ￦2,500</t>
  </si>
  <si>
    <t>https://itunes.apple.com/KR/app/id1162153636</t>
  </si>
  <si>
    <t>금연노트 PRO</t>
  </si>
  <si>
    <t>Seokyung Lee</t>
  </si>
  <si>
    <t>https://itunes.apple.com/KR/app/id989301909</t>
  </si>
  <si>
    <t>위대한 정복자: 로마</t>
  </si>
  <si>
    <t>패키지 모집 : ￦2,500 / 원수 패키지1 : ￦11,000 / 원수 패키지3 : ￦14,000</t>
  </si>
  <si>
    <t>https://itunes.apple.com/KR/app/id1462722690</t>
  </si>
  <si>
    <t>FondFont: Install System Fonts</t>
  </si>
  <si>
    <t>realazy</t>
  </si>
  <si>
    <t>https://itunes.apple.com/KR/app/id842109099</t>
  </si>
  <si>
    <t>GRIS</t>
  </si>
  <si>
    <t>https://itunes.apple.com/KR/app/id1445379072</t>
  </si>
  <si>
    <t>Undead Horde</t>
  </si>
  <si>
    <t>10tons Ltd</t>
  </si>
  <si>
    <t>https://itunes.apple.com/KR/app/id1388267373</t>
  </si>
  <si>
    <t>ProCam 7</t>
  </si>
  <si>
    <t>Samer Azzam</t>
  </si>
  <si>
    <t>4K Ultra HD 비디오 : ￦5,900 / 마스터 컬렉션 : ￦2,500 / 4K Ultra HD 저속 촬영 : ￦3,900</t>
  </si>
  <si>
    <t>https://itunes.apple.com/KR/app/id730712409</t>
  </si>
  <si>
    <t>박코치 학습기</t>
  </si>
  <si>
    <t>Seokmin Lee</t>
  </si>
  <si>
    <t>https://itunes.apple.com/KR/app/id1355481600</t>
  </si>
  <si>
    <t>Kingdom Rush Origins</t>
  </si>
  <si>
    <t>영웅 파우스투스 : ￦5,900 / 영웅 불사조 : ￦5,900 / 영웅 파우스투스 특가 : ￦5,900</t>
  </si>
  <si>
    <t>https://itunes.apple.com/KR/app/id904737816</t>
  </si>
  <si>
    <t>페이카 뉴욕 Filmlike New York</t>
  </si>
  <si>
    <t>https://itunes.apple.com/KR/app/id1350338180</t>
  </si>
  <si>
    <t>Tempo - Metronome 메트로놈</t>
  </si>
  <si>
    <t>Frozen Ape Pte. Ltd.</t>
  </si>
  <si>
    <t>Theme Editor : ￦1,200 / Premium Theme Pack : ￦1,200</t>
  </si>
  <si>
    <t>https://itunes.apple.com/KR/app/id304731501</t>
  </si>
  <si>
    <t>Word Master 워드마스터 수능 2000(개정)</t>
  </si>
  <si>
    <t>https://itunes.apple.com/KR/app/id1174330013</t>
  </si>
  <si>
    <t>The Gardens Between</t>
  </si>
  <si>
    <t>The Voxel Agents</t>
  </si>
  <si>
    <t>https://itunes.apple.com/KR/app/id1371965583</t>
  </si>
  <si>
    <t>보안카드 위젯</t>
  </si>
  <si>
    <t>Soojin Ro</t>
  </si>
  <si>
    <t>당 떨어질 때 먹으라고 : ￦1,200 / 졸리면 잠 깨라고 : ￦3,900 / 시원한게 땡기는 날을 위한 : ￦9,900</t>
  </si>
  <si>
    <t>https://itunes.apple.com/KR/app/id949362849</t>
  </si>
  <si>
    <t>Florence</t>
  </si>
  <si>
    <t>Annapurna Interactive</t>
  </si>
  <si>
    <t>https://itunes.apple.com/KR/app/id1297430468</t>
  </si>
  <si>
    <t>https://itunes.apple.com/KR/app/id1332548752</t>
  </si>
  <si>
    <t>RollerCoaster Tycoon® Classic</t>
  </si>
  <si>
    <t>Atari</t>
  </si>
  <si>
    <t>Expansion Pack - Wacky Worlds : ￦2,500 / Expansion Pack - Time Twister : ￦2,500 / Toolkit: Edit, Design and Share : ￦7,500</t>
  </si>
  <si>
    <t>https://itunes.apple.com/KR/app/id1113736426</t>
  </si>
  <si>
    <t>탐욕의 동굴(The Greedy Cave)</t>
  </si>
  <si>
    <t>AvalonGames</t>
  </si>
  <si>
    <t>[A heap of crystals] : ￦1,200 / [A box of crystals] : ￦3,900 / [A big package of crystals] : ￦12,000</t>
  </si>
  <si>
    <t>https://itunes.apple.com/KR/app/id1028950091</t>
  </si>
  <si>
    <t>Monument Valley 2</t>
  </si>
  <si>
    <t>https://itunes.apple.com/KR/app/id1187265767</t>
  </si>
  <si>
    <t>Alto's Odyssey</t>
  </si>
  <si>
    <t>https://itunes.apple.com/KR/app/id1182456409</t>
  </si>
  <si>
    <t>프라임 영한/한영사전</t>
  </si>
  <si>
    <t>Dong-A publishing Co., Ltd</t>
  </si>
  <si>
    <t>https://itunes.apple.com/KR/app/id321431432</t>
  </si>
  <si>
    <t>던전공주</t>
  </si>
  <si>
    <t>MYEONG HWAN OH</t>
  </si>
  <si>
    <t>금괴 10 개 : ￦1,200 / 금괴 55 개 : ￦5,900 / 금괴 115개 : ￦11,000</t>
  </si>
  <si>
    <t>https://itunes.apple.com/KR/app/id1435128948</t>
  </si>
  <si>
    <t>Backflip Madness</t>
  </si>
  <si>
    <t>Gamesoul Studio</t>
  </si>
  <si>
    <t>https://itunes.apple.com/KR/app/id564874986</t>
  </si>
  <si>
    <t>BADLAND 2</t>
  </si>
  <si>
    <t>https://itunes.apple.com/KR/app/id1007120869</t>
  </si>
  <si>
    <t>The House of Da Vinci 2</t>
  </si>
  <si>
    <t>Blue Brain Games</t>
  </si>
  <si>
    <t>https://itunes.apple.com/KR/app/id1331393380</t>
  </si>
  <si>
    <t>Doodle God™</t>
  </si>
  <si>
    <t>JoyBits Ltd.</t>
  </si>
  <si>
    <t>Starter Kit : ￦2,500 / 1000 여분의마나를 팩 : ￦4,900 / 3000 여분의마나를 팩 : ￦12,000</t>
  </si>
  <si>
    <t>https://itunes.apple.com/KR/app/id376374689</t>
  </si>
  <si>
    <t>ProCamera.</t>
  </si>
  <si>
    <t>Cocologics</t>
  </si>
  <si>
    <t>San Fran : ￦1,200 / ProCamera HDR : ￦4,900 / LowLight Plus : ￦4,900</t>
  </si>
  <si>
    <t>https://itunes.apple.com/KR/app/id694647259</t>
  </si>
  <si>
    <t>영단어 완전학습 - 영어사전 &amp; 단어장</t>
  </si>
  <si>
    <t>kyochoul lee</t>
  </si>
  <si>
    <t>https://itunes.apple.com/KR/app/id995780261</t>
  </si>
  <si>
    <t>리틀베리숲이야기</t>
  </si>
  <si>
    <t>YoungJun Park</t>
  </si>
  <si>
    <t>https://itunes.apple.com/KR/app/id1344548665</t>
  </si>
  <si>
    <t>Folar - 즉석 필름 카메라</t>
  </si>
  <si>
    <t>https://itunes.apple.com/KR/app/id1275258743</t>
  </si>
  <si>
    <t>전국여행지도 - 에이든, 국내여행지 1000개 총정리</t>
  </si>
  <si>
    <t>Tabularasa</t>
  </si>
  <si>
    <t>https://itunes.apple.com/KR/app/id1483036296</t>
  </si>
  <si>
    <t>nPlayer Plus</t>
  </si>
  <si>
    <t>업그레이드 (2.x 버전 사용자용) : ￦3,900</t>
  </si>
  <si>
    <t>https://itunes.apple.com/KR/app/id539397400</t>
  </si>
  <si>
    <t>Super Hexagon</t>
  </si>
  <si>
    <t>Distractionware Limited</t>
  </si>
  <si>
    <t>https://itunes.apple.com/KR/app/id549027629</t>
  </si>
  <si>
    <t>Infinite Flight Simulator</t>
  </si>
  <si>
    <t>Infinite Flight LLC</t>
  </si>
  <si>
    <t>Infinite Flight Pro (1 Month) : ￦12,000 / Infinite Flight Pro (6 Months) : ￦61,000 / Infinite Flight Pro (12 Months) : ￦98,000</t>
  </si>
  <si>
    <t>https://itunes.apple.com/KR/app/id471341991</t>
  </si>
  <si>
    <t>Aram Seo</t>
  </si>
  <si>
    <t>https://itunes.apple.com/KR/app/id1459797573</t>
  </si>
  <si>
    <t>Beat Cop</t>
  </si>
  <si>
    <t>11 bit studios s.a.</t>
  </si>
  <si>
    <t>https://itunes.apple.com/KR/app/id1377588412</t>
  </si>
  <si>
    <t>My Child Lebensborn</t>
  </si>
  <si>
    <t>Sarepta Studio AS</t>
  </si>
  <si>
    <t>https://itunes.apple.com/KR/app/id1298544927</t>
  </si>
  <si>
    <t>Hero Siege: Pocket Edition</t>
  </si>
  <si>
    <t>Panic Art Studios</t>
  </si>
  <si>
    <t>Amazon's Jungle Bundle : ￦3,900 / Plague Doctor (Class) : ￦3,900 / Shaman (Class) : ￦3,900</t>
  </si>
  <si>
    <t>https://itunes.apple.com/KR/app/id1123991807</t>
  </si>
  <si>
    <t>레이드 매니저</t>
  </si>
  <si>
    <t>jungyu Lee</t>
  </si>
  <si>
    <t>다이아몬드 X 30,000 : ￦30,000 / 다이아몬드 X 15,000 : ￦15,000 / 다이아몬드 X 5,000 : ￦5,900</t>
  </si>
  <si>
    <t>https://itunes.apple.com/KR/app/id1437211990</t>
  </si>
  <si>
    <t>VINYL : 사진 편집 앱</t>
  </si>
  <si>
    <t>Dongjoon Yoon</t>
  </si>
  <si>
    <t>https://itunes.apple.com/KR/app/id1492887776</t>
  </si>
  <si>
    <t>Rush Rally 2</t>
  </si>
  <si>
    <t>Brownmonster Limited</t>
  </si>
  <si>
    <t>https://itunes.apple.com/KR/app/id967812288</t>
  </si>
  <si>
    <t>Rush Rally 3</t>
  </si>
  <si>
    <t>라이브 이벤트 서비스 : ￦2,500 / 클래식 팩 : ￦3,900</t>
  </si>
  <si>
    <t>https://itunes.apple.com/KR/app/id1437096541</t>
  </si>
  <si>
    <t>투넘버 문자</t>
  </si>
  <si>
    <t>remain.corp</t>
  </si>
  <si>
    <t>프리미엄 상품 - 매 월 자동결제 : ￦1,200 / 프리미엄 상품 - 매 년 자동 결제 : ￦12,000</t>
  </si>
  <si>
    <t>https://itunes.apple.com/KR/app/id1234443708</t>
  </si>
  <si>
    <t>히어로 언리쉬드</t>
  </si>
  <si>
    <t>Young il Ko</t>
  </si>
  <si>
    <t>https://itunes.apple.com/KR/app/id1087848555</t>
  </si>
  <si>
    <t>Vector for iPhone</t>
  </si>
  <si>
    <t>Nekki Limited</t>
  </si>
  <si>
    <t>5,000 Coins : ￦1,200 / 10,000 Coins : ￦2,500 / 15,000 Coins : ￦3,900</t>
  </si>
  <si>
    <t>https://itunes.apple.com/KR/app/id562989701</t>
  </si>
  <si>
    <t>Disgaea 1 Complete</t>
  </si>
  <si>
    <t>Nippon Ichi Software, Inc.</t>
  </si>
  <si>
    <t>￦41,000</t>
  </si>
  <si>
    <t>https://itunes.apple.com/KR/app/id1479933497</t>
  </si>
  <si>
    <t>길고양이 이야기 support edition</t>
  </si>
  <si>
    <t>Su Young Moon</t>
  </si>
  <si>
    <t>https://itunes.apple.com/KR/app/id1459023116</t>
  </si>
  <si>
    <t>몬스터 계승 : ￦5,900 / 오리지날 몬스터 계승 패키지 : ￦22,000 / 오리지날 개조 패키지 : ￦11,000</t>
  </si>
  <si>
    <t>https://itunes.apple.com/KR/app/id1359652100</t>
  </si>
  <si>
    <t>Plague Inc. 전염병 주식회사: 시나리오 제작기</t>
  </si>
  <si>
    <t>https://itunes.apple.com/KR/app/id1113002956</t>
  </si>
  <si>
    <t>https://itunes.apple.com/KR/app/id1445502301</t>
  </si>
  <si>
    <t>iSafe Pro</t>
  </si>
  <si>
    <t>Fanship</t>
  </si>
  <si>
    <t>광고를 제거 : ￦1,200</t>
  </si>
  <si>
    <t>https://itunes.apple.com/KR/app/id402012828</t>
  </si>
  <si>
    <t>5 STARS - 종합 리뷰 관리</t>
  </si>
  <si>
    <t>Myung-Sang Park</t>
  </si>
  <si>
    <t>피로회복제 한 병 : ￦500 / 커피 한 잔 : ￦2,500</t>
  </si>
  <si>
    <t>https://itunes.apple.com/KR/app/id1441294232</t>
  </si>
  <si>
    <t>https://itunes.apple.com/KR/app/id1175293986</t>
  </si>
  <si>
    <t>The Room: Old Sins</t>
  </si>
  <si>
    <t>NetEase Games</t>
  </si>
  <si>
    <t>https://itunes.apple.com/KR/app/id1328732959</t>
  </si>
  <si>
    <t>Dkon</t>
  </si>
  <si>
    <t>https://itunes.apple.com/KR/app/id1302974280</t>
  </si>
  <si>
    <t>hocus.</t>
  </si>
  <si>
    <t>gamebra.in</t>
  </si>
  <si>
    <t>https://itunes.apple.com/KR/app/id1030548464</t>
  </si>
  <si>
    <t>Just Press Record</t>
  </si>
  <si>
    <t>Open Planet Software</t>
  </si>
  <si>
    <t>https://itunes.apple.com/KR/app/id1033342465</t>
  </si>
  <si>
    <t>talesshop</t>
  </si>
  <si>
    <t>￦14,000</t>
  </si>
  <si>
    <t>https://itunes.apple.com/KR/app/id1466217065</t>
  </si>
  <si>
    <t>Goblin Sword</t>
  </si>
  <si>
    <t>Gelato Games Ltd</t>
  </si>
  <si>
    <t>https://itunes.apple.com/KR/app/id905488045</t>
  </si>
  <si>
    <t>턴제 SRPG - 세번째기적</t>
  </si>
  <si>
    <t>Seong Dae Ryu</t>
  </si>
  <si>
    <t>https://itunes.apple.com/KR/app/id1447371103</t>
  </si>
  <si>
    <t>던전 지키기 : 용사의 침공</t>
  </si>
  <si>
    <t>종합패키지 : ￦20,000 / 기능패키지 : ￦4,900 / 자동패키지 : ￦20,000</t>
  </si>
  <si>
    <t>https://itunes.apple.com/KR/app/id1195035357</t>
  </si>
  <si>
    <t>Dark Echo</t>
  </si>
  <si>
    <t>RAC7 Games</t>
  </si>
  <si>
    <t>https://itunes.apple.com/KR/app/id951177560</t>
  </si>
  <si>
    <t>myPass - 패스워드 관리, 보안카드 위젯</t>
  </si>
  <si>
    <t>Youngsub Kim</t>
  </si>
  <si>
    <t>https://itunes.apple.com/KR/app/id1265622473</t>
  </si>
  <si>
    <t>레플리카 ( Replica )</t>
  </si>
  <si>
    <t>Zero Rock Entertainment</t>
  </si>
  <si>
    <t>https://itunes.apple.com/KR/app/id1172179917</t>
  </si>
  <si>
    <t>룸즈: 장난감 장인의 저택</t>
  </si>
  <si>
    <t>Jonghwa Kim</t>
  </si>
  <si>
    <t>다락방 : ￦3,900 / 학생복 : ￦1,200 / 천사의 옷 : ￦1,200</t>
  </si>
  <si>
    <t>https://itunes.apple.com/KR/app/id1460649715</t>
  </si>
  <si>
    <t>Hidden Through Time</t>
  </si>
  <si>
    <t>Crazy Monkey Studios</t>
  </si>
  <si>
    <t>바이킹 테일즈 : ￦1,200</t>
  </si>
  <si>
    <t>https://itunes.apple.com/KR/app/id1483947937</t>
  </si>
  <si>
    <t>RightFont - 글꼴 설치</t>
  </si>
  <si>
    <t>LIYI CHENG</t>
  </si>
  <si>
    <t>https://itunes.apple.com/KR/app/id1271732065</t>
  </si>
  <si>
    <t>Castlevania: SotN</t>
  </si>
  <si>
    <t>KONAMI</t>
  </si>
  <si>
    <t>https://itunes.apple.com/KR/app/id1435456830</t>
  </si>
  <si>
    <t>FINAL FANTASY III</t>
  </si>
  <si>
    <t>https://itunes.apple.com/KR/app/id424591347</t>
  </si>
  <si>
    <t>Racing</t>
  </si>
  <si>
    <t>Old Man's Journey</t>
  </si>
  <si>
    <t>Broken Rules</t>
  </si>
  <si>
    <t>https://itunes.apple.com/KR/app/id1204902987</t>
  </si>
  <si>
    <t>Passpartout: Starving Artist</t>
  </si>
  <si>
    <t>Flamebait AB</t>
  </si>
  <si>
    <t>https://itunes.apple.com/KR/app/id1309035984</t>
  </si>
  <si>
    <t>폴라리스 오피스 모바일 - HWP, PDF, MS문서</t>
  </si>
  <si>
    <t>￦25,000</t>
  </si>
  <si>
    <t>https://itunes.apple.com/KR/app/id513188658</t>
  </si>
  <si>
    <t>Journey</t>
  </si>
  <si>
    <t>https://itunes.apple.com/KR/app/id1445593893</t>
  </si>
  <si>
    <t>STEINS;GATE KR</t>
  </si>
  <si>
    <t>MAGES. Inc.</t>
  </si>
  <si>
    <t>￦30,000</t>
  </si>
  <si>
    <t>https://itunes.apple.com/KR/app/id581831994</t>
  </si>
  <si>
    <t>SKYHILL</t>
  </si>
  <si>
    <t>Daedalic Entertainment GmbH</t>
  </si>
  <si>
    <t>https://itunes.apple.com/KR/app/id1055684003</t>
  </si>
  <si>
    <t>Sonic Runners Adventure</t>
  </si>
  <si>
    <t>Gameloft</t>
  </si>
  <si>
    <t>https://itunes.apple.com/KR/app/id1306844643</t>
  </si>
  <si>
    <t>Space Marshals</t>
  </si>
  <si>
    <t>Pixelbite</t>
  </si>
  <si>
    <t>https://itunes.apple.com/KR/app/id834315918</t>
  </si>
  <si>
    <t>ISOLAND 3 Dust of the Universe</t>
  </si>
  <si>
    <t>A gold coin : ￦500 / A stack of gold coins : ￦1,200 / A bundle of gold coins : ￦2,500</t>
  </si>
  <si>
    <t>https://itunes.apple.com/KR/app/id1436481293</t>
  </si>
  <si>
    <t>Time Timer</t>
  </si>
  <si>
    <t>Time Timer LLC</t>
  </si>
  <si>
    <t>https://itunes.apple.com/KR/app/id332520417</t>
  </si>
  <si>
    <t>WatchAnything - watch faces</t>
  </si>
  <si>
    <t>Marc Hofmann</t>
  </si>
  <si>
    <t>https://itunes.apple.com/KR/app/id1461710896</t>
  </si>
  <si>
    <t>kipkam</t>
  </si>
  <si>
    <t>https://itunes.apple.com/KR/app/id1408618623</t>
  </si>
  <si>
    <t>STEINS;GATE 선형구속의 페노그램 KR</t>
  </si>
  <si>
    <t>￦20,000</t>
  </si>
  <si>
    <t>https://itunes.apple.com/KR/app/id1108332727</t>
  </si>
  <si>
    <t>한컴오피스 모바일</t>
  </si>
  <si>
    <t>https://itunes.apple.com/KR/app/id519619321</t>
  </si>
  <si>
    <t>The Swords of Ditto</t>
  </si>
  <si>
    <t>https://itunes.apple.com/KR/app/id1450850805</t>
  </si>
  <si>
    <t>PAKO 2</t>
  </si>
  <si>
    <t>Tree Men Games</t>
  </si>
  <si>
    <t>https://itunes.apple.com/KR/app/id1317692806</t>
  </si>
  <si>
    <t>Shadowrocket</t>
  </si>
  <si>
    <t>Shadow Launch Technology Limited</t>
  </si>
  <si>
    <t>https://itunes.apple.com/KR/app/id932747118</t>
  </si>
  <si>
    <t>Mr Mood</t>
  </si>
  <si>
    <t>1Button SARL</t>
  </si>
  <si>
    <t>https://itunes.apple.com/KR/app/id557107386</t>
  </si>
  <si>
    <t>STEINS;GATE 비익연리의 달링</t>
  </si>
  <si>
    <t>https://itunes.apple.com/KR/app/id895673105</t>
  </si>
  <si>
    <t>ilSang Basic</t>
  </si>
  <si>
    <t>https://itunes.apple.com/KR/app/id1445337121</t>
  </si>
  <si>
    <t>Dandara Trials of Fear Edition</t>
  </si>
  <si>
    <t>https://itunes.apple.com/KR/app/id1168013926</t>
  </si>
  <si>
    <t>Goat Simulator</t>
  </si>
  <si>
    <t>Coffee Stain Publishing</t>
  </si>
  <si>
    <t>잠금 해제 가능한 모든 염소를 잡으세요 : ￦3,900 / Fantasy Pack : ￦2,500 / Prank Pack : ￦2,500</t>
  </si>
  <si>
    <t>https://itunes.apple.com/KR/app/id868692227</t>
  </si>
  <si>
    <t>Wolfram Group LLC</t>
  </si>
  <si>
    <t>extension (Image as Input) : ￦1,200 / Pro Yearly : ￦81,000 / Pro for Students Monthly : ￦8,500</t>
  </si>
  <si>
    <t>https://itunes.apple.com/KR/app/id334989259</t>
  </si>
  <si>
    <t>8mm Vintage Camera</t>
  </si>
  <si>
    <t>NEXVIO INC.</t>
  </si>
  <si>
    <t>Countdown Theme : ￦1,200 / Light Leak Theme : ￦1,200 / Silent Film Theme : ￦1,200</t>
  </si>
  <si>
    <t>https://itunes.apple.com/KR/app/id406541444</t>
  </si>
  <si>
    <t>번식전쟁 2 (War of Reproduction 2)</t>
  </si>
  <si>
    <t>appmake</t>
  </si>
  <si>
    <t>Broccoli x 1 : ￦2,500 / Broccoli x 3 : ￦5,900 / Broccoli x 9 : ￦12,000</t>
  </si>
  <si>
    <t>https://itunes.apple.com/KR/app/id1303456478</t>
  </si>
  <si>
    <t>위플 해빗 (Habit) - 습관 관리, 목표 달성</t>
  </si>
  <si>
    <t>https://itunes.apple.com/KR/app/id731337966</t>
  </si>
  <si>
    <t>The Room Three</t>
  </si>
  <si>
    <t>https://itunes.apple.com/KR/app/id1328731854</t>
  </si>
  <si>
    <t>ZAPAN - 자판</t>
  </si>
  <si>
    <t>https://itunes.apple.com/KR/app/id1378212131</t>
  </si>
  <si>
    <t>Shot Tracer</t>
  </si>
  <si>
    <t>Visual Vertigo Software Technologies GmbH</t>
  </si>
  <si>
    <t>Map Subscription : ￦2,000</t>
  </si>
  <si>
    <t>https://itunes.apple.com/KR/app/id1140451547</t>
  </si>
  <si>
    <t>계획표는, 동그라미 - 일정관리 앱과 위젯</t>
  </si>
  <si>
    <t>Youngsuk Jang</t>
  </si>
  <si>
    <t>https://itunes.apple.com/KR/app/id1496924796</t>
  </si>
  <si>
    <t>SevenDays</t>
  </si>
  <si>
    <t>Kyung Seok Lim</t>
  </si>
  <si>
    <t>https://itunes.apple.com/KR/app/id1135323909</t>
  </si>
  <si>
    <t>미루</t>
  </si>
  <si>
    <t>Jemin You</t>
  </si>
  <si>
    <t>https://itunes.apple.com/KR/app/id1505296056</t>
  </si>
  <si>
    <t>메몽 Memong</t>
  </si>
  <si>
    <t>https://itunes.apple.com/KR/app/id1494637370</t>
  </si>
  <si>
    <t>베리드타운 : 좀비의 역습 -챕터1 오픈</t>
  </si>
  <si>
    <t>LOCOJOY.,LTD</t>
  </si>
  <si>
    <t>군용백팩 : ￦1,200 / 구급가방 : ￦1,200 / Boots（sale） : ￦500</t>
  </si>
  <si>
    <t>https://itunes.apple.com/KR/app/id1014920360</t>
  </si>
  <si>
    <t>Calculator ∞ - 공학용 계산기</t>
  </si>
  <si>
    <t>Incpt.Mobis</t>
  </si>
  <si>
    <t>https://itunes.apple.com/KR/app/id458535809</t>
  </si>
  <si>
    <t>후이즈좀비</t>
  </si>
  <si>
    <t>shim jihye</t>
  </si>
  <si>
    <t>https://itunes.apple.com/KR/app/id1448625796</t>
  </si>
  <si>
    <t>EpocCam HD - Mac 및 PC용 HD 웹캠</t>
  </si>
  <si>
    <t>Kinoni</t>
  </si>
  <si>
    <t>https://itunes.apple.com/KR/app/id435355256</t>
  </si>
  <si>
    <t>감쓰</t>
  </si>
  <si>
    <t>Soohyun Im</t>
  </si>
  <si>
    <t>https://itunes.apple.com/KR/app/id1400251239</t>
  </si>
  <si>
    <t>Mr Pumpkin 2: Walls of Kowloon</t>
  </si>
  <si>
    <t>용의 비늘 8개 : ￦1,200 / 용의 비늘 8개 : ￦1,200 / 용의 비늘 18개 : ￦2,500 / 용의 비늘 18개 : ￦2,500 / 용의 비늘 68개 : ￦5,900 / 용의 비늘 68개 : ￦5,900</t>
  </si>
  <si>
    <t>https://itunes.apple.com/KR/app/id1499318054</t>
  </si>
  <si>
    <t>BFT - Bear Focus Timer</t>
  </si>
  <si>
    <t>https://itunes.apple.com/KR/app/id1328806990</t>
  </si>
  <si>
    <t>Battle Chasers: Nightwar</t>
  </si>
  <si>
    <t>HandyGames</t>
  </si>
  <si>
    <t>https://itunes.apple.com/KR/app/id1455088996</t>
  </si>
  <si>
    <t>Geekbench 5</t>
  </si>
  <si>
    <t>Primate Labs Inc.</t>
  </si>
  <si>
    <t>https://itunes.apple.com/KR/app/id1435082259</t>
  </si>
  <si>
    <t>Hitman GO</t>
  </si>
  <si>
    <t>5 힌트 팩 : ￦1,200 / 12 힌트 팩 : ￦2,500 / 전지전능 : ￦5,900</t>
  </si>
  <si>
    <t>https://itunes.apple.com/KR/app/id731645633</t>
  </si>
  <si>
    <t>CAMERA0 - 무음 고화질 매너 카메라 앱</t>
  </si>
  <si>
    <t>Shota Nakagami</t>
  </si>
  <si>
    <t>https://itunes.apple.com/KR/app/id1444755520</t>
  </si>
  <si>
    <t>Bomb Chicken</t>
  </si>
  <si>
    <t>Nitrome</t>
  </si>
  <si>
    <t>https://itunes.apple.com/KR/app/id1153001238</t>
  </si>
  <si>
    <t>Construction Simulator 3</t>
  </si>
  <si>
    <t>astragon Entertainment GmbH</t>
  </si>
  <si>
    <t>코인팩 03 : ￦4,900 / 코인팩 03 : ￦4,900 / 코인팩 04 : ￦8,900 / 코인팩 05 : ￦29,000</t>
  </si>
  <si>
    <t>https://itunes.apple.com/KR/app/id1439889483</t>
  </si>
  <si>
    <t>온더훅 : 더 얼티밋 패트론 에디션</t>
  </si>
  <si>
    <t>Yohan Song</t>
  </si>
  <si>
    <t>https://itunes.apple.com/KR/app/id1445468443</t>
  </si>
  <si>
    <t>미로섬2: 시간의 잿더미</t>
  </si>
  <si>
    <t>시간의 동전 1개 : ￦500</t>
  </si>
  <si>
    <t>https://itunes.apple.com/KR/app/id1320750997</t>
  </si>
  <si>
    <t>Mr. Pumpkin Adventure HD</t>
  </si>
  <si>
    <t>Skip the 24 point math problem : ￦500 / Skip the microscope puzzle : ￦500 / Skip the keyboard puzzle : ￦500</t>
  </si>
  <si>
    <t>https://itunes.apple.com/KR/app/id1096461203</t>
  </si>
  <si>
    <t>회전초밥 스토리</t>
  </si>
  <si>
    <t>https://itunes.apple.com/KR/app/id627818916</t>
  </si>
  <si>
    <t>로그하츠</t>
  </si>
  <si>
    <t>NINETAIL Co., Ltd</t>
  </si>
  <si>
    <t>크리스탈 10개 : ￦1,200 / 크리스탈 110개 : ￦12,000 / 크리스탈 230개 : ￦25,000</t>
  </si>
  <si>
    <t>https://itunes.apple.com/KR/app/id1212726570</t>
  </si>
  <si>
    <t>Explain EDU</t>
  </si>
  <si>
    <t>Explain Everything sp. z o.o.</t>
  </si>
  <si>
    <t>https://itunes.apple.com/KR/app/id431493086</t>
  </si>
  <si>
    <t>회독JLPT</t>
  </si>
  <si>
    <t>LEE YONGHEE</t>
  </si>
  <si>
    <t>https://itunes.apple.com/KR/app/id1455054515</t>
  </si>
  <si>
    <t>Samorost 3 (사모로스트 3)</t>
  </si>
  <si>
    <t>Amanita Design s.r.o.</t>
  </si>
  <si>
    <t>https://itunes.apple.com/KR/app/id1121782467</t>
  </si>
  <si>
    <t>우리자기</t>
  </si>
  <si>
    <t>hbull</t>
  </si>
  <si>
    <t>https://itunes.apple.com/KR/app/id1064894258</t>
  </si>
  <si>
    <t>Juicy Realm</t>
  </si>
  <si>
    <t>https://itunes.apple.com/KR/app/id1453808408</t>
  </si>
  <si>
    <t>Insaniquarium! Deluxe</t>
  </si>
  <si>
    <t>Bringlife</t>
  </si>
  <si>
    <t>https://itunes.apple.com/KR/app/id1494550197</t>
  </si>
  <si>
    <t>나이트 오브 풀 문</t>
  </si>
  <si>
    <t>Giant Network Technology Co., Ltd.</t>
  </si>
  <si>
    <t>클래식 버전(4개 상품) : ￦4,900 / 계약사 DLC : ￦1,200 / 빨간 모자 DLC : ￦3,900</t>
  </si>
  <si>
    <t>https://itunes.apple.com/KR/app/id1278845241</t>
  </si>
  <si>
    <t>NeuralCam NightMode</t>
  </si>
  <si>
    <t>Halcyon Products</t>
  </si>
  <si>
    <t>https://itunes.apple.com/KR/app/id1474856599</t>
  </si>
  <si>
    <t>DRAW CHILLY</t>
  </si>
  <si>
    <t>https://itunes.apple.com/KR/app/id1457316711</t>
  </si>
  <si>
    <t>Tallowmere</t>
  </si>
  <si>
    <t>Chris McFarland</t>
  </si>
  <si>
    <t>https://itunes.apple.com/KR/app/id927350422</t>
  </si>
  <si>
    <t>CampNight - 자연의 소리 수면 타이머</t>
  </si>
  <si>
    <t>https://itunes.apple.com/KR/app/id1511933716</t>
  </si>
  <si>
    <t>Punch Club</t>
  </si>
  <si>
    <t>tinyBuild LLC</t>
  </si>
  <si>
    <t>https://itunes.apple.com/KR/app/id1024951378</t>
  </si>
  <si>
    <t>Amazing Frog? (ko)</t>
  </si>
  <si>
    <t>https://itunes.apple.com/KR/app/id1504852429</t>
  </si>
  <si>
    <t>어썸노트 2 - 노트와 스케줄을 하나로</t>
  </si>
  <si>
    <t>BRID</t>
  </si>
  <si>
    <t>https://itunes.apple.com/KR/app/id320203391</t>
  </si>
  <si>
    <t>FINAL FANTASY VI</t>
  </si>
  <si>
    <t>https://itunes.apple.com/KR/app/id719401490</t>
  </si>
  <si>
    <t>Kingdom 두 개의 왕관</t>
  </si>
  <si>
    <t>https://itunes.apple.com/KR/app/id1477991646</t>
  </si>
  <si>
    <t>The Two Ways</t>
  </si>
  <si>
    <t>MINHO KANG</t>
  </si>
  <si>
    <t>https://itunes.apple.com/KR/app/id1509101752</t>
  </si>
  <si>
    <t>logi.</t>
  </si>
  <si>
    <t>ÇİZGİOFİSİ</t>
  </si>
  <si>
    <t>3 Hints : ￦900 / Remove Ads : ￦2,500</t>
  </si>
  <si>
    <t>https://itunes.apple.com/KR/app/id1397173114</t>
  </si>
  <si>
    <t>ATracker PRO - 일간 과제와 시간 추적</t>
  </si>
  <si>
    <t>WonderApps AB</t>
  </si>
  <si>
    <t>웹 포털 구독 : ￦33,000 / 웹 포털 구독 : ￦3,500</t>
  </si>
  <si>
    <t>https://itunes.apple.com/KR/app/id519561306</t>
  </si>
  <si>
    <t>Rarevision VHS - Retro 80s Cam</t>
  </si>
  <si>
    <t>https://itunes.apple.com/KR/app/id679454835</t>
  </si>
  <si>
    <t>Space Pioneer: 풀 기어 에디션</t>
  </si>
  <si>
    <t>Vivid Games S.A.</t>
  </si>
  <si>
    <t>https://itunes.apple.com/KR/app/id1491891659</t>
  </si>
  <si>
    <t>Hmmsim 2 - Train Simulator</t>
  </si>
  <si>
    <t>Jemin Hwang</t>
  </si>
  <si>
    <t>https://itunes.apple.com/KR/app/id1000884506</t>
  </si>
  <si>
    <t>페이카 Date Stamp</t>
  </si>
  <si>
    <t>https://itunes.apple.com/KR/app/id1509616702</t>
  </si>
  <si>
    <t>AdGuard Pro — adblock&amp;privacy</t>
  </si>
  <si>
    <t>Performix</t>
  </si>
  <si>
    <t>https://itunes.apple.com/KR/app/id1126386264</t>
  </si>
  <si>
    <t>Noteshelf</t>
  </si>
  <si>
    <t>Fluid Touch Pte. Ltd.</t>
  </si>
  <si>
    <t>https://itunes.apple.com/KR/app/id1271086060</t>
  </si>
  <si>
    <t>https://itunes.apple.com/KR/app/id511152733</t>
  </si>
  <si>
    <t>오드마</t>
  </si>
  <si>
    <t>Mobge Ltd</t>
  </si>
  <si>
    <t>https://itunes.apple.com/KR/app/id1247397901</t>
  </si>
  <si>
    <t>Kingdom: New Lands</t>
  </si>
  <si>
    <t>https://itunes.apple.com/KR/app/id1118513354</t>
  </si>
  <si>
    <t>카프리치오 (Capriccio)</t>
  </si>
  <si>
    <t>MINHEE JUNG</t>
  </si>
  <si>
    <t>https://itunes.apple.com/KR/app/id434828497</t>
  </si>
  <si>
    <t>120 다이아 : ￦3,900 / 400 다이아 : ￦11,000 / 4,000 다이아 : ￦115,000</t>
  </si>
  <si>
    <t>https://itunes.apple.com/KR/app/id1478227443</t>
  </si>
  <si>
    <t>MC 390 : ￦3,900 / MC 590 + 12 : ￦5,900 / MC 1,100 + 44 : ￦11,000</t>
  </si>
  <si>
    <t>https://itunes.apple.com/KR/app/id1273957743</t>
  </si>
  <si>
    <t>120 다이아 : ￦3,900 / 1,200 다이아 : ￦33,000 / 400 다이아 : ￦11,000</t>
  </si>
  <si>
    <t>https://itunes.apple.com/KR/app/id1474589366</t>
  </si>
  <si>
    <t>120 보석 패키지 : ￦1,200 / 200 보석 선물 : ￦1,200 / 250 보석 패키지 : ￦2,500</t>
  </si>
  <si>
    <t>https://itunes.apple.com/KR/app/id1474599374</t>
  </si>
  <si>
    <t>120 레드 젬 : ￦3,900 / 400 레드 젬 : ￦11,000 / 40 레드 젬 : ￦1,200</t>
  </si>
  <si>
    <t>https://itunes.apple.com/KR/app/id1454477270</t>
  </si>
  <si>
    <t>크리스탈 한 줌 : ￦2,500 / 크리스탈 주머니 : ￦5,900 / 크리스탈 바구니 : ￦9,900</t>
  </si>
  <si>
    <t>https://itunes.apple.com/KR/app/id1133463693</t>
  </si>
  <si>
    <t>기적의 검 60 다이아 : ￦1,200 / 기적의 검 300 다이아 : ￦5,900 / 기적의 검 1280 다이아 : ￦25,000</t>
  </si>
  <si>
    <t>https://itunes.apple.com/KR/app/id1442478849</t>
  </si>
  <si>
    <t>90 다이아몬드 : ￦3,900 / 150+55 다이아 : ￦5,900 / 430  다이아 : ￦11,000</t>
  </si>
  <si>
    <t>https://itunes.apple.com/KR/app/id1090814275</t>
  </si>
  <si>
    <t>푸른 신석 4,000개 : ￦109,000 / 월간 목판 주화 패키지 : ￦55,000 / 이벤트 패키지 5 : ￦5,900</t>
  </si>
  <si>
    <t>https://itunes.apple.com/KR/app/id1220720235</t>
  </si>
  <si>
    <t>Chuang Cool Entertainment</t>
  </si>
  <si>
    <t>60원보 : ￦1,200 / 300원보 : ￦5,900 / 680원보 : ￦12,000</t>
  </si>
  <si>
    <t>https://itunes.apple.com/KR/app/id1339553880</t>
  </si>
  <si>
    <t>Pearl Abyss Corp.</t>
  </si>
  <si>
    <t>120펄상자 : ￦3,900 / 200펄상자 : ￦5,900 / 400펄상자 : ￦11,000</t>
  </si>
  <si>
    <t>https://itunes.apple.com/KR/app/id1323002999</t>
  </si>
  <si>
    <t>서포터 츄카 : ￦3,900 / 헬릭스 60개 : ￦1,200 / 신입선물 : ￦1,200</t>
  </si>
  <si>
    <t>https://itunes.apple.com/KR/app/id1455432291</t>
  </si>
  <si>
    <t>Clicktouch Co.,Ltd.</t>
  </si>
  <si>
    <t>https://itunes.apple.com/KR/app/id1418864900</t>
  </si>
  <si>
    <t>https://itunes.apple.com/KR/app/id1476238644</t>
  </si>
  <si>
    <t>리니지M(12)</t>
  </si>
  <si>
    <t>132 다이아 : ￦3,900 / 440 다이아 : ￦12,000 / 1,320 다이아 : ￦37,000</t>
  </si>
  <si>
    <t>https://itunes.apple.com/KR/app/id1128255542</t>
  </si>
  <si>
    <t>Mykoon Co.,Ltd.</t>
  </si>
  <si>
    <t>10스푼 : ￦1,200 / 50스푼 : ￦5,900 / 100스푼 : ￦12,000</t>
  </si>
  <si>
    <t>https://itunes.apple.com/KR/app/id1040047095</t>
  </si>
  <si>
    <t>Value Pack for First Purchase : ￦2,500 / Value Pack for Chapter 2 : ￦8,900 / Battle Pass : ￦5,900</t>
  </si>
  <si>
    <t>https://itunes.apple.com/KR/app/id1453651052</t>
  </si>
  <si>
    <t>벅스 - Bugs</t>
  </si>
  <si>
    <t>NHN BUGS Corporation</t>
  </si>
  <si>
    <t>듣기+무제한 저장 (매월) : ￦9,500 / 듣기+무제한 저장 (매월) : ￦9,500 / 듣기 (매월) : ￦7,000</t>
  </si>
  <si>
    <t>https://itunes.apple.com/KR/app/id348555322</t>
  </si>
  <si>
    <t>보석 더미 : ￦5,900 / 보석 가방 : ￦12,000 / 보석 자루 : ￦25,000</t>
  </si>
  <si>
    <t>https://itunes.apple.com/KR/app/id529479190</t>
  </si>
  <si>
    <t>NRISE.INC.</t>
  </si>
  <si>
    <t>젤리 15개 : ￦7,500 / 젤리 30개 : ￦11,000 / 젤리 60개 : ￦17,000</t>
  </si>
  <si>
    <t>https://itunes.apple.com/KR/app/id1261209014</t>
  </si>
  <si>
    <t>아자르 - 실시간 영상 메신저, 친구 찾기, Azar</t>
  </si>
  <si>
    <t>Hyperconnect</t>
  </si>
  <si>
    <t>보석 1200 개 : ￦12,000 / 보석 500 개 : ￦5,900 / Gem Package : ￦5,900</t>
  </si>
  <si>
    <t>https://itunes.apple.com/KR/app/id972558973</t>
  </si>
  <si>
    <t>동전 한줌 : ￦1,200 / 정원 키트 : ￦2,500</t>
  </si>
  <si>
    <t>https://itunes.apple.com/KR/app/id1105855019</t>
  </si>
  <si>
    <t>스타터 패키지 : ￦5,900 / 성장 패키지 : ￦33,000 / 매일 나비 혜택 : ￦11,000</t>
  </si>
  <si>
    <t>https://itunes.apple.com/KR/app/id1469869761</t>
  </si>
  <si>
    <t>성정석 1개 : ￦1,200 / 성정석 4개+1개 : ￦4,900 / 성정석 12개+6개 : ￦14,000</t>
  </si>
  <si>
    <t>https://itunes.apple.com/KR/app/id1241893973</t>
  </si>
  <si>
    <t>1,100 크리스탈 : ￦11,000 / 10,900 크리스탈 : ￦109,000 / 3,300 크리스탈 : ￦33,000</t>
  </si>
  <si>
    <t>https://itunes.apple.com/KR/app/id1472315054</t>
  </si>
  <si>
    <t>30크리스탈 : ￦1,200 / 150크리스탈 : ￦5,900 / 310크리스탈 : ￦12,000</t>
  </si>
  <si>
    <t>https://itunes.apple.com/KR/app/id1450127722</t>
  </si>
  <si>
    <t>Com2uS Corp.</t>
  </si>
  <si>
    <t>크리스탈 더미 : ￦12,000 / 크리스탈 궤짝 : ￦119,000 / 빛어둠 팩 : ￦37,000</t>
  </si>
  <si>
    <t>https://itunes.apple.com/KR/app/id852912420</t>
  </si>
  <si>
    <t>라스트 쉘터 Last Shelter: Survival</t>
  </si>
  <si>
    <t>LONG TECH NETWORK LIMITED</t>
  </si>
  <si>
    <t>Resource Hot Sale13 : ￦5,900 / Resource Hot Sale659 : ￦12,000 / Resource Hot Sale430 : ￦1,200</t>
  </si>
  <si>
    <t>https://itunes.apple.com/KR/app/id1342290011</t>
  </si>
  <si>
    <t>MOVEFAST Company, K.K.</t>
  </si>
  <si>
    <t>105 : ￦2,500 / 450 : ￦9,900 / 1050 : ￦23,000</t>
  </si>
  <si>
    <t>https://itunes.apple.com/KR/app/id1384325538</t>
  </si>
  <si>
    <t>일곱 개의 대죄: GRAND CROSS</t>
  </si>
  <si>
    <t>다이아 5+1개 : ￦4,900 / 주정액 패키지 : ￦9,900 / 다이아 10+3개 : ￦9,900</t>
  </si>
  <si>
    <t>https://itunes.apple.com/KR/app/id1449552940</t>
  </si>
  <si>
    <t>피망 포커</t>
  </si>
  <si>
    <t>핫딜 루비 116개 : ￦11,000 / 로얄 찬스(마카오블루 3일 + 5조 7800억) : ￦11,000 / 메이드 찬스(마카오블루 3일 + 5조 6500억) : ￦11,000</t>
  </si>
  <si>
    <t>https://itunes.apple.com/KR/app/id1468063069</t>
  </si>
  <si>
    <t>CamelGames INC.</t>
  </si>
  <si>
    <t>Tier 2 Pack : ￦2,500 / Tier 5 Pack : ￦5,900 / Tier 10 Pack : ￦12,000</t>
  </si>
  <si>
    <t>https://itunes.apple.com/KR/app/id1376515087</t>
  </si>
  <si>
    <t>오늘도 우라라 원시 헌팅 라이프</t>
  </si>
  <si>
    <t>X.D. Global</t>
  </si>
  <si>
    <t>60 진주 : ￦1,200 / 진주 축복(30일) : ￦5,900 / 월간 카드(30일) : ￦5,900</t>
  </si>
  <si>
    <t>https://itunes.apple.com/KR/app/id1473544990</t>
  </si>
  <si>
    <t>Tinder Inc.</t>
  </si>
  <si>
    <t>Tinder 골드 : ￦36,000 / 슈퍼 라이크 5개 : ￦5,900</t>
  </si>
  <si>
    <t>https://itunes.apple.com/KR/app/id547702041</t>
  </si>
  <si>
    <t>클래시 로얄</t>
  </si>
  <si>
    <t>보석 주머니 : ￦5,900 / 보석 바구니 : ￦12,000 / 보석 통 : ￦25,000</t>
  </si>
  <si>
    <t>https://itunes.apple.com/KR/app/id1053012308</t>
  </si>
  <si>
    <t>5젬 : ￦7,500 / 15젬 : ￦19,000 / 40젬 : ￦47,000</t>
  </si>
  <si>
    <t>https://itunes.apple.com/KR/app/id1058232900</t>
  </si>
  <si>
    <t>삼국지M</t>
  </si>
  <si>
    <t>Efun</t>
  </si>
  <si>
    <t>55금화 : ￦1,200 / 280금화 : ￦5,900 / 880금화 : ￦19,000</t>
  </si>
  <si>
    <t>https://itunes.apple.com/KR/app/id1305691785</t>
  </si>
  <si>
    <t>붕괴3rd</t>
  </si>
  <si>
    <t>miHoYo Limited</t>
  </si>
  <si>
    <t>65수정+65수정 : ￦1,200 / 330수정+330수정 : ￦5,900 / 660수정+660수정 : ￦12,000</t>
  </si>
  <si>
    <t>https://itunes.apple.com/KR/app/id1286705196</t>
  </si>
  <si>
    <t>Lords Mobile: 온라인 영웅 전쟁 RPG</t>
  </si>
  <si>
    <t>스페셜 콤보 : ￦1,200 / 800 수정 콤보-G : ￦5,900 / 800 수정 콤보-E : ￦5,900</t>
  </si>
  <si>
    <t>https://itunes.apple.com/KR/app/id1071976327</t>
  </si>
  <si>
    <t>아만다 : 아무나 만나지 않는 당신을 위한 소개팅</t>
  </si>
  <si>
    <t>Nextmatch Co.,Ltd.</t>
  </si>
  <si>
    <t>리본 30개 : ￦4,900 / 리본 85개 : ￦12,000 / 리본 155개 : ￦21,000</t>
  </si>
  <si>
    <t>https://itunes.apple.com/KR/app/id906675357</t>
  </si>
  <si>
    <t>eFootball PES 2020</t>
  </si>
  <si>
    <t>myClub 코인 100개 : ￦1,200 / myClub 코인 1,050개 : ￦12,000 / myClub 코인 310개 : ￦3,900</t>
  </si>
  <si>
    <t>https://itunes.apple.com/KR/app/id1117270703</t>
  </si>
  <si>
    <t>스타 한 가방 : ￦12,000 / 한정 유조선 패키지 : ￦119,000 / 한정 가방 패키지 : ￦12,000</t>
  </si>
  <si>
    <t>https://itunes.apple.com/KR/app/id880551258</t>
  </si>
  <si>
    <t>킹 오브 파이터 올스타</t>
  </si>
  <si>
    <t>루비 40개 : ￦1,200 / 루비 160개 : ￦4,900 / 루비 320개 : ￦9,900</t>
  </si>
  <si>
    <t>https://itunes.apple.com/KR/app/id1439768881</t>
  </si>
  <si>
    <t>정오의 데이트 - No. 1 소개팅 앱</t>
  </si>
  <si>
    <t>30개 캔디 박스 : ￦4,900 / 캔디 80개 박스 : ￦12,000 / 캔디 150개 박스 : ￦25,000</t>
  </si>
  <si>
    <t>https://itunes.apple.com/KR/app/id427242564</t>
  </si>
  <si>
    <t>droidhang</t>
  </si>
  <si>
    <t>연속 주간 구독 : ￦1,200 / event package 2 : ￦12,000 / best value package 1 : ￦19,000</t>
  </si>
  <si>
    <t>https://itunes.apple.com/KR/app/id1153461915</t>
  </si>
  <si>
    <t>마피아 시티(한국어)</t>
  </si>
  <si>
    <t>YOTTA GAMES LIMITED</t>
  </si>
  <si>
    <t>700 Gold : ￦5,900 / 3400 Gold : ￦25,000 / 1600 Gold : ￦12,000</t>
  </si>
  <si>
    <t>https://itunes.apple.com/KR/app/id1438495856</t>
  </si>
  <si>
    <t>밀리의 서재</t>
  </si>
  <si>
    <t>(주)밀리의 서재</t>
  </si>
  <si>
    <t>밀리 프리미엄 서비스 월 정기구독 : ￦12,000</t>
  </si>
  <si>
    <t>https://itunes.apple.com/KR/app/id1213788923</t>
  </si>
  <si>
    <t>심쿵 - 동네 친구 사귀고 싶을 때</t>
  </si>
  <si>
    <t>Colondee :D</t>
  </si>
  <si>
    <t>하트 30개 : ￦4,900 / 하트 85개 : ￦12,000 / 하트155개 : ￦21,000</t>
  </si>
  <si>
    <t>https://itunes.apple.com/KR/app/id995132477</t>
  </si>
  <si>
    <t>리치리치</t>
  </si>
  <si>
    <t>GAMELAND(HK)CO.,LIMITED</t>
  </si>
  <si>
    <t>실버 월정액 : ￦5,900 / 골드 월정액 : ￦16,000 / 50다이아 : ￦1,200</t>
  </si>
  <si>
    <t>https://itunes.apple.com/KR/app/id1473762652</t>
  </si>
  <si>
    <t>모바일 레전드: Bang Bang</t>
  </si>
  <si>
    <t>moonton</t>
  </si>
  <si>
    <t>500 Diamonds : ￦12,000 / 250 Diamonds : ￦5,900 / 50 Diamonds : ￦1,200</t>
  </si>
  <si>
    <t>https://itunes.apple.com/KR/app/id1160056295</t>
  </si>
  <si>
    <t>보석 매우듬뿍 : ￦99,000 / 보석 잔뜩 : ￦55,000 / 보석 꾸러미 : ￦33,000</t>
  </si>
  <si>
    <t>https://itunes.apple.com/KR/app/id1471486284</t>
  </si>
  <si>
    <t>스픽 (Speak) - 영어회화, 스피킹, 발음</t>
  </si>
  <si>
    <t>앱 출시 기념 이벤트 : ￦11,000 / 월간 이용권 : ￦29,000 / 연간 이용권 : ￦179,000</t>
  </si>
  <si>
    <t>https://itunes.apple.com/KR/app/id1286609883</t>
  </si>
  <si>
    <t>3900원 상품 : ￦3,900 / 5900원 상품 : ￦5,900 / 12000원 상품 : ￦12,000</t>
  </si>
  <si>
    <t>https://itunes.apple.com/KR/app/id741949324</t>
  </si>
  <si>
    <t>BTS WORLD</t>
  </si>
  <si>
    <t>날개 패키지 : ￦1,200 / 컨디션 회복 패키지 : ￦2,500 / 매일매일 보석 패키지2 : ￦12,000</t>
  </si>
  <si>
    <t>https://itunes.apple.com/KR/app/id1435577798</t>
  </si>
  <si>
    <t>제5인격</t>
  </si>
  <si>
    <t>미세한 메아리 : ￦1,200 / 작은 메아리 : ￦5,900 / 적당한 메아리 : ￦14,000</t>
  </si>
  <si>
    <t>https://itunes.apple.com/KR/app/id1403280792</t>
  </si>
  <si>
    <t>Yu-Gi-Oh! Duel Links</t>
  </si>
  <si>
    <t>카드 팩 3개(할인) : ￦2,500 / 카드 팩 10개(할인) : ￦7,500</t>
  </si>
  <si>
    <t>https://itunes.apple.com/KR/app/id1068378177</t>
  </si>
  <si>
    <t>한게임 섯다</t>
  </si>
  <si>
    <t>스타터패키지 : ￦3,900 / 보석 매우쪼금 : ￦1,200 / 보석 잔뜩 : ￦55,000</t>
  </si>
  <si>
    <t>https://itunes.apple.com/KR/app/id1471942989</t>
  </si>
  <si>
    <t>클론다이크 어드벤처</t>
  </si>
  <si>
    <t>VIZOR APPS CORP.</t>
  </si>
  <si>
    <t>Handful of Emeralds : ￦4,900 / Wallet of Emeralds : ￦12,000 / 작은 팩 : ￦5,900</t>
  </si>
  <si>
    <t>https://itunes.apple.com/KR/app/id1127240206</t>
  </si>
  <si>
    <t>펜타스톰</t>
  </si>
  <si>
    <t>다이아 120 : ￦3,900 / 다이아 200 : ￦5,900 / 다이아 400 : ￦11,000</t>
  </si>
  <si>
    <t>https://itunes.apple.com/KR/app/id1182214882</t>
  </si>
  <si>
    <t>하스스톤</t>
  </si>
  <si>
    <t>Blizzard Entertainment, Inc.</t>
  </si>
  <si>
    <t>오리지널 팩 2개 : ￦3,900 / 오리지널 팩 7개 : ￦12,000 / 오리지널 팩 15개 : ￦25,000</t>
  </si>
  <si>
    <t>https://itunes.apple.com/KR/app/id625257520</t>
  </si>
  <si>
    <t>Pokémon GO</t>
  </si>
  <si>
    <t>Niantic, Inc.</t>
  </si>
  <si>
    <t>100 PokéCoins : ￦900 / 550 PokéCoins : ￦5,900 / 1,200 PokéCoins : ￦12,000</t>
  </si>
  <si>
    <t>https://itunes.apple.com/KR/app/id1094591345</t>
  </si>
  <si>
    <t>MARVEL 퓨처파이트</t>
  </si>
  <si>
    <t>TONY STARK'S STASH : ￦4,900 / Get 20 Biometrics Daily : ￦12,000 / SPECIAL PACK #1 : ￦12,000</t>
  </si>
  <si>
    <t>https://itunes.apple.com/KR/app/id955705796</t>
  </si>
  <si>
    <t>스카이피플(스피):서울대생이 만든 안전한 소셜 데이팅</t>
  </si>
  <si>
    <t>HSOCIETY Inc.</t>
  </si>
  <si>
    <t>하트 15개 : ￦3,900 / 하트 25개 : ￦5,900 / 하트 40개 : ￦9,900</t>
  </si>
  <si>
    <t>https://itunes.apple.com/KR/app/id1191259452</t>
  </si>
  <si>
    <t>아이러브니키</t>
  </si>
  <si>
    <t>천원 상품 : ￦1,200 / 158 루비 : ￦3,900 / 270 루비 : ￦5,900</t>
  </si>
  <si>
    <t>https://itunes.apple.com/KR/app/id1129574896</t>
  </si>
  <si>
    <t>에픽세븐</t>
  </si>
  <si>
    <t>Smilegate Megaport</t>
  </si>
  <si>
    <t>월정액 패키지 : ￦5,900 / 월소환 패키지2 : ￦119,000 / 웰컴 패키지 : ￦3,900</t>
  </si>
  <si>
    <t>https://itunes.apple.com/KR/app/id1322399438</t>
  </si>
  <si>
    <t>위 베어 베어스 더 퍼즐</t>
  </si>
  <si>
    <t>1,200원 상품 : ￦1,200 / 5,900원 상품 : ￦5,900 / 12,000원 상품 : ￦12,000</t>
  </si>
  <si>
    <t>https://itunes.apple.com/KR/app/id1311102174</t>
  </si>
  <si>
    <t>드래곤 스카이- 슈팅 방치형 RPG</t>
  </si>
  <si>
    <t>[시간 제한] 시작 지원! (1단계) : ￦1,200 / [시간 제한] 시작 지원! (3단계) : ￦5,900 / [시간 제한] 시작 지원! (2단계) : ￦3,900</t>
  </si>
  <si>
    <t>https://itunes.apple.com/KR/app/id1407160249</t>
  </si>
  <si>
    <t>1회 한정 쥬얼 750개 : ￦7,500 / 3회 한정 쥬얼 8,000개 : ￦89,000 / 데일리 마나 팩 : ￦12,000</t>
  </si>
  <si>
    <t>https://itunes.apple.com/KR/app/id1452123050</t>
  </si>
  <si>
    <t>별이되어라!</t>
  </si>
  <si>
    <t>GAMEVIL Inc.</t>
  </si>
  <si>
    <t>루비상품 1 : ￦3,900 / 루비상품 2 : ￦5,900 / 루비상품 3 : ￦11,000</t>
  </si>
  <si>
    <t>https://itunes.apple.com/KR/app/id738786990</t>
  </si>
  <si>
    <t>Toon Blast</t>
  </si>
  <si>
    <t>Peak Games</t>
  </si>
  <si>
    <t>Tiny Coin Pack : ￦2,500 / Small Coin Pack : ￦5,900 / Super Bundle : ￦16,000</t>
  </si>
  <si>
    <t>https://itunes.apple.com/KR/app/id1176027022</t>
  </si>
  <si>
    <t>캠톡 CamTalk - 화상채팅, 영상채팅</t>
  </si>
  <si>
    <t>Cho Su moon</t>
  </si>
  <si>
    <t>3,700포인트 : ￦5,900 / 6,200포인트 : ￦11,000 / 18,600포인트 : ￦33,000</t>
  </si>
  <si>
    <t>https://itunes.apple.com/KR/app/id1006605757</t>
  </si>
  <si>
    <t>포스텔러 - 운세의 모든 것</t>
  </si>
  <si>
    <t>(주)운칠기삼</t>
  </si>
  <si>
    <t>내일의 운세가 궁금하면 소소한 행운 포스 패키지 : ￦2,500 / 프리미엄 타로가 궁금하면 대박 패키지 : ￦5,900 / 프리미엄 사주가 궁금하면 대박+ 패키지 : ￦11,000</t>
  </si>
  <si>
    <t>https://itunes.apple.com/KR/app/id1262949138</t>
  </si>
  <si>
    <t>프렌즈타운</t>
  </si>
  <si>
    <t>31 보석 : ￦5,900 / 329 보석 : ￦55,000 / 13 보석 : ￦2,500</t>
  </si>
  <si>
    <t>https://itunes.apple.com/KR/app/id1435757638</t>
  </si>
  <si>
    <t>궁정계</t>
  </si>
  <si>
    <t>Wish Interactive Technology Limited</t>
  </si>
  <si>
    <t>40금괴패키지 : ￦1,200 / 120금괴패키지 : ￦3,900 / 200금괴패키지 : ￦5,900</t>
  </si>
  <si>
    <t>https://itunes.apple.com/KR/app/id1437608932</t>
  </si>
  <si>
    <t>DX:신세기의 전쟁</t>
  </si>
  <si>
    <t>300 토파즈 : ￦5,900 / 1000 토파즈 : ￦20,000 / 2000 토파즈 : ￦40,000</t>
  </si>
  <si>
    <t>https://itunes.apple.com/KR/app/id1464871301</t>
  </si>
  <si>
    <t>컴투스프로야구 for 매니저 LIVE 2020</t>
  </si>
  <si>
    <t>117캐시 : ￦12,000 / 117+117캐시 : ￦12,000 / 1320캐시 : ￦119,000</t>
  </si>
  <si>
    <t>https://itunes.apple.com/KR/app/id682942443</t>
  </si>
  <si>
    <t>드래곤캠프 (Merge Dragons!)</t>
  </si>
  <si>
    <t>Gram Games</t>
  </si>
  <si>
    <t>30 Day Dragon Gem Payout : ￦4,900 / Chest of Dragon Gems : ￦25,000 / Pile of Dragon Gems : ￦5,900</t>
  </si>
  <si>
    <t>https://itunes.apple.com/KR/app/id1208952944</t>
  </si>
  <si>
    <t>도전자 특별 상품 : ￦1,200 / 아틀란티스 상품 : ￦2,500 / 발할라 특별 상품 - 1일 : ￦2,500</t>
  </si>
  <si>
    <t>https://itunes.apple.com/KR/app/id1117841866</t>
  </si>
  <si>
    <t>60다이아 : ￦1,200 / 300다이아 : ￦5,900 / 600다이아 : ￦12,000</t>
  </si>
  <si>
    <t>https://itunes.apple.com/KR/app/id1471935300</t>
  </si>
  <si>
    <t>테라 클래식</t>
  </si>
  <si>
    <t>640 블루 다이아 : ￦11,000 / 1,920+90 블루 다이아 : ￦33,000 / 6.400+640 블루 다이아 : ￦109,000</t>
  </si>
  <si>
    <t>https://itunes.apple.com/KR/app/id1471095711</t>
  </si>
  <si>
    <t>당연시 소개팅 - 당신도 연애를 시작할 때</t>
  </si>
  <si>
    <t>BNK Lab</t>
  </si>
  <si>
    <t>하트900+150 : ￦119,000 / 참여권 10개 : ￦4,900 / 참여권 30개 : ￦14,000</t>
  </si>
  <si>
    <t>https://itunes.apple.com/KR/app/id688910961</t>
  </si>
  <si>
    <t>라그나로크M: 시즌2 빛과 그림자</t>
  </si>
  <si>
    <t>GRAVITY Co., Ltd.</t>
  </si>
  <si>
    <t>카프라 박스 : ￦25,000 / 카프라 상자(할인) : ￦12,000 / 한정특전 2.0 : ￦15,000</t>
  </si>
  <si>
    <t>https://itunes.apple.com/KR/app/id1297870337</t>
  </si>
  <si>
    <t>Photo wonder</t>
  </si>
  <si>
    <t>Xin Guo</t>
  </si>
  <si>
    <t>PhotoWonder Pro : ￦9,500 / PhotoWonder_Clean : ￦7,500</t>
  </si>
  <si>
    <t>https://itunes.apple.com/KR/app/id501945443</t>
  </si>
  <si>
    <t>꿈의 마을 (Township)</t>
  </si>
  <si>
    <t>돼지 저금통 : ￦3,900 / 캐시 약간 : ￦2,500 / 캐시 다발 : ￦5,900</t>
  </si>
  <si>
    <t>https://itunes.apple.com/KR/app/id638689075</t>
  </si>
  <si>
    <t>BIGO LIVE (비고라이브)–라이브 방송, 개인방송</t>
  </si>
  <si>
    <t>42 : ￦1,200 / 297 : ￦8,900 / 41 : ￦1,200</t>
  </si>
  <si>
    <t>https://itunes.apple.com/KR/app/id1077137248</t>
  </si>
  <si>
    <t>캔디크러쉬사가</t>
  </si>
  <si>
    <t>King</t>
  </si>
  <si>
    <t>Extra Lives : ￦1,200 / Piggy Bank : ￦3,900 / 10x Gold Bars package : ￦1,200</t>
  </si>
  <si>
    <t>https://itunes.apple.com/KR/app/id553834731</t>
  </si>
  <si>
    <t>콜 오브 듀티: 모바일</t>
  </si>
  <si>
    <t>Tencent Games</t>
  </si>
  <si>
    <t>80포인트 : ￦1,200 / 420포인트 : ￦5,900 / 880포인트 : ￦12,000</t>
  </si>
  <si>
    <t>https://itunes.apple.com/KR/app/id1466195505</t>
  </si>
  <si>
    <t>MLB 9이닝스 20</t>
  </si>
  <si>
    <t>시그니처 선수 패키지 : ￦65,000 / 월간 스타 유조선 패키지 : ￦119,000 / 최고급 선수 패키지 : ￦3,900</t>
  </si>
  <si>
    <t>https://itunes.apple.com/KR/app/id1059665257</t>
  </si>
  <si>
    <t>Instasize 사진 편집, 콜라주 포토 메이커</t>
  </si>
  <si>
    <t>Instasize Inc.</t>
  </si>
  <si>
    <t>InstaSize Premium : ￦6,000 / Instasize Premium Membership : ￦6,000 / Monthly Instasize Membership : ￦6,000</t>
  </si>
  <si>
    <t>https://itunes.apple.com/KR/app/id576649830</t>
  </si>
  <si>
    <t>냥코 대전쟁</t>
  </si>
  <si>
    <t>PONOS</t>
  </si>
  <si>
    <t>「고양이 통조림 30개」 : ￦1,200 / 「고양이 통조림 90개」 : ￦3,900 / 「고양이 통조림 180개」 : ￦7,500</t>
  </si>
  <si>
    <t>https://itunes.apple.com/KR/app/id848091833</t>
  </si>
  <si>
    <t>게임빌프로야구 슈퍼스타즈</t>
  </si>
  <si>
    <t>110 다이아 : ￦9,900 / 49 다이아 : ￦4,900 / 350 다이아 : ￦30,000</t>
  </si>
  <si>
    <t>https://itunes.apple.com/KR/app/id1396381549</t>
  </si>
  <si>
    <t>골드스푼 : 자격을 갖춘 남녀들을 위한 안전한 소개팅</t>
  </si>
  <si>
    <t>스푼 20개 : ￦5,900 / 스푼 50개 : ￦14,000 / 스푼 105개 : ￦29,000</t>
  </si>
  <si>
    <t>https://itunes.apple.com/KR/app/id1332604123</t>
  </si>
  <si>
    <t>원피스 트레저 크루즈</t>
  </si>
  <si>
    <t>BANDAI NAMCO Entertainment Inc.</t>
  </si>
  <si>
    <t>무지개 보석 A : ￦1,200 / 무지개 보석 B : ￦5,900 / 무지개 보석 C : ￦11,000</t>
  </si>
  <si>
    <t>https://itunes.apple.com/KR/app/id1104161582</t>
  </si>
  <si>
    <t>프렌즈팝콘</t>
  </si>
  <si>
    <t>보석1 : ￦2,500 / 보석2 : ￦5,900 / 보석3 : ￦22,000</t>
  </si>
  <si>
    <t>https://itunes.apple.com/KR/app/id1156321059</t>
  </si>
  <si>
    <t>더 킹 오브 파이터즈`98 UM 온라인</t>
  </si>
  <si>
    <t>FingerTips</t>
  </si>
  <si>
    <t>400 다이아 구매 : ￦12,000 / 200 다이아 구매 : ￦5,900 / 1200 다이아 : ￦37,000</t>
  </si>
  <si>
    <t>https://itunes.apple.com/KR/app/id1049629386</t>
  </si>
  <si>
    <t>블리치 Mobile 3D</t>
  </si>
  <si>
    <t>Kimi Entertainment</t>
  </si>
  <si>
    <t>120보석 : ￦2,500 / 300보석 : ￦5,900 / 660보석 : ￦14,000</t>
  </si>
  <si>
    <t>https://itunes.apple.com/KR/app/id1455465972</t>
  </si>
  <si>
    <t>삼국지 오리진</t>
  </si>
  <si>
    <t>REALITY SQUARED GAME CO., LIMITED</t>
  </si>
  <si>
    <t>50황금 : ￦1,200 / 300황금 : ￦7,500 / 680황금 : ￦17,000</t>
  </si>
  <si>
    <t>https://itunes.apple.com/KR/app/id1476244579</t>
  </si>
  <si>
    <t>스타터 : ￦36,000 / Premium subscription : ￦48,000 / Premium Subscription : ￦30,000</t>
  </si>
  <si>
    <t>https://itunes.apple.com/KR/app/id654972611</t>
  </si>
  <si>
    <t>신삼국지 모바일</t>
  </si>
  <si>
    <t>Lingxi Games Inc.</t>
  </si>
  <si>
    <t>72원보 : ￦2,500 / 180원보 : ￦5,900 / 3850원보 : ￦119,000</t>
  </si>
  <si>
    <t>https://itunes.apple.com/KR/app/id1353267865</t>
  </si>
  <si>
    <t>FIFA Soccer</t>
  </si>
  <si>
    <t>Electronic Arts</t>
  </si>
  <si>
    <t>1200 FIFA Points : $9.99 / 580 FIFA Points : $4.99 / 1,050 FIFA POINTS : $9.99</t>
  </si>
  <si>
    <t>https://itunes.apple.com/KR/app/id1094930513</t>
  </si>
  <si>
    <t>놀러와 마이홈</t>
  </si>
  <si>
    <t>10 젬 : ￦1,200 / 50 젬 : ￦5,900 / 105 젬 : ￦11,000</t>
  </si>
  <si>
    <t>https://itunes.apple.com/KR/app/id1134403599</t>
  </si>
  <si>
    <t>비바비디오 - 동영상 편집 &amp; 제작 &amp; 만들기</t>
  </si>
  <si>
    <t>QuVideo Inc.</t>
  </si>
  <si>
    <t>월간 VIP 맴버쉽 : ￦5,500 / 연간 VIP 맴버쉽 : ￦28,000 / 골드 회원 : ￦4,900</t>
  </si>
  <si>
    <t>https://itunes.apple.com/KR/app/id738897668</t>
  </si>
  <si>
    <t>삼국지 디펜스M</t>
  </si>
  <si>
    <t>IClockwork Limited</t>
  </si>
  <si>
    <t>60원보 패키지 : ￦1,200 / 300원보 패키지 : ￦5,900 / 1280원보 패키지 : ￦25,000</t>
  </si>
  <si>
    <t>https://itunes.apple.com/KR/app/id1300090151</t>
  </si>
  <si>
    <t>DRAGON BALL Z 폭렬격전</t>
  </si>
  <si>
    <t>용석 J(세트) : ￦1,200 / 용석 F(세트) : ￦55,000 / 용석 I(세트) : ￦41,000</t>
  </si>
  <si>
    <t>https://itunes.apple.com/KR/app/id951627425</t>
  </si>
  <si>
    <t>라이프애프터</t>
  </si>
  <si>
    <t>크레딧 박스(중) : ￦37,000 / 크레딧 박스(대) : ￦58,000 / 크레딧 주머니(소) : ￦1,200</t>
  </si>
  <si>
    <t>https://itunes.apple.com/KR/app/id1445639588</t>
  </si>
  <si>
    <t>레진코믹스 (LezhinComics) - 프리미엄 웹툰</t>
  </si>
  <si>
    <t>Lezhin Entertainment</t>
  </si>
  <si>
    <t>23 코인 : ￦4,900 / 65 코인 : ￦12,000 / 131 코인 + 50 포인트 : ￦25,000</t>
  </si>
  <si>
    <t>https://itunes.apple.com/KR/app/id664973122</t>
  </si>
  <si>
    <t>레이드: 그림자의 전설</t>
  </si>
  <si>
    <t>Plarium Global Ltd</t>
  </si>
  <si>
    <t>Small Pack : ￦12,000 / Mini Pack : ￦5,900 / 초심자 패키지 : ￦900</t>
  </si>
  <si>
    <t>https://itunes.apple.com/KR/app/id1371565796</t>
  </si>
  <si>
    <t>VIP All Access Pass : ￦3,500 / 주간 VIP 액세스 : ￦9,500 / VIP 자유이용권 : ￦12,000</t>
  </si>
  <si>
    <t>https://itunes.apple.com/KR/app/id509993510</t>
  </si>
  <si>
    <t>쿠킹 다이어리: 요리 게임</t>
  </si>
  <si>
    <t>MyTona</t>
  </si>
  <si>
    <t>엄청 화끈한 특가 행사 : ￦1,200 / 식욕 돋는 특가 행사 : ￦5,900 / 매혹적인 특가 행사 : ￦2,500</t>
  </si>
  <si>
    <t>https://itunes.apple.com/KR/app/id1214763610</t>
  </si>
  <si>
    <t>SPOTV NOW(스포티비 나우) - 스포츠 생중계</t>
  </si>
  <si>
    <t>KONNECTIVITY Co, Ltd.</t>
  </si>
  <si>
    <t>1개월 구독권 (자동결제) : ￦21,000 / 1일 무제한 이용권 : ￦9,900</t>
  </si>
  <si>
    <t>https://itunes.apple.com/KR/app/id1309434426</t>
  </si>
  <si>
    <t>킹스레이드</t>
  </si>
  <si>
    <t>Vespa Inc.</t>
  </si>
  <si>
    <t>데일리 루비 Ⅱ : ￦11,000 / 1000 루비 첫 구매 : ￦11,000 / 2000 루비 첫 구매 : ￦22,000</t>
  </si>
  <si>
    <t>https://itunes.apple.com/KR/app/id1097735195</t>
  </si>
  <si>
    <t>Crusaders Quest</t>
  </si>
  <si>
    <t>30일 광산 이용권 : ￦12,000 / 한정상품 1 : ￦37,000 / 18 보석 (한정 상품) : ￦5,900</t>
  </si>
  <si>
    <t>https://itunes.apple.com/KR/app/id901858272</t>
  </si>
  <si>
    <t>CASH SPOT : ￦3,900 / 13 CASH : ￦2,500 / 34 CASH : ￦5,900</t>
  </si>
  <si>
    <t>https://itunes.apple.com/KR/app/id575147772</t>
  </si>
  <si>
    <t>앙톡 - 랜덤채팅 친구와 채팅하자</t>
  </si>
  <si>
    <t>People12 Co., Ltd</t>
  </si>
  <si>
    <t>5,000 포인트 : ￦5,900 / 1,000 포인트 : ￦1,200 / 10,000 포인트 : ￦12,000</t>
  </si>
  <si>
    <t>https://itunes.apple.com/KR/app/id1434652607</t>
  </si>
  <si>
    <t>뱅드림! 걸즈 밴드 파티!</t>
  </si>
  <si>
    <t>스타-A : ￦1,200 / 스타-B : ￦4,900 / 스타-C : ￦8,900</t>
  </si>
  <si>
    <t>https://itunes.apple.com/KR/app/id1308168618</t>
  </si>
  <si>
    <t>Between Plus (1month) : ￦3,500 / 150 Hearts : ￦3,900 / 150+ Hearts V5 : ￦3,900</t>
  </si>
  <si>
    <t>https://itunes.apple.com/KR/app/id458035189</t>
  </si>
  <si>
    <t>리니지2M(12)</t>
  </si>
  <si>
    <t>4,000 다이아 : ￦115,000 / 바이움의 정착 패키지 : ￦33,000 / 1,200 다이아 : ￦33,000</t>
  </si>
  <si>
    <t>https://itunes.apple.com/KR/app/id1452467965</t>
  </si>
  <si>
    <t>Taptap Heroes - 방치형 RPG 게임</t>
  </si>
  <si>
    <t>Ajoy Lab</t>
  </si>
  <si>
    <t>Value Card IV : ￦12,000 / Level package I : ￦1,200 / Level package III : ￦5,900</t>
  </si>
  <si>
    <t>https://itunes.apple.com/KR/app/id1369678805</t>
  </si>
  <si>
    <t>다크에덴M</t>
  </si>
  <si>
    <t>Entermate</t>
  </si>
  <si>
    <t>루비 215개 : ￦5,900 / 루비 142개 : ￦3,900 / 루비 400개 : ￦11,000</t>
  </si>
  <si>
    <t>https://itunes.apple.com/KR/app/id1371994802</t>
  </si>
  <si>
    <t>피망 섯다</t>
  </si>
  <si>
    <t>다이아 1188개 : ￦99,000 / 다이아 645개 : ￦55,000 / 다이아 107개 : ￦9,900</t>
  </si>
  <si>
    <t>https://itunes.apple.com/KR/app/id1465855712</t>
  </si>
  <si>
    <t>데이톡(DayTalk) 매일 새로운 인연과 데이트</t>
  </si>
  <si>
    <t>주식회사 레인톡</t>
  </si>
  <si>
    <t>1,050 Pin + 충전 : ￦3,900 / 1,750 Pin + 충전 : ￦5,900 / 3,500 Pin + 충전 : ￦12,000</t>
  </si>
  <si>
    <t>https://itunes.apple.com/KR/app/id1417811510</t>
  </si>
  <si>
    <t>영원한 7일의 도시</t>
  </si>
  <si>
    <t>GaeaMobile</t>
  </si>
  <si>
    <t>60다이아 : ￦1,200 / 300다이아 : ￦5,900 / 680다이아 : ￦12,000</t>
  </si>
  <si>
    <t>https://itunes.apple.com/KR/app/id1335945200</t>
  </si>
  <si>
    <t>아이러브커피</t>
  </si>
  <si>
    <t>PATI Games Corp.</t>
  </si>
  <si>
    <t>골드 항아리 : ￦65,000 / 11캐시 : ￦1,200 / 63캐시 : ￦5,900</t>
  </si>
  <si>
    <t>https://itunes.apple.com/KR/app/id557468499</t>
  </si>
  <si>
    <t>다이아 110개 : ￦2,500 / 다이아 330개 : ￦7,500 / 다이아 550개 : ￦12,000</t>
  </si>
  <si>
    <t>https://itunes.apple.com/KR/app/id1364379982</t>
  </si>
  <si>
    <t>다톡 - 랜덤채팅 동네 채팅 여자 친구 톡친구 소개팅</t>
  </si>
  <si>
    <t>700 별풍선 : ￦1,200 / 800 별풍선 : ￦1,200 / 5,000 별풍선 : ￦7,500</t>
  </si>
  <si>
    <t>https://itunes.apple.com/KR/app/id1068066007</t>
  </si>
  <si>
    <t>방치함대</t>
  </si>
  <si>
    <t>Skymoons Technology</t>
  </si>
  <si>
    <t>AI 가속카드 : ￦1,200 / 활동 패키지 014 : ￦5,900 / 활동 패키지 015 : ￦12,000</t>
  </si>
  <si>
    <t>https://itunes.apple.com/KR/app/id1486294817</t>
  </si>
  <si>
    <t>커넥팅 - 심심할 때 통화할 편한 친구</t>
  </si>
  <si>
    <t>Yoonho Yang</t>
  </si>
  <si>
    <t>30개 : ￦5,900 / 70개 : ￦12,000 / 150개 : ￦23,000</t>
  </si>
  <si>
    <t>https://itunes.apple.com/KR/app/id1384259378</t>
  </si>
  <si>
    <t>턴제 RPG – 브라운더스트</t>
  </si>
  <si>
    <t>60다이아 : ￦3,900 / 100다이아 : ￦5,900 / 200다이아 : ￦11,000</t>
  </si>
  <si>
    <t>https://itunes.apple.com/KR/app/id1214239084</t>
  </si>
  <si>
    <t>프렌즈팝</t>
  </si>
  <si>
    <t>18루비 : ￦2,500 / 45루비 : ￦5,900 / 100루비 : ￦11,000</t>
  </si>
  <si>
    <t>https://itunes.apple.com/KR/app/id1016396103</t>
  </si>
  <si>
    <t>LoveBeat : Anytime</t>
  </si>
  <si>
    <t>CRAZYDIAMOND</t>
  </si>
  <si>
    <t>러빗 캐시 3,500캐시 : ￦3,900 / 러빗 캐시 6,000캐시 : ￦5,900 / 러빗 캐시 12,500캐시 : ￦11,000</t>
  </si>
  <si>
    <t>https://itunes.apple.com/KR/app/id1210208246</t>
  </si>
  <si>
    <t>으라차차 돌격 라그나로크</t>
  </si>
  <si>
    <t>60 냥다래 : ￦1,200 / 300 냥다래 : ￦5,900 / 680 냥다래 : ￦14,000</t>
  </si>
  <si>
    <t>https://itunes.apple.com/KR/app/id1465029448</t>
  </si>
  <si>
    <t>각성: 열렙전사 with NAVER WEBTOON</t>
  </si>
  <si>
    <t>SuperPlanet</t>
  </si>
  <si>
    <t>https://itunes.apple.com/KR/app/id1487422195</t>
  </si>
  <si>
    <t>프로야구 H2</t>
  </si>
  <si>
    <t>위닝볼 120개 : ￦3,900 / 위닝볼 400개 : ￦11,000 / 위닝볼 1200개 : ￦33,000</t>
  </si>
  <si>
    <t>https://itunes.apple.com/KR/app/id1207712841</t>
  </si>
  <si>
    <t>건쉽배틀 토탈워페어</t>
  </si>
  <si>
    <t>JOYCITY Corp</t>
  </si>
  <si>
    <t>패키지 230 : ￦119,000 / 패키지 227 : ￦12,000 / 패키지 226 : ￦5,900</t>
  </si>
  <si>
    <t>https://itunes.apple.com/KR/app/id1397714781</t>
  </si>
  <si>
    <t>데스티니 차일드</t>
  </si>
  <si>
    <t>Shiftup</t>
  </si>
  <si>
    <t>크리스탈 540개 패키지 : ￦3,900 / 크리스탈 960개 패키지 : ￦5,900 / 크리스탈 1980개 패키지 : ￦11,000</t>
  </si>
  <si>
    <t>https://itunes.apple.com/KR/app/id1026651980</t>
  </si>
  <si>
    <t>총기시대 (Guns of Glory):킹덤 디펜스</t>
  </si>
  <si>
    <t>FunPlus</t>
  </si>
  <si>
    <t>Bag of Gold : ￦5,900 / Pouch of Gold : ￦1,200 / Sack of Gold : ￦12,000</t>
  </si>
  <si>
    <t>https://itunes.apple.com/KR/app/id1274354704</t>
  </si>
  <si>
    <t>너랑나랑 - 매일16명 소개팅!</t>
  </si>
  <si>
    <t>metalabs</t>
  </si>
  <si>
    <t>하트 36개 : ￦3,900 / 하트 66개 : ￦5,900 / 하트 140개 : ￦12,000</t>
  </si>
  <si>
    <t>https://itunes.apple.com/KR/app/id551321773</t>
  </si>
  <si>
    <t>블리치 - 사신 격투</t>
  </si>
  <si>
    <t>DeNA Hong Kong</t>
  </si>
  <si>
    <t>60 혼옥 : ￦1,200 / 295 혼옥 : ￦5,900 / 950 혼옥 : ￦19,000</t>
  </si>
  <si>
    <t>https://itunes.apple.com/KR/app/id1448016883</t>
  </si>
  <si>
    <t>MLB 퍼펙트 이닝 2020</t>
  </si>
  <si>
    <t>GAMEVIL COM2US USA, Inc.</t>
  </si>
  <si>
    <t>라이브패키지 45 : ￦1,200 / 라이브패키지 110 : ￦12,000 / 라이브패키지 107 : ￦12,000</t>
  </si>
  <si>
    <t>https://itunes.apple.com/KR/app/id1203069334</t>
  </si>
  <si>
    <t>봉인의서</t>
  </si>
  <si>
    <t>270 구슬 : ￦5,900 / 550 구슬 : ￦12,000 / 170 구슬 : ￦3,900</t>
  </si>
  <si>
    <t>https://itunes.apple.com/KR/app/id1468854534</t>
  </si>
  <si>
    <t>헌드레드 소울</t>
  </si>
  <si>
    <t>hound13</t>
  </si>
  <si>
    <t>부관 프리미엄 패키지 : ￦99,000 / 부관 디럭스 패키지 : ￦55,000 / 부관 스탠다드 패키지 : ￦33,000</t>
  </si>
  <si>
    <t>https://itunes.apple.com/KR/app/id998409134</t>
  </si>
  <si>
    <t>애니팡3</t>
  </si>
  <si>
    <t>젬 10개 : ￦1,200 / 젬 50개 : ￦5,900 / 젬 110개 : ￦12,000</t>
  </si>
  <si>
    <t>https://itunes.apple.com/KR/app/id1126201781</t>
  </si>
  <si>
    <t>행복의 저택</t>
  </si>
  <si>
    <t>Firecraft Studios Ltd.</t>
  </si>
  <si>
    <t>코인 한 줄 : ￦2,500 / 코인 한 자루 : ￦5,900 / 1100 행복의 저택 코인 : ￦2,500</t>
  </si>
  <si>
    <t>https://itunes.apple.com/KR/app/id1216575026</t>
  </si>
  <si>
    <t>그랜드체이스</t>
  </si>
  <si>
    <t>젬 300 : ￦3,900 / 젬 500 : ￦5,900 / 젬 1,000 : ￦11,000</t>
  </si>
  <si>
    <t>https://itunes.apple.com/KR/app/id1312734855</t>
  </si>
  <si>
    <t>ANOTHER EDEN 시공을 넘는 고양이</t>
  </si>
  <si>
    <t>WFS, Inc.</t>
  </si>
  <si>
    <t>크로노스 스톤 1000개 : ￦30,000 / 크로노스 스톤 3250개 : ￦99,000 / 크로노스 스톤 2000개 : ￦55,000</t>
  </si>
  <si>
    <t>https://itunes.apple.com/KR/app/id1439565347</t>
  </si>
  <si>
    <t>피쉬돔 (Fishdom)</t>
  </si>
  <si>
    <t>다이아몬드 한줌 : ￦1,200 / 다이아몬드 한줌 : ￦1,200 / 다이아몬드 물고기 저금통 : ￦3,900 / 경이로운 수집품 : ￦2,500</t>
  </si>
  <si>
    <t>https://itunes.apple.com/KR/app/id664575829</t>
  </si>
  <si>
    <t>로한M(18)</t>
  </si>
  <si>
    <t>PLAYWITH Inc</t>
  </si>
  <si>
    <t>루비 120 : ￦3,900 / 루비 350 : ￦11,000 / 루비 4000 : ￦109,000</t>
  </si>
  <si>
    <t>https://itunes.apple.com/KR/app/id1479370821</t>
  </si>
  <si>
    <t>오크</t>
  </si>
  <si>
    <t>60CP : ￦1,200 / 550CP : ￦11,000 / 5200CP : ￦99,000</t>
  </si>
  <si>
    <t>https://itunes.apple.com/KR/app/id1425791762</t>
  </si>
  <si>
    <t>FriendsCube Inc.</t>
  </si>
  <si>
    <t>프리미엄 모임권(매월) : ￦15,500 / 프리미엄 모임권(매년) : ￦169,000 / 프리미엄 모임권(매월) : ￦15,500</t>
  </si>
  <si>
    <t>https://itunes.apple.com/KR/app/id582910479</t>
  </si>
  <si>
    <t>좀비 고등학교</t>
  </si>
  <si>
    <t>55 가스 : ￦4,900 / 180가스 : ￦16,000 / 어썸패스 : ￦2,500</t>
  </si>
  <si>
    <t>https://itunes.apple.com/KR/app/id898986747</t>
  </si>
  <si>
    <t>프렌즈마블</t>
  </si>
  <si>
    <t>루비 110개 : ￦11,000 / 첫 구매 패키지 ver.2 : ￦9,900 / 매일매일 루비 : ￦11,000</t>
  </si>
  <si>
    <t>https://itunes.apple.com/KR/app/id1313708053</t>
  </si>
  <si>
    <t>트라하</t>
  </si>
  <si>
    <t>다이아 100개 : ￦3,900 / 다이아 333개 : ￦11,000 / 다이아 167개 : ￦5,900</t>
  </si>
  <si>
    <t>https://itunes.apple.com/KR/app/id1333959581</t>
  </si>
  <si>
    <t>Weverse-위버스</t>
  </si>
  <si>
    <t>BENX CO., Ltd.</t>
  </si>
  <si>
    <t>BRING THE SOUL: DOCU-SERIES : ￦22,000 / BTS behind : ￦3,900 / BTS 본 보야지 Season 4 : ￦22,000</t>
  </si>
  <si>
    <t>https://itunes.apple.com/KR/app/id1456559188</t>
  </si>
  <si>
    <t>Angry Birds Dream Blast</t>
  </si>
  <si>
    <t>Rovio Entertainment Oyj</t>
  </si>
  <si>
    <t>Great Bundle : ￦16,000 / XS Coins : ￦2,500 / S Coins : ￦5,900</t>
  </si>
  <si>
    <t>https://itunes.apple.com/KR/app/id1432579280</t>
  </si>
  <si>
    <t>클럽오디션</t>
  </si>
  <si>
    <t>hanbitsoft inc.</t>
  </si>
  <si>
    <t>루비 100개 : ￦1,200 / 루비 300개 : ￦3,900 / 루비500개 : ￦4,900</t>
  </si>
  <si>
    <t>https://itunes.apple.com/KR/app/id1203100009</t>
  </si>
  <si>
    <t>위닝일레븐 클럽 매니저</t>
  </si>
  <si>
    <t>260PES Coin (기간 한정) : ￦12,000 / 230PES Coin : ￦25,000 / 110PES Coin : ￦12,000</t>
  </si>
  <si>
    <t>https://itunes.apple.com/KR/app/id930350602</t>
  </si>
  <si>
    <t>NBA 2K 모바일 농구</t>
  </si>
  <si>
    <t>이벤트 팩 : ￦5,900</t>
  </si>
  <si>
    <t>https://itunes.apple.com/KR/app/id1252850847</t>
  </si>
  <si>
    <t>maybe-메이비</t>
  </si>
  <si>
    <t>시나몬게임즈</t>
  </si>
  <si>
    <t>티켓 16개(보너스 6% 포함) : ￦7,500 / 티켓 5개 : ￦2,500 / 다이아 25개 : ￦2,500</t>
  </si>
  <si>
    <t>https://itunes.apple.com/KR/app/id1460644233</t>
  </si>
  <si>
    <t>DRAGON BALL LEGENDS-드래곤 볼 레전즈-</t>
  </si>
  <si>
    <t>시간의 결정 P : ￦9,900 / 시간의 결정 O : ￦36,000 / 시간의 결정 G : ￦1,200</t>
  </si>
  <si>
    <t>https://itunes.apple.com/KR/app/id1358222641</t>
  </si>
  <si>
    <t>UBIKey(유비키-휴대폰인증서서비스)</t>
  </si>
  <si>
    <t>Infovine co., Ltd</t>
  </si>
  <si>
    <t>휴대폰인증서 1년 이용권 : ￦11,000</t>
  </si>
  <si>
    <t>https://itunes.apple.com/KR/app/id395877077</t>
  </si>
  <si>
    <t>ONE PIECE Bounty Rush</t>
  </si>
  <si>
    <t>무지개 다이아 F : ￦55,000 / 무지개 다이아 H : ￦1,200 / 무지개 다이아 O : ￦15,000</t>
  </si>
  <si>
    <t>https://itunes.apple.com/KR/app/id1343688545</t>
  </si>
  <si>
    <t>아이즈원  프라이빗 메일</t>
  </si>
  <si>
    <t>CA.Smart Co., Ltd.</t>
  </si>
  <si>
    <t>https://itunes.apple.com/KR/app/id1445514282</t>
  </si>
  <si>
    <t>검무</t>
  </si>
  <si>
    <t>JUN HAI NETWORK LIMITED</t>
  </si>
  <si>
    <t>https://itunes.apple.com/KR/app/id1484750891</t>
  </si>
  <si>
    <t>퍼즐앤드래곤</t>
  </si>
  <si>
    <t>GungHo Online Entertainment, Inc.</t>
  </si>
  <si>
    <t>마법석 1개 : ￦1,200 / 마법석 6개 : ￦5,900 / 마법석 12개 : ￦9,900</t>
  </si>
  <si>
    <t>https://itunes.apple.com/KR/app/id588637521</t>
  </si>
  <si>
    <t>Lysn</t>
  </si>
  <si>
    <t>NCT 1인권 : ￦4,500 / NCT 2인권 : ￦8,000 / EXO 1인권 : ￦4,500</t>
  </si>
  <si>
    <t>https://itunes.apple.com/KR/app/id1425722238</t>
  </si>
  <si>
    <t>게임이망했다 - 도트 RPG (전설의 신입사원 이동식</t>
  </si>
  <si>
    <t>Maf</t>
  </si>
  <si>
    <t>$1.09 상품 : ￦1,200 / $5.49 상품 : ￦5,900 / $10.99 상품 : ￦11,000</t>
  </si>
  <si>
    <t>https://itunes.apple.com/KR/app/id954182728</t>
  </si>
  <si>
    <t>Hero Wars - Fantasy World</t>
  </si>
  <si>
    <t>Nexters Global LTD</t>
  </si>
  <si>
    <t>Valkyrie's Favor : ￦5,900 / "600 emeralds" : ￦2,500 / Skin : ￦19,000</t>
  </si>
  <si>
    <t>https://itunes.apple.com/KR/app/id1158967485</t>
  </si>
  <si>
    <t>윈조이 포커 - WINJOY POKER</t>
  </si>
  <si>
    <t>Fourones INC.</t>
  </si>
  <si>
    <t>수정 110개 : ￦11,000 / 수정 55개 : ￦5,900 / 수정 231개 : ￦22,000</t>
  </si>
  <si>
    <t>https://itunes.apple.com/KR/app/id1472968853</t>
  </si>
  <si>
    <t>슥!삭!</t>
  </si>
  <si>
    <t>https://itunes.apple.com/KR/app/id1486305284</t>
  </si>
  <si>
    <t>NBA LIVE Mobile 농구</t>
  </si>
  <si>
    <t>200 NBA 캐시 : ￦2,500 / 500 NBA 캐시 : ￦5,900 / 1,050 NBA 캐시 : ￦12,000</t>
  </si>
  <si>
    <t>https://itunes.apple.com/KR/app/id1055502792</t>
  </si>
  <si>
    <t>A3: 스틸얼라이브</t>
  </si>
  <si>
    <t>https://itunes.apple.com/KR/app/id1417738826</t>
  </si>
  <si>
    <t>전략적 팀 전투: 리그 오브 레전드 전략 게임</t>
  </si>
  <si>
    <t>Riot Games</t>
  </si>
  <si>
    <t>전략적 팀 전투 갤럭시 II 패스+ : ￦12,000 / 전략적 팀 전투 갤럭시 패스+ : ￦12,000 / 불멸의 생명체 알 : ￦4,900</t>
  </si>
  <si>
    <t>https://itunes.apple.com/KR/app/id1480616748</t>
  </si>
  <si>
    <t>800 Robux Premium : ￦12,000 / Premium 80 Robux : ￦1,200 / 400 Robux Premium : ￦5,900</t>
  </si>
  <si>
    <t>https://itunes.apple.com/KR/app/id431946152</t>
  </si>
  <si>
    <t>War and Order</t>
  </si>
  <si>
    <t>4.99 USD : ￦5,900 / 9.99 USD : ￦12,000 / 19.99 USD : ￦25,000</t>
  </si>
  <si>
    <t>https://itunes.apple.com/KR/app/id1071744151</t>
  </si>
  <si>
    <t>Logic Pro X</t>
  </si>
  <si>
    <t>Apple</t>
  </si>
  <si>
    <t>￦249,000</t>
  </si>
  <si>
    <t>https://itunes.apple.com/KR/app/id634148309</t>
  </si>
  <si>
    <t>몬스터 길들이기</t>
  </si>
  <si>
    <t>몬스터길들이기 수정 27개 : ￦3,900 / 몬스터길들이기 수정 90개 상품 : ￦11,000 / 몬스터길들이기 수정 900개 : ￦109,000</t>
  </si>
  <si>
    <t>https://itunes.apple.com/KR/app/id667809404</t>
  </si>
  <si>
    <t>로드 오브 히어로즈</t>
  </si>
  <si>
    <t>CLOVERGAMES</t>
  </si>
  <si>
    <t>https://itunes.apple.com/KR/app/id1496742556</t>
  </si>
  <si>
    <t>소녀전선 Girls' Frontline</t>
  </si>
  <si>
    <t>보석 주머니(소) : ￦1,200 / 보석 주머니(중) : ￦5,900 / 보석 주머니(대) : ￦9,900</t>
  </si>
  <si>
    <t>https://itunes.apple.com/KR/app/id1234148531</t>
  </si>
  <si>
    <t>미르의전설2 리부트</t>
  </si>
  <si>
    <t>500환 : ￦1,200 / 1500환 : ￦3,900 / 2500환 : ￦5,900</t>
  </si>
  <si>
    <t>https://itunes.apple.com/KR/app/id1434295813</t>
  </si>
  <si>
    <t>용의기원:시공전쟁</t>
  </si>
  <si>
    <t>LONGTU KOREA Inc.</t>
  </si>
  <si>
    <t>https://itunes.apple.com/KR/app/id1490075132</t>
  </si>
  <si>
    <t>아마시아-동네 지역 친구 찾고 인연 만들어요</t>
  </si>
  <si>
    <t>350 Pin + 충전 : ￦1,200 / 1,050 Pin + 충전 : ￦3,900 / 1,750 Pin + 충전 : ￦5,900</t>
  </si>
  <si>
    <t>https://itunes.apple.com/KR/app/id1260890108</t>
  </si>
  <si>
    <t>주트라이브</t>
  </si>
  <si>
    <t>Morefun Technology Limited</t>
  </si>
  <si>
    <t>https://itunes.apple.com/KR/app/id1489912774</t>
  </si>
  <si>
    <t>아이모 (The World of Magic)</t>
  </si>
  <si>
    <t>Platinum2400 : ￦25,000 / Platinum315 : ￦3,900 / Platinum1150 : ￦12,000</t>
  </si>
  <si>
    <t>https://itunes.apple.com/KR/app/id362464325</t>
  </si>
  <si>
    <t>NICE지키미</t>
  </si>
  <si>
    <t>NICE Information Service Co., Ltd.</t>
  </si>
  <si>
    <t>NICE지키미-신용지키미 : ￦20,000 / NICE지키미-신용지키미(만기연장) : ￦19,000 / NICE지키미-종합신용지키미 : ￦39,000</t>
  </si>
  <si>
    <t>https://itunes.apple.com/KR/app/id457816753</t>
  </si>
  <si>
    <t>토이 블라스트 (Toy Blast)</t>
  </si>
  <si>
    <t>25 Coins : ￦1,200 / Tiny Coin Pack : ￦2,500 / Small Coin Pack : ￦5,900</t>
  </si>
  <si>
    <t>https://itunes.apple.com/KR/app/id890378044</t>
  </si>
  <si>
    <t>블레스 모바일</t>
  </si>
  <si>
    <t>https://itunes.apple.com/KR/app/id1489440402</t>
  </si>
  <si>
    <t>킹오파 익스트림 매치</t>
  </si>
  <si>
    <t>ChangYou.com Korea</t>
  </si>
  <si>
    <t>https://itunes.apple.com/KR/app/id1483577009</t>
  </si>
  <si>
    <t>후궁의 법칙</t>
  </si>
  <si>
    <t>https://itunes.apple.com/KR/app/id1498290898</t>
  </si>
  <si>
    <t>픽셀 영웅</t>
  </si>
  <si>
    <t>He Haoyu</t>
  </si>
  <si>
    <t>https://itunes.apple.com/KR/app/id1472137842</t>
  </si>
  <si>
    <t>라지엘</t>
  </si>
  <si>
    <t>https://itunes.apple.com/KR/app/id1485343696</t>
  </si>
  <si>
    <t>라그나로크 택틱스</t>
  </si>
  <si>
    <t>https://itunes.apple.com/KR/app/id1492221306</t>
  </si>
  <si>
    <t>Zooba: 동물원 배틀 게임</t>
  </si>
  <si>
    <t>Wildlife Studios</t>
  </si>
  <si>
    <t>ZOO VIP : ￦13,500 / League Offer : ￦4,900 / Special Offer : ￦3,900</t>
  </si>
  <si>
    <t>https://itunes.apple.com/KR/app/id1459402952</t>
  </si>
  <si>
    <t>영주 : 백의 연대기</t>
  </si>
  <si>
    <t>Oasis Games</t>
  </si>
  <si>
    <t>https://itunes.apple.com/KR/app/id1502433723</t>
  </si>
  <si>
    <t>SuperStar WOOLLIM</t>
  </si>
  <si>
    <t>Dalcomsoft, Inc.</t>
  </si>
  <si>
    <t>120 Diamond : ￦11,000 / 120 Diamond : ￦11,000 / Golden Child ONE PACK : ￦22,000 / 62 Diamond : ￦5,900</t>
  </si>
  <si>
    <t>https://itunes.apple.com/KR/app/id1501804392</t>
  </si>
  <si>
    <t>전란: 천하쟁패</t>
  </si>
  <si>
    <t>Rastar Mobile</t>
  </si>
  <si>
    <t>https://itunes.apple.com/KR/app/id1490986004</t>
  </si>
  <si>
    <t>Final Cut Pro</t>
  </si>
  <si>
    <t>￦369,000</t>
  </si>
  <si>
    <t>https://itunes.apple.com/KR/app/id424389933</t>
  </si>
  <si>
    <t>FFBE WAR OF THE VISIONS</t>
  </si>
  <si>
    <t>일일 환도석 패키지 : ￦5,900 / 일일 체력 패키지 : ￦1,200 / 체력 부스터 패키지 : ￦9,900</t>
  </si>
  <si>
    <t>https://itunes.apple.com/KR/app/id1484937345</t>
  </si>
  <si>
    <t>Hustle Castle – 마법적인 주거지 왕과 영웅</t>
  </si>
  <si>
    <t>MY COM</t>
  </si>
  <si>
    <t>초보자 팩 : ￦5,900 / 프리미엄 30일 : ￦5,900 / 그라브 의상 : ￦1,200</t>
  </si>
  <si>
    <t>https://itunes.apple.com/KR/app/id1154402178</t>
  </si>
  <si>
    <t>G-TV</t>
  </si>
  <si>
    <t>Saraca Media Group Inc</t>
  </si>
  <si>
    <t>https://itunes.apple.com/KR/app/id1491872755</t>
  </si>
  <si>
    <t>카트라이더 러쉬플러스</t>
  </si>
  <si>
    <t>건전지 300 : ￦5,900 / 대축복 선물함 : ￦2,500 / 미니 축복 선물함 : ￦1,200</t>
  </si>
  <si>
    <t>https://itunes.apple.com/KR/app/id1466736988</t>
  </si>
  <si>
    <t>케페우스M</t>
  </si>
  <si>
    <t>Ujoy Games Limited</t>
  </si>
  <si>
    <t>https://itunes.apple.com/KR/app/id1498886983</t>
  </si>
  <si>
    <t>레전드 오브 룬테라</t>
  </si>
  <si>
    <t>코인 500개 : ￦5,900 / 코인 975개 : ￦11,000 / 코인 1975개 : ￦22,000</t>
  </si>
  <si>
    <t>https://itunes.apple.com/KR/app/id1480617557</t>
  </si>
  <si>
    <t>Picka</t>
  </si>
  <si>
    <t>PlainBagel</t>
  </si>
  <si>
    <t>배터리 30% : ￦3,900 / 배터리 50% : ￦5,900 / 배터리 100% : ￦12,000</t>
  </si>
  <si>
    <t>https://itunes.apple.com/KR/app/id1472171506</t>
  </si>
  <si>
    <t>드루와던전</t>
  </si>
  <si>
    <t>Quest Games Co., Ltd.</t>
  </si>
  <si>
    <t>마법석 : ￦12,000 / 마법석 : ￦12,000 / Quest.Point (대) : ￦30,000</t>
  </si>
  <si>
    <t>https://itunes.apple.com/KR/app/id1242244350</t>
  </si>
  <si>
    <t>탑 워</t>
  </si>
  <si>
    <t>Topwar Studio</t>
  </si>
  <si>
    <t>$0.99 Diamond gift bag : ￦1,200 / Mini Package : ￦2,500 / $4.99 Diamond gift bag : ￦5,900</t>
  </si>
  <si>
    <t>https://itunes.apple.com/KR/app/id1479198816</t>
  </si>
  <si>
    <t>에보니 - 왕의 귀환</t>
  </si>
  <si>
    <t>TOP GAMES INC.</t>
  </si>
  <si>
    <t>1,000 Gems : ￦5,900 / Super Value Activity Package : ￦5,900 / 25,000 Gems : ￦119,000</t>
  </si>
  <si>
    <t>https://itunes.apple.com/KR/app/id1098157959</t>
  </si>
  <si>
    <t>Art of War: Legions</t>
  </si>
  <si>
    <t>Fastone Games</t>
  </si>
  <si>
    <t>Fistful of Gems : ￦1,200 / Daily Sale Pack1 : ￦1,200 / Ivan Special Sale1 : ￦2,500</t>
  </si>
  <si>
    <t>https://itunes.apple.com/KR/app/id1484362191</t>
  </si>
  <si>
    <t>(주) 프로비츠</t>
  </si>
  <si>
    <t>C0000500 : ￦7,500 / C0001200 : ￦16,000 / C0002500 : ￦31,000</t>
  </si>
  <si>
    <t>https://itunes.apple.com/KR/app/id1204140483</t>
  </si>
  <si>
    <t>테이크미 Takeme - 화상채팅 영상채팅</t>
  </si>
  <si>
    <t>Yongjin Kim</t>
  </si>
  <si>
    <t>https://itunes.apple.com/KR/app/id1414174365</t>
  </si>
  <si>
    <t>킹오브아발론: 드래곤 전쟁</t>
  </si>
  <si>
    <t>Pouch of Gold : ￦1,200 / Bag of Gold : ￦5,900 / Sack of Gold : ￦12,000</t>
  </si>
  <si>
    <t>https://itunes.apple.com/KR/app/id1084930849</t>
  </si>
  <si>
    <t>무천</t>
  </si>
  <si>
    <t>https://itunes.apple.com/KR/app/id1500376422</t>
  </si>
  <si>
    <t>Sky: Children of the Light</t>
  </si>
  <si>
    <t>thatgamecompany</t>
  </si>
  <si>
    <t>번들 5 : ￦5,900 / 시즌 번들 5 : ￦5,900 / 초보자 팩 : ￦5,900</t>
  </si>
  <si>
    <t>https://itunes.apple.com/KR/app/id1462117269</t>
  </si>
  <si>
    <t>로엠</t>
  </si>
  <si>
    <t>Dongsik Gang</t>
  </si>
  <si>
    <t>100 다이아 : ￦3,900 / 170 다이아 : ￦5,900 / 1200 다이아 : ￦37,000</t>
  </si>
  <si>
    <t>https://itunes.apple.com/KR/app/id1447753767</t>
  </si>
  <si>
    <t>러브앤프로듀서</t>
  </si>
  <si>
    <t>Paper Games</t>
  </si>
  <si>
    <t>120루비 : ￦2,500 / 300루비 : ￦5,900 / 600루비 : ￦11,000</t>
  </si>
  <si>
    <t>https://itunes.apple.com/KR/app/id1385024493</t>
  </si>
  <si>
    <t>+2</t>
  </si>
  <si>
    <t>-1</t>
  </si>
  <si>
    <t>+3</t>
  </si>
  <si>
    <t>+7</t>
  </si>
  <si>
    <t>+5</t>
  </si>
  <si>
    <t>+1</t>
  </si>
  <si>
    <t>T연락처 - 주소록 실시간 백업, 114 검색</t>
  </si>
  <si>
    <t>https://play.google.com/store/apps/details?id=com.skt.prod.phonebook</t>
  </si>
  <si>
    <t>+6</t>
  </si>
  <si>
    <t>-10</t>
  </si>
  <si>
    <t>+31</t>
  </si>
  <si>
    <t>+26</t>
  </si>
  <si>
    <t>웰킵스몰</t>
  </si>
  <si>
    <t>ByappsApp</t>
  </si>
  <si>
    <t>https://play.google.com/store/apps/details?id=com.welkeepsmall.byapps</t>
  </si>
  <si>
    <t>+12</t>
  </si>
  <si>
    <t>-4</t>
  </si>
  <si>
    <t>-2</t>
  </si>
  <si>
    <t>+4</t>
  </si>
  <si>
    <t>+82</t>
  </si>
  <si>
    <t>전자출입명부(KI-Pass) 보건복지부</t>
  </si>
  <si>
    <t>https://play.google.com/store/apps/details?id=com.jinsit.safepass</t>
  </si>
  <si>
    <t>+89</t>
  </si>
  <si>
    <t>+10</t>
  </si>
  <si>
    <t>-5</t>
  </si>
  <si>
    <t>+16</t>
  </si>
  <si>
    <t>-6</t>
  </si>
  <si>
    <t>FaceApp</t>
  </si>
  <si>
    <t>FaceApp Inc</t>
  </si>
  <si>
    <t>항목당 ₩2,300 - ₩65,000</t>
  </si>
  <si>
    <t>https://play.google.com/store/apps/details?id=io.faceapp</t>
  </si>
  <si>
    <t>+32</t>
  </si>
  <si>
    <t>+8</t>
  </si>
  <si>
    <t>-15</t>
  </si>
  <si>
    <t>+35</t>
  </si>
  <si>
    <t>+28</t>
  </si>
  <si>
    <t>+33</t>
  </si>
  <si>
    <t>+21</t>
  </si>
  <si>
    <t>Finnq – 뱅크 말고, 핀크 (간편송금, 자산현황, 대출비교, 제로페이 모바일 상품권)</t>
  </si>
  <si>
    <t>+22</t>
  </si>
  <si>
    <t>+9</t>
  </si>
  <si>
    <t>한국 속보 : 최신 지역 뉴스 및 속보</t>
  </si>
  <si>
    <t>Safe Apps Inc</t>
  </si>
  <si>
    <t>https://play.google.com/store/apps/details?id=ma.safe.bnkr</t>
  </si>
  <si>
    <t>+14</t>
  </si>
  <si>
    <t>-23</t>
  </si>
  <si>
    <t>-39</t>
  </si>
  <si>
    <t>+178</t>
  </si>
  <si>
    <t>https://play.google.com/store/apps/details?id=com.gs.xi</t>
  </si>
  <si>
    <t>+36</t>
  </si>
  <si>
    <t>-25</t>
  </si>
  <si>
    <t>-27</t>
  </si>
  <si>
    <t>+42</t>
  </si>
  <si>
    <t>+64</t>
  </si>
  <si>
    <t>Clean Booster</t>
  </si>
  <si>
    <t>Ophelia Louise</t>
  </si>
  <si>
    <t>https://play.google.com/store/apps/details?id=com.cleanmasterpro.junkclean.phoneboost.cpucooler.batterysaver.spaceboost.proessional.speed</t>
  </si>
  <si>
    <t>-14</t>
  </si>
  <si>
    <t>-12</t>
  </si>
  <si>
    <t>+39</t>
  </si>
  <si>
    <t>+48</t>
  </si>
  <si>
    <t>+191</t>
  </si>
  <si>
    <t>+24</t>
  </si>
  <si>
    <t>-26</t>
  </si>
  <si>
    <t>+240</t>
  </si>
  <si>
    <t>S.I.VILLAGE</t>
  </si>
  <si>
    <t>(주)신세계인터내셔날</t>
  </si>
  <si>
    <t>https://play.google.com/store/apps/details?id=com.si.simembers</t>
  </si>
  <si>
    <t>-22</t>
  </si>
  <si>
    <t>+57</t>
  </si>
  <si>
    <t>-80</t>
  </si>
  <si>
    <t>-13</t>
  </si>
  <si>
    <t>-33</t>
  </si>
  <si>
    <t>-24</t>
  </si>
  <si>
    <t>-50</t>
  </si>
  <si>
    <t>Discord - 친구와 대화, 영상 채팅, 모임</t>
  </si>
  <si>
    <t>-48</t>
  </si>
  <si>
    <t>-75</t>
  </si>
  <si>
    <t>-16</t>
  </si>
  <si>
    <t>-7</t>
  </si>
  <si>
    <t>+60</t>
  </si>
  <si>
    <t>-31</t>
  </si>
  <si>
    <t>+106</t>
  </si>
  <si>
    <t>QR 코드 리더/바코드 스캐너</t>
  </si>
  <si>
    <t>TWMobile</t>
  </si>
  <si>
    <t>https://play.google.com/store/apps/details?id=tw.mobileapp.qrcode.banner</t>
  </si>
  <si>
    <t>-11</t>
  </si>
  <si>
    <t>-34</t>
  </si>
  <si>
    <t>+19</t>
  </si>
  <si>
    <t>-71</t>
  </si>
  <si>
    <t>+69</t>
  </si>
  <si>
    <t>+127</t>
  </si>
  <si>
    <t>알림 소리: 무료 벨소리</t>
  </si>
  <si>
    <t>https://play.google.com/store/apps/details?id=com.bestringtonesapps.notificationsounds</t>
  </si>
  <si>
    <t>+13</t>
  </si>
  <si>
    <t>+78</t>
  </si>
  <si>
    <t>+37</t>
  </si>
  <si>
    <t>-57</t>
  </si>
  <si>
    <t>콴다 - 1등 수학 공부앱</t>
  </si>
  <si>
    <t>-38</t>
  </si>
  <si>
    <t>+61</t>
  </si>
  <si>
    <t>+11</t>
  </si>
  <si>
    <t>+20</t>
  </si>
  <si>
    <t>Action Cleaner</t>
  </si>
  <si>
    <t>Arnel Sarino</t>
  </si>
  <si>
    <t>https://play.google.com/store/apps/details?id=com.acmecleaner.phonebooster.battery.cpucooler.junkcleaner</t>
  </si>
  <si>
    <t>-136</t>
  </si>
  <si>
    <t>-9</t>
  </si>
  <si>
    <t>-19</t>
  </si>
  <si>
    <t>-29</t>
  </si>
  <si>
    <t>Zara</t>
  </si>
  <si>
    <t>Inditex</t>
  </si>
  <si>
    <t>https://play.google.com/store/apps/details?id=com.inditex.zara</t>
  </si>
  <si>
    <t>+23</t>
  </si>
  <si>
    <t>+41</t>
  </si>
  <si>
    <t>-99</t>
  </si>
  <si>
    <t>+18</t>
  </si>
  <si>
    <t>차이 - 결제마다 할인받는 간편결제</t>
  </si>
  <si>
    <t>https://play.google.com/store/apps/details?id=finance.chai.app</t>
  </si>
  <si>
    <t>-8</t>
  </si>
  <si>
    <t>싸이월드</t>
  </si>
  <si>
    <t>(주)싸이월드</t>
  </si>
  <si>
    <t>https://play.google.com/store/apps/details?id=com.btb.minihompy</t>
  </si>
  <si>
    <t>-17</t>
  </si>
  <si>
    <t>+56</t>
  </si>
  <si>
    <t>+54</t>
  </si>
  <si>
    <t>-86</t>
  </si>
  <si>
    <t>LG 모바일 스위치</t>
  </si>
  <si>
    <t>https://play.google.com/store/apps/details?id=com.lge.mobilemigration</t>
  </si>
  <si>
    <t>-72</t>
  </si>
  <si>
    <t>케이뱅크 (K bank) - 수수료 없는 1금융권 은행</t>
  </si>
  <si>
    <t>케이뱅크</t>
  </si>
  <si>
    <t>https://play.google.com/store/apps/details?id=com.kbankwith.smartbank</t>
  </si>
  <si>
    <t>+159</t>
  </si>
  <si>
    <t>-64</t>
  </si>
  <si>
    <t>-21</t>
  </si>
  <si>
    <t>Samsung Music - 삼성 뮤직</t>
  </si>
  <si>
    <t>https://play.google.com/store/apps/details?id=com.sec.android.app.music</t>
  </si>
  <si>
    <t>+43</t>
  </si>
  <si>
    <t>워크넷(WorkNet)</t>
  </si>
  <si>
    <t>KoreaEmploymentInformationService</t>
  </si>
  <si>
    <t>https://play.google.com/store/apps/details?id=kr.go.keis.worknet</t>
  </si>
  <si>
    <t>+96</t>
  </si>
  <si>
    <t>LG ThinQ</t>
  </si>
  <si>
    <t>https://play.google.com/store/apps/details?id=com.lgeha.nuts</t>
  </si>
  <si>
    <t>+38</t>
  </si>
  <si>
    <t>-165</t>
  </si>
  <si>
    <t>NH투자증권(주)</t>
  </si>
  <si>
    <t>https://play.google.com/store/apps/details?id=com.wooriwm.txsmart</t>
  </si>
  <si>
    <t>프렌즈타임</t>
  </si>
  <si>
    <t>https://play.google.com/store/apps/details?id=com.kakaogames.friendstime</t>
  </si>
  <si>
    <t>-59</t>
  </si>
  <si>
    <t>-191</t>
  </si>
  <si>
    <t>데일리호텔</t>
  </si>
  <si>
    <t>DAILYHOTEL</t>
  </si>
  <si>
    <t>https://play.google.com/store/apps/details?id=com.twoheart.dailyhotel</t>
  </si>
  <si>
    <t>+75</t>
  </si>
  <si>
    <t>심쿵할인 - 최저가보장 소셜커머스</t>
  </si>
  <si>
    <t>https://play.google.com/store/apps/details?id=com.jasonmg.simsale</t>
  </si>
  <si>
    <t>+63</t>
  </si>
  <si>
    <t>-44</t>
  </si>
  <si>
    <t>+46</t>
  </si>
  <si>
    <t>그영비(그남자의영업비밀) - 영업왕의 비밀</t>
  </si>
  <si>
    <t>Secret space for salespeople</t>
  </si>
  <si>
    <t>https://play.google.com/store/apps/details?id=com.mobileapp.secretsales</t>
  </si>
  <si>
    <t>-3</t>
  </si>
  <si>
    <t>-20</t>
  </si>
  <si>
    <t>+183</t>
  </si>
  <si>
    <t>스퀘어홈 키 - 런처</t>
  </si>
  <si>
    <t>https://play.google.com/store/apps/details?id=com.ss.squarehome.key</t>
  </si>
  <si>
    <t>+144</t>
  </si>
  <si>
    <t>-28</t>
  </si>
  <si>
    <t>+84</t>
  </si>
  <si>
    <t>+15</t>
  </si>
  <si>
    <t>+270</t>
  </si>
  <si>
    <t>옥철이_레트로 카톡테마</t>
  </si>
  <si>
    <t>https://play.google.com/store/apps/details?id=com.kakao.talk.theme.Okcheori_Retro</t>
  </si>
  <si>
    <t>+17</t>
  </si>
  <si>
    <t>Die With Me</t>
  </si>
  <si>
    <t>Dries Depoorter</t>
  </si>
  <si>
    <t>항목당 ₩3,000 - ₩5,000</t>
  </si>
  <si>
    <t>https://play.google.com/store/apps/details?id=die.diewithme</t>
  </si>
  <si>
    <t>굴삭기 면허시험 시뮬레이터</t>
  </si>
  <si>
    <t>https://play.google.com/store/apps/details?id=com.SimG.SimExcavator</t>
  </si>
  <si>
    <t>-42</t>
  </si>
  <si>
    <t>+25</t>
  </si>
  <si>
    <t>+175</t>
  </si>
  <si>
    <t>+47</t>
  </si>
  <si>
    <t>+311</t>
  </si>
  <si>
    <t>+49</t>
  </si>
  <si>
    <t>Package disabler pro for  LG</t>
  </si>
  <si>
    <t>+98</t>
  </si>
  <si>
    <t>핑크퐁!  도둑잡기</t>
  </si>
  <si>
    <t>-54</t>
  </si>
  <si>
    <t>-52</t>
  </si>
  <si>
    <t>Ba베베미뇽™ 한국어 Flipfont</t>
  </si>
  <si>
    <t>https://play.google.com/store/apps/details?id=com.monotype.android.font.babebemignon</t>
  </si>
  <si>
    <t>+34</t>
  </si>
  <si>
    <t>+30</t>
  </si>
  <si>
    <t>-53</t>
  </si>
  <si>
    <t>포켓한국사</t>
  </si>
  <si>
    <t>Jinhak Co.</t>
  </si>
  <si>
    <t>https://play.google.com/store/apps/details?id=com.inergy.pocketkorea</t>
  </si>
  <si>
    <t>+73</t>
  </si>
  <si>
    <t>-66</t>
  </si>
  <si>
    <t>-37</t>
  </si>
  <si>
    <t>+45</t>
  </si>
  <si>
    <t>일기 예보 전문가</t>
  </si>
  <si>
    <t>BACHA Soft</t>
  </si>
  <si>
    <t>https://play.google.com/store/apps/details?id=com.chanel.weather.forecast.accu.pro</t>
  </si>
  <si>
    <t>Aa친절한글자™ 한국어 Flipfont</t>
  </si>
  <si>
    <t>https://play.google.com/store/apps/details?id=com.monotype.android.font.aafriendlytype</t>
  </si>
  <si>
    <t>-92</t>
  </si>
  <si>
    <t>Appgeneration - Radio, Music, Podcasts, News</t>
  </si>
  <si>
    <t>-61</t>
  </si>
  <si>
    <t>-104</t>
  </si>
  <si>
    <t>KLWP Live Wallpaper Pro Key</t>
  </si>
  <si>
    <t>https://play.google.com/store/apps/details?id=org.kustom.wallpaper.pro</t>
  </si>
  <si>
    <t>+189</t>
  </si>
  <si>
    <t>IDM+: Music, Video, Torrent Downloader [25% OFF]</t>
  </si>
  <si>
    <t>Vicky Bonick</t>
  </si>
  <si>
    <t>https://play.google.com/store/apps/details?id=idm.internet.download.manager.plus</t>
  </si>
  <si>
    <t>-41</t>
  </si>
  <si>
    <t>-32</t>
  </si>
  <si>
    <t>-65</t>
  </si>
  <si>
    <t>HandyGamePad PRO - mobile gamepad and joystick</t>
  </si>
  <si>
    <t>Paweł Mucha</t>
  </si>
  <si>
    <t>https://play.google.com/store/apps/details?id=com.handygamepad.pro</t>
  </si>
  <si>
    <t>-73</t>
  </si>
  <si>
    <t>GPX Viewer PRO - 궤적, 경로, 지점</t>
  </si>
  <si>
    <t>Vectura Games OÜ</t>
  </si>
  <si>
    <t>https://play.google.com/store/apps/details?id=com.vecturagames.android.app.gpxviewer.pro</t>
  </si>
  <si>
    <t>화면회전 pro</t>
  </si>
  <si>
    <t>https://play.google.com/store/apps/details?id=jjong.kim.rotationcontrol_pro</t>
  </si>
  <si>
    <t>-30</t>
  </si>
  <si>
    <t>-56</t>
  </si>
  <si>
    <t>스마트 돋보기 &amp; 현미경 Plus</t>
  </si>
  <si>
    <t>HANTOR</t>
  </si>
  <si>
    <t>https://play.google.com/store/apps/details?id=com.hantor.CozyMagPlus</t>
  </si>
  <si>
    <t>-90</t>
  </si>
  <si>
    <t>타로마스터 Pro-오늘의타로</t>
  </si>
  <si>
    <t>JMSoft(제이엠소프트)</t>
  </si>
  <si>
    <t>항목당 ₩1,000 - ₩5,000</t>
  </si>
  <si>
    <t>https://play.google.com/store/apps/details?id=com.global.tarotmasterpro</t>
  </si>
  <si>
    <t>-18</t>
  </si>
  <si>
    <t>Screen Mirroring Pro App</t>
  </si>
  <si>
    <t>AirReceiver</t>
  </si>
  <si>
    <t>felix.long</t>
  </si>
  <si>
    <t>https://play.google.com/store/apps/details?id=com.softmedia.receiver</t>
  </si>
  <si>
    <t>아마시아 - 나와 가까운 인연부터 외국인까지👩‍❤️‍💋‍👨</t>
  </si>
  <si>
    <t>ReignTalk</t>
  </si>
  <si>
    <t>https://play.google.com/store/apps/details?id=kr.co.reigntalk.amasia</t>
  </si>
  <si>
    <t>+52</t>
  </si>
  <si>
    <t>-35</t>
  </si>
  <si>
    <t>항목당 ₩3,300 - ₩99,000</t>
  </si>
  <si>
    <t>1km 돌싱톡 - 중년, 만남, 재혼</t>
  </si>
  <si>
    <t>중년 채팅만남</t>
  </si>
  <si>
    <t>https://play.google.com/store/apps/details?id=com.dkzkcmzl.dolsingTalk</t>
  </si>
  <si>
    <t>+107</t>
  </si>
  <si>
    <t>Aodate</t>
  </si>
  <si>
    <t>Paul Jenkin</t>
  </si>
  <si>
    <t>항목당 ₩1,300 - ₩400,000</t>
  </si>
  <si>
    <t>https://play.google.com/store/apps/details?id=com.aodatevideo.aodate</t>
  </si>
  <si>
    <t>Knight Pay</t>
  </si>
  <si>
    <t>https://play.google.com/store/apps/details?id=com.ycywj.cjabuq</t>
  </si>
  <si>
    <t>포켓돌스</t>
  </si>
  <si>
    <t>너하고</t>
  </si>
  <si>
    <t>항목당 ₩2,500 - ₩299,000</t>
  </si>
  <si>
    <t>https://play.google.com/store/apps/details?id=com.neohago.pocketdols</t>
  </si>
  <si>
    <t>+67</t>
  </si>
  <si>
    <t>+76</t>
  </si>
  <si>
    <t>W-STORY - 너의 시선이 머무는 곳에</t>
  </si>
  <si>
    <t>e-motion Inc.</t>
  </si>
  <si>
    <t>항목당 ₩1,000 - ₩9,900</t>
  </si>
  <si>
    <t>https://play.google.com/store/apps/details?id=io.amond.wstory</t>
  </si>
  <si>
    <t>-40</t>
  </si>
  <si>
    <t>SeekMe - 손금 테스트 코믹 효과 뇌 구멍 테스트 심리 테스트 전문가 아기 예측</t>
  </si>
  <si>
    <t>AI Palm Scanner Cartoon Face App Studio</t>
  </si>
  <si>
    <t>항목당 ₩1,300 - ₩110,000</t>
  </si>
  <si>
    <t>https://play.google.com/store/apps/details?id=com.test.seekme</t>
  </si>
  <si>
    <t>토도영어</t>
  </si>
  <si>
    <t>항목당 ₩43,000 - ₩50,000</t>
  </si>
  <si>
    <t>https://play.google.com/store/apps/details?id=com.enuma.todoenglish</t>
  </si>
  <si>
    <t>덕킹 THEKKING  - 아이돌 순위 투표, KPOP 덕후, 최애 아이돌,  덕질</t>
  </si>
  <si>
    <t>데이톡(DayTalk) - 매일 100만 회원과 새로운 인연과 데이트</t>
  </si>
  <si>
    <t>데이톡</t>
  </si>
  <si>
    <t>https://play.google.com/store/apps/details?id=com.ncanvas.daytalk</t>
  </si>
  <si>
    <t>+27</t>
  </si>
  <si>
    <t>Lily</t>
  </si>
  <si>
    <t>lilydevelopteam</t>
  </si>
  <si>
    <t>항목당 ₩6,900 - ₩400,000</t>
  </si>
  <si>
    <t>https://play.google.com/store/apps/details?id=com.lily.chat</t>
  </si>
  <si>
    <t>픽미캠라이브- 화상채팅, 캠을 이용한 만남 캠톡, 영상통화</t>
  </si>
  <si>
    <t>sn20200421</t>
  </si>
  <si>
    <t>항목당 ₩4,900 - ₩229,000</t>
  </si>
  <si>
    <t>https://play.google.com/store/apps/details?id=com.pickproject.livepick</t>
  </si>
  <si>
    <t>사진 편집, 영상 편집,  콜라주 메이커를 하나로! 세계 유일의 어플, Instasize</t>
  </si>
  <si>
    <t>-139</t>
  </si>
  <si>
    <t>클럽5678 - 실시간 채팅, 목소리듣고 빠른만남, 얼굴보고 영상대화하는 어플</t>
  </si>
  <si>
    <t>빠른연결과 만남 club5678</t>
  </si>
  <si>
    <t>https://play.google.com/store/apps/details?id=com.aosapp.chatradar</t>
  </si>
  <si>
    <t>EWA English  초급자를 위한 영어 학습</t>
  </si>
  <si>
    <t>+40</t>
  </si>
  <si>
    <t>Joi-실시간 랜덤 화상 채팅 앱</t>
  </si>
  <si>
    <t>VLMedia Inc.</t>
  </si>
  <si>
    <t>항목당 ₩1,400 - ₩260,000</t>
  </si>
  <si>
    <t>https://play.google.com/store/apps/details?id=video.chat.joi</t>
  </si>
  <si>
    <t>러브밧데리 - 화상채팅 영상채팅 음성채팅</t>
  </si>
  <si>
    <t>강대길</t>
  </si>
  <si>
    <t>https://play.google.com/store/apps/details?id=com.battery.lovebattery</t>
  </si>
  <si>
    <t>ViBLE : Learn &amp; Grow</t>
  </si>
  <si>
    <t>Studio Vible Inc.</t>
  </si>
  <si>
    <t>항목당 ₩99,000 - ₩199,000</t>
  </si>
  <si>
    <t>https://play.google.com/store/apps/details?id=co.vible.ViBLE</t>
  </si>
  <si>
    <t>캠투더톡 - 라이브 화상채팅</t>
  </si>
  <si>
    <t>Ramda SOFT</t>
  </si>
  <si>
    <t>https://play.google.com/store/apps/details?id=com.yellow.ctalk</t>
  </si>
  <si>
    <t>https://itunes.apple.com/KR/app/id1481935616</t>
  </si>
  <si>
    <t>FaceApp - AI 얼굴 편집기</t>
  </si>
  <si>
    <t>FaceApp Pro - Monthly : ￦6,500 / FaceApp Pro - Yearly : ￦40,000</t>
  </si>
  <si>
    <t>https://itunes.apple.com/KR/app/id1180884341</t>
  </si>
  <si>
    <t>Shinsegae International Co., Ltd.</t>
  </si>
  <si>
    <t>https://itunes.apple.com/KR/app/id1081778027</t>
  </si>
  <si>
    <t>Riiid, Inc.</t>
  </si>
  <si>
    <t>프리패스 2개월 : ￦89,000 / 프리패스 6개월 : ￦129,000 / 프리패스 12개월 : ￦99,000</t>
  </si>
  <si>
    <t>https://itunes.apple.com/KR/app/id1148006701</t>
  </si>
  <si>
    <t>+238</t>
  </si>
  <si>
    <t>ZARA</t>
  </si>
  <si>
    <t>INDITEX</t>
  </si>
  <si>
    <t>https://itunes.apple.com/KR/app/id547951480</t>
  </si>
  <si>
    <t>Kakao T</t>
  </si>
  <si>
    <t>SODA - Natural Beauty Camera</t>
  </si>
  <si>
    <t>+44</t>
  </si>
  <si>
    <t>+151</t>
  </si>
  <si>
    <t>Discord - 대화, 채팅, 모임</t>
  </si>
  <si>
    <t>+108</t>
  </si>
  <si>
    <t>+55</t>
  </si>
  <si>
    <t>포스타입 POSTYPE - 창작 콘텐츠 오픈 플랫폼</t>
  </si>
  <si>
    <t>Postype Inc</t>
  </si>
  <si>
    <t>https://itunes.apple.com/KR/app/id1502367642</t>
  </si>
  <si>
    <t>+104</t>
  </si>
  <si>
    <t>+283</t>
  </si>
  <si>
    <t>CokePLAY 코-크 플레이</t>
  </si>
  <si>
    <t>Coca-Cola</t>
  </si>
  <si>
    <t>https://itunes.apple.com/KR/app/id1198507928</t>
  </si>
  <si>
    <t>소리바다 - 뮤직, 무제한 음악감상</t>
  </si>
  <si>
    <t>Soribada Inc.</t>
  </si>
  <si>
    <t>무제한 음악감상 : ￦12,000 / 다운로드30+음악감상 : ￦16,000 / 다운로드100+음악감상 : ￦32,000</t>
  </si>
  <si>
    <t>https://itunes.apple.com/KR/app/id346528006</t>
  </si>
  <si>
    <t>+29</t>
  </si>
  <si>
    <t>+99</t>
  </si>
  <si>
    <t>롯데 ON – 롯데닷컴</t>
  </si>
  <si>
    <t>Lotte.com</t>
  </si>
  <si>
    <t>https://itunes.apple.com/KR/app/id376622474</t>
  </si>
  <si>
    <t>+62</t>
  </si>
  <si>
    <t>-82</t>
  </si>
  <si>
    <t>책. 듣다. 쉽다 - 윌라 오디오북</t>
  </si>
  <si>
    <t>influential Corp.</t>
  </si>
  <si>
    <t>윌라 프리미엄 올패스 : ￦13,500 / 윌라 오디오 북클럽 : ￦9,900 / 윌라 클래스 멤버스 : ￦9,900</t>
  </si>
  <si>
    <t>https://itunes.apple.com/KR/app/id1250319483</t>
  </si>
  <si>
    <t>KakaoStory</t>
  </si>
  <si>
    <t>-46</t>
  </si>
  <si>
    <t>전자출입명부(KI-Pass) - 보건복지부</t>
  </si>
  <si>
    <t>https://itunes.apple.com/KR/app/id1515867607</t>
  </si>
  <si>
    <t>+147</t>
  </si>
  <si>
    <t>디코드 - 프리오더 셀렉트샵</t>
  </si>
  <si>
    <t>n.code Co.</t>
  </si>
  <si>
    <t>https://itunes.apple.com/KR/app/id1076296181</t>
  </si>
  <si>
    <t>-111</t>
  </si>
  <si>
    <t>+74</t>
  </si>
  <si>
    <t>-45</t>
  </si>
  <si>
    <t>-118</t>
  </si>
  <si>
    <t>카카오헤어샵 KakaoHairshop</t>
  </si>
  <si>
    <t>https://itunes.apple.com/KR/app/id1173776109</t>
  </si>
  <si>
    <t>넥슨플레이</t>
  </si>
  <si>
    <t>https://itunes.apple.com/KR/app/id624443513</t>
  </si>
  <si>
    <t>+91</t>
  </si>
  <si>
    <t>https://itunes.apple.com/KR/app/id1084799742</t>
  </si>
  <si>
    <t>킥고잉 - 다운로드 1위 킥보드 공유 서비스</t>
  </si>
  <si>
    <t>olulo</t>
  </si>
  <si>
    <t>https://itunes.apple.com/KR/app/id1435549774</t>
  </si>
  <si>
    <t>+79</t>
  </si>
  <si>
    <t>지쿠터 - 대한민국 대표 공유 모빌리티</t>
  </si>
  <si>
    <t>G.bike</t>
  </si>
  <si>
    <t>https://itunes.apple.com/KR/app/id1501264071</t>
  </si>
  <si>
    <t>페이지(PAIGE) - 야구를 더 재미있게</t>
  </si>
  <si>
    <t>https://itunes.apple.com/KR/app/id1341840717</t>
  </si>
  <si>
    <t>최애돌 : Kpop Star Rankings</t>
  </si>
  <si>
    <t>Exodus Corp.</t>
  </si>
  <si>
    <t>하트 9,000개 : ￦3,900 / 하트 60,000개 : ￦19,000 / 데일리 팩 : ￦3,900</t>
  </si>
  <si>
    <t>https://itunes.apple.com/KR/app/id1131995698</t>
  </si>
  <si>
    <t>+51</t>
  </si>
  <si>
    <t>Lime - 언제든지 이용 가능한 당신의 라이드</t>
  </si>
  <si>
    <t>Neutron Holdings. Inc.</t>
  </si>
  <si>
    <t>https://itunes.apple.com/KR/app/id1199780189</t>
  </si>
  <si>
    <t>모바일투썸</t>
  </si>
  <si>
    <t>CJ Foodville</t>
  </si>
  <si>
    <t>https://itunes.apple.com/KR/app/id1225957208</t>
  </si>
  <si>
    <t>+134</t>
  </si>
  <si>
    <t>-152</t>
  </si>
  <si>
    <t>원더플레이스</t>
  </si>
  <si>
    <t>https://itunes.apple.com/KR/app/id1506727566</t>
  </si>
  <si>
    <t>그린카 – 이동을 새로 그리다</t>
  </si>
  <si>
    <t>Greenpoint</t>
  </si>
  <si>
    <t>https://itunes.apple.com/KR/app/id457792991</t>
  </si>
  <si>
    <t>W컨셉</t>
  </si>
  <si>
    <t>WCONCEPT KOREA Co., Ltd.</t>
  </si>
  <si>
    <t>https://itunes.apple.com/KR/app/id968266068</t>
  </si>
  <si>
    <t>+120</t>
  </si>
  <si>
    <t>Turbo VPN Private Browser</t>
  </si>
  <si>
    <t>INNOVATIVE CONNECTING PTE.LIMITED</t>
  </si>
  <si>
    <t>Monthly Plan : ￦16,000 / Weekly Plan : ￦12,000</t>
  </si>
  <si>
    <t>https://itunes.apple.com/KR/app/id1365309175</t>
  </si>
  <si>
    <t>-125</t>
  </si>
  <si>
    <t>Slay the Spire</t>
  </si>
  <si>
    <t>Humble Bundle</t>
  </si>
  <si>
    <t>https://itunes.apple.com/KR/app/id1491530147</t>
  </si>
  <si>
    <t>NewBorder - Photo frame</t>
  </si>
  <si>
    <t>+68</t>
  </si>
  <si>
    <t>watoo</t>
  </si>
  <si>
    <t>https://itunes.apple.com/KR/app/id1514191119</t>
  </si>
  <si>
    <t>+235</t>
  </si>
  <si>
    <t>-55</t>
  </si>
  <si>
    <t>+116</t>
  </si>
  <si>
    <t>금손카메라</t>
  </si>
  <si>
    <t>Wonseok Oh</t>
  </si>
  <si>
    <t>https://itunes.apple.com/KR/app/id1498166648</t>
  </si>
  <si>
    <t>+126</t>
  </si>
  <si>
    <t>+221</t>
  </si>
  <si>
    <t>어썸 캘린더 - 일정관리/체크리스트/노트패드/날씨</t>
  </si>
  <si>
    <t>YunaSoft Inc.</t>
  </si>
  <si>
    <t>휴가 대한민국 : ￦1,200 / 달 단계 캘린더 : ￦1,200 / 종교 : ￦1,200</t>
  </si>
  <si>
    <t>https://itunes.apple.com/KR/app/id480102733</t>
  </si>
  <si>
    <t>-36</t>
  </si>
  <si>
    <t>Extra Battery Access : ￦4,900 / Extra Battery Level - Basic : ￦2,500 / Extra Battery Level - Basic 2 : ￦2,500</t>
  </si>
  <si>
    <t>https://itunes.apple.com/KR/app/id1317265106</t>
  </si>
  <si>
    <t>+190</t>
  </si>
  <si>
    <t>Portal Knights</t>
  </si>
  <si>
    <t>비봇, 로봇, 이모티콘 상자 : ￦1,200 / 기쁨의 반지 상자 : ￦1,200 / 투덜이 반지 상자 : ￦1,200</t>
  </si>
  <si>
    <t>https://itunes.apple.com/KR/app/id881900496</t>
  </si>
  <si>
    <t>+112</t>
  </si>
  <si>
    <t>+65</t>
  </si>
  <si>
    <t>-97</t>
  </si>
  <si>
    <t>+260</t>
  </si>
  <si>
    <t>서울 2033 : 유시진</t>
  </si>
  <si>
    <t>https://itunes.apple.com/KR/app/id1474819291</t>
  </si>
  <si>
    <t>+301</t>
  </si>
  <si>
    <t>녹음기 HD - 녹음 앱 +</t>
  </si>
  <si>
    <t>Linfei Ltd.</t>
  </si>
  <si>
    <t>https://itunes.apple.com/KR/app/id523581445</t>
  </si>
  <si>
    <t>+202</t>
  </si>
  <si>
    <t>Pocket City: 포켓 시티</t>
  </si>
  <si>
    <t>Codebrew Games Inc.</t>
  </si>
  <si>
    <t>https://itunes.apple.com/KR/app/id1330451888</t>
  </si>
  <si>
    <t>+77</t>
  </si>
  <si>
    <t>+53</t>
  </si>
  <si>
    <t>-63</t>
  </si>
  <si>
    <t>+370</t>
  </si>
  <si>
    <t>-88</t>
  </si>
  <si>
    <t>+392</t>
  </si>
  <si>
    <t>+318</t>
  </si>
  <si>
    <t>fews</t>
  </si>
  <si>
    <t>https://itunes.apple.com/KR/app/id1480926210</t>
  </si>
  <si>
    <t>Duologue</t>
  </si>
  <si>
    <t>https://itunes.apple.com/KR/app/id1496721160</t>
  </si>
  <si>
    <t>bitDungeonIII</t>
  </si>
  <si>
    <t>KintoGames LLC</t>
  </si>
  <si>
    <t>https://itunes.apple.com/KR/app/id1513854617</t>
  </si>
  <si>
    <t>+109</t>
  </si>
  <si>
    <t>당신을 기다리는 여우</t>
  </si>
  <si>
    <t>https://itunes.apple.com/KR/app/id1309522620</t>
  </si>
  <si>
    <t>+349</t>
  </si>
  <si>
    <t>True Skate</t>
  </si>
  <si>
    <t>True Axis</t>
  </si>
  <si>
    <t>Skatepark: Mondo Ramp : ￦1,200 / Skatepark: The Factory : ￦1,200 / Skatepark: The Valley : ￦1,200</t>
  </si>
  <si>
    <t>https://itunes.apple.com/KR/app/id549105915</t>
  </si>
  <si>
    <t>+200</t>
  </si>
  <si>
    <t>-49</t>
  </si>
  <si>
    <t>+103</t>
  </si>
  <si>
    <t>Cluedo: The Official Edition</t>
  </si>
  <si>
    <t>Marmalade Game Studio</t>
  </si>
  <si>
    <t>Ultimate Detective's Package : ￦44,000 / Super Pack : ￦7,500 / London : ￦4,900</t>
  </si>
  <si>
    <t>https://itunes.apple.com/KR/app/id1238247658</t>
  </si>
  <si>
    <t>-67</t>
  </si>
  <si>
    <t>+149</t>
  </si>
  <si>
    <t>Smokenote PRO - Quit Smoking</t>
  </si>
  <si>
    <t>마니행정학</t>
  </si>
  <si>
    <t>Manhi Kim</t>
  </si>
  <si>
    <t>https://itunes.apple.com/KR/app/id1475461596</t>
  </si>
  <si>
    <t>여름날 - Season Camera</t>
  </si>
  <si>
    <t>https://itunes.apple.com/KR/app/id1268339390</t>
  </si>
  <si>
    <t>화이트데이 : 학교라는 이름의 미궁</t>
  </si>
  <si>
    <t>ROIGAMES Inc.</t>
  </si>
  <si>
    <t>크리스마스의 꿈 : ￦3,900 / 토깽이와 멋쟁이 : ￦2,500 / 비너스와 큐피트 : ￦3,900</t>
  </si>
  <si>
    <t>https://itunes.apple.com/KR/app/id1052020394</t>
  </si>
  <si>
    <t>+105</t>
  </si>
  <si>
    <t>반교:디텐션</t>
  </si>
  <si>
    <t>RedCandleGames</t>
  </si>
  <si>
    <t>https://itunes.apple.com/KR/app/id1456212639</t>
  </si>
  <si>
    <t>아트페이퍼: 매일 1,300장의 월페이퍼 그림</t>
  </si>
  <si>
    <t>Gikken UG (haftungsbeschraenkt)</t>
  </si>
  <si>
    <t>https://itunes.apple.com/KR/app/id1469549158</t>
  </si>
  <si>
    <t>+266</t>
  </si>
  <si>
    <t>0.0</t>
  </si>
  <si>
    <t>FIFA Mobile</t>
  </si>
  <si>
    <t>https://itunes.apple.com/KR/app/id1478371252</t>
  </si>
  <si>
    <t>스톤에이지 월드</t>
  </si>
  <si>
    <t>당신의 첫 패키지 : ￦5,900 / 블루젬 6000개 : ￦119,000 / 블루젬 1700개 : ￦33,000</t>
  </si>
  <si>
    <t>https://itunes.apple.com/KR/app/id1400683584</t>
  </si>
  <si>
    <t>+187</t>
  </si>
  <si>
    <t>뮤 아크엔젤</t>
  </si>
  <si>
    <t>https://itunes.apple.com/KR/app/id1490054892</t>
  </si>
  <si>
    <t>111%</t>
  </si>
  <si>
    <t>Age of Z Origins (에이지 오브 제트)</t>
  </si>
  <si>
    <t>폴아웃 쉘터 Online</t>
  </si>
  <si>
    <t>https://itunes.apple.com/KR/app/id1476237088</t>
  </si>
  <si>
    <t>그랑삼국</t>
  </si>
  <si>
    <t>YOOZOO GAMES KOREA CO., LTD.</t>
  </si>
  <si>
    <t>https://itunes.apple.com/KR/app/id1512454010</t>
  </si>
  <si>
    <t>D-MEN: 히어로 컴백</t>
  </si>
  <si>
    <t>Yi Yang Peng Cheng</t>
  </si>
  <si>
    <t>250 Diamonds : ￦5,900 / 250 Diamonds : ￦5,900 / Normal Weekly Card : ￦4,900 / 500 Diamonds : ￦12,000</t>
  </si>
  <si>
    <t>https://itunes.apple.com/KR/app/id1490823605</t>
  </si>
  <si>
    <t>궁3D</t>
  </si>
  <si>
    <t>https://itunes.apple.com/KR/app/id1498575417</t>
  </si>
  <si>
    <t>+92</t>
  </si>
  <si>
    <t>돌발 패키지_1 : ￦3,900 / 돌발 패키지_2 : ￦12,000 / 초대박 성장 패키지 : ￦12,000</t>
  </si>
  <si>
    <t>+59</t>
  </si>
  <si>
    <t>+90</t>
  </si>
  <si>
    <t>+216</t>
  </si>
  <si>
    <t>픽셀 나이트</t>
  </si>
  <si>
    <t>dkhdkdd</t>
  </si>
  <si>
    <t>https://itunes.apple.com/KR/app/id1509177937</t>
  </si>
  <si>
    <t>-51</t>
  </si>
  <si>
    <t>전쟁의연가:전연</t>
  </si>
  <si>
    <t>CHIEN LIANG CHEN</t>
  </si>
  <si>
    <t>https://itunes.apple.com/KR/app/id1500725639</t>
  </si>
  <si>
    <t>-91</t>
  </si>
  <si>
    <t>모험계약:기습</t>
  </si>
  <si>
    <t>Nanjing Luzi Network Technology Co., Ltd.</t>
  </si>
  <si>
    <t>https://itunes.apple.com/KR/app/id1512122382</t>
  </si>
  <si>
    <t>문피아 웹소설</t>
  </si>
  <si>
    <t>문피아</t>
  </si>
  <si>
    <t>10,000골드 충전 : ￦12,000 / 4,900골드 충전 : ￦5,900 / 1,000골드 충전 : ￦1,200</t>
  </si>
  <si>
    <t>https://itunes.apple.com/KR/app/id870468218</t>
  </si>
  <si>
    <t>快手</t>
  </si>
  <si>
    <t>Beijing Kwai Technology Co., Ltd.</t>
  </si>
  <si>
    <t>1386 Kwai Coins : ￦37,000 / 476 Kwai Coins : ￦12,000 / 280 Kwai Coins : ￦7,500</t>
  </si>
  <si>
    <t>https://itunes.apple.com/KR/app/id440948110</t>
  </si>
  <si>
    <t>+58</t>
  </si>
  <si>
    <t>-77</t>
  </si>
  <si>
    <t>스타 가디언M</t>
  </si>
  <si>
    <t>TPLAY</t>
  </si>
  <si>
    <t>https://itunes.apple.com/KR/app/id1508489532</t>
  </si>
  <si>
    <t>SuperStar GFRIEND</t>
  </si>
  <si>
    <t>39 Diamond : ￦3,900 / 120 Diamond : ￦11,000 / Gone With The Wind PACKAGE : ￦25,000</t>
  </si>
  <si>
    <t>https://itunes.apple.com/KR/app/id1496897715</t>
  </si>
  <si>
    <t>+100</t>
  </si>
  <si>
    <t>InSnap - 만화 필터 &amp; 사진 편집기</t>
  </si>
  <si>
    <t>Springfushi Technology Limited</t>
  </si>
  <si>
    <t>Make Awesome Photos : ￦10,500</t>
  </si>
  <si>
    <t>https://itunes.apple.com/KR/app/id1473940972</t>
  </si>
  <si>
    <t>country</t>
  </si>
  <si>
    <t>type</t>
  </si>
  <si>
    <t>os</t>
  </si>
  <si>
    <t>month</t>
  </si>
  <si>
    <t>d/w/m</t>
  </si>
  <si>
    <t>rank</t>
  </si>
  <si>
    <t>change</t>
  </si>
  <si>
    <t>category</t>
  </si>
  <si>
    <t>application</t>
  </si>
  <si>
    <t>publisher</t>
  </si>
  <si>
    <t xml:space="preserve">price </t>
  </si>
  <si>
    <t>in_app</t>
  </si>
  <si>
    <t>date</t>
  </si>
  <si>
    <t>crscore</t>
  </si>
  <si>
    <t>percentage</t>
  </si>
  <si>
    <t>TOTAL_CRscore</t>
  </si>
  <si>
    <t>TOTAL_Crscore</t>
  </si>
  <si>
    <t>crscore_graph</t>
  </si>
  <si>
    <t>Industry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</si>
</sst>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[$-409]mmm&quot;-&quot;yy;@"/>
    <numFmt numFmtId="177" formatCode="0_);[Red]\(0\)"/>
    <numFmt numFmtId="178" formatCode="#,##0_ "/>
  </numFmts>
  <fonts count="15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name val="돋움"/>
      <family val="3"/>
      <charset val="129"/>
    </font>
    <font>
      <sz val="8"/>
      <color theme="1"/>
      <name val="나눔고딕 Light"/>
      <family val="3"/>
      <charset val="129"/>
    </font>
    <font>
      <sz val="8"/>
      <name val="나눔고딕 Light"/>
      <family val="3"/>
      <charset val="129"/>
    </font>
    <font>
      <sz val="11"/>
      <color theme="1"/>
      <name val="나눔고딕 Light"/>
      <family val="3"/>
      <charset val="129"/>
    </font>
    <font>
      <sz val="11"/>
      <color theme="1"/>
      <name val="맑은 고딕"/>
      <family val="2"/>
      <scheme val="minor"/>
    </font>
    <font>
      <sz val="9"/>
      <color theme="1"/>
      <name val="굴림"/>
      <family val="3"/>
      <charset val="129"/>
    </font>
    <font>
      <sz val="9"/>
      <name val="굴림"/>
      <family val="3"/>
      <charset val="129"/>
    </font>
    <font>
      <sz val="10"/>
      <color theme="1"/>
      <name val="나눔고딕 Light"/>
      <family val="3"/>
      <charset val="129"/>
    </font>
    <font>
      <sz val="10"/>
      <name val="돋움"/>
      <family val="3"/>
      <charset val="129"/>
    </font>
    <font>
      <sz val="10"/>
      <color theme="1"/>
      <name val="맑은 고딕"/>
      <family val="2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>
      <alignment vertical="center"/>
    </xf>
    <xf numFmtId="41" fontId="6" fillId="0" borderId="0">
      <alignment vertical="center"/>
    </xf>
    <xf numFmtId="0" fontId="13" fillId="3" borderId="0">
      <alignment vertical="center"/>
    </xf>
  </cellStyleXfs>
  <cellXfs count="35">
    <xf numFmtId="0" fontId="0" fillId="0" borderId="0" xfId="0"/>
    <xf numFmtId="0" fontId="2" fillId="0" borderId="0" xfId="1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0" fontId="2" fillId="0" borderId="0" xfId="1" applyAlignment="1">
      <alignment horizontal="center" vertical="center"/>
    </xf>
    <xf numFmtId="14" fontId="2" fillId="0" borderId="0" xfId="1" applyNumberFormat="1" applyAlignment="1">
      <alignment horizontal="center" vertical="center"/>
    </xf>
    <xf numFmtId="10" fontId="2" fillId="0" borderId="0" xfId="1" applyNumberFormat="1" applyAlignment="1">
      <alignment horizontal="center" vertical="center"/>
    </xf>
    <xf numFmtId="0" fontId="2" fillId="0" borderId="0" xfId="1" applyAlignment="1">
      <alignment horizontal="left" vertical="center"/>
    </xf>
    <xf numFmtId="9" fontId="2" fillId="0" borderId="0" xfId="1" applyNumberFormat="1" applyAlignment="1">
      <alignment horizontal="left" vertical="center"/>
    </xf>
    <xf numFmtId="0" fontId="7" fillId="0" borderId="0" xfId="0" applyFont="1" applyAlignment="1">
      <alignment horizontal="center"/>
    </xf>
    <xf numFmtId="0" fontId="8" fillId="0" borderId="0" xfId="1" applyFont="1" applyAlignment="1">
      <alignment horizontal="center" vertical="center"/>
    </xf>
    <xf numFmtId="0" fontId="8" fillId="0" borderId="0" xfId="1" applyFont="1" applyAlignment="1">
      <alignment vertical="center"/>
    </xf>
    <xf numFmtId="0" fontId="10" fillId="0" borderId="0" xfId="1" applyFont="1" applyAlignment="1">
      <alignment horizontal="center" vertical="center"/>
    </xf>
    <xf numFmtId="0" fontId="0" fillId="0" borderId="0" xfId="0" pivotButton="1"/>
    <xf numFmtId="0" fontId="0" fillId="0" borderId="0" xfId="0"/>
    <xf numFmtId="0" fontId="13" fillId="3" borderId="0" xfId="3" applyAlignment="1"/>
    <xf numFmtId="0" fontId="14" fillId="3" borderId="0" xfId="3" applyFont="1" applyAlignment="1"/>
    <xf numFmtId="0" fontId="13" fillId="3" borderId="0" xfId="3" applyAlignment="1">
      <alignment wrapText="1"/>
    </xf>
    <xf numFmtId="0" fontId="12" fillId="2" borderId="0" xfId="0" applyFont="1" applyFill="1"/>
    <xf numFmtId="176" fontId="0" fillId="0" borderId="0" xfId="0" applyNumberFormat="1"/>
    <xf numFmtId="177" fontId="0" fillId="0" borderId="0" xfId="0" applyNumberFormat="1" applyAlignment="1">
      <alignment horizontal="center"/>
    </xf>
    <xf numFmtId="41" fontId="3" fillId="0" borderId="0" xfId="2" applyFont="1" applyAlignment="1">
      <alignment horizontal="center"/>
    </xf>
    <xf numFmtId="176" fontId="0" fillId="0" borderId="0" xfId="0" applyNumberFormat="1" applyAlignment="1">
      <alignment horizontal="center"/>
    </xf>
    <xf numFmtId="41" fontId="4" fillId="0" borderId="0" xfId="2" applyFont="1" applyAlignment="1">
      <alignment horizontal="center" vertical="center"/>
    </xf>
    <xf numFmtId="177" fontId="2" fillId="0" borderId="0" xfId="1" applyNumberFormat="1" applyAlignment="1">
      <alignment horizontal="center" vertical="center"/>
    </xf>
    <xf numFmtId="41" fontId="8" fillId="0" borderId="0" xfId="2" applyFont="1" applyAlignment="1">
      <alignment vertical="center"/>
    </xf>
    <xf numFmtId="41" fontId="7" fillId="0" borderId="0" xfId="2" applyFont="1" applyAlignment="1">
      <alignment horizontal="center"/>
    </xf>
    <xf numFmtId="178" fontId="11" fillId="0" borderId="0" xfId="0" applyNumberFormat="1" applyFont="1" applyAlignment="1">
      <alignment horizontal="center"/>
    </xf>
    <xf numFmtId="178" fontId="0" fillId="0" borderId="0" xfId="0" applyNumberFormat="1" applyAlignment="1">
      <alignment horizontal="center"/>
    </xf>
    <xf numFmtId="178" fontId="9" fillId="0" borderId="0" xfId="0" applyNumberFormat="1" applyFont="1" applyAlignment="1">
      <alignment horizontal="center"/>
    </xf>
    <xf numFmtId="178" fontId="5" fillId="0" borderId="0" xfId="0" applyNumberFormat="1" applyFont="1" applyAlignment="1">
      <alignment horizontal="center"/>
    </xf>
    <xf numFmtId="178" fontId="10" fillId="0" borderId="0" xfId="1" applyNumberFormat="1" applyFont="1" applyAlignment="1">
      <alignment horizontal="center" vertical="center"/>
    </xf>
    <xf numFmtId="178" fontId="2" fillId="0" borderId="0" xfId="1" applyNumberFormat="1" applyAlignment="1">
      <alignment horizontal="center" vertical="center"/>
    </xf>
  </cellXfs>
  <cellStyles count="4">
    <cellStyle name="보통" xfId="3" builtinId="28"/>
    <cellStyle name="쉼표 [0]" xfId="2" builtinId="6"/>
    <cellStyle name="표준" xfId="0" builtinId="0"/>
    <cellStyle name="표준_Sheet1" xfId="1" xr:uid="{00000000-0005-0000-0000-000001000000}"/>
  </cellStyles>
  <dxfs count="1">
    <dxf>
      <font>
        <strike val="0"/>
        <condense val="0"/>
        <extend val="0"/>
        <outline val="0"/>
        <shadow val="0"/>
        <vertAlign val="baseline"/>
        <sz val="11"/>
        <color rgb="FF9C0006"/>
        <name val="맑은 고딕"/>
        <family val="2"/>
        <charset val="129"/>
        <scheme val="minor"/>
      </font>
      <fill>
        <patternFill patternType="solid">
          <fgColor indexed="65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이문형" refreshedDate="44022.704766666669" createdVersion="6" refreshedVersion="6" minRefreshableVersion="3" recordCount="7001" xr:uid="{00000000-000A-0000-FFFF-FFFF00000000}">
  <cacheSource type="worksheet">
    <worksheetSource ref="A1:Q1048576" sheet="RAW"/>
  </cacheSource>
  <cacheFields count="17">
    <cacheField name="Country" numFmtId="0">
      <sharedItems containsBlank="1"/>
    </cacheField>
    <cacheField name="Type" numFmtId="0">
      <sharedItems containsBlank="1"/>
    </cacheField>
    <cacheField name="OS" numFmtId="0">
      <sharedItems containsBlank="1" count="3">
        <s v="AND"/>
        <s v="IOS"/>
        <m/>
      </sharedItems>
    </cacheField>
    <cacheField name="year" numFmtId="0">
      <sharedItems containsString="0" containsBlank="1" containsNumber="1" containsInteger="1" minValue="2020" maxValue="2020"/>
    </cacheField>
    <cacheField name="Month" numFmtId="0">
      <sharedItems containsString="0" containsBlank="1" containsNumber="1" containsInteger="1" minValue="1" maxValue="6"/>
    </cacheField>
    <cacheField name="date type" numFmtId="0">
      <sharedItems containsBlank="1"/>
    </cacheField>
    <cacheField name="Rank" numFmtId="0">
      <sharedItems containsBlank="1" containsMixedTypes="1" containsNumber="1" containsInteger="1" minValue="1" maxValue="200"/>
    </cacheField>
    <cacheField name="Change" numFmtId="0">
      <sharedItems containsBlank="1" containsMixedTypes="1" containsNumber="1" containsInteger="1" minValue="-178" maxValue="450"/>
    </cacheField>
    <cacheField name="MainCategory" numFmtId="0">
      <sharedItems containsBlank="1" count="22">
        <s v="Travel"/>
        <s v="Social"/>
        <s v="Utilities"/>
        <s v="Shopping"/>
        <s v="Entertainment"/>
        <s v="Books &amp; Reference"/>
        <s v="Finance"/>
        <s v="Music"/>
        <s v="Food &amp; Drink"/>
        <s v="Navigation"/>
        <s v="Lifestyle"/>
        <s v="Photo &amp; Video"/>
        <s v="Games"/>
        <s v="Productivity"/>
        <s v="Business"/>
        <s v="Health"/>
        <s v="Education"/>
        <s v="News"/>
        <s v="Weather"/>
        <s v="Sports"/>
        <s v="Kids"/>
        <m/>
      </sharedItems>
    </cacheField>
    <cacheField name="subcategory" numFmtId="0">
      <sharedItems containsBlank="1" count="60">
        <s v="Travel &amp; Local"/>
        <s v="Social"/>
        <s v="Tools"/>
        <s v="Shopping"/>
        <s v="Entertainment"/>
        <s v="Books &amp; Reference"/>
        <s v="Communication"/>
        <s v="Finance"/>
        <s v="Music &amp; Audio"/>
        <s v="Food &amp; Drink"/>
        <s v="Maps &amp; Navigations"/>
        <s v="Auto &amp; Vehicles"/>
        <s v="House &amp; Home"/>
        <s v="Video Players &amp; Editors"/>
        <s v="Photography"/>
        <s v="Role Playing"/>
        <s v="Lifestyle"/>
        <s v="Productivity"/>
        <s v="Casual"/>
        <s v="Business"/>
        <s v="Health &amp; Fitness"/>
        <s v="Puzzle"/>
        <s v="Action"/>
        <s v="Education"/>
        <s v="Strategy"/>
        <s v="Comics"/>
        <s v="News &amp; Magazines"/>
        <s v="Simulation"/>
        <s v="Arcade"/>
        <s v="Medical"/>
        <s v="Personalization"/>
        <s v="Weather"/>
        <s v="Music"/>
        <s v="Sports"/>
        <s v="Adventure"/>
        <s v="Parenting"/>
        <s v="Card"/>
        <s v="Trivia"/>
        <s v="Board"/>
        <s v="Art &amp; Design"/>
        <s v="Events"/>
        <s v="Educational"/>
        <s v="Dating"/>
        <s v="Casino"/>
        <s v="Games"/>
        <s v="Navigation"/>
        <s v="Photo &amp; Video"/>
        <s v="Travel"/>
        <s v="Family"/>
        <s v="Social Networking"/>
        <s v="Healthcare &amp; Fitness"/>
        <s v="Reference"/>
        <s v="Utilities"/>
        <s v="News"/>
        <s v="Books"/>
        <s v="Sportsgame"/>
        <s v="Word"/>
        <s v="Racing"/>
        <s v="Kids"/>
        <m/>
      </sharedItems>
    </cacheField>
    <cacheField name="App" numFmtId="0">
      <sharedItems containsBlank="1"/>
    </cacheField>
    <cacheField name="Publisher" numFmtId="0">
      <sharedItems containsBlank="1" containsMixedTypes="1" containsNumber="1" minValue="1.1100000000000001" maxValue="1.1100000000000001"/>
    </cacheField>
    <cacheField name="Price" numFmtId="0">
      <sharedItems containsBlank="1" containsMixedTypes="1" containsNumber="1" minValue="0" maxValue="90000"/>
    </cacheField>
    <cacheField name="Inapp" numFmtId="0">
      <sharedItems containsBlank="1"/>
    </cacheField>
    <cacheField name="Date" numFmtId="0">
      <sharedItems containsString="0" containsBlank="1" containsNumber="1" containsInteger="1" minValue="40182" maxValue="44017"/>
    </cacheField>
    <cacheField name="CRScore" numFmtId="0">
      <sharedItems containsString="0" containsBlank="1" containsNumber="1" containsInteger="1" minValue="400" maxValue="320000"/>
    </cacheField>
    <cacheField name="URL(Address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7001">
  <r>
    <s v="KR"/>
    <s v="FREE"/>
    <x v="0"/>
    <n v="2020"/>
    <n v="1"/>
    <s v="M"/>
    <n v="1"/>
    <n v="1"/>
    <x v="0"/>
    <x v="0"/>
    <s v="트립스토어 - 특가 여행 : 국내 호텔, 해외 패키지 예약"/>
    <s v="트립스토어"/>
    <n v="0"/>
    <m/>
    <n v="43998"/>
    <n v="202585"/>
    <s v="https://play.google.com/store/apps/details?id=kr.tripstore.tripstore"/>
  </r>
  <r>
    <s v="KR"/>
    <s v="FREE"/>
    <x v="0"/>
    <n v="2020"/>
    <n v="1"/>
    <s v="M"/>
    <n v="2"/>
    <n v="1"/>
    <x v="1"/>
    <x v="1"/>
    <s v="Instagram"/>
    <s v="Instagram"/>
    <n v="0"/>
    <s v="항목당 ₩1,300 - ₩6,900"/>
    <n v="44005"/>
    <n v="143471"/>
    <s v="https://play.google.com/store/apps/details?id=com.instagram.android"/>
  </r>
  <r>
    <s v="KR"/>
    <s v="FREE"/>
    <x v="0"/>
    <n v="2020"/>
    <n v="1"/>
    <s v="M"/>
    <n v="3"/>
    <n v="27"/>
    <x v="2"/>
    <x v="2"/>
    <s v="국세청 홈택스 [손택스]"/>
    <s v="National Tax Service, Korea"/>
    <n v="0"/>
    <m/>
    <n v="43958"/>
    <n v="130950"/>
    <s v="https://play.google.com/store/apps/details?id=kr.go.nts.android"/>
  </r>
  <r>
    <s v="KR"/>
    <s v="FREE"/>
    <x v="0"/>
    <n v="2020"/>
    <n v="1"/>
    <s v="M"/>
    <n v="4"/>
    <s v="-"/>
    <x v="3"/>
    <x v="3"/>
    <s v="당근마켓 - 우리 동네 중고 직거래 벼룩장터"/>
    <s v="Danggeun Market Inc."/>
    <n v="0"/>
    <m/>
    <n v="44000"/>
    <n v="84734"/>
    <s v="https://play.google.com/store/apps/details?id=com.towneers.www"/>
  </r>
  <r>
    <s v="KR"/>
    <s v="FREE"/>
    <x v="0"/>
    <n v="2020"/>
    <n v="1"/>
    <s v="M"/>
    <n v="5"/>
    <n v="4"/>
    <x v="4"/>
    <x v="4"/>
    <s v="Netflix(넷플릭스)"/>
    <s v="Netflix, Inc."/>
    <n v="0"/>
    <s v="항목당 ₩8,600 - ₩14,788"/>
    <n v="44007"/>
    <n v="59661"/>
    <s v="https://play.google.com/store/apps/details?id=com.netflix.mediaclient"/>
  </r>
  <r>
    <s v="KR"/>
    <s v="FREE"/>
    <x v="0"/>
    <n v="2020"/>
    <n v="1"/>
    <s v="M"/>
    <n v="6"/>
    <n v="2"/>
    <x v="5"/>
    <x v="5"/>
    <s v="네이버 - NAVER"/>
    <s v="NAVER Corp."/>
    <n v="0"/>
    <m/>
    <n v="43993"/>
    <n v="47436"/>
    <s v="https://play.google.com/store/apps/details?id=com.nhn.android.search"/>
  </r>
  <r>
    <s v="KR"/>
    <s v="FREE"/>
    <x v="0"/>
    <n v="2020"/>
    <n v="1"/>
    <s v="M"/>
    <n v="7"/>
    <n v="-2"/>
    <x v="1"/>
    <x v="6"/>
    <s v="카카오톡 KakaoTalk"/>
    <s v="Kakao Corporation"/>
    <n v="0"/>
    <s v="항목당 ₩1,000 - ₩90,909"/>
    <n v="44008"/>
    <n v="44121"/>
    <s v="https://play.google.com/store/apps/details?id=com.kakao.talk"/>
  </r>
  <r>
    <s v="KR"/>
    <s v="FREE"/>
    <x v="0"/>
    <n v="2020"/>
    <n v="1"/>
    <s v="M"/>
    <n v="8"/>
    <n v="-7"/>
    <x v="6"/>
    <x v="7"/>
    <s v="우리은행 우리WON뱅킹"/>
    <s v="WooriBank"/>
    <n v="0"/>
    <m/>
    <n v="44008"/>
    <n v="43890"/>
    <s v="https://play.google.com/store/apps/details?id=com.wooribank.smart.npib"/>
  </r>
  <r>
    <s v="KR"/>
    <s v="FREE"/>
    <x v="0"/>
    <n v="2020"/>
    <n v="1"/>
    <s v="M"/>
    <n v="9"/>
    <s v="new"/>
    <x v="7"/>
    <x v="8"/>
    <s v="카카오뮤직"/>
    <s v="Kakao Corporation"/>
    <n v="0"/>
    <m/>
    <n v="43949"/>
    <n v="39439"/>
    <s v="https://play.google.com/store/apps/details?id=com.kakao.music"/>
  </r>
  <r>
    <s v="KR"/>
    <s v="FREE"/>
    <x v="0"/>
    <n v="2020"/>
    <n v="1"/>
    <s v="M"/>
    <n v="10"/>
    <n v="1"/>
    <x v="3"/>
    <x v="3"/>
    <s v="쿠팡 (Coupang)"/>
    <s v="쿠팡"/>
    <n v="0"/>
    <m/>
    <n v="44007"/>
    <n v="34248"/>
    <s v="https://play.google.com/store/apps/details?id=com.coupang.mobile"/>
  </r>
  <r>
    <s v="KR"/>
    <s v="FREE"/>
    <x v="0"/>
    <n v="2020"/>
    <n v="1"/>
    <s v="M"/>
    <n v="11"/>
    <n v="2"/>
    <x v="8"/>
    <x v="9"/>
    <s v="배달의민족"/>
    <s v="WoowaBrothers"/>
    <n v="0"/>
    <m/>
    <n v="44005"/>
    <n v="32641"/>
    <s v="https://play.google.com/store/apps/details?id=com.sampleapp"/>
  </r>
  <r>
    <s v="KR"/>
    <s v="FREE"/>
    <x v="0"/>
    <n v="2020"/>
    <n v="1"/>
    <s v="M"/>
    <n v="12"/>
    <n v="3"/>
    <x v="2"/>
    <x v="2"/>
    <s v="Samsung Smart Switch Mobile"/>
    <s v="Samsung Electronics Co.,  Ltd."/>
    <n v="0"/>
    <m/>
    <n v="43987"/>
    <n v="24743"/>
    <s v="https://play.google.com/store/apps/details?id=com.sec.android.easyMover"/>
  </r>
  <r>
    <s v="KR"/>
    <s v="FREE"/>
    <x v="0"/>
    <n v="2020"/>
    <n v="1"/>
    <s v="M"/>
    <n v="13"/>
    <n v="-1"/>
    <x v="0"/>
    <x v="0"/>
    <s v="네이버 지도, 내비게이션"/>
    <s v="NAVER Corp."/>
    <n v="0"/>
    <m/>
    <n v="43978"/>
    <n v="24574"/>
    <s v="https://play.google.com/store/apps/details?id=com.nhn.android.nmap"/>
  </r>
  <r>
    <s v="KR"/>
    <s v="FREE"/>
    <x v="0"/>
    <n v="2020"/>
    <n v="1"/>
    <s v="M"/>
    <n v="14"/>
    <n v="-4"/>
    <x v="8"/>
    <x v="9"/>
    <s v="배달요기요"/>
    <s v="DeliveryHero Korea"/>
    <n v="0"/>
    <m/>
    <n v="44007"/>
    <n v="24419"/>
    <s v="https://play.google.com/store/apps/details?id=com.fineapp.yogiyo"/>
  </r>
  <r>
    <s v="KR"/>
    <s v="FREE"/>
    <x v="0"/>
    <n v="2020"/>
    <n v="1"/>
    <s v="M"/>
    <n v="15"/>
    <n v="1"/>
    <x v="2"/>
    <x v="2"/>
    <s v="V3 Mobile Plus"/>
    <s v="AhnLab Inc."/>
    <n v="0"/>
    <m/>
    <n v="43929"/>
    <n v="22839"/>
    <s v="https://play.google.com/store/apps/details?id=com.ahnlab.v3mobileplus"/>
  </r>
  <r>
    <s v="KR"/>
    <s v="FREE"/>
    <x v="0"/>
    <n v="2020"/>
    <n v="1"/>
    <s v="M"/>
    <n v="16"/>
    <n v="5"/>
    <x v="6"/>
    <x v="7"/>
    <s v="NH스마트뱅킹"/>
    <s v="농협BANK"/>
    <n v="0"/>
    <m/>
    <n v="44001"/>
    <n v="22166"/>
    <s v="https://play.google.com/store/apps/details?id=nh.smart.banking"/>
  </r>
  <r>
    <s v="KR"/>
    <s v="FREE"/>
    <x v="0"/>
    <n v="2020"/>
    <n v="1"/>
    <s v="M"/>
    <n v="17"/>
    <n v="-10"/>
    <x v="3"/>
    <x v="3"/>
    <s v="Wish - 쇼핑은 즐겁다"/>
    <s v="Wish Inc."/>
    <n v="0"/>
    <m/>
    <n v="44006"/>
    <n v="21305"/>
    <s v="https://play.google.com/store/apps/details?id=com.contextlogic.wish"/>
  </r>
  <r>
    <s v="KR"/>
    <s v="FREE"/>
    <x v="0"/>
    <n v="2020"/>
    <n v="1"/>
    <s v="M"/>
    <n v="18"/>
    <n v="-12"/>
    <x v="6"/>
    <x v="7"/>
    <s v="토스"/>
    <s v="Viva Republica"/>
    <n v="0"/>
    <m/>
    <n v="44008"/>
    <n v="17612"/>
    <s v="https://play.google.com/store/apps/details?id=viva.republica.toss"/>
  </r>
  <r>
    <s v="KR"/>
    <s v="FREE"/>
    <x v="0"/>
    <n v="2020"/>
    <n v="1"/>
    <s v="M"/>
    <n v="19"/>
    <n v="10"/>
    <x v="4"/>
    <x v="4"/>
    <s v="wavve(웨이브) - 재미의 파도를 타다!"/>
    <s v="wavve"/>
    <n v="0"/>
    <m/>
    <n v="43984"/>
    <n v="17605"/>
    <s v="https://play.google.com/store/apps/details?id=kr.co.captv.pooqV2"/>
  </r>
  <r>
    <s v="KR"/>
    <s v="FREE"/>
    <x v="0"/>
    <n v="2020"/>
    <n v="1"/>
    <s v="M"/>
    <n v="20"/>
    <s v="new"/>
    <x v="4"/>
    <x v="4"/>
    <s v="팝콘티비"/>
    <s v="진우임"/>
    <n v="0"/>
    <m/>
    <n v="43868"/>
    <n v="16824"/>
    <s v="https://play.google.com/store/apps/details?id=com.social.media.pop.e"/>
  </r>
  <r>
    <s v="KR"/>
    <s v="FREE"/>
    <x v="0"/>
    <n v="2020"/>
    <n v="1"/>
    <s v="M"/>
    <n v="21"/>
    <n v="-2"/>
    <x v="9"/>
    <x v="10"/>
    <s v="카카오 T - 택시, 대리운전, 주차, 내비, 카풀, 바이크"/>
    <s v="Kakao Mobility Corp."/>
    <n v="0"/>
    <m/>
    <n v="44004"/>
    <n v="16216"/>
    <s v="https://play.google.com/store/apps/details?id=com.kakao.taxi"/>
  </r>
  <r>
    <s v="KR"/>
    <s v="FREE"/>
    <x v="0"/>
    <n v="2020"/>
    <n v="1"/>
    <s v="M"/>
    <n v="22"/>
    <n v="11"/>
    <x v="0"/>
    <x v="0"/>
    <s v="코레일톡"/>
    <s v="KORAIL"/>
    <n v="0"/>
    <m/>
    <n v="43978"/>
    <n v="13987"/>
    <s v="https://play.google.com/store/apps/details?id=com.korail.talk"/>
  </r>
  <r>
    <s v="KR"/>
    <s v="FREE"/>
    <x v="0"/>
    <n v="2020"/>
    <n v="1"/>
    <s v="M"/>
    <n v="23"/>
    <n v="21"/>
    <x v="4"/>
    <x v="4"/>
    <s v="Google Play 게임"/>
    <s v="Google LLC"/>
    <n v="0"/>
    <m/>
    <n v="43977"/>
    <n v="13880"/>
    <s v="https://play.google.com/store/apps/details?id=com.google.android.play.games"/>
  </r>
  <r>
    <s v="KR"/>
    <s v="FREE"/>
    <x v="0"/>
    <n v="2020"/>
    <n v="1"/>
    <s v="M"/>
    <n v="24"/>
    <s v="-"/>
    <x v="0"/>
    <x v="0"/>
    <s v="카카오맵 - 대한민국 No.1 지도앱 ( 지도 / 내비게이션 / 대중교통 / 로드뷰 )"/>
    <s v="Kakao Corp."/>
    <n v="0"/>
    <m/>
    <n v="43999"/>
    <n v="13718"/>
    <s v="https://play.google.com/store/apps/details?id=net.daum.android.map"/>
  </r>
  <r>
    <s v="KR"/>
    <s v="FREE"/>
    <x v="0"/>
    <n v="2020"/>
    <n v="1"/>
    <s v="M"/>
    <n v="25"/>
    <n v="-2"/>
    <x v="1"/>
    <x v="1"/>
    <s v="밴드"/>
    <s v="NAVER Corp."/>
    <n v="0"/>
    <s v="항목당 ₩1,800 - ₩53,636"/>
    <n v="44000"/>
    <n v="13593"/>
    <s v="https://play.google.com/store/apps/details?id=com.nhn.android.band"/>
  </r>
  <r>
    <s v="KR"/>
    <s v="FREE"/>
    <x v="0"/>
    <n v="2020"/>
    <n v="1"/>
    <s v="M"/>
    <n v="26"/>
    <n v="6"/>
    <x v="6"/>
    <x v="7"/>
    <s v="카카오뱅크 - 같지만 다른 은행"/>
    <s v="KakaoBank Corp."/>
    <n v="0"/>
    <m/>
    <n v="43983"/>
    <n v="13393"/>
    <s v="https://play.google.com/store/apps/details?id=com.kakaobank.channel"/>
  </r>
  <r>
    <s v="KR"/>
    <s v="FREE"/>
    <x v="0"/>
    <n v="2020"/>
    <n v="1"/>
    <s v="M"/>
    <n v="27"/>
    <s v="new"/>
    <x v="6"/>
    <x v="7"/>
    <s v="스마트위택스"/>
    <s v="대한민국 행정안전부"/>
    <n v="0"/>
    <m/>
    <n v="44007"/>
    <n v="13211"/>
    <s v="https://play.google.com/store/apps/details?id=kr.go.wetax.android"/>
  </r>
  <r>
    <s v="KR"/>
    <s v="FREE"/>
    <x v="0"/>
    <n v="2020"/>
    <n v="1"/>
    <s v="M"/>
    <n v="28"/>
    <n v="-6"/>
    <x v="3"/>
    <x v="3"/>
    <s v="에이블리 - 셀럽마켓 모음앱"/>
    <s v="ably"/>
    <n v="0"/>
    <m/>
    <n v="44007"/>
    <n v="12574"/>
    <s v="https://play.google.com/store/apps/details?id=com.banhala.android"/>
  </r>
  <r>
    <s v="KR"/>
    <s v="FREE"/>
    <x v="0"/>
    <n v="2020"/>
    <n v="1"/>
    <s v="M"/>
    <n v="29"/>
    <n v="-1"/>
    <x v="9"/>
    <x v="10"/>
    <s v="T map - 내비게이션 / 지도"/>
    <s v="SK telecom Inc."/>
    <n v="0"/>
    <m/>
    <n v="44007"/>
    <n v="11787"/>
    <s v="https://play.google.com/store/apps/details?id=com.skt.tmap.ku"/>
  </r>
  <r>
    <s v="KR"/>
    <s v="FREE"/>
    <x v="0"/>
    <n v="2020"/>
    <n v="1"/>
    <s v="M"/>
    <n v="30"/>
    <s v="new"/>
    <x v="10"/>
    <x v="11"/>
    <s v="Android Auto - 호환되는 차량 및 헤드유닛용"/>
    <s v="Google LLC"/>
    <n v="0"/>
    <m/>
    <n v="44000"/>
    <n v="11759"/>
    <s v="https://play.google.com/store/apps/details?id=com.google.android.projection.gearhead"/>
  </r>
  <r>
    <s v="KR"/>
    <s v="FREE"/>
    <x v="0"/>
    <n v="2020"/>
    <n v="1"/>
    <s v="M"/>
    <n v="31"/>
    <s v="-"/>
    <x v="1"/>
    <x v="1"/>
    <s v="Facebook"/>
    <s v="Facebook"/>
    <n v="0"/>
    <s v="항목당 ₩1,200 - ₩450,000"/>
    <n v="44007"/>
    <n v="11388"/>
    <s v="https://play.google.com/store/apps/details?id=com.facebook.katana"/>
  </r>
  <r>
    <s v="KR"/>
    <s v="FREE"/>
    <x v="0"/>
    <n v="2020"/>
    <n v="1"/>
    <s v="M"/>
    <n v="32"/>
    <n v="2"/>
    <x v="10"/>
    <x v="12"/>
    <s v="오늘의집 - 1000만이 선택한 No.1 인테리어 필수앱"/>
    <s v="Bucketplace Inc."/>
    <n v="0"/>
    <m/>
    <n v="44004"/>
    <n v="10832"/>
    <s v="https://play.google.com/store/apps/details?id=net.bucketplace"/>
  </r>
  <r>
    <s v="KR"/>
    <s v="FREE"/>
    <x v="0"/>
    <n v="2020"/>
    <n v="1"/>
    <s v="M"/>
    <n v="33"/>
    <n v="5"/>
    <x v="11"/>
    <x v="13"/>
    <s v="TikTok 틱톡"/>
    <s v="TikTok Pte. Ltd."/>
    <n v="0"/>
    <s v="항목당 ₩1,300 - ₩130,000"/>
    <n v="44010"/>
    <n v="10330"/>
    <s v="https://play.google.com/store/apps/details?id=com.ss.android.ugc.trill"/>
  </r>
  <r>
    <s v="KR"/>
    <s v="FREE"/>
    <x v="0"/>
    <n v="2020"/>
    <n v="1"/>
    <s v="M"/>
    <n v="34"/>
    <n v="35"/>
    <x v="4"/>
    <x v="4"/>
    <s v="티빙(TVING) - 실시간TV, 방송VOD, 영화VOD"/>
    <s v="씨제이이엔엠(CJ ENM)"/>
    <n v="0"/>
    <m/>
    <n v="43945"/>
    <n v="10289"/>
    <s v="https://play.google.com/store/apps/details?id=net.cj.cjhv.gs.tving"/>
  </r>
  <r>
    <s v="KR"/>
    <s v="FREE"/>
    <x v="0"/>
    <n v="2020"/>
    <n v="1"/>
    <s v="M"/>
    <n v="35"/>
    <n v="1"/>
    <x v="11"/>
    <x v="14"/>
    <s v="SNOW 스노우"/>
    <s v="SNOW, Inc."/>
    <n v="0"/>
    <m/>
    <n v="44008"/>
    <n v="9592"/>
    <s v="https://play.google.com/store/apps/details?id=com.campmobile.snow"/>
  </r>
  <r>
    <s v="KR"/>
    <s v="FREE"/>
    <x v="0"/>
    <n v="2020"/>
    <n v="1"/>
    <s v="M"/>
    <n v="36"/>
    <n v="4"/>
    <x v="2"/>
    <x v="2"/>
    <s v="네이버 파파고 - AI 통번역"/>
    <s v="NAVER Corp."/>
    <n v="0"/>
    <m/>
    <n v="43990"/>
    <n v="8532"/>
    <s v="https://play.google.com/store/apps/details?id=com.naver.labs.translator"/>
  </r>
  <r>
    <s v="KR"/>
    <s v="FREE"/>
    <x v="0"/>
    <n v="2020"/>
    <n v="1"/>
    <s v="M"/>
    <n v="37"/>
    <n v="6"/>
    <x v="11"/>
    <x v="14"/>
    <s v="Ulike유라이크 - 스타일, 고급 필터, 뷰티 카메라"/>
    <s v="Bytedance Pte. Ltd."/>
    <n v="0"/>
    <m/>
    <n v="44008"/>
    <n v="8308"/>
    <s v="https://play.google.com/store/apps/details?id=com.gorgeous.liteinternational"/>
  </r>
  <r>
    <s v="KR"/>
    <s v="FREE"/>
    <x v="0"/>
    <n v="2020"/>
    <n v="1"/>
    <s v="M"/>
    <n v="38"/>
    <n v="3"/>
    <x v="10"/>
    <x v="12"/>
    <s v="직방 - No.1 부동산 앱 (아파트, 분양, 원룸, 오피스텔, 빌라, 상가)"/>
    <s v="ZIGBANG"/>
    <n v="0"/>
    <m/>
    <n v="43998"/>
    <n v="8038"/>
    <s v="https://play.google.com/store/apps/details?id=com.chbreeze.jikbang4a"/>
  </r>
  <r>
    <s v="KR"/>
    <s v="FREE"/>
    <x v="0"/>
    <n v="2020"/>
    <n v="1"/>
    <s v="M"/>
    <n v="39"/>
    <n v="-4"/>
    <x v="6"/>
    <x v="7"/>
    <s v="ISP/페이북"/>
    <s v="VP Inc"/>
    <n v="0"/>
    <m/>
    <n v="43977"/>
    <n v="6777"/>
    <s v="https://play.google.com/store/apps/details?id=kvp.jjy.MispAndroid320"/>
  </r>
  <r>
    <s v="KR"/>
    <s v="FREE"/>
    <x v="0"/>
    <n v="2020"/>
    <n v="1"/>
    <s v="M"/>
    <n v="40"/>
    <s v="new"/>
    <x v="12"/>
    <x v="15"/>
    <s v="진정：선연과 함께"/>
    <s v="UnlockGame"/>
    <n v="0"/>
    <s v="₩1,200 - ₩119,000 per item"/>
    <n v="43868"/>
    <n v="6666"/>
    <s v="https://play.google.com/store/apps/details?id=com.jztx.mmorpg.unlock.kr"/>
  </r>
  <r>
    <s v="KR"/>
    <s v="FREE"/>
    <x v="0"/>
    <n v="2020"/>
    <n v="1"/>
    <s v="M"/>
    <n v="41"/>
    <n v="-14"/>
    <x v="10"/>
    <x v="16"/>
    <s v="Bill Letter"/>
    <s v="SKTelecom"/>
    <n v="0"/>
    <m/>
    <n v="43978"/>
    <n v="6552"/>
    <s v="https://play.google.com/store/apps/details?id=com.skt.smartbill"/>
  </r>
  <r>
    <s v="KR"/>
    <s v="FREE"/>
    <x v="0"/>
    <n v="2020"/>
    <n v="1"/>
    <s v="M"/>
    <n v="42"/>
    <n v="5"/>
    <x v="5"/>
    <x v="5"/>
    <s v="SERIES - 네이버 시리즈"/>
    <s v="NAVER WEBTOON CORP."/>
    <n v="0"/>
    <m/>
    <n v="44007"/>
    <n v="6474"/>
    <s v="https://play.google.com/store/apps/details?id=com.nhn.android.nbooks"/>
  </r>
  <r>
    <s v="KR"/>
    <s v="FREE"/>
    <x v="0"/>
    <n v="2020"/>
    <n v="1"/>
    <s v="M"/>
    <n v="43"/>
    <n v="9"/>
    <x v="4"/>
    <x v="4"/>
    <s v="YouTube Kids"/>
    <s v="Google LLC"/>
    <n v="0"/>
    <m/>
    <n v="44007"/>
    <n v="6389"/>
    <s v="https://play.google.com/store/apps/details?id=com.google.android.apps.youtube.kids"/>
  </r>
  <r>
    <s v="KR"/>
    <s v="FREE"/>
    <x v="0"/>
    <n v="2020"/>
    <n v="1"/>
    <s v="M"/>
    <n v="44"/>
    <n v="-7"/>
    <x v="9"/>
    <x v="10"/>
    <s v="카카오내비"/>
    <s v="Kakao Mobility Corp."/>
    <n v="0"/>
    <m/>
    <n v="43992"/>
    <n v="5875"/>
    <s v="https://play.google.com/store/apps/details?id=com.locnall.KimGiSa"/>
  </r>
  <r>
    <s v="KR"/>
    <s v="FREE"/>
    <x v="0"/>
    <n v="2020"/>
    <n v="1"/>
    <s v="M"/>
    <n v="45"/>
    <n v="25"/>
    <x v="6"/>
    <x v="7"/>
    <s v="삼성카드"/>
    <s v="Samsung Card"/>
    <n v="0"/>
    <m/>
    <n v="43970"/>
    <n v="5654"/>
    <s v="https://play.google.com/store/apps/details?id=kr.co.samsungcard.mpocket"/>
  </r>
  <r>
    <s v="KR"/>
    <s v="FREE"/>
    <x v="0"/>
    <n v="2020"/>
    <n v="1"/>
    <s v="M"/>
    <n v="46"/>
    <n v="-1"/>
    <x v="4"/>
    <x v="4"/>
    <s v="4shared"/>
    <s v="New IT Solutions"/>
    <n v="0"/>
    <m/>
    <n v="44008"/>
    <n v="5612"/>
    <s v="https://play.google.com/store/apps/details?id=com.forshared.files"/>
  </r>
  <r>
    <s v="KR"/>
    <s v="FREE"/>
    <x v="0"/>
    <n v="2020"/>
    <n v="1"/>
    <s v="M"/>
    <n v="47"/>
    <n v="42"/>
    <x v="13"/>
    <x v="17"/>
    <s v="정부24(구 민원24)"/>
    <s v="대한민국 행정안전부"/>
    <n v="0"/>
    <m/>
    <n v="43949"/>
    <n v="5611"/>
    <s v="https://play.google.com/store/apps/details?id=kr.go.minwon.m"/>
  </r>
  <r>
    <s v="KR"/>
    <s v="FREE"/>
    <x v="0"/>
    <n v="2020"/>
    <n v="1"/>
    <s v="M"/>
    <n v="48"/>
    <n v="28"/>
    <x v="6"/>
    <x v="7"/>
    <s v="PASS by SKT – 운전면허증이 내 휴대폰속으로!"/>
    <s v="SKTelecom"/>
    <n v="0"/>
    <m/>
    <n v="44005"/>
    <n v="5342"/>
    <s v="https://play.google.com/store/apps/details?id=com.sktelecom.tauth"/>
  </r>
  <r>
    <s v="KR"/>
    <s v="FREE"/>
    <x v="0"/>
    <n v="2020"/>
    <n v="1"/>
    <s v="M"/>
    <n v="49"/>
    <s v="new"/>
    <x v="7"/>
    <x v="8"/>
    <s v="미스터트롯 - 사랑의콜센타 노래모음 임영웅 영탁 이찬원 트로트 메들리"/>
    <s v="Vitamin7Media"/>
    <n v="0"/>
    <m/>
    <n v="43844"/>
    <n v="5322"/>
    <s v="https://play.google.com/store/apps/details?id=com.freegoodmusic.mrtrotsong"/>
  </r>
  <r>
    <s v="KR"/>
    <s v="FREE"/>
    <x v="0"/>
    <n v="2020"/>
    <n v="1"/>
    <s v="M"/>
    <n v="50"/>
    <n v="1"/>
    <x v="6"/>
    <x v="7"/>
    <s v="터치엔 엠백신 for Web(기업용)"/>
    <s v="라온시큐어(주)"/>
    <n v="0"/>
    <m/>
    <n v="43983"/>
    <n v="5175"/>
    <s v="https://play.google.com/store/apps/details?id=com.TouchEn.mVaccine.webs"/>
  </r>
  <r>
    <s v="KR"/>
    <s v="FREE"/>
    <x v="0"/>
    <n v="2020"/>
    <n v="1"/>
    <s v="M"/>
    <n v="51"/>
    <s v="new"/>
    <x v="2"/>
    <x v="2"/>
    <s v="Android 시스템 WebView"/>
    <s v="Google LLC"/>
    <n v="0"/>
    <m/>
    <n v="43999"/>
    <n v="5000"/>
    <s v="https://play.google.com/store/apps/details?id=com.google.android.webview"/>
  </r>
  <r>
    <s v="KR"/>
    <s v="FREE"/>
    <x v="0"/>
    <n v="2020"/>
    <n v="1"/>
    <s v="M"/>
    <n v="52"/>
    <s v="new"/>
    <x v="12"/>
    <x v="18"/>
    <s v="Ice Cream Inc."/>
    <s v="TapNation"/>
    <n v="0"/>
    <s v="항목당 ₩4,900"/>
    <n v="43861"/>
    <n v="5000"/>
    <s v="https://play.google.com/store/apps/details?id=com.RedLineGames.Game49"/>
  </r>
  <r>
    <s v="KR"/>
    <s v="FREE"/>
    <x v="0"/>
    <n v="2020"/>
    <n v="1"/>
    <s v="M"/>
    <n v="53"/>
    <n v="-7"/>
    <x v="3"/>
    <x v="3"/>
    <s v="롯데홈쇼핑"/>
    <s v="Lotte Homeshopping"/>
    <n v="0"/>
    <m/>
    <n v="43978"/>
    <n v="4801"/>
    <s v="https://play.google.com/store/apps/details?id=com.omnitel.android.lottewebview"/>
  </r>
  <r>
    <s v="KR"/>
    <s v="FREE"/>
    <x v="0"/>
    <n v="2020"/>
    <n v="1"/>
    <s v="M"/>
    <n v="54"/>
    <n v="7"/>
    <x v="9"/>
    <x v="10"/>
    <s v="[공식]고속버스 티머니"/>
    <s v="(주)티머니"/>
    <n v="0"/>
    <m/>
    <n v="44004"/>
    <n v="4274"/>
    <s v="https://play.google.com/store/apps/details?id=com.kscc.scxb.mbl"/>
  </r>
  <r>
    <s v="KR"/>
    <s v="FREE"/>
    <x v="0"/>
    <n v="2020"/>
    <n v="1"/>
    <s v="M"/>
    <n v="55"/>
    <s v="new"/>
    <x v="3"/>
    <x v="3"/>
    <s v="아이디어스(idus) - 작품구매부터 취미생활까지!"/>
    <s v="Backpackr Inc."/>
    <n v="0"/>
    <m/>
    <n v="44007"/>
    <n v="3871"/>
    <s v="https://play.google.com/store/apps/details?id=kr.backpackr.me.idus"/>
  </r>
  <r>
    <s v="KR"/>
    <s v="FREE"/>
    <x v="0"/>
    <n v="2020"/>
    <n v="1"/>
    <s v="M"/>
    <n v="56"/>
    <n v="8"/>
    <x v="1"/>
    <x v="6"/>
    <s v="Messenger – 무료 SMS 및 영상 통화"/>
    <s v="Facebook"/>
    <n v="0"/>
    <s v="항목당 ₩1,100 - ₩450,000"/>
    <n v="44004"/>
    <n v="3847"/>
    <s v="https://play.google.com/store/apps/details?id=com.facebook.orca"/>
  </r>
  <r>
    <s v="KR"/>
    <s v="FREE"/>
    <x v="0"/>
    <n v="2020"/>
    <n v="1"/>
    <s v="M"/>
    <n v="57"/>
    <n v="22"/>
    <x v="4"/>
    <x v="4"/>
    <s v="카카오페이지 KakaoPage"/>
    <s v="Kakao Page Corp."/>
    <n v="0"/>
    <m/>
    <n v="44004"/>
    <n v="3517"/>
    <s v="https://play.google.com/store/apps/details?id=com.kakao.page"/>
  </r>
  <r>
    <s v="KR"/>
    <s v="FREE"/>
    <x v="0"/>
    <n v="2020"/>
    <n v="1"/>
    <s v="M"/>
    <n v="58"/>
    <n v="-9"/>
    <x v="6"/>
    <x v="7"/>
    <s v="KB국민은행 스타뱅킹"/>
    <s v="KB국민은행"/>
    <n v="0"/>
    <m/>
    <n v="44000"/>
    <n v="3359"/>
    <s v="https://play.google.com/store/apps/details?id=com.kbstar.kbbank"/>
  </r>
  <r>
    <s v="KR"/>
    <s v="FREE"/>
    <x v="0"/>
    <n v="2020"/>
    <n v="1"/>
    <s v="M"/>
    <n v="59"/>
    <s v="new"/>
    <x v="12"/>
    <x v="15"/>
    <s v="드래곤빌리지M"/>
    <s v="highbrow"/>
    <n v="0"/>
    <s v="항목당 ₩1,000 - ₩110,000"/>
    <n v="43999"/>
    <n v="3334"/>
    <s v="https://play.google.com/store/apps/details?id=com.perplelab.dragonvillagem.kr"/>
  </r>
  <r>
    <s v="KR"/>
    <s v="FREE"/>
    <x v="0"/>
    <n v="2020"/>
    <n v="1"/>
    <s v="M"/>
    <n v="60"/>
    <n v="3"/>
    <x v="11"/>
    <x v="13"/>
    <s v="TikTok Wall Picture"/>
    <s v="TikTok PTE.ltd."/>
    <n v="0"/>
    <m/>
    <n v="43958"/>
    <n v="3297"/>
    <s v="https://play.google.com/store/apps/details?id=com.ss.android.ugc.tiktok.livewallpaper"/>
  </r>
  <r>
    <s v="KR"/>
    <s v="FREE"/>
    <x v="0"/>
    <n v="2020"/>
    <n v="1"/>
    <s v="M"/>
    <n v="61"/>
    <n v="-7"/>
    <x v="11"/>
    <x v="14"/>
    <s v="SODA 소다 - Natural Beauty Camera"/>
    <s v="SNOW, Inc."/>
    <n v="0"/>
    <m/>
    <n v="43934"/>
    <n v="3153"/>
    <s v="https://play.google.com/store/apps/details?id=com.snowcorp.soda.android"/>
  </r>
  <r>
    <s v="KR"/>
    <s v="FREE"/>
    <x v="0"/>
    <n v="2020"/>
    <n v="1"/>
    <s v="M"/>
    <n v="62"/>
    <n v="-2"/>
    <x v="13"/>
    <x v="17"/>
    <s v="한컴오피스 viewer"/>
    <s v="Hancom Inc."/>
    <n v="0"/>
    <m/>
    <n v="43923"/>
    <n v="3000"/>
    <s v="https://play.google.com/store/apps/details?id=com.tf.thinkdroid.viewer"/>
  </r>
  <r>
    <s v="KR"/>
    <s v="FREE"/>
    <x v="0"/>
    <n v="2020"/>
    <n v="1"/>
    <s v="M"/>
    <n v="63"/>
    <s v="new"/>
    <x v="3"/>
    <x v="3"/>
    <s v="지그재그 - No.1 여성쇼핑몰 모음앱"/>
    <s v="croquis.com"/>
    <n v="0"/>
    <m/>
    <n v="44009"/>
    <n v="2953"/>
    <s v="https://play.google.com/store/apps/details?id=com.croquis.zigzag"/>
  </r>
  <r>
    <s v="KR"/>
    <s v="FREE"/>
    <x v="0"/>
    <n v="2020"/>
    <n v="1"/>
    <s v="M"/>
    <n v="64"/>
    <s v="new"/>
    <x v="12"/>
    <x v="15"/>
    <s v="엘프:드래곤소환사"/>
    <s v="Gamepub"/>
    <n v="0"/>
    <s v="항목당 ₩1,200 - ₩275,000"/>
    <n v="43986"/>
    <n v="2858"/>
    <s v="https://play.google.com/store/apps/details?id=com.gamepub.by.g"/>
  </r>
  <r>
    <s v="KR"/>
    <s v="FREE"/>
    <x v="0"/>
    <n v="2020"/>
    <n v="1"/>
    <s v="M"/>
    <n v="65"/>
    <n v="-12"/>
    <x v="0"/>
    <x v="0"/>
    <s v="SRT - 수서고속철도(NEW)"/>
    <s v="㈜SR - 새로운 고속열차 SRT"/>
    <n v="0"/>
    <m/>
    <n v="43663"/>
    <n v="2763"/>
    <s v="https://play.google.com/store/apps/details?id=kr.co.srail.newapp"/>
  </r>
  <r>
    <s v="KR"/>
    <s v="FREE"/>
    <x v="0"/>
    <n v="2020"/>
    <n v="1"/>
    <s v="M"/>
    <n v="66"/>
    <n v="6"/>
    <x v="7"/>
    <x v="8"/>
    <s v="멜론"/>
    <s v="Kakao  Corporation"/>
    <n v="0"/>
    <m/>
    <n v="43983"/>
    <n v="2755"/>
    <s v="https://play.google.com/store/apps/details?id=com.iloen.melon"/>
  </r>
  <r>
    <s v="KR"/>
    <s v="FREE"/>
    <x v="0"/>
    <n v="2020"/>
    <n v="1"/>
    <s v="M"/>
    <n v="67"/>
    <s v="new"/>
    <x v="6"/>
    <x v="7"/>
    <s v="휴대폰 인증서 서비스(유비키_UBIKey)"/>
    <s v="(주)인포바인"/>
    <n v="0"/>
    <s v="항목당 ₩1,100"/>
    <n v="43984"/>
    <n v="2649"/>
    <s v="https://play.google.com/store/apps/details?id=com.ubikey"/>
  </r>
  <r>
    <s v="KR"/>
    <s v="FREE"/>
    <x v="0"/>
    <n v="2020"/>
    <n v="1"/>
    <s v="M"/>
    <n v="68"/>
    <n v="17"/>
    <x v="14"/>
    <x v="19"/>
    <s v="알바천국- 알바 구인구직 포털서비스"/>
    <s v="(주)미디어윌네트웍스"/>
    <n v="0"/>
    <m/>
    <n v="43987"/>
    <n v="2616"/>
    <s v="https://play.google.com/store/apps/details?id=kr.co.alba.webappalba.m"/>
  </r>
  <r>
    <s v="KR"/>
    <s v="FREE"/>
    <x v="0"/>
    <n v="2020"/>
    <n v="1"/>
    <s v="M"/>
    <n v="69"/>
    <s v="new"/>
    <x v="13"/>
    <x v="17"/>
    <s v="대한민국 청와대"/>
    <s v="TheBlueHouseKr"/>
    <n v="0"/>
    <m/>
    <n v="44001"/>
    <n v="2470"/>
    <s v="https://play.google.com/store/apps/details?id=kr.go.president"/>
  </r>
  <r>
    <s v="KR"/>
    <s v="FREE"/>
    <x v="0"/>
    <n v="2020"/>
    <n v="1"/>
    <s v="M"/>
    <n v="70"/>
    <n v="-50"/>
    <x v="13"/>
    <x v="17"/>
    <s v="Samsung Notes"/>
    <s v="Samsung Electronics Co.,  Ltd."/>
    <n v="0"/>
    <m/>
    <n v="43823"/>
    <n v="2056"/>
    <s v="https://play.google.com/store/apps/details?id=com.samsung.android.app.notes"/>
  </r>
  <r>
    <s v="KR"/>
    <s v="FREE"/>
    <x v="0"/>
    <n v="2020"/>
    <n v="1"/>
    <s v="M"/>
    <n v="71"/>
    <n v="-13"/>
    <x v="8"/>
    <x v="9"/>
    <s v="마켓컬리-내일의 장보기"/>
    <s v="(주)컬리"/>
    <n v="0"/>
    <m/>
    <n v="44009"/>
    <n v="2048"/>
    <s v="https://play.google.com/store/apps/details?id=com.dbs.kurly.m2"/>
  </r>
  <r>
    <s v="KR"/>
    <s v="FREE"/>
    <x v="0"/>
    <n v="2020"/>
    <n v="1"/>
    <s v="M"/>
    <n v="72"/>
    <s v="new"/>
    <x v="15"/>
    <x v="20"/>
    <s v="캐시슬라이드 스텝업 - 잠금화면 만보기"/>
    <s v="NBT Inc."/>
    <n v="0"/>
    <m/>
    <n v="44001"/>
    <n v="2023"/>
    <s v="https://play.google.com/store/apps/details?id=com.nbt.moves"/>
  </r>
  <r>
    <s v="KR"/>
    <s v="FREE"/>
    <x v="0"/>
    <n v="2020"/>
    <n v="1"/>
    <s v="M"/>
    <n v="73"/>
    <s v="new"/>
    <x v="7"/>
    <x v="8"/>
    <s v="미스터트롯 - 사랑의 콜센타, 뽕숭아학당 노래모음 임영웅 영탁 이찬원 트로트 메들리"/>
    <s v="Studio G7"/>
    <n v="0"/>
    <m/>
    <n v="44002"/>
    <n v="1847"/>
    <s v="https://play.google.com/store/apps/details?id=com.gmong.mrtrot"/>
  </r>
  <r>
    <s v="KR"/>
    <s v="FREE"/>
    <x v="0"/>
    <n v="2020"/>
    <n v="1"/>
    <s v="M"/>
    <n v="74"/>
    <n v="12"/>
    <x v="6"/>
    <x v="7"/>
    <s v="i-ONE Bank - 개인고객용"/>
    <s v="IBK 기업은행"/>
    <n v="0"/>
    <m/>
    <n v="44007"/>
    <n v="1774"/>
    <s v="https://play.google.com/store/apps/details?id=com.ibk.android.ionebank"/>
  </r>
  <r>
    <s v="KR"/>
    <s v="FREE"/>
    <x v="0"/>
    <n v="2020"/>
    <n v="1"/>
    <s v="M"/>
    <n v="75"/>
    <n v="-33"/>
    <x v="14"/>
    <x v="19"/>
    <s v="모바일 관세청"/>
    <s v="관세청 (4세대 국가관세종합정보망)"/>
    <n v="0"/>
    <m/>
    <n v="43993"/>
    <n v="1698"/>
    <s v="https://play.google.com/store/apps/details?id=kr.go.kcs.mobile.pubservice"/>
  </r>
  <r>
    <s v="KR"/>
    <s v="FREE"/>
    <x v="0"/>
    <n v="2020"/>
    <n v="1"/>
    <s v="M"/>
    <n v="76"/>
    <n v="-2"/>
    <x v="14"/>
    <x v="19"/>
    <s v="알바몬 - 알바 채용 구인구직 취업정보검색"/>
    <s v="잡코리아"/>
    <n v="0"/>
    <m/>
    <n v="43997"/>
    <n v="1686"/>
    <s v="https://play.google.com/store/apps/details?id=com.albamon.app"/>
  </r>
  <r>
    <s v="KR"/>
    <s v="FREE"/>
    <x v="0"/>
    <n v="2020"/>
    <n v="1"/>
    <s v="M"/>
    <n v="77"/>
    <s v="new"/>
    <x v="9"/>
    <x v="10"/>
    <s v="고속도로교통정보"/>
    <s v="한국도로공사"/>
    <n v="0"/>
    <m/>
    <n v="43913"/>
    <n v="1658"/>
    <s v="https://play.google.com/store/apps/details?id=com.roadplus.android2"/>
  </r>
  <r>
    <s v="KR"/>
    <s v="FREE"/>
    <x v="0"/>
    <n v="2020"/>
    <n v="1"/>
    <s v="M"/>
    <n v="78"/>
    <s v="new"/>
    <x v="2"/>
    <x v="2"/>
    <s v="알약M - 국내 1위 무료 바이러스 백신, 파일 청소, 기기 최적화"/>
    <s v="ESTsoft Corp."/>
    <n v="0"/>
    <m/>
    <n v="43999"/>
    <n v="1603"/>
    <s v="https://play.google.com/store/apps/details?id=com.estsoft.alyac"/>
  </r>
  <r>
    <s v="KR"/>
    <s v="FREE"/>
    <x v="0"/>
    <n v="2020"/>
    <n v="1"/>
    <s v="M"/>
    <n v="79"/>
    <s v="new"/>
    <x v="4"/>
    <x v="4"/>
    <s v="포스텔러 - 애정운, 신년운세, 무료운세, 사주, 타로, 궁합, 토정비결, 별자리, 손금"/>
    <s v="Team UN7QI3"/>
    <n v="0"/>
    <s v="항목당 ₩2,200 - ₩22,000"/>
    <n v="44001"/>
    <n v="1577"/>
    <s v="https://play.google.com/store/apps/details?id=com.un7qi3.forceteller"/>
  </r>
  <r>
    <s v="KR"/>
    <s v="FREE"/>
    <x v="0"/>
    <n v="2020"/>
    <n v="1"/>
    <s v="M"/>
    <n v="80"/>
    <s v="new"/>
    <x v="12"/>
    <x v="18"/>
    <s v="꿈의 정원 (Gardenscapes)"/>
    <s v="Playrix"/>
    <n v="0"/>
    <s v="항목당 ₩1,000 - ₩119,000"/>
    <n v="44000"/>
    <n v="1538"/>
    <s v="https://play.google.com/store/apps/details?id=com.playrix.gardenscapes"/>
  </r>
  <r>
    <s v="KR"/>
    <s v="FREE"/>
    <x v="0"/>
    <n v="2020"/>
    <n v="1"/>
    <s v="M"/>
    <n v="81"/>
    <s v="new"/>
    <x v="12"/>
    <x v="21"/>
    <s v="Brain Out – 넌센스 마스터, 두뇌 트레이닝"/>
    <s v="Focus apps"/>
    <n v="0"/>
    <s v="항목당 ₩2,700 - ₩6,900"/>
    <n v="44006"/>
    <n v="1428"/>
    <s v="https://play.google.com/store/apps/details?id=com.mind.quiz.brain.out"/>
  </r>
  <r>
    <s v="KR"/>
    <s v="FREE"/>
    <x v="0"/>
    <n v="2020"/>
    <n v="1"/>
    <s v="M"/>
    <n v="82"/>
    <s v="new"/>
    <x v="0"/>
    <x v="0"/>
    <s v="[공식]시외버스 티머니"/>
    <s v="(주)티머니"/>
    <n v="0"/>
    <m/>
    <n v="43997"/>
    <n v="1359"/>
    <s v="https://play.google.com/store/apps/details?id=com.kscc.xzz.mbl"/>
  </r>
  <r>
    <s v="KR"/>
    <s v="FREE"/>
    <x v="0"/>
    <n v="2020"/>
    <n v="1"/>
    <s v="M"/>
    <n v="83"/>
    <s v="new"/>
    <x v="1"/>
    <x v="6"/>
    <s v="Chrome: 빠르고 안전한 브라우저"/>
    <s v="Google LLC"/>
    <n v="0"/>
    <m/>
    <n v="43999"/>
    <n v="1334"/>
    <s v="https://play.google.com/store/apps/details?id=com.android.chrome"/>
  </r>
  <r>
    <s v="KR"/>
    <s v="FREE"/>
    <x v="0"/>
    <n v="2020"/>
    <n v="1"/>
    <s v="M"/>
    <n v="84"/>
    <s v="new"/>
    <x v="13"/>
    <x v="17"/>
    <s v="Google 어시스턴트"/>
    <s v="Google LLC"/>
    <n v="0"/>
    <m/>
    <n v="43168"/>
    <n v="1248"/>
    <s v="https://play.google.com/store/apps/details?id=com.google.android.apps.googleassistant"/>
  </r>
  <r>
    <s v="KR"/>
    <s v="FREE"/>
    <x v="0"/>
    <n v="2020"/>
    <n v="1"/>
    <s v="M"/>
    <n v="85"/>
    <s v="new"/>
    <x v="2"/>
    <x v="2"/>
    <s v="Google 번역"/>
    <s v="Google LLC"/>
    <n v="0"/>
    <m/>
    <n v="43987"/>
    <n v="1243"/>
    <s v="https://play.google.com/store/apps/details?id=com.google.android.apps.translate"/>
  </r>
  <r>
    <s v="KR"/>
    <s v="FREE"/>
    <x v="0"/>
    <n v="2020"/>
    <n v="1"/>
    <s v="M"/>
    <n v="86"/>
    <s v="new"/>
    <x v="12"/>
    <x v="22"/>
    <s v="무적소년지"/>
    <s v="SJ ENM"/>
    <n v="0"/>
    <s v="항목당 ₩1,100 - ₩300,000"/>
    <n v="43914"/>
    <n v="1176"/>
    <s v="https://play.google.com/store/apps/details?id=com.sjenm.detective"/>
  </r>
  <r>
    <s v="KR"/>
    <s v="FREE"/>
    <x v="0"/>
    <n v="2020"/>
    <n v="1"/>
    <s v="M"/>
    <n v="87"/>
    <n v="4"/>
    <x v="2"/>
    <x v="2"/>
    <s v="Google TTS(텍스트 음성 변환)"/>
    <s v="Google LLC"/>
    <n v="0"/>
    <m/>
    <n v="44006"/>
    <n v="1176"/>
    <s v="https://play.google.com/store/apps/details?id=com.google.android.tts"/>
  </r>
  <r>
    <s v="KR"/>
    <s v="FREE"/>
    <x v="0"/>
    <n v="2020"/>
    <n v="1"/>
    <s v="M"/>
    <n v="88"/>
    <s v="new"/>
    <x v="16"/>
    <x v="23"/>
    <s v="Cake(케이크): 무료 영어 학습"/>
    <s v="Playlist Corporation"/>
    <n v="0"/>
    <m/>
    <n v="43990"/>
    <n v="1146"/>
    <s v="https://play.google.com/store/apps/details?id=me.mycake"/>
  </r>
  <r>
    <s v="KR"/>
    <s v="FREE"/>
    <x v="0"/>
    <n v="2020"/>
    <n v="1"/>
    <s v="M"/>
    <n v="89"/>
    <n v="-27"/>
    <x v="6"/>
    <x v="7"/>
    <s v="NH콕뱅크"/>
    <s v="농협BANK"/>
    <n v="0"/>
    <m/>
    <n v="43909"/>
    <n v="1081"/>
    <s v="https://play.google.com/store/apps/details?id=nh.smart.nhcok"/>
  </r>
  <r>
    <s v="KR"/>
    <s v="FREE"/>
    <x v="0"/>
    <n v="2020"/>
    <n v="1"/>
    <s v="M"/>
    <n v="90"/>
    <n v="3"/>
    <x v="0"/>
    <x v="0"/>
    <s v="지도"/>
    <s v="Google LLC"/>
    <n v="0"/>
    <m/>
    <n v="44007"/>
    <n v="1052"/>
    <s v="https://play.google.com/store/apps/details?id=com.google.android.apps.maps"/>
  </r>
  <r>
    <s v="KR"/>
    <s v="FREE"/>
    <x v="0"/>
    <n v="2020"/>
    <n v="1"/>
    <s v="M"/>
    <n v="91"/>
    <n v="-24"/>
    <x v="0"/>
    <x v="0"/>
    <s v="야놀자 - 국내 및 해외 호텔, 모텔, 펜션, 레저, 렌터카, KTX 최대 80% 할인"/>
    <s v="(주)야놀자"/>
    <n v="0"/>
    <m/>
    <n v="43999"/>
    <n v="1021"/>
    <s v="https://play.google.com/store/apps/details?id=com.cultsotry.yanolja.nativeapp"/>
  </r>
  <r>
    <s v="KR"/>
    <s v="FREE"/>
    <x v="0"/>
    <n v="2020"/>
    <n v="1"/>
    <s v="M"/>
    <n v="92"/>
    <s v="new"/>
    <x v="3"/>
    <x v="3"/>
    <s v="GS SHOP - 당신의 가장 좋은 선택을 만듭니다"/>
    <s v="GS SHOP"/>
    <n v="0"/>
    <m/>
    <n v="44008"/>
    <n v="1014"/>
    <s v="https://play.google.com/store/apps/details?id=gsshop.mobile.v2"/>
  </r>
  <r>
    <s v="KR"/>
    <s v="FREE"/>
    <x v="0"/>
    <n v="2020"/>
    <n v="1"/>
    <s v="M"/>
    <n v="93"/>
    <n v="-36"/>
    <x v="10"/>
    <x v="16"/>
    <s v="Samsung Pay(삼성 페이)"/>
    <s v="Samsung Electronics Co.,  Ltd."/>
    <n v="0"/>
    <m/>
    <n v="44006"/>
    <n v="1000"/>
    <s v="https://play.google.com/store/apps/details?id=com.samsung.android.spay"/>
  </r>
  <r>
    <s v="KR"/>
    <s v="FREE"/>
    <x v="0"/>
    <n v="2020"/>
    <n v="1"/>
    <s v="M"/>
    <n v="94"/>
    <s v="new"/>
    <x v="1"/>
    <x v="6"/>
    <s v="Gmail"/>
    <s v="Google LLC"/>
    <n v="0"/>
    <m/>
    <n v="44004"/>
    <n v="952"/>
    <s v="https://play.google.com/store/apps/details?id=com.google.android.gm"/>
  </r>
  <r>
    <s v="KR"/>
    <s v="FREE"/>
    <x v="0"/>
    <n v="2020"/>
    <n v="1"/>
    <s v="M"/>
    <n v="95"/>
    <s v="new"/>
    <x v="12"/>
    <x v="21"/>
    <s v="안녕! 용감한 쿠키들 (쿠키런 퍼즐)"/>
    <s v="Devsisters Corporation"/>
    <n v="0"/>
    <s v="항목당 ₩1,200 - ₩119,000"/>
    <n v="44000"/>
    <n v="952"/>
    <s v="https://play.google.com/store/apps/details?id=com.devsisters.cookiepuzzle"/>
  </r>
  <r>
    <s v="KR"/>
    <s v="FREE"/>
    <x v="0"/>
    <n v="2020"/>
    <n v="1"/>
    <s v="M"/>
    <n v="96"/>
    <s v="new"/>
    <x v="11"/>
    <x v="13"/>
    <s v="YouTube"/>
    <s v="Google LLC"/>
    <n v="0"/>
    <m/>
    <n v="44008"/>
    <n v="910"/>
    <s v="https://play.google.com/store/apps/details?id=com.google.android.youtube"/>
  </r>
  <r>
    <s v="KR"/>
    <s v="FREE"/>
    <x v="0"/>
    <n v="2020"/>
    <n v="1"/>
    <s v="M"/>
    <n v="97"/>
    <s v="new"/>
    <x v="6"/>
    <x v="7"/>
    <s v="바이오인증 공동앱"/>
    <s v="금융결제원(KFTC)"/>
    <n v="0"/>
    <m/>
    <n v="43840"/>
    <n v="909"/>
    <s v="https://play.google.com/store/apps/details?id=org.kftc.fido.lnk.lnk_app"/>
  </r>
  <r>
    <s v="KR"/>
    <s v="FREE"/>
    <x v="0"/>
    <n v="2020"/>
    <n v="1"/>
    <s v="M"/>
    <n v="98"/>
    <s v="new"/>
    <x v="11"/>
    <x v="13"/>
    <s v="SBS - 온에어, VOD 7만편 무료"/>
    <s v="SBS I&amp;M Co., Ltd."/>
    <n v="0"/>
    <m/>
    <n v="43984"/>
    <n v="902"/>
    <s v="https://play.google.com/store/apps/details?id=kr.co.sbs.videoplayer"/>
  </r>
  <r>
    <s v="KR"/>
    <s v="FREE"/>
    <x v="0"/>
    <n v="2020"/>
    <n v="1"/>
    <s v="M"/>
    <n v="99"/>
    <s v="new"/>
    <x v="12"/>
    <x v="15"/>
    <s v="샤이닝라이트"/>
    <s v="Eyougame Inc."/>
    <n v="0"/>
    <s v="항목당 ₩1,200 - ₩300,000"/>
    <n v="43943"/>
    <n v="870"/>
    <s v="https://play.google.com/store/apps/details?id=com.eyougame.radiance"/>
  </r>
  <r>
    <s v="KR"/>
    <s v="FREE"/>
    <x v="0"/>
    <n v="2020"/>
    <n v="1"/>
    <s v="M"/>
    <n v="100"/>
    <s v="new"/>
    <x v="15"/>
    <x v="20"/>
    <s v="캐시닥 - 매일 리워드가 쌓이는 금융 건강 앱(자동 입력 가계부)"/>
    <s v="CashWalk, Inc."/>
    <n v="0"/>
    <m/>
    <n v="44005"/>
    <n v="844"/>
    <s v="https://play.google.com/store/apps/details?id=com.cashdoc.cashdoc"/>
  </r>
  <r>
    <s v="KR"/>
    <s v="FREE"/>
    <x v="0"/>
    <n v="2020"/>
    <n v="1"/>
    <s v="M"/>
    <n v="101"/>
    <s v="new"/>
    <x v="10"/>
    <x v="12"/>
    <s v="다방 - 대한민국 부동산 매물 최다보유"/>
    <s v="STATION3"/>
    <n v="0"/>
    <m/>
    <n v="43976"/>
    <n v="840"/>
    <s v="https://play.google.com/store/apps/details?id=kr.co.station3.dabang"/>
  </r>
  <r>
    <s v="KR"/>
    <s v="FREE"/>
    <x v="0"/>
    <n v="2020"/>
    <n v="1"/>
    <s v="M"/>
    <n v="102"/>
    <s v="new"/>
    <x v="6"/>
    <x v="7"/>
    <s v="올원뱅크(All One Bank)"/>
    <s v="농협BANK"/>
    <n v="0"/>
    <m/>
    <n v="44008"/>
    <n v="821"/>
    <s v="https://play.google.com/store/apps/details?id=nh.smart.allonebank"/>
  </r>
  <r>
    <s v="KR"/>
    <s v="FREE"/>
    <x v="0"/>
    <n v="2020"/>
    <n v="1"/>
    <s v="M"/>
    <n v="103"/>
    <s v="new"/>
    <x v="12"/>
    <x v="24"/>
    <s v="명일방주"/>
    <s v="Yostar Limited."/>
    <n v="0"/>
    <s v="항목당 ₩1,200 - ₩119,000"/>
    <n v="43978"/>
    <n v="770"/>
    <s v="https://play.google.com/store/apps/details?id=com.YoStarKR.Arknights"/>
  </r>
  <r>
    <s v="KR"/>
    <s v="FREE"/>
    <x v="0"/>
    <n v="2020"/>
    <n v="1"/>
    <s v="M"/>
    <n v="104"/>
    <s v="new"/>
    <x v="14"/>
    <x v="19"/>
    <s v="국방모바일보안"/>
    <s v="국방부"/>
    <n v="0"/>
    <m/>
    <n v="43997"/>
    <n v="764"/>
    <s v="https://play.google.com/store/apps/details?id=kr.go.mnd.mmsa"/>
  </r>
  <r>
    <s v="KR"/>
    <s v="FREE"/>
    <x v="0"/>
    <n v="2020"/>
    <n v="1"/>
    <s v="M"/>
    <n v="105"/>
    <n v="-50"/>
    <x v="3"/>
    <x v="3"/>
    <s v="셀렉트숍 무신사 - SELECT SHOP MUSINSA"/>
    <s v="MUSINSA"/>
    <n v="0"/>
    <m/>
    <n v="44008"/>
    <n v="726"/>
    <s v="https://play.google.com/store/apps/details?id=com.musinsa.store"/>
  </r>
  <r>
    <s v="KR"/>
    <s v="FREE"/>
    <x v="0"/>
    <n v="2020"/>
    <n v="1"/>
    <s v="M"/>
    <n v="106"/>
    <s v="new"/>
    <x v="8"/>
    <x v="9"/>
    <s v="커피빈"/>
    <s v="(주)커피빈코리아"/>
    <n v="0"/>
    <m/>
    <n v="44007"/>
    <n v="698"/>
    <s v="https://play.google.com/store/apps/details?id=com.coffeebeankorea.purpleorder"/>
  </r>
  <r>
    <s v="KR"/>
    <s v="FREE"/>
    <x v="0"/>
    <n v="2020"/>
    <n v="1"/>
    <s v="M"/>
    <n v="107"/>
    <n v="-24"/>
    <x v="2"/>
    <x v="2"/>
    <s v="디지털 웰빙"/>
    <s v="Google LLC"/>
    <n v="0"/>
    <m/>
    <n v="43983"/>
    <n v="690"/>
    <s v="https://play.google.com/store/apps/details?id=com.google.android.apps.wellbeing"/>
  </r>
  <r>
    <s v="KR"/>
    <s v="FREE"/>
    <x v="0"/>
    <n v="2020"/>
    <n v="1"/>
    <s v="M"/>
    <n v="108"/>
    <n v="-33"/>
    <x v="6"/>
    <x v="7"/>
    <s v="현대카드"/>
    <s v="Hyundai Card"/>
    <n v="0"/>
    <m/>
    <n v="44000"/>
    <n v="660"/>
    <s v="https://play.google.com/store/apps/details?id=com.hyundaicard.appcard"/>
  </r>
  <r>
    <s v="KR"/>
    <s v="FREE"/>
    <x v="0"/>
    <n v="2020"/>
    <n v="1"/>
    <s v="M"/>
    <n v="109"/>
    <n v="-70"/>
    <x v="16"/>
    <x v="23"/>
    <s v="한국장학재단"/>
    <s v="한국장학재단"/>
    <n v="0"/>
    <m/>
    <n v="43945"/>
    <n v="646"/>
    <s v="https://play.google.com/store/apps/details?id=com.mo.kosaf"/>
  </r>
  <r>
    <s v="KR"/>
    <s v="FREE"/>
    <x v="0"/>
    <n v="2020"/>
    <n v="1"/>
    <s v="M"/>
    <n v="110"/>
    <s v="new"/>
    <x v="12"/>
    <x v="22"/>
    <s v="Hunter Assassin"/>
    <s v="Ruby Game Studio"/>
    <n v="0"/>
    <s v="항목당 ₩1,900 - ₩9,000"/>
    <n v="43999"/>
    <n v="646"/>
    <s v="https://play.google.com/store/apps/details?id=com.rubygames.assassin"/>
  </r>
  <r>
    <s v="KR"/>
    <s v="FREE"/>
    <x v="0"/>
    <n v="2020"/>
    <n v="1"/>
    <s v="M"/>
    <n v="111"/>
    <s v="new"/>
    <x v="4"/>
    <x v="25"/>
    <s v="네이버 웹툰 - Naver Webtoon"/>
    <s v="NAVER WEBTOON CORP."/>
    <n v="0"/>
    <m/>
    <n v="43977"/>
    <n v="638"/>
    <s v="https://play.google.com/store/apps/details?id=com.nhn.android.webtoon"/>
  </r>
  <r>
    <s v="KR"/>
    <s v="FREE"/>
    <x v="0"/>
    <n v="2020"/>
    <n v="1"/>
    <s v="M"/>
    <n v="112"/>
    <s v="new"/>
    <x v="6"/>
    <x v="7"/>
    <s v="한화생명 보험월렛"/>
    <s v="한화생명"/>
    <n v="0"/>
    <m/>
    <n v="43991"/>
    <n v="626"/>
    <s v="https://play.google.com/store/apps/details?id=com.hanwhalife.hiw"/>
  </r>
  <r>
    <s v="KR"/>
    <s v="FREE"/>
    <x v="0"/>
    <n v="2020"/>
    <n v="1"/>
    <s v="M"/>
    <n v="113"/>
    <s v="new"/>
    <x v="10"/>
    <x v="16"/>
    <s v="다이소 멤버십"/>
    <s v="Asung Daiso"/>
    <n v="0"/>
    <m/>
    <n v="43987"/>
    <n v="625"/>
    <s v="https://play.google.com/store/apps/details?id=com.uxlayer.wipoint"/>
  </r>
  <r>
    <s v="KR"/>
    <s v="FREE"/>
    <x v="0"/>
    <n v="2020"/>
    <n v="1"/>
    <s v="M"/>
    <n v="114"/>
    <s v="new"/>
    <x v="4"/>
    <x v="4"/>
    <s v="Fancy Slime"/>
    <s v="Kiki Fun Games"/>
    <n v="0"/>
    <s v="항목당 ₩13,000 - ₩80,000"/>
    <n v="43773"/>
    <n v="624"/>
    <s v="https://play.google.com/store/apps/details?id=com.playland.fancyslime"/>
  </r>
  <r>
    <s v="KR"/>
    <s v="FREE"/>
    <x v="0"/>
    <n v="2020"/>
    <n v="1"/>
    <s v="M"/>
    <n v="115"/>
    <n v="-25"/>
    <x v="0"/>
    <x v="0"/>
    <s v="여기어때 - 호텔, 모텔, 펜션, 캠핑, 게하, 액티비티 최저가 예약!"/>
    <s v="GC COMPANY Corp."/>
    <n v="0"/>
    <m/>
    <n v="43976"/>
    <n v="619"/>
    <s v="https://play.google.com/store/apps/details?id=kr.goodchoice.abouthere"/>
  </r>
  <r>
    <s v="KR"/>
    <s v="FREE"/>
    <x v="0"/>
    <n v="2020"/>
    <n v="1"/>
    <s v="M"/>
    <n v="116"/>
    <n v="-19"/>
    <x v="17"/>
    <x v="26"/>
    <s v="Flipboard Briefing"/>
    <s v="Flipboard"/>
    <n v="0"/>
    <m/>
    <n v="44010"/>
    <n v="606"/>
    <s v="https://play.google.com/store/apps/details?id=flipboard.boxer.app"/>
  </r>
  <r>
    <s v="KR"/>
    <s v="FREE"/>
    <x v="0"/>
    <n v="2020"/>
    <n v="1"/>
    <s v="M"/>
    <n v="117"/>
    <n v="-22"/>
    <x v="1"/>
    <x v="6"/>
    <s v="ANT Radio Service"/>
    <s v="ANT+"/>
    <n v="0"/>
    <m/>
    <n v="43997"/>
    <n v="588"/>
    <s v="https://play.google.com/store/apps/details?id=com.dsi.ant.service.socket"/>
  </r>
  <r>
    <s v="KR"/>
    <s v="FREE"/>
    <x v="0"/>
    <n v="2020"/>
    <n v="1"/>
    <s v="M"/>
    <n v="118"/>
    <s v="new"/>
    <x v="3"/>
    <x v="3"/>
    <s v="롯데마트 M쿠폰"/>
    <s v="LOTTE MART"/>
    <n v="0"/>
    <m/>
    <n v="44001"/>
    <n v="572"/>
    <s v="https://play.google.com/store/apps/details?id=com.lottemart.lmscp"/>
  </r>
  <r>
    <s v="KR"/>
    <s v="FREE"/>
    <x v="0"/>
    <n v="2020"/>
    <n v="1"/>
    <s v="M"/>
    <n v="119"/>
    <s v="new"/>
    <x v="12"/>
    <x v="27"/>
    <s v="Blendy! - Juicy Simulation"/>
    <s v="Lion Studios"/>
    <n v="0"/>
    <s v="항목당 ₩2,700 - ₩6,500"/>
    <n v="43956"/>
    <n v="526"/>
    <s v="https://play.google.com/store/apps/details?id=com.majorfrank.blendit"/>
  </r>
  <r>
    <s v="KR"/>
    <s v="FREE"/>
    <x v="0"/>
    <n v="2020"/>
    <n v="1"/>
    <s v="M"/>
    <n v="120"/>
    <n v="-22"/>
    <x v="2"/>
    <x v="2"/>
    <s v="ANT+ Plugins Service"/>
    <s v="ANT+"/>
    <n v="0"/>
    <m/>
    <n v="44007"/>
    <n v="512"/>
    <s v="https://play.google.com/store/apps/details?id=com.dsi.ant.plugins.antplus"/>
  </r>
  <r>
    <s v="KR"/>
    <s v="FREE"/>
    <x v="0"/>
    <n v="2020"/>
    <n v="1"/>
    <s v="M"/>
    <n v="121"/>
    <s v="new"/>
    <x v="2"/>
    <x v="2"/>
    <s v="Samsung My Files"/>
    <s v="Samsung Electronics Co.,  Ltd."/>
    <n v="0"/>
    <m/>
    <n v="43950"/>
    <n v="488"/>
    <s v="https://play.google.com/store/apps/details?id=com.sec.android.app.myfiles"/>
  </r>
  <r>
    <s v="KR"/>
    <s v="FREE"/>
    <x v="0"/>
    <n v="2020"/>
    <n v="1"/>
    <s v="M"/>
    <n v="122"/>
    <s v="new"/>
    <x v="16"/>
    <x v="23"/>
    <s v="열공시간 - 집중력 공부시간 타이머"/>
    <s v="RinaSoft"/>
    <n v="0"/>
    <s v="항목당 ₩2,000 - ₩20,000"/>
    <n v="44007"/>
    <n v="476"/>
    <s v="https://play.google.com/store/apps/details?id=kr.co.rinasoft.yktime"/>
  </r>
  <r>
    <s v="KR"/>
    <s v="FREE"/>
    <x v="0"/>
    <n v="2020"/>
    <n v="1"/>
    <s v="M"/>
    <n v="123"/>
    <n v="-64"/>
    <x v="10"/>
    <x v="16"/>
    <s v="해피포인트"/>
    <s v="HAPPYPOINT"/>
    <n v="0"/>
    <m/>
    <n v="44000"/>
    <n v="454"/>
    <s v="https://play.google.com/store/apps/details?id=com.hpapp"/>
  </r>
  <r>
    <s v="KR"/>
    <s v="FREE"/>
    <x v="0"/>
    <n v="2020"/>
    <n v="1"/>
    <s v="M"/>
    <n v="124"/>
    <s v="new"/>
    <x v="12"/>
    <x v="27"/>
    <s v="황제의 꿈"/>
    <s v="37GAMES.AISA"/>
    <n v="0"/>
    <s v="항목당 ₩1,200 - ₩119,000"/>
    <n v="43936"/>
    <n v="454"/>
    <s v="https://play.google.com/store/apps/details?id=com.global.wfwd.google"/>
  </r>
  <r>
    <s v="KR"/>
    <s v="FREE"/>
    <x v="0"/>
    <n v="2020"/>
    <n v="1"/>
    <s v="M"/>
    <n v="125"/>
    <n v="-111"/>
    <x v="4"/>
    <x v="4"/>
    <s v="CGV"/>
    <s v="CJ CGV"/>
    <n v="0"/>
    <m/>
    <n v="43992"/>
    <n v="444"/>
    <s v="https://play.google.com/store/apps/details?id=com.cgv.android.movieapp"/>
  </r>
  <r>
    <s v="KR"/>
    <s v="FREE"/>
    <x v="0"/>
    <n v="2020"/>
    <n v="1"/>
    <s v="M"/>
    <n v="126"/>
    <n v="-42"/>
    <x v="6"/>
    <x v="7"/>
    <s v="신한 쏠(SOL) – 신한은행 스마트폰뱅킹"/>
    <s v="Shinhan Bank"/>
    <n v="0"/>
    <m/>
    <n v="43998"/>
    <n v="434"/>
    <s v="https://play.google.com/store/apps/details?id=com.shinhan.sbanking"/>
  </r>
  <r>
    <s v="KR"/>
    <s v="FREE"/>
    <x v="0"/>
    <n v="2020"/>
    <n v="1"/>
    <s v="M"/>
    <n v="127"/>
    <n v="-25"/>
    <x v="3"/>
    <x v="3"/>
    <s v="브랜디 - 오늘 사서 내일 입자"/>
    <s v="Brandi  Inc."/>
    <n v="0"/>
    <m/>
    <n v="43979"/>
    <n v="416"/>
    <s v="https://play.google.com/store/apps/details?id=com.brandicorp.brandi3"/>
  </r>
  <r>
    <s v="KR"/>
    <s v="FREE"/>
    <x v="0"/>
    <n v="2020"/>
    <n v="1"/>
    <s v="M"/>
    <n v="128"/>
    <s v="new"/>
    <x v="3"/>
    <x v="3"/>
    <s v="와디즈(wadiz) - 펀딩부터 투자까지"/>
    <s v="와디즈플랫폼 (주)"/>
    <n v="0"/>
    <m/>
    <n v="44005"/>
    <n v="408"/>
    <s v="https://play.google.com/store/apps/details?id=com.markmount.wadiz"/>
  </r>
  <r>
    <s v="KR"/>
    <s v="FREE"/>
    <x v="0"/>
    <n v="2020"/>
    <n v="1"/>
    <s v="M"/>
    <n v="129"/>
    <s v="new"/>
    <x v="4"/>
    <x v="4"/>
    <s v="파일썬 공식앱 - 최신영화,드라마,예능,애니,웹툰 무료 다시보기"/>
    <s v="파일썬"/>
    <n v="0"/>
    <m/>
    <n v="44006"/>
    <n v="408"/>
    <s v="https://play.google.com/store/apps/details?id=com.is.filesun.version4"/>
  </r>
  <r>
    <s v="KR"/>
    <s v="FREE"/>
    <x v="0"/>
    <n v="2020"/>
    <n v="1"/>
    <s v="M"/>
    <n v="130"/>
    <s v="new"/>
    <x v="3"/>
    <x v="3"/>
    <s v="롯데백화점"/>
    <s v="롯데쇼핑"/>
    <n v="0"/>
    <m/>
    <n v="43980"/>
    <n v="408"/>
    <s v="https://play.google.com/store/apps/details?id=com.innov.lottecoupon"/>
  </r>
  <r>
    <s v="KR"/>
    <s v="FREE"/>
    <x v="0"/>
    <n v="2020"/>
    <n v="1"/>
    <s v="M"/>
    <n v="131"/>
    <s v="new"/>
    <x v="12"/>
    <x v="28"/>
    <s v="무한의 계단"/>
    <s v="NFLY STUDIO"/>
    <n v="0"/>
    <s v="항목당 ₩2,200 - ₩55,000"/>
    <n v="44005"/>
    <n v="400"/>
    <s v="https://play.google.com/store/apps/details?id=com.nflystudio.InfiniteStaircase"/>
  </r>
  <r>
    <s v="KR"/>
    <s v="FREE"/>
    <x v="0"/>
    <n v="2020"/>
    <n v="1"/>
    <s v="M"/>
    <n v="132"/>
    <s v="new"/>
    <x v="1"/>
    <x v="1"/>
    <s v="Top Nine for Instagram - Best of 2019"/>
    <s v="BetaLabs"/>
    <n v="0"/>
    <s v="₩2,400 - ₩3,900 per item"/>
    <n v="43826"/>
    <n v="400"/>
    <s v="https://play.google.com/store/apps/details?id=com.bestnine"/>
  </r>
  <r>
    <s v="KR"/>
    <s v="FREE"/>
    <x v="0"/>
    <n v="2020"/>
    <n v="2"/>
    <s v="M"/>
    <n v="1"/>
    <n v="1"/>
    <x v="1"/>
    <x v="1"/>
    <s v="Instagram"/>
    <s v="Instagram"/>
    <n v="0"/>
    <s v="항목당 ₩1,300 - ₩6,900"/>
    <n v="44005"/>
    <n v="164161"/>
    <s v="https://play.google.com/store/apps/details?id=com.instagram.android"/>
  </r>
  <r>
    <s v="KR"/>
    <s v="FREE"/>
    <x v="0"/>
    <n v="2020"/>
    <n v="2"/>
    <s v="M"/>
    <n v="2"/>
    <n v="2"/>
    <x v="3"/>
    <x v="3"/>
    <s v="당근마켓 - 우리 동네 중고 직거래 벼룩장터"/>
    <s v="Danggeun Market Inc."/>
    <n v="0"/>
    <m/>
    <n v="44000"/>
    <n v="86963"/>
    <s v="https://play.google.com/store/apps/details?id=com.towneers.www"/>
  </r>
  <r>
    <s v="KR"/>
    <s v="FREE"/>
    <x v="0"/>
    <n v="2020"/>
    <n v="2"/>
    <s v="M"/>
    <n v="3"/>
    <s v="new"/>
    <x v="6"/>
    <x v="7"/>
    <s v="하나원큐 - 하나은행 스마트폰뱅킹"/>
    <s v="Hanabank"/>
    <n v="0"/>
    <m/>
    <n v="43983"/>
    <n v="71504"/>
    <s v="https://play.google.com/store/apps/details?id=com.hanabank.ebk.channel.android.hananbank"/>
  </r>
  <r>
    <s v="KR"/>
    <s v="FREE"/>
    <x v="0"/>
    <n v="2020"/>
    <n v="2"/>
    <s v="M"/>
    <n v="4"/>
    <s v="new"/>
    <x v="15"/>
    <x v="29"/>
    <s v="코백-코로나맵100m근접알림,확진자동선,코로나19 정보"/>
    <s v="(주)티나쓰리디"/>
    <n v="0"/>
    <m/>
    <n v="43894"/>
    <n v="70000"/>
    <s v="https://play.google.com/store/apps/details?id=com.tina3d.corona100m"/>
  </r>
  <r>
    <s v="KR"/>
    <s v="FREE"/>
    <x v="0"/>
    <n v="2020"/>
    <n v="2"/>
    <s v="M"/>
    <n v="5"/>
    <n v="-2"/>
    <x v="2"/>
    <x v="2"/>
    <s v="국세청 홈택스 [손택스]"/>
    <s v="National Tax Service, Korea"/>
    <n v="0"/>
    <m/>
    <n v="43958"/>
    <n v="59629"/>
    <s v="https://play.google.com/store/apps/details?id=kr.go.nts.android"/>
  </r>
  <r>
    <s v="KR"/>
    <s v="FREE"/>
    <x v="0"/>
    <n v="2020"/>
    <n v="2"/>
    <s v="M"/>
    <n v="6"/>
    <s v="new"/>
    <x v="6"/>
    <x v="7"/>
    <s v="청약홈"/>
    <s v="한국감정원(Korea Appraisal Board)"/>
    <n v="0"/>
    <m/>
    <n v="44005"/>
    <n v="52478"/>
    <s v="https://play.google.com/store/apps/details?id=kr.co.applyhome"/>
  </r>
  <r>
    <s v="KR"/>
    <s v="FREE"/>
    <x v="0"/>
    <n v="2020"/>
    <n v="2"/>
    <s v="M"/>
    <n v="7"/>
    <n v="-2"/>
    <x v="4"/>
    <x v="4"/>
    <s v="Netflix(넷플릭스)"/>
    <s v="Netflix, Inc."/>
    <n v="0"/>
    <s v="항목당 ₩8,600 - ₩14,788"/>
    <n v="44007"/>
    <n v="50611"/>
    <s v="https://play.google.com/store/apps/details?id=com.netflix.mediaclient"/>
  </r>
  <r>
    <s v="KR"/>
    <s v="FREE"/>
    <x v="0"/>
    <n v="2020"/>
    <n v="2"/>
    <s v="M"/>
    <n v="8"/>
    <n v="2"/>
    <x v="3"/>
    <x v="3"/>
    <s v="쿠팡 (Coupang)"/>
    <s v="쿠팡"/>
    <n v="0"/>
    <m/>
    <n v="44007"/>
    <n v="43409"/>
    <s v="https://play.google.com/store/apps/details?id=com.coupang.mobile"/>
  </r>
  <r>
    <s v="KR"/>
    <s v="FREE"/>
    <x v="0"/>
    <n v="2020"/>
    <n v="2"/>
    <s v="M"/>
    <n v="9"/>
    <n v="-2"/>
    <x v="1"/>
    <x v="6"/>
    <s v="카카오톡 KakaoTalk"/>
    <s v="Kakao Corporation"/>
    <n v="0"/>
    <s v="항목당 ₩1,000 - ₩90,909"/>
    <n v="44008"/>
    <n v="39192"/>
    <s v="https://play.google.com/store/apps/details?id=com.kakao.talk"/>
  </r>
  <r>
    <s v="KR"/>
    <s v="FREE"/>
    <x v="0"/>
    <n v="2020"/>
    <n v="2"/>
    <s v="M"/>
    <n v="10"/>
    <n v="-4"/>
    <x v="5"/>
    <x v="5"/>
    <s v="네이버 - NAVER"/>
    <s v="NAVER Corp."/>
    <n v="0"/>
    <m/>
    <n v="43993"/>
    <n v="37284"/>
    <s v="https://play.google.com/store/apps/details?id=com.nhn.android.search"/>
  </r>
  <r>
    <s v="KR"/>
    <s v="FREE"/>
    <x v="0"/>
    <n v="2020"/>
    <n v="2"/>
    <s v="M"/>
    <n v="11"/>
    <s v="new"/>
    <x v="15"/>
    <x v="20"/>
    <s v="코로나맵 - 신종 코로나 바이러스 현황"/>
    <s v="Jun-Young Lee"/>
    <n v="0"/>
    <m/>
    <n v="43873"/>
    <n v="34466"/>
    <s v="https://play.google.com/store/apps/details?id=jcsla.novelcoronavirus"/>
  </r>
  <r>
    <s v="KR"/>
    <s v="FREE"/>
    <x v="0"/>
    <n v="2020"/>
    <n v="2"/>
    <s v="M"/>
    <n v="12"/>
    <n v="2"/>
    <x v="8"/>
    <x v="9"/>
    <s v="배달요기요"/>
    <s v="DeliveryHero Korea"/>
    <n v="0"/>
    <m/>
    <n v="44011"/>
    <n v="31653"/>
    <s v="https://play.google.com/store/apps/details?id=com.fineapp.yogiyo"/>
  </r>
  <r>
    <s v="KR"/>
    <s v="FREE"/>
    <x v="0"/>
    <n v="2020"/>
    <n v="2"/>
    <s v="M"/>
    <n v="13"/>
    <s v="new"/>
    <x v="3"/>
    <x v="3"/>
    <s v="우체국쇼핑"/>
    <s v="우정사업본부"/>
    <n v="0"/>
    <m/>
    <n v="44011"/>
    <n v="27500"/>
    <s v="https://play.google.com/store/apps/details?id=kr.go.epost.mobile.app"/>
  </r>
  <r>
    <s v="KR"/>
    <s v="FREE"/>
    <x v="0"/>
    <n v="2020"/>
    <n v="2"/>
    <s v="M"/>
    <n v="14"/>
    <n v="-3"/>
    <x v="8"/>
    <x v="9"/>
    <s v="배달의민족"/>
    <s v="WoowaBrothers"/>
    <n v="0"/>
    <m/>
    <n v="44011"/>
    <n v="24250"/>
    <s v="https://play.google.com/store/apps/details?id=com.sampleapp"/>
  </r>
  <r>
    <s v="KR"/>
    <s v="FREE"/>
    <x v="0"/>
    <n v="2020"/>
    <n v="2"/>
    <s v="M"/>
    <n v="15"/>
    <n v="-3"/>
    <x v="2"/>
    <x v="2"/>
    <s v="Samsung Smart Switch Mobile"/>
    <s v="Samsung Electronics Co.,  Ltd."/>
    <n v="0"/>
    <m/>
    <n v="43987"/>
    <n v="22590"/>
    <s v="https://play.google.com/store/apps/details?id=com.sec.android.easyMover"/>
  </r>
  <r>
    <s v="KR"/>
    <s v="FREE"/>
    <x v="0"/>
    <n v="2020"/>
    <n v="2"/>
    <s v="M"/>
    <n v="16"/>
    <n v="-1"/>
    <x v="2"/>
    <x v="2"/>
    <s v="V3 Mobile Plus"/>
    <s v="AhnLab Inc."/>
    <n v="0"/>
    <m/>
    <n v="43929"/>
    <n v="22037"/>
    <s v="https://play.google.com/store/apps/details?id=com.ahnlab.v3mobileplus"/>
  </r>
  <r>
    <s v="KR"/>
    <s v="FREE"/>
    <x v="0"/>
    <n v="2020"/>
    <n v="2"/>
    <s v="M"/>
    <n v="17"/>
    <s v="new"/>
    <x v="10"/>
    <x v="16"/>
    <s v="신천지위치알림"/>
    <s v="Byungchul YOO"/>
    <n v="0"/>
    <m/>
    <n v="43895"/>
    <n v="20457"/>
    <s v="https://play.google.com/store/apps/details?id=com.bienciel.centeralarm"/>
  </r>
  <r>
    <s v="KR"/>
    <s v="FREE"/>
    <x v="0"/>
    <n v="2020"/>
    <n v="2"/>
    <s v="M"/>
    <n v="18"/>
    <n v="-2"/>
    <x v="6"/>
    <x v="7"/>
    <s v="NH스마트뱅킹"/>
    <s v="농협BANK"/>
    <n v="0"/>
    <m/>
    <n v="44001"/>
    <n v="20227"/>
    <s v="https://play.google.com/store/apps/details?id=nh.smart.banking"/>
  </r>
  <r>
    <s v="KR"/>
    <s v="FREE"/>
    <x v="0"/>
    <n v="2020"/>
    <n v="2"/>
    <s v="M"/>
    <n v="19"/>
    <n v="30"/>
    <x v="7"/>
    <x v="8"/>
    <s v="미스터트롯 - 사랑의콜센타 노래모음 임영웅 영탁 이찬원 트로트 메들리"/>
    <s v="Vitamin7Media"/>
    <n v="0"/>
    <m/>
    <n v="43844"/>
    <n v="18474"/>
    <s v="https://play.google.com/store/apps/details?id=com.freegoodmusic.mrtrotsong"/>
  </r>
  <r>
    <s v="KR"/>
    <s v="FREE"/>
    <x v="0"/>
    <n v="2020"/>
    <n v="2"/>
    <s v="M"/>
    <n v="20"/>
    <s v="new"/>
    <x v="8"/>
    <x v="9"/>
    <s v="쿠팡이츠 - 맛있는 음식을 빠르고 편하게"/>
    <s v="쿠팡"/>
    <n v="0"/>
    <m/>
    <n v="44009"/>
    <n v="16506"/>
    <s v="https://play.google.com/store/apps/details?id=com.coupang.mobile.eats"/>
  </r>
  <r>
    <s v="KR"/>
    <s v="FREE"/>
    <x v="0"/>
    <n v="2020"/>
    <n v="2"/>
    <s v="M"/>
    <n v="21"/>
    <n v="-4"/>
    <x v="3"/>
    <x v="3"/>
    <s v="Wish - 쇼핑은 즐겁다"/>
    <s v="Wish Inc."/>
    <n v="0"/>
    <m/>
    <n v="44011"/>
    <n v="16370"/>
    <s v="https://play.google.com/store/apps/details?id=com.contextlogic.wish"/>
  </r>
  <r>
    <s v="KR"/>
    <s v="FREE"/>
    <x v="0"/>
    <n v="2020"/>
    <n v="2"/>
    <s v="M"/>
    <n v="22"/>
    <n v="16"/>
    <x v="10"/>
    <x v="12"/>
    <s v="직방 - No.1 부동산 앱 (아파트, 분양, 원룸, 오피스텔, 빌라, 상가)"/>
    <s v="ZIGBANG"/>
    <n v="0"/>
    <m/>
    <n v="44011"/>
    <n v="16166"/>
    <s v="https://play.google.com/store/apps/details?id=com.chbreeze.jikbang4a"/>
  </r>
  <r>
    <s v="KR"/>
    <s v="FREE"/>
    <x v="0"/>
    <n v="2020"/>
    <n v="2"/>
    <s v="M"/>
    <n v="23"/>
    <n v="-15"/>
    <x v="6"/>
    <x v="7"/>
    <s v="우리은행 우리WON뱅킹"/>
    <s v="WooriBank"/>
    <n v="0"/>
    <m/>
    <n v="44008"/>
    <n v="14790"/>
    <s v="https://play.google.com/store/apps/details?id=com.wooribank.smart.npib"/>
  </r>
  <r>
    <s v="KR"/>
    <s v="FREE"/>
    <x v="0"/>
    <n v="2020"/>
    <n v="2"/>
    <s v="M"/>
    <n v="24"/>
    <s v="new"/>
    <x v="15"/>
    <x v="29"/>
    <s v="corona contact check"/>
    <s v="kruzfactory"/>
    <n v="0"/>
    <m/>
    <n v="43872"/>
    <n v="13931"/>
    <s v="https://play.google.com/store/apps/details?id=com.blockmers3"/>
  </r>
  <r>
    <s v="KR"/>
    <s v="FREE"/>
    <x v="0"/>
    <n v="2020"/>
    <n v="2"/>
    <s v="M"/>
    <n v="25"/>
    <n v="-7"/>
    <x v="6"/>
    <x v="7"/>
    <s v="토스"/>
    <s v="Viva Republica"/>
    <n v="0"/>
    <m/>
    <n v="44008"/>
    <n v="13782"/>
    <s v="https://play.google.com/store/apps/details?id=viva.republica.toss"/>
  </r>
  <r>
    <s v="KR"/>
    <s v="FREE"/>
    <x v="0"/>
    <n v="2020"/>
    <n v="2"/>
    <s v="M"/>
    <n v="26"/>
    <n v="6"/>
    <x v="10"/>
    <x v="12"/>
    <s v="오늘의집 - 1000만이 선택한 No.1 인테리어 필수앱"/>
    <s v="Bucketplace Inc."/>
    <n v="0"/>
    <m/>
    <n v="44004"/>
    <n v="13535"/>
    <s v="https://play.google.com/store/apps/details?id=net.bucketplace"/>
  </r>
  <r>
    <s v="KR"/>
    <s v="FREE"/>
    <x v="0"/>
    <n v="2020"/>
    <n v="2"/>
    <s v="M"/>
    <n v="27"/>
    <n v="3"/>
    <x v="10"/>
    <x v="11"/>
    <s v="Android Auto - 호환되는 차량 및 헤드유닛용"/>
    <s v="Google LLC"/>
    <n v="0"/>
    <m/>
    <n v="44000"/>
    <n v="13215"/>
    <s v="https://play.google.com/store/apps/details?id=com.google.android.projection.gearhead"/>
  </r>
  <r>
    <s v="KR"/>
    <s v="FREE"/>
    <x v="0"/>
    <n v="2020"/>
    <n v="2"/>
    <s v="M"/>
    <n v="28"/>
    <n v="-15"/>
    <x v="0"/>
    <x v="0"/>
    <s v="네이버 지도, 내비게이션"/>
    <s v="NAVER Corp."/>
    <n v="0"/>
    <m/>
    <n v="43978"/>
    <n v="13108"/>
    <s v="https://play.google.com/store/apps/details?id=com.nhn.android.nmap"/>
  </r>
  <r>
    <s v="KR"/>
    <s v="FREE"/>
    <x v="0"/>
    <n v="2020"/>
    <n v="2"/>
    <s v="M"/>
    <n v="29"/>
    <n v="-6"/>
    <x v="4"/>
    <x v="4"/>
    <s v="Google Play 게임"/>
    <s v="Google LLC"/>
    <n v="0"/>
    <m/>
    <n v="44011"/>
    <n v="12742"/>
    <s v="https://play.google.com/store/apps/details?id=com.google.android.play.games"/>
  </r>
  <r>
    <s v="KR"/>
    <s v="FREE"/>
    <x v="0"/>
    <n v="2020"/>
    <n v="2"/>
    <s v="M"/>
    <n v="30"/>
    <n v="4"/>
    <x v="4"/>
    <x v="4"/>
    <s v="티빙(TVING) - 실시간TV, 방송VOD, 영화VOD"/>
    <s v="씨제이이엔엠(CJ ENM)"/>
    <n v="0"/>
    <m/>
    <n v="43945"/>
    <n v="11688"/>
    <s v="https://play.google.com/store/apps/details?id=net.cj.cjhv.gs.tving"/>
  </r>
  <r>
    <s v="KR"/>
    <s v="FREE"/>
    <x v="0"/>
    <n v="2020"/>
    <n v="2"/>
    <s v="M"/>
    <n v="31"/>
    <s v="new"/>
    <x v="3"/>
    <x v="3"/>
    <s v="공영쇼핑 - 공영홈쇼핑"/>
    <s v="공영홈쇼핑"/>
    <n v="0"/>
    <m/>
    <n v="43927"/>
    <n v="11582"/>
    <s v="https://play.google.com/store/apps/details?id=com.pub.fm"/>
  </r>
  <r>
    <s v="KR"/>
    <s v="FREE"/>
    <x v="0"/>
    <n v="2020"/>
    <n v="2"/>
    <s v="M"/>
    <n v="32"/>
    <n v="13"/>
    <x v="6"/>
    <x v="7"/>
    <s v="삼성카드"/>
    <s v="Samsung Card"/>
    <n v="0"/>
    <m/>
    <n v="43970"/>
    <n v="10713"/>
    <s v="https://play.google.com/store/apps/details?id=kr.co.samsungcard.mpocket"/>
  </r>
  <r>
    <s v="KR"/>
    <s v="FREE"/>
    <x v="0"/>
    <n v="2020"/>
    <n v="2"/>
    <s v="M"/>
    <n v="33"/>
    <n v="6"/>
    <x v="6"/>
    <x v="7"/>
    <s v="ISP/페이북"/>
    <s v="VP Inc"/>
    <n v="0"/>
    <m/>
    <n v="43977"/>
    <n v="9981"/>
    <s v="https://play.google.com/store/apps/details?id=kvp.jjy.MispAndroid320"/>
  </r>
  <r>
    <s v="KR"/>
    <s v="FREE"/>
    <x v="0"/>
    <n v="2020"/>
    <n v="2"/>
    <s v="M"/>
    <n v="34"/>
    <n v="-6"/>
    <x v="3"/>
    <x v="3"/>
    <s v="에이블리 - 셀럽마켓 모음앱"/>
    <s v="ably"/>
    <n v="0"/>
    <m/>
    <n v="44011"/>
    <n v="9703"/>
    <s v="https://play.google.com/store/apps/details?id=com.banhala.android"/>
  </r>
  <r>
    <s v="KR"/>
    <s v="FREE"/>
    <x v="0"/>
    <n v="2020"/>
    <n v="2"/>
    <s v="M"/>
    <n v="35"/>
    <n v="-16"/>
    <x v="4"/>
    <x v="4"/>
    <s v="wavve(웨이브) - 재미의 파도를 타다!"/>
    <s v="wavve"/>
    <n v="0"/>
    <m/>
    <n v="43984"/>
    <n v="9469"/>
    <s v="https://play.google.com/store/apps/details?id=kr.co.captv.pooqV2"/>
  </r>
  <r>
    <s v="KR"/>
    <s v="FREE"/>
    <x v="0"/>
    <n v="2020"/>
    <n v="2"/>
    <s v="M"/>
    <n v="36"/>
    <s v="new"/>
    <x v="15"/>
    <x v="29"/>
    <s v="Wuhan CoronaVirus map - corona (2019-nCoV) info"/>
    <s v="simNco"/>
    <n v="0"/>
    <m/>
    <n v="43864"/>
    <n v="9390"/>
    <s v="https://play.google.com/store/apps/details?id=kr.co.simnco.www.corona"/>
  </r>
  <r>
    <s v="KR"/>
    <s v="FREE"/>
    <x v="0"/>
    <n v="2020"/>
    <n v="2"/>
    <s v="M"/>
    <n v="37"/>
    <n v="-6"/>
    <x v="1"/>
    <x v="1"/>
    <s v="Facebook"/>
    <s v="Facebook"/>
    <n v="0"/>
    <s v="항목당 ₩1,200 - ₩450,000"/>
    <n v="44007"/>
    <n v="9245"/>
    <s v="https://play.google.com/store/apps/details?id=com.facebook.katana"/>
  </r>
  <r>
    <s v="KR"/>
    <s v="FREE"/>
    <x v="0"/>
    <n v="2020"/>
    <n v="2"/>
    <s v="M"/>
    <n v="38"/>
    <n v="-13"/>
    <x v="1"/>
    <x v="1"/>
    <s v="밴드"/>
    <s v="NAVER Corp."/>
    <n v="0"/>
    <s v="항목당 ₩1,800 - ₩53,636"/>
    <n v="44000"/>
    <n v="9220"/>
    <s v="https://play.google.com/store/apps/details?id=com.nhn.android.band"/>
  </r>
  <r>
    <s v="KR"/>
    <s v="FREE"/>
    <x v="0"/>
    <n v="2020"/>
    <n v="2"/>
    <s v="M"/>
    <n v="39"/>
    <n v="-13"/>
    <x v="6"/>
    <x v="7"/>
    <s v="카카오뱅크 - 같지만 다른 은행"/>
    <s v="KakaoBank Corp."/>
    <n v="0"/>
    <m/>
    <n v="44011"/>
    <n v="8874"/>
    <s v="https://play.google.com/store/apps/details?id=com.kakaobank.channel"/>
  </r>
  <r>
    <s v="KR"/>
    <s v="FREE"/>
    <x v="0"/>
    <n v="2020"/>
    <n v="2"/>
    <s v="M"/>
    <n v="40"/>
    <n v="-7"/>
    <x v="11"/>
    <x v="13"/>
    <s v="TikTok 틱톡"/>
    <s v="TikTok Pte. Ltd."/>
    <n v="0"/>
    <s v="항목당 ₩1,300 - ₩130,000"/>
    <n v="44010"/>
    <n v="8689"/>
    <s v="https://play.google.com/store/apps/details?id=com.ss.android.ugc.trill"/>
  </r>
  <r>
    <s v="KR"/>
    <s v="FREE"/>
    <x v="0"/>
    <n v="2020"/>
    <n v="2"/>
    <s v="M"/>
    <n v="41"/>
    <n v="-17"/>
    <x v="0"/>
    <x v="0"/>
    <s v="카카오맵 - 대한민국 No.1 지도앱 ( 지도 / 내비게이션 / 대중교통 / 로드뷰 )"/>
    <s v="Kakao Corp."/>
    <n v="0"/>
    <m/>
    <n v="43999"/>
    <n v="8378"/>
    <s v="https://play.google.com/store/apps/details?id=net.daum.android.map"/>
  </r>
  <r>
    <s v="KR"/>
    <s v="FREE"/>
    <x v="0"/>
    <n v="2020"/>
    <n v="2"/>
    <s v="M"/>
    <n v="42"/>
    <n v="8"/>
    <x v="6"/>
    <x v="7"/>
    <s v="터치엔 엠백신 for Web(기업용)"/>
    <s v="라온시큐어(주)"/>
    <n v="0"/>
    <m/>
    <n v="43983"/>
    <n v="7734"/>
    <s v="https://play.google.com/store/apps/details?id=com.TouchEn.mVaccine.webs"/>
  </r>
  <r>
    <s v="KR"/>
    <s v="FREE"/>
    <x v="0"/>
    <n v="2020"/>
    <n v="2"/>
    <s v="M"/>
    <n v="43"/>
    <n v="19"/>
    <x v="13"/>
    <x v="17"/>
    <s v="한컴오피스 viewer"/>
    <s v="Hancom Inc."/>
    <n v="0"/>
    <m/>
    <n v="43923"/>
    <n v="7329"/>
    <s v="https://play.google.com/store/apps/details?id=com.tf.thinkdroid.viewer"/>
  </r>
  <r>
    <s v="KR"/>
    <s v="FREE"/>
    <x v="0"/>
    <n v="2020"/>
    <n v="2"/>
    <s v="M"/>
    <n v="44"/>
    <n v="3"/>
    <x v="13"/>
    <x v="17"/>
    <s v="정부24(구 민원24)"/>
    <s v="대한민국 행정안전부"/>
    <n v="0"/>
    <m/>
    <n v="43949"/>
    <n v="7254"/>
    <s v="https://play.google.com/store/apps/details?id=kr.go.minwon.m"/>
  </r>
  <r>
    <s v="KR"/>
    <s v="FREE"/>
    <x v="0"/>
    <n v="2020"/>
    <n v="2"/>
    <s v="M"/>
    <n v="45"/>
    <n v="6"/>
    <x v="2"/>
    <x v="2"/>
    <s v="Android 시스템 WebView"/>
    <s v="Google LLC"/>
    <n v="0"/>
    <m/>
    <n v="43999"/>
    <n v="6802"/>
    <s v="https://play.google.com/store/apps/details?id=com.google.android.webview"/>
  </r>
  <r>
    <s v="KR"/>
    <s v="FREE"/>
    <x v="0"/>
    <n v="2020"/>
    <n v="2"/>
    <s v="M"/>
    <n v="46"/>
    <n v="-4"/>
    <x v="5"/>
    <x v="5"/>
    <s v="SERIES - 네이버 시리즈"/>
    <s v="NAVER WEBTOON CORP."/>
    <n v="0"/>
    <m/>
    <n v="44007"/>
    <n v="6646"/>
    <s v="https://play.google.com/store/apps/details?id=com.nhn.android.nbooks"/>
  </r>
  <r>
    <s v="KR"/>
    <s v="FREE"/>
    <x v="0"/>
    <n v="2020"/>
    <n v="2"/>
    <s v="M"/>
    <n v="47"/>
    <s v="new"/>
    <x v="3"/>
    <x v="3"/>
    <s v="NS홈쇼핑"/>
    <s v="NSMall"/>
    <n v="0"/>
    <m/>
    <n v="43987"/>
    <n v="6277"/>
    <s v="https://play.google.com/store/apps/details?id=com.nsmobilehub"/>
  </r>
  <r>
    <s v="KR"/>
    <s v="FREE"/>
    <x v="0"/>
    <n v="2020"/>
    <n v="2"/>
    <s v="M"/>
    <n v="48"/>
    <n v="-7"/>
    <x v="10"/>
    <x v="16"/>
    <s v="Bill Letter"/>
    <s v="SKTelecom"/>
    <n v="0"/>
    <m/>
    <n v="43978"/>
    <n v="5912"/>
    <s v="https://play.google.com/store/apps/details?id=com.skt.smartbill"/>
  </r>
  <r>
    <s v="KR"/>
    <s v="FREE"/>
    <x v="0"/>
    <n v="2020"/>
    <n v="2"/>
    <s v="M"/>
    <n v="49"/>
    <n v="-28"/>
    <x v="9"/>
    <x v="10"/>
    <s v="카카오 T - 택시, 대리운전, 주차, 내비, 카풀, 바이크"/>
    <s v="Kakao Mobility Corp."/>
    <n v="0"/>
    <m/>
    <n v="44004"/>
    <n v="5662"/>
    <s v="https://play.google.com/store/apps/details?id=com.kakao.taxi"/>
  </r>
  <r>
    <s v="KR"/>
    <s v="FREE"/>
    <x v="0"/>
    <n v="2020"/>
    <n v="2"/>
    <s v="M"/>
    <n v="50"/>
    <s v="new"/>
    <x v="15"/>
    <x v="20"/>
    <s v="신종 코로나 바이러스 필수앱 - 코로나 닥터"/>
    <s v="MAKEUS TEAM"/>
    <n v="0"/>
    <m/>
    <n v="43887"/>
    <n v="5629"/>
    <s v="https://play.google.com/store/apps/details?id=com.softsquared.android.corona"/>
  </r>
  <r>
    <s v="KR"/>
    <s v="FREE"/>
    <x v="0"/>
    <n v="2020"/>
    <n v="2"/>
    <s v="M"/>
    <n v="51"/>
    <n v="20"/>
    <x v="8"/>
    <x v="9"/>
    <s v="마켓컬리-내일의 장보기"/>
    <s v="(주)컬리"/>
    <n v="0"/>
    <m/>
    <n v="44009"/>
    <n v="5453"/>
    <s v="https://play.google.com/store/apps/details?id=com.dbs.kurly.m2"/>
  </r>
  <r>
    <s v="KR"/>
    <s v="FREE"/>
    <x v="0"/>
    <n v="2020"/>
    <n v="2"/>
    <s v="M"/>
    <n v="52"/>
    <s v="new"/>
    <x v="2"/>
    <x v="2"/>
    <s v="삼성 음성 녹음"/>
    <s v="Samsung Electronics Co.,  Ltd."/>
    <n v="0"/>
    <m/>
    <n v="43966"/>
    <n v="5371"/>
    <s v="https://play.google.com/store/apps/details?id=com.sec.android.app.voicenote"/>
  </r>
  <r>
    <s v="KR"/>
    <s v="FREE"/>
    <x v="0"/>
    <n v="2020"/>
    <n v="2"/>
    <s v="M"/>
    <n v="53"/>
    <s v="new"/>
    <x v="6"/>
    <x v="7"/>
    <s v="IM뱅크 - DGB대구은행 스마트뱅킹"/>
    <s v="(주)대구은행"/>
    <n v="0"/>
    <m/>
    <n v="43924"/>
    <n v="5270"/>
    <s v="https://play.google.com/store/apps/details?id=kr.co.dgb.dgbm"/>
  </r>
  <r>
    <s v="KR"/>
    <s v="FREE"/>
    <x v="0"/>
    <n v="2020"/>
    <n v="2"/>
    <s v="M"/>
    <n v="54"/>
    <s v="new"/>
    <x v="6"/>
    <x v="7"/>
    <s v="부산 동백전"/>
    <s v="KT Corporation"/>
    <n v="0"/>
    <m/>
    <n v="43948"/>
    <n v="5213"/>
    <s v="https://play.google.com/store/apps/details?id=com.kt.android.dongbaekpay"/>
  </r>
  <r>
    <s v="KR"/>
    <s v="FREE"/>
    <x v="0"/>
    <n v="2020"/>
    <n v="2"/>
    <s v="M"/>
    <n v="55"/>
    <n v="3"/>
    <x v="6"/>
    <x v="7"/>
    <s v="KB국민은행 스타뱅킹"/>
    <s v="KB국민은행"/>
    <n v="0"/>
    <m/>
    <n v="44000"/>
    <n v="5169"/>
    <s v="https://play.google.com/store/apps/details?id=com.kbstar.kbbank"/>
  </r>
  <r>
    <s v="KR"/>
    <s v="FREE"/>
    <x v="0"/>
    <n v="2020"/>
    <n v="2"/>
    <s v="M"/>
    <n v="56"/>
    <n v="45"/>
    <x v="10"/>
    <x v="12"/>
    <s v="다방 - 대한민국 부동산 매물 최다보유"/>
    <s v="STATION3"/>
    <n v="0"/>
    <m/>
    <n v="44011"/>
    <n v="4888"/>
    <s v="https://play.google.com/store/apps/details?id=kr.co.station3.dabang"/>
  </r>
  <r>
    <s v="KR"/>
    <s v="FREE"/>
    <x v="0"/>
    <n v="2020"/>
    <n v="2"/>
    <s v="M"/>
    <n v="57"/>
    <s v="new"/>
    <x v="15"/>
    <x v="29"/>
    <s v="코로나19 바이러스 현황판"/>
    <s v="HongKimSoft"/>
    <n v="0"/>
    <m/>
    <n v="43880"/>
    <n v="4801"/>
    <s v="https://play.google.com/store/apps/details?id=com.hongkim.ncv"/>
  </r>
  <r>
    <s v="KR"/>
    <s v="FREE"/>
    <x v="0"/>
    <n v="2020"/>
    <n v="2"/>
    <s v="M"/>
    <n v="58"/>
    <s v="new"/>
    <x v="3"/>
    <x v="3"/>
    <s v="농협몰"/>
    <s v="농협몰"/>
    <n v="0"/>
    <m/>
    <n v="43998"/>
    <n v="4333"/>
    <s v="https://play.google.com/store/apps/details?id=com.nhamarket.m"/>
  </r>
  <r>
    <s v="KR"/>
    <s v="FREE"/>
    <x v="0"/>
    <n v="2020"/>
    <n v="2"/>
    <s v="M"/>
    <n v="59"/>
    <n v="-30"/>
    <x v="9"/>
    <x v="10"/>
    <s v="T map - 내비게이션 / 지도"/>
    <s v="SK telecom Inc."/>
    <n v="0"/>
    <m/>
    <n v="44007"/>
    <n v="4289"/>
    <s v="https://play.google.com/store/apps/details?id=com.skt.tmap.ku"/>
  </r>
  <r>
    <s v="KR"/>
    <s v="FREE"/>
    <x v="0"/>
    <n v="2020"/>
    <n v="2"/>
    <s v="M"/>
    <n v="60"/>
    <s v="new"/>
    <x v="2"/>
    <x v="2"/>
    <s v="SEIO Agent"/>
    <s v="SKTelecom"/>
    <n v="0"/>
    <m/>
    <n v="43732"/>
    <n v="3885"/>
    <s v="https://play.google.com/store/apps/details?id=com.skp.seio"/>
  </r>
  <r>
    <s v="KR"/>
    <s v="FREE"/>
    <x v="0"/>
    <n v="2020"/>
    <n v="2"/>
    <s v="M"/>
    <n v="61"/>
    <n v="57"/>
    <x v="3"/>
    <x v="3"/>
    <s v="롯데마트 M쿠폰"/>
    <s v="LOTTE MART"/>
    <n v="0"/>
    <m/>
    <n v="44001"/>
    <n v="3840"/>
    <s v="https://play.google.com/store/apps/details?id=com.lottemart.lmscp"/>
  </r>
  <r>
    <s v="KR"/>
    <s v="FREE"/>
    <x v="0"/>
    <n v="2020"/>
    <n v="2"/>
    <s v="M"/>
    <n v="62"/>
    <n v="-18"/>
    <x v="9"/>
    <x v="10"/>
    <s v="카카오내비"/>
    <s v="Kakao Mobility Corp."/>
    <n v="0"/>
    <m/>
    <n v="43992"/>
    <n v="3809"/>
    <s v="https://play.google.com/store/apps/details?id=com.locnall.KimGiSa"/>
  </r>
  <r>
    <s v="KR"/>
    <s v="FREE"/>
    <x v="0"/>
    <n v="2020"/>
    <n v="2"/>
    <s v="M"/>
    <n v="63"/>
    <n v="-2"/>
    <x v="11"/>
    <x v="14"/>
    <s v="SODA 소다 - Natural Beauty Camera"/>
    <s v="SNOW, Inc."/>
    <n v="0"/>
    <m/>
    <n v="43934"/>
    <n v="3754"/>
    <s v="https://play.google.com/store/apps/details?id=com.snowcorp.soda.android"/>
  </r>
  <r>
    <s v="KR"/>
    <s v="FREE"/>
    <x v="0"/>
    <n v="2020"/>
    <n v="2"/>
    <s v="M"/>
    <n v="64"/>
    <n v="62"/>
    <x v="6"/>
    <x v="7"/>
    <s v="신한 쏠(SOL) – 신한은행 스마트폰뱅킹"/>
    <s v="Shinhan Bank"/>
    <n v="0"/>
    <m/>
    <n v="43998"/>
    <n v="3625"/>
    <s v="https://play.google.com/store/apps/details?id=com.shinhan.sbanking"/>
  </r>
  <r>
    <s v="KR"/>
    <s v="FREE"/>
    <x v="0"/>
    <n v="2020"/>
    <n v="2"/>
    <s v="M"/>
    <n v="65"/>
    <n v="32"/>
    <x v="6"/>
    <x v="7"/>
    <s v="바이오인증 공동앱"/>
    <s v="금융결제원(KFTC)"/>
    <n v="0"/>
    <m/>
    <n v="43840"/>
    <n v="3572"/>
    <s v="https://play.google.com/store/apps/details?id=org.kftc.fido.lnk.lnk_app"/>
  </r>
  <r>
    <s v="KR"/>
    <s v="FREE"/>
    <x v="0"/>
    <n v="2020"/>
    <n v="2"/>
    <s v="M"/>
    <n v="66"/>
    <n v="-39"/>
    <x v="6"/>
    <x v="7"/>
    <s v="스마트위택스"/>
    <s v="대한민국 행정안전부"/>
    <n v="0"/>
    <m/>
    <n v="44007"/>
    <n v="3529"/>
    <s v="https://play.google.com/store/apps/details?id=kr.go.wetax.android"/>
  </r>
  <r>
    <s v="KR"/>
    <s v="FREE"/>
    <x v="0"/>
    <n v="2020"/>
    <n v="2"/>
    <s v="M"/>
    <n v="67"/>
    <n v="-4"/>
    <x v="3"/>
    <x v="3"/>
    <s v="지그재그 - No.1 여성쇼핑몰 모음앱"/>
    <s v="croquis.com"/>
    <n v="0"/>
    <m/>
    <n v="44009"/>
    <n v="3463"/>
    <s v="https://play.google.com/store/apps/details?id=com.croquis.zigzag"/>
  </r>
  <r>
    <s v="KR"/>
    <s v="FREE"/>
    <x v="0"/>
    <n v="2020"/>
    <n v="2"/>
    <s v="M"/>
    <n v="68"/>
    <n v="-33"/>
    <x v="11"/>
    <x v="14"/>
    <s v="SNOW 스노우"/>
    <s v="SNOW, Inc."/>
    <n v="0"/>
    <m/>
    <n v="44008"/>
    <n v="3450"/>
    <s v="https://play.google.com/store/apps/details?id=com.campmobile.snow"/>
  </r>
  <r>
    <s v="KR"/>
    <s v="FREE"/>
    <x v="0"/>
    <n v="2020"/>
    <n v="2"/>
    <s v="M"/>
    <n v="69"/>
    <s v="new"/>
    <x v="15"/>
    <x v="29"/>
    <s v="코로나 알리미 - 우한 폐렴, 코로나 맵, 코로나 바이러스, 중국 폐렴, 우한 폐렴 맵"/>
    <s v="CARPUM"/>
    <n v="0"/>
    <m/>
    <n v="43886"/>
    <n v="3398"/>
    <s v="https://play.google.com/store/apps/details?id=app.android.com.uhan"/>
  </r>
  <r>
    <s v="KR"/>
    <s v="FREE"/>
    <x v="0"/>
    <n v="2020"/>
    <n v="2"/>
    <s v="M"/>
    <n v="70"/>
    <n v="-3"/>
    <x v="6"/>
    <x v="7"/>
    <s v="휴대폰 인증서 서비스(유비키_UBIKey)"/>
    <s v="(주)인포바인"/>
    <n v="0"/>
    <s v="항목당 ₩1,100"/>
    <n v="43984"/>
    <n v="3370"/>
    <s v="https://play.google.com/store/apps/details?id=com.ubikey"/>
  </r>
  <r>
    <s v="KR"/>
    <s v="FREE"/>
    <x v="0"/>
    <n v="2020"/>
    <n v="2"/>
    <s v="M"/>
    <n v="71"/>
    <n v="-35"/>
    <x v="2"/>
    <x v="2"/>
    <s v="네이버 파파고 - AI 통번역"/>
    <s v="NAVER Corp."/>
    <n v="0"/>
    <m/>
    <n v="43990"/>
    <n v="3366"/>
    <s v="https://play.google.com/store/apps/details?id=com.naver.labs.translator"/>
  </r>
  <r>
    <s v="KR"/>
    <s v="FREE"/>
    <x v="0"/>
    <n v="2020"/>
    <n v="2"/>
    <s v="M"/>
    <n v="72"/>
    <n v="37"/>
    <x v="16"/>
    <x v="23"/>
    <s v="한국장학재단"/>
    <s v="한국장학재단"/>
    <n v="0"/>
    <m/>
    <n v="43945"/>
    <n v="3265"/>
    <s v="https://play.google.com/store/apps/details?id=com.mo.kosaf"/>
  </r>
  <r>
    <s v="KR"/>
    <s v="FREE"/>
    <x v="0"/>
    <n v="2020"/>
    <n v="2"/>
    <s v="M"/>
    <n v="73"/>
    <n v="54"/>
    <x v="3"/>
    <x v="3"/>
    <s v="브랜디 - 오늘 사서 내일 입자"/>
    <s v="Brandi  Inc."/>
    <n v="0"/>
    <m/>
    <n v="44006"/>
    <n v="3248"/>
    <s v="https://play.google.com/store/apps/details?id=com.brandicorp.brandi3"/>
  </r>
  <r>
    <s v="KR"/>
    <s v="FREE"/>
    <x v="0"/>
    <n v="2020"/>
    <n v="2"/>
    <s v="M"/>
    <n v="74"/>
    <n v="38"/>
    <x v="6"/>
    <x v="7"/>
    <s v="한화생명 보험월렛"/>
    <s v="한화생명"/>
    <n v="0"/>
    <m/>
    <n v="43991"/>
    <n v="3236"/>
    <s v="https://play.google.com/store/apps/details?id=com.hanwhalife.hiw"/>
  </r>
  <r>
    <s v="KR"/>
    <s v="FREE"/>
    <x v="0"/>
    <n v="2020"/>
    <n v="2"/>
    <s v="M"/>
    <n v="75"/>
    <s v="new"/>
    <x v="7"/>
    <x v="8"/>
    <s v="미스터트롯 - 사랑의 콜센터, 임영웅, 영탁, 이찬원, 정동원, 김호중"/>
    <s v="souliksong"/>
    <n v="0"/>
    <s v="항목당 ₩3,900"/>
    <n v="43945"/>
    <n v="3180"/>
    <s v="https://play.google.com/store/apps/details?id=com.chameleonsong.youtubekoreasong.mrtrot"/>
  </r>
  <r>
    <s v="KR"/>
    <s v="FREE"/>
    <x v="0"/>
    <n v="2020"/>
    <n v="2"/>
    <s v="M"/>
    <n v="76"/>
    <n v="-10"/>
    <x v="7"/>
    <x v="8"/>
    <s v="멜론"/>
    <s v="Kakao  Corporation"/>
    <n v="0"/>
    <m/>
    <n v="43983"/>
    <n v="3144"/>
    <s v="https://play.google.com/store/apps/details?id=com.iloen.melon"/>
  </r>
  <r>
    <s v="KR"/>
    <s v="FREE"/>
    <x v="0"/>
    <n v="2020"/>
    <n v="2"/>
    <s v="M"/>
    <n v="77"/>
    <n v="12"/>
    <x v="6"/>
    <x v="7"/>
    <s v="NH콕뱅크"/>
    <s v="농협BANK"/>
    <n v="0"/>
    <m/>
    <n v="43909"/>
    <n v="3065"/>
    <s v="https://play.google.com/store/apps/details?id=nh.smart.nhcok"/>
  </r>
  <r>
    <s v="KR"/>
    <s v="FREE"/>
    <x v="0"/>
    <n v="2020"/>
    <n v="2"/>
    <s v="M"/>
    <n v="78"/>
    <s v="new"/>
    <x v="4"/>
    <x v="25"/>
    <s v="다음웹툰 - DAUM WEBTOON"/>
    <s v="Kakao Corp."/>
    <n v="0"/>
    <m/>
    <n v="44007"/>
    <n v="3048"/>
    <s v="https://play.google.com/store/apps/details?id=net.daum.android.webtoon"/>
  </r>
  <r>
    <s v="KR"/>
    <s v="FREE"/>
    <x v="0"/>
    <n v="2020"/>
    <n v="2"/>
    <s v="M"/>
    <n v="79"/>
    <n v="-23"/>
    <x v="1"/>
    <x v="6"/>
    <s v="Messenger – 무료 SMS 및 영상 통화"/>
    <s v="Facebook"/>
    <n v="0"/>
    <s v="항목당 ₩1,100 - ₩450,000"/>
    <n v="44004"/>
    <n v="2968"/>
    <s v="https://play.google.com/store/apps/details?id=com.facebook.orca"/>
  </r>
  <r>
    <s v="KR"/>
    <s v="FREE"/>
    <x v="0"/>
    <n v="2020"/>
    <n v="2"/>
    <s v="M"/>
    <n v="80"/>
    <s v="new"/>
    <x v="11"/>
    <x v="13"/>
    <s v="실시간 티비 - TV 온에어"/>
    <s v="Issuegot"/>
    <n v="0"/>
    <m/>
    <n v="41878"/>
    <n v="2870"/>
    <s v="https://play.google.com/store/apps/details?id=com.jw.otwo.mactxt.app01"/>
  </r>
  <r>
    <s v="KR"/>
    <s v="FREE"/>
    <x v="0"/>
    <n v="2020"/>
    <n v="2"/>
    <s v="M"/>
    <n v="81"/>
    <s v="new"/>
    <x v="15"/>
    <x v="20"/>
    <s v="신종 코로나 맵 / 알리미 - 확진자 실시간 알림, 동선 안내 (우한 폐렴 바이러스)"/>
    <s v="JB Worldwide"/>
    <n v="0"/>
    <m/>
    <n v="43869"/>
    <n v="2862"/>
    <s v="https://play.google.com/store/apps/details?id=com.wuhan_corona_kr"/>
  </r>
  <r>
    <s v="KR"/>
    <s v="FREE"/>
    <x v="0"/>
    <n v="2020"/>
    <n v="2"/>
    <s v="M"/>
    <n v="82"/>
    <s v="new"/>
    <x v="14"/>
    <x v="19"/>
    <s v="Amway"/>
    <s v="amwaykorea"/>
    <n v="0"/>
    <m/>
    <n v="44006"/>
    <n v="2855"/>
    <s v="https://play.google.com/store/apps/details?id=sABN.UI.SmartABNAndroid"/>
  </r>
  <r>
    <s v="KR"/>
    <s v="FREE"/>
    <x v="0"/>
    <n v="2020"/>
    <n v="2"/>
    <s v="M"/>
    <n v="83"/>
    <n v="-35"/>
    <x v="6"/>
    <x v="7"/>
    <s v="PASS by SKT – 운전면허증이 내 휴대폰속으로!"/>
    <s v="SKTelecom"/>
    <n v="0"/>
    <m/>
    <n v="44005"/>
    <n v="2787"/>
    <s v="https://play.google.com/store/apps/details?id=com.sktelecom.tauth"/>
  </r>
  <r>
    <s v="KR"/>
    <s v="FREE"/>
    <x v="0"/>
    <n v="2020"/>
    <n v="2"/>
    <s v="M"/>
    <n v="84"/>
    <s v="new"/>
    <x v="15"/>
    <x v="29"/>
    <s v="코로나나우 - CoronaNow.kr  국내현황/세계현황/코로나19/대구현황/신종코로나"/>
    <s v="RdoD2"/>
    <n v="0"/>
    <m/>
    <n v="43889"/>
    <n v="2631"/>
    <s v="https://play.google.com/store/apps/details?id=coronanow.kr"/>
  </r>
  <r>
    <s v="KR"/>
    <s v="FREE"/>
    <x v="0"/>
    <n v="2020"/>
    <n v="2"/>
    <s v="M"/>
    <n v="85"/>
    <s v="new"/>
    <x v="7"/>
    <x v="8"/>
    <s v="임영웅 노래모음 무료 - 히트곡, 방송 영상, 공연 영상, 뽕짝 트로트 메들리 감상"/>
    <s v="SmileCom"/>
    <n v="0"/>
    <m/>
    <n v="43872"/>
    <n v="2503"/>
    <s v="https://play.google.com/store/apps/details?id=com.trnew.heros"/>
  </r>
  <r>
    <s v="KR"/>
    <s v="FREE"/>
    <x v="0"/>
    <n v="2020"/>
    <n v="2"/>
    <s v="M"/>
    <n v="86"/>
    <s v="new"/>
    <x v="3"/>
    <x v="3"/>
    <s v="위메프 - 특가대표 (특가 / 쇼핑 / 쇼핑앱 / 쿠폰 / 배송)"/>
    <s v="위메프"/>
    <n v="0"/>
    <m/>
    <n v="43999"/>
    <n v="2390"/>
    <s v="https://play.google.com/store/apps/details?id=com.wemakeprice"/>
  </r>
  <r>
    <s v="KR"/>
    <s v="FREE"/>
    <x v="0"/>
    <n v="2020"/>
    <n v="2"/>
    <s v="M"/>
    <n v="87"/>
    <n v="-41"/>
    <x v="4"/>
    <x v="4"/>
    <s v="4shared"/>
    <s v="New IT Solutions"/>
    <n v="0"/>
    <m/>
    <n v="44008"/>
    <n v="2350"/>
    <s v="https://play.google.com/store/apps/details?id=com.forshared.files"/>
  </r>
  <r>
    <s v="KR"/>
    <s v="FREE"/>
    <x v="0"/>
    <n v="2020"/>
    <n v="2"/>
    <s v="M"/>
    <n v="88"/>
    <n v="20"/>
    <x v="6"/>
    <x v="7"/>
    <s v="현대카드"/>
    <s v="Hyundai Card"/>
    <n v="0"/>
    <m/>
    <n v="44000"/>
    <n v="2257"/>
    <s v="https://play.google.com/store/apps/details?id=com.hyundaicard.appcard"/>
  </r>
  <r>
    <s v="KR"/>
    <s v="FREE"/>
    <x v="0"/>
    <n v="2020"/>
    <n v="2"/>
    <s v="M"/>
    <n v="89"/>
    <s v="new"/>
    <x v="3"/>
    <x v="3"/>
    <s v="타임커머스 티몬"/>
    <s v="티몬"/>
    <n v="0"/>
    <m/>
    <n v="44006"/>
    <n v="2257"/>
    <s v="https://play.google.com/store/apps/details?id=com.tmon"/>
  </r>
  <r>
    <s v="KR"/>
    <s v="FREE"/>
    <x v="0"/>
    <n v="2020"/>
    <n v="2"/>
    <s v="M"/>
    <n v="90"/>
    <s v="new"/>
    <x v="10"/>
    <x v="16"/>
    <s v="농협하나로앱"/>
    <s v="농협BANK"/>
    <n v="0"/>
    <m/>
    <n v="43913"/>
    <n v="2224"/>
    <s v="https://play.google.com/store/apps/details?id=com.nh.mobileagriculture"/>
  </r>
  <r>
    <s v="KR"/>
    <s v="FREE"/>
    <x v="0"/>
    <n v="2020"/>
    <n v="2"/>
    <s v="M"/>
    <n v="91"/>
    <s v="new"/>
    <x v="11"/>
    <x v="14"/>
    <s v="글그램 - 사진에 글쓰기"/>
    <s v="withwho"/>
    <n v="0"/>
    <m/>
    <n v="43929"/>
    <n v="2188"/>
    <s v="https://play.google.com/store/apps/details?id=com.withwho.gulgram"/>
  </r>
  <r>
    <s v="KR"/>
    <s v="FREE"/>
    <x v="0"/>
    <n v="2020"/>
    <n v="2"/>
    <s v="M"/>
    <n v="92"/>
    <s v="new"/>
    <x v="14"/>
    <x v="19"/>
    <s v="뉴스킨 몰"/>
    <s v="뉴스킨코리아"/>
    <n v="0"/>
    <m/>
    <n v="43909"/>
    <n v="2171"/>
    <s v="https://play.google.com/store/apps/details?id=com.nsek.mobile"/>
  </r>
  <r>
    <s v="KR"/>
    <s v="FREE"/>
    <x v="0"/>
    <n v="2020"/>
    <n v="2"/>
    <s v="M"/>
    <n v="93"/>
    <s v="new"/>
    <x v="6"/>
    <x v="7"/>
    <s v="신한페이판"/>
    <s v="SHINHANCARD"/>
    <n v="0"/>
    <m/>
    <n v="43972"/>
    <n v="2121"/>
    <s v="https://play.google.com/store/apps/details?id=com.shcard.smartpay"/>
  </r>
  <r>
    <s v="KR"/>
    <s v="FREE"/>
    <x v="0"/>
    <n v="2020"/>
    <n v="2"/>
    <s v="M"/>
    <n v="94"/>
    <n v="-25"/>
    <x v="13"/>
    <x v="17"/>
    <s v="대한민국 청와대"/>
    <s v="TheBlueHouseKr"/>
    <n v="0"/>
    <m/>
    <n v="44001"/>
    <n v="2079"/>
    <s v="https://play.google.com/store/apps/details?id=kr.go.president"/>
  </r>
  <r>
    <s v="KR"/>
    <s v="FREE"/>
    <x v="0"/>
    <n v="2020"/>
    <n v="2"/>
    <s v="M"/>
    <n v="95"/>
    <s v="new"/>
    <x v="7"/>
    <x v="8"/>
    <s v="임영웅 노래모음 - 베스트 트로트 인기노래 무료감상"/>
    <s v="Dongnae Trot Music"/>
    <n v="0"/>
    <m/>
    <n v="43871"/>
    <n v="2000"/>
    <s v="https://play.google.com/store/apps/details?id=com.newmrtrot.trotmusic15"/>
  </r>
  <r>
    <s v="KR"/>
    <s v="FREE"/>
    <x v="0"/>
    <n v="2020"/>
    <n v="2"/>
    <s v="M"/>
    <n v="96"/>
    <s v="new"/>
    <x v="3"/>
    <x v="3"/>
    <s v="이마트몰 – emart mall"/>
    <s v="SSG.COM"/>
    <n v="0"/>
    <m/>
    <n v="44004"/>
    <n v="1992"/>
    <s v="https://play.google.com/store/apps/details?id=kr.co.emart.emartmall"/>
  </r>
  <r>
    <s v="KR"/>
    <s v="FREE"/>
    <x v="0"/>
    <n v="2020"/>
    <n v="2"/>
    <s v="M"/>
    <n v="97"/>
    <n v="-23"/>
    <x v="6"/>
    <x v="7"/>
    <s v="i-ONE Bank - 개인고객용"/>
    <s v="IBK 기업은행"/>
    <n v="0"/>
    <m/>
    <n v="44007"/>
    <n v="1956"/>
    <s v="https://play.google.com/store/apps/details?id=com.ibk.android.ionebank"/>
  </r>
  <r>
    <s v="KR"/>
    <s v="FREE"/>
    <x v="0"/>
    <n v="2020"/>
    <n v="2"/>
    <s v="M"/>
    <n v="98"/>
    <s v="new"/>
    <x v="3"/>
    <x v="3"/>
    <s v="아트닷컴 A-RT.COM - ABC마트의 새로운 통합 사이트"/>
    <s v="ABCMART Korea"/>
    <n v="0"/>
    <m/>
    <n v="43928"/>
    <n v="1894"/>
    <s v="https://play.google.com/store/apps/details?id=com.art.app.primary"/>
  </r>
  <r>
    <s v="KR"/>
    <s v="FREE"/>
    <x v="0"/>
    <n v="2020"/>
    <n v="2"/>
    <s v="M"/>
    <n v="99"/>
    <n v="-29"/>
    <x v="13"/>
    <x v="17"/>
    <s v="Samsung Notes"/>
    <s v="Samsung Electronics Co.,  Ltd."/>
    <n v="0"/>
    <m/>
    <n v="43823"/>
    <n v="1856"/>
    <s v="https://play.google.com/store/apps/details?id=com.samsung.android.app.notes"/>
  </r>
  <r>
    <s v="KR"/>
    <s v="FREE"/>
    <x v="0"/>
    <n v="2020"/>
    <n v="2"/>
    <s v="M"/>
    <n v="100"/>
    <s v="new"/>
    <x v="10"/>
    <x v="16"/>
    <s v="우체국"/>
    <s v="우정사업본부"/>
    <n v="0"/>
    <m/>
    <n v="44000"/>
    <n v="1738"/>
    <s v="https://play.google.com/store/apps/details?id=kr.go.epost.app.findZip"/>
  </r>
  <r>
    <s v="KR"/>
    <s v="FREE"/>
    <x v="0"/>
    <n v="2020"/>
    <n v="2"/>
    <s v="M"/>
    <n v="101"/>
    <n v="-64"/>
    <x v="11"/>
    <x v="14"/>
    <s v="Ulike유라이크 - 스타일, 고급 필터, 뷰티 카메라"/>
    <s v="Bytedance Pte. Ltd."/>
    <n v="0"/>
    <m/>
    <n v="44008"/>
    <n v="1726"/>
    <s v="https://play.google.com/store/apps/details?id=com.gorgeous.liteinternational"/>
  </r>
  <r>
    <s v="KR"/>
    <s v="FREE"/>
    <x v="0"/>
    <n v="2020"/>
    <n v="2"/>
    <s v="M"/>
    <n v="102"/>
    <n v="-10"/>
    <x v="3"/>
    <x v="3"/>
    <s v="GS SHOP - 당신의 가장 좋은 선택을 만듭니다"/>
    <s v="GS SHOP"/>
    <n v="0"/>
    <m/>
    <n v="44011"/>
    <n v="1726"/>
    <s v="https://play.google.com/store/apps/details?id=gsshop.mobile.v2"/>
  </r>
  <r>
    <s v="KR"/>
    <s v="FREE"/>
    <x v="0"/>
    <n v="2020"/>
    <n v="2"/>
    <s v="M"/>
    <n v="103"/>
    <s v="new"/>
    <x v="6"/>
    <x v="7"/>
    <s v="카카오페이"/>
    <s v="kakaopay corp."/>
    <n v="0"/>
    <m/>
    <n v="43991"/>
    <n v="1669"/>
    <s v="https://play.google.com/store/apps/details?id=com.kakaopay.app"/>
  </r>
  <r>
    <s v="KR"/>
    <s v="FREE"/>
    <x v="0"/>
    <n v="2020"/>
    <n v="2"/>
    <s v="M"/>
    <n v="104"/>
    <s v="new"/>
    <x v="3"/>
    <x v="3"/>
    <s v="홈플러스 - 맛있는 마트"/>
    <s v="Home plus"/>
    <n v="0"/>
    <m/>
    <n v="44006"/>
    <n v="1562"/>
    <s v="https://play.google.com/store/apps/details?id=com.socialapps.homeplus"/>
  </r>
  <r>
    <s v="KR"/>
    <s v="FREE"/>
    <x v="0"/>
    <n v="2020"/>
    <n v="2"/>
    <s v="M"/>
    <n v="105"/>
    <s v="new"/>
    <x v="3"/>
    <x v="3"/>
    <s v="현대Hmall - 홈쇼핑, 백화점"/>
    <s v="(주) 현대홈쇼핑"/>
    <n v="0"/>
    <m/>
    <n v="44004"/>
    <n v="1544"/>
    <s v="https://play.google.com/store/apps/details?id=com.hmallapp"/>
  </r>
  <r>
    <s v="KR"/>
    <s v="FREE"/>
    <x v="0"/>
    <n v="2020"/>
    <n v="2"/>
    <s v="M"/>
    <n v="106"/>
    <s v="new"/>
    <x v="1"/>
    <x v="6"/>
    <s v="다음 - Daum"/>
    <s v="Kakao Corp."/>
    <n v="0"/>
    <m/>
    <n v="44000"/>
    <n v="1502"/>
    <s v="https://play.google.com/store/apps/details?id=net.daum.android.daum"/>
  </r>
  <r>
    <s v="KR"/>
    <s v="FREE"/>
    <x v="0"/>
    <n v="2020"/>
    <n v="2"/>
    <s v="M"/>
    <n v="107"/>
    <s v="new"/>
    <x v="1"/>
    <x v="6"/>
    <s v="텔레그램 공식 앱 Telegram"/>
    <s v="Telegram FZ-LLC"/>
    <n v="0"/>
    <m/>
    <n v="43988"/>
    <n v="1474"/>
    <s v="https://play.google.com/store/apps/details?id=org.telegram.messenger"/>
  </r>
  <r>
    <s v="KR"/>
    <s v="FREE"/>
    <x v="0"/>
    <n v="2020"/>
    <n v="2"/>
    <s v="M"/>
    <n v="108"/>
    <s v="new"/>
    <x v="15"/>
    <x v="20"/>
    <s v="코로나맵 - 코로나알리미"/>
    <s v="(주) 코어플라넷"/>
    <n v="0"/>
    <s v="₩1,000 - ₩100,000 per item"/>
    <n v="43885"/>
    <n v="1427"/>
    <s v="https://play.google.com/store/apps/details?id=kr.co.coreplanet.coronamap"/>
  </r>
  <r>
    <s v="KR"/>
    <s v="FREE"/>
    <x v="0"/>
    <n v="2020"/>
    <n v="2"/>
    <s v="M"/>
    <n v="109"/>
    <n v="-37"/>
    <x v="15"/>
    <x v="20"/>
    <s v="캐시슬라이드 스텝업 - 잠금화면 만보기"/>
    <s v="NBT Inc."/>
    <n v="0"/>
    <m/>
    <n v="44011"/>
    <n v="1416"/>
    <s v="https://play.google.com/store/apps/details?id=com.nbt.moves"/>
  </r>
  <r>
    <s v="KR"/>
    <s v="FREE"/>
    <x v="0"/>
    <n v="2020"/>
    <n v="2"/>
    <s v="M"/>
    <n v="110"/>
    <s v="new"/>
    <x v="3"/>
    <x v="3"/>
    <s v="홈앤쇼핑 –오직 앱에서만.  10%할인 + 10%적립"/>
    <s v="홈앤쇼핑"/>
    <n v="0"/>
    <m/>
    <n v="44009"/>
    <n v="1412"/>
    <s v="https://play.google.com/store/apps/details?id=com.hnsmall"/>
  </r>
  <r>
    <s v="KR"/>
    <s v="FREE"/>
    <x v="0"/>
    <n v="2020"/>
    <n v="2"/>
    <s v="M"/>
    <n v="111"/>
    <s v="new"/>
    <x v="3"/>
    <x v="3"/>
    <s v="쇼핑을 바꾸는 쇼핑. G마켓"/>
    <s v="G마켓"/>
    <n v="0"/>
    <m/>
    <n v="44011"/>
    <n v="1396"/>
    <s v="https://play.google.com/store/apps/details?id=com.ebay.kr.gmarket"/>
  </r>
  <r>
    <s v="KR"/>
    <s v="FREE"/>
    <x v="0"/>
    <n v="2020"/>
    <n v="2"/>
    <s v="M"/>
    <n v="112"/>
    <n v="-37"/>
    <x v="14"/>
    <x v="19"/>
    <s v="모바일 관세청"/>
    <s v="관세청 (4세대 국가관세종합정보망)"/>
    <n v="0"/>
    <m/>
    <n v="43993"/>
    <n v="1320"/>
    <s v="https://play.google.com/store/apps/details?id=kr.go.kcs.mobile.pubservice"/>
  </r>
  <r>
    <s v="KR"/>
    <s v="FREE"/>
    <x v="0"/>
    <n v="2020"/>
    <n v="2"/>
    <s v="M"/>
    <n v="113"/>
    <n v="-56"/>
    <x v="4"/>
    <x v="4"/>
    <s v="카카오페이지 KakaoPage"/>
    <s v="Kakao Page Corp."/>
    <n v="0"/>
    <m/>
    <n v="44004"/>
    <n v="1318"/>
    <s v="https://play.google.com/store/apps/details?id=com.kakao.page"/>
  </r>
  <r>
    <s v="KR"/>
    <s v="FREE"/>
    <x v="0"/>
    <n v="2020"/>
    <n v="2"/>
    <s v="M"/>
    <n v="114"/>
    <n v="-46"/>
    <x v="14"/>
    <x v="19"/>
    <s v="알바천국- 알바 구인구직 포털서비스"/>
    <s v="(주)미디어윌네트웍스"/>
    <n v="0"/>
    <m/>
    <n v="43987"/>
    <n v="1296"/>
    <s v="https://play.google.com/store/apps/details?id=kr.co.alba.webappalba.m"/>
  </r>
  <r>
    <s v="KR"/>
    <s v="FREE"/>
    <x v="0"/>
    <n v="2020"/>
    <n v="2"/>
    <s v="M"/>
    <n v="115"/>
    <s v="new"/>
    <x v="1"/>
    <x v="6"/>
    <s v="Discord - 친구, 커뮤니티, 게이밍"/>
    <s v="Discord Inc."/>
    <n v="0"/>
    <m/>
    <n v="44000"/>
    <n v="1277"/>
    <s v="https://play.google.com/store/apps/details?id=com.discord"/>
  </r>
  <r>
    <s v="KR"/>
    <s v="FREE"/>
    <x v="0"/>
    <n v="2020"/>
    <n v="2"/>
    <s v="M"/>
    <n v="116"/>
    <s v="new"/>
    <x v="14"/>
    <x v="19"/>
    <s v="ZOOM Cloud Meetings"/>
    <s v="zoom.us"/>
    <n v="0"/>
    <m/>
    <n v="44011"/>
    <n v="1269"/>
    <s v="https://play.google.com/store/apps/details?id=us.zoom.videomeetings"/>
  </r>
  <r>
    <s v="KR"/>
    <s v="FREE"/>
    <x v="0"/>
    <n v="2020"/>
    <n v="2"/>
    <s v="M"/>
    <n v="117"/>
    <n v="-116"/>
    <x v="0"/>
    <x v="0"/>
    <s v="트립스토어 - 특가 여행 : 국내 호텔, 해외 패키지 예약"/>
    <s v="트립스토어"/>
    <n v="0"/>
    <m/>
    <n v="43998"/>
    <n v="1267"/>
    <s v="https://play.google.com/store/apps/details?id=kr.tripstore.tripstore"/>
  </r>
  <r>
    <s v="KR"/>
    <s v="FREE"/>
    <x v="0"/>
    <n v="2020"/>
    <n v="2"/>
    <s v="M"/>
    <n v="118"/>
    <s v="new"/>
    <x v="2"/>
    <x v="2"/>
    <s v="V3 Mobile Security - 무료 백신/부스터/앱잠금"/>
    <s v="AhnLab Inc."/>
    <n v="0"/>
    <s v="항목당 ₩1,200 - ₩1,500"/>
    <n v="43979"/>
    <n v="1258"/>
    <s v="https://play.google.com/store/apps/details?id=com.ahnlab.v3mobilesecurity.soda"/>
  </r>
  <r>
    <s v="KR"/>
    <s v="FREE"/>
    <x v="0"/>
    <n v="2020"/>
    <n v="2"/>
    <s v="M"/>
    <n v="119"/>
    <s v="new"/>
    <x v="13"/>
    <x v="17"/>
    <s v="사용자 휴대폰 도우미 - Windows와 연결"/>
    <s v="Microsoft Corporation"/>
    <n v="0"/>
    <m/>
    <n v="44007"/>
    <n v="1242"/>
    <s v="https://play.google.com/store/apps/details?id=com.microsoft.appmanager"/>
  </r>
  <r>
    <s v="KR"/>
    <s v="FREE"/>
    <x v="0"/>
    <n v="2020"/>
    <n v="2"/>
    <s v="M"/>
    <n v="120"/>
    <s v="new"/>
    <x v="11"/>
    <x v="13"/>
    <s v="네이버 시리즈on - SERIES ON"/>
    <s v="NAVER WEBTOON CORP."/>
    <n v="0"/>
    <m/>
    <n v="43990"/>
    <n v="1232"/>
    <s v="https://play.google.com/store/apps/details?id=com.nhn.android.navertv"/>
  </r>
  <r>
    <s v="KR"/>
    <s v="FREE"/>
    <x v="0"/>
    <n v="2020"/>
    <n v="2"/>
    <s v="M"/>
    <n v="121"/>
    <n v="-66"/>
    <x v="3"/>
    <x v="3"/>
    <s v="아이디어스(idus) - 작품구매부터 취미생활까지!"/>
    <s v="Backpackr Inc."/>
    <n v="0"/>
    <m/>
    <n v="44007"/>
    <n v="1229"/>
    <s v="https://play.google.com/store/apps/details?id=kr.backpackr.me.idus"/>
  </r>
  <r>
    <s v="KR"/>
    <s v="FREE"/>
    <x v="0"/>
    <n v="2020"/>
    <n v="2"/>
    <s v="M"/>
    <n v="122"/>
    <s v="new"/>
    <x v="10"/>
    <x v="16"/>
    <s v="LG전자 멤버십"/>
    <s v="LG Electronics, Inc."/>
    <n v="0"/>
    <m/>
    <n v="43990"/>
    <n v="1213"/>
    <s v="https://play.google.com/store/apps/details?id=com.lge.lgemembership"/>
  </r>
  <r>
    <s v="KR"/>
    <s v="FREE"/>
    <x v="0"/>
    <n v="2020"/>
    <n v="2"/>
    <s v="M"/>
    <n v="123"/>
    <s v="new"/>
    <x v="6"/>
    <x v="7"/>
    <s v="PASS by U+ 운전면허증이 내 휴대폰 속으로!"/>
    <s v="LG유플러스(LG Uplus Corporation)"/>
    <n v="0"/>
    <m/>
    <n v="44006"/>
    <n v="1213"/>
    <s v="https://play.google.com/store/apps/details?id=com.lguplus.smartotp"/>
  </r>
  <r>
    <s v="KR"/>
    <s v="FREE"/>
    <x v="0"/>
    <n v="2020"/>
    <n v="2"/>
    <s v="M"/>
    <n v="124"/>
    <s v="new"/>
    <x v="1"/>
    <x v="1"/>
    <s v="에브리타임 - 시간표 &amp; 대학교 커뮤니티"/>
    <s v="에브리타임팀"/>
    <n v="0"/>
    <m/>
    <n v="43962"/>
    <n v="1208"/>
    <s v="https://play.google.com/store/apps/details?id=com.everytime.v2"/>
  </r>
  <r>
    <s v="KR"/>
    <s v="FREE"/>
    <x v="0"/>
    <n v="2020"/>
    <n v="2"/>
    <s v="M"/>
    <n v="125"/>
    <n v="-46"/>
    <x v="4"/>
    <x v="4"/>
    <s v="포스텔러 - 애정운, 신년운세, 무료운세, 사주, 타로, 궁합, 토정비결, 별자리, 손금"/>
    <s v="Team UN7QI3"/>
    <n v="0"/>
    <s v="항목당 ₩2,200 - ₩22,000"/>
    <n v="44001"/>
    <n v="1204"/>
    <s v="https://play.google.com/store/apps/details?id=com.un7qi3.forceteller"/>
  </r>
  <r>
    <s v="KR"/>
    <s v="FREE"/>
    <x v="0"/>
    <n v="2020"/>
    <n v="2"/>
    <s v="M"/>
    <n v="126"/>
    <s v="new"/>
    <x v="8"/>
    <x v="9"/>
    <s v="라스트오더 - 오늘의 마감세일"/>
    <s v="라스트오더"/>
    <n v="0"/>
    <m/>
    <n v="43986"/>
    <n v="1181"/>
    <s v="https://play.google.com/store/apps/details?id=com.myro.lastorder"/>
  </r>
  <r>
    <s v="KR"/>
    <s v="FREE"/>
    <x v="0"/>
    <n v="2020"/>
    <n v="2"/>
    <s v="M"/>
    <n v="127"/>
    <s v="new"/>
    <x v="3"/>
    <x v="3"/>
    <s v="번개장터"/>
    <s v="번개장터 주식회사"/>
    <n v="0"/>
    <s v="항목당 ₩1,000 - ₩8,500"/>
    <n v="44008"/>
    <n v="1159"/>
    <s v="https://play.google.com/store/apps/details?id=kr.co.quicket"/>
  </r>
  <r>
    <s v="KR"/>
    <s v="FREE"/>
    <x v="0"/>
    <n v="2020"/>
    <n v="2"/>
    <s v="M"/>
    <n v="128"/>
    <n v="-26"/>
    <x v="6"/>
    <x v="7"/>
    <s v="올원뱅크(All One Bank)"/>
    <s v="농협BANK"/>
    <n v="0"/>
    <m/>
    <n v="44011"/>
    <n v="1102"/>
    <s v="https://play.google.com/store/apps/details?id=nh.smart.allonebank"/>
  </r>
  <r>
    <s v="KR"/>
    <s v="FREE"/>
    <x v="0"/>
    <n v="2020"/>
    <n v="2"/>
    <s v="M"/>
    <n v="129"/>
    <s v="new"/>
    <x v="6"/>
    <x v="7"/>
    <s v="KB국민카드"/>
    <s v="KB국민카드"/>
    <n v="0"/>
    <m/>
    <n v="43993"/>
    <n v="1085"/>
    <s v="https://play.google.com/store/apps/details?id=com.kbcard.kbkookmincard"/>
  </r>
  <r>
    <s v="KR"/>
    <s v="FREE"/>
    <x v="0"/>
    <n v="2020"/>
    <n v="2"/>
    <s v="M"/>
    <n v="130"/>
    <n v="-19"/>
    <x v="4"/>
    <x v="25"/>
    <s v="네이버 웹툰 - Naver Webtoon"/>
    <s v="NAVER WEBTOON CORP."/>
    <n v="0"/>
    <m/>
    <n v="43977"/>
    <n v="1074"/>
    <s v="https://play.google.com/store/apps/details?id=com.nhn.android.webtoon"/>
  </r>
  <r>
    <s v="KR"/>
    <s v="FREE"/>
    <x v="0"/>
    <n v="2020"/>
    <n v="2"/>
    <s v="M"/>
    <n v="131"/>
    <s v="new"/>
    <x v="2"/>
    <x v="2"/>
    <s v="Fast RAM Cleaner"/>
    <s v="karolinaaleksandrova"/>
    <n v="0"/>
    <m/>
    <n v="43823"/>
    <n v="1066"/>
    <s v="https://play.google.com/store/apps/details?id=com.karolinaaleksandrova.fastramcleaner"/>
  </r>
  <r>
    <s v="KR"/>
    <s v="FREE"/>
    <x v="0"/>
    <n v="2020"/>
    <n v="2"/>
    <s v="M"/>
    <n v="132"/>
    <s v="new"/>
    <x v="8"/>
    <x v="9"/>
    <s v="롯데잇츠 Lotteeatz"/>
    <s v="LOTTE GRS"/>
    <n v="0"/>
    <m/>
    <n v="43906"/>
    <n v="1058"/>
    <s v="https://play.google.com/store/apps/details?id=kr.co.angelinus.gift.m"/>
  </r>
  <r>
    <s v="KR"/>
    <s v="FREE"/>
    <x v="0"/>
    <n v="2020"/>
    <n v="2"/>
    <s v="M"/>
    <n v="133"/>
    <n v="-80"/>
    <x v="3"/>
    <x v="3"/>
    <s v="롯데홈쇼핑"/>
    <s v="Lotte Homeshopping"/>
    <n v="0"/>
    <m/>
    <n v="43978"/>
    <n v="1031"/>
    <s v="https://play.google.com/store/apps/details?id=com.omnitel.android.lottewebview"/>
  </r>
  <r>
    <s v="KR"/>
    <s v="FREE"/>
    <x v="0"/>
    <n v="2020"/>
    <n v="2"/>
    <s v="M"/>
    <n v="134"/>
    <n v="-41"/>
    <x v="10"/>
    <x v="16"/>
    <s v="Samsung Pay(삼성 페이)"/>
    <s v="Samsung Electronics Co.,  Ltd."/>
    <n v="0"/>
    <m/>
    <n v="44011"/>
    <n v="1020"/>
    <s v="https://play.google.com/store/apps/details?id=com.samsung.android.spay"/>
  </r>
  <r>
    <s v="KR"/>
    <s v="FREE"/>
    <x v="0"/>
    <n v="2020"/>
    <n v="2"/>
    <s v="M"/>
    <n v="135"/>
    <s v="new"/>
    <x v="1"/>
    <x v="1"/>
    <s v="네이버 카페  - Naver Cafe"/>
    <s v="NAVER Corp."/>
    <n v="0"/>
    <m/>
    <n v="43958"/>
    <n v="1015"/>
    <s v="https://play.google.com/store/apps/details?id=com.nhn.android.navercafe"/>
  </r>
  <r>
    <s v="KR"/>
    <s v="FREE"/>
    <x v="0"/>
    <n v="2020"/>
    <n v="2"/>
    <s v="M"/>
    <n v="136"/>
    <s v="new"/>
    <x v="10"/>
    <x v="16"/>
    <s v="City of Corona App"/>
    <s v="City of Corona"/>
    <n v="0"/>
    <m/>
    <n v="43432"/>
    <n v="990"/>
    <s v="https://play.google.com/store/apps/details?id=io.appbuild.cityofco1"/>
  </r>
  <r>
    <s v="KR"/>
    <s v="FREE"/>
    <x v="0"/>
    <n v="2020"/>
    <n v="2"/>
    <s v="M"/>
    <n v="137"/>
    <s v="new"/>
    <x v="11"/>
    <x v="13"/>
    <s v="비디오 플레이어 퍼펙트 - 자막, 코덱, XPlayer"/>
    <s v="InShot Inc."/>
    <n v="0"/>
    <s v="항목당 ₩4,900"/>
    <n v="44000"/>
    <n v="981"/>
    <s v="https://play.google.com/store/apps/details?id=video.player.videoplayer"/>
  </r>
  <r>
    <s v="KR"/>
    <s v="FREE"/>
    <x v="0"/>
    <n v="2020"/>
    <n v="2"/>
    <s v="M"/>
    <n v="138"/>
    <n v="-31"/>
    <x v="2"/>
    <x v="2"/>
    <s v="디지털 웰빙"/>
    <s v="Google LLC"/>
    <n v="0"/>
    <m/>
    <n v="43983"/>
    <n v="977"/>
    <s v="https://play.google.com/store/apps/details?id=com.google.android.apps.wellbeing"/>
  </r>
  <r>
    <s v="KR"/>
    <s v="FREE"/>
    <x v="0"/>
    <n v="2020"/>
    <n v="2"/>
    <s v="M"/>
    <n v="139"/>
    <s v="new"/>
    <x v="6"/>
    <x v="7"/>
    <s v="리브"/>
    <s v="KB국민은행"/>
    <n v="0"/>
    <m/>
    <n v="43999"/>
    <n v="945"/>
    <s v="https://play.google.com/store/apps/details?id=com.kbstar.liivbank"/>
  </r>
  <r>
    <s v="KR"/>
    <s v="FREE"/>
    <x v="0"/>
    <n v="2020"/>
    <n v="2"/>
    <s v="M"/>
    <n v="140"/>
    <s v="new"/>
    <x v="11"/>
    <x v="13"/>
    <s v="네이버TV"/>
    <s v="NAVER Corp."/>
    <n v="0"/>
    <m/>
    <n v="43998"/>
    <n v="942"/>
    <s v="https://play.google.com/store/apps/details?id=com.nhn.android.naverplayer"/>
  </r>
  <r>
    <s v="KR"/>
    <s v="FREE"/>
    <x v="0"/>
    <n v="2020"/>
    <n v="2"/>
    <s v="M"/>
    <n v="141"/>
    <s v="new"/>
    <x v="7"/>
    <x v="8"/>
    <s v="임영웅 노래모음 - 트로트 7080 메들리 100% 무료감상 히트곡 USB CD 노래듣기"/>
    <s v="trot for you"/>
    <n v="0"/>
    <m/>
    <n v="43910"/>
    <n v="939"/>
    <s v="https://play.google.com/store/apps/details?id=com.usbcdapp.freeimyoungwoong"/>
  </r>
  <r>
    <s v="KR"/>
    <s v="FREE"/>
    <x v="0"/>
    <n v="2020"/>
    <n v="2"/>
    <s v="M"/>
    <n v="142"/>
    <s v="new"/>
    <x v="16"/>
    <x v="23"/>
    <s v="Q-Net 큐넷(자격의 모든 것)"/>
    <s v="한국산업인력공단."/>
    <n v="0"/>
    <m/>
    <n v="43887"/>
    <n v="921"/>
    <s v="https://play.google.com/store/apps/details?id=com.mcnc.parecis.hrdkorea.qnet"/>
  </r>
  <r>
    <s v="KR"/>
    <s v="FREE"/>
    <x v="0"/>
    <n v="2020"/>
    <n v="2"/>
    <s v="M"/>
    <n v="143"/>
    <s v="new"/>
    <x v="10"/>
    <x v="16"/>
    <s v="PASS BY KT – 운전면허증이 내 휴대폰속으로!"/>
    <s v="KT Corporation"/>
    <n v="0"/>
    <m/>
    <n v="44004"/>
    <n v="887"/>
    <s v="https://play.google.com/store/apps/details?id=com.kt.ktauth"/>
  </r>
  <r>
    <s v="KR"/>
    <s v="FREE"/>
    <x v="0"/>
    <n v="2020"/>
    <n v="2"/>
    <s v="M"/>
    <n v="144"/>
    <s v="new"/>
    <x v="10"/>
    <x v="16"/>
    <s v="음악바다 - 빠른 음악다운 플레이"/>
    <s v="Life Free 365"/>
    <n v="0"/>
    <m/>
    <n v="43854"/>
    <n v="863"/>
    <s v="https://play.google.com/store/apps/details?id=com.getplay.m201905"/>
  </r>
  <r>
    <s v="KR"/>
    <s v="FREE"/>
    <x v="0"/>
    <n v="2020"/>
    <n v="2"/>
    <s v="M"/>
    <n v="145"/>
    <s v="new"/>
    <x v="7"/>
    <x v="8"/>
    <s v="NAVER VIBE (바이브)"/>
    <s v="NAVER Corp."/>
    <n v="0"/>
    <m/>
    <n v="44011"/>
    <n v="855"/>
    <s v="https://play.google.com/store/apps/details?id=com.naver.vibe"/>
  </r>
  <r>
    <s v="KR"/>
    <s v="FREE"/>
    <x v="0"/>
    <n v="2020"/>
    <n v="2"/>
    <s v="M"/>
    <n v="146"/>
    <s v="new"/>
    <x v="4"/>
    <x v="4"/>
    <s v="Twitch: 리그 오브 레전드, Hearthstone, MMO 게임 스트리밍 라이브 시청"/>
    <s v="Twitch Interactive, Inc."/>
    <n v="0"/>
    <s v="항목당 ₩2,300 - ₩375,000"/>
    <n v="43994"/>
    <n v="845"/>
    <s v="https://play.google.com/store/apps/details?id=tv.twitch.android.app"/>
  </r>
  <r>
    <s v="KR"/>
    <s v="FREE"/>
    <x v="0"/>
    <n v="2020"/>
    <n v="2"/>
    <s v="M"/>
    <n v="147"/>
    <s v="new"/>
    <x v="3"/>
    <x v="3"/>
    <s v="공구마켓 - 공동구매 초특가 득템"/>
    <s v="제이슨 컨텐츠"/>
    <n v="0"/>
    <m/>
    <n v="44007"/>
    <n v="843"/>
    <s v="https://play.google.com/store/apps/details?id=com.jasonmg.market09"/>
  </r>
  <r>
    <s v="KR"/>
    <s v="FREE"/>
    <x v="0"/>
    <n v="2020"/>
    <n v="2"/>
    <s v="M"/>
    <n v="148"/>
    <s v="new"/>
    <x v="3"/>
    <x v="3"/>
    <s v="홈쇼핑모아-모든 홈쇼핑을 한눈에"/>
    <s v="버즈니(buzzni)-홈쇼핑모아"/>
    <n v="0"/>
    <m/>
    <n v="43993"/>
    <n v="842"/>
    <s v="https://play.google.com/store/apps/details?id=com.buzzni.android.subapp.shoppingmoa"/>
  </r>
  <r>
    <s v="KR"/>
    <s v="FREE"/>
    <x v="0"/>
    <n v="2020"/>
    <n v="2"/>
    <s v="M"/>
    <n v="149"/>
    <s v="new"/>
    <x v="0"/>
    <x v="0"/>
    <s v="마이버킷리스트 - 현존하는 가장 큰 여행 혜택 앱"/>
    <s v="mycelebs"/>
    <n v="0"/>
    <m/>
    <n v="43880"/>
    <n v="839"/>
    <s v="https://play.google.com/store/apps/details?id=com.mycelebs.excitingbooking"/>
  </r>
  <r>
    <s v="KR"/>
    <s v="FREE"/>
    <x v="0"/>
    <n v="2020"/>
    <n v="2"/>
    <s v="M"/>
    <n v="150"/>
    <n v="-107"/>
    <x v="4"/>
    <x v="4"/>
    <s v="YouTube Kids"/>
    <s v="Google LLC"/>
    <n v="0"/>
    <m/>
    <n v="44007"/>
    <n v="810"/>
    <s v="https://play.google.com/store/apps/details?id=com.google.android.apps.youtube.kids"/>
  </r>
  <r>
    <s v="KR"/>
    <s v="FREE"/>
    <x v="0"/>
    <n v="2020"/>
    <n v="2"/>
    <s v="M"/>
    <n v="151"/>
    <n v="-73"/>
    <x v="2"/>
    <x v="2"/>
    <s v="알약M - 국내 1위 무료 바이러스 백신, 파일 청소, 기기 최적화"/>
    <s v="ESTsoft Corp."/>
    <n v="0"/>
    <m/>
    <n v="43999"/>
    <n v="807"/>
    <s v="https://play.google.com/store/apps/details?id=com.estsoft.alyac"/>
  </r>
  <r>
    <s v="KR"/>
    <s v="FREE"/>
    <x v="0"/>
    <n v="2020"/>
    <n v="2"/>
    <s v="M"/>
    <n v="152"/>
    <s v="new"/>
    <x v="10"/>
    <x v="16"/>
    <s v="에그 - 우리집 가전 정보 큐레이터"/>
    <s v="(주)유비벨록스모바일"/>
    <n v="0"/>
    <m/>
    <n v="43889"/>
    <n v="800"/>
    <s v="https://play.google.com/store/apps/details?id=com.umc.android.eggs"/>
  </r>
  <r>
    <s v="KR"/>
    <s v="FREE"/>
    <x v="0"/>
    <n v="2020"/>
    <n v="2"/>
    <s v="M"/>
    <n v="153"/>
    <s v="new"/>
    <x v="3"/>
    <x v="3"/>
    <s v="AliExpress - 스마트한쇼핑, 더즐거운생활"/>
    <s v="Alibaba Mobile"/>
    <n v="0"/>
    <m/>
    <n v="43997"/>
    <n v="795"/>
    <s v="https://play.google.com/store/apps/details?id=com.alibaba.aliexpresshd"/>
  </r>
  <r>
    <s v="KR"/>
    <s v="FREE"/>
    <x v="0"/>
    <n v="2020"/>
    <n v="2"/>
    <s v="M"/>
    <n v="154"/>
    <n v="-26"/>
    <x v="3"/>
    <x v="3"/>
    <s v="와디즈(wadiz) - 펀딩부터 투자까지"/>
    <s v="와디즈플랫폼 (주)"/>
    <n v="0"/>
    <m/>
    <n v="44005"/>
    <n v="794"/>
    <s v="https://play.google.com/store/apps/details?id=com.markmount.wadiz"/>
  </r>
  <r>
    <s v="KR"/>
    <s v="FREE"/>
    <x v="0"/>
    <n v="2020"/>
    <n v="2"/>
    <s v="M"/>
    <n v="155"/>
    <s v="new"/>
    <x v="1"/>
    <x v="1"/>
    <s v="Bigo Live (비고라이브) – 라이브방송, 영상채팅"/>
    <s v="BIGO TECHNOLOGY PTE. LTD."/>
    <n v="0"/>
    <s v="항목당 ₩1,000 - ₩450,000"/>
    <n v="44010"/>
    <n v="790"/>
    <s v="https://play.google.com/store/apps/details?id=sg.bigo.live"/>
  </r>
  <r>
    <s v="KR"/>
    <s v="FREE"/>
    <x v="0"/>
    <n v="2020"/>
    <n v="2"/>
    <s v="M"/>
    <n v="156"/>
    <n v="-71"/>
    <x v="2"/>
    <x v="2"/>
    <s v="Google 번역"/>
    <s v="Google LLC"/>
    <n v="0"/>
    <m/>
    <n v="43987"/>
    <n v="777"/>
    <s v="https://play.google.com/store/apps/details?id=com.google.android.apps.translate"/>
  </r>
  <r>
    <s v="KR"/>
    <s v="FREE"/>
    <x v="0"/>
    <n v="2020"/>
    <n v="2"/>
    <s v="M"/>
    <n v="157"/>
    <s v="new"/>
    <x v="7"/>
    <x v="8"/>
    <s v="무료 벨소리 Android™ 전용"/>
    <s v="BestRingtonesApps"/>
    <n v="0"/>
    <s v="항목당 ₩2,400 - ₩12,000"/>
    <n v="44008"/>
    <n v="772"/>
    <s v="https://play.google.com/store/apps/details?id=com.bestringtonesapps.freeringtonesforandroid"/>
  </r>
  <r>
    <s v="KR"/>
    <s v="FREE"/>
    <x v="0"/>
    <n v="2020"/>
    <n v="2"/>
    <s v="M"/>
    <n v="158"/>
    <s v="new"/>
    <x v="4"/>
    <x v="4"/>
    <s v="아프리카TV - AfreecaTV"/>
    <s v="AfreecaTV"/>
    <n v="0"/>
    <m/>
    <n v="43997"/>
    <n v="770"/>
    <s v="https://play.google.com/store/apps/details?id=kr.co.nowcom.mobile.afreeca"/>
  </r>
  <r>
    <s v="KR"/>
    <s v="FREE"/>
    <x v="0"/>
    <n v="2020"/>
    <n v="2"/>
    <s v="M"/>
    <n v="159"/>
    <s v="new"/>
    <x v="17"/>
    <x v="26"/>
    <s v="트위터"/>
    <s v="Twitter, Inc."/>
    <n v="0"/>
    <m/>
    <n v="44005"/>
    <n v="766"/>
    <s v="https://play.google.com/store/apps/details?id=com.twitter.android"/>
  </r>
  <r>
    <s v="KR"/>
    <s v="FREE"/>
    <x v="0"/>
    <n v="2020"/>
    <n v="2"/>
    <s v="M"/>
    <n v="160"/>
    <s v="new"/>
    <x v="2"/>
    <x v="2"/>
    <s v="One Booster - Antivirus, Booster, Phone Cleaner"/>
    <s v="Starry Sky Mobi"/>
    <n v="0"/>
    <m/>
    <n v="43888"/>
    <n v="762"/>
    <s v="https://play.google.com/store/apps/details?id=com.cleanteam.oneboost"/>
  </r>
  <r>
    <s v="KR"/>
    <s v="FREE"/>
    <x v="0"/>
    <n v="2020"/>
    <n v="2"/>
    <s v="M"/>
    <n v="161"/>
    <s v="new"/>
    <x v="7"/>
    <x v="8"/>
    <s v="FLO – 플로"/>
    <s v="Dreamus Company"/>
    <n v="0"/>
    <m/>
    <n v="43958"/>
    <n v="756"/>
    <s v="https://play.google.com/store/apps/details?id=skplanet.musicmate"/>
  </r>
  <r>
    <s v="KR"/>
    <s v="FREE"/>
    <x v="0"/>
    <n v="2020"/>
    <n v="2"/>
    <s v="M"/>
    <n v="162"/>
    <s v="new"/>
    <x v="6"/>
    <x v="7"/>
    <s v="KB국민 앱카드"/>
    <s v="KB국민카드"/>
    <n v="0"/>
    <m/>
    <n v="43965"/>
    <n v="752"/>
    <s v="https://play.google.com/store/apps/details?id=com.kbcard.cxh.appcard"/>
  </r>
  <r>
    <s v="KR"/>
    <s v="FREE"/>
    <x v="0"/>
    <n v="2020"/>
    <n v="2"/>
    <s v="M"/>
    <n v="163"/>
    <n v="-65"/>
    <x v="11"/>
    <x v="13"/>
    <s v="SBS - 온에어, VOD 7만편 무료"/>
    <s v="SBS I&amp;M Co., Ltd."/>
    <n v="0"/>
    <m/>
    <n v="43984"/>
    <n v="750"/>
    <s v="https://play.google.com/store/apps/details?id=kr.co.sbs.videoplayer"/>
  </r>
  <r>
    <s v="KR"/>
    <s v="FREE"/>
    <x v="0"/>
    <n v="2020"/>
    <n v="2"/>
    <s v="M"/>
    <n v="164"/>
    <n v="-88"/>
    <x v="14"/>
    <x v="19"/>
    <s v="알바몬 - 알바 채용 구인구직 취업정보검색"/>
    <s v="잡코리아"/>
    <n v="0"/>
    <m/>
    <n v="43997"/>
    <n v="747"/>
    <s v="https://play.google.com/store/apps/details?id=com.albamon.app"/>
  </r>
  <r>
    <s v="KR"/>
    <s v="FREE"/>
    <x v="0"/>
    <n v="2020"/>
    <n v="2"/>
    <s v="M"/>
    <n v="165"/>
    <s v="new"/>
    <x v="7"/>
    <x v="8"/>
    <s v="Spoon 스푼: 오디오 플랫폼, 라이브 방송, 캐스트"/>
    <s v="Spoonradio.co"/>
    <n v="0"/>
    <s v="항목당 ₩999 - ₩330,000"/>
    <n v="43993"/>
    <n v="737"/>
    <s v="https://play.google.com/store/apps/details?id=co.spoonme"/>
  </r>
  <r>
    <s v="KR"/>
    <s v="FREE"/>
    <x v="0"/>
    <n v="2020"/>
    <n v="2"/>
    <s v="M"/>
    <n v="166"/>
    <s v="new"/>
    <x v="16"/>
    <x v="23"/>
    <s v="콴다 - 1등 수학 공부앱(문제 풀이 검색/수식계산기/문제집/타이머/1대1 질문답변)"/>
    <s v="Mathpresso"/>
    <n v="0"/>
    <s v="항목당 ₩1,000 - ₩65,000"/>
    <n v="44008"/>
    <n v="725"/>
    <s v="https://play.google.com/store/apps/details?id=com.mathpresso.qanda"/>
  </r>
  <r>
    <s v="KR"/>
    <s v="FREE"/>
    <x v="0"/>
    <n v="2020"/>
    <n v="2"/>
    <s v="M"/>
    <n v="167"/>
    <s v="new"/>
    <x v="7"/>
    <x v="8"/>
    <s v="이찬원 노래모음 무료 - 히트곡, 방송 영상, 공연 영상, 뽕짝 트로트 메들리 감상"/>
    <s v="SmileCom"/>
    <n v="0"/>
    <m/>
    <n v="43872"/>
    <n v="723"/>
    <s v="https://play.google.com/store/apps/details?id=com.trnew.chanwons"/>
  </r>
  <r>
    <s v="KR"/>
    <s v="FREE"/>
    <x v="0"/>
    <n v="2020"/>
    <n v="2"/>
    <s v="M"/>
    <n v="168"/>
    <s v="new"/>
    <x v="6"/>
    <x v="7"/>
    <s v="신한카드"/>
    <s v="SHINHANCARD"/>
    <n v="0"/>
    <m/>
    <n v="43977"/>
    <n v="722"/>
    <s v="https://play.google.com/store/apps/details?id=com.shinhancard.smartshinhan"/>
  </r>
  <r>
    <s v="KR"/>
    <s v="FREE"/>
    <x v="0"/>
    <n v="2020"/>
    <n v="2"/>
    <s v="M"/>
    <n v="169"/>
    <s v="new"/>
    <x v="1"/>
    <x v="1"/>
    <s v="카카오스토리 KakaoStory"/>
    <s v="Kakao Corporation"/>
    <n v="0"/>
    <m/>
    <n v="44006"/>
    <n v="706"/>
    <s v="https://play.google.com/store/apps/details?id=com.kakao.story"/>
  </r>
  <r>
    <s v="KR"/>
    <s v="FREE"/>
    <x v="0"/>
    <n v="2020"/>
    <n v="2"/>
    <s v="M"/>
    <n v="170"/>
    <s v="new"/>
    <x v="3"/>
    <x v="3"/>
    <s v="롯데하이마트"/>
    <s v="Lotte Himart Co.,Ltd"/>
    <n v="0"/>
    <m/>
    <n v="43971"/>
    <n v="697"/>
    <s v="https://play.google.com/store/apps/details?id=com.himart.main"/>
  </r>
  <r>
    <s v="KR"/>
    <s v="FREE"/>
    <x v="0"/>
    <n v="2020"/>
    <n v="2"/>
    <s v="M"/>
    <n v="171"/>
    <n v="-66"/>
    <x v="3"/>
    <x v="3"/>
    <s v="셀렉트숍 무신사 - SELECT SHOP MUSINSA"/>
    <s v="MUSINSA"/>
    <n v="0"/>
    <m/>
    <n v="44008"/>
    <n v="686"/>
    <s v="https://play.google.com/store/apps/details?id=com.musinsa.store"/>
  </r>
  <r>
    <s v="KR"/>
    <s v="FREE"/>
    <x v="0"/>
    <n v="2020"/>
    <n v="2"/>
    <s v="M"/>
    <n v="172"/>
    <s v="new"/>
    <x v="3"/>
    <x v="3"/>
    <s v="그립(GRIP) - 라이브 쇼핑"/>
    <s v="Grip corp."/>
    <n v="0"/>
    <m/>
    <n v="44004"/>
    <n v="673"/>
    <s v="https://play.google.com/store/apps/details?id=show.grip"/>
  </r>
  <r>
    <s v="KR"/>
    <s v="FREE"/>
    <x v="0"/>
    <n v="2020"/>
    <n v="2"/>
    <s v="M"/>
    <n v="173"/>
    <s v="new"/>
    <x v="3"/>
    <x v="3"/>
    <s v="11번가"/>
    <s v="11번가(주)"/>
    <n v="0"/>
    <m/>
    <n v="44005"/>
    <n v="669"/>
    <s v="https://play.google.com/store/apps/details?id=com.elevenst"/>
  </r>
  <r>
    <s v="KR"/>
    <s v="FREE"/>
    <x v="0"/>
    <n v="2020"/>
    <n v="2"/>
    <s v="M"/>
    <n v="174"/>
    <s v="new"/>
    <x v="6"/>
    <x v="7"/>
    <s v="롯데카드(+앱카드)"/>
    <s v="lottecard"/>
    <n v="0"/>
    <m/>
    <n v="43979"/>
    <n v="669"/>
    <s v="https://play.google.com/store/apps/details?id=com.lcacApp"/>
  </r>
  <r>
    <s v="KR"/>
    <s v="FREE"/>
    <x v="0"/>
    <n v="2020"/>
    <n v="2"/>
    <s v="M"/>
    <n v="175"/>
    <s v="new"/>
    <x v="13"/>
    <x v="17"/>
    <s v="네이버 클라우드 - NAVER Cloud"/>
    <s v="NAVER Corp."/>
    <n v="0"/>
    <m/>
    <n v="43983"/>
    <n v="666"/>
    <s v="https://play.google.com/store/apps/details?id=com.nhn.android.ndrive"/>
  </r>
  <r>
    <s v="KR"/>
    <s v="FREE"/>
    <x v="0"/>
    <n v="2020"/>
    <n v="2"/>
    <s v="M"/>
    <n v="176"/>
    <s v="new"/>
    <x v="2"/>
    <x v="2"/>
    <s v="유니콘 HTTPS 우회앱 -  안전하고 빠른 HTTPS/SNI 차단 우회앱"/>
    <s v="Unicorn Soft, Inc."/>
    <n v="0"/>
    <m/>
    <n v="43979"/>
    <n v="665"/>
    <s v="https://play.google.com/store/apps/details?id=kr.co.lylstudio.httpsguard"/>
  </r>
  <r>
    <s v="KR"/>
    <s v="FREE"/>
    <x v="0"/>
    <n v="2020"/>
    <n v="2"/>
    <s v="M"/>
    <n v="177"/>
    <s v="new"/>
    <x v="1"/>
    <x v="1"/>
    <s v="탄탄 - 남사친이 필요할 때"/>
    <s v="Tantan Hong Kong Limited"/>
    <n v="0"/>
    <s v="항목당 ₩1,200 - ₩210,000"/>
    <n v="44005"/>
    <n v="664"/>
    <s v="https://play.google.com/store/apps/details?id=com.p1.mobile.putong"/>
  </r>
  <r>
    <s v="KR"/>
    <s v="FREE"/>
    <x v="0"/>
    <n v="2020"/>
    <n v="2"/>
    <s v="M"/>
    <n v="178"/>
    <s v="new"/>
    <x v="3"/>
    <x v="3"/>
    <s v="모바일 쇼핑은 옥션"/>
    <s v="eBay Auction"/>
    <n v="0"/>
    <m/>
    <n v="44011"/>
    <n v="662"/>
    <s v="https://play.google.com/store/apps/details?id=com.ebay.kr.auction"/>
  </r>
  <r>
    <s v="KR"/>
    <s v="FREE"/>
    <x v="0"/>
    <n v="2020"/>
    <n v="2"/>
    <s v="M"/>
    <n v="179"/>
    <s v="new"/>
    <x v="15"/>
    <x v="20"/>
    <s v="복지로"/>
    <s v="보건복지부(www.mohw.go.kr)"/>
    <n v="0"/>
    <m/>
    <n v="44007"/>
    <n v="662"/>
    <s v="https://play.google.com/store/apps/details?id=app.kr.go.bokjiro"/>
  </r>
  <r>
    <s v="KR"/>
    <s v="FREE"/>
    <x v="0"/>
    <n v="2020"/>
    <n v="2"/>
    <s v="M"/>
    <n v="180"/>
    <s v="new"/>
    <x v="10"/>
    <x v="16"/>
    <s v="PAYCO - 페이코, 혜택까지 똑똑한 간편결제"/>
    <s v="NHN Corp."/>
    <n v="0"/>
    <m/>
    <n v="43994"/>
    <n v="661"/>
    <s v="https://play.google.com/store/apps/details?id=com.nhnent.payapp"/>
  </r>
  <r>
    <s v="KR"/>
    <s v="FREE"/>
    <x v="0"/>
    <n v="2020"/>
    <n v="2"/>
    <s v="M"/>
    <n v="181"/>
    <s v="new"/>
    <x v="14"/>
    <x v="19"/>
    <s v="모바일팩스"/>
    <s v="에스케이텔링크"/>
    <n v="0"/>
    <m/>
    <n v="43902"/>
    <n v="638"/>
    <s v="https://play.google.com/store/apps/details?id=com.dho.mobilefax"/>
  </r>
  <r>
    <s v="KR"/>
    <s v="FREE"/>
    <x v="0"/>
    <n v="2020"/>
    <n v="2"/>
    <s v="M"/>
    <n v="182"/>
    <s v="new"/>
    <x v="3"/>
    <x v="3"/>
    <s v="K쇼핑"/>
    <s v="KT하이텔"/>
    <n v="0"/>
    <m/>
    <n v="43994"/>
    <n v="637"/>
    <s v="https://play.google.com/store/apps/details?id=com.kth.kshop"/>
  </r>
  <r>
    <s v="KR"/>
    <s v="FREE"/>
    <x v="0"/>
    <n v="2020"/>
    <n v="2"/>
    <s v="M"/>
    <n v="183"/>
    <n v="-96"/>
    <x v="2"/>
    <x v="2"/>
    <s v="Google TTS(텍스트 음성 변환)"/>
    <s v="Google LLC"/>
    <n v="0"/>
    <m/>
    <n v="44006"/>
    <n v="626"/>
    <s v="https://play.google.com/store/apps/details?id=com.google.android.tts"/>
  </r>
  <r>
    <s v="KR"/>
    <s v="FREE"/>
    <x v="0"/>
    <n v="2020"/>
    <n v="2"/>
    <s v="M"/>
    <n v="184"/>
    <s v="new"/>
    <x v="8"/>
    <x v="9"/>
    <s v="요리백과 만개의레시피"/>
    <s v="EZHLD Corporation"/>
    <n v="0"/>
    <s v="항목당 ₩1,000 - ₩6,000"/>
    <n v="44007"/>
    <n v="624"/>
    <s v="https://play.google.com/store/apps/details?id=com.ezhld.recipe"/>
  </r>
  <r>
    <s v="KR"/>
    <s v="FREE"/>
    <x v="0"/>
    <n v="2020"/>
    <n v="2"/>
    <s v="M"/>
    <n v="185"/>
    <n v="-125"/>
    <x v="11"/>
    <x v="13"/>
    <s v="TikTok Wall Picture"/>
    <s v="TikTok PTE.ltd."/>
    <n v="0"/>
    <m/>
    <n v="43958"/>
    <n v="622"/>
    <s v="https://play.google.com/store/apps/details?id=com.ss.android.ugc.tiktok.livewallpaper"/>
  </r>
  <r>
    <s v="KR"/>
    <s v="FREE"/>
    <x v="0"/>
    <n v="2020"/>
    <n v="2"/>
    <s v="M"/>
    <n v="186"/>
    <s v="new"/>
    <x v="1"/>
    <x v="6"/>
    <s v="키즈노트::유치원,어린이집,학원 필수 앱!"/>
    <s v="Kids Note, Inc."/>
    <n v="0"/>
    <s v="항목당 ₩1,100 - ₩8,800"/>
    <n v="44004"/>
    <n v="616"/>
    <s v="https://play.google.com/store/apps/details?id=com.vaultmicro.kidsnote"/>
  </r>
  <r>
    <s v="KR"/>
    <s v="FREE"/>
    <x v="0"/>
    <n v="2020"/>
    <n v="2"/>
    <s v="M"/>
    <n v="187"/>
    <s v="new"/>
    <x v="10"/>
    <x v="16"/>
    <s v="Pinterest (핀터레스트): 수백만개의 아이디어"/>
    <s v="Pinterest"/>
    <n v="0"/>
    <m/>
    <n v="44005"/>
    <n v="609"/>
    <s v="https://play.google.com/store/apps/details?id=com.pinterest"/>
  </r>
  <r>
    <s v="KR"/>
    <s v="FREE"/>
    <x v="0"/>
    <n v="2020"/>
    <n v="2"/>
    <s v="M"/>
    <n v="188"/>
    <s v="new"/>
    <x v="7"/>
    <x v="8"/>
    <s v="정동원 노래모음 무료 - 히트곡, 방송 영상, 공연 영상, 뽕짝 트로트 메들리 감상"/>
    <s v="SmileCom"/>
    <n v="0"/>
    <m/>
    <n v="43872"/>
    <n v="608"/>
    <s v="https://play.google.com/store/apps/details?id=com.trnew.dongwons"/>
  </r>
  <r>
    <s v="KR"/>
    <s v="FREE"/>
    <x v="0"/>
    <n v="2020"/>
    <n v="2"/>
    <s v="M"/>
    <n v="189"/>
    <s v="new"/>
    <x v="10"/>
    <x v="12"/>
    <s v="호갱노노"/>
    <s v="호갱노노"/>
    <n v="0"/>
    <m/>
    <n v="43984"/>
    <n v="602"/>
    <s v="https://play.google.com/store/apps/details?id=com.hogangnono.hogangnono"/>
  </r>
  <r>
    <s v="KR"/>
    <s v="FREE"/>
    <x v="0"/>
    <n v="2020"/>
    <n v="2"/>
    <s v="M"/>
    <n v="190"/>
    <s v="new"/>
    <x v="6"/>
    <x v="7"/>
    <s v="상위 1% 자산관리 AIM"/>
    <s v="AIM Inc."/>
    <n v="0"/>
    <m/>
    <n v="44011"/>
    <n v="601"/>
    <s v="https://play.google.com/store/apps/details?id=co.getaim.android"/>
  </r>
  <r>
    <s v="KR"/>
    <s v="FREE"/>
    <x v="0"/>
    <n v="2020"/>
    <n v="2"/>
    <s v="M"/>
    <n v="191"/>
    <s v="new"/>
    <x v="7"/>
    <x v="8"/>
    <s v="미스터트롯 노래모음 - 트로트 7080 베스트 인기곡 뽕짝 메들리 100% 무료 노래모음"/>
    <s v="free song best"/>
    <n v="0"/>
    <m/>
    <n v="43922"/>
    <n v="571"/>
    <s v="https://play.google.com/store/apps/details?id=com.trotmusic.freesong.best23"/>
  </r>
  <r>
    <s v="KR"/>
    <s v="FREE"/>
    <x v="0"/>
    <n v="2020"/>
    <n v="2"/>
    <s v="M"/>
    <n v="192"/>
    <s v="new"/>
    <x v="3"/>
    <x v="3"/>
    <s v="SSG.COM"/>
    <s v="SSG.COM"/>
    <n v="0"/>
    <m/>
    <n v="44004"/>
    <n v="570"/>
    <s v="https://play.google.com/store/apps/details?id=kr.co.ssg"/>
  </r>
  <r>
    <s v="KR"/>
    <s v="FREE"/>
    <x v="0"/>
    <n v="2020"/>
    <n v="2"/>
    <s v="M"/>
    <n v="193"/>
    <s v="new"/>
    <x v="7"/>
    <x v="8"/>
    <s v="YouTube Music"/>
    <s v="Google LLC"/>
    <n v="0"/>
    <m/>
    <n v="44011"/>
    <n v="565"/>
    <s v="https://play.google.com/store/apps/details?id=com.google.android.apps.youtube.music"/>
  </r>
  <r>
    <s v="KR"/>
    <s v="FREE"/>
    <x v="0"/>
    <n v="2020"/>
    <n v="2"/>
    <s v="M"/>
    <n v="194"/>
    <n v="-81"/>
    <x v="10"/>
    <x v="16"/>
    <s v="다이소 멤버십"/>
    <s v="Asung Daiso"/>
    <n v="0"/>
    <m/>
    <n v="43987"/>
    <n v="558"/>
    <s v="https://play.google.com/store/apps/details?id=com.uxlayer.wipoint"/>
  </r>
  <r>
    <s v="KR"/>
    <s v="FREE"/>
    <x v="0"/>
    <n v="2020"/>
    <n v="2"/>
    <s v="M"/>
    <n v="195"/>
    <s v="new"/>
    <x v="6"/>
    <x v="7"/>
    <s v="올원페이(NH앱카드)"/>
    <s v="농협BANK"/>
    <n v="0"/>
    <m/>
    <n v="43973"/>
    <n v="557"/>
    <s v="https://play.google.com/store/apps/details?id=nh.smart.nhallonepay"/>
  </r>
  <r>
    <s v="KR"/>
    <s v="FREE"/>
    <x v="0"/>
    <n v="2020"/>
    <n v="2"/>
    <s v="M"/>
    <n v="196"/>
    <s v="new"/>
    <x v="3"/>
    <x v="3"/>
    <s v="롯데마트 - 롯데ON 하나면 된다"/>
    <s v="LOTTE MART"/>
    <n v="0"/>
    <m/>
    <n v="44008"/>
    <n v="552"/>
    <s v="https://play.google.com/store/apps/details?id=com.lottemart.shopping"/>
  </r>
  <r>
    <s v="KR"/>
    <s v="FREE"/>
    <x v="0"/>
    <n v="2020"/>
    <n v="2"/>
    <s v="M"/>
    <n v="197"/>
    <s v="new"/>
    <x v="11"/>
    <x v="13"/>
    <s v="VivaVideo - 동영상 편집 어플 &amp; 무비메이커"/>
    <s v="QuVideo Inc. Best Video Editor &amp; Video Maker App"/>
    <n v="0"/>
    <s v="항목당 ₩1,200 - ₩80,000"/>
    <n v="44011"/>
    <n v="544"/>
    <s v="https://play.google.com/store/apps/details?id=com.quvideo.xiaoying"/>
  </r>
  <r>
    <s v="KR"/>
    <s v="FREE"/>
    <x v="0"/>
    <n v="2020"/>
    <n v="2"/>
    <s v="M"/>
    <n v="198"/>
    <s v="new"/>
    <x v="13"/>
    <x v="17"/>
    <s v="폴라리스 오피스 - 무료 한글, 오피스 문서 + PDF,  텍스트 뷰어"/>
    <s v="Infraware Inc."/>
    <n v="0"/>
    <s v="항목당 ₩999 - ₩66,000"/>
    <n v="43983"/>
    <n v="538"/>
    <s v="https://play.google.com/store/apps/details?id=com.infraware.office.link"/>
  </r>
  <r>
    <s v="KR"/>
    <s v="FREE"/>
    <x v="0"/>
    <n v="2020"/>
    <n v="2"/>
    <s v="M"/>
    <n v="199"/>
    <n v="-126"/>
    <x v="7"/>
    <x v="8"/>
    <s v="미스터트롯 - 사랑의 콜센타, 뽕숭아학당 노래모음 임영웅 영탁 이찬원 트로트 메들리"/>
    <s v="Studio G7"/>
    <n v="0"/>
    <m/>
    <n v="44002"/>
    <n v="538"/>
    <s v="https://play.google.com/store/apps/details?id=com.gmong.mrtrot"/>
  </r>
  <r>
    <s v="KR"/>
    <s v="FREE"/>
    <x v="0"/>
    <n v="2020"/>
    <n v="2"/>
    <s v="M"/>
    <n v="200"/>
    <n v="-178"/>
    <x v="0"/>
    <x v="0"/>
    <s v="코레일톡"/>
    <s v="KORAIL"/>
    <n v="0"/>
    <m/>
    <n v="43978"/>
    <n v="534"/>
    <s v="https://play.google.com/store/apps/details?id=com.korail.talk"/>
  </r>
  <r>
    <s v="KR"/>
    <s v="FREE"/>
    <x v="0"/>
    <n v="2020"/>
    <n v="3"/>
    <s v="M"/>
    <n v="1"/>
    <s v="new"/>
    <x v="15"/>
    <x v="20"/>
    <s v="굿닥 – 마스크스캐너, 병원약국찾기, 성형시술 모아보기 필수앱"/>
    <s v="Carelabs Co., Ltd"/>
    <n v="0"/>
    <m/>
    <n v="44008"/>
    <n v="126850"/>
    <s v="https://play.google.com/store/apps/details?id=com.ksncho.hospitalinfo"/>
  </r>
  <r>
    <s v="KR"/>
    <s v="FREE"/>
    <x v="0"/>
    <n v="2020"/>
    <n v="3"/>
    <s v="M"/>
    <n v="2"/>
    <n v="-1"/>
    <x v="1"/>
    <x v="1"/>
    <s v="Instagram"/>
    <s v="Instagram"/>
    <n v="0"/>
    <s v="항목당 ₩1,300 - ₩6,900"/>
    <n v="44005"/>
    <n v="121660"/>
    <s v="https://play.google.com/store/apps/details?id=com.instagram.android"/>
  </r>
  <r>
    <s v="KR"/>
    <s v="FREE"/>
    <x v="0"/>
    <n v="2020"/>
    <n v="3"/>
    <s v="M"/>
    <n v="3"/>
    <n v="113"/>
    <x v="14"/>
    <x v="19"/>
    <s v="ZOOM Cloud Meetings"/>
    <s v="zoom.us"/>
    <n v="0"/>
    <m/>
    <n v="43999"/>
    <n v="105420"/>
    <s v="https://play.google.com/store/apps/details?id=us.zoom.videomeetings"/>
  </r>
  <r>
    <s v="KR"/>
    <s v="FREE"/>
    <x v="0"/>
    <n v="2020"/>
    <n v="3"/>
    <s v="M"/>
    <n v="4"/>
    <n v="-2"/>
    <x v="3"/>
    <x v="3"/>
    <s v="당근마켓 - 우리 동네 중고 직거래 벼룩장터"/>
    <s v="Danggeun Market Inc."/>
    <n v="0"/>
    <m/>
    <n v="44000"/>
    <n v="87196"/>
    <s v="https://play.google.com/store/apps/details?id=com.towneers.www"/>
  </r>
  <r>
    <s v="KR"/>
    <s v="FREE"/>
    <x v="0"/>
    <n v="2020"/>
    <n v="3"/>
    <s v="M"/>
    <n v="5"/>
    <n v="2"/>
    <x v="4"/>
    <x v="4"/>
    <s v="Netflix(넷플릭스)"/>
    <s v="Netflix, Inc."/>
    <n v="0"/>
    <s v="항목당 ₩8,600 - ₩14,788"/>
    <n v="44007"/>
    <n v="83132"/>
    <s v="https://play.google.com/store/apps/details?id=com.netflix.mediaclient"/>
  </r>
  <r>
    <s v="KR"/>
    <s v="FREE"/>
    <x v="0"/>
    <n v="2020"/>
    <n v="3"/>
    <s v="M"/>
    <n v="6"/>
    <n v="25"/>
    <x v="3"/>
    <x v="3"/>
    <s v="공영쇼핑 - 공영홈쇼핑"/>
    <s v="공영홈쇼핑"/>
    <n v="0"/>
    <m/>
    <n v="43927"/>
    <n v="59380"/>
    <s v="https://play.google.com/store/apps/details?id=com.pub.fm"/>
  </r>
  <r>
    <s v="KR"/>
    <s v="FREE"/>
    <x v="0"/>
    <n v="2020"/>
    <n v="3"/>
    <s v="M"/>
    <n v="7"/>
    <s v="new"/>
    <x v="6"/>
    <x v="7"/>
    <s v="경기지역화폐"/>
    <s v="코나아이(주)"/>
    <n v="0"/>
    <m/>
    <n v="44007"/>
    <n v="44549"/>
    <s v="https://play.google.com/store/apps/details?id=gov.gyeonggi.ggcard"/>
  </r>
  <r>
    <s v="KR"/>
    <s v="FREE"/>
    <x v="0"/>
    <n v="2020"/>
    <n v="3"/>
    <s v="M"/>
    <n v="8"/>
    <n v="2"/>
    <x v="5"/>
    <x v="5"/>
    <s v="네이버 - NAVER"/>
    <s v="NAVER Corp."/>
    <n v="0"/>
    <m/>
    <n v="43993"/>
    <n v="41689"/>
    <s v="https://play.google.com/store/apps/details?id=com.nhn.android.search"/>
  </r>
  <r>
    <s v="KR"/>
    <s v="FREE"/>
    <x v="0"/>
    <n v="2020"/>
    <n v="3"/>
    <s v="M"/>
    <n v="9"/>
    <n v="-1"/>
    <x v="3"/>
    <x v="3"/>
    <s v="쿠팡 (Coupang)"/>
    <s v="쿠팡"/>
    <n v="0"/>
    <m/>
    <n v="44007"/>
    <n v="40890"/>
    <s v="https://play.google.com/store/apps/details?id=com.coupang.mobile"/>
  </r>
  <r>
    <s v="KR"/>
    <s v="FREE"/>
    <x v="0"/>
    <n v="2020"/>
    <n v="3"/>
    <s v="M"/>
    <n v="10"/>
    <n v="3"/>
    <x v="3"/>
    <x v="3"/>
    <s v="우체국쇼핑"/>
    <s v="우정사업본부"/>
    <n v="0"/>
    <m/>
    <n v="43958"/>
    <n v="38396"/>
    <s v="https://play.google.com/store/apps/details?id=kr.go.epost.mobile.app"/>
  </r>
  <r>
    <s v="KR"/>
    <s v="FREE"/>
    <x v="0"/>
    <n v="2020"/>
    <n v="3"/>
    <s v="M"/>
    <n v="11"/>
    <n v="15"/>
    <x v="10"/>
    <x v="12"/>
    <s v="오늘의집 - 1000만이 선택한 No.1 인테리어 필수앱"/>
    <s v="Bucketplace Inc."/>
    <n v="0"/>
    <m/>
    <n v="44004"/>
    <n v="29075"/>
    <s v="https://play.google.com/store/apps/details?id=net.bucketplace"/>
  </r>
  <r>
    <s v="KR"/>
    <s v="FREE"/>
    <x v="0"/>
    <n v="2020"/>
    <n v="3"/>
    <s v="M"/>
    <n v="12"/>
    <s v="new"/>
    <x v="15"/>
    <x v="20"/>
    <s v="똑닥 - 병원 예약/접수 필수 앱, 약국찾기"/>
    <s v="(주)비브로스"/>
    <n v="0"/>
    <m/>
    <n v="43993"/>
    <n v="28343"/>
    <s v="https://play.google.com/store/apps/details?id=com.bbros.sayup"/>
  </r>
  <r>
    <s v="KR"/>
    <s v="FREE"/>
    <x v="0"/>
    <n v="2020"/>
    <n v="3"/>
    <s v="M"/>
    <n v="13"/>
    <n v="-9"/>
    <x v="15"/>
    <x v="29"/>
    <s v="코백-코로나맵100m근접알림,확진자동선,코로나19 정보"/>
    <s v="(주)티나쓰리디"/>
    <n v="0"/>
    <m/>
    <n v="43894"/>
    <n v="27390"/>
    <s v="https://play.google.com/store/apps/details?id=com.tina3d.corona100m"/>
  </r>
  <r>
    <s v="KR"/>
    <s v="FREE"/>
    <x v="0"/>
    <n v="2020"/>
    <n v="3"/>
    <s v="M"/>
    <n v="14"/>
    <n v="1"/>
    <x v="2"/>
    <x v="2"/>
    <s v="Samsung Smart Switch Mobile"/>
    <s v="Samsung Electronics Co.,  Ltd."/>
    <n v="0"/>
    <m/>
    <n v="43987"/>
    <n v="27385"/>
    <s v="https://play.google.com/store/apps/details?id=com.sec.android.easyMover"/>
  </r>
  <r>
    <s v="KR"/>
    <s v="FREE"/>
    <x v="0"/>
    <n v="2020"/>
    <n v="3"/>
    <s v="M"/>
    <n v="15"/>
    <n v="-6"/>
    <x v="1"/>
    <x v="6"/>
    <s v="카카오톡 KakaoTalk"/>
    <s v="Kakao Corporation"/>
    <n v="0"/>
    <s v="항목당 ₩1,000 - ₩90,909"/>
    <n v="44008"/>
    <n v="25985"/>
    <s v="https://play.google.com/store/apps/details?id=com.kakao.talk"/>
  </r>
  <r>
    <s v="KR"/>
    <s v="FREE"/>
    <x v="0"/>
    <n v="2020"/>
    <n v="3"/>
    <s v="M"/>
    <n v="16"/>
    <n v="27"/>
    <x v="13"/>
    <x v="17"/>
    <s v="한컴오피스 viewer"/>
    <s v="Hancom Inc."/>
    <n v="0"/>
    <m/>
    <n v="43923"/>
    <n v="23286"/>
    <s v="https://play.google.com/store/apps/details?id=com.tf.thinkdroid.viewer"/>
  </r>
  <r>
    <s v="KR"/>
    <s v="FREE"/>
    <x v="0"/>
    <n v="2020"/>
    <n v="3"/>
    <s v="M"/>
    <n v="17"/>
    <n v="-3"/>
    <x v="8"/>
    <x v="9"/>
    <s v="배달의민족"/>
    <s v="WoowaBrothers"/>
    <n v="0"/>
    <m/>
    <n v="44005"/>
    <n v="22865"/>
    <s v="https://play.google.com/store/apps/details?id=com.sampleapp"/>
  </r>
  <r>
    <s v="KR"/>
    <s v="FREE"/>
    <x v="0"/>
    <n v="2020"/>
    <n v="3"/>
    <s v="M"/>
    <n v="18"/>
    <s v="new"/>
    <x v="16"/>
    <x v="23"/>
    <s v="하이클래스-알림장, 가정통신문, 하이톡"/>
    <s v="i-Scream Media"/>
    <n v="0"/>
    <m/>
    <n v="44006"/>
    <n v="22332"/>
    <s v="https://play.google.com/store/apps/details?id=com.iscreammedia.app.hiclass.android"/>
  </r>
  <r>
    <s v="KR"/>
    <s v="FREE"/>
    <x v="0"/>
    <n v="2020"/>
    <n v="3"/>
    <s v="M"/>
    <n v="19"/>
    <n v="282"/>
    <x v="7"/>
    <x v="8"/>
    <s v="임영웅 무료듣기 – 미스터트롯 임영웅 메들리 – 미스터트롯 임영웅 방송, 예선 참가곡 듣기"/>
    <s v="Vitamin7Media"/>
    <n v="0"/>
    <m/>
    <n v="43867"/>
    <n v="20774"/>
    <s v="https://play.google.com/store/apps/details?id=com.freegoodmusic.imyoungwoong"/>
  </r>
  <r>
    <s v="KR"/>
    <s v="FREE"/>
    <x v="0"/>
    <n v="2020"/>
    <n v="3"/>
    <s v="M"/>
    <n v="20"/>
    <n v="-8"/>
    <x v="8"/>
    <x v="9"/>
    <s v="배달요기요"/>
    <s v="DeliveryHero Korea"/>
    <n v="0"/>
    <m/>
    <n v="44007"/>
    <n v="19078"/>
    <s v="https://play.google.com/store/apps/details?id=com.fineapp.yogiyo"/>
  </r>
  <r>
    <s v="KR"/>
    <s v="FREE"/>
    <x v="0"/>
    <n v="2020"/>
    <n v="3"/>
    <s v="M"/>
    <n v="21"/>
    <n v="-5"/>
    <x v="2"/>
    <x v="2"/>
    <s v="V3 Mobile Plus"/>
    <s v="AhnLab Inc."/>
    <n v="0"/>
    <m/>
    <n v="43929"/>
    <n v="18929"/>
    <s v="https://play.google.com/store/apps/details?id=com.ahnlab.v3mobileplus"/>
  </r>
  <r>
    <s v="KR"/>
    <s v="FREE"/>
    <x v="0"/>
    <n v="2020"/>
    <n v="3"/>
    <s v="M"/>
    <n v="22"/>
    <n v="63"/>
    <x v="7"/>
    <x v="8"/>
    <s v="임영웅 노래모음 무료 - 히트곡, 방송 영상, 공연 영상, 뽕짝 트로트 메들리 감상"/>
    <s v="SmileCom"/>
    <n v="0"/>
    <m/>
    <n v="43872"/>
    <n v="17663"/>
    <s v="https://play.google.com/store/apps/details?id=com.trnew.heros"/>
  </r>
  <r>
    <s v="KR"/>
    <s v="FREE"/>
    <x v="0"/>
    <n v="2020"/>
    <n v="3"/>
    <s v="M"/>
    <n v="23"/>
    <s v="new"/>
    <x v="16"/>
    <x v="23"/>
    <s v="클래스팅 - 학교 플랫폼"/>
    <s v="Classting Inc."/>
    <n v="0"/>
    <s v="항목당 ₩18,000 - ₩20,000"/>
    <n v="43972"/>
    <n v="15833"/>
    <s v="https://play.google.com/store/apps/details?id=com.Classting"/>
  </r>
  <r>
    <s v="KR"/>
    <s v="FREE"/>
    <x v="0"/>
    <n v="2020"/>
    <n v="3"/>
    <s v="M"/>
    <n v="24"/>
    <n v="14"/>
    <x v="1"/>
    <x v="1"/>
    <s v="밴드"/>
    <s v="NAVER Corp."/>
    <n v="0"/>
    <s v="항목당 ₩1,800 - ₩53,636"/>
    <n v="44000"/>
    <n v="15739"/>
    <s v="https://play.google.com/store/apps/details?id=com.nhn.android.band"/>
  </r>
  <r>
    <s v="KR"/>
    <s v="FREE"/>
    <x v="0"/>
    <n v="2020"/>
    <n v="3"/>
    <s v="M"/>
    <n v="25"/>
    <n v="-4"/>
    <x v="3"/>
    <x v="3"/>
    <s v="Wish - 쇼핑은 즐겁다"/>
    <s v="Wish Inc."/>
    <n v="0"/>
    <m/>
    <n v="44006"/>
    <n v="15260"/>
    <s v="https://play.google.com/store/apps/details?id=com.contextlogic.wish"/>
  </r>
  <r>
    <s v="KR"/>
    <s v="FREE"/>
    <x v="0"/>
    <n v="2020"/>
    <n v="3"/>
    <s v="M"/>
    <n v="26"/>
    <n v="-7"/>
    <x v="7"/>
    <x v="8"/>
    <s v="미스터트롯 - 사랑의콜센타 노래모음 임영웅 영탁 이찬원 트로트 메들리"/>
    <s v="Vitamin7Media"/>
    <n v="0"/>
    <m/>
    <n v="43844"/>
    <n v="12570"/>
    <s v="https://play.google.com/store/apps/details?id=com.freegoodmusic.mrtrotsong"/>
  </r>
  <r>
    <s v="KR"/>
    <s v="FREE"/>
    <x v="0"/>
    <n v="2020"/>
    <n v="3"/>
    <s v="M"/>
    <n v="27"/>
    <n v="80"/>
    <x v="1"/>
    <x v="6"/>
    <s v="텔레그램 공식 앱 Telegram"/>
    <s v="Telegram FZ-LLC"/>
    <n v="0"/>
    <m/>
    <n v="43988"/>
    <n v="12270"/>
    <s v="https://play.google.com/store/apps/details?id=org.telegram.messenger"/>
  </r>
  <r>
    <s v="KR"/>
    <s v="FREE"/>
    <x v="0"/>
    <n v="2020"/>
    <n v="3"/>
    <s v="M"/>
    <n v="28"/>
    <n v="205"/>
    <x v="13"/>
    <x v="17"/>
    <s v="Forest: 집중하기"/>
    <s v="Seekrtech"/>
    <n v="0"/>
    <s v="항목당 ₩1,084 - ₩25,000"/>
    <n v="44001"/>
    <n v="12217"/>
    <s v="https://play.google.com/store/apps/details?id=cc.forestapp"/>
  </r>
  <r>
    <s v="KR"/>
    <s v="FREE"/>
    <x v="0"/>
    <n v="2020"/>
    <n v="3"/>
    <s v="M"/>
    <n v="29"/>
    <n v="-4"/>
    <x v="6"/>
    <x v="7"/>
    <s v="토스"/>
    <s v="Viva Republica"/>
    <n v="0"/>
    <m/>
    <n v="44008"/>
    <n v="11745"/>
    <s v="https://play.google.com/store/apps/details?id=viva.republica.toss"/>
  </r>
  <r>
    <s v="KR"/>
    <s v="FREE"/>
    <x v="0"/>
    <n v="2020"/>
    <n v="3"/>
    <s v="M"/>
    <n v="30"/>
    <n v="-1"/>
    <x v="4"/>
    <x v="4"/>
    <s v="Google Play 게임"/>
    <s v="Google LLC"/>
    <n v="0"/>
    <m/>
    <n v="43977"/>
    <n v="11633"/>
    <s v="https://play.google.com/store/apps/details?id=com.google.android.play.games"/>
  </r>
  <r>
    <s v="KR"/>
    <s v="FREE"/>
    <x v="0"/>
    <n v="2020"/>
    <n v="3"/>
    <s v="M"/>
    <n v="31"/>
    <n v="90"/>
    <x v="3"/>
    <x v="3"/>
    <s v="아이디어스(idus) - 작품구매부터 취미생활까지!"/>
    <s v="Backpackr Inc."/>
    <n v="0"/>
    <m/>
    <n v="44007"/>
    <n v="11490"/>
    <s v="https://play.google.com/store/apps/details?id=kr.backpackr.me.idus"/>
  </r>
  <r>
    <s v="KR"/>
    <s v="FREE"/>
    <x v="0"/>
    <n v="2020"/>
    <n v="3"/>
    <s v="M"/>
    <n v="32"/>
    <n v="-27"/>
    <x v="2"/>
    <x v="2"/>
    <s v="국세청 홈택스 [손택스]"/>
    <s v="National Tax Service, Korea"/>
    <n v="0"/>
    <m/>
    <n v="43958"/>
    <n v="11015"/>
    <s v="https://play.google.com/store/apps/details?id=kr.go.nts.android"/>
  </r>
  <r>
    <s v="KR"/>
    <s v="FREE"/>
    <x v="0"/>
    <n v="2020"/>
    <n v="3"/>
    <s v="M"/>
    <n v="33"/>
    <n v="19"/>
    <x v="2"/>
    <x v="2"/>
    <s v="삼성 음성 녹음"/>
    <s v="Samsung Electronics Co.,  Ltd."/>
    <n v="0"/>
    <m/>
    <n v="43966"/>
    <n v="10934"/>
    <s v="https://play.google.com/store/apps/details?id=com.sec.android.app.voicenote"/>
  </r>
  <r>
    <s v="KR"/>
    <s v="FREE"/>
    <x v="0"/>
    <n v="2020"/>
    <n v="3"/>
    <s v="M"/>
    <n v="34"/>
    <n v="7"/>
    <x v="0"/>
    <x v="0"/>
    <s v="카카오맵 - 대한민국 No.1 지도앱 ( 지도 / 내비게이션 / 대중교통 / 로드뷰 )"/>
    <s v="Kakao Corp."/>
    <n v="0"/>
    <m/>
    <n v="43999"/>
    <n v="10889"/>
    <s v="https://play.google.com/store/apps/details?id=net.daum.android.map"/>
  </r>
  <r>
    <s v="KR"/>
    <s v="FREE"/>
    <x v="0"/>
    <n v="2020"/>
    <n v="3"/>
    <s v="M"/>
    <n v="35"/>
    <n v="32"/>
    <x v="3"/>
    <x v="3"/>
    <s v="지그재그 - No.1 여성쇼핑몰 모음앱"/>
    <s v="croquis.com"/>
    <n v="0"/>
    <m/>
    <n v="44009"/>
    <n v="10761"/>
    <s v="https://play.google.com/store/apps/details?id=com.croquis.zigzag"/>
  </r>
  <r>
    <s v="KR"/>
    <s v="FREE"/>
    <x v="0"/>
    <n v="2020"/>
    <n v="3"/>
    <s v="M"/>
    <n v="36"/>
    <n v="29"/>
    <x v="6"/>
    <x v="7"/>
    <s v="바이오인증 공동앱"/>
    <s v="금융결제원(KFTC)"/>
    <n v="0"/>
    <m/>
    <n v="43840"/>
    <n v="9249"/>
    <s v="https://play.google.com/store/apps/details?id=org.kftc.fido.lnk.lnk_app"/>
  </r>
  <r>
    <s v="KR"/>
    <s v="FREE"/>
    <x v="0"/>
    <n v="2020"/>
    <n v="3"/>
    <s v="M"/>
    <n v="37"/>
    <n v="134"/>
    <x v="3"/>
    <x v="3"/>
    <s v="셀렉트숍 무신사 - SELECT SHOP MUSINSA"/>
    <s v="MUSINSA"/>
    <n v="0"/>
    <m/>
    <n v="44008"/>
    <n v="9033"/>
    <s v="https://play.google.com/store/apps/details?id=com.musinsa.store"/>
  </r>
  <r>
    <s v="KR"/>
    <s v="FREE"/>
    <x v="0"/>
    <n v="2020"/>
    <n v="3"/>
    <s v="M"/>
    <n v="38"/>
    <n v="-20"/>
    <x v="6"/>
    <x v="7"/>
    <s v="NH스마트뱅킹"/>
    <s v="농협BANK"/>
    <n v="0"/>
    <m/>
    <n v="44001"/>
    <n v="8994"/>
    <s v="https://play.google.com/store/apps/details?id=nh.smart.banking"/>
  </r>
  <r>
    <s v="KR"/>
    <s v="FREE"/>
    <x v="0"/>
    <n v="2020"/>
    <n v="3"/>
    <s v="M"/>
    <n v="39"/>
    <n v="-2"/>
    <x v="1"/>
    <x v="1"/>
    <s v="Facebook"/>
    <s v="Facebook"/>
    <n v="0"/>
    <s v="항목당 ₩1,200 - ₩450,000"/>
    <n v="44007"/>
    <n v="8990"/>
    <s v="https://play.google.com/store/apps/details?id=com.facebook.katana"/>
  </r>
  <r>
    <s v="KR"/>
    <s v="FREE"/>
    <x v="0"/>
    <n v="2020"/>
    <n v="3"/>
    <s v="M"/>
    <n v="40"/>
    <n v="-29"/>
    <x v="15"/>
    <x v="20"/>
    <s v="코로나맵 - 신종 코로나 바이러스 현황"/>
    <s v="Jun-Young Lee"/>
    <n v="0"/>
    <m/>
    <n v="43873"/>
    <n v="8950"/>
    <s v="https://play.google.com/store/apps/details?id=jcsla.novelcoronavirus"/>
  </r>
  <r>
    <s v="KR"/>
    <s v="FREE"/>
    <x v="0"/>
    <n v="2020"/>
    <n v="3"/>
    <s v="M"/>
    <n v="41"/>
    <n v="-7"/>
    <x v="3"/>
    <x v="3"/>
    <s v="에이블리 - 셀럽마켓 모음앱"/>
    <s v="ably"/>
    <n v="0"/>
    <m/>
    <n v="44007"/>
    <n v="8907"/>
    <s v="https://play.google.com/store/apps/details?id=com.banhala.android"/>
  </r>
  <r>
    <s v="KR"/>
    <s v="FREE"/>
    <x v="0"/>
    <n v="2020"/>
    <n v="3"/>
    <s v="M"/>
    <n v="42"/>
    <n v="-14"/>
    <x v="0"/>
    <x v="0"/>
    <s v="네이버 지도, 내비게이션"/>
    <s v="NAVER Corp."/>
    <n v="0"/>
    <m/>
    <n v="43978"/>
    <n v="8664"/>
    <s v="https://play.google.com/store/apps/details?id=com.nhn.android.nmap"/>
  </r>
  <r>
    <s v="KR"/>
    <s v="FREE"/>
    <x v="0"/>
    <n v="2020"/>
    <n v="3"/>
    <s v="M"/>
    <n v="43"/>
    <n v="1"/>
    <x v="13"/>
    <x v="17"/>
    <s v="정부24(구 민원24)"/>
    <s v="대한민국 행정안전부"/>
    <n v="0"/>
    <m/>
    <n v="43949"/>
    <n v="8572"/>
    <s v="https://play.google.com/store/apps/details?id=kr.go.minwon.m"/>
  </r>
  <r>
    <s v="KR"/>
    <s v="FREE"/>
    <x v="0"/>
    <n v="2020"/>
    <n v="3"/>
    <s v="M"/>
    <n v="44"/>
    <n v="-14"/>
    <x v="4"/>
    <x v="4"/>
    <s v="티빙(TVING) - 실시간TV, 방송VOD, 영화VOD"/>
    <s v="씨제이이엔엠(CJ ENM)"/>
    <n v="0"/>
    <m/>
    <n v="43945"/>
    <n v="8181"/>
    <s v="https://play.google.com/store/apps/details?id=net.cj.cjhv.gs.tving"/>
  </r>
  <r>
    <s v="KR"/>
    <s v="FREE"/>
    <x v="0"/>
    <n v="2020"/>
    <n v="3"/>
    <s v="M"/>
    <n v="45"/>
    <n v="67"/>
    <x v="14"/>
    <x v="19"/>
    <s v="모바일 관세청"/>
    <s v="관세청 (4세대 국가관세종합정보망)"/>
    <n v="0"/>
    <m/>
    <n v="43993"/>
    <n v="8065"/>
    <s v="https://play.google.com/store/apps/details?id=kr.go.kcs.mobile.pubservice"/>
  </r>
  <r>
    <s v="KR"/>
    <s v="FREE"/>
    <x v="0"/>
    <n v="2020"/>
    <n v="3"/>
    <s v="M"/>
    <n v="46"/>
    <n v="49"/>
    <x v="7"/>
    <x v="8"/>
    <s v="임영웅 노래모음 - 베스트 트로트 인기노래 무료감상"/>
    <s v="Dongnae Trot Music"/>
    <n v="0"/>
    <m/>
    <n v="43871"/>
    <n v="7932"/>
    <s v="https://play.google.com/store/apps/details?id=com.newmrtrot.trotmusic15"/>
  </r>
  <r>
    <s v="KR"/>
    <s v="FREE"/>
    <x v="0"/>
    <n v="2020"/>
    <n v="3"/>
    <s v="M"/>
    <n v="47"/>
    <s v="new"/>
    <x v="3"/>
    <x v="3"/>
    <s v="옐로우쇼핑 - 최저가, 공동구매앱, 소셜커머스"/>
    <s v="(주)꿈꾸는이웃"/>
    <n v="0"/>
    <m/>
    <n v="43991"/>
    <n v="7692"/>
    <s v="https://play.google.com/store/apps/details?id=kr.co.yellowshopping.app"/>
  </r>
  <r>
    <s v="KR"/>
    <s v="FREE"/>
    <x v="0"/>
    <n v="2020"/>
    <n v="3"/>
    <s v="M"/>
    <n v="48"/>
    <n v="-9"/>
    <x v="6"/>
    <x v="7"/>
    <s v="카카오뱅크 - 같지만 다른 은행"/>
    <s v="KakaoBank Corp."/>
    <n v="0"/>
    <m/>
    <n v="43983"/>
    <n v="7450"/>
    <s v="https://play.google.com/store/apps/details?id=com.kakaobank.channel"/>
  </r>
  <r>
    <s v="KR"/>
    <s v="FREE"/>
    <x v="0"/>
    <n v="2020"/>
    <n v="3"/>
    <s v="M"/>
    <n v="49"/>
    <n v="194"/>
    <x v="1"/>
    <x v="6"/>
    <s v="스마트 공지시스템 e알리미"/>
    <s v="E-WUT"/>
    <n v="0"/>
    <m/>
    <n v="43888"/>
    <n v="7207"/>
    <s v="https://play.google.com/store/apps/details?id=com.ewut.allealimi"/>
  </r>
  <r>
    <s v="KR"/>
    <s v="FREE"/>
    <x v="0"/>
    <n v="2020"/>
    <n v="3"/>
    <s v="M"/>
    <n v="50"/>
    <n v="36"/>
    <x v="3"/>
    <x v="3"/>
    <s v="위메프 - 특가대표 (특가 / 쇼핑 / 쇼핑앱 / 쿠폰 / 배송)"/>
    <s v="위메프"/>
    <n v="0"/>
    <m/>
    <n v="43999"/>
    <n v="6993"/>
    <s v="https://play.google.com/store/apps/details?id=com.wemakeprice"/>
  </r>
  <r>
    <s v="KR"/>
    <s v="FREE"/>
    <x v="0"/>
    <n v="2020"/>
    <n v="3"/>
    <s v="M"/>
    <n v="51"/>
    <n v="-29"/>
    <x v="10"/>
    <x v="12"/>
    <s v="직방 - No.1 부동산 앱 (아파트, 분양, 원룸, 오피스텔, 빌라, 상가)"/>
    <s v="ZIGBANG"/>
    <n v="0"/>
    <m/>
    <n v="43998"/>
    <n v="6914"/>
    <s v="https://play.google.com/store/apps/details?id=com.chbreeze.jikbang4a"/>
  </r>
  <r>
    <s v="KR"/>
    <s v="FREE"/>
    <x v="0"/>
    <n v="2020"/>
    <n v="3"/>
    <s v="M"/>
    <n v="52"/>
    <n v="252"/>
    <x v="6"/>
    <x v="7"/>
    <s v="키움증권 계좌개설"/>
    <s v="Kiwoom Securities Co., Ltd."/>
    <n v="0"/>
    <m/>
    <n v="44004"/>
    <n v="6815"/>
    <s v="https://play.google.com/store/apps/details?id=com.kiwoom.app.kiwoomaccount"/>
  </r>
  <r>
    <s v="KR"/>
    <s v="FREE"/>
    <x v="0"/>
    <n v="2020"/>
    <n v="3"/>
    <s v="M"/>
    <n v="53"/>
    <s v="new"/>
    <x v="10"/>
    <x v="16"/>
    <s v="마스크 알려줌(공적 마스크 알리미) -약국 마스크 재고, 게릴라 마스크 판매 정보 모아보기"/>
    <s v="TeamCareLab"/>
    <n v="0"/>
    <m/>
    <n v="43897"/>
    <n v="6735"/>
    <s v="https://play.google.com/store/apps/details?id=com.teamcarelab.maskalarm"/>
  </r>
  <r>
    <s v="KR"/>
    <s v="FREE"/>
    <x v="0"/>
    <n v="2020"/>
    <n v="3"/>
    <s v="M"/>
    <n v="54"/>
    <n v="35"/>
    <x v="3"/>
    <x v="3"/>
    <s v="타임커머스 티몬"/>
    <s v="티몬"/>
    <n v="0"/>
    <m/>
    <n v="44006"/>
    <n v="6625"/>
    <s v="https://play.google.com/store/apps/details?id=com.tmon"/>
  </r>
  <r>
    <s v="KR"/>
    <s v="FREE"/>
    <x v="0"/>
    <n v="2020"/>
    <n v="3"/>
    <s v="M"/>
    <n v="55"/>
    <n v="-32"/>
    <x v="6"/>
    <x v="7"/>
    <s v="우리은행 우리WON뱅킹"/>
    <s v="WooriBank"/>
    <n v="0"/>
    <m/>
    <n v="44008"/>
    <n v="6587"/>
    <s v="https://play.google.com/store/apps/details?id=com.wooribank.smart.npib"/>
  </r>
  <r>
    <s v="KR"/>
    <s v="FREE"/>
    <x v="0"/>
    <n v="2020"/>
    <n v="3"/>
    <s v="M"/>
    <n v="56"/>
    <n v="27"/>
    <x v="6"/>
    <x v="7"/>
    <s v="PASS by SKT – 운전면허증이 내 휴대폰속으로!"/>
    <s v="SKTelecom"/>
    <n v="0"/>
    <m/>
    <n v="44005"/>
    <n v="6563"/>
    <s v="https://play.google.com/store/apps/details?id=com.sktelecom.tauth"/>
  </r>
  <r>
    <s v="KR"/>
    <s v="FREE"/>
    <x v="0"/>
    <n v="2020"/>
    <n v="3"/>
    <s v="M"/>
    <n v="57"/>
    <n v="-25"/>
    <x v="6"/>
    <x v="7"/>
    <s v="삼성카드"/>
    <s v="Samsung Card"/>
    <n v="0"/>
    <m/>
    <n v="43970"/>
    <n v="6337"/>
    <s v="https://play.google.com/store/apps/details?id=kr.co.samsungcard.mpocket"/>
  </r>
  <r>
    <s v="KR"/>
    <s v="FREE"/>
    <x v="0"/>
    <n v="2020"/>
    <n v="3"/>
    <s v="M"/>
    <n v="58"/>
    <n v="-25"/>
    <x v="6"/>
    <x v="7"/>
    <s v="ISP/페이북"/>
    <s v="VP Inc"/>
    <n v="0"/>
    <m/>
    <n v="43977"/>
    <n v="6139"/>
    <s v="https://play.google.com/store/apps/details?id=kvp.jjy.MispAndroid320"/>
  </r>
  <r>
    <s v="KR"/>
    <s v="FREE"/>
    <x v="0"/>
    <n v="2020"/>
    <n v="3"/>
    <s v="M"/>
    <n v="59"/>
    <n v="17"/>
    <x v="7"/>
    <x v="8"/>
    <s v="멜론"/>
    <s v="Kakao  Corporation"/>
    <n v="0"/>
    <m/>
    <n v="43983"/>
    <n v="6063"/>
    <s v="https://play.google.com/store/apps/details?id=com.iloen.melon"/>
  </r>
  <r>
    <s v="KR"/>
    <s v="FREE"/>
    <x v="0"/>
    <n v="2020"/>
    <n v="3"/>
    <s v="M"/>
    <n v="60"/>
    <n v="-20"/>
    <x v="11"/>
    <x v="13"/>
    <s v="TikTok 틱톡"/>
    <s v="TikTok Pte. Ltd."/>
    <n v="0"/>
    <s v="항목당 ₩1,300 - ₩130,000"/>
    <n v="44010"/>
    <n v="6029"/>
    <s v="https://play.google.com/store/apps/details?id=com.ss.android.ugc.trill"/>
  </r>
  <r>
    <s v="KR"/>
    <s v="FREE"/>
    <x v="0"/>
    <n v="2020"/>
    <n v="3"/>
    <s v="M"/>
    <n v="61"/>
    <n v="92"/>
    <x v="3"/>
    <x v="3"/>
    <s v="AliExpress - 스마트한쇼핑, 더즐거운생활"/>
    <s v="Alibaba Mobile"/>
    <n v="0"/>
    <m/>
    <n v="43997"/>
    <n v="5974"/>
    <s v="https://play.google.com/store/apps/details?id=com.alibaba.aliexpresshd"/>
  </r>
  <r>
    <s v="KR"/>
    <s v="FREE"/>
    <x v="0"/>
    <n v="2020"/>
    <n v="3"/>
    <s v="M"/>
    <n v="62"/>
    <n v="-27"/>
    <x v="4"/>
    <x v="4"/>
    <s v="wavve(웨이브) - 재미의 파도를 타다!"/>
    <s v="wavve"/>
    <n v="0"/>
    <m/>
    <n v="43984"/>
    <n v="5802"/>
    <s v="https://play.google.com/store/apps/details?id=kr.co.captv.pooqV2"/>
  </r>
  <r>
    <s v="KR"/>
    <s v="FREE"/>
    <x v="0"/>
    <n v="2020"/>
    <n v="3"/>
    <s v="M"/>
    <n v="63"/>
    <s v="new"/>
    <x v="16"/>
    <x v="23"/>
    <s v="EBS 초등"/>
    <s v="EBS(한국교육방송공사)"/>
    <n v="0"/>
    <m/>
    <n v="43944"/>
    <n v="5680"/>
    <s v="https://play.google.com/store/apps/details?id=kr.ebs.primary.player"/>
  </r>
  <r>
    <s v="KR"/>
    <s v="FREE"/>
    <x v="0"/>
    <n v="2020"/>
    <n v="3"/>
    <s v="M"/>
    <n v="64"/>
    <n v="4"/>
    <x v="11"/>
    <x v="14"/>
    <s v="SNOW 스노우"/>
    <s v="SNOW, Inc."/>
    <n v="0"/>
    <m/>
    <n v="44008"/>
    <n v="5519"/>
    <s v="https://play.google.com/store/apps/details?id=com.campmobile.snow"/>
  </r>
  <r>
    <s v="KR"/>
    <s v="FREE"/>
    <x v="0"/>
    <n v="2020"/>
    <n v="3"/>
    <s v="M"/>
    <n v="65"/>
    <s v="new"/>
    <x v="15"/>
    <x v="29"/>
    <s v="웨어마스크 - 내 주변 공적마스크 재고, 판매처 정보"/>
    <s v="roian6"/>
    <n v="0"/>
    <m/>
    <n v="43893"/>
    <n v="5505"/>
    <s v="https://play.google.com/store/apps/details?id=com.david0926.wheremask"/>
  </r>
  <r>
    <s v="KR"/>
    <s v="FREE"/>
    <x v="0"/>
    <n v="2020"/>
    <n v="3"/>
    <s v="M"/>
    <n v="66"/>
    <s v="new"/>
    <x v="6"/>
    <x v="7"/>
    <s v="키움증권 영웅문S"/>
    <s v="Kiwoom Securities Co., Ltd."/>
    <n v="0"/>
    <m/>
    <n v="44004"/>
    <n v="5478"/>
    <s v="https://play.google.com/store/apps/details?id=com.linkzen.app"/>
  </r>
  <r>
    <s v="KR"/>
    <s v="FREE"/>
    <x v="0"/>
    <n v="2020"/>
    <n v="3"/>
    <s v="M"/>
    <n v="67"/>
    <n v="-61"/>
    <x v="6"/>
    <x v="7"/>
    <s v="청약홈"/>
    <s v="한국감정원(Korea Appraisal Board)"/>
    <n v="0"/>
    <m/>
    <n v="44005"/>
    <n v="5443"/>
    <s v="https://play.google.com/store/apps/details?id=kr.co.applyhome"/>
  </r>
  <r>
    <s v="KR"/>
    <s v="FREE"/>
    <x v="0"/>
    <n v="2020"/>
    <n v="3"/>
    <s v="M"/>
    <n v="68"/>
    <n v="-9"/>
    <x v="9"/>
    <x v="10"/>
    <s v="T map - 내비게이션 / 지도"/>
    <s v="SK telecom Inc."/>
    <n v="0"/>
    <m/>
    <n v="44007"/>
    <n v="5396"/>
    <s v="https://play.google.com/store/apps/details?id=com.skt.tmap.ku"/>
  </r>
  <r>
    <s v="KR"/>
    <s v="FREE"/>
    <x v="0"/>
    <n v="2020"/>
    <n v="3"/>
    <s v="M"/>
    <n v="69"/>
    <s v="new"/>
    <x v="16"/>
    <x v="23"/>
    <s v="아이엠스쿨 - 한국 1위 알림장"/>
    <s v="NHN Edu Corp."/>
    <n v="0"/>
    <m/>
    <n v="43992"/>
    <n v="5394"/>
    <s v="https://play.google.com/store/apps/details?id=com.imcompany.school2"/>
  </r>
  <r>
    <s v="KR"/>
    <s v="FREE"/>
    <x v="0"/>
    <n v="2020"/>
    <n v="3"/>
    <s v="M"/>
    <n v="70"/>
    <s v="new"/>
    <x v="7"/>
    <x v="8"/>
    <s v="임영웅 노래모음 - 미스터트롯, 사랑의 콜센타, 뽕숭학당 임영웅 전곡 무료감상"/>
    <s v="Studio G7"/>
    <n v="0"/>
    <m/>
    <n v="44002"/>
    <n v="5338"/>
    <s v="https://play.google.com/store/apps/details?id=com.studiog7.imyeongung"/>
  </r>
  <r>
    <s v="KR"/>
    <s v="FREE"/>
    <x v="0"/>
    <n v="2020"/>
    <n v="3"/>
    <s v="M"/>
    <n v="71"/>
    <s v="new"/>
    <x v="6"/>
    <x v="7"/>
    <s v="주식, 외환: 포트폴리오 및 뉴스"/>
    <s v="INVESTING.com"/>
    <n v="0"/>
    <s v="항목당 ₩999 - ₩80,000"/>
    <n v="44000"/>
    <n v="5151"/>
    <s v="https://play.google.com/store/apps/details?id=com.fusionmedia.investing"/>
  </r>
  <r>
    <s v="KR"/>
    <s v="FREE"/>
    <x v="0"/>
    <n v="2020"/>
    <n v="3"/>
    <s v="M"/>
    <n v="72"/>
    <n v="51"/>
    <x v="6"/>
    <x v="7"/>
    <s v="PASS by U+ 운전면허증이 내 휴대폰 속으로!"/>
    <s v="LG유플러스(LG Uplus Corporation)"/>
    <n v="0"/>
    <m/>
    <n v="44006"/>
    <n v="5132"/>
    <s v="https://play.google.com/store/apps/details?id=com.lguplus.smartotp"/>
  </r>
  <r>
    <s v="KR"/>
    <s v="FREE"/>
    <x v="0"/>
    <n v="2020"/>
    <n v="3"/>
    <s v="M"/>
    <n v="73"/>
    <n v="-31"/>
    <x v="6"/>
    <x v="7"/>
    <s v="터치엔 엠백신 for Web(기업용)"/>
    <s v="라온시큐어(주)"/>
    <n v="0"/>
    <m/>
    <n v="43983"/>
    <n v="5100"/>
    <s v="https://play.google.com/store/apps/details?id=com.TouchEn.mVaccine.webs"/>
  </r>
  <r>
    <s v="KR"/>
    <s v="FREE"/>
    <x v="0"/>
    <n v="2020"/>
    <n v="3"/>
    <s v="M"/>
    <n v="74"/>
    <n v="-10"/>
    <x v="6"/>
    <x v="7"/>
    <s v="신한 쏠(SOL) – 신한은행 스마트폰뱅킹"/>
    <s v="Shinhan Bank"/>
    <n v="0"/>
    <m/>
    <n v="43998"/>
    <n v="5043"/>
    <s v="https://play.google.com/store/apps/details?id=com.shinhan.sbanking"/>
  </r>
  <r>
    <s v="KR"/>
    <s v="FREE"/>
    <x v="0"/>
    <n v="2020"/>
    <n v="3"/>
    <s v="M"/>
    <n v="75"/>
    <n v="12"/>
    <x v="4"/>
    <x v="4"/>
    <s v="4shared"/>
    <s v="New IT Solutions"/>
    <n v="0"/>
    <m/>
    <n v="44008"/>
    <n v="4940"/>
    <s v="https://play.google.com/store/apps/details?id=com.forshared.files"/>
  </r>
  <r>
    <s v="KR"/>
    <s v="FREE"/>
    <x v="0"/>
    <n v="2020"/>
    <n v="3"/>
    <s v="M"/>
    <n v="76"/>
    <n v="22"/>
    <x v="3"/>
    <x v="3"/>
    <s v="아트닷컴 A-RT.COM - ABC마트의 새로운 통합 사이트"/>
    <s v="ABCMART Korea"/>
    <n v="0"/>
    <m/>
    <n v="43928"/>
    <n v="4867"/>
    <s v="https://play.google.com/store/apps/details?id=com.art.app.primary"/>
  </r>
  <r>
    <s v="KR"/>
    <s v="FREE"/>
    <x v="0"/>
    <n v="2020"/>
    <n v="3"/>
    <s v="M"/>
    <n v="77"/>
    <n v="121"/>
    <x v="13"/>
    <x v="17"/>
    <s v="폴라리스 오피스 - 무료 한글, 오피스 문서 + PDF,  텍스트 뷰어"/>
    <s v="Infraware Inc."/>
    <n v="0"/>
    <s v="항목당 ₩999 - ₩66,000"/>
    <n v="43983"/>
    <n v="4833"/>
    <s v="https://play.google.com/store/apps/details?id=com.infraware.office.link"/>
  </r>
  <r>
    <s v="KR"/>
    <s v="FREE"/>
    <x v="0"/>
    <n v="2020"/>
    <n v="3"/>
    <s v="M"/>
    <n v="78"/>
    <n v="69"/>
    <x v="3"/>
    <x v="3"/>
    <s v="공구마켓 - 공동구매 초특가 득템"/>
    <s v="제이슨 컨텐츠"/>
    <n v="0"/>
    <m/>
    <n v="44007"/>
    <n v="4792"/>
    <s v="https://play.google.com/store/apps/details?id=com.jasonmg.market09"/>
  </r>
  <r>
    <s v="KR"/>
    <s v="FREE"/>
    <x v="0"/>
    <n v="2020"/>
    <n v="3"/>
    <s v="M"/>
    <n v="79"/>
    <n v="36"/>
    <x v="1"/>
    <x v="6"/>
    <s v="Discord - 친구, 커뮤니티, 게이밍"/>
    <s v="Discord Inc."/>
    <n v="0"/>
    <m/>
    <n v="44000"/>
    <n v="4779"/>
    <s v="https://play.google.com/store/apps/details?id=com.discord"/>
  </r>
  <r>
    <s v="KR"/>
    <s v="FREE"/>
    <x v="0"/>
    <n v="2020"/>
    <n v="3"/>
    <s v="M"/>
    <n v="80"/>
    <n v="26"/>
    <x v="1"/>
    <x v="6"/>
    <s v="다음 - Daum"/>
    <s v="Kakao Corp."/>
    <n v="0"/>
    <m/>
    <n v="44000"/>
    <n v="4556"/>
    <s v="https://play.google.com/store/apps/details?id=net.daum.android.daum"/>
  </r>
  <r>
    <s v="KR"/>
    <s v="FREE"/>
    <x v="0"/>
    <n v="2020"/>
    <n v="3"/>
    <s v="M"/>
    <n v="81"/>
    <n v="-18"/>
    <x v="11"/>
    <x v="14"/>
    <s v="SODA 소다 - Natural Beauty Camera"/>
    <s v="SNOW, Inc."/>
    <n v="0"/>
    <m/>
    <n v="43934"/>
    <n v="4267"/>
    <s v="https://play.google.com/store/apps/details?id=com.snowcorp.soda.android"/>
  </r>
  <r>
    <s v="KR"/>
    <s v="FREE"/>
    <x v="0"/>
    <n v="2020"/>
    <n v="3"/>
    <s v="M"/>
    <n v="82"/>
    <n v="-27"/>
    <x v="6"/>
    <x v="7"/>
    <s v="KB국민은행 스타뱅킹"/>
    <s v="KB국민은행"/>
    <n v="0"/>
    <m/>
    <n v="44000"/>
    <n v="4149"/>
    <s v="https://play.google.com/store/apps/details?id=com.kbstar.kbbank"/>
  </r>
  <r>
    <s v="KR"/>
    <s v="FREE"/>
    <x v="0"/>
    <n v="2020"/>
    <n v="3"/>
    <s v="M"/>
    <n v="83"/>
    <n v="-29"/>
    <x v="6"/>
    <x v="7"/>
    <s v="부산 동백전"/>
    <s v="KT Corporation"/>
    <n v="0"/>
    <m/>
    <n v="43948"/>
    <n v="4133"/>
    <s v="https://play.google.com/store/apps/details?id=com.kt.android.dongbaekpay"/>
  </r>
  <r>
    <s v="KR"/>
    <s v="FREE"/>
    <x v="0"/>
    <n v="2020"/>
    <n v="3"/>
    <s v="M"/>
    <n v="84"/>
    <n v="53"/>
    <x v="11"/>
    <x v="13"/>
    <s v="비디오 플레이어 퍼펙트 - 자막, 코덱, XPlayer"/>
    <s v="InShot Inc."/>
    <n v="0"/>
    <s v="항목당 ₩4,900"/>
    <n v="44000"/>
    <n v="4132"/>
    <s v="https://play.google.com/store/apps/details?id=video.player.videoplayer"/>
  </r>
  <r>
    <s v="KR"/>
    <s v="FREE"/>
    <x v="0"/>
    <n v="2020"/>
    <n v="3"/>
    <s v="M"/>
    <n v="85"/>
    <n v="56"/>
    <x v="7"/>
    <x v="8"/>
    <s v="임영웅 노래모음 - 트로트 7080 메들리 100% 무료감상 히트곡 USB CD 노래듣기"/>
    <s v="trot for you"/>
    <n v="0"/>
    <m/>
    <n v="43910"/>
    <n v="4116"/>
    <s v="https://play.google.com/store/apps/details?id=com.usbcdapp.freeimyoungwoong"/>
  </r>
  <r>
    <s v="KR"/>
    <s v="FREE"/>
    <x v="0"/>
    <n v="2020"/>
    <n v="3"/>
    <s v="M"/>
    <n v="86"/>
    <n v="100"/>
    <x v="1"/>
    <x v="6"/>
    <s v="키즈노트::유치원,어린이집,학원 필수 앱!"/>
    <s v="Kids Note, Inc."/>
    <n v="0"/>
    <s v="항목당 ₩1,100 - ₩8,800"/>
    <n v="44004"/>
    <n v="4116"/>
    <s v="https://play.google.com/store/apps/details?id=com.vaultmicro.kidsnote"/>
  </r>
  <r>
    <s v="KR"/>
    <s v="FREE"/>
    <x v="0"/>
    <n v="2020"/>
    <n v="3"/>
    <s v="M"/>
    <n v="87"/>
    <n v="7"/>
    <x v="13"/>
    <x v="17"/>
    <s v="대한민국 청와대"/>
    <s v="TheBlueHouseKr"/>
    <n v="0"/>
    <m/>
    <n v="44001"/>
    <n v="4019"/>
    <s v="https://play.google.com/store/apps/details?id=kr.go.president"/>
  </r>
  <r>
    <s v="KR"/>
    <s v="FREE"/>
    <x v="0"/>
    <n v="2020"/>
    <n v="3"/>
    <s v="M"/>
    <n v="88"/>
    <n v="-26"/>
    <x v="9"/>
    <x v="10"/>
    <s v="카카오내비"/>
    <s v="Kakao Mobility Corp."/>
    <n v="0"/>
    <m/>
    <n v="43992"/>
    <n v="3940"/>
    <s v="https://play.google.com/store/apps/details?id=com.locnall.KimGiSa"/>
  </r>
  <r>
    <s v="KR"/>
    <s v="FREE"/>
    <x v="0"/>
    <n v="2020"/>
    <n v="3"/>
    <s v="M"/>
    <n v="89"/>
    <n v="-18"/>
    <x v="2"/>
    <x v="2"/>
    <s v="네이버 파파고 - AI 통번역"/>
    <s v="NAVER Corp."/>
    <n v="0"/>
    <m/>
    <n v="43990"/>
    <n v="3834"/>
    <s v="https://play.google.com/store/apps/details?id=com.naver.labs.translator"/>
  </r>
  <r>
    <s v="KR"/>
    <s v="FREE"/>
    <x v="0"/>
    <n v="2020"/>
    <n v="3"/>
    <s v="M"/>
    <n v="90"/>
    <n v="-8"/>
    <x v="14"/>
    <x v="19"/>
    <s v="Amway"/>
    <s v="amwaykorea"/>
    <n v="0"/>
    <m/>
    <n v="44006"/>
    <n v="3828"/>
    <s v="https://play.google.com/store/apps/details?id=sABN.UI.SmartABNAndroid"/>
  </r>
  <r>
    <s v="KR"/>
    <s v="FREE"/>
    <x v="0"/>
    <n v="2020"/>
    <n v="3"/>
    <s v="M"/>
    <n v="91"/>
    <s v="new"/>
    <x v="10"/>
    <x v="16"/>
    <s v="Google Home"/>
    <s v="Google LLC"/>
    <n v="0"/>
    <m/>
    <n v="44008"/>
    <n v="3764"/>
    <s v="https://play.google.com/store/apps/details?id=com.google.android.apps.chromecast.app"/>
  </r>
  <r>
    <s v="KR"/>
    <s v="FREE"/>
    <x v="0"/>
    <n v="2020"/>
    <n v="3"/>
    <s v="M"/>
    <n v="92"/>
    <n v="-46"/>
    <x v="5"/>
    <x v="5"/>
    <s v="SERIES - 네이버 시리즈"/>
    <s v="NAVER WEBTOON CORP."/>
    <n v="0"/>
    <m/>
    <n v="44007"/>
    <n v="3711"/>
    <s v="https://play.google.com/store/apps/details?id=com.nhn.android.nbooks"/>
  </r>
  <r>
    <s v="KR"/>
    <s v="FREE"/>
    <x v="0"/>
    <n v="2020"/>
    <n v="3"/>
    <s v="M"/>
    <n v="93"/>
    <n v="34"/>
    <x v="3"/>
    <x v="3"/>
    <s v="번개장터"/>
    <s v="번개장터 주식회사"/>
    <n v="0"/>
    <s v="항목당 ₩1,000 - ₩8,500"/>
    <n v="44008"/>
    <n v="3697"/>
    <s v="https://play.google.com/store/apps/details?id=kr.co.quicket"/>
  </r>
  <r>
    <s v="KR"/>
    <s v="FREE"/>
    <x v="0"/>
    <n v="2020"/>
    <n v="3"/>
    <s v="M"/>
    <n v="94"/>
    <n v="9"/>
    <x v="6"/>
    <x v="7"/>
    <s v="카카오페이"/>
    <s v="kakaopay corp."/>
    <n v="0"/>
    <m/>
    <n v="43991"/>
    <n v="3672"/>
    <s v="https://play.google.com/store/apps/details?id=com.kakaopay.app"/>
  </r>
  <r>
    <s v="KR"/>
    <s v="FREE"/>
    <x v="0"/>
    <n v="2020"/>
    <n v="3"/>
    <s v="M"/>
    <n v="95"/>
    <n v="-18"/>
    <x v="6"/>
    <x v="7"/>
    <s v="NH콕뱅크"/>
    <s v="농협BANK"/>
    <n v="0"/>
    <m/>
    <n v="43909"/>
    <n v="3664"/>
    <s v="https://play.google.com/store/apps/details?id=nh.smart.nhcok"/>
  </r>
  <r>
    <s v="KR"/>
    <s v="FREE"/>
    <x v="0"/>
    <n v="2020"/>
    <n v="3"/>
    <s v="M"/>
    <n v="96"/>
    <n v="138"/>
    <x v="7"/>
    <x v="8"/>
    <s v="임영웅 무료듣기 - 미스터트롯 트로트 뽕짝 노래모음"/>
    <s v="Ashlee7"/>
    <n v="0"/>
    <m/>
    <n v="43870"/>
    <n v="3639"/>
    <s v="https://play.google.com/store/apps/details?id=com.mkcoapub.trotlyw"/>
  </r>
  <r>
    <s v="KR"/>
    <s v="FREE"/>
    <x v="0"/>
    <n v="2020"/>
    <n v="3"/>
    <s v="M"/>
    <n v="97"/>
    <n v="-9"/>
    <x v="6"/>
    <x v="7"/>
    <s v="현대카드"/>
    <s v="Hyundai Card"/>
    <n v="0"/>
    <m/>
    <n v="44000"/>
    <n v="3567"/>
    <s v="https://play.google.com/store/apps/details?id=com.hyundaicard.appcard"/>
  </r>
  <r>
    <s v="KR"/>
    <s v="FREE"/>
    <x v="0"/>
    <n v="2020"/>
    <n v="3"/>
    <s v="M"/>
    <n v="98"/>
    <n v="-49"/>
    <x v="9"/>
    <x v="10"/>
    <s v="카카오 T - 택시, 대리운전, 주차, 내비, 카풀, 바이크"/>
    <s v="Kakao Mobility Corp."/>
    <n v="0"/>
    <m/>
    <n v="44004"/>
    <n v="3534"/>
    <s v="https://play.google.com/store/apps/details?id=com.kakao.taxi"/>
  </r>
  <r>
    <s v="KR"/>
    <s v="FREE"/>
    <x v="0"/>
    <n v="2020"/>
    <n v="3"/>
    <s v="M"/>
    <n v="99"/>
    <n v="122"/>
    <x v="6"/>
    <x v="7"/>
    <s v="뱅크샐러드"/>
    <s v="Rainist Co., Ltd."/>
    <n v="0"/>
    <m/>
    <n v="43980"/>
    <n v="3446"/>
    <s v="https://play.google.com/store/apps/details?id=com.rainist.banksalad2"/>
  </r>
  <r>
    <s v="KR"/>
    <s v="FREE"/>
    <x v="0"/>
    <n v="2020"/>
    <n v="3"/>
    <s v="M"/>
    <n v="100"/>
    <n v="57"/>
    <x v="7"/>
    <x v="8"/>
    <s v="무료 벨소리 Android™ 전용"/>
    <s v="BestRingtonesApps"/>
    <n v="0"/>
    <s v="항목당 ₩2,400 - ₩12,000"/>
    <n v="44008"/>
    <n v="3439"/>
    <s v="https://play.google.com/store/apps/details?id=com.bestringtonesapps.freeringtonesforandroid"/>
  </r>
  <r>
    <s v="KR"/>
    <s v="FREE"/>
    <x v="0"/>
    <n v="2020"/>
    <n v="3"/>
    <s v="M"/>
    <n v="101"/>
    <n v="10"/>
    <x v="3"/>
    <x v="3"/>
    <s v="쇼핑을 바꾸는 쇼핑. G마켓"/>
    <s v="G마켓"/>
    <n v="0"/>
    <m/>
    <n v="44007"/>
    <n v="3374"/>
    <s v="https://play.google.com/store/apps/details?id=com.ebay.kr.gmarket"/>
  </r>
  <r>
    <s v="KR"/>
    <s v="FREE"/>
    <x v="0"/>
    <n v="2020"/>
    <n v="3"/>
    <s v="M"/>
    <n v="102"/>
    <n v="193"/>
    <x v="13"/>
    <x v="17"/>
    <s v="폴라리스 뷰어 - PDF, 한글, 오피스 문서 무료 뷰어"/>
    <s v="Infraware Inc."/>
    <n v="0"/>
    <s v="항목당 ₩1,100 - ₩5,500"/>
    <n v="43875"/>
    <n v="3362"/>
    <s v="https://play.google.com/store/apps/details?id=com.infraware.office.reader.team"/>
  </r>
  <r>
    <s v="KR"/>
    <s v="FREE"/>
    <x v="0"/>
    <n v="2020"/>
    <n v="3"/>
    <s v="M"/>
    <n v="103"/>
    <s v="new"/>
    <x v="15"/>
    <x v="29"/>
    <s v="우리동네 백신 : 내 주변 코로나19, 미세먼지, 지역정보"/>
    <s v="HANDASOFT Corp."/>
    <n v="0"/>
    <m/>
    <n v="44007"/>
    <n v="3352"/>
    <s v="https://play.google.com/store/apps/details?id=handa.health.corona"/>
  </r>
  <r>
    <s v="KR"/>
    <s v="FREE"/>
    <x v="0"/>
    <n v="2020"/>
    <n v="3"/>
    <s v="M"/>
    <n v="104"/>
    <s v="new"/>
    <x v="4"/>
    <x v="4"/>
    <s v="오디오클립 - 다양한 채널, 팟캐스트와 오디오북 그리고 ASMR"/>
    <s v="NAVER Corp."/>
    <n v="0"/>
    <m/>
    <n v="43999"/>
    <n v="3348"/>
    <s v="https://play.google.com/store/apps/details?id=com.naver.naveraudio"/>
  </r>
  <r>
    <s v="KR"/>
    <s v="FREE"/>
    <x v="0"/>
    <n v="2020"/>
    <n v="3"/>
    <s v="M"/>
    <n v="105"/>
    <n v="25"/>
    <x v="4"/>
    <x v="25"/>
    <s v="네이버 웹툰 - Naver Webtoon"/>
    <s v="NAVER WEBTOON CORP."/>
    <n v="0"/>
    <m/>
    <n v="43977"/>
    <n v="3324"/>
    <s v="https://play.google.com/store/apps/details?id=com.nhn.android.webtoon"/>
  </r>
  <r>
    <s v="KR"/>
    <s v="FREE"/>
    <x v="0"/>
    <n v="2020"/>
    <n v="3"/>
    <s v="M"/>
    <n v="106"/>
    <n v="27"/>
    <x v="3"/>
    <x v="3"/>
    <s v="롯데홈쇼핑"/>
    <s v="Lotte Homeshopping"/>
    <n v="0"/>
    <m/>
    <n v="43978"/>
    <n v="3324"/>
    <s v="https://play.google.com/store/apps/details?id=com.omnitel.android.lottewebview"/>
  </r>
  <r>
    <s v="KR"/>
    <s v="FREE"/>
    <x v="0"/>
    <n v="2020"/>
    <n v="3"/>
    <s v="M"/>
    <n v="107"/>
    <s v="new"/>
    <x v="6"/>
    <x v="7"/>
    <s v="삼성증권 mPOP (계좌개설 겸용)"/>
    <s v="Samsung Securities Co., Ltd."/>
    <n v="0"/>
    <m/>
    <n v="44008"/>
    <n v="3318"/>
    <s v="https://play.google.com/store/apps/details?id=com.samsungpop.android.mpop"/>
  </r>
  <r>
    <s v="KR"/>
    <s v="FREE"/>
    <x v="0"/>
    <n v="2020"/>
    <n v="3"/>
    <s v="M"/>
    <n v="108"/>
    <n v="-81"/>
    <x v="10"/>
    <x v="11"/>
    <s v="Android Auto - 호환되는 차량 및 헤드유닛용"/>
    <s v="Google LLC"/>
    <n v="0"/>
    <m/>
    <n v="44000"/>
    <n v="3316"/>
    <s v="https://play.google.com/store/apps/details?id=com.google.android.projection.gearhead"/>
  </r>
  <r>
    <s v="KR"/>
    <s v="FREE"/>
    <x v="0"/>
    <n v="2020"/>
    <n v="3"/>
    <s v="M"/>
    <n v="109"/>
    <n v="46"/>
    <x v="1"/>
    <x v="1"/>
    <s v="Bigo Live (비고라이브) – 라이브방송, 영상채팅"/>
    <s v="BIGO TECHNOLOGY PTE. LTD."/>
    <n v="0"/>
    <s v="항목당 ₩1,000 - ₩450,000"/>
    <n v="44010"/>
    <n v="3309"/>
    <s v="https://play.google.com/store/apps/details?id=sg.bigo.live"/>
  </r>
  <r>
    <s v="KR"/>
    <s v="FREE"/>
    <x v="0"/>
    <n v="2020"/>
    <n v="3"/>
    <s v="M"/>
    <n v="110"/>
    <n v="48"/>
    <x v="4"/>
    <x v="4"/>
    <s v="아프리카TV - AfreecaTV"/>
    <s v="AfreecaTV"/>
    <n v="0"/>
    <m/>
    <n v="43997"/>
    <n v="3289"/>
    <s v="https://play.google.com/store/apps/details?id=kr.co.nowcom.mobile.afreeca"/>
  </r>
  <r>
    <s v="KR"/>
    <s v="FREE"/>
    <x v="0"/>
    <n v="2020"/>
    <n v="3"/>
    <s v="M"/>
    <n v="111"/>
    <n v="-18"/>
    <x v="6"/>
    <x v="7"/>
    <s v="신한페이판"/>
    <s v="SHINHANCARD"/>
    <n v="0"/>
    <m/>
    <n v="43972"/>
    <n v="3276"/>
    <s v="https://play.google.com/store/apps/details?id=com.shcard.smartpay"/>
  </r>
  <r>
    <s v="KR"/>
    <s v="FREE"/>
    <x v="0"/>
    <n v="2020"/>
    <n v="3"/>
    <s v="M"/>
    <n v="112"/>
    <n v="-37"/>
    <x v="7"/>
    <x v="8"/>
    <s v="미스터트롯 - 사랑의 콜센터, 임영웅, 영탁, 이찬원, 정동원, 김호중"/>
    <s v="souliksong"/>
    <n v="0"/>
    <s v="항목당 ₩3,900"/>
    <n v="43945"/>
    <n v="3196"/>
    <s v="https://play.google.com/store/apps/details?id=com.chameleonsong.youtubekoreasong.mrtrot"/>
  </r>
  <r>
    <s v="KR"/>
    <s v="FREE"/>
    <x v="0"/>
    <n v="2020"/>
    <n v="3"/>
    <s v="M"/>
    <n v="113"/>
    <n v="-34"/>
    <x v="1"/>
    <x v="6"/>
    <s v="Messenger – 무료 SMS 및 영상 통화"/>
    <s v="Facebook"/>
    <n v="0"/>
    <s v="항목당 ₩1,100 - ₩450,000"/>
    <n v="44004"/>
    <n v="3181"/>
    <s v="https://play.google.com/store/apps/details?id=com.facebook.orca"/>
  </r>
  <r>
    <s v="KR"/>
    <s v="FREE"/>
    <x v="0"/>
    <n v="2020"/>
    <n v="3"/>
    <s v="M"/>
    <n v="114"/>
    <n v="31"/>
    <x v="7"/>
    <x v="8"/>
    <s v="NAVER VIBE (바이브)"/>
    <s v="NAVER Corp."/>
    <n v="0"/>
    <m/>
    <n v="43920"/>
    <n v="3151"/>
    <s v="https://play.google.com/store/apps/details?id=com.naver.vibe"/>
  </r>
  <r>
    <s v="KR"/>
    <s v="FREE"/>
    <x v="0"/>
    <n v="2020"/>
    <n v="3"/>
    <s v="M"/>
    <n v="115"/>
    <n v="-57"/>
    <x v="3"/>
    <x v="3"/>
    <s v="농협몰"/>
    <s v="농협몰"/>
    <n v="0"/>
    <m/>
    <n v="43998"/>
    <n v="3149"/>
    <s v="https://play.google.com/store/apps/details?id=com.nhamarket.m"/>
  </r>
  <r>
    <s v="KR"/>
    <s v="FREE"/>
    <x v="0"/>
    <n v="2020"/>
    <n v="3"/>
    <s v="M"/>
    <n v="116"/>
    <n v="30"/>
    <x v="4"/>
    <x v="4"/>
    <s v="Twitch: 리그 오브 레전드, Hearthstone, MMO 게임 스트리밍 라이브 시청"/>
    <s v="Twitch Interactive, Inc."/>
    <n v="0"/>
    <s v="항목당 ₩2,300 - ₩375,000"/>
    <n v="43994"/>
    <n v="3136"/>
    <s v="https://play.google.com/store/apps/details?id=tv.twitch.android.app"/>
  </r>
  <r>
    <s v="KR"/>
    <s v="FREE"/>
    <x v="0"/>
    <n v="2020"/>
    <n v="3"/>
    <s v="M"/>
    <n v="117"/>
    <n v="26"/>
    <x v="10"/>
    <x v="16"/>
    <s v="PASS BY KT – 운전면허증이 내 휴대폰속으로!"/>
    <s v="KT Corporation"/>
    <n v="0"/>
    <m/>
    <n v="44004"/>
    <n v="3068"/>
    <s v="https://play.google.com/store/apps/details?id=com.kt.ktauth"/>
  </r>
  <r>
    <s v="KR"/>
    <s v="FREE"/>
    <x v="0"/>
    <n v="2020"/>
    <n v="3"/>
    <s v="M"/>
    <n v="118"/>
    <n v="43"/>
    <x v="7"/>
    <x v="8"/>
    <s v="FLO – 플로"/>
    <s v="Dreamus Company"/>
    <n v="0"/>
    <m/>
    <n v="43958"/>
    <n v="3066"/>
    <s v="https://play.google.com/store/apps/details?id=skplanet.musicmate"/>
  </r>
  <r>
    <s v="KR"/>
    <s v="FREE"/>
    <x v="0"/>
    <n v="2020"/>
    <n v="3"/>
    <s v="M"/>
    <n v="119"/>
    <n v="-18"/>
    <x v="11"/>
    <x v="14"/>
    <s v="Ulike유라이크 - 스타일, 고급 필터, 뷰티 카메라"/>
    <s v="Bytedance Pte. Ltd."/>
    <n v="0"/>
    <m/>
    <n v="44008"/>
    <n v="3013"/>
    <s v="https://play.google.com/store/apps/details?id=com.gorgeous.liteinternational"/>
  </r>
  <r>
    <s v="KR"/>
    <s v="FREE"/>
    <x v="0"/>
    <n v="2020"/>
    <n v="3"/>
    <s v="M"/>
    <n v="120"/>
    <n v="15"/>
    <x v="1"/>
    <x v="1"/>
    <s v="네이버 카페  - Naver Cafe"/>
    <s v="NAVER Corp."/>
    <n v="0"/>
    <m/>
    <n v="43958"/>
    <n v="2955"/>
    <s v="https://play.google.com/store/apps/details?id=com.nhn.android.navercafe"/>
  </r>
  <r>
    <s v="KR"/>
    <s v="FREE"/>
    <x v="0"/>
    <n v="2020"/>
    <n v="3"/>
    <s v="M"/>
    <n v="121"/>
    <n v="8"/>
    <x v="6"/>
    <x v="7"/>
    <s v="KB국민카드"/>
    <s v="KB국민카드"/>
    <n v="0"/>
    <m/>
    <n v="43993"/>
    <n v="2951"/>
    <s v="https://play.google.com/store/apps/details?id=com.kbcard.kbkookmincard"/>
  </r>
  <r>
    <s v="KR"/>
    <s v="FREE"/>
    <x v="0"/>
    <n v="2020"/>
    <n v="3"/>
    <s v="M"/>
    <n v="122"/>
    <s v="new"/>
    <x v="7"/>
    <x v="8"/>
    <s v="임영웅 노래듣기 - 미스터트롯 사랑의 콜센터 무료듣기"/>
    <s v="souliksong"/>
    <n v="0"/>
    <s v="항목당 ₩3,900"/>
    <n v="43944"/>
    <n v="2934"/>
    <s v="https://play.google.com/store/apps/details?id=com.chameleonsong.youtubekoreasong.limyoungwoong"/>
  </r>
  <r>
    <s v="KR"/>
    <s v="FREE"/>
    <x v="0"/>
    <n v="2020"/>
    <n v="3"/>
    <s v="M"/>
    <n v="123"/>
    <n v="89"/>
    <x v="7"/>
    <x v="8"/>
    <s v="이찬원 노래모음 - 베스트 트로트 인기노래 무료감상"/>
    <s v="Dongnae Trot Music"/>
    <n v="0"/>
    <m/>
    <n v="43871"/>
    <n v="2930"/>
    <s v="https://play.google.com/store/apps/details?id=com.newmrtrot.trotmusic12"/>
  </r>
  <r>
    <s v="KR"/>
    <s v="FREE"/>
    <x v="0"/>
    <n v="2020"/>
    <n v="3"/>
    <s v="M"/>
    <n v="124"/>
    <n v="-76"/>
    <x v="10"/>
    <x v="16"/>
    <s v="Bill Letter"/>
    <s v="SKTelecom"/>
    <n v="0"/>
    <m/>
    <n v="43978"/>
    <n v="2908"/>
    <s v="https://play.google.com/store/apps/details?id=com.skt.smartbill"/>
  </r>
  <r>
    <s v="KR"/>
    <s v="FREE"/>
    <x v="0"/>
    <n v="2020"/>
    <n v="3"/>
    <s v="M"/>
    <n v="125"/>
    <n v="-28"/>
    <x v="6"/>
    <x v="7"/>
    <s v="i-ONE Bank - 개인고객용"/>
    <s v="IBK 기업은행"/>
    <n v="0"/>
    <m/>
    <n v="44007"/>
    <n v="2862"/>
    <s v="https://play.google.com/store/apps/details?id=com.ibk.android.ionebank"/>
  </r>
  <r>
    <s v="KR"/>
    <s v="FREE"/>
    <x v="0"/>
    <n v="2020"/>
    <n v="3"/>
    <s v="M"/>
    <n v="126"/>
    <n v="-24"/>
    <x v="3"/>
    <x v="3"/>
    <s v="GS SHOP - 당신의 가장 좋은 선택을 만듭니다"/>
    <s v="GS SHOP"/>
    <n v="0"/>
    <m/>
    <n v="44008"/>
    <n v="2857"/>
    <s v="https://play.google.com/store/apps/details?id=gsshop.mobile.v2"/>
  </r>
  <r>
    <s v="KR"/>
    <s v="FREE"/>
    <x v="0"/>
    <n v="2020"/>
    <n v="3"/>
    <s v="M"/>
    <n v="127"/>
    <n v="48"/>
    <x v="13"/>
    <x v="17"/>
    <s v="네이버 클라우드 - NAVER Cloud"/>
    <s v="NAVER Corp."/>
    <n v="0"/>
    <m/>
    <n v="43983"/>
    <n v="2850"/>
    <s v="https://play.google.com/store/apps/details?id=com.nhn.android.ndrive"/>
  </r>
  <r>
    <s v="KR"/>
    <s v="FREE"/>
    <x v="0"/>
    <n v="2020"/>
    <n v="3"/>
    <s v="M"/>
    <n v="128"/>
    <n v="23"/>
    <x v="2"/>
    <x v="2"/>
    <s v="알약M - 국내 1위 무료 바이러스 백신, 파일 청소, 기기 최적화"/>
    <s v="ESTsoft Corp."/>
    <n v="0"/>
    <m/>
    <n v="43999"/>
    <n v="2764"/>
    <s v="https://play.google.com/store/apps/details?id=com.estsoft.alyac"/>
  </r>
  <r>
    <s v="KR"/>
    <s v="FREE"/>
    <x v="0"/>
    <n v="2020"/>
    <n v="3"/>
    <s v="M"/>
    <n v="129"/>
    <n v="21"/>
    <x v="4"/>
    <x v="4"/>
    <s v="YouTube Kids"/>
    <s v="Google LLC"/>
    <n v="0"/>
    <m/>
    <n v="44007"/>
    <n v="2738"/>
    <s v="https://play.google.com/store/apps/details?id=com.google.android.apps.youtube.kids"/>
  </r>
  <r>
    <s v="KR"/>
    <s v="FREE"/>
    <x v="0"/>
    <n v="2020"/>
    <n v="3"/>
    <s v="M"/>
    <n v="130"/>
    <n v="-12"/>
    <x v="2"/>
    <x v="2"/>
    <s v="V3 Mobile Security - 무료 백신/부스터/앱잠금"/>
    <s v="AhnLab Inc."/>
    <n v="0"/>
    <s v="항목당 ₩1,200 - ₩1,500"/>
    <n v="43979"/>
    <n v="2731"/>
    <s v="https://play.google.com/store/apps/details?id=com.ahnlab.v3mobilesecurity.soda"/>
  </r>
  <r>
    <s v="KR"/>
    <s v="FREE"/>
    <x v="0"/>
    <n v="2020"/>
    <n v="3"/>
    <s v="M"/>
    <n v="131"/>
    <s v="new"/>
    <x v="6"/>
    <x v="7"/>
    <s v="한국투자증권 (계좌개설 포함)"/>
    <s v="Korea Investment &amp; Securities Co., Ltd."/>
    <n v="0"/>
    <m/>
    <n v="44007"/>
    <n v="2729"/>
    <s v="https://play.google.com/store/apps/details?id=com.truefriend.neosmarta"/>
  </r>
  <r>
    <s v="KR"/>
    <s v="FREE"/>
    <x v="0"/>
    <n v="2020"/>
    <n v="3"/>
    <s v="M"/>
    <n v="132"/>
    <s v="new"/>
    <x v="4"/>
    <x v="4"/>
    <s v="왓챠플레이"/>
    <s v="Watcha Inc."/>
    <n v="0"/>
    <s v="항목당 ₩1,000 - ₩80,900"/>
    <n v="43999"/>
    <n v="2677"/>
    <s v="https://play.google.com/store/apps/details?id=com.frograms.wplay"/>
  </r>
  <r>
    <s v="KR"/>
    <s v="FREE"/>
    <x v="0"/>
    <n v="2020"/>
    <n v="3"/>
    <s v="M"/>
    <n v="133"/>
    <n v="33"/>
    <x v="16"/>
    <x v="23"/>
    <s v="콴다 - 1등 수학 공부앱(문제 풀이 검색/수식계산기/문제집/타이머/1대1 질문답변)"/>
    <s v="Mathpresso"/>
    <n v="0"/>
    <s v="항목당 ₩1,000 - ₩65,000"/>
    <n v="44008"/>
    <n v="2676"/>
    <s v="https://play.google.com/store/apps/details?id=com.mathpresso.qanda"/>
  </r>
  <r>
    <s v="KR"/>
    <s v="FREE"/>
    <x v="0"/>
    <n v="2020"/>
    <n v="3"/>
    <s v="M"/>
    <n v="134"/>
    <n v="-24"/>
    <x v="3"/>
    <x v="3"/>
    <s v="홈앤쇼핑 –오직 앱에서만.  10%할인 + 10%적립"/>
    <s v="홈앤쇼핑"/>
    <n v="0"/>
    <m/>
    <n v="44009"/>
    <n v="2662"/>
    <s v="https://play.google.com/store/apps/details?id=com.hnsmall"/>
  </r>
  <r>
    <s v="KR"/>
    <s v="FREE"/>
    <x v="0"/>
    <n v="2020"/>
    <n v="3"/>
    <s v="M"/>
    <n v="135"/>
    <n v="33"/>
    <x v="6"/>
    <x v="7"/>
    <s v="신한카드"/>
    <s v="SHINHANCARD"/>
    <n v="0"/>
    <m/>
    <n v="43977"/>
    <n v="2514"/>
    <s v="https://play.google.com/store/apps/details?id=com.shinhancard.smartshinhan"/>
  </r>
  <r>
    <s v="KR"/>
    <s v="FREE"/>
    <x v="0"/>
    <n v="2020"/>
    <n v="3"/>
    <s v="M"/>
    <n v="136"/>
    <n v="34"/>
    <x v="3"/>
    <x v="3"/>
    <s v="롯데하이마트"/>
    <s v="Lotte Himart Co.,Ltd"/>
    <n v="0"/>
    <m/>
    <n v="43971"/>
    <n v="2512"/>
    <s v="https://play.google.com/store/apps/details?id=com.himart.main"/>
  </r>
  <r>
    <s v="KR"/>
    <s v="FREE"/>
    <x v="0"/>
    <n v="2020"/>
    <n v="3"/>
    <s v="M"/>
    <n v="137"/>
    <n v="77"/>
    <x v="7"/>
    <x v="8"/>
    <s v="임영웅 노래모음 - 트로트 7080 베스트 인기곡 뽕짝 메들리 100% 무료 노래모음"/>
    <s v="free song best"/>
    <n v="0"/>
    <m/>
    <n v="43896"/>
    <n v="2471"/>
    <s v="https://play.google.com/store/apps/details?id=com.trotmusic.freesong.best24"/>
  </r>
  <r>
    <s v="KR"/>
    <s v="FREE"/>
    <x v="0"/>
    <n v="2020"/>
    <n v="3"/>
    <s v="M"/>
    <n v="138"/>
    <n v="35"/>
    <x v="3"/>
    <x v="3"/>
    <s v="11번가"/>
    <s v="11번가(주)"/>
    <n v="0"/>
    <m/>
    <n v="44005"/>
    <n v="2459"/>
    <s v="https://play.google.com/store/apps/details?id=com.elevenst"/>
  </r>
  <r>
    <s v="KR"/>
    <s v="FREE"/>
    <x v="0"/>
    <n v="2020"/>
    <n v="3"/>
    <s v="M"/>
    <n v="139"/>
    <n v="-88"/>
    <x v="8"/>
    <x v="9"/>
    <s v="마켓컬리-내일의 장보기"/>
    <s v="(주)컬리"/>
    <n v="0"/>
    <m/>
    <n v="44009"/>
    <n v="2434"/>
    <s v="https://play.google.com/store/apps/details?id=com.dbs.kurly.m2"/>
  </r>
  <r>
    <s v="KR"/>
    <s v="FREE"/>
    <x v="0"/>
    <n v="2020"/>
    <n v="3"/>
    <s v="M"/>
    <n v="140"/>
    <n v="63"/>
    <x v="7"/>
    <x v="8"/>
    <s v="지니 뮤직 - genie"/>
    <s v="지니뮤직"/>
    <n v="0"/>
    <m/>
    <n v="43970"/>
    <n v="2386"/>
    <s v="https://play.google.com/store/apps/details?id=com.ktmusic.geniemusic"/>
  </r>
  <r>
    <s v="KR"/>
    <s v="FREE"/>
    <x v="0"/>
    <n v="2020"/>
    <n v="3"/>
    <s v="M"/>
    <n v="141"/>
    <n v="21"/>
    <x v="6"/>
    <x v="7"/>
    <s v="KB국민 앱카드"/>
    <s v="KB국민카드"/>
    <n v="0"/>
    <m/>
    <n v="43965"/>
    <n v="2381"/>
    <s v="https://play.google.com/store/apps/details?id=com.kbcard.cxh.appcard"/>
  </r>
  <r>
    <s v="KR"/>
    <s v="FREE"/>
    <x v="0"/>
    <n v="2020"/>
    <n v="3"/>
    <s v="M"/>
    <n v="142"/>
    <n v="-139"/>
    <x v="6"/>
    <x v="7"/>
    <s v="하나원큐 - 하나은행 스마트폰뱅킹"/>
    <s v="Hanabank"/>
    <n v="0"/>
    <m/>
    <n v="43983"/>
    <n v="2362"/>
    <s v="https://play.google.com/store/apps/details?id=com.hanabank.ebk.channel.android.hananbank"/>
  </r>
  <r>
    <s v="KR"/>
    <s v="FREE"/>
    <x v="0"/>
    <n v="2020"/>
    <n v="3"/>
    <s v="M"/>
    <n v="143"/>
    <n v="-87"/>
    <x v="10"/>
    <x v="12"/>
    <s v="다방 - 대한민국 부동산 매물 최다보유"/>
    <s v="STATION3"/>
    <n v="0"/>
    <m/>
    <n v="43976"/>
    <n v="2327"/>
    <s v="https://play.google.com/store/apps/details?id=kr.co.station3.dabang"/>
  </r>
  <r>
    <s v="KR"/>
    <s v="FREE"/>
    <x v="0"/>
    <n v="2020"/>
    <n v="3"/>
    <s v="M"/>
    <n v="144"/>
    <n v="-13"/>
    <x v="2"/>
    <x v="2"/>
    <s v="Fast RAM Cleaner"/>
    <s v="karolinaaleksandrova"/>
    <n v="0"/>
    <m/>
    <n v="43823"/>
    <n v="2320"/>
    <s v="https://play.google.com/store/apps/details?id=com.karolinaaleksandrova.fastramcleaner"/>
  </r>
  <r>
    <s v="KR"/>
    <s v="FREE"/>
    <x v="0"/>
    <n v="2020"/>
    <n v="3"/>
    <s v="M"/>
    <n v="145"/>
    <n v="48"/>
    <x v="7"/>
    <x v="8"/>
    <s v="YouTube Music"/>
    <s v="Google LLC"/>
    <n v="0"/>
    <m/>
    <n v="44008"/>
    <n v="2315"/>
    <s v="https://play.google.com/store/apps/details?id=com.google.android.apps.youtube.music"/>
  </r>
  <r>
    <s v="KR"/>
    <s v="FREE"/>
    <x v="0"/>
    <n v="2020"/>
    <n v="3"/>
    <s v="M"/>
    <n v="146"/>
    <n v="30"/>
    <x v="2"/>
    <x v="2"/>
    <s v="유니콘 HTTPS 우회앱 -  안전하고 빠른 HTTPS/SNI 차단 우회앱"/>
    <s v="Unicorn Soft, Inc."/>
    <n v="0"/>
    <m/>
    <n v="43979"/>
    <n v="2234"/>
    <s v="https://play.google.com/store/apps/details?id=kr.co.lylstudio.httpsguard"/>
  </r>
  <r>
    <s v="KR"/>
    <s v="FREE"/>
    <x v="0"/>
    <n v="2020"/>
    <n v="3"/>
    <s v="M"/>
    <n v="147"/>
    <n v="27"/>
    <x v="6"/>
    <x v="7"/>
    <s v="롯데카드(+앱카드)"/>
    <s v="lottecard"/>
    <n v="0"/>
    <m/>
    <n v="43979"/>
    <n v="2129"/>
    <s v="https://play.google.com/store/apps/details?id=com.lcacApp"/>
  </r>
  <r>
    <s v="KR"/>
    <s v="FREE"/>
    <x v="0"/>
    <n v="2020"/>
    <n v="3"/>
    <s v="M"/>
    <n v="148"/>
    <s v="new"/>
    <x v="2"/>
    <x v="2"/>
    <s v="마스크 판매 알리미 (재입고 알림)"/>
    <s v="Dev_R"/>
    <n v="0"/>
    <m/>
    <n v="43896"/>
    <n v="2099"/>
    <s v="https://play.google.com/store/apps/details?id=com.DevR.mask"/>
  </r>
  <r>
    <s v="KR"/>
    <s v="FREE"/>
    <x v="0"/>
    <n v="2020"/>
    <n v="3"/>
    <s v="M"/>
    <n v="149"/>
    <s v="new"/>
    <x v="2"/>
    <x v="2"/>
    <s v="Droid-X III 백신 (기업용)"/>
    <s v="NSHC.INC"/>
    <n v="0"/>
    <m/>
    <n v="43955"/>
    <n v="2084"/>
    <s v="https://play.google.com/store/apps/details?id=net.nshc.droidx3"/>
  </r>
  <r>
    <s v="KR"/>
    <s v="FREE"/>
    <x v="0"/>
    <n v="2020"/>
    <n v="3"/>
    <s v="M"/>
    <n v="150"/>
    <n v="9"/>
    <x v="17"/>
    <x v="26"/>
    <s v="트위터"/>
    <s v="Twitter, Inc."/>
    <n v="0"/>
    <m/>
    <n v="44005"/>
    <n v="2069"/>
    <s v="https://play.google.com/store/apps/details?id=com.twitter.android"/>
  </r>
  <r>
    <s v="KR"/>
    <s v="FREE"/>
    <x v="0"/>
    <n v="2020"/>
    <n v="3"/>
    <s v="M"/>
    <n v="151"/>
    <n v="-37"/>
    <x v="14"/>
    <x v="19"/>
    <s v="알바천국- 알바 구인구직 포털서비스"/>
    <s v="(주)미디어윌네트웍스"/>
    <n v="0"/>
    <m/>
    <n v="43987"/>
    <n v="2051"/>
    <s v="https://play.google.com/store/apps/details?id=kr.co.alba.webappalba.m"/>
  </r>
  <r>
    <s v="KR"/>
    <s v="FREE"/>
    <x v="0"/>
    <n v="2020"/>
    <n v="3"/>
    <s v="M"/>
    <n v="152"/>
    <n v="-105"/>
    <x v="3"/>
    <x v="3"/>
    <s v="NS홈쇼핑"/>
    <s v="NSMall"/>
    <n v="0"/>
    <m/>
    <n v="43987"/>
    <n v="2047"/>
    <s v="https://play.google.com/store/apps/details?id=com.nsmobilehub"/>
  </r>
  <r>
    <s v="KR"/>
    <s v="FREE"/>
    <x v="0"/>
    <n v="2020"/>
    <n v="3"/>
    <s v="M"/>
    <n v="153"/>
    <s v="new"/>
    <x v="16"/>
    <x v="23"/>
    <s v="Google Classroom"/>
    <s v="Google LLC"/>
    <n v="0"/>
    <m/>
    <n v="43992"/>
    <n v="2005"/>
    <s v="https://play.google.com/store/apps/details?id=com.google.android.apps.classroom"/>
  </r>
  <r>
    <s v="KR"/>
    <s v="FREE"/>
    <x v="0"/>
    <n v="2020"/>
    <n v="3"/>
    <s v="M"/>
    <n v="154"/>
    <s v="new"/>
    <x v="6"/>
    <x v="7"/>
    <s v="Finnq – 뱅크 말고, 핀크 (간편송금, 소비내역, 대출비교, T이득통장)"/>
    <s v="주식회사 핀크(Finnq inc.)"/>
    <n v="0"/>
    <m/>
    <n v="43998"/>
    <n v="1990"/>
    <s v="https://play.google.com/store/apps/details?id=com.finnq.f1"/>
  </r>
  <r>
    <s v="KR"/>
    <s v="FREE"/>
    <x v="0"/>
    <n v="2020"/>
    <n v="3"/>
    <s v="M"/>
    <n v="155"/>
    <n v="-33"/>
    <x v="10"/>
    <x v="16"/>
    <s v="LG전자 멤버십"/>
    <s v="LG Electronics, Inc."/>
    <n v="0"/>
    <m/>
    <n v="43990"/>
    <n v="1987"/>
    <s v="https://play.google.com/store/apps/details?id=com.lge.lgemembership"/>
  </r>
  <r>
    <s v="KR"/>
    <s v="FREE"/>
    <x v="0"/>
    <n v="2020"/>
    <n v="3"/>
    <s v="M"/>
    <n v="156"/>
    <n v="24"/>
    <x v="10"/>
    <x v="16"/>
    <s v="PAYCO - 페이코, 혜택까지 똑똑한 간편결제"/>
    <s v="NHN Corp."/>
    <n v="0"/>
    <m/>
    <n v="43994"/>
    <n v="1947"/>
    <s v="https://play.google.com/store/apps/details?id=com.nhnent.payapp"/>
  </r>
  <r>
    <s v="KR"/>
    <s v="FREE"/>
    <x v="0"/>
    <n v="2020"/>
    <n v="3"/>
    <s v="M"/>
    <n v="157"/>
    <n v="94"/>
    <x v="11"/>
    <x v="13"/>
    <s v="VLLO 블로 - 쉬운 동영상 편집 어플 브이로그 앱"/>
    <s v="vimosoft"/>
    <n v="0"/>
    <s v="항목당 ₩1,200 - ₩8,900"/>
    <n v="43957"/>
    <n v="1940"/>
    <s v="https://play.google.com/store/apps/details?id=com.darinsoft.vimo"/>
  </r>
  <r>
    <s v="KR"/>
    <s v="FREE"/>
    <x v="0"/>
    <n v="2020"/>
    <n v="3"/>
    <s v="M"/>
    <n v="158"/>
    <n v="-4"/>
    <x v="3"/>
    <x v="3"/>
    <s v="와디즈(wadiz) - 펀딩부터 투자까지"/>
    <s v="와디즈플랫폼 (주)"/>
    <n v="0"/>
    <m/>
    <n v="44005"/>
    <n v="1931"/>
    <s v="https://play.google.com/store/apps/details?id=com.markmount.wadiz"/>
  </r>
  <r>
    <s v="KR"/>
    <s v="FREE"/>
    <x v="0"/>
    <n v="2020"/>
    <n v="3"/>
    <s v="M"/>
    <n v="159"/>
    <n v="111"/>
    <x v="10"/>
    <x v="16"/>
    <s v="CJ대한통운 택배"/>
    <s v="CJ Logistics"/>
    <n v="0"/>
    <m/>
    <n v="43971"/>
    <n v="1916"/>
    <s v="https://play.google.com/store/apps/details?id=com.cjkoreaexpress"/>
  </r>
  <r>
    <s v="KR"/>
    <s v="FREE"/>
    <x v="0"/>
    <n v="2020"/>
    <n v="3"/>
    <s v="M"/>
    <n v="160"/>
    <n v="4"/>
    <x v="14"/>
    <x v="19"/>
    <s v="알바몬 - 알바 채용 구인구직 취업정보검색"/>
    <s v="잡코리아"/>
    <n v="0"/>
    <m/>
    <n v="43997"/>
    <n v="1903"/>
    <s v="https://play.google.com/store/apps/details?id=com.albamon.app"/>
  </r>
  <r>
    <s v="KR"/>
    <s v="FREE"/>
    <x v="0"/>
    <n v="2020"/>
    <n v="3"/>
    <s v="M"/>
    <n v="161"/>
    <s v="new"/>
    <x v="16"/>
    <x v="23"/>
    <s v="저절로암기 한자 - 통합 한자사전 천자문 한자능력검정"/>
    <s v="Wafour Corporation"/>
    <n v="0"/>
    <s v="항목당 ₩29,000"/>
    <n v="44008"/>
    <n v="1903"/>
    <s v="https://play.google.com/store/apps/details?id=com.wafour.whanzi"/>
  </r>
  <r>
    <s v="KR"/>
    <s v="FREE"/>
    <x v="0"/>
    <n v="2020"/>
    <n v="3"/>
    <s v="M"/>
    <n v="162"/>
    <s v="new"/>
    <x v="10"/>
    <x v="16"/>
    <s v="타임스프레드 - 스마트폰 사용시간 줄일수록 리워드가 쌓이는 첫화면"/>
    <s v="SPECUP AD"/>
    <n v="0"/>
    <m/>
    <n v="44004"/>
    <n v="1867"/>
    <s v="https://play.google.com/store/apps/details?id=com.timespread.Timetable2"/>
  </r>
  <r>
    <s v="KR"/>
    <s v="FREE"/>
    <x v="0"/>
    <n v="2020"/>
    <n v="3"/>
    <s v="M"/>
    <n v="163"/>
    <n v="-35"/>
    <x v="6"/>
    <x v="7"/>
    <s v="올원뱅크(All One Bank)"/>
    <s v="농협BANK"/>
    <n v="0"/>
    <m/>
    <n v="44008"/>
    <n v="1854"/>
    <s v="https://play.google.com/store/apps/details?id=nh.smart.allonebank"/>
  </r>
  <r>
    <s v="KR"/>
    <s v="FREE"/>
    <x v="0"/>
    <n v="2020"/>
    <n v="3"/>
    <s v="M"/>
    <n v="164"/>
    <s v="new"/>
    <x v="6"/>
    <x v="7"/>
    <s v="KB증권  'M-able' (마블) - 대표MTS (비대면계좌개설 포함)"/>
    <s v="KB Securities Co., Ltd"/>
    <n v="0"/>
    <m/>
    <n v="44006"/>
    <n v="1853"/>
    <s v="https://play.google.com/store/apps/details?id=com.kbsec.mts.iplustarngm2"/>
  </r>
  <r>
    <s v="KR"/>
    <s v="FREE"/>
    <x v="0"/>
    <n v="2020"/>
    <n v="3"/>
    <s v="M"/>
    <n v="165"/>
    <n v="30"/>
    <x v="6"/>
    <x v="7"/>
    <s v="올원페이(NH앱카드)"/>
    <s v="농협BANK"/>
    <n v="0"/>
    <m/>
    <n v="43973"/>
    <n v="1766"/>
    <s v="https://play.google.com/store/apps/details?id=nh.smart.nhallonepay"/>
  </r>
  <r>
    <s v="KR"/>
    <s v="FREE"/>
    <x v="0"/>
    <n v="2020"/>
    <n v="3"/>
    <s v="M"/>
    <n v="166"/>
    <n v="12"/>
    <x v="3"/>
    <x v="3"/>
    <s v="모바일 쇼핑은 옥션"/>
    <s v="eBay Auction"/>
    <n v="0"/>
    <m/>
    <n v="44007"/>
    <n v="1766"/>
    <s v="https://play.google.com/store/apps/details?id=com.ebay.kr.auction"/>
  </r>
  <r>
    <s v="KR"/>
    <s v="FREE"/>
    <x v="0"/>
    <n v="2020"/>
    <n v="3"/>
    <s v="M"/>
    <n v="167"/>
    <n v="-2"/>
    <x v="7"/>
    <x v="8"/>
    <s v="Spoon 스푼: 오디오 플랫폼, 라이브 방송, 캐스트"/>
    <s v="Spoonradio.co"/>
    <n v="0"/>
    <s v="항목당 ₩999 - ₩330,000"/>
    <n v="43993"/>
    <n v="1764"/>
    <s v="https://play.google.com/store/apps/details?id=co.spoonme"/>
  </r>
  <r>
    <s v="KR"/>
    <s v="FREE"/>
    <x v="0"/>
    <n v="2020"/>
    <n v="3"/>
    <s v="M"/>
    <n v="168"/>
    <n v="43"/>
    <x v="4"/>
    <x v="4"/>
    <s v="Kakao TV Live - 카카오 TV 라이브"/>
    <s v="Kakao Corporation"/>
    <n v="0"/>
    <m/>
    <n v="43992"/>
    <n v="1749"/>
    <s v="https://play.google.com/store/apps/details?id=com.kakao.playball"/>
  </r>
  <r>
    <s v="KR"/>
    <s v="FREE"/>
    <x v="0"/>
    <n v="2020"/>
    <n v="3"/>
    <s v="M"/>
    <n v="169"/>
    <s v="new"/>
    <x v="16"/>
    <x v="23"/>
    <s v="EBS 중학 +"/>
    <s v="EBS(한국교육방송공사)"/>
    <n v="0"/>
    <m/>
    <n v="43984"/>
    <n v="1735"/>
    <s v="https://play.google.com/store/apps/details?id=kr.ebs.middle.player"/>
  </r>
  <r>
    <s v="KR"/>
    <s v="FREE"/>
    <x v="0"/>
    <n v="2020"/>
    <n v="3"/>
    <s v="M"/>
    <n v="170"/>
    <n v="108"/>
    <x v="8"/>
    <x v="9"/>
    <s v="스타벅스"/>
    <s v="(주)스타벅스커피 코리아"/>
    <n v="0"/>
    <m/>
    <n v="44007"/>
    <n v="1706"/>
    <s v="https://play.google.com/store/apps/details?id=com.starbucks.co"/>
  </r>
  <r>
    <s v="KR"/>
    <s v="FREE"/>
    <x v="0"/>
    <n v="2020"/>
    <n v="3"/>
    <s v="M"/>
    <n v="171"/>
    <n v="-15"/>
    <x v="2"/>
    <x v="2"/>
    <s v="Google 번역"/>
    <s v="Google LLC"/>
    <n v="0"/>
    <m/>
    <n v="43987"/>
    <n v="1666"/>
    <s v="https://play.google.com/store/apps/details?id=com.google.android.apps.translate"/>
  </r>
  <r>
    <s v="KR"/>
    <s v="FREE"/>
    <x v="0"/>
    <n v="2020"/>
    <n v="3"/>
    <s v="M"/>
    <n v="172"/>
    <n v="52"/>
    <x v="2"/>
    <x v="2"/>
    <s v="Galaxy Wearable (Samsung Gear)"/>
    <s v="Samsung Electronics Co.,  Ltd."/>
    <n v="0"/>
    <m/>
    <n v="43914"/>
    <n v="1657"/>
    <s v="https://play.google.com/store/apps/details?id=com.samsung.android.app.watchmanager"/>
  </r>
  <r>
    <s v="KR"/>
    <s v="FREE"/>
    <x v="0"/>
    <n v="2020"/>
    <n v="3"/>
    <s v="M"/>
    <n v="173"/>
    <s v="new"/>
    <x v="16"/>
    <x v="23"/>
    <s v="커넥츠 Q&amp;A – 전과목 문제풀이 무료 (중/고등학교, 대학교, 경찰, 공무원 교육앱)"/>
    <s v="ST Unitas"/>
    <n v="0"/>
    <m/>
    <n v="44005"/>
    <n v="1639"/>
    <s v="https://play.google.com/store/apps/details?id=com.stu.conects"/>
  </r>
  <r>
    <s v="KR"/>
    <s v="FREE"/>
    <x v="0"/>
    <n v="2020"/>
    <n v="3"/>
    <s v="M"/>
    <n v="174"/>
    <n v="35"/>
    <x v="7"/>
    <x v="8"/>
    <s v="트로트 – 트로트 노래모음 - 트로트 메들리 무료듣기"/>
    <s v="NRstudio."/>
    <n v="0"/>
    <m/>
    <n v="43894"/>
    <n v="1634"/>
    <s v="https://play.google.com/store/apps/details?id=com.locker.freetrot"/>
  </r>
  <r>
    <s v="KR"/>
    <s v="FREE"/>
    <x v="0"/>
    <n v="2020"/>
    <n v="3"/>
    <s v="M"/>
    <n v="175"/>
    <n v="-43"/>
    <x v="8"/>
    <x v="9"/>
    <s v="롯데잇츠 Lotteeatz"/>
    <s v="LOTTE GRS"/>
    <n v="0"/>
    <m/>
    <n v="43906"/>
    <n v="1611"/>
    <s v="https://play.google.com/store/apps/details?id=kr.co.angelinus.gift.m"/>
  </r>
  <r>
    <s v="KR"/>
    <s v="FREE"/>
    <x v="0"/>
    <n v="2020"/>
    <n v="3"/>
    <s v="M"/>
    <n v="176"/>
    <n v="-7"/>
    <x v="1"/>
    <x v="1"/>
    <s v="카카오스토리 KakaoStory"/>
    <s v="Kakao Corporation"/>
    <n v="0"/>
    <m/>
    <n v="44006"/>
    <n v="1607"/>
    <s v="https://play.google.com/store/apps/details?id=com.kakao.story"/>
  </r>
  <r>
    <s v="KR"/>
    <s v="FREE"/>
    <x v="0"/>
    <n v="2020"/>
    <n v="3"/>
    <s v="M"/>
    <n v="177"/>
    <n v="-81"/>
    <x v="3"/>
    <x v="3"/>
    <s v="이마트몰 – emart mall"/>
    <s v="SSG.COM"/>
    <n v="0"/>
    <m/>
    <n v="44004"/>
    <n v="1581"/>
    <s v="https://play.google.com/store/apps/details?id=kr.co.emart.emartmall"/>
  </r>
  <r>
    <s v="KR"/>
    <s v="FREE"/>
    <x v="0"/>
    <n v="2020"/>
    <n v="3"/>
    <s v="M"/>
    <n v="178"/>
    <n v="-109"/>
    <x v="15"/>
    <x v="29"/>
    <s v="코로나 알리미 - 우한 폐렴, 코로나 맵, 코로나 바이러스, 중국 폐렴, 우한 폐렴 맵"/>
    <s v="CARPUM"/>
    <n v="0"/>
    <m/>
    <n v="43886"/>
    <n v="1521"/>
    <s v="https://play.google.com/store/apps/details?id=app.android.com.uhan"/>
  </r>
  <r>
    <s v="KR"/>
    <s v="FREE"/>
    <x v="0"/>
    <n v="2020"/>
    <n v="3"/>
    <s v="M"/>
    <n v="179"/>
    <n v="18"/>
    <x v="11"/>
    <x v="13"/>
    <s v="VivaVideo - 동영상 편집 어플 &amp; 무비메이커"/>
    <s v="QuVideo Inc. Best Video Editor &amp; Video Maker App"/>
    <n v="0"/>
    <s v="항목당 ₩1,200 - ₩80,000"/>
    <n v="44005"/>
    <n v="1519"/>
    <s v="https://play.google.com/store/apps/details?id=com.quvideo.xiaoying"/>
  </r>
  <r>
    <s v="KR"/>
    <s v="FREE"/>
    <x v="0"/>
    <n v="2020"/>
    <n v="3"/>
    <s v="M"/>
    <n v="180"/>
    <n v="7"/>
    <x v="10"/>
    <x v="16"/>
    <s v="Pinterest (핀터레스트): 수백만개의 아이디어"/>
    <s v="Pinterest"/>
    <n v="0"/>
    <m/>
    <n v="44005"/>
    <n v="1504"/>
    <s v="https://play.google.com/store/apps/details?id=com.pinterest"/>
  </r>
  <r>
    <s v="KR"/>
    <s v="FREE"/>
    <x v="0"/>
    <n v="2020"/>
    <n v="3"/>
    <s v="M"/>
    <n v="181"/>
    <s v="-"/>
    <x v="14"/>
    <x v="19"/>
    <s v="모바일팩스"/>
    <s v="에스케이텔링크"/>
    <n v="0"/>
    <m/>
    <n v="43902"/>
    <n v="1484"/>
    <s v="https://play.google.com/store/apps/details?id=com.dho.mobilefax"/>
  </r>
  <r>
    <s v="KR"/>
    <s v="FREE"/>
    <x v="0"/>
    <n v="2020"/>
    <n v="3"/>
    <s v="M"/>
    <n v="182"/>
    <n v="59"/>
    <x v="13"/>
    <x v="17"/>
    <s v="똑똑계산기 - 무료 다용도 계산기"/>
    <s v="Cleveni Inc."/>
    <n v="0"/>
    <s v="항목당 ₩6,900"/>
    <n v="44010"/>
    <n v="1458"/>
    <s v="https://play.google.com/store/apps/details?id=com.dencreak.dlcalculator"/>
  </r>
  <r>
    <s v="KR"/>
    <s v="FREE"/>
    <x v="0"/>
    <n v="2020"/>
    <n v="3"/>
    <s v="M"/>
    <n v="183"/>
    <n v="1"/>
    <x v="8"/>
    <x v="9"/>
    <s v="요리백과 만개의레시피"/>
    <s v="EZHLD Corporation"/>
    <n v="0"/>
    <s v="항목당 ₩1,000 - ₩6,000"/>
    <n v="44007"/>
    <n v="1455"/>
    <s v="https://play.google.com/store/apps/details?id=com.ezhld.recipe"/>
  </r>
  <r>
    <s v="KR"/>
    <s v="FREE"/>
    <x v="0"/>
    <n v="2020"/>
    <n v="3"/>
    <s v="M"/>
    <n v="184"/>
    <n v="24"/>
    <x v="1"/>
    <x v="6"/>
    <s v="라인 LINE"/>
    <s v="LINE Corporation"/>
    <n v="0"/>
    <s v="항목당 ₩1,000 - ₩169,000"/>
    <n v="44000"/>
    <n v="1444"/>
    <s v="https://play.google.com/store/apps/details?id=jp.naver.line.android"/>
  </r>
  <r>
    <s v="KR"/>
    <s v="FREE"/>
    <x v="0"/>
    <n v="2020"/>
    <n v="3"/>
    <s v="M"/>
    <n v="185"/>
    <s v="new"/>
    <x v="8"/>
    <x v="9"/>
    <s v="맥도날드"/>
    <s v="McDonald's Apps"/>
    <n v="0"/>
    <m/>
    <n v="44006"/>
    <n v="1428"/>
    <s v="https://play.google.com/store/apps/details?id=com.mcdonalds.mobileapp"/>
  </r>
  <r>
    <s v="KR"/>
    <s v="FREE"/>
    <x v="0"/>
    <n v="2020"/>
    <n v="3"/>
    <s v="M"/>
    <n v="186"/>
    <s v="new"/>
    <x v="7"/>
    <x v="8"/>
    <s v="영탁 노래모음 - 베스트 트로트 인기노래 무료감상"/>
    <s v="Dongnae Trot Music"/>
    <n v="0"/>
    <m/>
    <n v="43871"/>
    <n v="1415"/>
    <s v="https://play.google.com/store/apps/details?id=com.newmrtrot.trotmusic29"/>
  </r>
  <r>
    <s v="KR"/>
    <s v="FREE"/>
    <x v="0"/>
    <n v="2020"/>
    <n v="3"/>
    <s v="M"/>
    <n v="187"/>
    <s v="new"/>
    <x v="6"/>
    <x v="7"/>
    <s v="증권플러스 - 국민 증권앱"/>
    <s v="Dunamu"/>
    <n v="0"/>
    <s v="항목당 ₩1,100 - ₩110,000"/>
    <n v="44005"/>
    <n v="1413"/>
    <s v="https://play.google.com/store/apps/details?id=com.dunamu.stockplus"/>
  </r>
  <r>
    <s v="KR"/>
    <s v="FREE"/>
    <x v="0"/>
    <n v="2020"/>
    <n v="3"/>
    <s v="M"/>
    <n v="188"/>
    <n v="28"/>
    <x v="15"/>
    <x v="20"/>
    <s v="Samsung Health(삼성 헬스)"/>
    <s v="Samsung Electronics Co.,  Ltd."/>
    <n v="0"/>
    <m/>
    <n v="43979"/>
    <n v="1403"/>
    <s v="https://play.google.com/store/apps/details?id=com.sec.android.app.shealth"/>
  </r>
  <r>
    <s v="KR"/>
    <s v="FREE"/>
    <x v="0"/>
    <n v="2020"/>
    <n v="3"/>
    <s v="M"/>
    <n v="189"/>
    <s v="new"/>
    <x v="13"/>
    <x v="17"/>
    <s v="학교종이"/>
    <s v="학교종이"/>
    <n v="0"/>
    <m/>
    <n v="44005"/>
    <n v="1402"/>
    <s v="https://play.google.com/store/apps/details?id=com.schoolbell_e.schoolbell_e"/>
  </r>
  <r>
    <s v="KR"/>
    <s v="FREE"/>
    <x v="0"/>
    <n v="2020"/>
    <n v="3"/>
    <s v="M"/>
    <n v="190"/>
    <n v="50"/>
    <x v="3"/>
    <x v="3"/>
    <s v="미스할인 – 최저가, 공동구매앱, 생활쇼핑, 소셜커머스, 특가이벤트"/>
    <s v="(주)꿈꾸는이웃"/>
    <n v="0"/>
    <m/>
    <n v="43998"/>
    <n v="1365"/>
    <s v="https://play.google.com/store/apps/details?id=kr.co.mysdis.mysterydiscount"/>
  </r>
  <r>
    <s v="KR"/>
    <s v="FREE"/>
    <x v="0"/>
    <n v="2020"/>
    <n v="3"/>
    <s v="M"/>
    <n v="191"/>
    <n v="-111"/>
    <x v="11"/>
    <x v="13"/>
    <s v="실시간 티비 - TV 온에어"/>
    <s v="Issuegot"/>
    <n v="0"/>
    <m/>
    <n v="41878"/>
    <n v="1357"/>
    <s v="https://play.google.com/store/apps/details?id=com.jw.otwo.mactxt.app01"/>
  </r>
  <r>
    <s v="KR"/>
    <s v="FREE"/>
    <x v="0"/>
    <n v="2020"/>
    <n v="3"/>
    <s v="M"/>
    <n v="192"/>
    <s v="new"/>
    <x v="1"/>
    <x v="1"/>
    <s v="튜브캐시 - 시청하고 적립하고"/>
    <s v="Good day"/>
    <n v="0"/>
    <m/>
    <n v="43998"/>
    <n v="1339"/>
    <s v="https://play.google.com/store/apps/details?id=com.yourtube.cash"/>
  </r>
  <r>
    <s v="KR"/>
    <s v="FREE"/>
    <x v="0"/>
    <n v="2020"/>
    <n v="3"/>
    <s v="M"/>
    <n v="193"/>
    <n v="-30"/>
    <x v="11"/>
    <x v="13"/>
    <s v="SBS - 온에어, VOD 7만편 무료"/>
    <s v="SBS I&amp;M Co., Ltd."/>
    <n v="0"/>
    <m/>
    <n v="43984"/>
    <n v="1334"/>
    <s v="https://play.google.com/store/apps/details?id=kr.co.sbs.videoplayer"/>
  </r>
  <r>
    <s v="KR"/>
    <s v="FREE"/>
    <x v="0"/>
    <n v="2020"/>
    <n v="3"/>
    <s v="M"/>
    <n v="194"/>
    <n v="-6"/>
    <x v="7"/>
    <x v="8"/>
    <s v="정동원 노래모음 무료 - 히트곡, 방송 영상, 공연 영상, 뽕짝 트로트 메들리 감상"/>
    <s v="SmileCom"/>
    <n v="0"/>
    <m/>
    <n v="43872"/>
    <n v="1324"/>
    <s v="https://play.google.com/store/apps/details?id=com.trnew.dongwons"/>
  </r>
  <r>
    <s v="KR"/>
    <s v="FREE"/>
    <x v="0"/>
    <n v="2020"/>
    <n v="3"/>
    <s v="M"/>
    <n v="195"/>
    <n v="-86"/>
    <x v="15"/>
    <x v="20"/>
    <s v="캐시슬라이드 스텝업 - 잠금화면 만보기"/>
    <s v="NBT Inc."/>
    <n v="0"/>
    <m/>
    <n v="44001"/>
    <n v="1318"/>
    <s v="https://play.google.com/store/apps/details?id=com.nbt.moves"/>
  </r>
  <r>
    <s v="KR"/>
    <s v="FREE"/>
    <x v="0"/>
    <n v="2020"/>
    <n v="3"/>
    <s v="M"/>
    <n v="196"/>
    <n v="-4"/>
    <x v="3"/>
    <x v="3"/>
    <s v="SSG.COM"/>
    <s v="SSG.COM"/>
    <n v="0"/>
    <m/>
    <n v="44004"/>
    <n v="1310"/>
    <s v="https://play.google.com/store/apps/details?id=kr.co.ssg"/>
  </r>
  <r>
    <s v="KR"/>
    <s v="FREE"/>
    <x v="0"/>
    <n v="2020"/>
    <n v="3"/>
    <s v="M"/>
    <n v="197"/>
    <n v="5"/>
    <x v="2"/>
    <x v="2"/>
    <s v="Turbo VPN –무제한 무료 VPN &amp; 빠른 보안 프록시 접속"/>
    <s v="Innovative Connecting"/>
    <n v="0"/>
    <s v="항목당 ₩1,100 - ₩50,000"/>
    <n v="43995"/>
    <n v="1285"/>
    <s v="https://play.google.com/store/apps/details?id=free.vpn.unblock.proxy.turbovpn"/>
  </r>
  <r>
    <s v="KR"/>
    <s v="FREE"/>
    <x v="0"/>
    <n v="2020"/>
    <n v="3"/>
    <s v="M"/>
    <n v="198"/>
    <n v="-98"/>
    <x v="10"/>
    <x v="16"/>
    <s v="우체국"/>
    <s v="우정사업본부"/>
    <n v="0"/>
    <m/>
    <n v="44000"/>
    <n v="1266"/>
    <s v="https://play.google.com/store/apps/details?id=kr.go.epost.app.findZip"/>
  </r>
  <r>
    <s v="KR"/>
    <s v="FREE"/>
    <x v="0"/>
    <n v="2020"/>
    <n v="3"/>
    <s v="M"/>
    <n v="199"/>
    <n v="53"/>
    <x v="3"/>
    <x v="3"/>
    <s v="할인중독 - 최저가에 도전하다"/>
    <s v="제이슨그룹"/>
    <n v="0"/>
    <m/>
    <n v="44007"/>
    <n v="1262"/>
    <s v="https://play.google.com/store/apps/details?id=com.jasonmg.salepoison"/>
  </r>
  <r>
    <s v="KR"/>
    <s v="FREE"/>
    <x v="0"/>
    <n v="2020"/>
    <n v="3"/>
    <s v="M"/>
    <n v="200"/>
    <n v="-92"/>
    <x v="15"/>
    <x v="20"/>
    <s v="코로나맵 - 코로나알리미"/>
    <s v="(주) 코어플라넷"/>
    <n v="0"/>
    <s v="₩1,000 - ₩100,000 per item"/>
    <n v="43885"/>
    <n v="1248"/>
    <s v="https://play.google.com/store/apps/details?id=kr.co.coreplanet.coronamap"/>
  </r>
  <r>
    <s v="KR"/>
    <s v="FREE"/>
    <x v="0"/>
    <n v="2020"/>
    <n v="4"/>
    <s v="M"/>
    <n v="1"/>
    <n v="6"/>
    <x v="6"/>
    <x v="7"/>
    <s v="경기지역화폐"/>
    <s v="코나아이(주)"/>
    <n v="0"/>
    <m/>
    <n v="44007"/>
    <n v="252417"/>
    <s v="https://play.google.com/store/apps/details?id=gov.gyeonggi.ggcard"/>
  </r>
  <r>
    <s v="KR"/>
    <s v="FREE"/>
    <x v="0"/>
    <n v="2020"/>
    <n v="4"/>
    <s v="M"/>
    <n v="2"/>
    <n v="1"/>
    <x v="14"/>
    <x v="19"/>
    <s v="ZOOM Cloud Meetings"/>
    <s v="zoom.us"/>
    <n v="0"/>
    <m/>
    <n v="43999"/>
    <n v="138873"/>
    <s v="https://play.google.com/store/apps/details?id=us.zoom.videomeetings"/>
  </r>
  <r>
    <s v="KR"/>
    <s v="FREE"/>
    <x v="0"/>
    <n v="2020"/>
    <n v="4"/>
    <s v="M"/>
    <n v="3"/>
    <n v="1"/>
    <x v="3"/>
    <x v="3"/>
    <s v="당근마켓 - 우리 동네 중고 직거래 벼룩장터"/>
    <s v="Danggeun Market Inc."/>
    <n v="0"/>
    <m/>
    <n v="44000"/>
    <n v="107795"/>
    <s v="https://play.google.com/store/apps/details?id=com.towneers.www"/>
  </r>
  <r>
    <s v="KR"/>
    <s v="FREE"/>
    <x v="0"/>
    <n v="2020"/>
    <n v="4"/>
    <s v="M"/>
    <n v="4"/>
    <n v="-2"/>
    <x v="1"/>
    <x v="1"/>
    <s v="Instagram"/>
    <s v="Instagram"/>
    <n v="0"/>
    <s v="항목당 ₩1,300 - ₩6,900"/>
    <n v="44005"/>
    <n v="58837"/>
    <s v="https://play.google.com/store/apps/details?id=com.instagram.android"/>
  </r>
  <r>
    <s v="KR"/>
    <s v="FREE"/>
    <x v="0"/>
    <n v="2020"/>
    <n v="4"/>
    <s v="M"/>
    <n v="5"/>
    <s v="-"/>
    <x v="4"/>
    <x v="4"/>
    <s v="Netflix(넷플릭스)"/>
    <s v="Netflix, Inc."/>
    <n v="0"/>
    <s v="항목당 ₩8,600 - ₩14,788"/>
    <n v="44007"/>
    <n v="44755"/>
    <s v="https://play.google.com/store/apps/details?id=com.netflix.mediaclient"/>
  </r>
  <r>
    <s v="KR"/>
    <s v="FREE"/>
    <x v="0"/>
    <n v="2020"/>
    <n v="4"/>
    <s v="M"/>
    <n v="6"/>
    <n v="102"/>
    <x v="10"/>
    <x v="11"/>
    <s v="Android Auto - 호환되는 차량 및 헤드유닛용"/>
    <s v="Google LLC"/>
    <n v="0"/>
    <m/>
    <n v="44000"/>
    <n v="41126"/>
    <s v="https://play.google.com/store/apps/details?id=com.google.android.projection.gearhead"/>
  </r>
  <r>
    <s v="KR"/>
    <s v="FREE"/>
    <x v="0"/>
    <n v="2020"/>
    <n v="4"/>
    <s v="M"/>
    <n v="7"/>
    <n v="1"/>
    <x v="5"/>
    <x v="5"/>
    <s v="네이버 - NAVER"/>
    <s v="NAVER Corp."/>
    <n v="0"/>
    <m/>
    <n v="43993"/>
    <n v="37440"/>
    <s v="https://play.google.com/store/apps/details?id=com.nhn.android.search"/>
  </r>
  <r>
    <s v="KR"/>
    <s v="FREE"/>
    <x v="0"/>
    <n v="2020"/>
    <n v="4"/>
    <s v="M"/>
    <n v="8"/>
    <n v="8"/>
    <x v="13"/>
    <x v="17"/>
    <s v="한컴오피스 viewer"/>
    <s v="Hancom Inc."/>
    <n v="0"/>
    <m/>
    <n v="43923"/>
    <n v="35192"/>
    <s v="https://play.google.com/store/apps/details?id=com.tf.thinkdroid.viewer"/>
  </r>
  <r>
    <s v="KR"/>
    <s v="FREE"/>
    <x v="0"/>
    <n v="2020"/>
    <n v="4"/>
    <s v="M"/>
    <n v="9"/>
    <n v="179"/>
    <x v="15"/>
    <x v="20"/>
    <s v="Samsung Health(삼성 헬스)"/>
    <s v="Samsung Electronics Co.,  Ltd."/>
    <n v="0"/>
    <m/>
    <n v="43979"/>
    <n v="32567"/>
    <s v="https://play.google.com/store/apps/details?id=com.sec.android.app.shealth"/>
  </r>
  <r>
    <s v="KR"/>
    <s v="FREE"/>
    <x v="0"/>
    <n v="2020"/>
    <n v="4"/>
    <s v="M"/>
    <n v="10"/>
    <n v="14"/>
    <x v="1"/>
    <x v="1"/>
    <s v="밴드"/>
    <s v="NAVER Corp."/>
    <n v="0"/>
    <s v="항목당 ₩1,800 - ₩53,636"/>
    <n v="44000"/>
    <n v="30672"/>
    <s v="https://play.google.com/store/apps/details?id=com.nhn.android.band"/>
  </r>
  <r>
    <s v="KR"/>
    <s v="FREE"/>
    <x v="0"/>
    <n v="2020"/>
    <n v="4"/>
    <s v="M"/>
    <n v="11"/>
    <n v="328"/>
    <x v="10"/>
    <x v="16"/>
    <s v="이마트 - 매장에서 즐기는 스마트한 혜택"/>
    <s v="EMART"/>
    <n v="0"/>
    <m/>
    <n v="43924"/>
    <n v="26651"/>
    <s v="https://play.google.com/store/apps/details?id=com.emart.today"/>
  </r>
  <r>
    <s v="KR"/>
    <s v="FREE"/>
    <x v="0"/>
    <n v="2020"/>
    <n v="4"/>
    <s v="M"/>
    <n v="12"/>
    <n v="-1"/>
    <x v="10"/>
    <x v="12"/>
    <s v="오늘의집 - 1000만이 선택한 No.1 인테리어 필수앱"/>
    <s v="Bucketplace Inc."/>
    <n v="0"/>
    <m/>
    <n v="44004"/>
    <n v="26517"/>
    <s v="https://play.google.com/store/apps/details?id=net.bucketplace"/>
  </r>
  <r>
    <s v="KR"/>
    <s v="FREE"/>
    <x v="0"/>
    <n v="2020"/>
    <n v="4"/>
    <s v="M"/>
    <n v="13"/>
    <n v="2"/>
    <x v="1"/>
    <x v="6"/>
    <s v="카카오톡 KakaoTalk"/>
    <s v="Kakao Corporation"/>
    <n v="0"/>
    <s v="항목당 ₩1,000 - ₩90,909"/>
    <n v="44008"/>
    <n v="26022"/>
    <s v="https://play.google.com/store/apps/details?id=com.kakao.talk"/>
  </r>
  <r>
    <s v="KR"/>
    <s v="FREE"/>
    <x v="0"/>
    <n v="2020"/>
    <n v="4"/>
    <s v="M"/>
    <n v="14"/>
    <n v="-5"/>
    <x v="3"/>
    <x v="3"/>
    <s v="쿠팡 (Coupang)"/>
    <s v="쿠팡"/>
    <n v="0"/>
    <m/>
    <n v="44007"/>
    <n v="24744"/>
    <s v="https://play.google.com/store/apps/details?id=com.coupang.mobile"/>
  </r>
  <r>
    <s v="KR"/>
    <s v="FREE"/>
    <x v="0"/>
    <n v="2020"/>
    <n v="4"/>
    <s v="M"/>
    <n v="15"/>
    <n v="138"/>
    <x v="16"/>
    <x v="23"/>
    <s v="Google Classroom"/>
    <s v="Google LLC"/>
    <n v="0"/>
    <m/>
    <n v="43992"/>
    <n v="23003"/>
    <s v="https://play.google.com/store/apps/details?id=com.google.android.apps.classroom"/>
  </r>
  <r>
    <s v="KR"/>
    <s v="FREE"/>
    <x v="0"/>
    <n v="2020"/>
    <n v="4"/>
    <s v="M"/>
    <n v="16"/>
    <n v="7"/>
    <x v="16"/>
    <x v="23"/>
    <s v="클래스팅 - 학교 플랫폼"/>
    <s v="Classting Inc."/>
    <n v="0"/>
    <s v="항목당 ₩18,000 - ₩20,000"/>
    <n v="43972"/>
    <n v="22558"/>
    <s v="https://play.google.com/store/apps/details?id=com.Classting"/>
  </r>
  <r>
    <s v="KR"/>
    <s v="FREE"/>
    <x v="0"/>
    <n v="2020"/>
    <n v="4"/>
    <s v="M"/>
    <n v="17"/>
    <n v="-3"/>
    <x v="2"/>
    <x v="2"/>
    <s v="Samsung Smart Switch Mobile"/>
    <s v="Samsung Electronics Co.,  Ltd."/>
    <n v="0"/>
    <m/>
    <n v="43987"/>
    <n v="21826"/>
    <s v="https://play.google.com/store/apps/details?id=com.sec.android.easyMover"/>
  </r>
  <r>
    <s v="KR"/>
    <s v="FREE"/>
    <x v="0"/>
    <n v="2020"/>
    <n v="4"/>
    <s v="M"/>
    <n v="18"/>
    <n v="195"/>
    <x v="15"/>
    <x v="20"/>
    <s v="M건강보험"/>
    <s v="국민건강보험공단"/>
    <n v="0"/>
    <m/>
    <n v="43509"/>
    <n v="19187"/>
    <s v="https://play.google.com/store/apps/details?id=kr.or.nhic"/>
  </r>
  <r>
    <s v="KR"/>
    <s v="FREE"/>
    <x v="0"/>
    <n v="2020"/>
    <n v="4"/>
    <s v="M"/>
    <n v="19"/>
    <n v="-2"/>
    <x v="8"/>
    <x v="9"/>
    <s v="배달의민족"/>
    <s v="WoowaBrothers"/>
    <n v="0"/>
    <m/>
    <n v="44005"/>
    <n v="17652"/>
    <s v="https://play.google.com/store/apps/details?id=com.sampleapp"/>
  </r>
  <r>
    <s v="KR"/>
    <s v="FREE"/>
    <x v="0"/>
    <n v="2020"/>
    <n v="4"/>
    <s v="M"/>
    <n v="20"/>
    <n v="1"/>
    <x v="2"/>
    <x v="2"/>
    <s v="V3 Mobile Plus"/>
    <s v="AhnLab Inc."/>
    <n v="0"/>
    <m/>
    <n v="43929"/>
    <n v="17542"/>
    <s v="https://play.google.com/store/apps/details?id=com.ahnlab.v3mobileplus"/>
  </r>
  <r>
    <s v="KR"/>
    <s v="FREE"/>
    <x v="0"/>
    <n v="2020"/>
    <n v="4"/>
    <s v="M"/>
    <n v="21"/>
    <n v="97"/>
    <x v="7"/>
    <x v="8"/>
    <s v="FLO – 플로"/>
    <s v="Dreamus Company"/>
    <n v="0"/>
    <m/>
    <n v="43958"/>
    <n v="17412"/>
    <s v="https://play.google.com/store/apps/details?id=skplanet.musicmate"/>
  </r>
  <r>
    <s v="KR"/>
    <s v="FREE"/>
    <x v="0"/>
    <n v="2020"/>
    <n v="4"/>
    <s v="M"/>
    <n v="22"/>
    <n v="330"/>
    <x v="13"/>
    <x v="17"/>
    <s v="사용자 휴대폰 도우미 - Windows와 연결"/>
    <s v="Microsoft Corporation"/>
    <n v="0"/>
    <m/>
    <n v="44007"/>
    <n v="15265"/>
    <s v="https://play.google.com/store/apps/details?id=com.microsoft.appmanager"/>
  </r>
  <r>
    <s v="KR"/>
    <s v="FREE"/>
    <x v="0"/>
    <n v="2020"/>
    <n v="4"/>
    <s v="M"/>
    <n v="23"/>
    <n v="-3"/>
    <x v="8"/>
    <x v="9"/>
    <s v="배달요기요"/>
    <s v="DeliveryHero Korea"/>
    <n v="0"/>
    <m/>
    <n v="44007"/>
    <n v="14931"/>
    <s v="https://play.google.com/store/apps/details?id=com.fineapp.yogiyo"/>
  </r>
  <r>
    <s v="KR"/>
    <s v="FREE"/>
    <x v="0"/>
    <n v="2020"/>
    <n v="4"/>
    <s v="M"/>
    <n v="24"/>
    <n v="39"/>
    <x v="16"/>
    <x v="23"/>
    <s v="EBS 초등"/>
    <s v="EBS(한국교육방송공사)"/>
    <n v="0"/>
    <m/>
    <n v="43944"/>
    <n v="14476"/>
    <s v="https://play.google.com/store/apps/details?id=kr.ebs.primary.player"/>
  </r>
  <r>
    <s v="KR"/>
    <s v="FREE"/>
    <x v="0"/>
    <n v="2020"/>
    <n v="4"/>
    <s v="M"/>
    <n v="25"/>
    <n v="31"/>
    <x v="6"/>
    <x v="7"/>
    <s v="PASS by SKT – 운전면허증이 내 휴대폰속으로!"/>
    <s v="SKTelecom"/>
    <n v="0"/>
    <m/>
    <n v="44005"/>
    <n v="13457"/>
    <s v="https://play.google.com/store/apps/details?id=com.sktelecom.tauth"/>
  </r>
  <r>
    <s v="KR"/>
    <s v="FREE"/>
    <x v="0"/>
    <n v="2020"/>
    <n v="4"/>
    <s v="M"/>
    <n v="26"/>
    <n v="7"/>
    <x v="2"/>
    <x v="2"/>
    <s v="삼성 음성 녹음"/>
    <s v="Samsung Electronics Co.,  Ltd."/>
    <n v="0"/>
    <m/>
    <n v="43966"/>
    <n v="13008"/>
    <s v="https://play.google.com/store/apps/details?id=com.sec.android.app.voicenote"/>
  </r>
  <r>
    <s v="KR"/>
    <s v="FREE"/>
    <x v="0"/>
    <n v="2020"/>
    <n v="4"/>
    <s v="M"/>
    <n v="27"/>
    <n v="265"/>
    <x v="6"/>
    <x v="7"/>
    <s v="비플제로페이 - 서울사랑상품권, 온누리상품권, 지역사랑상품권"/>
    <s v="비즈플레이(주)"/>
    <n v="0"/>
    <m/>
    <n v="43985"/>
    <n v="12767"/>
    <s v="https://play.google.com/store/apps/details?id=com.bizplay.bizzeropay"/>
  </r>
  <r>
    <s v="KR"/>
    <s v="FREE"/>
    <x v="0"/>
    <n v="2020"/>
    <n v="4"/>
    <s v="M"/>
    <n v="28"/>
    <n v="44"/>
    <x v="6"/>
    <x v="7"/>
    <s v="PASS by U+ 운전면허증이 내 휴대폰 속으로!"/>
    <s v="LG유플러스(LG Uplus Corporation)"/>
    <n v="0"/>
    <m/>
    <n v="44006"/>
    <n v="11689"/>
    <s v="https://play.google.com/store/apps/details?id=com.lguplus.smartotp"/>
  </r>
  <r>
    <s v="KR"/>
    <s v="FREE"/>
    <x v="0"/>
    <n v="2020"/>
    <n v="4"/>
    <s v="M"/>
    <n v="29"/>
    <n v="16"/>
    <x v="14"/>
    <x v="19"/>
    <s v="모바일 관세청"/>
    <s v="관세청 (4세대 국가관세종합정보망)"/>
    <n v="0"/>
    <m/>
    <n v="43993"/>
    <n v="11118"/>
    <s v="https://play.google.com/store/apps/details?id=kr.go.kcs.mobile.pubservice"/>
  </r>
  <r>
    <s v="KR"/>
    <s v="FREE"/>
    <x v="0"/>
    <n v="2020"/>
    <n v="4"/>
    <s v="M"/>
    <n v="30"/>
    <n v="311"/>
    <x v="2"/>
    <x v="2"/>
    <s v="Android 시스템 WebView"/>
    <s v="Google LLC"/>
    <n v="0"/>
    <m/>
    <n v="43999"/>
    <n v="10628"/>
    <s v="https://play.google.com/store/apps/details?id=com.google.android.webview"/>
  </r>
  <r>
    <s v="KR"/>
    <s v="FREE"/>
    <x v="0"/>
    <n v="2020"/>
    <n v="4"/>
    <s v="M"/>
    <n v="31"/>
    <n v="10"/>
    <x v="3"/>
    <x v="3"/>
    <s v="에이블리 - 셀럽마켓 모음앱"/>
    <s v="ably"/>
    <n v="0"/>
    <m/>
    <n v="44007"/>
    <n v="10490"/>
    <s v="https://play.google.com/store/apps/details?id=com.banhala.android"/>
  </r>
  <r>
    <s v="KR"/>
    <s v="FREE"/>
    <x v="0"/>
    <n v="2020"/>
    <n v="4"/>
    <s v="M"/>
    <n v="32"/>
    <n v="-13"/>
    <x v="7"/>
    <x v="8"/>
    <s v="임영웅 무료듣기 – 미스터트롯 임영웅 메들리 – 미스터트롯 임영웅 방송, 예선 참가곡 듣기"/>
    <s v="Vitamin7Media"/>
    <n v="0"/>
    <m/>
    <n v="43867"/>
    <n v="10465"/>
    <s v="https://play.google.com/store/apps/details?id=com.freegoodmusic.imyoungwoong"/>
  </r>
  <r>
    <s v="KR"/>
    <s v="FREE"/>
    <x v="0"/>
    <n v="2020"/>
    <n v="4"/>
    <s v="M"/>
    <n v="33"/>
    <n v="-4"/>
    <x v="6"/>
    <x v="7"/>
    <s v="토스"/>
    <s v="Viva Republica"/>
    <n v="0"/>
    <m/>
    <n v="44008"/>
    <n v="10199"/>
    <s v="https://play.google.com/store/apps/details?id=viva.republica.toss"/>
  </r>
  <r>
    <s v="KR"/>
    <s v="FREE"/>
    <x v="0"/>
    <n v="2020"/>
    <n v="4"/>
    <s v="M"/>
    <n v="34"/>
    <n v="-4"/>
    <x v="4"/>
    <x v="4"/>
    <s v="Google Play 게임"/>
    <s v="Google LLC"/>
    <n v="0"/>
    <m/>
    <n v="43977"/>
    <n v="10000"/>
    <s v="https://play.google.com/store/apps/details?id=com.google.android.play.games"/>
  </r>
  <r>
    <s v="KR"/>
    <s v="FREE"/>
    <x v="0"/>
    <n v="2020"/>
    <n v="4"/>
    <s v="M"/>
    <n v="35"/>
    <n v="169"/>
    <x v="11"/>
    <x v="13"/>
    <s v="네이버 시리즈on - SERIES ON"/>
    <s v="NAVER WEBTOON CORP."/>
    <n v="0"/>
    <m/>
    <n v="43990"/>
    <n v="9852"/>
    <s v="https://play.google.com/store/apps/details?id=com.nhn.android.navertv"/>
  </r>
  <r>
    <s v="KR"/>
    <s v="FREE"/>
    <x v="0"/>
    <n v="2020"/>
    <n v="4"/>
    <s v="M"/>
    <n v="36"/>
    <n v="24"/>
    <x v="11"/>
    <x v="13"/>
    <s v="TikTok 틱톡"/>
    <s v="TikTok Pte. Ltd."/>
    <n v="0"/>
    <s v="항목당 ₩1,300 - ₩130,000"/>
    <n v="44010"/>
    <n v="9734"/>
    <s v="https://play.google.com/store/apps/details?id=com.ss.android.ugc.trill"/>
  </r>
  <r>
    <s v="KR"/>
    <s v="FREE"/>
    <x v="0"/>
    <n v="2020"/>
    <n v="4"/>
    <s v="M"/>
    <n v="37"/>
    <n v="12"/>
    <x v="1"/>
    <x v="6"/>
    <s v="스마트 공지시스템 e알리미"/>
    <s v="E-WUT"/>
    <n v="0"/>
    <m/>
    <n v="43888"/>
    <n v="9418"/>
    <s v="https://play.google.com/store/apps/details?id=com.ewut.allealimi"/>
  </r>
  <r>
    <s v="KR"/>
    <s v="FREE"/>
    <x v="0"/>
    <n v="2020"/>
    <n v="4"/>
    <s v="M"/>
    <n v="38"/>
    <n v="-6"/>
    <x v="2"/>
    <x v="2"/>
    <s v="국세청 홈택스 [손택스]"/>
    <s v="National Tax Service, Korea"/>
    <n v="0"/>
    <m/>
    <n v="43958"/>
    <n v="9228"/>
    <s v="https://play.google.com/store/apps/details?id=kr.go.nts.android"/>
  </r>
  <r>
    <s v="KR"/>
    <s v="FREE"/>
    <x v="0"/>
    <n v="2020"/>
    <n v="4"/>
    <s v="M"/>
    <n v="39"/>
    <n v="3"/>
    <x v="0"/>
    <x v="0"/>
    <s v="네이버 지도, 내비게이션"/>
    <s v="NAVER Corp."/>
    <n v="0"/>
    <m/>
    <n v="43978"/>
    <n v="9122"/>
    <s v="https://play.google.com/store/apps/details?id=com.nhn.android.nmap"/>
  </r>
  <r>
    <s v="KR"/>
    <s v="FREE"/>
    <x v="0"/>
    <n v="2020"/>
    <n v="4"/>
    <s v="M"/>
    <n v="40"/>
    <n v="114"/>
    <x v="6"/>
    <x v="7"/>
    <s v="Finnq – 뱅크 말고, 핀크 (간편송금, 소비내역, 대출비교, T이득통장)"/>
    <s v="주식회사 핀크(Finnq inc.)"/>
    <n v="0"/>
    <m/>
    <n v="43998"/>
    <n v="8185"/>
    <s v="https://play.google.com/store/apps/details?id=com.finnq.f1"/>
  </r>
  <r>
    <s v="KR"/>
    <s v="FREE"/>
    <x v="0"/>
    <n v="2020"/>
    <n v="4"/>
    <s v="M"/>
    <n v="41"/>
    <s v="new"/>
    <x v="13"/>
    <x v="17"/>
    <s v="보안정책 업데이트"/>
    <s v="Samsung Electronics Co.,  Ltd."/>
    <n v="0"/>
    <m/>
    <n v="43985"/>
    <n v="8028"/>
    <s v="https://play.google.com/store/apps/details?id=com.policydm"/>
  </r>
  <r>
    <s v="KR"/>
    <s v="FREE"/>
    <x v="0"/>
    <n v="2020"/>
    <n v="4"/>
    <s v="M"/>
    <n v="42"/>
    <n v="-4"/>
    <x v="6"/>
    <x v="7"/>
    <s v="NH스마트뱅킹"/>
    <s v="농협BANK"/>
    <n v="0"/>
    <m/>
    <n v="44001"/>
    <n v="7953"/>
    <s v="https://play.google.com/store/apps/details?id=nh.smart.banking"/>
  </r>
  <r>
    <s v="KR"/>
    <s v="FREE"/>
    <x v="0"/>
    <n v="2020"/>
    <n v="4"/>
    <s v="M"/>
    <n v="43"/>
    <n v="-8"/>
    <x v="3"/>
    <x v="3"/>
    <s v="지그재그 - No.1 여성쇼핑몰 모음앱"/>
    <s v="croquis.com"/>
    <n v="0"/>
    <m/>
    <n v="44009"/>
    <n v="7370"/>
    <s v="https://play.google.com/store/apps/details?id=com.croquis.zigzag"/>
  </r>
  <r>
    <s v="KR"/>
    <s v="FREE"/>
    <x v="0"/>
    <n v="2020"/>
    <n v="4"/>
    <s v="M"/>
    <n v="44"/>
    <n v="-26"/>
    <x v="16"/>
    <x v="23"/>
    <s v="하이클래스-알림장, 가정통신문, 하이톡"/>
    <s v="i-Scream Media"/>
    <n v="0"/>
    <m/>
    <n v="44006"/>
    <n v="7209"/>
    <s v="https://play.google.com/store/apps/details?id=com.iscreammedia.app.hiclass.android"/>
  </r>
  <r>
    <s v="KR"/>
    <s v="FREE"/>
    <x v="0"/>
    <n v="2020"/>
    <n v="4"/>
    <s v="M"/>
    <n v="45"/>
    <n v="-6"/>
    <x v="1"/>
    <x v="1"/>
    <s v="Facebook"/>
    <s v="Facebook"/>
    <n v="0"/>
    <s v="항목당 ₩1,200 - ₩450,000"/>
    <n v="44007"/>
    <n v="7195"/>
    <s v="https://play.google.com/store/apps/details?id=com.facebook.katana"/>
  </r>
  <r>
    <s v="KR"/>
    <s v="FREE"/>
    <x v="0"/>
    <n v="2020"/>
    <n v="4"/>
    <s v="M"/>
    <n v="46"/>
    <n v="31"/>
    <x v="13"/>
    <x v="17"/>
    <s v="폴라리스 오피스 - 무료 한글, 오피스 문서 + PDF,  텍스트 뷰어"/>
    <s v="Infraware Inc."/>
    <n v="0"/>
    <s v="항목당 ₩999 - ₩66,000"/>
    <n v="43983"/>
    <n v="7122"/>
    <s v="https://play.google.com/store/apps/details?id=com.infraware.office.link"/>
  </r>
  <r>
    <s v="KR"/>
    <s v="FREE"/>
    <x v="0"/>
    <n v="2020"/>
    <n v="4"/>
    <s v="M"/>
    <n v="47"/>
    <n v="10"/>
    <x v="6"/>
    <x v="7"/>
    <s v="삼성카드"/>
    <s v="Samsung Card"/>
    <n v="0"/>
    <m/>
    <n v="43970"/>
    <n v="7070"/>
    <s v="https://play.google.com/store/apps/details?id=kr.co.samsungcard.mpocket"/>
  </r>
  <r>
    <s v="KR"/>
    <s v="FREE"/>
    <x v="0"/>
    <n v="2020"/>
    <n v="4"/>
    <s v="M"/>
    <n v="48"/>
    <n v="-4"/>
    <x v="4"/>
    <x v="4"/>
    <s v="티빙(TVING) - 실시간TV, 방송VOD, 영화VOD"/>
    <s v="씨제이이엔엠(CJ ENM)"/>
    <n v="0"/>
    <m/>
    <n v="43945"/>
    <n v="6994"/>
    <s v="https://play.google.com/store/apps/details?id=net.cj.cjhv.gs.tving"/>
  </r>
  <r>
    <s v="KR"/>
    <s v="FREE"/>
    <x v="0"/>
    <n v="2020"/>
    <n v="4"/>
    <s v="M"/>
    <n v="49"/>
    <n v="-15"/>
    <x v="0"/>
    <x v="0"/>
    <s v="카카오맵 - 대한민국 No.1 지도앱 ( 지도 / 내비게이션 / 대중교통 / 로드뷰 )"/>
    <s v="Kakao Corp."/>
    <n v="0"/>
    <m/>
    <n v="43999"/>
    <n v="6928"/>
    <s v="https://play.google.com/store/apps/details?id=net.daum.android.map"/>
  </r>
  <r>
    <s v="KR"/>
    <s v="FREE"/>
    <x v="0"/>
    <n v="2020"/>
    <n v="4"/>
    <s v="M"/>
    <n v="50"/>
    <n v="8"/>
    <x v="6"/>
    <x v="7"/>
    <s v="ISP/페이북"/>
    <s v="VP Inc"/>
    <n v="0"/>
    <m/>
    <n v="43977"/>
    <n v="6726"/>
    <s v="https://play.google.com/store/apps/details?id=kvp.jjy.MispAndroid320"/>
  </r>
  <r>
    <s v="KR"/>
    <s v="FREE"/>
    <x v="0"/>
    <n v="2020"/>
    <n v="4"/>
    <s v="M"/>
    <n v="51"/>
    <n v="51"/>
    <x v="13"/>
    <x v="17"/>
    <s v="폴라리스 뷰어 - PDF, 한글, 오피스 문서 무료 뷰어"/>
    <s v="Infraware Inc."/>
    <n v="0"/>
    <s v="항목당 ₩1,100 - ₩5,500"/>
    <n v="43875"/>
    <n v="6673"/>
    <s v="https://play.google.com/store/apps/details?id=com.infraware.office.reader.team"/>
  </r>
  <r>
    <s v="KR"/>
    <s v="FREE"/>
    <x v="0"/>
    <n v="2020"/>
    <n v="4"/>
    <s v="M"/>
    <n v="52"/>
    <n v="31"/>
    <x v="6"/>
    <x v="7"/>
    <s v="부산 동백전"/>
    <s v="KT Corporation"/>
    <n v="0"/>
    <m/>
    <n v="43948"/>
    <n v="6497"/>
    <s v="https://play.google.com/store/apps/details?id=com.kt.android.dongbaekpay"/>
  </r>
  <r>
    <s v="KR"/>
    <s v="FREE"/>
    <x v="0"/>
    <n v="2020"/>
    <n v="4"/>
    <s v="M"/>
    <n v="53"/>
    <n v="-5"/>
    <x v="6"/>
    <x v="7"/>
    <s v="카카오뱅크 - 같지만 다른 은행"/>
    <s v="KakaoBank Corp."/>
    <n v="0"/>
    <m/>
    <n v="43983"/>
    <n v="6413"/>
    <s v="https://play.google.com/store/apps/details?id=com.kakaobank.channel"/>
  </r>
  <r>
    <s v="KR"/>
    <s v="FREE"/>
    <x v="0"/>
    <n v="2020"/>
    <n v="4"/>
    <s v="M"/>
    <n v="54"/>
    <n v="10"/>
    <x v="11"/>
    <x v="14"/>
    <s v="SNOW 스노우"/>
    <s v="SNOW, Inc."/>
    <n v="0"/>
    <m/>
    <n v="44008"/>
    <n v="6181"/>
    <s v="https://play.google.com/store/apps/details?id=com.campmobile.snow"/>
  </r>
  <r>
    <s v="KR"/>
    <s v="FREE"/>
    <x v="0"/>
    <n v="2020"/>
    <n v="4"/>
    <s v="M"/>
    <n v="55"/>
    <n v="177"/>
    <x v="15"/>
    <x v="20"/>
    <s v="복지로"/>
    <s v="보건복지부(www.mohw.go.kr)"/>
    <n v="0"/>
    <m/>
    <n v="44007"/>
    <n v="6155"/>
    <s v="https://play.google.com/store/apps/details?id=app.kr.go.bokjiro"/>
  </r>
  <r>
    <s v="KR"/>
    <s v="FREE"/>
    <x v="0"/>
    <n v="2020"/>
    <n v="4"/>
    <s v="M"/>
    <n v="56"/>
    <s v="new"/>
    <x v="1"/>
    <x v="6"/>
    <s v="Google Duo - 고화질 영상 통화"/>
    <s v="Google LLC"/>
    <n v="0"/>
    <m/>
    <n v="44006"/>
    <n v="6150"/>
    <s v="https://play.google.com/store/apps/details?id=com.google.android.apps.tachyon"/>
  </r>
  <r>
    <s v="KR"/>
    <s v="FREE"/>
    <x v="0"/>
    <n v="2020"/>
    <n v="4"/>
    <s v="M"/>
    <n v="57"/>
    <n v="11"/>
    <x v="9"/>
    <x v="10"/>
    <s v="T map - 내비게이션 / 지도"/>
    <s v="SK telecom Inc."/>
    <n v="0"/>
    <m/>
    <n v="44007"/>
    <n v="6097"/>
    <s v="https://play.google.com/store/apps/details?id=com.skt.tmap.ku"/>
  </r>
  <r>
    <s v="KR"/>
    <s v="FREE"/>
    <x v="0"/>
    <n v="2020"/>
    <n v="4"/>
    <s v="M"/>
    <n v="58"/>
    <n v="-15"/>
    <x v="13"/>
    <x v="17"/>
    <s v="정부24(구 민원24)"/>
    <s v="대한민국 행정안전부"/>
    <n v="0"/>
    <m/>
    <n v="43949"/>
    <n v="6018"/>
    <s v="https://play.google.com/store/apps/details?id=kr.go.minwon.m"/>
  </r>
  <r>
    <s v="KR"/>
    <s v="FREE"/>
    <x v="0"/>
    <n v="2020"/>
    <n v="4"/>
    <s v="M"/>
    <n v="59"/>
    <n v="-28"/>
    <x v="3"/>
    <x v="3"/>
    <s v="아이디어스(idus) - 작품구매부터 취미생활까지!"/>
    <s v="Backpackr Inc."/>
    <n v="0"/>
    <m/>
    <n v="44007"/>
    <n v="5995"/>
    <s v="https://play.google.com/store/apps/details?id=kr.backpackr.me.idus"/>
  </r>
  <r>
    <s v="KR"/>
    <s v="FREE"/>
    <x v="0"/>
    <n v="2020"/>
    <n v="4"/>
    <s v="M"/>
    <n v="60"/>
    <n v="15"/>
    <x v="4"/>
    <x v="4"/>
    <s v="4shared"/>
    <s v="New IT Solutions"/>
    <n v="0"/>
    <m/>
    <n v="44008"/>
    <n v="5953"/>
    <s v="https://play.google.com/store/apps/details?id=com.forshared.files"/>
  </r>
  <r>
    <s v="KR"/>
    <s v="FREE"/>
    <x v="0"/>
    <n v="2020"/>
    <n v="4"/>
    <s v="M"/>
    <n v="61"/>
    <n v="1"/>
    <x v="4"/>
    <x v="4"/>
    <s v="wavve(웨이브) - 재미의 파도를 타다!"/>
    <s v="wavve"/>
    <n v="0"/>
    <m/>
    <n v="43984"/>
    <n v="5854"/>
    <s v="https://play.google.com/store/apps/details?id=kr.co.captv.pooqV2"/>
  </r>
  <r>
    <s v="KR"/>
    <s v="FREE"/>
    <x v="0"/>
    <n v="2020"/>
    <n v="4"/>
    <s v="M"/>
    <n v="62"/>
    <n v="-3"/>
    <x v="7"/>
    <x v="8"/>
    <s v="멜론"/>
    <s v="Kakao  Corporation"/>
    <n v="0"/>
    <m/>
    <n v="43983"/>
    <n v="5765"/>
    <s v="https://play.google.com/store/apps/details?id=com.iloen.melon"/>
  </r>
  <r>
    <s v="KR"/>
    <s v="FREE"/>
    <x v="0"/>
    <n v="2020"/>
    <n v="4"/>
    <s v="M"/>
    <n v="63"/>
    <n v="-12"/>
    <x v="10"/>
    <x v="12"/>
    <s v="직방 - No.1 부동산 앱 (아파트, 분양, 원룸, 오피스텔, 빌라, 상가)"/>
    <s v="ZIGBANG"/>
    <n v="0"/>
    <m/>
    <n v="43998"/>
    <n v="5760"/>
    <s v="https://play.google.com/store/apps/details?id=com.chbreeze.jikbang4a"/>
  </r>
  <r>
    <s v="KR"/>
    <s v="FREE"/>
    <x v="0"/>
    <n v="2020"/>
    <n v="4"/>
    <s v="M"/>
    <n v="64"/>
    <n v="-38"/>
    <x v="7"/>
    <x v="8"/>
    <s v="미스터트롯 - 사랑의콜센타 노래모음 임영웅 영탁 이찬원 트로트 메들리"/>
    <s v="Vitamin7Media"/>
    <n v="0"/>
    <m/>
    <n v="43844"/>
    <n v="5750"/>
    <s v="https://play.google.com/store/apps/details?id=com.freegoodmusic.mrtrotsong"/>
  </r>
  <r>
    <s v="KR"/>
    <s v="FREE"/>
    <x v="0"/>
    <n v="2020"/>
    <n v="4"/>
    <s v="M"/>
    <n v="65"/>
    <n v="23"/>
    <x v="9"/>
    <x v="10"/>
    <s v="카카오내비"/>
    <s v="Kakao Mobility Corp."/>
    <n v="0"/>
    <m/>
    <n v="43992"/>
    <n v="5615"/>
    <s v="https://play.google.com/store/apps/details?id=com.locnall.KimGiSa"/>
  </r>
  <r>
    <s v="KR"/>
    <s v="FREE"/>
    <x v="0"/>
    <n v="2020"/>
    <n v="4"/>
    <s v="M"/>
    <n v="66"/>
    <s v="new"/>
    <x v="4"/>
    <x v="4"/>
    <s v="노을빛티비 (드라마/예능/영화/미드 티비다시보기)"/>
    <s v="노을빛티비"/>
    <n v="0"/>
    <m/>
    <n v="43941"/>
    <n v="5500"/>
    <s v="https://play.google.com/store/apps/details?id=com.noelbit"/>
  </r>
  <r>
    <s v="KR"/>
    <s v="FREE"/>
    <x v="0"/>
    <n v="2020"/>
    <n v="4"/>
    <s v="M"/>
    <n v="67"/>
    <n v="50"/>
    <x v="10"/>
    <x v="16"/>
    <s v="PASS BY KT – 운전면허증이 내 휴대폰속으로!"/>
    <s v="KT Corporation"/>
    <n v="0"/>
    <m/>
    <n v="44004"/>
    <n v="5398"/>
    <s v="https://play.google.com/store/apps/details?id=com.kt.ktauth"/>
  </r>
  <r>
    <s v="KR"/>
    <s v="FREE"/>
    <x v="0"/>
    <n v="2020"/>
    <n v="4"/>
    <s v="M"/>
    <n v="68"/>
    <n v="5"/>
    <x v="6"/>
    <x v="7"/>
    <s v="터치엔 엠백신 for Web(기업용)"/>
    <s v="라온시큐어(주)"/>
    <n v="0"/>
    <m/>
    <n v="43983"/>
    <n v="5311"/>
    <s v="https://play.google.com/store/apps/details?id=com.TouchEn.mVaccine.webs"/>
  </r>
  <r>
    <s v="KR"/>
    <s v="FREE"/>
    <x v="0"/>
    <n v="2020"/>
    <n v="4"/>
    <s v="M"/>
    <n v="69"/>
    <s v="new"/>
    <x v="10"/>
    <x v="16"/>
    <s v="교보문고 전자도서관"/>
    <s v="KYOBO BOOK CENTRE"/>
    <n v="0"/>
    <m/>
    <n v="43998"/>
    <n v="5133"/>
    <s v="https://play.google.com/store/apps/details?id=kr.co.kyobobook.KEL"/>
  </r>
  <r>
    <s v="KR"/>
    <s v="FREE"/>
    <x v="0"/>
    <n v="2020"/>
    <n v="4"/>
    <s v="M"/>
    <n v="70"/>
    <n v="-15"/>
    <x v="6"/>
    <x v="7"/>
    <s v="우리은행 우리WON뱅킹"/>
    <s v="WooriBank"/>
    <n v="0"/>
    <m/>
    <n v="44008"/>
    <n v="4694"/>
    <s v="https://play.google.com/store/apps/details?id=com.wooribank.smart.npib"/>
  </r>
  <r>
    <s v="KR"/>
    <s v="FREE"/>
    <x v="0"/>
    <n v="2020"/>
    <n v="4"/>
    <s v="M"/>
    <n v="71"/>
    <s v="new"/>
    <x v="14"/>
    <x v="19"/>
    <s v="Google Meet"/>
    <s v="Google LLC"/>
    <n v="0"/>
    <m/>
    <n v="44008"/>
    <n v="4589"/>
    <s v="https://play.google.com/store/apps/details?id=com.google.android.apps.meetings"/>
  </r>
  <r>
    <s v="KR"/>
    <s v="FREE"/>
    <x v="0"/>
    <n v="2020"/>
    <n v="4"/>
    <s v="M"/>
    <n v="72"/>
    <n v="-50"/>
    <x v="7"/>
    <x v="8"/>
    <s v="임영웅 노래모음 무료 - 히트곡, 방송 영상, 공연 영상, 뽕짝 트로트 메들리 감상"/>
    <s v="SmileCom"/>
    <n v="0"/>
    <m/>
    <n v="43872"/>
    <n v="4301"/>
    <s v="https://play.google.com/store/apps/details?id=com.trnew.heros"/>
  </r>
  <r>
    <s v="KR"/>
    <s v="FREE"/>
    <x v="0"/>
    <n v="2020"/>
    <n v="4"/>
    <s v="M"/>
    <n v="73"/>
    <n v="8"/>
    <x v="11"/>
    <x v="14"/>
    <s v="SODA 소다 - Natural Beauty Camera"/>
    <s v="SNOW, Inc."/>
    <n v="0"/>
    <m/>
    <n v="43934"/>
    <n v="4241"/>
    <s v="https://play.google.com/store/apps/details?id=com.snowcorp.soda.android"/>
  </r>
  <r>
    <s v="KR"/>
    <s v="FREE"/>
    <x v="0"/>
    <n v="2020"/>
    <n v="4"/>
    <s v="M"/>
    <n v="74"/>
    <n v="-49"/>
    <x v="3"/>
    <x v="3"/>
    <s v="Wish - 쇼핑은 즐겁다"/>
    <s v="Wish Inc."/>
    <n v="0"/>
    <m/>
    <n v="44006"/>
    <n v="4231"/>
    <s v="https://play.google.com/store/apps/details?id=com.contextlogic.wish"/>
  </r>
  <r>
    <s v="KR"/>
    <s v="FREE"/>
    <x v="0"/>
    <n v="2020"/>
    <n v="4"/>
    <s v="M"/>
    <n v="75"/>
    <n v="5"/>
    <x v="1"/>
    <x v="6"/>
    <s v="다음 - Daum"/>
    <s v="Kakao Corp."/>
    <n v="0"/>
    <m/>
    <n v="44000"/>
    <n v="4225"/>
    <s v="https://play.google.com/store/apps/details?id=net.daum.android.daum"/>
  </r>
  <r>
    <s v="KR"/>
    <s v="FREE"/>
    <x v="0"/>
    <n v="2020"/>
    <n v="4"/>
    <s v="M"/>
    <n v="76"/>
    <s v="new"/>
    <x v="2"/>
    <x v="2"/>
    <s v="Samsung Calculator"/>
    <s v="Samsung Electronics Co.,  Ltd."/>
    <n v="0"/>
    <m/>
    <n v="43923"/>
    <n v="4187"/>
    <s v="https://play.google.com/store/apps/details?id=com.sec.android.app.popupcalculator"/>
  </r>
  <r>
    <s v="KR"/>
    <s v="FREE"/>
    <x v="0"/>
    <n v="2020"/>
    <n v="4"/>
    <s v="M"/>
    <n v="77"/>
    <n v="226"/>
    <x v="16"/>
    <x v="23"/>
    <s v="위두랑, wedorang"/>
    <s v="KERIS"/>
    <n v="0"/>
    <m/>
    <n v="43964"/>
    <n v="4184"/>
    <s v="https://play.google.com/store/apps/details?id=kr.or.keris.smartedu.ec"/>
  </r>
  <r>
    <s v="KR"/>
    <s v="FREE"/>
    <x v="0"/>
    <n v="2020"/>
    <n v="4"/>
    <s v="M"/>
    <n v="78"/>
    <n v="4"/>
    <x v="6"/>
    <x v="7"/>
    <s v="KB국민은행 스타뱅킹"/>
    <s v="KB국민은행"/>
    <n v="0"/>
    <m/>
    <n v="44000"/>
    <n v="4154"/>
    <s v="https://play.google.com/store/apps/details?id=com.kbstar.kbbank"/>
  </r>
  <r>
    <s v="KR"/>
    <s v="FREE"/>
    <x v="0"/>
    <n v="2020"/>
    <n v="4"/>
    <s v="M"/>
    <n v="79"/>
    <s v="-"/>
    <x v="1"/>
    <x v="6"/>
    <s v="Discord - 친구, 커뮤니티, 게이밍"/>
    <s v="Discord Inc."/>
    <n v="0"/>
    <m/>
    <n v="44000"/>
    <n v="4130"/>
    <s v="https://play.google.com/store/apps/details?id=com.discord"/>
  </r>
  <r>
    <s v="KR"/>
    <s v="FREE"/>
    <x v="0"/>
    <n v="2020"/>
    <n v="4"/>
    <s v="M"/>
    <n v="80"/>
    <n v="12"/>
    <x v="5"/>
    <x v="5"/>
    <s v="SERIES - 네이버 시리즈"/>
    <s v="NAVER WEBTOON CORP."/>
    <n v="0"/>
    <m/>
    <n v="44007"/>
    <n v="4089"/>
    <s v="https://play.google.com/store/apps/details?id=com.nhn.android.nbooks"/>
  </r>
  <r>
    <s v="KR"/>
    <s v="FREE"/>
    <x v="0"/>
    <n v="2020"/>
    <n v="4"/>
    <s v="M"/>
    <n v="81"/>
    <n v="8"/>
    <x v="2"/>
    <x v="2"/>
    <s v="네이버 파파고 - AI 통번역"/>
    <s v="NAVER Corp."/>
    <n v="0"/>
    <m/>
    <n v="43990"/>
    <n v="4052"/>
    <s v="https://play.google.com/store/apps/details?id=com.naver.labs.translator"/>
  </r>
  <r>
    <s v="KR"/>
    <s v="FREE"/>
    <x v="0"/>
    <n v="2020"/>
    <n v="4"/>
    <s v="M"/>
    <n v="82"/>
    <n v="-45"/>
    <x v="3"/>
    <x v="3"/>
    <s v="셀렉트숍 무신사 - SELECT SHOP MUSINSA"/>
    <s v="MUSINSA"/>
    <n v="0"/>
    <m/>
    <n v="44008"/>
    <n v="4024"/>
    <s v="https://play.google.com/store/apps/details?id=com.musinsa.store"/>
  </r>
  <r>
    <s v="KR"/>
    <s v="FREE"/>
    <x v="0"/>
    <n v="2020"/>
    <n v="4"/>
    <s v="M"/>
    <n v="83"/>
    <n v="91"/>
    <x v="7"/>
    <x v="8"/>
    <s v="트로트 – 트로트 노래모음 - 트로트 메들리 무료듣기"/>
    <s v="NRstudio."/>
    <n v="0"/>
    <m/>
    <n v="43894"/>
    <n v="3852"/>
    <s v="https://play.google.com/store/apps/details?id=com.locker.freetrot"/>
  </r>
  <r>
    <s v="KR"/>
    <s v="FREE"/>
    <x v="0"/>
    <n v="2020"/>
    <n v="4"/>
    <s v="M"/>
    <n v="84"/>
    <n v="37"/>
    <x v="6"/>
    <x v="7"/>
    <s v="KB국민카드"/>
    <s v="KB국민카드"/>
    <n v="0"/>
    <m/>
    <n v="43993"/>
    <n v="3831"/>
    <s v="https://play.google.com/store/apps/details?id=com.kbcard.kbkookmincard"/>
  </r>
  <r>
    <s v="KR"/>
    <s v="FREE"/>
    <x v="0"/>
    <n v="2020"/>
    <n v="4"/>
    <s v="M"/>
    <n v="85"/>
    <n v="21"/>
    <x v="3"/>
    <x v="3"/>
    <s v="롯데홈쇼핑"/>
    <s v="Lotte Homeshopping"/>
    <n v="0"/>
    <m/>
    <n v="43978"/>
    <n v="3830"/>
    <s v="https://play.google.com/store/apps/details?id=com.omnitel.android.lottewebview"/>
  </r>
  <r>
    <s v="KR"/>
    <s v="FREE"/>
    <x v="0"/>
    <n v="2020"/>
    <n v="4"/>
    <s v="M"/>
    <n v="86"/>
    <n v="18"/>
    <x v="4"/>
    <x v="4"/>
    <s v="오디오클립 - 다양한 채널, 팟캐스트와 오디오북 그리고 ASMR"/>
    <s v="NAVER Corp."/>
    <n v="0"/>
    <m/>
    <n v="43999"/>
    <n v="3728"/>
    <s v="https://play.google.com/store/apps/details?id=com.naver.naveraudio"/>
  </r>
  <r>
    <s v="KR"/>
    <s v="FREE"/>
    <x v="0"/>
    <n v="2020"/>
    <n v="4"/>
    <s v="M"/>
    <n v="87"/>
    <n v="46"/>
    <x v="16"/>
    <x v="23"/>
    <s v="콴다 - 1등 수학 공부앱(문제 풀이 검색/수식계산기/문제집/타이머/1대1 질문답변)"/>
    <s v="Mathpresso"/>
    <n v="0"/>
    <s v="항목당 ₩1,000 - ₩65,000"/>
    <n v="44008"/>
    <n v="3718"/>
    <s v="https://play.google.com/store/apps/details?id=com.mathpresso.qanda"/>
  </r>
  <r>
    <s v="KR"/>
    <s v="FREE"/>
    <x v="0"/>
    <n v="2020"/>
    <n v="4"/>
    <s v="M"/>
    <n v="88"/>
    <n v="37"/>
    <x v="6"/>
    <x v="7"/>
    <s v="i-ONE Bank - 개인고객용"/>
    <s v="IBK 기업은행"/>
    <n v="0"/>
    <m/>
    <n v="44007"/>
    <n v="3688"/>
    <s v="https://play.google.com/store/apps/details?id=com.ibk.android.ionebank"/>
  </r>
  <r>
    <s v="KR"/>
    <s v="FREE"/>
    <x v="0"/>
    <n v="2020"/>
    <n v="4"/>
    <s v="M"/>
    <n v="89"/>
    <n v="9"/>
    <x v="9"/>
    <x v="10"/>
    <s v="카카오 T - 택시, 대리운전, 주차, 내비, 카풀, 바이크"/>
    <s v="Kakao Mobility Corp."/>
    <n v="0"/>
    <m/>
    <n v="44004"/>
    <n v="3639"/>
    <s v="https://play.google.com/store/apps/details?id=com.kakao.taxi"/>
  </r>
  <r>
    <s v="KR"/>
    <s v="FREE"/>
    <x v="0"/>
    <n v="2020"/>
    <n v="4"/>
    <s v="M"/>
    <n v="90"/>
    <n v="51"/>
    <x v="6"/>
    <x v="7"/>
    <s v="KB국민 앱카드"/>
    <s v="KB국민카드"/>
    <n v="0"/>
    <m/>
    <n v="43965"/>
    <n v="3595"/>
    <s v="https://play.google.com/store/apps/details?id=com.kbcard.cxh.appcard"/>
  </r>
  <r>
    <s v="KR"/>
    <s v="FREE"/>
    <x v="0"/>
    <n v="2020"/>
    <n v="4"/>
    <s v="M"/>
    <n v="91"/>
    <n v="-17"/>
    <x v="6"/>
    <x v="7"/>
    <s v="신한 쏠(SOL) – 신한은행 스마트폰뱅킹"/>
    <s v="Shinhan Bank"/>
    <n v="0"/>
    <m/>
    <n v="43998"/>
    <n v="3556"/>
    <s v="https://play.google.com/store/apps/details?id=com.shinhan.sbanking"/>
  </r>
  <r>
    <s v="KR"/>
    <s v="FREE"/>
    <x v="0"/>
    <n v="2020"/>
    <n v="4"/>
    <s v="M"/>
    <n v="92"/>
    <n v="19"/>
    <x v="6"/>
    <x v="7"/>
    <s v="신한페이판"/>
    <s v="SHINHANCARD"/>
    <n v="0"/>
    <m/>
    <n v="43972"/>
    <n v="3556"/>
    <s v="https://play.google.com/store/apps/details?id=com.shcard.smartpay"/>
  </r>
  <r>
    <s v="KR"/>
    <s v="FREE"/>
    <x v="0"/>
    <n v="2020"/>
    <n v="4"/>
    <s v="M"/>
    <n v="93"/>
    <n v="6"/>
    <x v="6"/>
    <x v="7"/>
    <s v="뱅크샐러드"/>
    <s v="Rainist Co., Ltd."/>
    <n v="0"/>
    <m/>
    <n v="43980"/>
    <n v="3459"/>
    <s v="https://play.google.com/store/apps/details?id=com.rainist.banksalad2"/>
  </r>
  <r>
    <s v="KR"/>
    <s v="FREE"/>
    <x v="0"/>
    <n v="2020"/>
    <n v="4"/>
    <s v="M"/>
    <n v="94"/>
    <n v="-40"/>
    <x v="3"/>
    <x v="3"/>
    <s v="타임커머스 티몬"/>
    <s v="티몬"/>
    <n v="0"/>
    <m/>
    <n v="44006"/>
    <n v="3366"/>
    <s v="https://play.google.com/store/apps/details?id=com.tmon"/>
  </r>
  <r>
    <s v="KR"/>
    <s v="FREE"/>
    <x v="0"/>
    <n v="2020"/>
    <n v="4"/>
    <s v="M"/>
    <n v="95"/>
    <s v="-"/>
    <x v="6"/>
    <x v="7"/>
    <s v="NH콕뱅크"/>
    <s v="농협BANK"/>
    <n v="0"/>
    <m/>
    <n v="43909"/>
    <n v="3351"/>
    <s v="https://play.google.com/store/apps/details?id=nh.smart.nhcok"/>
  </r>
  <r>
    <s v="KR"/>
    <s v="FREE"/>
    <x v="0"/>
    <n v="2020"/>
    <n v="4"/>
    <s v="M"/>
    <n v="96"/>
    <n v="43"/>
    <x v="8"/>
    <x v="9"/>
    <s v="마켓컬리-내일의 장보기"/>
    <s v="(주)컬리"/>
    <n v="0"/>
    <m/>
    <n v="44009"/>
    <n v="3316"/>
    <s v="https://play.google.com/store/apps/details?id=com.dbs.kurly.m2"/>
  </r>
  <r>
    <s v="KR"/>
    <s v="FREE"/>
    <x v="0"/>
    <n v="2020"/>
    <n v="4"/>
    <s v="M"/>
    <n v="97"/>
    <n v="12"/>
    <x v="1"/>
    <x v="1"/>
    <s v="Bigo Live (비고라이브) – 라이브방송, 영상채팅"/>
    <s v="BIGO TECHNOLOGY PTE. LTD."/>
    <n v="0"/>
    <s v="항목당 ₩1,000 - ₩450,000"/>
    <n v="44010"/>
    <n v="3239"/>
    <s v="https://play.google.com/store/apps/details?id=sg.bigo.live"/>
  </r>
  <r>
    <s v="KR"/>
    <s v="FREE"/>
    <x v="0"/>
    <n v="2020"/>
    <n v="4"/>
    <s v="M"/>
    <n v="98"/>
    <n v="118"/>
    <x v="4"/>
    <x v="4"/>
    <s v="카카오페이지 KakaoPage"/>
    <s v="Kakao Page Corp."/>
    <n v="0"/>
    <m/>
    <n v="44004"/>
    <n v="3239"/>
    <s v="https://play.google.com/store/apps/details?id=com.kakao.page"/>
  </r>
  <r>
    <s v="KR"/>
    <s v="FREE"/>
    <x v="0"/>
    <n v="2020"/>
    <n v="4"/>
    <s v="M"/>
    <n v="99"/>
    <n v="-28"/>
    <x v="6"/>
    <x v="7"/>
    <s v="주식, 외환: 포트폴리오 및 뉴스"/>
    <s v="INVESTING.com"/>
    <n v="0"/>
    <s v="항목당 ₩999 - ₩80,000"/>
    <n v="44000"/>
    <n v="3237"/>
    <s v="https://play.google.com/store/apps/details?id=com.fusionmedia.investing"/>
  </r>
  <r>
    <s v="KR"/>
    <s v="FREE"/>
    <x v="0"/>
    <n v="2020"/>
    <n v="4"/>
    <s v="M"/>
    <n v="100"/>
    <n v="-64"/>
    <x v="6"/>
    <x v="7"/>
    <s v="바이오인증 공동앱"/>
    <s v="금융결제원(KFTC)"/>
    <n v="0"/>
    <m/>
    <n v="43840"/>
    <n v="3216"/>
    <s v="https://play.google.com/store/apps/details?id=org.kftc.fido.lnk.lnk_app"/>
  </r>
  <r>
    <s v="KR"/>
    <s v="FREE"/>
    <x v="0"/>
    <n v="2020"/>
    <n v="4"/>
    <s v="M"/>
    <n v="101"/>
    <n v="-7"/>
    <x v="6"/>
    <x v="7"/>
    <s v="카카오페이"/>
    <s v="kakaopay corp."/>
    <n v="0"/>
    <m/>
    <n v="43991"/>
    <n v="3201"/>
    <s v="https://play.google.com/store/apps/details?id=com.kakaopay.app"/>
  </r>
  <r>
    <s v="KR"/>
    <s v="FREE"/>
    <x v="0"/>
    <n v="2020"/>
    <n v="4"/>
    <s v="M"/>
    <n v="102"/>
    <n v="-5"/>
    <x v="6"/>
    <x v="7"/>
    <s v="현대카드"/>
    <s v="Hyundai Card"/>
    <n v="0"/>
    <m/>
    <n v="44000"/>
    <n v="3185"/>
    <s v="https://play.google.com/store/apps/details?id=com.hyundaicard.appcard"/>
  </r>
  <r>
    <s v="KR"/>
    <s v="FREE"/>
    <x v="0"/>
    <n v="2020"/>
    <n v="4"/>
    <s v="M"/>
    <n v="103"/>
    <n v="24"/>
    <x v="13"/>
    <x v="17"/>
    <s v="네이버 클라우드 - NAVER Cloud"/>
    <s v="NAVER Corp."/>
    <n v="0"/>
    <m/>
    <n v="43983"/>
    <n v="3098"/>
    <s v="https://play.google.com/store/apps/details?id=com.nhn.android.ndrive"/>
  </r>
  <r>
    <s v="KR"/>
    <s v="FREE"/>
    <x v="0"/>
    <n v="2020"/>
    <n v="4"/>
    <s v="M"/>
    <n v="104"/>
    <n v="22"/>
    <x v="3"/>
    <x v="3"/>
    <s v="GS SHOP - 당신의 가장 좋은 선택을 만듭니다"/>
    <s v="GS SHOP"/>
    <n v="0"/>
    <m/>
    <n v="44008"/>
    <n v="3083"/>
    <s v="https://play.google.com/store/apps/details?id=gsshop.mobile.v2"/>
  </r>
  <r>
    <s v="KR"/>
    <s v="FREE"/>
    <x v="0"/>
    <n v="2020"/>
    <n v="4"/>
    <s v="M"/>
    <n v="105"/>
    <n v="8"/>
    <x v="1"/>
    <x v="6"/>
    <s v="Messenger – 무료 SMS 및 영상 통화"/>
    <s v="Facebook"/>
    <n v="0"/>
    <s v="항목당 ₩1,100 - ₩450,000"/>
    <n v="44004"/>
    <n v="3045"/>
    <s v="https://play.google.com/store/apps/details?id=com.facebook.orca"/>
  </r>
  <r>
    <s v="KR"/>
    <s v="FREE"/>
    <x v="0"/>
    <n v="2020"/>
    <n v="4"/>
    <s v="M"/>
    <n v="106"/>
    <s v="new"/>
    <x v="6"/>
    <x v="7"/>
    <s v="티머니페이"/>
    <s v="(주)티머니"/>
    <n v="0"/>
    <m/>
    <n v="43980"/>
    <n v="3035"/>
    <s v="https://play.google.com/store/apps/details?id=com.tmoney.tmpay"/>
  </r>
  <r>
    <s v="KR"/>
    <s v="FREE"/>
    <x v="0"/>
    <n v="2020"/>
    <n v="4"/>
    <s v="M"/>
    <n v="107"/>
    <n v="9"/>
    <x v="4"/>
    <x v="4"/>
    <s v="Twitch: 리그 오브 레전드, Hearthstone, MMO 게임 스트리밍 라이브 시청"/>
    <s v="Twitch Interactive, Inc."/>
    <n v="0"/>
    <s v="항목당 ₩2,300 - ₩375,000"/>
    <n v="43994"/>
    <n v="2926"/>
    <s v="https://play.google.com/store/apps/details?id=tv.twitch.android.app"/>
  </r>
  <r>
    <s v="KR"/>
    <s v="FREE"/>
    <x v="0"/>
    <n v="2020"/>
    <n v="4"/>
    <s v="M"/>
    <n v="108"/>
    <n v="21"/>
    <x v="4"/>
    <x v="4"/>
    <s v="YouTube Kids"/>
    <s v="Google LLC"/>
    <n v="0"/>
    <m/>
    <n v="44007"/>
    <n v="2919"/>
    <s v="https://play.google.com/store/apps/details?id=com.google.android.apps.youtube.kids"/>
  </r>
  <r>
    <s v="KR"/>
    <s v="FREE"/>
    <x v="0"/>
    <n v="2020"/>
    <n v="4"/>
    <s v="M"/>
    <n v="109"/>
    <n v="-16"/>
    <x v="3"/>
    <x v="3"/>
    <s v="번개장터"/>
    <s v="번개장터 주식회사"/>
    <n v="0"/>
    <s v="항목당 ₩1,000 - ₩8,500"/>
    <n v="44008"/>
    <n v="2908"/>
    <s v="https://play.google.com/store/apps/details?id=kr.co.quicket"/>
  </r>
  <r>
    <s v="KR"/>
    <s v="FREE"/>
    <x v="0"/>
    <n v="2020"/>
    <n v="4"/>
    <s v="M"/>
    <n v="110"/>
    <n v="-58"/>
    <x v="6"/>
    <x v="7"/>
    <s v="키움증권 계좌개설"/>
    <s v="Kiwoom Securities Co., Ltd."/>
    <n v="0"/>
    <m/>
    <n v="44004"/>
    <n v="2900"/>
    <s v="https://play.google.com/store/apps/details?id=com.kiwoom.app.kiwoomaccount"/>
  </r>
  <r>
    <s v="KR"/>
    <s v="FREE"/>
    <x v="0"/>
    <n v="2020"/>
    <n v="4"/>
    <s v="M"/>
    <n v="111"/>
    <n v="112"/>
    <x v="2"/>
    <x v="2"/>
    <s v="SEIO Agent"/>
    <s v="SKTelecom"/>
    <n v="0"/>
    <m/>
    <n v="43732"/>
    <n v="2896"/>
    <s v="https://play.google.com/store/apps/details?id=com.skp.seio"/>
  </r>
  <r>
    <s v="KR"/>
    <s v="FREE"/>
    <x v="0"/>
    <n v="2020"/>
    <n v="4"/>
    <s v="M"/>
    <n v="112"/>
    <n v="7"/>
    <x v="11"/>
    <x v="14"/>
    <s v="Ulike유라이크 - 스타일, 고급 필터, 뷰티 카메라"/>
    <s v="Bytedance Pte. Ltd."/>
    <n v="0"/>
    <m/>
    <n v="44008"/>
    <n v="2885"/>
    <s v="https://play.google.com/store/apps/details?id=com.gorgeous.liteinternational"/>
  </r>
  <r>
    <s v="KR"/>
    <s v="FREE"/>
    <x v="0"/>
    <n v="2020"/>
    <n v="4"/>
    <s v="M"/>
    <n v="113"/>
    <n v="1"/>
    <x v="7"/>
    <x v="8"/>
    <s v="NAVER VIBE (바이브)"/>
    <s v="NAVER Corp."/>
    <n v="0"/>
    <m/>
    <n v="43920"/>
    <n v="2852"/>
    <s v="https://play.google.com/store/apps/details?id=com.naver.vibe"/>
  </r>
  <r>
    <s v="KR"/>
    <s v="FREE"/>
    <x v="0"/>
    <n v="2020"/>
    <n v="4"/>
    <s v="M"/>
    <n v="114"/>
    <n v="-48"/>
    <x v="6"/>
    <x v="7"/>
    <s v="키움증권 영웅문S"/>
    <s v="Kiwoom Securities Co., Ltd."/>
    <n v="0"/>
    <m/>
    <n v="44004"/>
    <n v="2852"/>
    <s v="https://play.google.com/store/apps/details?id=com.linkzen.app"/>
  </r>
  <r>
    <s v="KR"/>
    <s v="FREE"/>
    <x v="0"/>
    <n v="2020"/>
    <n v="4"/>
    <s v="M"/>
    <n v="115"/>
    <n v="5"/>
    <x v="1"/>
    <x v="1"/>
    <s v="네이버 카페  - Naver Cafe"/>
    <s v="NAVER Corp."/>
    <n v="0"/>
    <m/>
    <n v="43958"/>
    <n v="2820"/>
    <s v="https://play.google.com/store/apps/details?id=com.nhn.android.navercafe"/>
  </r>
  <r>
    <s v="KR"/>
    <s v="FREE"/>
    <x v="0"/>
    <n v="2020"/>
    <n v="4"/>
    <s v="M"/>
    <n v="116"/>
    <n v="-47"/>
    <x v="16"/>
    <x v="23"/>
    <s v="아이엠스쿨 - 한국 1위 알림장"/>
    <s v="NHN Edu Corp."/>
    <n v="0"/>
    <m/>
    <n v="43992"/>
    <n v="2761"/>
    <s v="https://play.google.com/store/apps/details?id=com.imcompany.school2"/>
  </r>
  <r>
    <s v="KR"/>
    <s v="FREE"/>
    <x v="0"/>
    <n v="2020"/>
    <n v="4"/>
    <s v="M"/>
    <n v="117"/>
    <n v="30"/>
    <x v="6"/>
    <x v="7"/>
    <s v="롯데카드(+앱카드)"/>
    <s v="lottecard"/>
    <n v="0"/>
    <m/>
    <n v="43979"/>
    <n v="2725"/>
    <s v="https://play.google.com/store/apps/details?id=com.lcacApp"/>
  </r>
  <r>
    <s v="KR"/>
    <s v="FREE"/>
    <x v="0"/>
    <n v="2020"/>
    <n v="4"/>
    <s v="M"/>
    <n v="118"/>
    <n v="-34"/>
    <x v="11"/>
    <x v="13"/>
    <s v="비디오 플레이어 퍼펙트 - 자막, 코덱, XPlayer"/>
    <s v="InShot Inc."/>
    <n v="0"/>
    <s v="항목당 ₩4,900"/>
    <n v="44000"/>
    <n v="2704"/>
    <s v="https://play.google.com/store/apps/details?id=video.player.videoplayer"/>
  </r>
  <r>
    <s v="KR"/>
    <s v="FREE"/>
    <x v="0"/>
    <n v="2020"/>
    <n v="4"/>
    <s v="M"/>
    <n v="119"/>
    <n v="66"/>
    <x v="8"/>
    <x v="9"/>
    <s v="맥도날드"/>
    <s v="McDonald's Apps"/>
    <n v="0"/>
    <m/>
    <n v="44006"/>
    <n v="2696"/>
    <s v="https://play.google.com/store/apps/details?id=com.mcdonalds.mobileapp"/>
  </r>
  <r>
    <s v="KR"/>
    <s v="FREE"/>
    <x v="0"/>
    <n v="2020"/>
    <n v="4"/>
    <s v="M"/>
    <n v="120"/>
    <n v="-70"/>
    <x v="3"/>
    <x v="3"/>
    <s v="위메프 - 특가대표 (특가 / 쇼핑 / 쇼핑앱 / 쿠폰 / 배송)"/>
    <s v="위메프"/>
    <n v="0"/>
    <m/>
    <n v="43999"/>
    <n v="2637"/>
    <s v="https://play.google.com/store/apps/details?id=com.wemakeprice"/>
  </r>
  <r>
    <s v="KR"/>
    <s v="FREE"/>
    <x v="0"/>
    <n v="2020"/>
    <n v="4"/>
    <s v="M"/>
    <n v="121"/>
    <n v="126"/>
    <x v="7"/>
    <x v="8"/>
    <s v="임영웅 노래모음 - 영상 히트곡 메들리 노래 무료감상"/>
    <s v="jshapps"/>
    <n v="0"/>
    <m/>
    <n v="43955"/>
    <n v="2637"/>
    <s v="https://play.google.com/store/apps/details?id=com.jsa.imyoungwoong2"/>
  </r>
  <r>
    <s v="KR"/>
    <s v="FREE"/>
    <x v="0"/>
    <n v="2020"/>
    <n v="4"/>
    <s v="M"/>
    <n v="122"/>
    <s v="new"/>
    <x v="11"/>
    <x v="13"/>
    <s v="실시간 무료 TV - 지상파, 종합편성, 케이블 무료 티비"/>
    <s v="yescompany"/>
    <n v="0"/>
    <m/>
    <n v="44006"/>
    <n v="2620"/>
    <s v="https://play.google.com/store/apps/details?id=com.onair.live.tv"/>
  </r>
  <r>
    <s v="KR"/>
    <s v="FREE"/>
    <x v="0"/>
    <n v="2020"/>
    <n v="4"/>
    <s v="M"/>
    <n v="123"/>
    <n v="40"/>
    <x v="6"/>
    <x v="7"/>
    <s v="올원뱅크(All One Bank)"/>
    <s v="농협BANK"/>
    <n v="0"/>
    <m/>
    <n v="44008"/>
    <n v="2614"/>
    <s v="https://play.google.com/store/apps/details?id=nh.smart.allonebank"/>
  </r>
  <r>
    <s v="KR"/>
    <s v="FREE"/>
    <x v="0"/>
    <n v="2020"/>
    <n v="4"/>
    <s v="M"/>
    <n v="124"/>
    <n v="-54"/>
    <x v="7"/>
    <x v="8"/>
    <s v="임영웅 노래모음 - 미스터트롯, 사랑의 콜센타, 뽕숭학당 임영웅 전곡 무료감상"/>
    <s v="Studio G7"/>
    <n v="0"/>
    <m/>
    <n v="44002"/>
    <n v="2605"/>
    <s v="https://play.google.com/store/apps/details?id=com.studiog7.imyeongung"/>
  </r>
  <r>
    <s v="KR"/>
    <s v="FREE"/>
    <x v="0"/>
    <n v="2020"/>
    <n v="4"/>
    <s v="M"/>
    <n v="125"/>
    <n v="-58"/>
    <x v="6"/>
    <x v="7"/>
    <s v="청약홈"/>
    <s v="한국감정원(Korea Appraisal Board)"/>
    <n v="0"/>
    <m/>
    <n v="44005"/>
    <n v="2593"/>
    <s v="https://play.google.com/store/apps/details?id=kr.co.applyhome"/>
  </r>
  <r>
    <s v="KR"/>
    <s v="FREE"/>
    <x v="0"/>
    <n v="2020"/>
    <n v="4"/>
    <s v="M"/>
    <n v="126"/>
    <n v="-25"/>
    <x v="3"/>
    <x v="3"/>
    <s v="쇼핑을 바꾸는 쇼핑. G마켓"/>
    <s v="G마켓"/>
    <n v="0"/>
    <m/>
    <n v="44007"/>
    <n v="2584"/>
    <s v="https://play.google.com/store/apps/details?id=com.ebay.kr.gmarket"/>
  </r>
  <r>
    <s v="KR"/>
    <s v="FREE"/>
    <x v="0"/>
    <n v="2020"/>
    <n v="4"/>
    <s v="M"/>
    <n v="127"/>
    <n v="1"/>
    <x v="2"/>
    <x v="2"/>
    <s v="알약M - 국내 1위 무료 바이러스 백신, 파일 청소, 기기 최적화"/>
    <s v="ESTsoft Corp."/>
    <n v="0"/>
    <m/>
    <n v="43999"/>
    <n v="2573"/>
    <s v="https://play.google.com/store/apps/details?id=com.estsoft.alyac"/>
  </r>
  <r>
    <s v="KR"/>
    <s v="FREE"/>
    <x v="0"/>
    <n v="2020"/>
    <n v="4"/>
    <s v="M"/>
    <n v="128"/>
    <n v="41"/>
    <x v="16"/>
    <x v="23"/>
    <s v="EBS 중학 +"/>
    <s v="EBS(한국교육방송공사)"/>
    <n v="0"/>
    <m/>
    <n v="43984"/>
    <n v="2572"/>
    <s v="https://play.google.com/store/apps/details?id=kr.ebs.middle.player"/>
  </r>
  <r>
    <s v="KR"/>
    <s v="FREE"/>
    <x v="0"/>
    <n v="2020"/>
    <n v="4"/>
    <s v="M"/>
    <n v="129"/>
    <n v="3"/>
    <x v="4"/>
    <x v="4"/>
    <s v="왓챠플레이"/>
    <s v="Watcha Inc."/>
    <n v="0"/>
    <s v="항목당 ₩1,000 - ₩80,900"/>
    <n v="43999"/>
    <n v="2553"/>
    <s v="https://play.google.com/store/apps/details?id=com.frograms.wplay"/>
  </r>
  <r>
    <s v="KR"/>
    <s v="FREE"/>
    <x v="0"/>
    <n v="2020"/>
    <n v="4"/>
    <s v="M"/>
    <n v="130"/>
    <n v="-25"/>
    <x v="4"/>
    <x v="25"/>
    <s v="네이버 웹툰 - Naver Webtoon"/>
    <s v="NAVER WEBTOON CORP."/>
    <n v="0"/>
    <m/>
    <n v="43977"/>
    <n v="2523"/>
    <s v="https://play.google.com/store/apps/details?id=com.nhn.android.webtoon"/>
  </r>
  <r>
    <s v="KR"/>
    <s v="FREE"/>
    <x v="0"/>
    <n v="2020"/>
    <n v="4"/>
    <s v="M"/>
    <n v="131"/>
    <n v="24"/>
    <x v="10"/>
    <x v="16"/>
    <s v="LG전자 멤버십"/>
    <s v="LG Electronics, Inc."/>
    <n v="0"/>
    <m/>
    <n v="43990"/>
    <n v="2504"/>
    <s v="https://play.google.com/store/apps/details?id=com.lge.lgemembership"/>
  </r>
  <r>
    <s v="KR"/>
    <s v="FREE"/>
    <x v="0"/>
    <n v="2020"/>
    <n v="4"/>
    <s v="M"/>
    <n v="132"/>
    <n v="123"/>
    <x v="4"/>
    <x v="4"/>
    <s v="V LIVE"/>
    <s v="NAVER Corp."/>
    <n v="0"/>
    <s v="항목당 ₩1,100 - ₩52,800"/>
    <n v="44001"/>
    <n v="2498"/>
    <s v="https://play.google.com/store/apps/details?id=com.naver.vapp"/>
  </r>
  <r>
    <s v="KR"/>
    <s v="FREE"/>
    <x v="0"/>
    <n v="2020"/>
    <n v="4"/>
    <s v="M"/>
    <n v="133"/>
    <s v="new"/>
    <x v="6"/>
    <x v="7"/>
    <s v="체크페이 – 제로페이 결제기반 온누리상품권, 지역화폐 구매 및 간편송금, ATM 서비스"/>
    <s v="(주)쿠콘"/>
    <n v="0"/>
    <m/>
    <n v="44008"/>
    <n v="2496"/>
    <s v="https://play.google.com/store/apps/details?id=com.cp.checkpay"/>
  </r>
  <r>
    <s v="KR"/>
    <s v="FREE"/>
    <x v="0"/>
    <n v="2020"/>
    <n v="4"/>
    <s v="M"/>
    <n v="134"/>
    <s v="-"/>
    <x v="3"/>
    <x v="3"/>
    <s v="홈앤쇼핑 –오직 앱에서만.  10%할인 + 10%적립"/>
    <s v="홈앤쇼핑"/>
    <n v="0"/>
    <m/>
    <n v="44009"/>
    <n v="2486"/>
    <s v="https://play.google.com/store/apps/details?id=com.hnsmall"/>
  </r>
  <r>
    <s v="KR"/>
    <s v="FREE"/>
    <x v="0"/>
    <n v="2020"/>
    <n v="4"/>
    <s v="M"/>
    <n v="135"/>
    <n v="-5"/>
    <x v="2"/>
    <x v="2"/>
    <s v="V3 Mobile Security - 무료 백신/부스터/앱잠금"/>
    <s v="AhnLab Inc."/>
    <n v="0"/>
    <s v="항목당 ₩1,200 - ₩1,500"/>
    <n v="43979"/>
    <n v="2469"/>
    <s v="https://play.google.com/store/apps/details?id=com.ahnlab.v3mobilesecurity.soda"/>
  </r>
  <r>
    <s v="KR"/>
    <s v="FREE"/>
    <x v="0"/>
    <n v="2020"/>
    <n v="4"/>
    <s v="M"/>
    <n v="136"/>
    <n v="-1"/>
    <x v="6"/>
    <x v="7"/>
    <s v="신한카드"/>
    <s v="SHINHANCARD"/>
    <n v="0"/>
    <m/>
    <n v="43977"/>
    <n v="2469"/>
    <s v="https://play.google.com/store/apps/details?id=com.shinhancard.smartshinhan"/>
  </r>
  <r>
    <s v="KR"/>
    <s v="FREE"/>
    <x v="0"/>
    <n v="2020"/>
    <n v="4"/>
    <s v="M"/>
    <n v="137"/>
    <s v="new"/>
    <x v="6"/>
    <x v="7"/>
    <s v="KT 금융유심관리"/>
    <s v="KT Corporation"/>
    <n v="0"/>
    <m/>
    <n v="43917"/>
    <n v="2461"/>
    <s v="https://play.google.com/store/apps/details?id=com.kt.ollehusimmanager"/>
  </r>
  <r>
    <s v="KR"/>
    <s v="FREE"/>
    <x v="0"/>
    <n v="2020"/>
    <n v="4"/>
    <s v="M"/>
    <n v="138"/>
    <n v="83"/>
    <x v="16"/>
    <x v="23"/>
    <s v="디지털교과서 2018"/>
    <s v="KERIS"/>
    <n v="0"/>
    <m/>
    <n v="44006"/>
    <n v="2420"/>
    <s v="https://play.google.com/store/apps/details?id=kr.or.keris.dt2018"/>
  </r>
  <r>
    <s v="KR"/>
    <s v="FREE"/>
    <x v="0"/>
    <n v="2020"/>
    <n v="4"/>
    <s v="M"/>
    <n v="139"/>
    <n v="-39"/>
    <x v="7"/>
    <x v="8"/>
    <s v="무료 벨소리 Android™ 전용"/>
    <s v="BestRingtonesApps"/>
    <n v="0"/>
    <s v="항목당 ₩2,400 - ₩12,000"/>
    <n v="44008"/>
    <n v="2392"/>
    <s v="https://play.google.com/store/apps/details?id=com.bestringtonesapps.freeringtonesforandroid"/>
  </r>
  <r>
    <s v="KR"/>
    <s v="FREE"/>
    <x v="0"/>
    <n v="2020"/>
    <n v="4"/>
    <s v="M"/>
    <n v="140"/>
    <n v="17"/>
    <x v="11"/>
    <x v="13"/>
    <s v="VLLO 블로 - 쉬운 동영상 편집 어플 브이로그 앱"/>
    <s v="vimosoft"/>
    <n v="0"/>
    <s v="항목당 ₩1,200 - ₩8,900"/>
    <n v="43957"/>
    <n v="2391"/>
    <s v="https://play.google.com/store/apps/details?id=com.darinsoft.vimo"/>
  </r>
  <r>
    <s v="KR"/>
    <s v="FREE"/>
    <x v="0"/>
    <n v="2020"/>
    <n v="4"/>
    <s v="M"/>
    <n v="141"/>
    <n v="155"/>
    <x v="6"/>
    <x v="7"/>
    <s v="착한페이"/>
    <s v="KT Corporation"/>
    <n v="0"/>
    <m/>
    <n v="43907"/>
    <n v="2378"/>
    <s v="https://play.google.com/store/apps/details?id=com.kt.android.goodpay"/>
  </r>
  <r>
    <s v="KR"/>
    <s v="FREE"/>
    <x v="0"/>
    <n v="2020"/>
    <n v="4"/>
    <s v="M"/>
    <n v="142"/>
    <n v="-32"/>
    <x v="4"/>
    <x v="4"/>
    <s v="아프리카TV - AfreecaTV"/>
    <s v="AfreecaTV"/>
    <n v="0"/>
    <m/>
    <n v="43997"/>
    <n v="2361"/>
    <s v="https://play.google.com/store/apps/details?id=kr.co.nowcom.mobile.afreeca"/>
  </r>
  <r>
    <s v="KR"/>
    <s v="FREE"/>
    <x v="0"/>
    <n v="2020"/>
    <n v="4"/>
    <s v="M"/>
    <n v="143"/>
    <s v="new"/>
    <x v="6"/>
    <x v="7"/>
    <s v="NH농협카드 스마트앱"/>
    <s v="농협BANK"/>
    <n v="0"/>
    <m/>
    <n v="44008"/>
    <n v="2341"/>
    <s v="https://play.google.com/store/apps/details?id=nh.smart.card"/>
  </r>
  <r>
    <s v="KR"/>
    <s v="FREE"/>
    <x v="0"/>
    <n v="2020"/>
    <n v="4"/>
    <s v="M"/>
    <n v="144"/>
    <n v="-20"/>
    <x v="10"/>
    <x v="16"/>
    <s v="Bill Letter"/>
    <s v="SKTelecom"/>
    <n v="0"/>
    <m/>
    <n v="43978"/>
    <n v="2334"/>
    <s v="https://play.google.com/store/apps/details?id=com.skt.smartbill"/>
  </r>
  <r>
    <s v="KR"/>
    <s v="FREE"/>
    <x v="0"/>
    <n v="2020"/>
    <n v="4"/>
    <s v="M"/>
    <n v="145"/>
    <n v="74"/>
    <x v="3"/>
    <x v="3"/>
    <s v="랜덤투유 - 득템의 시작"/>
    <s v="랜덤투유"/>
    <n v="0"/>
    <m/>
    <n v="43677"/>
    <n v="2273"/>
    <s v="https://play.google.com/store/apps/details?id=com.random2u.android"/>
  </r>
  <r>
    <s v="KR"/>
    <s v="FREE"/>
    <x v="0"/>
    <n v="2020"/>
    <n v="4"/>
    <s v="M"/>
    <n v="146"/>
    <n v="12"/>
    <x v="3"/>
    <x v="3"/>
    <s v="와디즈(wadiz) - 펀딩부터 투자까지"/>
    <s v="와디즈플랫폼 (주)"/>
    <n v="0"/>
    <m/>
    <n v="44005"/>
    <n v="2241"/>
    <s v="https://play.google.com/store/apps/details?id=com.markmount.wadiz"/>
  </r>
  <r>
    <s v="KR"/>
    <s v="FREE"/>
    <x v="0"/>
    <n v="2020"/>
    <n v="4"/>
    <s v="M"/>
    <n v="147"/>
    <n v="-9"/>
    <x v="3"/>
    <x v="3"/>
    <s v="11번가"/>
    <s v="11번가(주)"/>
    <n v="0"/>
    <m/>
    <n v="44005"/>
    <n v="2225"/>
    <s v="https://play.google.com/store/apps/details?id=com.elevenst"/>
  </r>
  <r>
    <s v="KR"/>
    <s v="FREE"/>
    <x v="0"/>
    <n v="2020"/>
    <n v="4"/>
    <s v="M"/>
    <n v="148"/>
    <n v="8"/>
    <x v="10"/>
    <x v="16"/>
    <s v="PAYCO - 페이코, 혜택까지 똑똑한 간편결제"/>
    <s v="NHN Corp."/>
    <n v="0"/>
    <m/>
    <n v="43994"/>
    <n v="2211"/>
    <s v="https://play.google.com/store/apps/details?id=com.nhnent.payapp"/>
  </r>
  <r>
    <s v="KR"/>
    <s v="FREE"/>
    <x v="0"/>
    <n v="2020"/>
    <n v="4"/>
    <s v="M"/>
    <n v="149"/>
    <n v="-4"/>
    <x v="7"/>
    <x v="8"/>
    <s v="YouTube Music"/>
    <s v="Google LLC"/>
    <n v="0"/>
    <m/>
    <n v="44008"/>
    <n v="2169"/>
    <s v="https://play.google.com/store/apps/details?id=com.google.android.apps.youtube.music"/>
  </r>
  <r>
    <s v="KR"/>
    <s v="FREE"/>
    <x v="0"/>
    <n v="2020"/>
    <n v="4"/>
    <s v="M"/>
    <n v="150"/>
    <n v="-123"/>
    <x v="1"/>
    <x v="6"/>
    <s v="텔레그램 공식 앱 Telegram"/>
    <s v="Telegram FZ-LLC"/>
    <n v="0"/>
    <m/>
    <n v="43988"/>
    <n v="2155"/>
    <s v="https://play.google.com/store/apps/details?id=org.telegram.messenger"/>
  </r>
  <r>
    <s v="KR"/>
    <s v="FREE"/>
    <x v="0"/>
    <n v="2020"/>
    <n v="4"/>
    <s v="M"/>
    <n v="151"/>
    <n v="-11"/>
    <x v="7"/>
    <x v="8"/>
    <s v="지니 뮤직 - genie"/>
    <s v="지니뮤직"/>
    <n v="0"/>
    <m/>
    <n v="43970"/>
    <n v="2122"/>
    <s v="https://play.google.com/store/apps/details?id=com.ktmusic.geniemusic"/>
  </r>
  <r>
    <s v="KR"/>
    <s v="FREE"/>
    <x v="0"/>
    <n v="2020"/>
    <n v="4"/>
    <s v="M"/>
    <n v="152"/>
    <n v="154"/>
    <x v="0"/>
    <x v="0"/>
    <s v="야놀자 - 국내 및 해외 호텔, 모텔, 펜션, 레저, 렌터카, KTX 최대 80% 할인"/>
    <s v="(주)야놀자"/>
    <n v="0"/>
    <m/>
    <n v="43999"/>
    <n v="2077"/>
    <s v="https://play.google.com/store/apps/details?id=com.cultsotry.yanolja.nativeapp"/>
  </r>
  <r>
    <s v="KR"/>
    <s v="FREE"/>
    <x v="0"/>
    <n v="2020"/>
    <n v="4"/>
    <s v="M"/>
    <n v="153"/>
    <n v="-10"/>
    <x v="10"/>
    <x v="12"/>
    <s v="다방 - 대한민국 부동산 매물 최다보유"/>
    <s v="STATION3"/>
    <n v="0"/>
    <m/>
    <n v="43976"/>
    <n v="2061"/>
    <s v="https://play.google.com/store/apps/details?id=kr.co.station3.dabang"/>
  </r>
  <r>
    <s v="KR"/>
    <s v="FREE"/>
    <x v="0"/>
    <n v="2020"/>
    <n v="4"/>
    <s v="M"/>
    <n v="154"/>
    <s v="new"/>
    <x v="8"/>
    <x v="9"/>
    <s v="배달의 명수"/>
    <s v="(주)아람솔루션"/>
    <n v="0"/>
    <m/>
    <n v="44004"/>
    <n v="2023"/>
    <s v="https://play.google.com/store/apps/details?id=co.kr.uaram.userdeliver_"/>
  </r>
  <r>
    <s v="KR"/>
    <s v="FREE"/>
    <x v="0"/>
    <n v="2020"/>
    <n v="4"/>
    <s v="M"/>
    <n v="155"/>
    <s v="new"/>
    <x v="6"/>
    <x v="7"/>
    <s v="신협ON뱅크"/>
    <s v="credit union"/>
    <n v="0"/>
    <m/>
    <n v="43987"/>
    <n v="2001"/>
    <s v="https://play.google.com/store/apps/details?id=kr.co.cu.onbank"/>
  </r>
  <r>
    <s v="KR"/>
    <s v="FREE"/>
    <x v="0"/>
    <n v="2020"/>
    <n v="4"/>
    <s v="M"/>
    <n v="156"/>
    <n v="-14"/>
    <x v="6"/>
    <x v="7"/>
    <s v="하나원큐 - 하나은행 스마트폰뱅킹"/>
    <s v="Hanabank"/>
    <n v="0"/>
    <m/>
    <n v="43983"/>
    <n v="1967"/>
    <s v="https://play.google.com/store/apps/details?id=com.hanabank.ebk.channel.android.hananbank"/>
  </r>
  <r>
    <s v="KR"/>
    <s v="FREE"/>
    <x v="0"/>
    <n v="2020"/>
    <n v="4"/>
    <s v="M"/>
    <n v="157"/>
    <n v="-11"/>
    <x v="2"/>
    <x v="2"/>
    <s v="유니콘 HTTPS 우회앱 -  안전하고 빠른 HTTPS/SNI 차단 우회앱"/>
    <s v="Unicorn Soft, Inc."/>
    <n v="0"/>
    <m/>
    <n v="43979"/>
    <n v="1913"/>
    <s v="https://play.google.com/store/apps/details?id=kr.co.lylstudio.httpsguard"/>
  </r>
  <r>
    <s v="KR"/>
    <s v="FREE"/>
    <x v="0"/>
    <n v="2020"/>
    <n v="4"/>
    <s v="M"/>
    <n v="158"/>
    <n v="38"/>
    <x v="3"/>
    <x v="3"/>
    <s v="SSG.COM"/>
    <s v="SSG.COM"/>
    <n v="0"/>
    <m/>
    <n v="44004"/>
    <n v="1891"/>
    <s v="https://play.google.com/store/apps/details?id=kr.co.ssg"/>
  </r>
  <r>
    <s v="KR"/>
    <s v="FREE"/>
    <x v="0"/>
    <n v="2020"/>
    <n v="4"/>
    <s v="M"/>
    <n v="159"/>
    <n v="13"/>
    <x v="2"/>
    <x v="2"/>
    <s v="Galaxy Wearable (Samsung Gear)"/>
    <s v="Samsung Electronics Co.,  Ltd."/>
    <n v="0"/>
    <m/>
    <n v="43914"/>
    <n v="1883"/>
    <s v="https://play.google.com/store/apps/details?id=com.samsung.android.app.watchmanager"/>
  </r>
  <r>
    <s v="KR"/>
    <s v="FREE"/>
    <x v="0"/>
    <n v="2020"/>
    <n v="4"/>
    <s v="M"/>
    <n v="160"/>
    <n v="-82"/>
    <x v="3"/>
    <x v="3"/>
    <s v="공구마켓 - 공동구매 초특가 득템"/>
    <s v="제이슨 컨텐츠"/>
    <n v="0"/>
    <m/>
    <n v="44007"/>
    <n v="1872"/>
    <s v="https://play.google.com/store/apps/details?id=com.jasonmg.market09"/>
  </r>
  <r>
    <s v="KR"/>
    <s v="FREE"/>
    <x v="0"/>
    <n v="2020"/>
    <n v="4"/>
    <s v="M"/>
    <n v="161"/>
    <n v="117"/>
    <x v="6"/>
    <x v="7"/>
    <s v="지역상품권 chak"/>
    <s v="KOMSCO"/>
    <n v="0"/>
    <m/>
    <n v="43914"/>
    <n v="1862"/>
    <s v="https://play.google.com/store/apps/details?id=com.komscochak.m.client"/>
  </r>
  <r>
    <s v="KR"/>
    <s v="FREE"/>
    <x v="0"/>
    <n v="2020"/>
    <n v="4"/>
    <s v="M"/>
    <n v="162"/>
    <n v="3"/>
    <x v="6"/>
    <x v="7"/>
    <s v="올원페이(NH앱카드)"/>
    <s v="농협BANK"/>
    <n v="0"/>
    <m/>
    <n v="43973"/>
    <n v="1844"/>
    <s v="https://play.google.com/store/apps/details?id=nh.smart.nhallonepay"/>
  </r>
  <r>
    <s v="KR"/>
    <s v="FREE"/>
    <x v="0"/>
    <n v="2020"/>
    <n v="4"/>
    <s v="M"/>
    <n v="163"/>
    <n v="17"/>
    <x v="10"/>
    <x v="16"/>
    <s v="Pinterest (핀터레스트): 수백만개의 아이디어"/>
    <s v="Pinterest"/>
    <n v="0"/>
    <m/>
    <n v="44005"/>
    <n v="1823"/>
    <s v="https://play.google.com/store/apps/details?id=com.pinterest"/>
  </r>
  <r>
    <s v="KR"/>
    <s v="FREE"/>
    <x v="0"/>
    <n v="2020"/>
    <n v="4"/>
    <s v="M"/>
    <n v="164"/>
    <s v="new"/>
    <x v="13"/>
    <x v="17"/>
    <s v="Google 문서"/>
    <s v="Google LLC"/>
    <n v="0"/>
    <m/>
    <n v="44004"/>
    <n v="1811"/>
    <s v="https://play.google.com/store/apps/details?id=com.google.android.apps.docs.editors.docs"/>
  </r>
  <r>
    <s v="KR"/>
    <s v="FREE"/>
    <x v="0"/>
    <n v="2020"/>
    <n v="4"/>
    <s v="M"/>
    <n v="165"/>
    <s v="new"/>
    <x v="16"/>
    <x v="23"/>
    <s v="클래스카드 | 우리 선생님이 만들어 주시는 스마트한 단어장!"/>
    <s v="Learnersmind"/>
    <n v="0"/>
    <m/>
    <n v="44010"/>
    <n v="1786"/>
    <s v="https://play.google.com/store/apps/details?id=classcard.net"/>
  </r>
  <r>
    <s v="KR"/>
    <s v="FREE"/>
    <x v="0"/>
    <n v="2020"/>
    <n v="4"/>
    <s v="M"/>
    <n v="166"/>
    <n v="115"/>
    <x v="2"/>
    <x v="2"/>
    <s v="KeepClean - 깨끗하고 빠르게"/>
    <s v="APPS INNOVA"/>
    <n v="0"/>
    <s v="항목당 ₩2,536 - ₩8,800"/>
    <n v="44010"/>
    <n v="1734"/>
    <s v="https://play.google.com/store/apps/details?id=com.appsinnova.android.keepclean"/>
  </r>
  <r>
    <s v="KR"/>
    <s v="FREE"/>
    <x v="0"/>
    <n v="2020"/>
    <n v="4"/>
    <s v="M"/>
    <n v="167"/>
    <n v="30"/>
    <x v="2"/>
    <x v="2"/>
    <s v="Turbo VPN –무제한 무료 VPN &amp; 빠른 보안 프록시 접속"/>
    <s v="Innovative Connecting"/>
    <n v="0"/>
    <s v="항목당 ₩1,100 - ₩50,000"/>
    <n v="43995"/>
    <n v="1715"/>
    <s v="https://play.google.com/store/apps/details?id=free.vpn.unblock.proxy.turbovpn"/>
  </r>
  <r>
    <s v="KR"/>
    <s v="FREE"/>
    <x v="0"/>
    <n v="2020"/>
    <n v="4"/>
    <s v="M"/>
    <n v="168"/>
    <n v="-37"/>
    <x v="6"/>
    <x v="7"/>
    <s v="한국투자증권 (계좌개설 포함)"/>
    <s v="Korea Investment &amp; Securities Co., Ltd."/>
    <n v="0"/>
    <m/>
    <n v="44007"/>
    <n v="1678"/>
    <s v="https://play.google.com/store/apps/details?id=com.truefriend.neosmarta"/>
  </r>
  <r>
    <s v="KR"/>
    <s v="FREE"/>
    <x v="0"/>
    <n v="2020"/>
    <n v="4"/>
    <s v="M"/>
    <n v="169"/>
    <n v="-9"/>
    <x v="14"/>
    <x v="19"/>
    <s v="알바몬 - 알바 채용 구인구직 취업정보검색"/>
    <s v="잡코리아"/>
    <n v="0"/>
    <m/>
    <n v="43997"/>
    <n v="1636"/>
    <s v="https://play.google.com/store/apps/details?id=com.albamon.app"/>
  </r>
  <r>
    <s v="KR"/>
    <s v="FREE"/>
    <x v="0"/>
    <n v="2020"/>
    <n v="4"/>
    <s v="M"/>
    <n v="170"/>
    <n v="60"/>
    <x v="11"/>
    <x v="13"/>
    <s v="네이버TV"/>
    <s v="NAVER Corp."/>
    <n v="0"/>
    <m/>
    <n v="43998"/>
    <n v="1636"/>
    <s v="https://play.google.com/store/apps/details?id=com.nhn.android.naverplayer"/>
  </r>
  <r>
    <s v="KR"/>
    <s v="FREE"/>
    <x v="0"/>
    <n v="2020"/>
    <n v="4"/>
    <s v="M"/>
    <n v="171"/>
    <s v="new"/>
    <x v="6"/>
    <x v="7"/>
    <s v="비씨카드(BC카드,BCcard)"/>
    <s v="비씨카드"/>
    <n v="0"/>
    <m/>
    <n v="43985"/>
    <n v="1614"/>
    <s v="https://play.google.com/store/apps/details?id=com.bccard.bcsmartapp"/>
  </r>
  <r>
    <s v="KR"/>
    <s v="FREE"/>
    <x v="0"/>
    <n v="2020"/>
    <n v="4"/>
    <s v="M"/>
    <n v="172"/>
    <n v="55"/>
    <x v="16"/>
    <x v="23"/>
    <s v="JoyTunes의 Simply Piano"/>
    <s v="JoyTunes"/>
    <n v="0"/>
    <s v="항목당 ₩12,000 - ₩141,200"/>
    <n v="44007"/>
    <n v="1607"/>
    <s v="https://play.google.com/store/apps/details?id=com.joytunes.simplypiano"/>
  </r>
  <r>
    <s v="KR"/>
    <s v="FREE"/>
    <x v="0"/>
    <n v="2020"/>
    <n v="4"/>
    <s v="M"/>
    <n v="173"/>
    <n v="6"/>
    <x v="11"/>
    <x v="13"/>
    <s v="VivaVideo - 동영상 편집 어플 &amp; 무비메이커"/>
    <s v="QuVideo Inc. Best Video Editor &amp; Video Maker App"/>
    <n v="0"/>
    <s v="항목당 ₩1,200 - ₩80,000"/>
    <n v="44005"/>
    <n v="1598"/>
    <s v="https://play.google.com/store/apps/details?id=com.quvideo.xiaoying"/>
  </r>
  <r>
    <s v="KR"/>
    <s v="FREE"/>
    <x v="0"/>
    <n v="2020"/>
    <n v="4"/>
    <s v="M"/>
    <n v="174"/>
    <n v="15"/>
    <x v="13"/>
    <x v="17"/>
    <s v="학교종이"/>
    <s v="학교종이"/>
    <n v="0"/>
    <m/>
    <n v="44005"/>
    <n v="1598"/>
    <s v="https://play.google.com/store/apps/details?id=com.schoolbell_e.schoolbell_e"/>
  </r>
  <r>
    <s v="KR"/>
    <s v="FREE"/>
    <x v="0"/>
    <n v="2020"/>
    <n v="4"/>
    <s v="M"/>
    <n v="175"/>
    <n v="6"/>
    <x v="14"/>
    <x v="19"/>
    <s v="모바일팩스"/>
    <s v="에스케이텔링크"/>
    <n v="0"/>
    <m/>
    <n v="43902"/>
    <n v="1572"/>
    <s v="https://play.google.com/store/apps/details?id=com.dho.mobilefax"/>
  </r>
  <r>
    <s v="KR"/>
    <s v="FREE"/>
    <x v="0"/>
    <n v="2020"/>
    <n v="4"/>
    <s v="M"/>
    <n v="176"/>
    <s v="new"/>
    <x v="6"/>
    <x v="7"/>
    <s v="인천e음"/>
    <s v="코나아이(주)"/>
    <n v="0"/>
    <m/>
    <n v="44001"/>
    <n v="1571"/>
    <s v="https://play.google.com/store/apps/details?id=gov.incheon.incheonercard"/>
  </r>
  <r>
    <s v="KR"/>
    <s v="FREE"/>
    <x v="0"/>
    <n v="2020"/>
    <n v="4"/>
    <s v="M"/>
    <n v="177"/>
    <n v="31"/>
    <x v="3"/>
    <x v="3"/>
    <s v="그립(GRIP) - 라이브 쇼핑"/>
    <s v="Grip corp."/>
    <n v="0"/>
    <m/>
    <n v="44004"/>
    <n v="1563"/>
    <s v="https://play.google.com/store/apps/details?id=show.grip"/>
  </r>
  <r>
    <s v="KR"/>
    <s v="FREE"/>
    <x v="0"/>
    <n v="2020"/>
    <n v="4"/>
    <s v="M"/>
    <n v="178"/>
    <n v="29"/>
    <x v="3"/>
    <x v="3"/>
    <s v="SK스토아 (SK가 만든 TV쇼핑, SK stoa)"/>
    <s v="SK stoa"/>
    <n v="0"/>
    <m/>
    <n v="43984"/>
    <n v="1561"/>
    <s v="https://play.google.com/store/apps/details?id=sk.com.shopping"/>
  </r>
  <r>
    <s v="KR"/>
    <s v="FREE"/>
    <x v="0"/>
    <n v="2020"/>
    <n v="4"/>
    <s v="M"/>
    <n v="179"/>
    <n v="-28"/>
    <x v="14"/>
    <x v="19"/>
    <s v="알바천국- 알바 구인구직 포털서비스"/>
    <s v="(주)미디어윌네트웍스"/>
    <n v="0"/>
    <m/>
    <n v="43987"/>
    <n v="1558"/>
    <s v="https://play.google.com/store/apps/details?id=kr.co.alba.webappalba.m"/>
  </r>
  <r>
    <s v="KR"/>
    <s v="FREE"/>
    <x v="0"/>
    <n v="2020"/>
    <n v="4"/>
    <s v="M"/>
    <n v="180"/>
    <n v="171"/>
    <x v="15"/>
    <x v="20"/>
    <s v="무료 만보기-걸음 측정기 및 칼로리 카운터"/>
    <s v="Leap Fitness Group"/>
    <n v="0"/>
    <s v="항목당 ₩3,200 - ₩75,000"/>
    <n v="44010"/>
    <n v="1527"/>
    <s v="https://play.google.com/store/apps/details?id=pedometer.steptracker.calorieburner.stepcounter"/>
  </r>
  <r>
    <s v="KR"/>
    <s v="FREE"/>
    <x v="0"/>
    <n v="2020"/>
    <n v="4"/>
    <s v="M"/>
    <n v="181"/>
    <n v="-10"/>
    <x v="2"/>
    <x v="2"/>
    <s v="Google 번역"/>
    <s v="Google LLC"/>
    <n v="0"/>
    <m/>
    <n v="43987"/>
    <n v="1525"/>
    <s v="https://play.google.com/store/apps/details?id=com.google.android.apps.translate"/>
  </r>
  <r>
    <s v="KR"/>
    <s v="FREE"/>
    <x v="0"/>
    <n v="2020"/>
    <n v="4"/>
    <s v="M"/>
    <n v="182"/>
    <n v="177"/>
    <x v="8"/>
    <x v="9"/>
    <s v="쿠팡이츠 - 맛있는 음식을 빠르고 편하게"/>
    <s v="쿠팡"/>
    <n v="0"/>
    <m/>
    <n v="44009"/>
    <n v="1518"/>
    <s v="https://play.google.com/store/apps/details?id=com.coupang.mobile.eats"/>
  </r>
  <r>
    <s v="KR"/>
    <s v="FREE"/>
    <x v="0"/>
    <n v="2020"/>
    <n v="4"/>
    <s v="M"/>
    <n v="183"/>
    <n v="-33"/>
    <x v="17"/>
    <x v="26"/>
    <s v="트위터"/>
    <s v="Twitter, Inc."/>
    <n v="0"/>
    <m/>
    <n v="44005"/>
    <n v="1507"/>
    <s v="https://play.google.com/store/apps/details?id=com.twitter.android"/>
  </r>
  <r>
    <s v="KR"/>
    <s v="FREE"/>
    <x v="0"/>
    <n v="2020"/>
    <n v="4"/>
    <s v="M"/>
    <n v="184"/>
    <s v="new"/>
    <x v="15"/>
    <x v="20"/>
    <s v="체형교정, 운동 백과사전 - 피지컬갤러리 Pro"/>
    <s v="피지컬갤러리pro"/>
    <n v="0"/>
    <s v="항목당 ₩5,000 - ₩12,000"/>
    <n v="44005"/>
    <n v="1504"/>
    <s v="https://play.google.com/store/apps/details?id=kr.pghome.app"/>
  </r>
  <r>
    <s v="KR"/>
    <s v="FREE"/>
    <x v="0"/>
    <n v="2020"/>
    <n v="4"/>
    <s v="M"/>
    <n v="185"/>
    <n v="14"/>
    <x v="3"/>
    <x v="3"/>
    <s v="할인중독 - 최저가에 도전하다"/>
    <s v="제이슨그룹"/>
    <n v="0"/>
    <m/>
    <n v="44007"/>
    <n v="1486"/>
    <s v="https://play.google.com/store/apps/details?id=com.jasonmg.salepoison"/>
  </r>
  <r>
    <s v="KR"/>
    <s v="FREE"/>
    <x v="0"/>
    <n v="2020"/>
    <n v="4"/>
    <s v="M"/>
    <n v="186"/>
    <n v="39"/>
    <x v="10"/>
    <x v="16"/>
    <s v="(공식) 버거킹 BURGER KING®KOREA"/>
    <s v="주식회사 비케이알"/>
    <n v="0"/>
    <m/>
    <n v="43872"/>
    <n v="1387"/>
    <s v="https://play.google.com/store/apps/details?id=kr.co.burgerkinghybrid"/>
  </r>
  <r>
    <s v="KR"/>
    <s v="FREE"/>
    <x v="0"/>
    <n v="2020"/>
    <n v="4"/>
    <s v="M"/>
    <n v="187"/>
    <n v="-35"/>
    <x v="3"/>
    <x v="3"/>
    <s v="NS홈쇼핑"/>
    <s v="NSMall"/>
    <n v="0"/>
    <m/>
    <n v="43987"/>
    <n v="1370"/>
    <s v="https://play.google.com/store/apps/details?id=com.nsmobilehub"/>
  </r>
  <r>
    <s v="KR"/>
    <s v="FREE"/>
    <x v="0"/>
    <n v="2020"/>
    <n v="4"/>
    <s v="M"/>
    <n v="188"/>
    <n v="-6"/>
    <x v="13"/>
    <x v="17"/>
    <s v="똑똑계산기 - 무료 다용도 계산기"/>
    <s v="Cleveni Inc."/>
    <n v="0"/>
    <s v="항목당 ₩6,900"/>
    <n v="44010"/>
    <n v="1353"/>
    <s v="https://play.google.com/store/apps/details?id=com.dencreak.dlcalculator"/>
  </r>
  <r>
    <s v="KR"/>
    <s v="FREE"/>
    <x v="0"/>
    <n v="2020"/>
    <n v="4"/>
    <s v="M"/>
    <n v="189"/>
    <n v="45"/>
    <x v="3"/>
    <x v="3"/>
    <s v="올리브영"/>
    <s v="CJ OliveYoung Co., Ltd."/>
    <n v="0"/>
    <m/>
    <n v="44000"/>
    <n v="1283"/>
    <s v="https://play.google.com/store/apps/details?id=com.oliveyoung"/>
  </r>
  <r>
    <s v="KR"/>
    <s v="FREE"/>
    <x v="0"/>
    <n v="2020"/>
    <n v="4"/>
    <s v="M"/>
    <n v="190"/>
    <s v="new"/>
    <x v="13"/>
    <x v="30"/>
    <s v="OPixels - Comic Art Photos Editor"/>
    <s v="MISSU LIMITED"/>
    <n v="0"/>
    <s v="항목당 ₩3,800 - ₩110,000"/>
    <n v="44001"/>
    <n v="1234"/>
    <s v="https://play.google.com/store/apps/details?id=com.hd.wallpaper.backgrounds"/>
  </r>
  <r>
    <s v="KR"/>
    <s v="FREE"/>
    <x v="0"/>
    <n v="2020"/>
    <n v="4"/>
    <s v="M"/>
    <n v="191"/>
    <n v="55"/>
    <x v="1"/>
    <x v="1"/>
    <s v="다음 카페 - Daum Cafe"/>
    <s v="Kakao Corp."/>
    <n v="0"/>
    <m/>
    <n v="43924"/>
    <n v="1185"/>
    <s v="https://play.google.com/store/apps/details?id=net.daum.android.cafe"/>
  </r>
  <r>
    <s v="KR"/>
    <s v="FREE"/>
    <x v="0"/>
    <n v="2020"/>
    <n v="4"/>
    <s v="M"/>
    <n v="192"/>
    <n v="-25"/>
    <x v="7"/>
    <x v="8"/>
    <s v="Spoon 스푼: 오디오 플랫폼, 라이브 방송, 캐스트"/>
    <s v="Spoonradio.co"/>
    <n v="0"/>
    <s v="항목당 ₩999 - ₩330,000"/>
    <n v="43993"/>
    <n v="1152"/>
    <s v="https://play.google.com/store/apps/details?id=co.spoonme"/>
  </r>
  <r>
    <s v="KR"/>
    <s v="FREE"/>
    <x v="0"/>
    <n v="2020"/>
    <n v="4"/>
    <s v="M"/>
    <n v="193"/>
    <n v="176"/>
    <x v="11"/>
    <x v="13"/>
    <s v="YouTube Studio"/>
    <s v="Google LLC"/>
    <n v="0"/>
    <m/>
    <n v="43993"/>
    <n v="1151"/>
    <s v="https://play.google.com/store/apps/details?id=com.google.android.apps.youtube.creator"/>
  </r>
  <r>
    <s v="KR"/>
    <s v="FREE"/>
    <x v="0"/>
    <n v="2020"/>
    <n v="4"/>
    <s v="M"/>
    <n v="194"/>
    <n v="-17"/>
    <x v="3"/>
    <x v="3"/>
    <s v="이마트몰 – emart mall"/>
    <s v="SSG.COM"/>
    <n v="0"/>
    <m/>
    <n v="44004"/>
    <n v="1147"/>
    <s v="https://play.google.com/store/apps/details?id=kr.co.emart.emartmall"/>
  </r>
  <r>
    <s v="KR"/>
    <s v="FREE"/>
    <x v="0"/>
    <n v="2020"/>
    <n v="4"/>
    <s v="M"/>
    <n v="195"/>
    <n v="72"/>
    <x v="11"/>
    <x v="14"/>
    <s v="B612 - 뷰티 효과, 감성필터, 셀피 카메라"/>
    <s v="SNOW, Inc."/>
    <n v="0"/>
    <m/>
    <n v="44009"/>
    <n v="1143"/>
    <s v="https://play.google.com/store/apps/details?id=com.linecorp.b612.android"/>
  </r>
  <r>
    <s v="KR"/>
    <s v="FREE"/>
    <x v="0"/>
    <n v="2020"/>
    <n v="4"/>
    <s v="M"/>
    <n v="196"/>
    <n v="15"/>
    <x v="2"/>
    <x v="2"/>
    <s v="Triplens: 사진 번역기"/>
    <s v="Kita Apps"/>
    <n v="0"/>
    <s v="항목당 ₩1,300 - ₩45,000"/>
    <n v="43997"/>
    <n v="1084"/>
    <s v="https://play.google.com/store/apps/details?id=com.triplens.android"/>
  </r>
  <r>
    <s v="KR"/>
    <s v="FREE"/>
    <x v="0"/>
    <n v="2020"/>
    <n v="4"/>
    <s v="M"/>
    <n v="197"/>
    <s v="new"/>
    <x v="6"/>
    <x v="7"/>
    <s v="어카운트인포-계좌정보통합관리"/>
    <s v="금융결제원(KFTC)"/>
    <n v="0"/>
    <m/>
    <n v="44006"/>
    <n v="1081"/>
    <s v="https://play.google.com/store/apps/details?id=com.kftc.payinfo.android"/>
  </r>
  <r>
    <s v="KR"/>
    <s v="FREE"/>
    <x v="0"/>
    <n v="2020"/>
    <n v="4"/>
    <s v="M"/>
    <n v="198"/>
    <n v="168"/>
    <x v="10"/>
    <x v="16"/>
    <s v="LIFEPLUS"/>
    <s v="LIFEPLUS"/>
    <n v="0"/>
    <m/>
    <n v="43978"/>
    <n v="1056"/>
    <s v="https://play.google.com/store/apps/details?id=kr.co.zumo.app"/>
  </r>
  <r>
    <s v="KR"/>
    <s v="FREE"/>
    <x v="0"/>
    <n v="2020"/>
    <n v="4"/>
    <s v="M"/>
    <n v="199"/>
    <n v="116"/>
    <x v="6"/>
    <x v="7"/>
    <s v="우리카드 (스마트앱)"/>
    <s v="우리카드"/>
    <n v="0"/>
    <m/>
    <n v="43959"/>
    <n v="1031"/>
    <s v="https://play.google.com/store/apps/details?id=com.wooricard.smartapp"/>
  </r>
  <r>
    <s v="KR"/>
    <s v="FREE"/>
    <x v="0"/>
    <n v="2020"/>
    <n v="4"/>
    <s v="M"/>
    <n v="200"/>
    <n v="89"/>
    <x v="10"/>
    <x v="16"/>
    <s v="해피포인트"/>
    <s v="HAPPYPOINT"/>
    <n v="0"/>
    <m/>
    <n v="44000"/>
    <n v="1021"/>
    <s v="https://play.google.com/store/apps/details?id=com.hpapp"/>
  </r>
  <r>
    <s v="KR"/>
    <s v="FREE"/>
    <x v="0"/>
    <n v="2020"/>
    <n v="5"/>
    <s v="M"/>
    <n v="1"/>
    <n v="2"/>
    <x v="3"/>
    <x v="3"/>
    <s v="당근마켓 - 우리 동네 중고 직거래 벼룩장터"/>
    <s v="Danggeun Market Inc."/>
    <n v="0"/>
    <m/>
    <n v="44000"/>
    <n v="191624"/>
    <s v="https://play.google.com/store/apps/details?id=com.towneers.www"/>
  </r>
  <r>
    <s v="KR"/>
    <s v="FREE"/>
    <x v="0"/>
    <n v="2020"/>
    <n v="5"/>
    <s v="M"/>
    <n v="2"/>
    <n v="36"/>
    <x v="2"/>
    <x v="2"/>
    <s v="국세청 홈택스 [손택스]"/>
    <s v="National Tax Service, Korea"/>
    <n v="0"/>
    <m/>
    <n v="43958"/>
    <n v="133897"/>
    <s v="https://play.google.com/store/apps/details?id=kr.go.nts.android"/>
  </r>
  <r>
    <s v="KR"/>
    <s v="FREE"/>
    <x v="0"/>
    <n v="2020"/>
    <n v="5"/>
    <s v="M"/>
    <n v="3"/>
    <n v="33"/>
    <x v="11"/>
    <x v="13"/>
    <s v="TikTok 틱톡"/>
    <s v="TikTok Pte. Ltd."/>
    <n v="0"/>
    <s v="항목당 ₩1,300 - ₩130,000"/>
    <n v="44010"/>
    <n v="111379"/>
    <s v="https://play.google.com/store/apps/details?id=com.ss.android.ugc.trill"/>
  </r>
  <r>
    <s v="KR"/>
    <s v="FREE"/>
    <x v="0"/>
    <n v="2020"/>
    <n v="5"/>
    <s v="M"/>
    <n v="4"/>
    <s v="new"/>
    <x v="3"/>
    <x v="3"/>
    <s v="농협몰"/>
    <s v="농협몰"/>
    <n v="0"/>
    <m/>
    <n v="43998"/>
    <n v="61748"/>
    <s v="https://play.google.com/store/apps/details?id=com.nhamarket.m"/>
  </r>
  <r>
    <s v="KR"/>
    <s v="FREE"/>
    <x v="0"/>
    <n v="2020"/>
    <n v="5"/>
    <s v="M"/>
    <n v="5"/>
    <n v="138"/>
    <x v="6"/>
    <x v="7"/>
    <s v="NH농협카드 스마트앱"/>
    <s v="농협BANK"/>
    <n v="0"/>
    <m/>
    <n v="44008"/>
    <n v="58105"/>
    <s v="https://play.google.com/store/apps/details?id=nh.smart.card"/>
  </r>
  <r>
    <s v="KR"/>
    <s v="FREE"/>
    <x v="0"/>
    <n v="2020"/>
    <n v="5"/>
    <s v="M"/>
    <n v="6"/>
    <n v="1"/>
    <x v="5"/>
    <x v="5"/>
    <s v="네이버 - NAVER"/>
    <s v="NAVER Corp."/>
    <n v="0"/>
    <m/>
    <n v="43993"/>
    <n v="49848"/>
    <s v="https://play.google.com/store/apps/details?id=com.nhn.android.search"/>
  </r>
  <r>
    <s v="KR"/>
    <s v="FREE"/>
    <x v="0"/>
    <n v="2020"/>
    <n v="5"/>
    <s v="M"/>
    <n v="7"/>
    <n v="19"/>
    <x v="2"/>
    <x v="2"/>
    <s v="삼성 음성 녹음"/>
    <s v="Samsung Electronics Co.,  Ltd."/>
    <n v="0"/>
    <m/>
    <n v="43966"/>
    <n v="49657"/>
    <s v="https://play.google.com/store/apps/details?id=com.sec.android.app.voicenote"/>
  </r>
  <r>
    <s v="KR"/>
    <s v="FREE"/>
    <x v="0"/>
    <n v="2020"/>
    <n v="5"/>
    <s v="M"/>
    <n v="8"/>
    <n v="-4"/>
    <x v="1"/>
    <x v="1"/>
    <s v="Instagram"/>
    <s v="Instagram"/>
    <n v="0"/>
    <s v="항목당 ₩1,300 - ₩6,900"/>
    <n v="44005"/>
    <n v="48689"/>
    <s v="https://play.google.com/store/apps/details?id=com.instagram.android"/>
  </r>
  <r>
    <s v="KR"/>
    <s v="FREE"/>
    <x v="0"/>
    <n v="2020"/>
    <n v="5"/>
    <s v="M"/>
    <n v="9"/>
    <n v="-4"/>
    <x v="4"/>
    <x v="4"/>
    <s v="Netflix(넷플릭스)"/>
    <s v="Netflix, Inc."/>
    <n v="0"/>
    <s v="항목당 ₩8,600 - ₩14,788"/>
    <n v="44007"/>
    <n v="46440"/>
    <s v="https://play.google.com/store/apps/details?id=com.netflix.mediaclient"/>
  </r>
  <r>
    <s v="KR"/>
    <s v="FREE"/>
    <x v="0"/>
    <n v="2020"/>
    <n v="5"/>
    <s v="M"/>
    <n v="10"/>
    <n v="10"/>
    <x v="2"/>
    <x v="2"/>
    <s v="V3 Mobile Plus"/>
    <s v="AhnLab Inc."/>
    <n v="0"/>
    <m/>
    <n v="43929"/>
    <n v="44146"/>
    <s v="https://play.google.com/store/apps/details?id=com.ahnlab.v3mobileplus"/>
  </r>
  <r>
    <s v="KR"/>
    <s v="FREE"/>
    <x v="0"/>
    <n v="2020"/>
    <n v="5"/>
    <s v="M"/>
    <n v="11"/>
    <n v="2"/>
    <x v="1"/>
    <x v="6"/>
    <s v="카카오톡 KakaoTalk"/>
    <s v="Kakao Corporation"/>
    <n v="0"/>
    <s v="항목당 ₩1,000 - ₩90,909"/>
    <n v="44008"/>
    <n v="38286"/>
    <s v="https://play.google.com/store/apps/details?id=com.kakao.talk"/>
  </r>
  <r>
    <s v="KR"/>
    <s v="FREE"/>
    <x v="0"/>
    <n v="2020"/>
    <n v="5"/>
    <s v="M"/>
    <n v="12"/>
    <n v="5"/>
    <x v="2"/>
    <x v="2"/>
    <s v="Samsung Smart Switch Mobile"/>
    <s v="Samsung Electronics Co.,  Ltd."/>
    <n v="0"/>
    <m/>
    <n v="43987"/>
    <n v="37246"/>
    <s v="https://play.google.com/store/apps/details?id=com.sec.android.easyMover"/>
  </r>
  <r>
    <s v="KR"/>
    <s v="FREE"/>
    <x v="0"/>
    <n v="2020"/>
    <n v="5"/>
    <s v="M"/>
    <n v="13"/>
    <n v="-11"/>
    <x v="14"/>
    <x v="19"/>
    <s v="ZOOM Cloud Meetings"/>
    <s v="zoom.us"/>
    <n v="0"/>
    <m/>
    <n v="43999"/>
    <n v="33174"/>
    <s v="https://play.google.com/store/apps/details?id=us.zoom.videomeetings"/>
  </r>
  <r>
    <s v="KR"/>
    <s v="FREE"/>
    <x v="0"/>
    <n v="2020"/>
    <n v="5"/>
    <s v="M"/>
    <n v="14"/>
    <s v="-"/>
    <x v="3"/>
    <x v="3"/>
    <s v="쿠팡 (Coupang)"/>
    <s v="쿠팡"/>
    <n v="0"/>
    <m/>
    <n v="44007"/>
    <n v="28087"/>
    <s v="https://play.google.com/store/apps/details?id=com.coupang.mobile"/>
  </r>
  <r>
    <s v="KR"/>
    <s v="FREE"/>
    <x v="0"/>
    <n v="2020"/>
    <n v="5"/>
    <s v="M"/>
    <n v="15"/>
    <n v="-3"/>
    <x v="10"/>
    <x v="12"/>
    <s v="오늘의집 - 1000만이 선택한 No.1 인테리어 필수앱"/>
    <s v="Bucketplace Inc."/>
    <n v="0"/>
    <m/>
    <n v="44004"/>
    <n v="22879"/>
    <s v="https://play.google.com/store/apps/details?id=net.bucketplace"/>
  </r>
  <r>
    <s v="KR"/>
    <s v="FREE"/>
    <x v="0"/>
    <n v="2020"/>
    <n v="5"/>
    <s v="M"/>
    <n v="16"/>
    <n v="76"/>
    <x v="6"/>
    <x v="7"/>
    <s v="신한페이판"/>
    <s v="SHINHANCARD"/>
    <n v="0"/>
    <m/>
    <n v="43972"/>
    <n v="20340"/>
    <s v="https://play.google.com/store/apps/details?id=com.shcard.smartpay"/>
  </r>
  <r>
    <s v="KR"/>
    <s v="FREE"/>
    <x v="0"/>
    <n v="2020"/>
    <n v="5"/>
    <s v="M"/>
    <n v="17"/>
    <n v="2"/>
    <x v="8"/>
    <x v="9"/>
    <s v="배달의민족"/>
    <s v="WoowaBrothers"/>
    <n v="0"/>
    <m/>
    <n v="44005"/>
    <n v="19446"/>
    <s v="https://play.google.com/store/apps/details?id=com.sampleapp"/>
  </r>
  <r>
    <s v="KR"/>
    <s v="FREE"/>
    <x v="0"/>
    <n v="2020"/>
    <n v="5"/>
    <s v="M"/>
    <n v="18"/>
    <n v="15"/>
    <x v="6"/>
    <x v="7"/>
    <s v="토스"/>
    <s v="Viva Republica"/>
    <n v="0"/>
    <m/>
    <n v="44008"/>
    <n v="17628"/>
    <s v="https://play.google.com/store/apps/details?id=viva.republica.toss"/>
  </r>
  <r>
    <s v="KR"/>
    <s v="FREE"/>
    <x v="0"/>
    <n v="2020"/>
    <n v="5"/>
    <s v="M"/>
    <n v="19"/>
    <n v="20"/>
    <x v="0"/>
    <x v="0"/>
    <s v="네이버 지도, 내비게이션"/>
    <s v="NAVER Corp."/>
    <n v="0"/>
    <m/>
    <n v="43978"/>
    <n v="17177"/>
    <s v="https://play.google.com/store/apps/details?id=com.nhn.android.nmap"/>
  </r>
  <r>
    <s v="KR"/>
    <s v="FREE"/>
    <x v="0"/>
    <n v="2020"/>
    <n v="5"/>
    <s v="M"/>
    <n v="20"/>
    <n v="9"/>
    <x v="14"/>
    <x v="19"/>
    <s v="모바일 관세청"/>
    <s v="관세청 (4세대 국가관세종합정보망)"/>
    <n v="0"/>
    <m/>
    <n v="43993"/>
    <n v="16181"/>
    <s v="https://play.google.com/store/apps/details?id=kr.go.kcs.mobile.pubservice"/>
  </r>
  <r>
    <s v="KR"/>
    <s v="FREE"/>
    <x v="0"/>
    <n v="2020"/>
    <n v="5"/>
    <s v="M"/>
    <n v="21"/>
    <n v="-13"/>
    <x v="13"/>
    <x v="17"/>
    <s v="한컴오피스 viewer"/>
    <s v="Hancom Inc."/>
    <n v="0"/>
    <m/>
    <n v="43923"/>
    <n v="16181"/>
    <s v="https://play.google.com/store/apps/details?id=com.tf.thinkdroid.viewer"/>
  </r>
  <r>
    <s v="KR"/>
    <s v="FREE"/>
    <x v="0"/>
    <n v="2020"/>
    <n v="5"/>
    <s v="M"/>
    <n v="22"/>
    <n v="20"/>
    <x v="6"/>
    <x v="7"/>
    <s v="NH스마트뱅킹"/>
    <s v="농협BANK"/>
    <n v="0"/>
    <m/>
    <n v="44001"/>
    <n v="15682"/>
    <s v="https://play.google.com/store/apps/details?id=nh.smart.banking"/>
  </r>
  <r>
    <s v="KR"/>
    <s v="FREE"/>
    <x v="0"/>
    <n v="2020"/>
    <n v="5"/>
    <s v="M"/>
    <n v="23"/>
    <n v="-22"/>
    <x v="6"/>
    <x v="7"/>
    <s v="경기지역화폐"/>
    <s v="코나아이(주)"/>
    <n v="0"/>
    <m/>
    <n v="44007"/>
    <n v="15153"/>
    <s v="https://play.google.com/store/apps/details?id=gov.gyeonggi.ggcard"/>
  </r>
  <r>
    <s v="KR"/>
    <s v="FREE"/>
    <x v="0"/>
    <n v="2020"/>
    <n v="5"/>
    <s v="M"/>
    <n v="24"/>
    <n v="23"/>
    <x v="6"/>
    <x v="7"/>
    <s v="삼성카드"/>
    <s v="Samsung Card"/>
    <n v="0"/>
    <m/>
    <n v="43970"/>
    <n v="14809"/>
    <s v="https://play.google.com/store/apps/details?id=kr.co.samsungcard.mpocket"/>
  </r>
  <r>
    <s v="KR"/>
    <s v="FREE"/>
    <x v="0"/>
    <n v="2020"/>
    <n v="5"/>
    <s v="M"/>
    <n v="25"/>
    <n v="-19"/>
    <x v="10"/>
    <x v="11"/>
    <s v="Android Auto - 호환되는 차량 및 헤드유닛용"/>
    <s v="Google LLC"/>
    <n v="0"/>
    <m/>
    <n v="44000"/>
    <n v="14551"/>
    <s v="https://play.google.com/store/apps/details?id=com.google.android.projection.gearhead"/>
  </r>
  <r>
    <s v="KR"/>
    <s v="FREE"/>
    <x v="0"/>
    <n v="2020"/>
    <n v="5"/>
    <s v="M"/>
    <n v="26"/>
    <n v="58"/>
    <x v="6"/>
    <x v="7"/>
    <s v="KB국민카드"/>
    <s v="KB국민카드"/>
    <n v="0"/>
    <m/>
    <n v="43993"/>
    <n v="14369"/>
    <s v="https://play.google.com/store/apps/details?id=com.kbcard.kbkookmincard"/>
  </r>
  <r>
    <s v="KR"/>
    <s v="FREE"/>
    <x v="0"/>
    <n v="2020"/>
    <n v="5"/>
    <s v="M"/>
    <n v="27"/>
    <s v="new"/>
    <x v="15"/>
    <x v="29"/>
    <s v="우리 건강 지킴이"/>
    <s v="의무사"/>
    <n v="0"/>
    <m/>
    <n v="43982"/>
    <n v="13777"/>
    <s v="https://play.google.com/store/apps/details?id=com.jnheo.ourhealth"/>
  </r>
  <r>
    <s v="KR"/>
    <s v="FREE"/>
    <x v="0"/>
    <n v="2020"/>
    <n v="5"/>
    <s v="M"/>
    <n v="28"/>
    <n v="94"/>
    <x v="11"/>
    <x v="13"/>
    <s v="실시간 무료 TV - 지상파, 종합편성, 케이블 무료 티비"/>
    <s v="yescompany"/>
    <n v="0"/>
    <m/>
    <n v="44006"/>
    <n v="12724"/>
    <s v="https://play.google.com/store/apps/details?id=com.onair.live.tv"/>
  </r>
  <r>
    <s v="KR"/>
    <s v="FREE"/>
    <x v="0"/>
    <n v="2020"/>
    <n v="5"/>
    <s v="M"/>
    <n v="29"/>
    <n v="-19"/>
    <x v="1"/>
    <x v="1"/>
    <s v="밴드"/>
    <s v="NAVER Corp."/>
    <n v="0"/>
    <s v="항목당 ₩1,800 - ₩53,636"/>
    <n v="44000"/>
    <n v="12405"/>
    <s v="https://play.google.com/store/apps/details?id=com.nhn.android.band"/>
  </r>
  <r>
    <s v="KR"/>
    <s v="FREE"/>
    <x v="0"/>
    <n v="2020"/>
    <n v="5"/>
    <s v="M"/>
    <n v="30"/>
    <n v="27"/>
    <x v="9"/>
    <x v="10"/>
    <s v="T map - 내비게이션 / 지도"/>
    <s v="SK telecom Inc."/>
    <n v="0"/>
    <m/>
    <n v="44007"/>
    <n v="12322"/>
    <s v="https://play.google.com/store/apps/details?id=com.skt.tmap.ku"/>
  </r>
  <r>
    <s v="KR"/>
    <s v="FREE"/>
    <x v="0"/>
    <n v="2020"/>
    <n v="5"/>
    <s v="M"/>
    <n v="31"/>
    <n v="47"/>
    <x v="6"/>
    <x v="7"/>
    <s v="KB국민은행 스타뱅킹"/>
    <s v="KB국민은행"/>
    <n v="0"/>
    <m/>
    <n v="44000"/>
    <n v="12310"/>
    <s v="https://play.google.com/store/apps/details?id=com.kbstar.kbbank"/>
  </r>
  <r>
    <s v="KR"/>
    <s v="FREE"/>
    <x v="0"/>
    <n v="2020"/>
    <n v="5"/>
    <s v="M"/>
    <n v="32"/>
    <n v="-9"/>
    <x v="8"/>
    <x v="9"/>
    <s v="배달요기요"/>
    <s v="DeliveryHero Korea"/>
    <n v="0"/>
    <m/>
    <n v="44007"/>
    <n v="12227"/>
    <s v="https://play.google.com/store/apps/details?id=com.fineapp.yogiyo"/>
  </r>
  <r>
    <s v="KR"/>
    <s v="FREE"/>
    <x v="0"/>
    <n v="2020"/>
    <n v="5"/>
    <s v="M"/>
    <n v="33"/>
    <n v="-8"/>
    <x v="6"/>
    <x v="7"/>
    <s v="PASS by SKT – 운전면허증이 내 휴대폰속으로!"/>
    <s v="SKTelecom"/>
    <n v="0"/>
    <m/>
    <n v="44005"/>
    <n v="11624"/>
    <s v="https://play.google.com/store/apps/details?id=com.sktelecom.tauth"/>
  </r>
  <r>
    <s v="KR"/>
    <s v="FREE"/>
    <x v="0"/>
    <n v="2020"/>
    <n v="5"/>
    <s v="M"/>
    <n v="34"/>
    <n v="233"/>
    <x v="6"/>
    <x v="7"/>
    <s v="내 곁에 국민연금"/>
    <s v="National Pension Service"/>
    <n v="0"/>
    <m/>
    <n v="44000"/>
    <n v="10555"/>
    <s v="https://play.google.com/store/apps/details?id=kr.or.nps.smart"/>
  </r>
  <r>
    <s v="KR"/>
    <s v="FREE"/>
    <x v="0"/>
    <n v="2020"/>
    <n v="5"/>
    <s v="M"/>
    <n v="35"/>
    <n v="-8"/>
    <x v="6"/>
    <x v="7"/>
    <s v="비플제로페이 - 서울사랑상품권, 온누리상품권, 지역사랑상품권"/>
    <s v="비즈플레이(주)"/>
    <n v="0"/>
    <m/>
    <n v="43985"/>
    <n v="9576"/>
    <s v="https://play.google.com/store/apps/details?id=com.bizplay.bizzeropay"/>
  </r>
  <r>
    <s v="KR"/>
    <s v="FREE"/>
    <x v="0"/>
    <n v="2020"/>
    <n v="5"/>
    <s v="M"/>
    <n v="36"/>
    <n v="55"/>
    <x v="6"/>
    <x v="7"/>
    <s v="신한 쏠(SOL) – 신한은행 스마트폰뱅킹"/>
    <s v="Shinhan Bank"/>
    <n v="0"/>
    <m/>
    <n v="43998"/>
    <n v="9345"/>
    <s v="https://play.google.com/store/apps/details?id=com.shinhan.sbanking"/>
  </r>
  <r>
    <s v="KR"/>
    <s v="FREE"/>
    <x v="0"/>
    <n v="2020"/>
    <n v="5"/>
    <s v="M"/>
    <n v="37"/>
    <n v="21"/>
    <x v="13"/>
    <x v="17"/>
    <s v="정부24(구 민원24)"/>
    <s v="대한민국 행정안전부"/>
    <n v="0"/>
    <m/>
    <n v="43949"/>
    <n v="8553"/>
    <s v="https://play.google.com/store/apps/details?id=kr.go.minwon.m"/>
  </r>
  <r>
    <s v="KR"/>
    <s v="FREE"/>
    <x v="0"/>
    <n v="2020"/>
    <n v="5"/>
    <s v="M"/>
    <n v="38"/>
    <n v="12"/>
    <x v="6"/>
    <x v="7"/>
    <s v="ISP/페이북"/>
    <s v="VP Inc"/>
    <n v="0"/>
    <m/>
    <n v="43977"/>
    <n v="8550"/>
    <s v="https://play.google.com/store/apps/details?id=kvp.jjy.MispAndroid320"/>
  </r>
  <r>
    <s v="KR"/>
    <s v="FREE"/>
    <x v="0"/>
    <n v="2020"/>
    <n v="5"/>
    <s v="M"/>
    <n v="39"/>
    <n v="10"/>
    <x v="0"/>
    <x v="0"/>
    <s v="카카오맵 - 대한민국 No.1 지도앱 ( 지도 / 내비게이션 / 대중교통 / 로드뷰 )"/>
    <s v="Kakao Corp."/>
    <n v="0"/>
    <m/>
    <n v="43999"/>
    <n v="8542"/>
    <s v="https://play.google.com/store/apps/details?id=net.daum.android.map"/>
  </r>
  <r>
    <s v="KR"/>
    <s v="FREE"/>
    <x v="0"/>
    <n v="2020"/>
    <n v="5"/>
    <s v="M"/>
    <n v="40"/>
    <n v="-9"/>
    <x v="3"/>
    <x v="3"/>
    <s v="에이블리 - 셀럽마켓 모음앱"/>
    <s v="ably"/>
    <n v="0"/>
    <m/>
    <n v="44007"/>
    <n v="8423"/>
    <s v="https://play.google.com/store/apps/details?id=com.banhala.android"/>
  </r>
  <r>
    <s v="KR"/>
    <s v="FREE"/>
    <x v="0"/>
    <n v="2020"/>
    <n v="5"/>
    <s v="M"/>
    <n v="41"/>
    <n v="-7"/>
    <x v="4"/>
    <x v="4"/>
    <s v="Google Play 게임"/>
    <s v="Google LLC"/>
    <n v="0"/>
    <m/>
    <n v="43977"/>
    <n v="7847"/>
    <s v="https://play.google.com/store/apps/details?id=com.google.android.play.games"/>
  </r>
  <r>
    <s v="KR"/>
    <s v="FREE"/>
    <x v="0"/>
    <n v="2020"/>
    <n v="5"/>
    <s v="M"/>
    <n v="42"/>
    <n v="311"/>
    <x v="18"/>
    <x v="31"/>
    <s v="하루날씨–한눈에 보는 날씨, 미세먼지 [돈버는 날씨앱, 문상, 앱테크]"/>
    <s v="Avatye"/>
    <n v="0"/>
    <m/>
    <n v="44008"/>
    <n v="7762"/>
    <s v="https://play.google.com/store/apps/details?id=com.avatye.aos.haru"/>
  </r>
  <r>
    <s v="KR"/>
    <s v="FREE"/>
    <x v="0"/>
    <n v="2020"/>
    <n v="5"/>
    <s v="M"/>
    <n v="43"/>
    <n v="16"/>
    <x v="3"/>
    <x v="3"/>
    <s v="아이디어스(idus) - 작품구매부터 취미생활까지!"/>
    <s v="Backpackr Inc."/>
    <n v="0"/>
    <m/>
    <n v="44007"/>
    <n v="7622"/>
    <s v="https://play.google.com/store/apps/details?id=kr.backpackr.me.idus"/>
  </r>
  <r>
    <s v="KR"/>
    <s v="FREE"/>
    <x v="0"/>
    <n v="2020"/>
    <n v="5"/>
    <s v="M"/>
    <n v="44"/>
    <n v="9"/>
    <x v="6"/>
    <x v="7"/>
    <s v="카카오뱅크 - 같지만 다른 은행"/>
    <s v="KakaoBank Corp."/>
    <n v="0"/>
    <m/>
    <n v="43983"/>
    <n v="7577"/>
    <s v="https://play.google.com/store/apps/details?id=com.kakaobank.channel"/>
  </r>
  <r>
    <s v="KR"/>
    <s v="FREE"/>
    <x v="0"/>
    <n v="2020"/>
    <n v="5"/>
    <s v="M"/>
    <n v="45"/>
    <n v="20"/>
    <x v="9"/>
    <x v="10"/>
    <s v="카카오내비"/>
    <s v="Kakao Mobility Corp."/>
    <n v="0"/>
    <m/>
    <n v="43992"/>
    <n v="7295"/>
    <s v="https://play.google.com/store/apps/details?id=com.locnall.KimGiSa"/>
  </r>
  <r>
    <s v="KR"/>
    <s v="FREE"/>
    <x v="0"/>
    <n v="2020"/>
    <n v="5"/>
    <s v="M"/>
    <n v="46"/>
    <n v="43"/>
    <x v="9"/>
    <x v="10"/>
    <s v="카카오 T - 택시, 대리운전, 주차, 내비, 카풀, 바이크"/>
    <s v="Kakao Mobility Corp."/>
    <n v="0"/>
    <m/>
    <n v="44004"/>
    <n v="7267"/>
    <s v="https://play.google.com/store/apps/details?id=com.kakao.taxi"/>
  </r>
  <r>
    <s v="KR"/>
    <s v="FREE"/>
    <x v="0"/>
    <n v="2020"/>
    <n v="5"/>
    <s v="M"/>
    <n v="47"/>
    <n v="13"/>
    <x v="4"/>
    <x v="4"/>
    <s v="4shared"/>
    <s v="New IT Solutions"/>
    <n v="0"/>
    <m/>
    <n v="44008"/>
    <n v="7255"/>
    <s v="https://play.google.com/store/apps/details?id=com.forshared.files"/>
  </r>
  <r>
    <s v="KR"/>
    <s v="FREE"/>
    <x v="0"/>
    <n v="2020"/>
    <n v="5"/>
    <s v="M"/>
    <n v="48"/>
    <n v="58"/>
    <x v="6"/>
    <x v="7"/>
    <s v="티머니페이"/>
    <s v="(주)티머니"/>
    <n v="0"/>
    <m/>
    <n v="43980"/>
    <n v="7230"/>
    <s v="https://play.google.com/store/apps/details?id=com.tmoney.tmpay"/>
  </r>
  <r>
    <s v="KR"/>
    <s v="FREE"/>
    <x v="0"/>
    <n v="2020"/>
    <n v="5"/>
    <s v="M"/>
    <n v="49"/>
    <n v="-4"/>
    <x v="1"/>
    <x v="1"/>
    <s v="Facebook"/>
    <s v="Facebook"/>
    <n v="0"/>
    <s v="항목당 ₩1,200 - ₩450,000"/>
    <n v="44007"/>
    <n v="7186"/>
    <s v="https://play.google.com/store/apps/details?id=com.facebook.katana"/>
  </r>
  <r>
    <s v="KR"/>
    <s v="FREE"/>
    <x v="0"/>
    <n v="2020"/>
    <n v="5"/>
    <s v="M"/>
    <n v="50"/>
    <n v="240"/>
    <x v="3"/>
    <x v="3"/>
    <s v="롯데ON - 롯데ON 하나면 된다"/>
    <s v="Lotteshopping Co., ltd"/>
    <n v="0"/>
    <m/>
    <n v="44008"/>
    <n v="7056"/>
    <s v="https://play.google.com/store/apps/details?id=com.lotte"/>
  </r>
  <r>
    <s v="KR"/>
    <s v="FREE"/>
    <x v="0"/>
    <n v="2020"/>
    <n v="5"/>
    <s v="M"/>
    <n v="51"/>
    <n v="17"/>
    <x v="6"/>
    <x v="7"/>
    <s v="터치엔 엠백신 for Web(기업용)"/>
    <s v="라온시큐어(주)"/>
    <n v="0"/>
    <m/>
    <n v="43983"/>
    <n v="6978"/>
    <s v="https://play.google.com/store/apps/details?id=com.TouchEn.mVaccine.webs"/>
  </r>
  <r>
    <s v="KR"/>
    <s v="FREE"/>
    <x v="0"/>
    <n v="2020"/>
    <n v="5"/>
    <s v="M"/>
    <n v="52"/>
    <n v="-31"/>
    <x v="7"/>
    <x v="8"/>
    <s v="FLO – 플로"/>
    <s v="Dreamus Company"/>
    <n v="0"/>
    <m/>
    <n v="43958"/>
    <n v="6821"/>
    <s v="https://play.google.com/store/apps/details?id=skplanet.musicmate"/>
  </r>
  <r>
    <s v="KR"/>
    <s v="FREE"/>
    <x v="0"/>
    <n v="2020"/>
    <n v="5"/>
    <s v="M"/>
    <n v="53"/>
    <n v="49"/>
    <x v="6"/>
    <x v="7"/>
    <s v="현대카드"/>
    <s v="Hyundai Card"/>
    <n v="0"/>
    <m/>
    <n v="44000"/>
    <n v="6615"/>
    <s v="https://play.google.com/store/apps/details?id=com.hyundaicard.appcard"/>
  </r>
  <r>
    <s v="KR"/>
    <s v="FREE"/>
    <x v="0"/>
    <n v="2020"/>
    <n v="5"/>
    <s v="M"/>
    <n v="54"/>
    <n v="8"/>
    <x v="7"/>
    <x v="8"/>
    <s v="멜론"/>
    <s v="Kakao  Corporation"/>
    <n v="0"/>
    <m/>
    <n v="43983"/>
    <n v="6329"/>
    <s v="https://play.google.com/store/apps/details?id=com.iloen.melon"/>
  </r>
  <r>
    <s v="KR"/>
    <s v="FREE"/>
    <x v="0"/>
    <n v="2020"/>
    <n v="5"/>
    <s v="M"/>
    <n v="55"/>
    <n v="-7"/>
    <x v="4"/>
    <x v="4"/>
    <s v="티빙(TVING) - 실시간TV, 방송VOD, 영화VOD"/>
    <s v="씨제이이엔엠(CJ ENM)"/>
    <n v="0"/>
    <m/>
    <n v="43945"/>
    <n v="6311"/>
    <s v="https://play.google.com/store/apps/details?id=net.cj.cjhv.gs.tving"/>
  </r>
  <r>
    <s v="KR"/>
    <s v="FREE"/>
    <x v="0"/>
    <n v="2020"/>
    <n v="5"/>
    <s v="M"/>
    <n v="56"/>
    <n v="34"/>
    <x v="6"/>
    <x v="7"/>
    <s v="KB국민 앱카드"/>
    <s v="KB국민카드"/>
    <n v="0"/>
    <m/>
    <n v="43965"/>
    <n v="6297"/>
    <s v="https://play.google.com/store/apps/details?id=com.kbcard.cxh.appcard"/>
  </r>
  <r>
    <s v="KR"/>
    <s v="FREE"/>
    <x v="0"/>
    <n v="2020"/>
    <n v="5"/>
    <s v="M"/>
    <n v="57"/>
    <n v="-14"/>
    <x v="3"/>
    <x v="3"/>
    <s v="지그재그 - No.1 여성쇼핑몰 모음앱"/>
    <s v="croquis.com"/>
    <n v="0"/>
    <m/>
    <n v="44009"/>
    <n v="6232"/>
    <s v="https://play.google.com/store/apps/details?id=com.croquis.zigzag"/>
  </r>
  <r>
    <s v="KR"/>
    <s v="FREE"/>
    <x v="0"/>
    <n v="2020"/>
    <n v="5"/>
    <s v="M"/>
    <n v="58"/>
    <n v="78"/>
    <x v="6"/>
    <x v="7"/>
    <s v="신한카드"/>
    <s v="SHINHANCARD"/>
    <n v="0"/>
    <m/>
    <n v="43977"/>
    <n v="6168"/>
    <s v="https://play.google.com/store/apps/details?id=com.shinhancard.smartshinhan"/>
  </r>
  <r>
    <s v="KR"/>
    <s v="FREE"/>
    <x v="0"/>
    <n v="2020"/>
    <n v="5"/>
    <s v="M"/>
    <n v="59"/>
    <n v="-5"/>
    <x v="11"/>
    <x v="14"/>
    <s v="SNOW 스노우"/>
    <s v="SNOW, Inc."/>
    <n v="0"/>
    <m/>
    <n v="44008"/>
    <n v="6120"/>
    <s v="https://play.google.com/store/apps/details?id=com.campmobile.snow"/>
  </r>
  <r>
    <s v="KR"/>
    <s v="FREE"/>
    <x v="0"/>
    <n v="2020"/>
    <n v="5"/>
    <s v="M"/>
    <n v="60"/>
    <n v="125"/>
    <x v="3"/>
    <x v="3"/>
    <s v="할인중독 - 최저가에 도전하다"/>
    <s v="제이슨그룹"/>
    <n v="0"/>
    <m/>
    <n v="44007"/>
    <n v="6014"/>
    <s v="https://play.google.com/store/apps/details?id=com.jasonmg.salepoison"/>
  </r>
  <r>
    <s v="KR"/>
    <s v="FREE"/>
    <x v="0"/>
    <n v="2020"/>
    <n v="5"/>
    <s v="M"/>
    <n v="61"/>
    <n v="9"/>
    <x v="6"/>
    <x v="7"/>
    <s v="우리은행 우리WON뱅킹"/>
    <s v="WooriBank"/>
    <n v="0"/>
    <m/>
    <n v="44008"/>
    <n v="5887"/>
    <s v="https://play.google.com/store/apps/details?id=com.wooribank.smart.npib"/>
  </r>
  <r>
    <s v="KR"/>
    <s v="FREE"/>
    <x v="0"/>
    <n v="2020"/>
    <n v="5"/>
    <s v="M"/>
    <n v="62"/>
    <n v="109"/>
    <x v="6"/>
    <x v="7"/>
    <s v="비씨카드(BC카드,BCcard)"/>
    <s v="비씨카드"/>
    <n v="0"/>
    <m/>
    <n v="43985"/>
    <n v="5556"/>
    <s v="https://play.google.com/store/apps/details?id=com.bccard.bcsmartapp"/>
  </r>
  <r>
    <s v="KR"/>
    <s v="FREE"/>
    <x v="0"/>
    <n v="2020"/>
    <n v="5"/>
    <s v="M"/>
    <n v="63"/>
    <n v="10"/>
    <x v="11"/>
    <x v="14"/>
    <s v="SODA 소다 - Natural Beauty Camera"/>
    <s v="SNOW, Inc."/>
    <n v="0"/>
    <m/>
    <n v="43934"/>
    <n v="5469"/>
    <s v="https://play.google.com/store/apps/details?id=com.snowcorp.soda.android"/>
  </r>
  <r>
    <s v="KR"/>
    <s v="FREE"/>
    <x v="0"/>
    <n v="2020"/>
    <n v="5"/>
    <s v="M"/>
    <n v="64"/>
    <n v="31"/>
    <x v="6"/>
    <x v="7"/>
    <s v="NH콕뱅크"/>
    <s v="농협BANK"/>
    <n v="0"/>
    <m/>
    <n v="43909"/>
    <n v="5387"/>
    <s v="https://play.google.com/store/apps/details?id=nh.smart.nhcok"/>
  </r>
  <r>
    <s v="KR"/>
    <s v="FREE"/>
    <x v="0"/>
    <n v="2020"/>
    <n v="5"/>
    <s v="M"/>
    <n v="65"/>
    <n v="-37"/>
    <x v="6"/>
    <x v="7"/>
    <s v="PASS by U+ 운전면허증이 내 휴대폰 속으로!"/>
    <s v="LG유플러스(LG Uplus Corporation)"/>
    <n v="0"/>
    <m/>
    <n v="44006"/>
    <n v="5242"/>
    <s v="https://play.google.com/store/apps/details?id=com.lguplus.smartotp"/>
  </r>
  <r>
    <s v="KR"/>
    <s v="FREE"/>
    <x v="0"/>
    <n v="2020"/>
    <n v="5"/>
    <s v="M"/>
    <n v="66"/>
    <n v="-34"/>
    <x v="7"/>
    <x v="8"/>
    <s v="임영웅 무료듣기 – 미스터트롯 임영웅 메들리 – 미스터트롯 임영웅 방송, 예선 참가곡 듣기"/>
    <s v="Vitamin7Media"/>
    <n v="0"/>
    <m/>
    <n v="43867"/>
    <n v="5163"/>
    <s v="https://play.google.com/store/apps/details?id=com.freegoodmusic.imyoungwoong"/>
  </r>
  <r>
    <s v="KR"/>
    <s v="FREE"/>
    <x v="0"/>
    <n v="2020"/>
    <n v="5"/>
    <s v="M"/>
    <n v="67"/>
    <n v="7"/>
    <x v="3"/>
    <x v="3"/>
    <s v="Wish - 쇼핑은 즐겁다"/>
    <s v="Wish Inc."/>
    <n v="0"/>
    <m/>
    <n v="44006"/>
    <n v="5084"/>
    <s v="https://play.google.com/store/apps/details?id=com.contextlogic.wish"/>
  </r>
  <r>
    <s v="KR"/>
    <s v="FREE"/>
    <x v="0"/>
    <n v="2020"/>
    <n v="5"/>
    <s v="M"/>
    <n v="68"/>
    <n v="-7"/>
    <x v="4"/>
    <x v="4"/>
    <s v="wavve(웨이브) - 재미의 파도를 타다!"/>
    <s v="wavve"/>
    <n v="0"/>
    <m/>
    <n v="43984"/>
    <n v="5077"/>
    <s v="https://play.google.com/store/apps/details?id=kr.co.captv.pooqV2"/>
  </r>
  <r>
    <s v="KR"/>
    <s v="FREE"/>
    <x v="0"/>
    <n v="2020"/>
    <n v="5"/>
    <s v="M"/>
    <n v="69"/>
    <n v="-29"/>
    <x v="6"/>
    <x v="7"/>
    <s v="Finnq – 뱅크 말고, 핀크 (간편송금, 소비내역, 대출비교, T이득통장)"/>
    <s v="주식회사 핀크(Finnq inc.)"/>
    <n v="0"/>
    <m/>
    <n v="43998"/>
    <n v="5031"/>
    <s v="https://play.google.com/store/apps/details?id=com.finnq.f1"/>
  </r>
  <r>
    <s v="KR"/>
    <s v="FREE"/>
    <x v="0"/>
    <n v="2020"/>
    <n v="5"/>
    <s v="M"/>
    <n v="70"/>
    <n v="129"/>
    <x v="6"/>
    <x v="7"/>
    <s v="우리카드 (스마트앱)"/>
    <s v="우리카드"/>
    <n v="0"/>
    <m/>
    <n v="43959"/>
    <n v="4968"/>
    <s v="https://play.google.com/store/apps/details?id=com.wooricard.smartapp"/>
  </r>
  <r>
    <s v="KR"/>
    <s v="FREE"/>
    <x v="0"/>
    <n v="2020"/>
    <n v="5"/>
    <s v="M"/>
    <n v="71"/>
    <n v="59"/>
    <x v="4"/>
    <x v="25"/>
    <s v="네이버 웹툰 - Naver Webtoon"/>
    <s v="NAVER WEBTOON CORP."/>
    <n v="0"/>
    <m/>
    <n v="43977"/>
    <n v="4832"/>
    <s v="https://play.google.com/store/apps/details?id=com.nhn.android.webtoon"/>
  </r>
  <r>
    <s v="KR"/>
    <s v="FREE"/>
    <x v="0"/>
    <n v="2020"/>
    <n v="5"/>
    <s v="M"/>
    <n v="72"/>
    <n v="-9"/>
    <x v="10"/>
    <x v="12"/>
    <s v="직방 - No.1 부동산 앱 (아파트, 분양, 원룸, 오피스텔, 빌라, 상가)"/>
    <s v="ZIGBANG"/>
    <n v="0"/>
    <m/>
    <n v="43998"/>
    <n v="4711"/>
    <s v="https://play.google.com/store/apps/details?id=com.chbreeze.jikbang4a"/>
  </r>
  <r>
    <s v="KR"/>
    <s v="FREE"/>
    <x v="0"/>
    <n v="2020"/>
    <n v="5"/>
    <s v="M"/>
    <n v="73"/>
    <n v="31"/>
    <x v="3"/>
    <x v="3"/>
    <s v="GS SHOP - 당신의 가장 좋은 선택을 만듭니다"/>
    <s v="GS SHOP"/>
    <n v="0"/>
    <m/>
    <n v="44008"/>
    <n v="4574"/>
    <s v="https://play.google.com/store/apps/details?id=gsshop.mobile.v2"/>
  </r>
  <r>
    <s v="KR"/>
    <s v="FREE"/>
    <x v="0"/>
    <n v="2020"/>
    <n v="5"/>
    <s v="M"/>
    <n v="74"/>
    <n v="43"/>
    <x v="6"/>
    <x v="7"/>
    <s v="롯데카드(+앱카드)"/>
    <s v="lottecard"/>
    <n v="0"/>
    <m/>
    <n v="43979"/>
    <n v="4468"/>
    <s v="https://play.google.com/store/apps/details?id=com.lcacApp"/>
  </r>
  <r>
    <s v="KR"/>
    <s v="FREE"/>
    <x v="0"/>
    <n v="2020"/>
    <n v="5"/>
    <s v="M"/>
    <n v="75"/>
    <n v="26"/>
    <x v="6"/>
    <x v="7"/>
    <s v="카카오페이"/>
    <s v="kakaopay corp."/>
    <n v="0"/>
    <m/>
    <n v="43991"/>
    <n v="4456"/>
    <s v="https://play.google.com/store/apps/details?id=com.kakaopay.app"/>
  </r>
  <r>
    <s v="KR"/>
    <s v="FREE"/>
    <x v="0"/>
    <n v="2020"/>
    <n v="5"/>
    <s v="M"/>
    <n v="76"/>
    <n v="56"/>
    <x v="4"/>
    <x v="4"/>
    <s v="V LIVE"/>
    <s v="NAVER Corp."/>
    <n v="0"/>
    <s v="항목당 ₩1,100 - ₩52,800"/>
    <n v="44001"/>
    <n v="4360"/>
    <s v="https://play.google.com/store/apps/details?id=com.naver.vapp"/>
  </r>
  <r>
    <s v="KR"/>
    <s v="FREE"/>
    <x v="0"/>
    <n v="2020"/>
    <n v="5"/>
    <s v="M"/>
    <n v="77"/>
    <n v="5"/>
    <x v="3"/>
    <x v="3"/>
    <s v="셀렉트숍 무신사 - SELECT SHOP MUSINSA"/>
    <s v="MUSINSA"/>
    <n v="0"/>
    <m/>
    <n v="44008"/>
    <n v="4297"/>
    <s v="https://play.google.com/store/apps/details?id=com.musinsa.store"/>
  </r>
  <r>
    <s v="KR"/>
    <s v="FREE"/>
    <x v="0"/>
    <n v="2020"/>
    <n v="5"/>
    <s v="M"/>
    <n v="78"/>
    <n v="47"/>
    <x v="6"/>
    <x v="7"/>
    <s v="청약홈"/>
    <s v="한국감정원(Korea Appraisal Board)"/>
    <n v="0"/>
    <m/>
    <n v="44005"/>
    <n v="4266"/>
    <s v="https://play.google.com/store/apps/details?id=kr.co.applyhome"/>
  </r>
  <r>
    <s v="KR"/>
    <s v="FREE"/>
    <x v="0"/>
    <n v="2020"/>
    <n v="5"/>
    <s v="M"/>
    <n v="79"/>
    <n v="164"/>
    <x v="8"/>
    <x v="9"/>
    <s v="스타벅스"/>
    <s v="(주)스타벅스커피 코리아"/>
    <n v="0"/>
    <m/>
    <n v="44007"/>
    <n v="4222"/>
    <s v="https://play.google.com/store/apps/details?id=com.starbucks.co"/>
  </r>
  <r>
    <s v="KR"/>
    <s v="FREE"/>
    <x v="0"/>
    <n v="2020"/>
    <n v="5"/>
    <s v="M"/>
    <n v="80"/>
    <n v="33"/>
    <x v="7"/>
    <x v="8"/>
    <s v="NAVER VIBE (바이브)"/>
    <s v="NAVER Corp."/>
    <n v="0"/>
    <m/>
    <n v="43920"/>
    <n v="4209"/>
    <s v="https://play.google.com/store/apps/details?id=com.naver.vibe"/>
  </r>
  <r>
    <s v="KR"/>
    <s v="FREE"/>
    <x v="0"/>
    <n v="2020"/>
    <n v="5"/>
    <s v="M"/>
    <n v="81"/>
    <s v="-"/>
    <x v="2"/>
    <x v="2"/>
    <s v="네이버 파파고 - AI 통번역"/>
    <s v="NAVER Corp."/>
    <n v="0"/>
    <m/>
    <n v="43990"/>
    <n v="4138"/>
    <s v="https://play.google.com/store/apps/details?id=com.naver.labs.translator"/>
  </r>
  <r>
    <s v="KR"/>
    <s v="FREE"/>
    <x v="0"/>
    <n v="2020"/>
    <n v="5"/>
    <s v="M"/>
    <n v="82"/>
    <n v="55"/>
    <x v="6"/>
    <x v="7"/>
    <s v="KT 금융유심관리"/>
    <s v="KT Corporation"/>
    <n v="0"/>
    <m/>
    <n v="43917"/>
    <n v="4090"/>
    <s v="https://play.google.com/store/apps/details?id=com.kt.ollehusimmanager"/>
  </r>
  <r>
    <s v="KR"/>
    <s v="FREE"/>
    <x v="0"/>
    <n v="2020"/>
    <n v="5"/>
    <s v="M"/>
    <n v="83"/>
    <n v="13"/>
    <x v="8"/>
    <x v="9"/>
    <s v="마켓컬리-내일의 장보기"/>
    <s v="(주)컬리"/>
    <n v="0"/>
    <m/>
    <n v="44009"/>
    <n v="4008"/>
    <s v="https://play.google.com/store/apps/details?id=com.dbs.kurly.m2"/>
  </r>
  <r>
    <s v="KR"/>
    <s v="FREE"/>
    <x v="0"/>
    <n v="2020"/>
    <n v="5"/>
    <s v="M"/>
    <n v="84"/>
    <n v="-9"/>
    <x v="1"/>
    <x v="6"/>
    <s v="다음 - Daum"/>
    <s v="Kakao Corp."/>
    <n v="0"/>
    <m/>
    <n v="44000"/>
    <n v="4007"/>
    <s v="https://play.google.com/store/apps/details?id=net.daum.android.daum"/>
  </r>
  <r>
    <s v="KR"/>
    <s v="FREE"/>
    <x v="0"/>
    <n v="2020"/>
    <n v="5"/>
    <s v="M"/>
    <n v="85"/>
    <n v="-18"/>
    <x v="10"/>
    <x v="16"/>
    <s v="PASS BY KT – 운전면허증이 내 휴대폰속으로!"/>
    <s v="KT Corporation"/>
    <n v="0"/>
    <m/>
    <n v="44004"/>
    <n v="3919"/>
    <s v="https://play.google.com/store/apps/details?id=com.kt.ktauth"/>
  </r>
  <r>
    <s v="KR"/>
    <s v="FREE"/>
    <x v="0"/>
    <n v="2020"/>
    <n v="5"/>
    <s v="M"/>
    <n v="86"/>
    <n v="37"/>
    <x v="6"/>
    <x v="7"/>
    <s v="올원뱅크(All One Bank)"/>
    <s v="농협BANK"/>
    <n v="0"/>
    <m/>
    <n v="44008"/>
    <n v="3856"/>
    <s v="https://play.google.com/store/apps/details?id=nh.smart.allonebank"/>
  </r>
  <r>
    <s v="KR"/>
    <s v="FREE"/>
    <x v="0"/>
    <n v="2020"/>
    <n v="5"/>
    <s v="M"/>
    <n v="87"/>
    <n v="-1"/>
    <x v="4"/>
    <x v="4"/>
    <s v="오디오클립 - 다양한 채널, 팟캐스트와 오디오북 그리고 ASMR"/>
    <s v="NAVER Corp."/>
    <n v="0"/>
    <m/>
    <n v="43999"/>
    <n v="3793"/>
    <s v="https://play.google.com/store/apps/details?id=com.naver.naveraudio"/>
  </r>
  <r>
    <s v="KR"/>
    <s v="FREE"/>
    <x v="0"/>
    <n v="2020"/>
    <n v="5"/>
    <s v="M"/>
    <n v="88"/>
    <n v="38"/>
    <x v="3"/>
    <x v="3"/>
    <s v="쇼핑을 바꾸는 쇼핑. G마켓"/>
    <s v="G마켓"/>
    <n v="0"/>
    <m/>
    <n v="44007"/>
    <n v="3781"/>
    <s v="https://play.google.com/store/apps/details?id=com.ebay.kr.gmarket"/>
  </r>
  <r>
    <s v="KR"/>
    <s v="FREE"/>
    <x v="0"/>
    <n v="2020"/>
    <n v="5"/>
    <s v="M"/>
    <n v="89"/>
    <n v="-10"/>
    <x v="1"/>
    <x v="6"/>
    <s v="Discord - 친구, 커뮤니티, 게이밍"/>
    <s v="Discord Inc."/>
    <n v="0"/>
    <m/>
    <n v="44000"/>
    <n v="3656"/>
    <s v="https://play.google.com/store/apps/details?id=com.discord"/>
  </r>
  <r>
    <s v="KR"/>
    <s v="FREE"/>
    <x v="0"/>
    <n v="2020"/>
    <n v="5"/>
    <s v="M"/>
    <n v="90"/>
    <n v="4"/>
    <x v="3"/>
    <x v="3"/>
    <s v="타임커머스 티몬"/>
    <s v="티몬"/>
    <n v="0"/>
    <m/>
    <n v="44006"/>
    <n v="3647"/>
    <s v="https://play.google.com/store/apps/details?id=com.tmon"/>
  </r>
  <r>
    <s v="KR"/>
    <s v="FREE"/>
    <x v="0"/>
    <n v="2020"/>
    <n v="5"/>
    <s v="M"/>
    <n v="91"/>
    <n v="-6"/>
    <x v="3"/>
    <x v="3"/>
    <s v="롯데홈쇼핑"/>
    <s v="Lotte Homeshopping"/>
    <n v="0"/>
    <m/>
    <n v="43978"/>
    <n v="3582"/>
    <s v="https://play.google.com/store/apps/details?id=com.omnitel.android.lottewebview"/>
  </r>
  <r>
    <s v="KR"/>
    <s v="FREE"/>
    <x v="0"/>
    <n v="2020"/>
    <n v="5"/>
    <s v="M"/>
    <n v="92"/>
    <n v="39"/>
    <x v="10"/>
    <x v="16"/>
    <s v="LG전자 멤버십"/>
    <s v="LG Electronics, Inc."/>
    <n v="0"/>
    <m/>
    <n v="43990"/>
    <n v="3541"/>
    <s v="https://play.google.com/store/apps/details?id=com.lge.lgemembership"/>
  </r>
  <r>
    <s v="KR"/>
    <s v="FREE"/>
    <x v="0"/>
    <n v="2020"/>
    <n v="5"/>
    <s v="M"/>
    <n v="93"/>
    <s v="new"/>
    <x v="15"/>
    <x v="20"/>
    <s v="걸음아 나 살려라 10cm 더"/>
    <s v="Dawon H&amp;B"/>
    <n v="0"/>
    <m/>
    <n v="43973"/>
    <n v="3472"/>
    <s v="https://play.google.com/store/apps/details?id=kr.co10plus.pedometer"/>
  </r>
  <r>
    <s v="KR"/>
    <s v="FREE"/>
    <x v="0"/>
    <n v="2020"/>
    <n v="5"/>
    <s v="M"/>
    <n v="94"/>
    <n v="58"/>
    <x v="0"/>
    <x v="0"/>
    <s v="야놀자 - 국내 및 해외 호텔, 모텔, 펜션, 레저, 렌터카, KTX 최대 80% 할인"/>
    <s v="(주)야놀자"/>
    <n v="0"/>
    <m/>
    <n v="43999"/>
    <n v="3306"/>
    <s v="https://play.google.com/store/apps/details?id=com.cultsotry.yanolja.nativeapp"/>
  </r>
  <r>
    <s v="KR"/>
    <s v="FREE"/>
    <x v="0"/>
    <n v="2020"/>
    <n v="5"/>
    <s v="M"/>
    <n v="95"/>
    <n v="-7"/>
    <x v="6"/>
    <x v="7"/>
    <s v="i-ONE Bank - 개인고객용"/>
    <s v="IBK 기업은행"/>
    <n v="0"/>
    <m/>
    <n v="44007"/>
    <n v="3300"/>
    <s v="https://play.google.com/store/apps/details?id=com.ibk.android.ionebank"/>
  </r>
  <r>
    <s v="KR"/>
    <s v="FREE"/>
    <x v="0"/>
    <n v="2020"/>
    <n v="5"/>
    <s v="M"/>
    <n v="96"/>
    <n v="9"/>
    <x v="1"/>
    <x v="6"/>
    <s v="Messenger – 무료 SMS 및 영상 통화"/>
    <s v="Facebook"/>
    <n v="0"/>
    <s v="항목당 ₩1,100 - ₩450,000"/>
    <n v="44004"/>
    <n v="3278"/>
    <s v="https://play.google.com/store/apps/details?id=com.facebook.orca"/>
  </r>
  <r>
    <s v="KR"/>
    <s v="FREE"/>
    <x v="0"/>
    <n v="2020"/>
    <n v="5"/>
    <s v="M"/>
    <n v="97"/>
    <n v="3"/>
    <x v="6"/>
    <x v="7"/>
    <s v="바이오인증 공동앱"/>
    <s v="금융결제원(KFTC)"/>
    <n v="0"/>
    <m/>
    <n v="43840"/>
    <n v="3256"/>
    <s v="https://play.google.com/store/apps/details?id=org.kftc.fido.lnk.lnk_app"/>
  </r>
  <r>
    <s v="KR"/>
    <s v="FREE"/>
    <x v="0"/>
    <n v="2020"/>
    <n v="5"/>
    <s v="M"/>
    <n v="98"/>
    <n v="14"/>
    <x v="11"/>
    <x v="14"/>
    <s v="Ulike유라이크 - 스타일, 고급 필터, 뷰티 카메라"/>
    <s v="Bytedance Pte. Ltd."/>
    <n v="0"/>
    <m/>
    <n v="44008"/>
    <n v="3204"/>
    <s v="https://play.google.com/store/apps/details?id=com.gorgeous.liteinternational"/>
  </r>
  <r>
    <s v="KR"/>
    <s v="FREE"/>
    <x v="0"/>
    <n v="2020"/>
    <n v="5"/>
    <s v="M"/>
    <n v="99"/>
    <n v="50"/>
    <x v="7"/>
    <x v="8"/>
    <s v="YouTube Music"/>
    <s v="Google LLC"/>
    <n v="0"/>
    <m/>
    <n v="44008"/>
    <n v="3179"/>
    <s v="https://play.google.com/store/apps/details?id=com.google.android.apps.youtube.music"/>
  </r>
  <r>
    <s v="KR"/>
    <s v="FREE"/>
    <x v="0"/>
    <n v="2020"/>
    <n v="5"/>
    <s v="M"/>
    <n v="100"/>
    <s v="new"/>
    <x v="10"/>
    <x v="11"/>
    <s v="중고차 매물대수 1위 KB차차차-중고차 구입, 중고차 판매, 중고차직거래, 중고차 시세"/>
    <s v="KB캐피탈"/>
    <n v="0"/>
    <m/>
    <n v="43984"/>
    <n v="3170"/>
    <s v="https://play.google.com/store/apps/details?id=kr.co.kbc.cha.android"/>
  </r>
  <r>
    <s v="KR"/>
    <s v="FREE"/>
    <x v="0"/>
    <n v="2020"/>
    <n v="5"/>
    <s v="M"/>
    <n v="101"/>
    <n v="100"/>
    <x v="7"/>
    <x v="8"/>
    <s v="임영웅 - 임영웅 노래모음 - 임영웅 메들리 무료듣기"/>
    <s v="NRstudio."/>
    <n v="0"/>
    <m/>
    <n v="43928"/>
    <n v="3154"/>
    <s v="https://play.google.com/store/apps/details?id=com.locker.freelimyoungwoong"/>
  </r>
  <r>
    <s v="KR"/>
    <s v="FREE"/>
    <x v="0"/>
    <n v="2020"/>
    <n v="5"/>
    <s v="M"/>
    <n v="102"/>
    <n v="58"/>
    <x v="3"/>
    <x v="3"/>
    <s v="공구마켓 - 공동구매 초특가 득템"/>
    <s v="제이슨 컨텐츠"/>
    <n v="0"/>
    <m/>
    <n v="44007"/>
    <n v="3139"/>
    <s v="https://play.google.com/store/apps/details?id=com.jasonmg.market09"/>
  </r>
  <r>
    <s v="KR"/>
    <s v="FREE"/>
    <x v="0"/>
    <n v="2020"/>
    <n v="5"/>
    <s v="M"/>
    <n v="103"/>
    <n v="8"/>
    <x v="2"/>
    <x v="2"/>
    <s v="SEIO Agent"/>
    <s v="SKTelecom"/>
    <n v="0"/>
    <m/>
    <n v="43732"/>
    <n v="3085"/>
    <s v="https://play.google.com/store/apps/details?id=com.skp.seio"/>
  </r>
  <r>
    <s v="KR"/>
    <s v="FREE"/>
    <x v="0"/>
    <n v="2020"/>
    <n v="5"/>
    <s v="M"/>
    <n v="104"/>
    <n v="-1"/>
    <x v="13"/>
    <x v="17"/>
    <s v="네이버 클라우드 - NAVER Cloud"/>
    <s v="NAVER Corp."/>
    <n v="0"/>
    <m/>
    <n v="43983"/>
    <n v="3052"/>
    <s v="https://play.google.com/store/apps/details?id=com.nhn.android.ndrive"/>
  </r>
  <r>
    <s v="KR"/>
    <s v="FREE"/>
    <x v="0"/>
    <n v="2020"/>
    <n v="5"/>
    <s v="M"/>
    <n v="105"/>
    <s v="new"/>
    <x v="6"/>
    <x v="7"/>
    <s v="온통대전"/>
    <s v="NICE Group"/>
    <n v="0"/>
    <m/>
    <n v="43999"/>
    <n v="3045"/>
    <s v="https://play.google.com/store/apps/details?id=kr.co.nmcs.daejeonpay"/>
  </r>
  <r>
    <s v="KR"/>
    <s v="FREE"/>
    <x v="0"/>
    <n v="2020"/>
    <n v="5"/>
    <s v="M"/>
    <n v="106"/>
    <n v="1"/>
    <x v="4"/>
    <x v="4"/>
    <s v="Twitch: 리그 오브 레전드, Hearthstone, MMO 게임 스트리밍 라이브 시청"/>
    <s v="Twitch Interactive, Inc."/>
    <n v="0"/>
    <s v="항목당 ₩2,300 - ₩375,000"/>
    <n v="43994"/>
    <n v="3038"/>
    <s v="https://play.google.com/store/apps/details?id=tv.twitch.android.app"/>
  </r>
  <r>
    <s v="KR"/>
    <s v="FREE"/>
    <x v="0"/>
    <n v="2020"/>
    <n v="5"/>
    <s v="M"/>
    <n v="107"/>
    <n v="151"/>
    <x v="0"/>
    <x v="0"/>
    <s v="코레일톡"/>
    <s v="KORAIL"/>
    <n v="0"/>
    <m/>
    <n v="43978"/>
    <n v="3002"/>
    <s v="https://play.google.com/store/apps/details?id=com.korail.talk"/>
  </r>
  <r>
    <s v="KR"/>
    <s v="FREE"/>
    <x v="0"/>
    <n v="2020"/>
    <n v="5"/>
    <s v="M"/>
    <n v="108"/>
    <s v="new"/>
    <x v="7"/>
    <x v="8"/>
    <s v="파도 MP3 무료 음악 다운, PADO MP3 노래 다운"/>
    <s v="KJ Jamse"/>
    <n v="0"/>
    <m/>
    <n v="43979"/>
    <n v="2980"/>
    <s v="https://play.google.com/store/apps/details?id=com.playing.music.mp3"/>
  </r>
  <r>
    <s v="KR"/>
    <s v="FREE"/>
    <x v="0"/>
    <n v="2020"/>
    <n v="5"/>
    <s v="M"/>
    <n v="109"/>
    <n v="-12"/>
    <x v="1"/>
    <x v="1"/>
    <s v="Bigo Live (비고라이브) – 라이브방송, 영상채팅"/>
    <s v="BIGO TECHNOLOGY PTE. LTD."/>
    <n v="0"/>
    <s v="항목당 ₩1,000 - ₩450,000"/>
    <n v="44010"/>
    <n v="2968"/>
    <s v="https://play.google.com/store/apps/details?id=sg.bigo.live"/>
  </r>
  <r>
    <s v="KR"/>
    <s v="FREE"/>
    <x v="0"/>
    <n v="2020"/>
    <n v="5"/>
    <s v="M"/>
    <n v="110"/>
    <n v="38"/>
    <x v="10"/>
    <x v="16"/>
    <s v="PAYCO - 페이코, 혜택까지 똑똑한 간편결제"/>
    <s v="NHN Corp."/>
    <n v="0"/>
    <m/>
    <n v="43994"/>
    <n v="2924"/>
    <s v="https://play.google.com/store/apps/details?id=com.nhnent.payapp"/>
  </r>
  <r>
    <s v="KR"/>
    <s v="FREE"/>
    <x v="0"/>
    <n v="2020"/>
    <n v="5"/>
    <s v="M"/>
    <n v="111"/>
    <n v="-89"/>
    <x v="13"/>
    <x v="17"/>
    <s v="사용자 휴대폰 도우미 - Windows와 연결"/>
    <s v="Microsoft Corporation"/>
    <n v="0"/>
    <m/>
    <n v="44007"/>
    <n v="2860"/>
    <s v="https://play.google.com/store/apps/details?id=com.microsoft.appmanager"/>
  </r>
  <r>
    <s v="KR"/>
    <s v="FREE"/>
    <x v="0"/>
    <n v="2020"/>
    <n v="5"/>
    <s v="M"/>
    <n v="112"/>
    <n v="-48"/>
    <x v="7"/>
    <x v="8"/>
    <s v="미스터트롯 - 사랑의콜센타 노래모음 임영웅 영탁 이찬원 트로트 메들리"/>
    <s v="Vitamin7Media"/>
    <n v="0"/>
    <m/>
    <n v="43844"/>
    <n v="2837"/>
    <s v="https://play.google.com/store/apps/details?id=com.freegoodmusic.mrtrotsong"/>
  </r>
  <r>
    <s v="KR"/>
    <s v="FREE"/>
    <x v="0"/>
    <n v="2020"/>
    <n v="5"/>
    <s v="M"/>
    <n v="113"/>
    <n v="-4"/>
    <x v="3"/>
    <x v="3"/>
    <s v="번개장터"/>
    <s v="번개장터 주식회사"/>
    <n v="0"/>
    <s v="항목당 ₩1,000 - ₩8,500"/>
    <n v="44008"/>
    <n v="2824"/>
    <s v="https://play.google.com/store/apps/details?id=kr.co.quicket"/>
  </r>
  <r>
    <s v="KR"/>
    <s v="FREE"/>
    <x v="0"/>
    <n v="2020"/>
    <n v="5"/>
    <s v="M"/>
    <n v="114"/>
    <n v="41"/>
    <x v="6"/>
    <x v="7"/>
    <s v="신협ON뱅크"/>
    <s v="credit union"/>
    <n v="0"/>
    <m/>
    <n v="43987"/>
    <n v="2796"/>
    <s v="https://play.google.com/store/apps/details?id=kr.co.cu.onbank"/>
  </r>
  <r>
    <s v="KR"/>
    <s v="FREE"/>
    <x v="0"/>
    <n v="2020"/>
    <n v="5"/>
    <s v="M"/>
    <n v="115"/>
    <n v="20"/>
    <x v="2"/>
    <x v="2"/>
    <s v="V3 Mobile Security - 무료 백신/부스터/앱잠금"/>
    <s v="AhnLab Inc."/>
    <n v="0"/>
    <s v="항목당 ₩1,200 - ₩1,500"/>
    <n v="43979"/>
    <n v="2783"/>
    <s v="https://play.google.com/store/apps/details?id=com.ahnlab.v3mobilesecurity.soda"/>
  </r>
  <r>
    <s v="KR"/>
    <s v="FREE"/>
    <x v="0"/>
    <n v="2020"/>
    <n v="5"/>
    <s v="M"/>
    <n v="116"/>
    <n v="-70"/>
    <x v="13"/>
    <x v="17"/>
    <s v="폴라리스 오피스 - 무료 한글, 오피스 문서 + PDF,  텍스트 뷰어"/>
    <s v="Infraware Inc."/>
    <n v="0"/>
    <s v="항목당 ₩999 - ₩66,000"/>
    <n v="43983"/>
    <n v="2767"/>
    <s v="https://play.google.com/store/apps/details?id=com.infraware.office.link"/>
  </r>
  <r>
    <s v="KR"/>
    <s v="FREE"/>
    <x v="0"/>
    <n v="2020"/>
    <n v="5"/>
    <s v="M"/>
    <n v="117"/>
    <s v="new"/>
    <x v="11"/>
    <x v="13"/>
    <s v="VITA"/>
    <s v="SNOW, Inc."/>
    <n v="0"/>
    <m/>
    <n v="44006"/>
    <n v="2748"/>
    <s v="https://play.google.com/store/apps/details?id=com.snowcorp.vita"/>
  </r>
  <r>
    <s v="KR"/>
    <s v="FREE"/>
    <x v="0"/>
    <n v="2020"/>
    <n v="5"/>
    <s v="M"/>
    <n v="118"/>
    <n v="-3"/>
    <x v="1"/>
    <x v="1"/>
    <s v="네이버 카페  - Naver Cafe"/>
    <s v="NAVER Corp."/>
    <n v="0"/>
    <m/>
    <n v="43958"/>
    <n v="2718"/>
    <s v="https://play.google.com/store/apps/details?id=com.nhn.android.navercafe"/>
  </r>
  <r>
    <s v="KR"/>
    <s v="FREE"/>
    <x v="0"/>
    <n v="2020"/>
    <n v="5"/>
    <s v="M"/>
    <n v="119"/>
    <n v="130"/>
    <x v="15"/>
    <x v="20"/>
    <s v="건강iN(건강인)"/>
    <s v="국민건강보험공단"/>
    <n v="0"/>
    <m/>
    <n v="44007"/>
    <n v="2707"/>
    <s v="https://play.google.com/store/apps/details?id=kr.or.nhis.myhealthbank"/>
  </r>
  <r>
    <s v="KR"/>
    <s v="FREE"/>
    <x v="0"/>
    <n v="2020"/>
    <n v="5"/>
    <s v="M"/>
    <n v="120"/>
    <n v="14"/>
    <x v="3"/>
    <x v="3"/>
    <s v="홈앤쇼핑 –오직 앱에서만.  10%할인 + 10%적립"/>
    <s v="홈앤쇼핑"/>
    <n v="0"/>
    <m/>
    <n v="44009"/>
    <n v="2702"/>
    <s v="https://play.google.com/store/apps/details?id=com.hnsmall"/>
  </r>
  <r>
    <s v="KR"/>
    <s v="FREE"/>
    <x v="0"/>
    <n v="2020"/>
    <n v="5"/>
    <s v="M"/>
    <n v="121"/>
    <n v="-38"/>
    <x v="7"/>
    <x v="8"/>
    <s v="트로트 – 트로트 노래모음 - 트로트 메들리 무료듣기"/>
    <s v="NRstudio."/>
    <n v="0"/>
    <m/>
    <n v="43894"/>
    <n v="2673"/>
    <s v="https://play.google.com/store/apps/details?id=com.locker.freetrot"/>
  </r>
  <r>
    <s v="KR"/>
    <s v="FREE"/>
    <x v="0"/>
    <n v="2020"/>
    <n v="5"/>
    <s v="M"/>
    <n v="122"/>
    <n v="-42"/>
    <x v="5"/>
    <x v="5"/>
    <s v="SERIES - 네이버 시리즈"/>
    <s v="NAVER WEBTOON CORP."/>
    <n v="0"/>
    <m/>
    <n v="44007"/>
    <n v="2639"/>
    <s v="https://play.google.com/store/apps/details?id=com.nhn.android.nbooks"/>
  </r>
  <r>
    <s v="KR"/>
    <s v="FREE"/>
    <x v="0"/>
    <n v="2020"/>
    <n v="5"/>
    <s v="M"/>
    <n v="123"/>
    <n v="79"/>
    <x v="0"/>
    <x v="0"/>
    <s v="여기어때 - 호텔, 모텔, 펜션, 캠핑, 게하, 액티비티 최저가 예약!"/>
    <s v="GC COMPANY Corp."/>
    <n v="0"/>
    <m/>
    <n v="43976"/>
    <n v="2595"/>
    <s v="https://play.google.com/store/apps/details?id=kr.goodchoice.abouthere"/>
  </r>
  <r>
    <s v="KR"/>
    <s v="FREE"/>
    <x v="0"/>
    <n v="2020"/>
    <n v="5"/>
    <s v="M"/>
    <n v="124"/>
    <n v="27"/>
    <x v="7"/>
    <x v="8"/>
    <s v="지니 뮤직 - genie"/>
    <s v="지니뮤직"/>
    <n v="0"/>
    <m/>
    <n v="43970"/>
    <n v="2584"/>
    <s v="https://play.google.com/store/apps/details?id=com.ktmusic.geniemusic"/>
  </r>
  <r>
    <s v="KR"/>
    <s v="FREE"/>
    <x v="0"/>
    <n v="2020"/>
    <n v="5"/>
    <s v="M"/>
    <n v="125"/>
    <n v="34"/>
    <x v="2"/>
    <x v="2"/>
    <s v="Galaxy Wearable (Samsung Gear)"/>
    <s v="Samsung Electronics Co.,  Ltd."/>
    <n v="0"/>
    <m/>
    <n v="43914"/>
    <n v="2577"/>
    <s v="https://play.google.com/store/apps/details?id=com.samsung.android.app.watchmanager"/>
  </r>
  <r>
    <s v="KR"/>
    <s v="FREE"/>
    <x v="0"/>
    <n v="2020"/>
    <n v="5"/>
    <s v="M"/>
    <n v="126"/>
    <n v="16"/>
    <x v="4"/>
    <x v="4"/>
    <s v="아프리카TV - AfreecaTV"/>
    <s v="AfreecaTV"/>
    <n v="0"/>
    <m/>
    <n v="43997"/>
    <n v="2546"/>
    <s v="https://play.google.com/store/apps/details?id=kr.co.nowcom.mobile.afreeca"/>
  </r>
  <r>
    <s v="KR"/>
    <s v="FREE"/>
    <x v="0"/>
    <n v="2020"/>
    <n v="5"/>
    <s v="M"/>
    <n v="127"/>
    <n v="13"/>
    <x v="11"/>
    <x v="13"/>
    <s v="VLLO 블로 - 쉬운 동영상 편집 어플 브이로그 앱"/>
    <s v="vimosoft"/>
    <n v="0"/>
    <s v="항목당 ₩1,200 - ₩8,900"/>
    <n v="43957"/>
    <n v="2525"/>
    <s v="https://play.google.com/store/apps/details?id=com.darinsoft.vimo"/>
  </r>
  <r>
    <s v="KR"/>
    <s v="FREE"/>
    <x v="0"/>
    <n v="2020"/>
    <n v="5"/>
    <s v="M"/>
    <n v="128"/>
    <n v="94"/>
    <x v="4"/>
    <x v="4"/>
    <s v="녹스 럭키 - 움직이는 배경화면/라이브 통화화면/고화질"/>
    <s v="Nox Future Corp."/>
    <n v="0"/>
    <s v="항목당 ₩1,300 - ₩27,000"/>
    <n v="44007"/>
    <n v="2463"/>
    <s v="https://play.google.com/store/apps/details?id=com.wallpaper.background.hd"/>
  </r>
  <r>
    <s v="KR"/>
    <s v="FREE"/>
    <x v="0"/>
    <n v="2020"/>
    <n v="5"/>
    <s v="M"/>
    <n v="129"/>
    <n v="18"/>
    <x v="3"/>
    <x v="3"/>
    <s v="11번가"/>
    <s v="11번가(주)"/>
    <n v="0"/>
    <m/>
    <n v="44005"/>
    <n v="2410"/>
    <s v="https://play.google.com/store/apps/details?id=com.elevenst"/>
  </r>
  <r>
    <s v="KR"/>
    <s v="FREE"/>
    <x v="0"/>
    <n v="2020"/>
    <n v="5"/>
    <s v="M"/>
    <n v="130"/>
    <n v="32"/>
    <x v="6"/>
    <x v="7"/>
    <s v="올원페이(NH앱카드)"/>
    <s v="농협BANK"/>
    <n v="0"/>
    <m/>
    <n v="43973"/>
    <n v="2398"/>
    <s v="https://play.google.com/store/apps/details?id=nh.smart.nhallonepay"/>
  </r>
  <r>
    <s v="KR"/>
    <s v="FREE"/>
    <x v="0"/>
    <n v="2020"/>
    <n v="5"/>
    <s v="M"/>
    <n v="131"/>
    <n v="45"/>
    <x v="6"/>
    <x v="7"/>
    <s v="인천e음"/>
    <s v="코나아이(주)"/>
    <n v="0"/>
    <m/>
    <n v="44001"/>
    <n v="2347"/>
    <s v="https://play.google.com/store/apps/details?id=gov.incheon.incheonercard"/>
  </r>
  <r>
    <s v="KR"/>
    <s v="FREE"/>
    <x v="0"/>
    <n v="2020"/>
    <n v="5"/>
    <s v="M"/>
    <n v="132"/>
    <n v="124"/>
    <x v="13"/>
    <x v="17"/>
    <s v="QR &amp; 바코드 스캐너 (한국어)"/>
    <s v="TeaCapps"/>
    <n v="0"/>
    <s v="항목당 ₩3,999"/>
    <n v="43983"/>
    <n v="2325"/>
    <s v="https://play.google.com/store/apps/details?id=com.teacapps.barcodescanner"/>
  </r>
  <r>
    <s v="KR"/>
    <s v="FREE"/>
    <x v="0"/>
    <n v="2020"/>
    <n v="5"/>
    <s v="M"/>
    <n v="133"/>
    <n v="161"/>
    <x v="9"/>
    <x v="10"/>
    <s v="[공식]고속버스 티머니"/>
    <s v="(주)티머니"/>
    <n v="0"/>
    <m/>
    <n v="44004"/>
    <n v="2288"/>
    <s v="https://play.google.com/store/apps/details?id=com.kscc.scxb.mbl"/>
  </r>
  <r>
    <s v="KR"/>
    <s v="FREE"/>
    <x v="0"/>
    <n v="2020"/>
    <n v="5"/>
    <s v="M"/>
    <n v="134"/>
    <n v="-47"/>
    <x v="16"/>
    <x v="23"/>
    <s v="콴다 - 1등 수학 공부앱(문제 풀이 검색/수식계산기/문제집/타이머/1대1 질문답변)"/>
    <s v="Mathpresso"/>
    <n v="0"/>
    <s v="항목당 ₩1,000 - ₩65,000"/>
    <n v="44008"/>
    <n v="2270"/>
    <s v="https://play.google.com/store/apps/details?id=com.mathpresso.qanda"/>
  </r>
  <r>
    <s v="KR"/>
    <s v="FREE"/>
    <x v="0"/>
    <n v="2020"/>
    <n v="5"/>
    <s v="M"/>
    <n v="135"/>
    <n v="-27"/>
    <x v="4"/>
    <x v="4"/>
    <s v="YouTube Kids"/>
    <s v="Google LLC"/>
    <n v="0"/>
    <m/>
    <n v="44007"/>
    <n v="2258"/>
    <s v="https://play.google.com/store/apps/details?id=com.google.android.apps.youtube.kids"/>
  </r>
  <r>
    <s v="KR"/>
    <s v="FREE"/>
    <x v="0"/>
    <n v="2020"/>
    <n v="5"/>
    <s v="M"/>
    <n v="136"/>
    <n v="-9"/>
    <x v="2"/>
    <x v="2"/>
    <s v="알약M - 국내 1위 무료 바이러스 백신, 파일 청소, 기기 최적화"/>
    <s v="ESTsoft Corp."/>
    <n v="0"/>
    <m/>
    <n v="43999"/>
    <n v="2244"/>
    <s v="https://play.google.com/store/apps/details?id=com.estsoft.alyac"/>
  </r>
  <r>
    <s v="KR"/>
    <s v="FREE"/>
    <x v="0"/>
    <n v="2020"/>
    <n v="5"/>
    <s v="M"/>
    <n v="137"/>
    <n v="38"/>
    <x v="14"/>
    <x v="19"/>
    <s v="모바일팩스"/>
    <s v="에스케이텔링크"/>
    <n v="0"/>
    <m/>
    <n v="43902"/>
    <n v="2223"/>
    <s v="https://play.google.com/store/apps/details?id=com.dho.mobilefax"/>
  </r>
  <r>
    <s v="KR"/>
    <s v="FREE"/>
    <x v="0"/>
    <n v="2020"/>
    <n v="5"/>
    <s v="M"/>
    <n v="138"/>
    <n v="180"/>
    <x v="10"/>
    <x v="16"/>
    <s v="UNIQLO KR"/>
    <s v="UNIQLO CO., LTD."/>
    <n v="0"/>
    <m/>
    <n v="43866"/>
    <n v="2222"/>
    <s v="https://play.google.com/store/apps/details?id=com.uniqlo.kr.catalogue"/>
  </r>
  <r>
    <s v="KR"/>
    <s v="FREE"/>
    <x v="0"/>
    <n v="2020"/>
    <n v="5"/>
    <s v="M"/>
    <n v="139"/>
    <n v="115"/>
    <x v="10"/>
    <x v="16"/>
    <s v="제이티아이알리미"/>
    <s v="제이티(JT) - 안심알리미"/>
    <n v="0"/>
    <m/>
    <n v="43991"/>
    <n v="2216"/>
    <s v="https://play.google.com/store/apps/details?id=com.jt.alimee"/>
  </r>
  <r>
    <s v="KR"/>
    <s v="FREE"/>
    <x v="0"/>
    <n v="2020"/>
    <n v="5"/>
    <s v="M"/>
    <n v="140"/>
    <n v="38"/>
    <x v="3"/>
    <x v="3"/>
    <s v="SK스토아 (SK가 만든 TV쇼핑, SK stoa)"/>
    <s v="SK stoa"/>
    <n v="0"/>
    <m/>
    <n v="43984"/>
    <n v="2187"/>
    <s v="https://play.google.com/store/apps/details?id=sk.com.shopping"/>
  </r>
  <r>
    <s v="KR"/>
    <s v="FREE"/>
    <x v="0"/>
    <n v="2020"/>
    <n v="5"/>
    <s v="M"/>
    <n v="141"/>
    <n v="-130"/>
    <x v="10"/>
    <x v="16"/>
    <s v="이마트 - 매장에서 즐기는 스마트한 혜택"/>
    <s v="EMART"/>
    <n v="0"/>
    <m/>
    <n v="43924"/>
    <n v="2177"/>
    <s v="https://play.google.com/store/apps/details?id=com.emart.today"/>
  </r>
  <r>
    <s v="KR"/>
    <s v="FREE"/>
    <x v="0"/>
    <n v="2020"/>
    <n v="5"/>
    <s v="M"/>
    <n v="142"/>
    <n v="2"/>
    <x v="10"/>
    <x v="16"/>
    <s v="Bill Letter"/>
    <s v="SKTelecom"/>
    <n v="0"/>
    <m/>
    <n v="43978"/>
    <n v="2165"/>
    <s v="https://play.google.com/store/apps/details?id=com.skt.smartbill"/>
  </r>
  <r>
    <s v="KR"/>
    <s v="FREE"/>
    <x v="0"/>
    <n v="2020"/>
    <n v="5"/>
    <s v="M"/>
    <n v="143"/>
    <n v="-134"/>
    <x v="15"/>
    <x v="20"/>
    <s v="Samsung Health(삼성 헬스)"/>
    <s v="Samsung Electronics Co.,  Ltd."/>
    <n v="0"/>
    <m/>
    <n v="43979"/>
    <n v="2159"/>
    <s v="https://play.google.com/store/apps/details?id=com.sec.android.app.shealth"/>
  </r>
  <r>
    <s v="KR"/>
    <s v="FREE"/>
    <x v="0"/>
    <n v="2020"/>
    <n v="5"/>
    <s v="M"/>
    <n v="144"/>
    <s v="new"/>
    <x v="4"/>
    <x v="25"/>
    <s v="다음웹툰 - DAUM WEBTOON"/>
    <s v="Kakao Corp."/>
    <n v="0"/>
    <m/>
    <n v="44007"/>
    <n v="2133"/>
    <s v="https://play.google.com/store/apps/details?id=net.daum.android.webtoon"/>
  </r>
  <r>
    <s v="KR"/>
    <s v="FREE"/>
    <x v="0"/>
    <n v="2020"/>
    <n v="5"/>
    <s v="M"/>
    <n v="145"/>
    <n v="88"/>
    <x v="3"/>
    <x v="3"/>
    <s v="롯데마트 M쿠폰"/>
    <s v="LOTTE MART"/>
    <n v="0"/>
    <m/>
    <n v="44001"/>
    <n v="2101"/>
    <s v="https://play.google.com/store/apps/details?id=com.lottemart.lmscp"/>
  </r>
  <r>
    <s v="KR"/>
    <s v="FREE"/>
    <x v="0"/>
    <n v="2020"/>
    <n v="5"/>
    <s v="M"/>
    <n v="146"/>
    <n v="10"/>
    <x v="6"/>
    <x v="7"/>
    <s v="하나원큐 - 하나은행 스마트폰뱅킹"/>
    <s v="Hanabank"/>
    <n v="0"/>
    <m/>
    <n v="43983"/>
    <n v="2094"/>
    <s v="https://play.google.com/store/apps/details?id=com.hanabank.ebk.channel.android.hananbank"/>
  </r>
  <r>
    <s v="KR"/>
    <s v="FREE"/>
    <x v="0"/>
    <n v="2020"/>
    <n v="5"/>
    <s v="M"/>
    <n v="147"/>
    <n v="6"/>
    <x v="10"/>
    <x v="12"/>
    <s v="다방 - 대한민국 부동산 매물 최다보유"/>
    <s v="STATION3"/>
    <n v="0"/>
    <m/>
    <n v="43976"/>
    <n v="2070"/>
    <s v="https://play.google.com/store/apps/details?id=kr.co.station3.dabang"/>
  </r>
  <r>
    <s v="KR"/>
    <s v="FREE"/>
    <x v="0"/>
    <n v="2020"/>
    <n v="5"/>
    <s v="M"/>
    <n v="148"/>
    <n v="-19"/>
    <x v="4"/>
    <x v="4"/>
    <s v="왓챠플레이"/>
    <s v="Watcha Inc."/>
    <n v="0"/>
    <s v="항목당 ₩1,000 - ₩80,900"/>
    <n v="43999"/>
    <n v="2027"/>
    <s v="https://play.google.com/store/apps/details?id=com.frograms.wplay"/>
  </r>
  <r>
    <s v="KR"/>
    <s v="FREE"/>
    <x v="0"/>
    <n v="2020"/>
    <n v="5"/>
    <s v="M"/>
    <n v="149"/>
    <n v="-31"/>
    <x v="11"/>
    <x v="13"/>
    <s v="비디오 플레이어 퍼펙트 - 자막, 코덱, XPlayer"/>
    <s v="InShot Inc."/>
    <n v="0"/>
    <s v="항목당 ₩4,900"/>
    <n v="44000"/>
    <n v="2022"/>
    <s v="https://play.google.com/store/apps/details?id=video.player.videoplayer"/>
  </r>
  <r>
    <s v="KR"/>
    <s v="FREE"/>
    <x v="0"/>
    <n v="2020"/>
    <n v="5"/>
    <s v="M"/>
    <n v="150"/>
    <n v="38"/>
    <x v="13"/>
    <x v="17"/>
    <s v="똑똑계산기 - 무료 다용도 계산기"/>
    <s v="Cleveni Inc."/>
    <n v="0"/>
    <s v="항목당 ₩6,900"/>
    <n v="44010"/>
    <n v="2022"/>
    <s v="https://play.google.com/store/apps/details?id=com.dencreak.dlcalculator"/>
  </r>
  <r>
    <s v="KR"/>
    <s v="FREE"/>
    <x v="0"/>
    <n v="2020"/>
    <n v="5"/>
    <s v="M"/>
    <n v="151"/>
    <n v="-114"/>
    <x v="1"/>
    <x v="6"/>
    <s v="스마트 공지시스템 e알리미"/>
    <s v="E-WUT"/>
    <n v="0"/>
    <m/>
    <n v="43888"/>
    <n v="2010"/>
    <s v="https://play.google.com/store/apps/details?id=com.ewut.allealimi"/>
  </r>
  <r>
    <s v="KR"/>
    <s v="FREE"/>
    <x v="0"/>
    <n v="2020"/>
    <n v="5"/>
    <s v="M"/>
    <n v="152"/>
    <n v="11"/>
    <x v="10"/>
    <x v="16"/>
    <s v="Pinterest (핀터레스트): 수백만개의 아이디어"/>
    <s v="Pinterest"/>
    <n v="0"/>
    <m/>
    <n v="44005"/>
    <n v="1995"/>
    <s v="https://play.google.com/store/apps/details?id=com.pinterest"/>
  </r>
  <r>
    <s v="KR"/>
    <s v="FREE"/>
    <x v="0"/>
    <n v="2020"/>
    <n v="5"/>
    <s v="M"/>
    <n v="153"/>
    <n v="-123"/>
    <x v="2"/>
    <x v="2"/>
    <s v="Android 시스템 WebView"/>
    <s v="Google LLC"/>
    <n v="0"/>
    <m/>
    <n v="43999"/>
    <n v="1970"/>
    <s v="https://play.google.com/store/apps/details?id=com.google.android.webview"/>
  </r>
  <r>
    <s v="KR"/>
    <s v="FREE"/>
    <x v="0"/>
    <n v="2020"/>
    <n v="5"/>
    <s v="M"/>
    <n v="154"/>
    <n v="27"/>
    <x v="2"/>
    <x v="2"/>
    <s v="Google 번역"/>
    <s v="Google LLC"/>
    <n v="0"/>
    <m/>
    <n v="43987"/>
    <n v="1924"/>
    <s v="https://play.google.com/store/apps/details?id=com.google.android.apps.translate"/>
  </r>
  <r>
    <s v="KR"/>
    <s v="FREE"/>
    <x v="0"/>
    <n v="2020"/>
    <n v="5"/>
    <s v="M"/>
    <n v="155"/>
    <n v="122"/>
    <x v="1"/>
    <x v="6"/>
    <s v="Samsung Internet 브라우저"/>
    <s v="Samsung Electronics Co.,  Ltd."/>
    <n v="0"/>
    <m/>
    <n v="44001"/>
    <n v="1868"/>
    <s v="https://play.google.com/store/apps/details?id=com.sec.android.app.sbrowser"/>
  </r>
  <r>
    <s v="KR"/>
    <s v="FREE"/>
    <x v="0"/>
    <n v="2020"/>
    <n v="5"/>
    <s v="M"/>
    <n v="156"/>
    <n v="1"/>
    <x v="2"/>
    <x v="2"/>
    <s v="유니콘 HTTPS 우회앱 -  안전하고 빠른 HTTPS/SNI 차단 우회앱"/>
    <s v="Unicorn Soft, Inc."/>
    <n v="0"/>
    <m/>
    <n v="43979"/>
    <n v="1765"/>
    <s v="https://play.google.com/store/apps/details?id=kr.co.lylstudio.httpsguard"/>
  </r>
  <r>
    <s v="KR"/>
    <s v="FREE"/>
    <x v="0"/>
    <n v="2020"/>
    <n v="5"/>
    <s v="M"/>
    <n v="157"/>
    <n v="64"/>
    <x v="3"/>
    <x v="3"/>
    <s v="롯데하이마트"/>
    <s v="Lotte Himart Co.,Ltd"/>
    <n v="0"/>
    <m/>
    <n v="43971"/>
    <n v="1715"/>
    <s v="https://play.google.com/store/apps/details?id=com.himart.main"/>
  </r>
  <r>
    <s v="KR"/>
    <s v="FREE"/>
    <x v="0"/>
    <n v="2020"/>
    <n v="5"/>
    <s v="M"/>
    <n v="158"/>
    <n v="37"/>
    <x v="11"/>
    <x v="14"/>
    <s v="B612 - 뷰티 효과, 감성필터, 셀피 카메라"/>
    <s v="SNOW, Inc."/>
    <n v="0"/>
    <m/>
    <n v="44009"/>
    <n v="1701"/>
    <s v="https://play.google.com/store/apps/details?id=com.linecorp.b612.android"/>
  </r>
  <r>
    <s v="KR"/>
    <s v="FREE"/>
    <x v="0"/>
    <n v="2020"/>
    <n v="5"/>
    <s v="M"/>
    <n v="159"/>
    <s v="new"/>
    <x v="6"/>
    <x v="7"/>
    <s v="MG상상뱅크"/>
    <s v="MG새마을금고"/>
    <n v="0"/>
    <m/>
    <n v="43837"/>
    <n v="1678"/>
    <s v="https://play.google.com/store/apps/details?id=kr.co.kfcc.mobilebank"/>
  </r>
  <r>
    <s v="KR"/>
    <s v="FREE"/>
    <x v="0"/>
    <n v="2020"/>
    <n v="5"/>
    <s v="M"/>
    <n v="160"/>
    <n v="23"/>
    <x v="17"/>
    <x v="26"/>
    <s v="트위터"/>
    <s v="Twitter, Inc."/>
    <n v="0"/>
    <m/>
    <n v="44005"/>
    <n v="1658"/>
    <s v="https://play.google.com/store/apps/details?id=com.twitter.android"/>
  </r>
  <r>
    <s v="KR"/>
    <s v="FREE"/>
    <x v="0"/>
    <n v="2020"/>
    <n v="5"/>
    <s v="M"/>
    <n v="161"/>
    <n v="197"/>
    <x v="6"/>
    <x v="7"/>
    <s v="하나카드 App"/>
    <s v="KEB Hana Card"/>
    <n v="0"/>
    <m/>
    <n v="43972"/>
    <n v="1649"/>
    <s v="https://play.google.com/store/apps/details?id=com.hanaskcard.rocomo.potal"/>
  </r>
  <r>
    <s v="KR"/>
    <s v="FREE"/>
    <x v="0"/>
    <n v="2020"/>
    <n v="5"/>
    <s v="M"/>
    <n v="162"/>
    <s v="new"/>
    <x v="10"/>
    <x v="16"/>
    <s v="전국민 긴급재난지원금 사용안내서 - 전자출입명부 QR코드/QR체크인 정보"/>
    <s v="Daymood"/>
    <n v="0"/>
    <m/>
    <n v="43967"/>
    <n v="1643"/>
    <s v="https://play.google.com/store/apps/details?id=com.jnp.coronasubsidy"/>
  </r>
  <r>
    <s v="KR"/>
    <s v="FREE"/>
    <x v="0"/>
    <n v="2020"/>
    <n v="5"/>
    <s v="M"/>
    <n v="163"/>
    <n v="24"/>
    <x v="3"/>
    <x v="3"/>
    <s v="NS홈쇼핑"/>
    <s v="NSMall"/>
    <n v="0"/>
    <m/>
    <n v="43987"/>
    <n v="1633"/>
    <s v="https://play.google.com/store/apps/details?id=com.nsmobilehub"/>
  </r>
  <r>
    <s v="KR"/>
    <s v="FREE"/>
    <x v="0"/>
    <n v="2020"/>
    <n v="5"/>
    <s v="M"/>
    <n v="164"/>
    <n v="178"/>
    <x v="4"/>
    <x v="4"/>
    <s v="Seezn(시즌) - 즐거움을 다 본다!"/>
    <s v="KT corp."/>
    <n v="0"/>
    <m/>
    <n v="43978"/>
    <n v="1628"/>
    <s v="https://play.google.com/store/apps/details?id=com.kt.otv"/>
  </r>
  <r>
    <s v="KR"/>
    <s v="FREE"/>
    <x v="0"/>
    <n v="2020"/>
    <n v="5"/>
    <s v="M"/>
    <n v="165"/>
    <n v="163"/>
    <x v="3"/>
    <x v="3"/>
    <s v="모바일 쇼핑은 옥션"/>
    <s v="eBay Auction"/>
    <n v="0"/>
    <m/>
    <n v="44007"/>
    <n v="1621"/>
    <s v="https://play.google.com/store/apps/details?id=com.ebay.kr.auction"/>
  </r>
  <r>
    <s v="KR"/>
    <s v="FREE"/>
    <x v="0"/>
    <n v="2020"/>
    <n v="5"/>
    <s v="M"/>
    <n v="166"/>
    <s v="new"/>
    <x v="10"/>
    <x v="12"/>
    <s v="호갱노노"/>
    <s v="호갱노노"/>
    <n v="0"/>
    <m/>
    <n v="43984"/>
    <n v="1590"/>
    <s v="https://play.google.com/store/apps/details?id=com.hogangnono.hogangnono"/>
  </r>
  <r>
    <s v="KR"/>
    <s v="FREE"/>
    <x v="0"/>
    <n v="2020"/>
    <n v="5"/>
    <s v="M"/>
    <n v="167"/>
    <n v="33"/>
    <x v="10"/>
    <x v="16"/>
    <s v="해피포인트"/>
    <s v="HAPPYPOINT"/>
    <n v="0"/>
    <m/>
    <n v="44000"/>
    <n v="1584"/>
    <s v="https://play.google.com/store/apps/details?id=com.hpapp"/>
  </r>
  <r>
    <s v="KR"/>
    <s v="FREE"/>
    <x v="0"/>
    <n v="2020"/>
    <n v="5"/>
    <s v="M"/>
    <n v="168"/>
    <n v="84"/>
    <x v="8"/>
    <x v="9"/>
    <s v="요리백과 만개의레시피"/>
    <s v="EZHLD Corporation"/>
    <n v="0"/>
    <s v="항목당 ₩1,000 - ₩6,000"/>
    <n v="44007"/>
    <n v="1583"/>
    <s v="https://play.google.com/store/apps/details?id=com.ezhld.recipe"/>
  </r>
  <r>
    <s v="KR"/>
    <s v="FREE"/>
    <x v="0"/>
    <n v="2020"/>
    <n v="5"/>
    <s v="M"/>
    <n v="169"/>
    <n v="38"/>
    <x v="16"/>
    <x v="23"/>
    <s v="네이버 사전"/>
    <s v="NAVER Corp."/>
    <n v="0"/>
    <m/>
    <n v="44000"/>
    <n v="1571"/>
    <s v="https://play.google.com/store/apps/details?id=com.nhn.android.naverdic"/>
  </r>
  <r>
    <s v="KR"/>
    <s v="FREE"/>
    <x v="0"/>
    <n v="2020"/>
    <n v="5"/>
    <s v="M"/>
    <n v="170"/>
    <n v="35"/>
    <x v="1"/>
    <x v="1"/>
    <s v="카카오스토리 KakaoStory"/>
    <s v="Kakao Corporation"/>
    <n v="0"/>
    <m/>
    <n v="44006"/>
    <n v="1548"/>
    <s v="https://play.google.com/store/apps/details?id=com.kakao.story"/>
  </r>
  <r>
    <s v="KR"/>
    <s v="FREE"/>
    <x v="0"/>
    <n v="2020"/>
    <n v="5"/>
    <s v="M"/>
    <n v="171"/>
    <n v="-25"/>
    <x v="3"/>
    <x v="3"/>
    <s v="와디즈(wadiz) - 펀딩부터 투자까지"/>
    <s v="와디즈플랫폼 (주)"/>
    <n v="0"/>
    <m/>
    <n v="44005"/>
    <n v="1507"/>
    <s v="https://play.google.com/store/apps/details?id=com.markmount.wadiz"/>
  </r>
  <r>
    <s v="KR"/>
    <s v="FREE"/>
    <x v="0"/>
    <n v="2020"/>
    <n v="5"/>
    <s v="M"/>
    <n v="172"/>
    <n v="-22"/>
    <x v="1"/>
    <x v="6"/>
    <s v="텔레그램 공식 앱 Telegram"/>
    <s v="Telegram FZ-LLC"/>
    <n v="0"/>
    <m/>
    <n v="43988"/>
    <n v="1492"/>
    <s v="https://play.google.com/store/apps/details?id=org.telegram.messenger"/>
  </r>
  <r>
    <s v="KR"/>
    <s v="FREE"/>
    <x v="0"/>
    <n v="2020"/>
    <n v="5"/>
    <s v="M"/>
    <n v="173"/>
    <s v="new"/>
    <x v="7"/>
    <x v="8"/>
    <s v="무료음악플레이어: MixerBox"/>
    <s v="MixerBox© - Music &amp; MP3 Player App Free Download"/>
    <n v="0"/>
    <m/>
    <n v="44010"/>
    <n v="1491"/>
    <s v="https://play.google.com/store/apps/details?id=mbinc12.mb32k"/>
  </r>
  <r>
    <s v="KR"/>
    <s v="FREE"/>
    <x v="0"/>
    <n v="2020"/>
    <n v="5"/>
    <s v="M"/>
    <n v="174"/>
    <n v="-5"/>
    <x v="14"/>
    <x v="19"/>
    <s v="알바몬 - 알바 채용 구인구직 취업정보검색"/>
    <s v="잡코리아"/>
    <n v="0"/>
    <m/>
    <n v="43997"/>
    <n v="1449"/>
    <s v="https://play.google.com/store/apps/details?id=com.albamon.app"/>
  </r>
  <r>
    <s v="KR"/>
    <s v="FREE"/>
    <x v="0"/>
    <n v="2020"/>
    <n v="5"/>
    <s v="M"/>
    <n v="175"/>
    <n v="85"/>
    <x v="16"/>
    <x v="23"/>
    <s v="저절로암기 한자 - 통합 한자사전 천자문 한자능력검정"/>
    <s v="Wafour Corporation"/>
    <n v="0"/>
    <s v="항목당 ₩29,000"/>
    <n v="44008"/>
    <n v="1449"/>
    <s v="https://play.google.com/store/apps/details?id=com.wafour.whanzi"/>
  </r>
  <r>
    <s v="KR"/>
    <s v="FREE"/>
    <x v="0"/>
    <n v="2020"/>
    <n v="5"/>
    <s v="M"/>
    <n v="176"/>
    <n v="40"/>
    <x v="3"/>
    <x v="3"/>
    <s v="CJmall"/>
    <s v="CJ ENM"/>
    <n v="0"/>
    <m/>
    <n v="44000"/>
    <n v="1433"/>
    <s v="https://play.google.com/store/apps/details?id=com.cjoshppingphone"/>
  </r>
  <r>
    <s v="KR"/>
    <s v="FREE"/>
    <x v="0"/>
    <n v="2020"/>
    <n v="5"/>
    <s v="M"/>
    <n v="177"/>
    <s v="new"/>
    <x v="0"/>
    <x v="0"/>
    <s v="[공식]시외버스 티머니"/>
    <s v="(주)티머니"/>
    <n v="0"/>
    <m/>
    <n v="43997"/>
    <n v="1416"/>
    <s v="https://play.google.com/store/apps/details?id=com.kscc.xzz.mbl"/>
  </r>
  <r>
    <s v="KR"/>
    <s v="FREE"/>
    <x v="0"/>
    <n v="2020"/>
    <n v="5"/>
    <s v="M"/>
    <n v="178"/>
    <n v="122"/>
    <x v="6"/>
    <x v="7"/>
    <s v="리브메이트"/>
    <s v="KB국민카드"/>
    <n v="0"/>
    <m/>
    <n v="43953"/>
    <n v="1412"/>
    <s v="https://play.google.com/store/apps/details?id=com.kbcard.kat.liivmate"/>
  </r>
  <r>
    <s v="KR"/>
    <s v="FREE"/>
    <x v="0"/>
    <n v="2020"/>
    <n v="5"/>
    <s v="M"/>
    <n v="179"/>
    <n v="40"/>
    <x v="11"/>
    <x v="13"/>
    <s v="키네마스터 - 동영상 편집, 동영상 자막, 필터, vlog 편집 앱"/>
    <s v="KineMaster Corporation"/>
    <n v="0"/>
    <s v="항목당 ₩1,000 - ₩40,000"/>
    <n v="43978"/>
    <n v="1408"/>
    <s v="https://play.google.com/store/apps/details?id=com.nexstreaming.app.kinemasterfree"/>
  </r>
  <r>
    <s v="KR"/>
    <s v="FREE"/>
    <x v="0"/>
    <n v="2020"/>
    <n v="5"/>
    <s v="M"/>
    <n v="180"/>
    <n v="179"/>
    <x v="11"/>
    <x v="14"/>
    <s v="Foodie 푸디 - 일상을 맛있게"/>
    <s v="SNOW, Inc."/>
    <n v="0"/>
    <m/>
    <n v="43994"/>
    <n v="1378"/>
    <s v="https://play.google.com/store/apps/details?id=com.linecorp.foodcam.android"/>
  </r>
  <r>
    <s v="KR"/>
    <s v="FREE"/>
    <x v="0"/>
    <n v="2020"/>
    <n v="5"/>
    <s v="M"/>
    <n v="181"/>
    <n v="-88"/>
    <x v="6"/>
    <x v="7"/>
    <s v="뱅크샐러드"/>
    <s v="Rainist Co., Ltd."/>
    <n v="0"/>
    <m/>
    <n v="43980"/>
    <n v="1371"/>
    <s v="https://play.google.com/store/apps/details?id=com.rainist.banksalad2"/>
  </r>
  <r>
    <s v="KR"/>
    <s v="FREE"/>
    <x v="0"/>
    <n v="2020"/>
    <n v="5"/>
    <s v="M"/>
    <n v="182"/>
    <n v="28"/>
    <x v="10"/>
    <x v="16"/>
    <s v="CJ대한통운 택배"/>
    <s v="CJ Logistics"/>
    <n v="0"/>
    <m/>
    <n v="43971"/>
    <n v="1365"/>
    <s v="https://play.google.com/store/apps/details?id=com.cjkoreaexpress"/>
  </r>
  <r>
    <s v="KR"/>
    <s v="FREE"/>
    <x v="0"/>
    <n v="2020"/>
    <n v="5"/>
    <s v="M"/>
    <n v="183"/>
    <n v="-127"/>
    <x v="1"/>
    <x v="6"/>
    <s v="Google Duo - 고화질 영상 통화"/>
    <s v="Google LLC"/>
    <n v="0"/>
    <m/>
    <n v="44006"/>
    <n v="1364"/>
    <s v="https://play.google.com/store/apps/details?id=com.google.android.apps.tachyon"/>
  </r>
  <r>
    <s v="KR"/>
    <s v="FREE"/>
    <x v="0"/>
    <n v="2020"/>
    <n v="5"/>
    <s v="M"/>
    <n v="184"/>
    <n v="-4"/>
    <x v="15"/>
    <x v="20"/>
    <s v="무료 만보기-걸음 측정기 및 칼로리 카운터"/>
    <s v="Leap Fitness Group"/>
    <n v="0"/>
    <s v="항목당 ₩3,200 - ₩75,000"/>
    <n v="44010"/>
    <n v="1359"/>
    <s v="https://play.google.com/store/apps/details?id=pedometer.steptracker.calorieburner.stepcounter"/>
  </r>
  <r>
    <s v="KR"/>
    <s v="FREE"/>
    <x v="0"/>
    <n v="2020"/>
    <n v="5"/>
    <s v="M"/>
    <n v="185"/>
    <n v="18"/>
    <x v="6"/>
    <x v="7"/>
    <s v="삼성화재"/>
    <s v="삼성화재"/>
    <n v="0"/>
    <m/>
    <n v="44005"/>
    <n v="1338"/>
    <s v="https://play.google.com/store/apps/details?id=com.samsungfire.insurance"/>
  </r>
  <r>
    <s v="KR"/>
    <s v="FREE"/>
    <x v="0"/>
    <n v="2020"/>
    <n v="5"/>
    <s v="M"/>
    <n v="186"/>
    <n v="116"/>
    <x v="6"/>
    <x v="7"/>
    <s v="Syrup Wallet – 초달달, 혜택 생활의 시작"/>
    <s v="SK planet Syrup Wallet"/>
    <n v="0"/>
    <m/>
    <n v="43972"/>
    <n v="1335"/>
    <s v="https://play.google.com/store/apps/details?id=com.skt.skaf.OA00026910"/>
  </r>
  <r>
    <s v="KR"/>
    <s v="FREE"/>
    <x v="0"/>
    <n v="2020"/>
    <n v="5"/>
    <s v="M"/>
    <n v="187"/>
    <s v="new"/>
    <x v="6"/>
    <x v="7"/>
    <s v="MG스마트알림"/>
    <s v="MG새마을금고"/>
    <n v="0"/>
    <m/>
    <n v="43942"/>
    <n v="1313"/>
    <s v="https://play.google.com/store/apps/details?id=com.smg.mgnoti"/>
  </r>
  <r>
    <s v="KR"/>
    <s v="FREE"/>
    <x v="0"/>
    <n v="2020"/>
    <n v="5"/>
    <s v="M"/>
    <n v="188"/>
    <s v="new"/>
    <x v="6"/>
    <x v="7"/>
    <s v="USIM 스마트공인인증 (SKT/KT/LGU+ 전용)"/>
    <s v="(주)드림시큐리티"/>
    <n v="0"/>
    <m/>
    <n v="43979"/>
    <n v="1304"/>
    <s v="https://play.google.com/store/apps/details?id=com.dreamsecurity.skt.usim"/>
  </r>
  <r>
    <s v="KR"/>
    <s v="FREE"/>
    <x v="0"/>
    <n v="2020"/>
    <n v="5"/>
    <s v="M"/>
    <n v="189"/>
    <n v="-79"/>
    <x v="6"/>
    <x v="7"/>
    <s v="키움증권 계좌개설"/>
    <s v="Kiwoom Securities Co., Ltd."/>
    <n v="0"/>
    <m/>
    <n v="44004"/>
    <n v="1295"/>
    <s v="https://play.google.com/store/apps/details?id=com.kiwoom.app.kiwoomaccount"/>
  </r>
  <r>
    <s v="KR"/>
    <s v="FREE"/>
    <x v="0"/>
    <n v="2020"/>
    <n v="5"/>
    <s v="M"/>
    <n v="190"/>
    <n v="-49"/>
    <x v="6"/>
    <x v="7"/>
    <s v="착한페이"/>
    <s v="KT Corporation"/>
    <n v="0"/>
    <m/>
    <n v="43907"/>
    <n v="1286"/>
    <s v="https://play.google.com/store/apps/details?id=com.kt.android.goodpay"/>
  </r>
  <r>
    <s v="KR"/>
    <s v="FREE"/>
    <x v="0"/>
    <n v="2020"/>
    <n v="5"/>
    <s v="M"/>
    <n v="191"/>
    <n v="161"/>
    <x v="6"/>
    <x v="7"/>
    <s v="앱프리 - 전자서명, 앱프리"/>
    <s v="라온시큐어(주)"/>
    <n v="0"/>
    <m/>
    <n v="43902"/>
    <n v="1227"/>
    <s v="https://play.google.com/store/apps/details?id=com.lumensoft.touchenappfree"/>
  </r>
  <r>
    <s v="KR"/>
    <s v="FREE"/>
    <x v="0"/>
    <n v="2020"/>
    <n v="5"/>
    <s v="M"/>
    <n v="192"/>
    <s v="new"/>
    <x v="15"/>
    <x v="20"/>
    <s v="캐시슬라이드 스텝업 - 잠금화면 만보기"/>
    <s v="NBT Inc."/>
    <n v="0"/>
    <m/>
    <n v="44001"/>
    <n v="1223"/>
    <s v="https://play.google.com/store/apps/details?id=com.nbt.moves"/>
  </r>
  <r>
    <s v="KR"/>
    <s v="FREE"/>
    <x v="0"/>
    <n v="2020"/>
    <n v="5"/>
    <s v="M"/>
    <n v="193"/>
    <n v="55"/>
    <x v="3"/>
    <x v="3"/>
    <s v="돌쇠네농산물"/>
    <s v="디에스글로벌"/>
    <n v="0"/>
    <m/>
    <n v="43993"/>
    <n v="1222"/>
    <s v="https://play.google.com/store/apps/details?id=com.moall.dolfood"/>
  </r>
  <r>
    <s v="KR"/>
    <s v="FREE"/>
    <x v="0"/>
    <n v="2020"/>
    <n v="5"/>
    <s v="M"/>
    <n v="194"/>
    <n v="-15"/>
    <x v="14"/>
    <x v="19"/>
    <s v="알바천국- 알바 구인구직 포털서비스"/>
    <s v="(주)미디어윌네트웍스"/>
    <n v="0"/>
    <m/>
    <n v="43987"/>
    <n v="1207"/>
    <s v="https://play.google.com/store/apps/details?id=kr.co.alba.webappalba.m"/>
  </r>
  <r>
    <s v="KR"/>
    <s v="FREE"/>
    <x v="0"/>
    <n v="2020"/>
    <n v="5"/>
    <s v="M"/>
    <n v="195"/>
    <n v="-25"/>
    <x v="11"/>
    <x v="13"/>
    <s v="네이버TV"/>
    <s v="NAVER Corp."/>
    <n v="0"/>
    <m/>
    <n v="43998"/>
    <n v="1198"/>
    <s v="https://play.google.com/store/apps/details?id=com.nhn.android.naverplayer"/>
  </r>
  <r>
    <s v="KR"/>
    <s v="FREE"/>
    <x v="0"/>
    <n v="2020"/>
    <n v="5"/>
    <s v="M"/>
    <n v="196"/>
    <n v="45"/>
    <x v="3"/>
    <x v="3"/>
    <s v="현대Hmall - 홈쇼핑, 백화점"/>
    <s v="(주) 현대홈쇼핑"/>
    <n v="0"/>
    <m/>
    <n v="44004"/>
    <n v="1194"/>
    <s v="https://play.google.com/store/apps/details?id=com.hmallapp"/>
  </r>
  <r>
    <s v="KR"/>
    <s v="FREE"/>
    <x v="0"/>
    <n v="2020"/>
    <n v="5"/>
    <s v="M"/>
    <n v="197"/>
    <n v="-99"/>
    <x v="4"/>
    <x v="4"/>
    <s v="카카오페이지 KakaoPage"/>
    <s v="Kakao Page Corp."/>
    <n v="0"/>
    <m/>
    <n v="44004"/>
    <n v="1145"/>
    <s v="https://play.google.com/store/apps/details?id=com.kakao.page"/>
  </r>
  <r>
    <s v="KR"/>
    <s v="FREE"/>
    <x v="0"/>
    <n v="2020"/>
    <n v="5"/>
    <s v="M"/>
    <n v="198"/>
    <s v="new"/>
    <x v="16"/>
    <x v="23"/>
    <s v="충북소통알리미"/>
    <s v="충청북도교육연구정보원 정보운영부"/>
    <n v="0"/>
    <m/>
    <n v="44001"/>
    <n v="1085"/>
    <s v="https://play.google.com/store/apps/details?id=kr.go.cbe.cbedu"/>
  </r>
  <r>
    <s v="KR"/>
    <s v="FREE"/>
    <x v="0"/>
    <n v="2020"/>
    <n v="5"/>
    <s v="M"/>
    <n v="199"/>
    <n v="-33"/>
    <x v="2"/>
    <x v="2"/>
    <s v="KeepClean - 깨끗하고 빠르게"/>
    <s v="APPS INNOVA"/>
    <n v="0"/>
    <s v="항목당 ₩2,536 - ₩8,800"/>
    <n v="44010"/>
    <n v="1079"/>
    <s v="https://play.google.com/store/apps/details?id=com.appsinnova.android.keepclean"/>
  </r>
  <r>
    <s v="KR"/>
    <s v="FREE"/>
    <x v="0"/>
    <n v="2020"/>
    <n v="5"/>
    <s v="M"/>
    <n v="200"/>
    <n v="15"/>
    <x v="3"/>
    <x v="3"/>
    <s v="옐로우쇼핑 - 최저가, 공동구매앱, 소셜커머스"/>
    <s v="(주)꿈꾸는이웃"/>
    <n v="0"/>
    <m/>
    <n v="43991"/>
    <n v="1077"/>
    <s v="https://play.google.com/store/apps/details?id=kr.co.yellowshopping.app"/>
  </r>
  <r>
    <s v="KR"/>
    <s v="PAID"/>
    <x v="0"/>
    <n v="2020"/>
    <n v="1"/>
    <s v="M"/>
    <n v="1"/>
    <n v="1"/>
    <x v="5"/>
    <x v="5"/>
    <s v="갓피플성경"/>
    <s v="GODpeople, LTD"/>
    <n v="1000"/>
    <s v="항목당 ₩3,900 - ₩8,900"/>
    <n v="44007"/>
    <n v="255706"/>
    <s v="https://play.google.com/store/apps/details?id=com.godpeople.GPBIBLE"/>
  </r>
  <r>
    <s v="KR"/>
    <s v="PAID"/>
    <x v="0"/>
    <n v="2020"/>
    <n v="1"/>
    <s v="M"/>
    <n v="2"/>
    <n v="-1"/>
    <x v="13"/>
    <x v="17"/>
    <s v="유니콘:광고차단 필수 앱"/>
    <s v="Unicorn Soft, Inc."/>
    <n v="2200"/>
    <m/>
    <n v="43939"/>
    <n v="170048"/>
    <s v="https://play.google.com/store/apps/details?id=kr.co.lylstudio.unicorn"/>
  </r>
  <r>
    <s v="KR"/>
    <s v="PAID"/>
    <x v="0"/>
    <n v="2020"/>
    <n v="1"/>
    <s v="M"/>
    <n v="3"/>
    <n v="3"/>
    <x v="11"/>
    <x v="13"/>
    <s v="nPlayer"/>
    <s v="Newin Inc."/>
    <n v="5500"/>
    <m/>
    <n v="43819"/>
    <n v="76612"/>
    <s v="https://play.google.com/store/apps/details?id=com.newin.nplayer.pro"/>
  </r>
  <r>
    <s v="KR"/>
    <s v="PAID"/>
    <x v="0"/>
    <n v="2020"/>
    <n v="1"/>
    <s v="M"/>
    <n v="4"/>
    <n v="1"/>
    <x v="13"/>
    <x v="17"/>
    <s v="LectureNotes"/>
    <s v="Acadoid Developer"/>
    <n v="7900"/>
    <m/>
    <n v="43967"/>
    <n v="62067"/>
    <s v="https://play.google.com/store/apps/details?id=com.acadoid.lecturenotes"/>
  </r>
  <r>
    <s v="KR"/>
    <s v="PAID"/>
    <x v="0"/>
    <n v="2020"/>
    <n v="1"/>
    <s v="M"/>
    <n v="5"/>
    <n v="5"/>
    <x v="11"/>
    <x v="14"/>
    <s v="무음무음 PRO"/>
    <s v="PlusTwo"/>
    <n v="1500"/>
    <m/>
    <n v="43963"/>
    <n v="52024"/>
    <s v="https://play.google.com/store/apps/details?id=com.plustwo.silentcamera.pro"/>
  </r>
  <r>
    <s v="KR"/>
    <s v="PAID"/>
    <x v="0"/>
    <n v="2020"/>
    <n v="1"/>
    <s v="M"/>
    <n v="6"/>
    <n v="1"/>
    <x v="11"/>
    <x v="14"/>
    <s v="@picn2k camera (피크닉 카메라)"/>
    <s v="2U"/>
    <n v="2500"/>
    <m/>
    <n v="43982"/>
    <n v="44060"/>
    <s v="https://play.google.com/store/apps/details?id=eyu.on.pica"/>
  </r>
  <r>
    <s v="KR"/>
    <s v="PAID"/>
    <x v="0"/>
    <n v="2020"/>
    <n v="1"/>
    <s v="M"/>
    <n v="7"/>
    <n v="1"/>
    <x v="11"/>
    <x v="13"/>
    <s v="MX 플레이어 Pro"/>
    <s v="MX Media &amp; Entertainment (formerly J2 Interactive)"/>
    <n v="6000"/>
    <m/>
    <n v="43991"/>
    <n v="41788"/>
    <s v="https://play.google.com/store/apps/details?id=com.mxtech.videoplayer.pro"/>
  </r>
  <r>
    <s v="KR"/>
    <s v="PAID"/>
    <x v="0"/>
    <n v="2020"/>
    <n v="1"/>
    <s v="M"/>
    <n v="8"/>
    <n v="1"/>
    <x v="14"/>
    <x v="19"/>
    <s v="한컴오피스 한글"/>
    <s v="Hancom Inc."/>
    <n v="24900"/>
    <m/>
    <n v="43875"/>
    <n v="36811"/>
    <s v="https://play.google.com/store/apps/details?id=com.hancom.office.hwp.editor.hwp_apk.gplaystore"/>
  </r>
  <r>
    <s v="KR"/>
    <s v="PAID"/>
    <x v="0"/>
    <n v="2020"/>
    <n v="1"/>
    <s v="M"/>
    <n v="9"/>
    <n v="10"/>
    <x v="7"/>
    <x v="8"/>
    <s v="Poweramp Full Version Unlocker"/>
    <s v="Max MP"/>
    <n v="5808"/>
    <m/>
    <n v="43850"/>
    <n v="33946"/>
    <s v="https://play.google.com/store/apps/details?id=com.maxmpz.audioplayer.unlock"/>
  </r>
  <r>
    <s v="KR"/>
    <s v="PAID"/>
    <x v="0"/>
    <n v="2020"/>
    <n v="1"/>
    <s v="M"/>
    <n v="10"/>
    <n v="7"/>
    <x v="16"/>
    <x v="23"/>
    <s v="Word master 워드마스터 수능 2000(18개정)"/>
    <s v="이투스북"/>
    <n v="4900"/>
    <m/>
    <n v="43865"/>
    <n v="32168"/>
    <s v="https://play.google.com/store/apps/details?id=com.etoos.wordmaster.sat20002018"/>
  </r>
  <r>
    <s v="KR"/>
    <s v="PAID"/>
    <x v="0"/>
    <n v="2020"/>
    <n v="1"/>
    <s v="M"/>
    <n v="11"/>
    <s v="new"/>
    <x v="11"/>
    <x v="14"/>
    <s v="@yoojinkim camera"/>
    <s v="2U"/>
    <n v="2500"/>
    <m/>
    <n v="43986"/>
    <n v="31973"/>
    <s v="https://play.google.com/store/apps/details?id=eyu.on.yooca"/>
  </r>
  <r>
    <s v="KR"/>
    <s v="PAID"/>
    <x v="0"/>
    <n v="2020"/>
    <n v="1"/>
    <s v="M"/>
    <n v="12"/>
    <n v="-1"/>
    <x v="11"/>
    <x v="14"/>
    <s v="SOVS 소브스 - 구도 카메라"/>
    <s v="SOVS Co., Ltd."/>
    <n v="1200"/>
    <m/>
    <n v="43846"/>
    <n v="25680"/>
    <s v="https://play.google.com/store/apps/details?id=me.sovs.sovs"/>
  </r>
  <r>
    <s v="KR"/>
    <s v="PAID"/>
    <x v="0"/>
    <n v="2020"/>
    <n v="1"/>
    <s v="M"/>
    <n v="13"/>
    <n v="-9"/>
    <x v="2"/>
    <x v="2"/>
    <s v="무음모드 (순정 무음카메라)"/>
    <s v="GazamiSoftware"/>
    <n v="1500"/>
    <m/>
    <n v="43970"/>
    <n v="23988"/>
    <s v="https://play.google.com/store/apps/details?id=com.choco.silentmode"/>
  </r>
  <r>
    <s v="KR"/>
    <s v="PAID"/>
    <x v="0"/>
    <n v="2020"/>
    <n v="1"/>
    <s v="M"/>
    <n v="14"/>
    <n v="10"/>
    <x v="16"/>
    <x v="23"/>
    <s v="Flashcards Deluxe"/>
    <s v="OrangeOrApple.com"/>
    <n v="5000"/>
    <m/>
    <n v="43977"/>
    <n v="23728"/>
    <s v="https://play.google.com/store/apps/details?id=com.orangeorapple.flashcards"/>
  </r>
  <r>
    <s v="KR"/>
    <s v="PAID"/>
    <x v="0"/>
    <n v="2020"/>
    <n v="1"/>
    <s v="M"/>
    <n v="15"/>
    <n v="-12"/>
    <x v="13"/>
    <x v="30"/>
    <s v="Nova Launcher Prime"/>
    <s v="TeslaCoil Software"/>
    <n v="5900"/>
    <m/>
    <n v="43483"/>
    <n v="23585"/>
    <s v="https://play.google.com/store/apps/details?id=com.teslacoilsw.launcher.prime"/>
  </r>
  <r>
    <s v="KR"/>
    <s v="PAID"/>
    <x v="0"/>
    <n v="2020"/>
    <n v="1"/>
    <s v="M"/>
    <n v="16"/>
    <n v="-2"/>
    <x v="16"/>
    <x v="23"/>
    <s v="토익 PART5 종결자"/>
    <s v="HS soft"/>
    <n v="1000"/>
    <m/>
    <n v="43839"/>
    <n v="21676"/>
    <s v="https://play.google.com/store/apps/details?id=com.hs.toeic5finish"/>
  </r>
  <r>
    <s v="KR"/>
    <s v="PAID"/>
    <x v="0"/>
    <n v="2020"/>
    <n v="1"/>
    <s v="M"/>
    <n v="17"/>
    <s v="new"/>
    <x v="12"/>
    <x v="28"/>
    <s v="Minecraft"/>
    <s v="Mojang"/>
    <n v="8429"/>
    <s v="항목당 ₩999 - ₩60,000"/>
    <n v="44000"/>
    <n v="20000"/>
    <s v="https://play.google.com/store/apps/details?id=com.mojang.minecraftpe"/>
  </r>
  <r>
    <s v="KR"/>
    <s v="PAID"/>
    <x v="0"/>
    <n v="2020"/>
    <n v="1"/>
    <s v="M"/>
    <n v="18"/>
    <n v="28"/>
    <x v="16"/>
    <x v="23"/>
    <s v="영화보며 영어공부 - 배속재생 미플레이어무비프로 어학용 동영상 플레이어"/>
    <s v="MEsoft"/>
    <n v="4400"/>
    <s v="항목당 ₩1,100"/>
    <n v="43993"/>
    <n v="18964"/>
    <s v="https://play.google.com/store/apps/details?id=com.mesoft.meplayer"/>
  </r>
  <r>
    <s v="KR"/>
    <s v="PAID"/>
    <x v="0"/>
    <n v="2020"/>
    <n v="1"/>
    <s v="M"/>
    <n v="19"/>
    <n v="1"/>
    <x v="1"/>
    <x v="6"/>
    <s v="Torque Pro (OBD2 / 자동차)"/>
    <s v="Ian Hawkins"/>
    <n v="5214"/>
    <m/>
    <n v="43784"/>
    <n v="18450"/>
    <s v="https://play.google.com/store/apps/details?id=org.prowl.torque"/>
  </r>
  <r>
    <s v="KR"/>
    <s v="PAID"/>
    <x v="0"/>
    <n v="2020"/>
    <n v="1"/>
    <s v="M"/>
    <n v="20"/>
    <n v="-8"/>
    <x v="1"/>
    <x v="6"/>
    <s v="Puffin Browser Pro"/>
    <s v="CloudMosa Inc"/>
    <n v="6000"/>
    <m/>
    <n v="43983"/>
    <n v="18187"/>
    <s v="https://play.google.com/store/apps/details?id=com.cloudmosa.puffin"/>
  </r>
  <r>
    <s v="KR"/>
    <s v="PAID"/>
    <x v="0"/>
    <n v="2020"/>
    <n v="1"/>
    <s v="M"/>
    <n v="21"/>
    <n v="6"/>
    <x v="16"/>
    <x v="23"/>
    <s v="Toca Hair Salon 3"/>
    <s v="Toca Boca"/>
    <n v="5000"/>
    <m/>
    <n v="43530"/>
    <n v="17277"/>
    <s v="https://play.google.com/store/apps/details?id=com.tocaboca.tocahairsalon3"/>
  </r>
  <r>
    <s v="KR"/>
    <s v="PAID"/>
    <x v="0"/>
    <n v="2020"/>
    <n v="1"/>
    <s v="M"/>
    <n v="22"/>
    <s v="new"/>
    <x v="4"/>
    <x v="4"/>
    <s v="우와! 2.0 - 화면을 깨고 동전이 나오는 마술앱2"/>
    <s v="Nickymagicstudio"/>
    <n v="4900"/>
    <m/>
    <n v="43844"/>
    <n v="16917"/>
    <s v="https://play.google.com/store/apps/details?id=com.nicky.jeong.magicwoowa"/>
  </r>
  <r>
    <s v="KR"/>
    <s v="PAID"/>
    <x v="0"/>
    <n v="2020"/>
    <n v="1"/>
    <s v="M"/>
    <n v="23"/>
    <n v="62"/>
    <x v="13"/>
    <x v="17"/>
    <s v="Plague Inc. (전염병 주식회사): 시나리오 제작기"/>
    <s v="Ndemic Creations"/>
    <n v="4300"/>
    <m/>
    <n v="43599"/>
    <n v="15846"/>
    <s v="https://play.google.com/store/apps/details?id=com.ndemiccreations.scenariocreator"/>
  </r>
  <r>
    <s v="KR"/>
    <s v="PAID"/>
    <x v="0"/>
    <n v="2020"/>
    <n v="1"/>
    <s v="M"/>
    <n v="24"/>
    <n v="5"/>
    <x v="5"/>
    <x v="5"/>
    <s v="책꽂이+ (독서기록, 도서관리)"/>
    <s v="irmavepdev"/>
    <n v="2000"/>
    <s v="항목당 ₩1,000"/>
    <n v="43769"/>
    <n v="15257"/>
    <s v="https://play.google.com/store/apps/details?id=com.irmavep.app.libro"/>
  </r>
  <r>
    <s v="KR"/>
    <s v="PAID"/>
    <x v="0"/>
    <n v="2020"/>
    <n v="1"/>
    <s v="M"/>
    <n v="25"/>
    <n v="-4"/>
    <x v="7"/>
    <x v="8"/>
    <s v="USB Audio Player PRO"/>
    <s v="eXtream Software Development"/>
    <n v="9500"/>
    <s v="항목당 ₩2,600 - ₩5,000"/>
    <n v="44000"/>
    <n v="14294"/>
    <s v="https://play.google.com/store/apps/details?id=com.extreamsd.usbaudioplayerpro"/>
  </r>
  <r>
    <s v="KR"/>
    <s v="PAID"/>
    <x v="0"/>
    <n v="2020"/>
    <n v="1"/>
    <s v="M"/>
    <n v="26"/>
    <s v="-"/>
    <x v="13"/>
    <x v="30"/>
    <s v="Aa문라이즈™ 한국어 Flipfont"/>
    <s v="Monotype Imaging Inc."/>
    <n v="3500"/>
    <m/>
    <n v="43931"/>
    <n v="13974"/>
    <s v="https://play.google.com/store/apps/details?id=com.monotype.android.font.aamoonrise"/>
  </r>
  <r>
    <s v="KR"/>
    <s v="PAID"/>
    <x v="0"/>
    <n v="2020"/>
    <n v="1"/>
    <s v="M"/>
    <n v="27"/>
    <n v="-9"/>
    <x v="2"/>
    <x v="2"/>
    <s v="Panda Gamepad Pro (BETA)"/>
    <s v="Panda Gaming Studio"/>
    <n v="2399"/>
    <m/>
    <n v="43872"/>
    <n v="13880"/>
    <s v="https://play.google.com/store/apps/details?id=com.panda.gamepad"/>
  </r>
  <r>
    <s v="KR"/>
    <s v="PAID"/>
    <x v="0"/>
    <n v="2020"/>
    <n v="1"/>
    <s v="M"/>
    <n v="28"/>
    <n v="3"/>
    <x v="6"/>
    <x v="7"/>
    <s v="편한가계부 (+음성, PC)"/>
    <s v="Realbyte Inc."/>
    <n v="4900"/>
    <m/>
    <n v="44004"/>
    <n v="13476"/>
    <s v="https://play.google.com/store/apps/details?id=com.realbyteapps.moneya"/>
  </r>
  <r>
    <s v="KR"/>
    <s v="PAID"/>
    <x v="0"/>
    <n v="2020"/>
    <n v="1"/>
    <s v="M"/>
    <n v="29"/>
    <n v="1"/>
    <x v="11"/>
    <x v="14"/>
    <s v="구닥"/>
    <s v="Screw Bar Inc."/>
    <n v="1000"/>
    <s v="항목당 ₩1,000"/>
    <n v="43924"/>
    <n v="13370"/>
    <s v="https://play.google.com/store/apps/details?id=com.screwbar.gudakcamera"/>
  </r>
  <r>
    <s v="KR"/>
    <s v="PAID"/>
    <x v="0"/>
    <n v="2020"/>
    <n v="1"/>
    <s v="M"/>
    <n v="30"/>
    <n v="3"/>
    <x v="2"/>
    <x v="2"/>
    <s v="Magic DosBox"/>
    <s v="bruenor"/>
    <n v="4000"/>
    <m/>
    <n v="43952"/>
    <n v="12760"/>
    <s v="https://play.google.com/store/apps/details?id=bruenor.magicbox"/>
  </r>
  <r>
    <s v="KR"/>
    <s v="PAID"/>
    <x v="0"/>
    <n v="2020"/>
    <n v="1"/>
    <s v="M"/>
    <n v="31"/>
    <n v="-9"/>
    <x v="7"/>
    <x v="8"/>
    <s v="AirBuds Popup - airpod battery app"/>
    <s v="Designer J"/>
    <n v="1400"/>
    <m/>
    <n v="43842"/>
    <n v="11837"/>
    <s v="https://play.google.com/store/apps/details?id=kr.pe.designerj.airbudspopup"/>
  </r>
  <r>
    <s v="KR"/>
    <s v="PAID"/>
    <x v="0"/>
    <n v="2020"/>
    <n v="1"/>
    <s v="M"/>
    <n v="32"/>
    <s v="new"/>
    <x v="12"/>
    <x v="27"/>
    <s v="아쿠아리움 타이쿤"/>
    <s v="NEVIL Company"/>
    <n v="2800"/>
    <m/>
    <n v="43882"/>
    <n v="10000"/>
    <s v="https://play.google.com/store/apps/details?id=com.nevil.acuariumtycoon"/>
  </r>
  <r>
    <s v="KR"/>
    <s v="PAID"/>
    <x v="0"/>
    <n v="2020"/>
    <n v="1"/>
    <s v="M"/>
    <n v="33"/>
    <n v="-20"/>
    <x v="5"/>
    <x v="5"/>
    <s v="Moon+ Reader Pro"/>
    <s v="Moon+"/>
    <n v="6500"/>
    <m/>
    <n v="43973"/>
    <n v="9400"/>
    <s v="https://play.google.com/store/apps/details?id=com.flyersoft.moonreaderp"/>
  </r>
  <r>
    <s v="KR"/>
    <s v="PAID"/>
    <x v="0"/>
    <n v="2020"/>
    <n v="1"/>
    <s v="M"/>
    <n v="34"/>
    <n v="-9"/>
    <x v="2"/>
    <x v="2"/>
    <s v="Tasker"/>
    <s v="joaomgcd"/>
    <n v="4300"/>
    <m/>
    <n v="43876"/>
    <n v="9371"/>
    <s v="https://play.google.com/store/apps/details?id=net.dinglisch.android.taskerm"/>
  </r>
  <r>
    <s v="KR"/>
    <s v="PAID"/>
    <x v="0"/>
    <n v="2020"/>
    <n v="1"/>
    <s v="M"/>
    <n v="35"/>
    <s v="-"/>
    <x v="10"/>
    <x v="16"/>
    <s v="Sleep as Android Unlock 💤수면 주기를 기록하는 스마트 알람 시계입니다"/>
    <s v="Urbandroid (Petr Nálevka)"/>
    <n v="9900"/>
    <m/>
    <n v="43713"/>
    <n v="9132"/>
    <s v="https://play.google.com/store/apps/details?id=com.urbandroid.sleep.full.key"/>
  </r>
  <r>
    <s v="KR"/>
    <s v="PAID"/>
    <x v="0"/>
    <n v="2020"/>
    <n v="1"/>
    <s v="M"/>
    <n v="36"/>
    <n v="-13"/>
    <x v="13"/>
    <x v="17"/>
    <s v="Twomon SE (투몬 SE) - 휴대용 디스플레이, USB 모니터"/>
    <s v="easynlight"/>
    <n v="10000"/>
    <m/>
    <n v="43914"/>
    <n v="8989"/>
    <s v="https://play.google.com/store/apps/details?id=com.devguru.ntwomon"/>
  </r>
  <r>
    <s v="KR"/>
    <s v="PAID"/>
    <x v="0"/>
    <n v="2020"/>
    <n v="1"/>
    <s v="M"/>
    <n v="37"/>
    <n v="1"/>
    <x v="16"/>
    <x v="23"/>
    <s v="Word Master 워드마스터 중등 실력"/>
    <s v="이투스북"/>
    <n v="3800"/>
    <m/>
    <n v="43668"/>
    <n v="8917"/>
    <s v="https://play.google.com/store/apps/details?id=com.etoos.wordmaster.midskill2016"/>
  </r>
  <r>
    <s v="KR"/>
    <s v="PAID"/>
    <x v="0"/>
    <n v="2020"/>
    <n v="1"/>
    <s v="M"/>
    <n v="38"/>
    <n v="-22"/>
    <x v="11"/>
    <x v="13"/>
    <s v="µTorrent® Pro - Torrent App"/>
    <s v="BitTorrent, Inc."/>
    <n v="3700"/>
    <m/>
    <n v="43927"/>
    <n v="8726"/>
    <s v="https://play.google.com/store/apps/details?id=com.utorrent.client.pro"/>
  </r>
  <r>
    <s v="KR"/>
    <s v="PAID"/>
    <x v="0"/>
    <n v="2020"/>
    <n v="1"/>
    <s v="M"/>
    <n v="39"/>
    <n v="18"/>
    <x v="16"/>
    <x v="23"/>
    <s v="Word Master 워드마스터 중등 고난도(개정)"/>
    <s v="이투스북"/>
    <n v="3800"/>
    <m/>
    <n v="43664"/>
    <n v="8360"/>
    <s v="https://play.google.com/store/apps/details?id=com.etoos.wordmaster.midhighlevel2016"/>
  </r>
  <r>
    <s v="KR"/>
    <s v="PAID"/>
    <x v="0"/>
    <n v="2020"/>
    <n v="1"/>
    <s v="M"/>
    <n v="40"/>
    <n v="9"/>
    <x v="0"/>
    <x v="0"/>
    <s v="AlpineQuest Off-Road Explorer"/>
    <s v="Psyberia"/>
    <n v="9999"/>
    <m/>
    <n v="43977"/>
    <n v="8262"/>
    <s v="https://play.google.com/store/apps/details?id=psyberia.alpinequest.full"/>
  </r>
  <r>
    <s v="KR"/>
    <s v="PAID"/>
    <x v="0"/>
    <n v="2020"/>
    <n v="1"/>
    <s v="M"/>
    <n v="41"/>
    <n v="-7"/>
    <x v="4"/>
    <x v="25"/>
    <s v="아라-만화뷰어,텍스트뷰어,스캔뷰어,소설뷰어"/>
    <s v="마루치아라치"/>
    <n v="5000"/>
    <m/>
    <n v="43999"/>
    <n v="7728"/>
    <s v="https://play.google.com/store/apps/details?id=noad.geulga"/>
  </r>
  <r>
    <s v="KR"/>
    <s v="PAID"/>
    <x v="0"/>
    <n v="2020"/>
    <n v="1"/>
    <s v="M"/>
    <n v="42"/>
    <n v="12"/>
    <x v="16"/>
    <x v="23"/>
    <s v="한글 달인 - 맞춤법 공부"/>
    <s v="별책"/>
    <n v="3300"/>
    <m/>
    <n v="43770"/>
    <n v="7512"/>
    <s v="https://play.google.com/store/apps/details?id=com.elsebook.handal"/>
  </r>
  <r>
    <s v="KR"/>
    <s v="PAID"/>
    <x v="0"/>
    <n v="2020"/>
    <n v="1"/>
    <s v="M"/>
    <n v="43"/>
    <n v="-15"/>
    <x v="13"/>
    <x v="30"/>
    <s v="Aa십육살™ 한국어 Flipfont"/>
    <s v="Monotype Imaging Inc."/>
    <n v="3500"/>
    <m/>
    <n v="44007"/>
    <n v="6939"/>
    <s v="https://play.google.com/store/apps/details?id=com.monotype.android.font.aa16yearsold"/>
  </r>
  <r>
    <s v="KR"/>
    <s v="PAID"/>
    <x v="0"/>
    <n v="2020"/>
    <n v="1"/>
    <s v="M"/>
    <n v="44"/>
    <n v="15"/>
    <x v="4"/>
    <x v="4"/>
    <s v="Dokk OS 2"/>
    <s v="beadybiddle"/>
    <n v="1200"/>
    <m/>
    <n v="43684"/>
    <n v="6839"/>
    <s v="https://play.google.com/store/apps/details?id=com.printedpropshop.dokkos2"/>
  </r>
  <r>
    <s v="KR"/>
    <s v="PAID"/>
    <x v="0"/>
    <n v="2020"/>
    <n v="1"/>
    <s v="M"/>
    <n v="45"/>
    <s v="new"/>
    <x v="7"/>
    <x v="32"/>
    <s v="A Dance Of Fire and Ice"/>
    <s v="7th Beat Games"/>
    <n v="2200"/>
    <m/>
    <n v="44009"/>
    <n v="6666"/>
    <s v="https://play.google.com/store/apps/details?id=com.fizzd.connectedworlds"/>
  </r>
  <r>
    <s v="KR"/>
    <s v="PAID"/>
    <x v="0"/>
    <n v="2020"/>
    <n v="1"/>
    <s v="M"/>
    <n v="46"/>
    <n v="-9"/>
    <x v="7"/>
    <x v="8"/>
    <s v="Hi-Fi Status(LG)"/>
    <s v="App Trio"/>
    <n v="1000"/>
    <m/>
    <n v="43251"/>
    <n v="6325"/>
    <s v="https://play.google.com/store/apps/details?id=com.apptrio.hi_fi_status"/>
  </r>
  <r>
    <s v="KR"/>
    <s v="PAID"/>
    <x v="0"/>
    <n v="2020"/>
    <n v="1"/>
    <s v="M"/>
    <n v="47"/>
    <n v="-15"/>
    <x v="13"/>
    <x v="30"/>
    <s v="Aa너구리굴림™ 한국어 Flipfont"/>
    <s v="Monotype Imaging Inc."/>
    <n v="3500"/>
    <m/>
    <n v="42045"/>
    <n v="6148"/>
    <s v="https://play.google.com/store/apps/details?id=com.monotype.android.font.aaracoongulim"/>
  </r>
  <r>
    <s v="KR"/>
    <s v="PAID"/>
    <x v="0"/>
    <n v="2020"/>
    <n v="1"/>
    <s v="M"/>
    <n v="48"/>
    <n v="-5"/>
    <x v="7"/>
    <x v="8"/>
    <s v="FL Studio Mobile"/>
    <s v="Image-Line"/>
    <n v="15000"/>
    <s v="항목당 ₩1,000 - ₩17,000"/>
    <n v="43994"/>
    <n v="5529"/>
    <s v="https://play.google.com/store/apps/details?id=com.imageline.FLM"/>
  </r>
  <r>
    <s v="KR"/>
    <s v="PAID"/>
    <x v="0"/>
    <n v="2020"/>
    <n v="1"/>
    <s v="M"/>
    <n v="49"/>
    <n v="19"/>
    <x v="16"/>
    <x v="23"/>
    <s v="우리말 공부"/>
    <s v="별책"/>
    <n v="3900"/>
    <m/>
    <n v="43928"/>
    <n v="5279"/>
    <s v="https://play.google.com/store/apps/details?id=co.byeol.gongbudeul.urimal"/>
  </r>
  <r>
    <s v="KR"/>
    <s v="PAID"/>
    <x v="0"/>
    <n v="2020"/>
    <n v="1"/>
    <s v="M"/>
    <n v="50"/>
    <n v="11"/>
    <x v="10"/>
    <x v="16"/>
    <s v="지피지기 (사주,운세,궁합,토정비결,이름,해몽)"/>
    <s v="sajulink"/>
    <n v="11000"/>
    <s v="항목당 ₩3,300"/>
    <n v="43749"/>
    <n v="5245"/>
    <s v="https://play.google.com/store/apps/details?id=com.softchaser.iKnowYouP"/>
  </r>
  <r>
    <s v="KR"/>
    <s v="PAID"/>
    <x v="0"/>
    <n v="2020"/>
    <n v="1"/>
    <s v="M"/>
    <n v="51"/>
    <s v="new"/>
    <x v="19"/>
    <x v="33"/>
    <s v="Football Manager 2020 Mobile"/>
    <s v="SEGA"/>
    <n v="7680"/>
    <s v="항목당 ₩1,200 - ₩19,000"/>
    <n v="43900"/>
    <n v="5000"/>
    <s v="https://play.google.com/store/apps/details?id=com.sega.soccer"/>
  </r>
  <r>
    <s v="KR"/>
    <s v="PAID"/>
    <x v="0"/>
    <n v="2020"/>
    <n v="1"/>
    <s v="M"/>
    <n v="52"/>
    <n v="49"/>
    <x v="16"/>
    <x v="23"/>
    <s v="Word Master 워드마스터 하이퍼 2000(개정)"/>
    <s v="이투스북"/>
    <n v="3800"/>
    <m/>
    <n v="43957"/>
    <n v="4480"/>
    <s v="https://play.google.com/store/apps/details?id=com.etoos.wordmaster.hyper20002016"/>
  </r>
  <r>
    <s v="KR"/>
    <s v="PAID"/>
    <x v="0"/>
    <n v="2020"/>
    <n v="1"/>
    <s v="M"/>
    <n v="53"/>
    <n v="5"/>
    <x v="10"/>
    <x v="16"/>
    <s v="PL@Y 2 - 프리미엄 티켓북 + 포토캘린더 ( 플레이앱, PL@Y2 )"/>
    <s v="EntusApps"/>
    <n v="2000"/>
    <m/>
    <n v="42984"/>
    <n v="4364"/>
    <s v="https://play.google.com/store/apps/details?id=com.entusapps.play2"/>
  </r>
  <r>
    <s v="KR"/>
    <s v="PAID"/>
    <x v="0"/>
    <n v="2020"/>
    <n v="1"/>
    <s v="M"/>
    <n v="54"/>
    <n v="37"/>
    <x v="16"/>
    <x v="23"/>
    <s v="Word Master 워드마스터 중등 기초"/>
    <s v="이투스북"/>
    <n v="3800"/>
    <m/>
    <n v="43664"/>
    <n v="4152"/>
    <s v="https://play.google.com/store/apps/details?id=com.etoos.wordmaster.midbasic2016"/>
  </r>
  <r>
    <s v="KR"/>
    <s v="PAID"/>
    <x v="0"/>
    <n v="2020"/>
    <n v="1"/>
    <s v="M"/>
    <n v="55"/>
    <n v="-15"/>
    <x v="10"/>
    <x v="16"/>
    <s v="데이그램 - 하루 한줄 일기장"/>
    <s v="SaltyCrackers Co., Ltd."/>
    <n v="1000"/>
    <s v="항목당 ₩1,000"/>
    <n v="43946"/>
    <n v="4066"/>
    <s v="https://play.google.com/store/apps/details?id=net.saltycrackers.daygram"/>
  </r>
  <r>
    <s v="KR"/>
    <s v="PAID"/>
    <x v="0"/>
    <n v="2020"/>
    <n v="1"/>
    <s v="M"/>
    <n v="56"/>
    <s v="new"/>
    <x v="12"/>
    <x v="34"/>
    <s v="The White Door"/>
    <s v="Second Maze"/>
    <n v="3900"/>
    <m/>
    <n v="43860"/>
    <n v="4000"/>
    <s v="https://play.google.com/store/apps/details?id=air.com.RustyLake.WhiteDoor"/>
  </r>
  <r>
    <s v="KR"/>
    <s v="PAID"/>
    <x v="0"/>
    <n v="2020"/>
    <n v="1"/>
    <s v="M"/>
    <n v="57"/>
    <s v="new"/>
    <x v="13"/>
    <x v="17"/>
    <s v="Root Explorer"/>
    <s v="Speed Software"/>
    <n v="4253"/>
    <m/>
    <n v="43964"/>
    <n v="3986"/>
    <s v="https://play.google.com/store/apps/details?id=com.speedsoftware.rootexplorer"/>
  </r>
  <r>
    <s v="KR"/>
    <s v="PAID"/>
    <x v="0"/>
    <n v="2020"/>
    <n v="1"/>
    <s v="M"/>
    <n v="58"/>
    <n v="7"/>
    <x v="5"/>
    <x v="5"/>
    <s v="프라임 영한한영사전"/>
    <s v="Dong-A publishing co., ltd"/>
    <n v="15900"/>
    <m/>
    <n v="43990"/>
    <n v="3939"/>
    <s v="https://play.google.com/store/apps/details?id=com.doosandonga.app.dictionary.primeengkor"/>
  </r>
  <r>
    <s v="KR"/>
    <s v="PAID"/>
    <x v="0"/>
    <n v="2020"/>
    <n v="1"/>
    <s v="M"/>
    <n v="59"/>
    <n v="50"/>
    <x v="16"/>
    <x v="23"/>
    <s v="띄어쓰기"/>
    <s v="별책"/>
    <n v="2200"/>
    <m/>
    <n v="43624"/>
    <n v="3827"/>
    <s v="https://play.google.com/store/apps/details?id=com.elsebook.handal.spacing"/>
  </r>
  <r>
    <s v="KR"/>
    <s v="PAID"/>
    <x v="0"/>
    <n v="2020"/>
    <n v="1"/>
    <s v="M"/>
    <n v="60"/>
    <n v="-8"/>
    <x v="14"/>
    <x v="19"/>
    <s v="Jump Desktop (RDP &amp; VNC)"/>
    <s v="PhaseFive Systems"/>
    <n v="12000"/>
    <m/>
    <n v="43315"/>
    <n v="3489"/>
    <s v="https://play.google.com/store/apps/details?id=com.p5sys.android.jump"/>
  </r>
  <r>
    <s v="KR"/>
    <s v="PAID"/>
    <x v="0"/>
    <n v="2020"/>
    <n v="1"/>
    <s v="M"/>
    <n v="61"/>
    <n v="1"/>
    <x v="13"/>
    <x v="17"/>
    <s v="비지니스 달력 2 프로 버전 ・캘린더, 스케줄러, 일정관리어플, 달력위젯"/>
    <s v="Appgenix Software"/>
    <n v="5900"/>
    <m/>
    <n v="43971"/>
    <n v="3465"/>
    <s v="https://play.google.com/store/apps/details?id=com.appgenix.bizcal.pro"/>
  </r>
  <r>
    <s v="KR"/>
    <s v="PAID"/>
    <x v="0"/>
    <n v="2020"/>
    <n v="1"/>
    <s v="M"/>
    <n v="62"/>
    <s v="new"/>
    <x v="11"/>
    <x v="14"/>
    <s v="무음모드Pro - 무음 카메라, 도서관 카메라, 조용히, 침묵, 무음 셔터"/>
    <s v="HDM Dev Team"/>
    <n v="4000"/>
    <m/>
    <n v="43913"/>
    <n v="3442"/>
    <s v="https://play.google.com/store/apps/details?id=jp.snowlife01.android.mutecamera"/>
  </r>
  <r>
    <s v="KR"/>
    <s v="PAID"/>
    <x v="0"/>
    <n v="2020"/>
    <n v="1"/>
    <s v="M"/>
    <n v="63"/>
    <s v="new"/>
    <x v="12"/>
    <x v="15"/>
    <s v="스타듀 밸리 Stardew Valley"/>
    <s v="Chucklefish Limited"/>
    <n v="9900"/>
    <m/>
    <n v="43913"/>
    <n v="3334"/>
    <s v="https://play.google.com/store/apps/details?id=com.chucklefish.stardewvalley"/>
  </r>
  <r>
    <s v="KR"/>
    <s v="PAID"/>
    <x v="0"/>
    <n v="2020"/>
    <n v="1"/>
    <s v="M"/>
    <n v="64"/>
    <n v="43"/>
    <x v="10"/>
    <x v="16"/>
    <s v="강헌의 좌파명리학"/>
    <s v="바우소프트"/>
    <n v="9800"/>
    <m/>
    <n v="42940"/>
    <n v="3097"/>
    <s v="https://play.google.com/store/apps/details?id=kr.co.bausoft.JpmrM"/>
  </r>
  <r>
    <s v="KR"/>
    <s v="PAID"/>
    <x v="0"/>
    <n v="2020"/>
    <n v="1"/>
    <s v="M"/>
    <n v="65"/>
    <n v="-26"/>
    <x v="2"/>
    <x v="2"/>
    <s v="DiskDigger Pro file recovery"/>
    <s v="Defiant Technologies, LLC"/>
    <n v="3443"/>
    <m/>
    <n v="43779"/>
    <n v="2983"/>
    <s v="https://play.google.com/store/apps/details?id=com.defianttech.diskdiggerpro"/>
  </r>
  <r>
    <s v="KR"/>
    <s v="PAID"/>
    <x v="0"/>
    <n v="2020"/>
    <n v="1"/>
    <s v="M"/>
    <n v="66"/>
    <n v="-21"/>
    <x v="5"/>
    <x v="5"/>
    <s v="WolframAlpha"/>
    <s v="Wolfram Group"/>
    <n v="3700"/>
    <s v="항목당 ₩9,000"/>
    <n v="43987"/>
    <n v="2936"/>
    <s v="https://play.google.com/store/apps/details?id=com.wolfram.android.alpha"/>
  </r>
  <r>
    <s v="KR"/>
    <s v="PAID"/>
    <x v="0"/>
    <n v="2020"/>
    <n v="1"/>
    <s v="M"/>
    <n v="67"/>
    <s v="new"/>
    <x v="12"/>
    <x v="28"/>
    <s v="Geometry Dash"/>
    <s v="RobTop Games"/>
    <n v="2100"/>
    <m/>
    <n v="43054"/>
    <n v="2858"/>
    <s v="https://play.google.com/store/apps/details?id=com.robtopx.geometryjump"/>
  </r>
  <r>
    <s v="KR"/>
    <s v="PAID"/>
    <x v="0"/>
    <n v="2020"/>
    <n v="1"/>
    <s v="M"/>
    <n v="68"/>
    <n v="-27"/>
    <x v="2"/>
    <x v="2"/>
    <s v="터치매크로-자동터치"/>
    <s v="Kim and Yang"/>
    <n v="3300"/>
    <m/>
    <n v="43872"/>
    <n v="2848"/>
    <s v="https://play.google.com/store/apps/details?id=com.jake.TouchMacro"/>
  </r>
  <r>
    <s v="KR"/>
    <s v="PAID"/>
    <x v="0"/>
    <n v="2020"/>
    <n v="1"/>
    <s v="M"/>
    <n v="69"/>
    <n v="-6"/>
    <x v="13"/>
    <x v="30"/>
    <s v="Aa폰트의왕™ 한국어 Flipfont"/>
    <s v="Monotype Imaging Inc."/>
    <n v="3500"/>
    <m/>
    <n v="41989"/>
    <n v="2568"/>
    <s v="https://play.google.com/store/apps/details?id=com.monotype.android.font.aakingoffont"/>
  </r>
  <r>
    <s v="KR"/>
    <s v="PAID"/>
    <x v="0"/>
    <n v="2020"/>
    <n v="1"/>
    <s v="M"/>
    <n v="70"/>
    <s v="new"/>
    <x v="12"/>
    <x v="15"/>
    <s v="언노운 나이츠"/>
    <s v="teamarex"/>
    <n v="3400"/>
    <m/>
    <n v="43953"/>
    <n v="2500"/>
    <s v="https://play.google.com/store/apps/details?id=com.teamarex.troop"/>
  </r>
  <r>
    <s v="KR"/>
    <s v="PAID"/>
    <x v="0"/>
    <n v="2020"/>
    <n v="1"/>
    <s v="M"/>
    <n v="71"/>
    <s v="new"/>
    <x v="11"/>
    <x v="14"/>
    <s v="무음모드 PRO (기본 카메라 무음)"/>
    <s v="MIN Studio"/>
    <n v="1600"/>
    <m/>
    <n v="43882"/>
    <n v="2232"/>
    <s v="https://play.google.com/store/apps/details?id=com.kmshack.mute"/>
  </r>
  <r>
    <s v="KR"/>
    <s v="PAID"/>
    <x v="0"/>
    <n v="2020"/>
    <n v="1"/>
    <s v="M"/>
    <n v="72"/>
    <s v="new"/>
    <x v="12"/>
    <x v="15"/>
    <s v="마녀의 샘4"/>
    <s v="Kiwiwalks Co.,Ltd."/>
    <n v="5900"/>
    <m/>
    <n v="43971"/>
    <n v="2222"/>
    <s v="https://play.google.com/store/apps/details?id=com.kiwiwalks.witchspring4"/>
  </r>
  <r>
    <s v="KR"/>
    <s v="PAID"/>
    <x v="0"/>
    <n v="2020"/>
    <n v="1"/>
    <s v="M"/>
    <n v="73"/>
    <s v="new"/>
    <x v="16"/>
    <x v="23"/>
    <s v="Word master 워드마스터 수능 2000(개정)"/>
    <s v="이투스북"/>
    <n v="4900"/>
    <m/>
    <n v="43668"/>
    <n v="2180"/>
    <s v="https://play.google.com/store/apps/details?id=com.etoos.wordmaster.sat20002016"/>
  </r>
  <r>
    <s v="KR"/>
    <s v="PAID"/>
    <x v="0"/>
    <n v="2020"/>
    <n v="1"/>
    <s v="M"/>
    <n v="74"/>
    <n v="20"/>
    <x v="7"/>
    <x v="8"/>
    <s v="Metronome: Tempo 메트로놈"/>
    <s v="Frozen Ape"/>
    <n v="1900"/>
    <s v="항목당 ₩1,000"/>
    <n v="43816"/>
    <n v="2095"/>
    <s v="https://play.google.com/store/apps/details?id=com.frozenape.tempo"/>
  </r>
  <r>
    <s v="KR"/>
    <s v="PAID"/>
    <x v="0"/>
    <n v="2020"/>
    <n v="1"/>
    <s v="M"/>
    <n v="75"/>
    <s v="new"/>
    <x v="4"/>
    <x v="4"/>
    <s v="옥철이_대청소하는 날 카톡테마"/>
    <s v="옥철이"/>
    <n v="1500"/>
    <m/>
    <n v="43836"/>
    <n v="2078"/>
    <s v="https://play.google.com/store/apps/details?id=com.kakao.talk.theme.Okcheori_Cleaning"/>
  </r>
  <r>
    <s v="KR"/>
    <s v="PAID"/>
    <x v="0"/>
    <n v="2020"/>
    <n v="1"/>
    <s v="M"/>
    <n v="76"/>
    <n v="23"/>
    <x v="11"/>
    <x v="14"/>
    <s v="TouchRetouch"/>
    <s v="ADVA Soft"/>
    <n v="1999"/>
    <m/>
    <n v="43965"/>
    <n v="2055"/>
    <s v="https://play.google.com/store/apps/details?id=com.advasoft.touchretouch"/>
  </r>
  <r>
    <s v="KR"/>
    <s v="PAID"/>
    <x v="0"/>
    <n v="2020"/>
    <n v="1"/>
    <s v="M"/>
    <n v="77"/>
    <s v="new"/>
    <x v="12"/>
    <x v="21"/>
    <s v="Human: Fall Flat"/>
    <s v="505 Games Srl"/>
    <n v="7900"/>
    <m/>
    <n v="43957"/>
    <n v="2000"/>
    <s v="https://play.google.com/store/apps/details?id=com.and.games505.humanfallflat"/>
  </r>
  <r>
    <s v="KR"/>
    <s v="PAID"/>
    <x v="0"/>
    <n v="2020"/>
    <n v="1"/>
    <s v="M"/>
    <n v="78"/>
    <n v="-6"/>
    <x v="4"/>
    <x v="4"/>
    <s v="우와! - 화면을 깨고 동전이 나오는 마술앱!"/>
    <s v="Nickymagicstudio"/>
    <n v="5000"/>
    <m/>
    <n v="43388"/>
    <n v="1976"/>
    <s v="https://play.google.com/store/apps/details?id=com.nicky.jiung.domagic"/>
  </r>
  <r>
    <s v="KR"/>
    <s v="PAID"/>
    <x v="0"/>
    <n v="2020"/>
    <n v="1"/>
    <s v="M"/>
    <n v="79"/>
    <n v="-29"/>
    <x v="10"/>
    <x v="16"/>
    <s v="2020 점신PRO : 오늘의 운세, 사주의 완전판"/>
    <s v="HANDASOFT Corp."/>
    <n v="33000"/>
    <m/>
    <n v="43992"/>
    <n v="1886"/>
    <s v="https://play.google.com/store/apps/details?id=handasoft.mobile.divination_pro"/>
  </r>
  <r>
    <s v="KR"/>
    <s v="PAID"/>
    <x v="0"/>
    <n v="2020"/>
    <n v="1"/>
    <s v="M"/>
    <n v="80"/>
    <s v="new"/>
    <x v="12"/>
    <x v="24"/>
    <s v="Bad North: Jotunn Edition"/>
    <s v="Raw Fury"/>
    <n v="6000"/>
    <m/>
    <n v="43819"/>
    <n v="1818"/>
    <s v="https://play.google.com/store/apps/details?id=com.PlausibleConcept.BadNorthFull"/>
  </r>
  <r>
    <s v="KR"/>
    <s v="PAID"/>
    <x v="0"/>
    <n v="2020"/>
    <n v="1"/>
    <s v="M"/>
    <n v="81"/>
    <n v="43"/>
    <x v="16"/>
    <x v="23"/>
    <s v="Word Master 워드마스터 고등 BASIC"/>
    <s v="이투스북"/>
    <n v="3900"/>
    <m/>
    <n v="43668"/>
    <n v="1794"/>
    <s v="https://play.google.com/store/apps/details?id=com.etoos.wordmaster.highbasic2016"/>
  </r>
  <r>
    <s v="KR"/>
    <s v="PAID"/>
    <x v="0"/>
    <n v="2020"/>
    <n v="1"/>
    <s v="M"/>
    <n v="82"/>
    <s v="new"/>
    <x v="10"/>
    <x v="35"/>
    <s v="태교 수면명상 릴랙스"/>
    <s v="청학"/>
    <n v="1000"/>
    <m/>
    <n v="43864"/>
    <n v="1754"/>
    <s v="https://play.google.com/store/apps/details?id=com.ils7.relax"/>
  </r>
  <r>
    <s v="KR"/>
    <s v="PAID"/>
    <x v="0"/>
    <n v="2020"/>
    <n v="1"/>
    <s v="M"/>
    <n v="83"/>
    <n v="-39"/>
    <x v="13"/>
    <x v="30"/>
    <s v="Aa설렘주의™ 한국어 Flipfont"/>
    <s v="Monotype Imaging Inc."/>
    <n v="3500"/>
    <m/>
    <n v="42474"/>
    <n v="1709"/>
    <s v="https://play.google.com/store/apps/details?id=com.monotype.android.font.aaflutter"/>
  </r>
  <r>
    <s v="KR"/>
    <s v="PAID"/>
    <x v="0"/>
    <n v="2020"/>
    <n v="1"/>
    <s v="M"/>
    <n v="84"/>
    <s v="new"/>
    <x v="7"/>
    <x v="32"/>
    <s v="Muse Dash"/>
    <s v="X.D. Network"/>
    <n v="1700"/>
    <s v="항목당 ₩1,200 - ₩36,000"/>
    <n v="44002"/>
    <n v="1666"/>
    <s v="https://play.google.com/store/apps/details?id=com.prpr.musedash"/>
  </r>
  <r>
    <s v="KR"/>
    <s v="PAID"/>
    <x v="0"/>
    <n v="2020"/>
    <n v="1"/>
    <s v="M"/>
    <n v="85"/>
    <n v="-49"/>
    <x v="11"/>
    <x v="13"/>
    <s v="VivaVideo PRO 비디오 편집 HD"/>
    <s v="QuVideo Inc. Best Video Editor &amp; Video Maker App"/>
    <n v="3700"/>
    <m/>
    <n v="43678"/>
    <n v="1574"/>
    <s v="https://play.google.com/store/apps/details?id=com.quvideo.xiaoying.pro"/>
  </r>
  <r>
    <s v="KR"/>
    <s v="PAID"/>
    <x v="0"/>
    <n v="2020"/>
    <n v="1"/>
    <s v="M"/>
    <n v="86"/>
    <s v="new"/>
    <x v="12"/>
    <x v="15"/>
    <s v="에버테일"/>
    <s v="ZigZaGame Inc."/>
    <n v="999"/>
    <s v="항목당 ₩1,200 - ₩99,000"/>
    <n v="43981"/>
    <n v="1538"/>
    <s v="https://play.google.com/store/apps/details?id=com.zigzagame.evertale"/>
  </r>
  <r>
    <s v="KR"/>
    <s v="PAID"/>
    <x v="0"/>
    <n v="2020"/>
    <n v="1"/>
    <s v="M"/>
    <n v="87"/>
    <s v="new"/>
    <x v="16"/>
    <x v="23"/>
    <s v="마니 행정학"/>
    <s v="김만희"/>
    <n v="2200"/>
    <m/>
    <n v="43718"/>
    <n v="1452"/>
    <s v="https://play.google.com/store/apps/details?id=com.mani.maniadministration"/>
  </r>
  <r>
    <s v="KR"/>
    <s v="PAID"/>
    <x v="0"/>
    <n v="2020"/>
    <n v="1"/>
    <s v="M"/>
    <n v="88"/>
    <s v="new"/>
    <x v="12"/>
    <x v="27"/>
    <s v="911 Operator"/>
    <s v="Games Operators S.A."/>
    <n v="1700"/>
    <s v="항목당 ₩1,000 - ₩7,000"/>
    <n v="43914"/>
    <n v="1428"/>
    <s v="https://play.google.com/store/apps/details?id=com.jutsugames.operator911"/>
  </r>
  <r>
    <s v="KR"/>
    <s v="PAID"/>
    <x v="0"/>
    <n v="2020"/>
    <n v="1"/>
    <s v="M"/>
    <n v="89"/>
    <n v="-33"/>
    <x v="13"/>
    <x v="17"/>
    <s v="비밀번호 관리자 SafeInCloud Pro"/>
    <s v="SafeInCloud"/>
    <n v="10000"/>
    <m/>
    <n v="43975"/>
    <n v="1339"/>
    <s v="https://play.google.com/store/apps/details?id=com.safeincloud"/>
  </r>
  <r>
    <s v="KR"/>
    <s v="PAID"/>
    <x v="0"/>
    <n v="2020"/>
    <n v="1"/>
    <s v="M"/>
    <n v="90"/>
    <s v="new"/>
    <x v="12"/>
    <x v="18"/>
    <s v="게임개발 스토리"/>
    <s v="Kairosoft Co.,Ltd"/>
    <n v="1550"/>
    <m/>
    <n v="43886"/>
    <n v="1334"/>
    <s v="https://play.google.com/store/apps/details?id=net.kairosoft.android.gamedev3en"/>
  </r>
  <r>
    <s v="KR"/>
    <s v="PAID"/>
    <x v="0"/>
    <n v="2020"/>
    <n v="1"/>
    <s v="M"/>
    <n v="91"/>
    <n v="-3"/>
    <x v="13"/>
    <x v="17"/>
    <s v="도사폰 (만세력 역학 도구)"/>
    <s v="sajulink"/>
    <n v="36000"/>
    <s v="항목당 ₩11,000 - ₩22,000"/>
    <n v="43919"/>
    <n v="1333"/>
    <s v="https://play.google.com/store/apps/details?id=com.softchaser.iDosaPhone"/>
  </r>
  <r>
    <s v="KR"/>
    <s v="PAID"/>
    <x v="0"/>
    <n v="2020"/>
    <n v="1"/>
    <s v="M"/>
    <n v="92"/>
    <n v="-32"/>
    <x v="13"/>
    <x v="17"/>
    <s v="FocusTimer Pro: Habit Changer"/>
    <s v="Real Number Works"/>
    <n v="3500"/>
    <m/>
    <n v="43588"/>
    <n v="1268"/>
    <s v="https://play.google.com/store/apps/details?id=com.realnumworks.focustimerpro"/>
  </r>
  <r>
    <s v="KR"/>
    <s v="PAID"/>
    <x v="0"/>
    <n v="2020"/>
    <n v="1"/>
    <s v="M"/>
    <n v="93"/>
    <s v="new"/>
    <x v="16"/>
    <x v="23"/>
    <s v="한국사능력검정시험 고급 해설집"/>
    <s v="Trutory"/>
    <n v="4000"/>
    <s v="항목당 ₩1,000 - ₩30,000"/>
    <n v="43908"/>
    <n v="1244"/>
    <s v="https://play.google.com/store/apps/details?id=kr.co.trutory.pass2pass.historyhigh"/>
  </r>
  <r>
    <s v="KR"/>
    <s v="PAID"/>
    <x v="0"/>
    <n v="2020"/>
    <n v="1"/>
    <s v="M"/>
    <n v="94"/>
    <s v="new"/>
    <x v="15"/>
    <x v="20"/>
    <s v="태교 수면명상 멘탈"/>
    <s v="청학"/>
    <n v="1200"/>
    <m/>
    <n v="43864"/>
    <n v="1202"/>
    <s v="https://play.google.com/store/apps/details?id=com.ils7.mental"/>
  </r>
  <r>
    <s v="KR"/>
    <s v="PAID"/>
    <x v="0"/>
    <n v="2020"/>
    <n v="1"/>
    <s v="M"/>
    <n v="95"/>
    <s v="new"/>
    <x v="16"/>
    <x v="23"/>
    <s v="Toca Hair Salon Me"/>
    <s v="Toca Boca"/>
    <n v="5000"/>
    <m/>
    <n v="41774"/>
    <n v="1189"/>
    <s v="https://play.google.com/store/apps/details?id=com.tocaboca.hairsalonme"/>
  </r>
  <r>
    <s v="KR"/>
    <s v="PAID"/>
    <x v="0"/>
    <n v="2020"/>
    <n v="1"/>
    <s v="M"/>
    <n v="96"/>
    <s v="new"/>
    <x v="7"/>
    <x v="32"/>
    <s v="Incredibox"/>
    <s v="So Far So Good"/>
    <n v="3200"/>
    <m/>
    <n v="43948"/>
    <n v="1176"/>
    <s v="https://play.google.com/store/apps/details?id=com.sofarsogood.incredibox"/>
  </r>
  <r>
    <s v="KR"/>
    <s v="PAID"/>
    <x v="0"/>
    <n v="2020"/>
    <n v="1"/>
    <s v="M"/>
    <n v="97"/>
    <s v="new"/>
    <x v="12"/>
    <x v="27"/>
    <s v="Getting Over It with Bennett Foddy"/>
    <s v="Noodlecake Studios Inc"/>
    <n v="6900"/>
    <m/>
    <n v="43979"/>
    <n v="1112"/>
    <s v="https://play.google.com/store/apps/details?id=com.noodlecake.gettingoverit"/>
  </r>
  <r>
    <s v="KR"/>
    <s v="PAID"/>
    <x v="0"/>
    <n v="2020"/>
    <n v="1"/>
    <s v="M"/>
    <n v="98"/>
    <n v="-29"/>
    <x v="13"/>
    <x v="17"/>
    <s v="SimpleMind Pro - Intuitive Mind Mapping"/>
    <s v="ModelMaker Tools"/>
    <n v="10000"/>
    <m/>
    <n v="43942"/>
    <n v="1108"/>
    <s v="https://play.google.com/store/apps/details?id=com.modelmakertools.simplemindpro"/>
  </r>
  <r>
    <s v="KR"/>
    <s v="PAID"/>
    <x v="0"/>
    <n v="2020"/>
    <n v="1"/>
    <s v="M"/>
    <n v="99"/>
    <n v="11"/>
    <x v="13"/>
    <x v="30"/>
    <s v="365홀딱반했어™ 한국어 Flipfont"/>
    <s v="Monotype Imaging Inc."/>
    <n v="3500"/>
    <m/>
    <n v="42131"/>
    <n v="1096"/>
    <s v="https://play.google.com/store/apps/details?id=com.monotype.android.font.enamored365"/>
  </r>
  <r>
    <s v="KR"/>
    <s v="PAID"/>
    <x v="0"/>
    <n v="2020"/>
    <n v="1"/>
    <s v="M"/>
    <n v="100"/>
    <s v="new"/>
    <x v="15"/>
    <x v="20"/>
    <s v="태교 수면명상 퍼펙트"/>
    <s v="청학"/>
    <n v="1200"/>
    <m/>
    <n v="43864"/>
    <n v="1054"/>
    <s v="https://play.google.com/store/apps/details?id=com.ils7.perpact"/>
  </r>
  <r>
    <s v="KR"/>
    <s v="PAID"/>
    <x v="0"/>
    <n v="2020"/>
    <n v="1"/>
    <s v="M"/>
    <n v="101"/>
    <s v="new"/>
    <x v="12"/>
    <x v="36"/>
    <s v="Pirates Outlaws"/>
    <s v="Fabled Game"/>
    <n v="1300"/>
    <s v="항목당 ₩1,100 - ₩12,000"/>
    <n v="43991"/>
    <n v="1052"/>
    <s v="https://play.google.com/store/apps/details?id=com.piratesoutlaws.fabledgame"/>
  </r>
  <r>
    <s v="KR"/>
    <s v="PAID"/>
    <x v="0"/>
    <n v="2020"/>
    <n v="1"/>
    <s v="M"/>
    <n v="102"/>
    <s v="new"/>
    <x v="4"/>
    <x v="25"/>
    <s v="HANDY - 핸디 아트 레퍼런스 툴"/>
    <s v="Belief Engine"/>
    <n v="3500"/>
    <s v="항목당 ₩2,200 - ₩2,300"/>
    <n v="43165"/>
    <n v="1049"/>
    <s v="https://play.google.com/store/apps/details?id=com.beliefengine.handyapp"/>
  </r>
  <r>
    <s v="KR"/>
    <s v="PAID"/>
    <x v="0"/>
    <n v="2020"/>
    <n v="1"/>
    <s v="M"/>
    <n v="103"/>
    <s v="new"/>
    <x v="12"/>
    <x v="34"/>
    <s v="서울 2033 : 후원자"/>
    <s v="반지하게임즈"/>
    <n v="3900"/>
    <s v="항목당 ₩1,300 - ₩38,000"/>
    <n v="43962"/>
    <n v="1000"/>
    <s v="https://play.google.com/store/apps/details?id=com.banjihagames.seoul2033_backer"/>
  </r>
  <r>
    <s v="KR"/>
    <s v="PAID"/>
    <x v="0"/>
    <n v="2020"/>
    <n v="1"/>
    <s v="M"/>
    <n v="104"/>
    <s v="new"/>
    <x v="12"/>
    <x v="18"/>
    <s v="기적의 분식집 Complete"/>
    <s v="tales#"/>
    <n v="14000"/>
    <m/>
    <n v="43677"/>
    <n v="952"/>
    <s v="https://play.google.com/store/apps/details?id=air.joara.miracle"/>
  </r>
  <r>
    <s v="KR"/>
    <s v="PAID"/>
    <x v="0"/>
    <n v="2020"/>
    <n v="1"/>
    <s v="M"/>
    <n v="105"/>
    <s v="new"/>
    <x v="2"/>
    <x v="2"/>
    <s v="사진/동영상 숨기기 - Gallery Lock Pro"/>
    <s v="Morrison Software"/>
    <n v="4500"/>
    <s v="항목당 ₩999 - ₩3,500"/>
    <n v="43668"/>
    <n v="925"/>
    <s v="https://play.google.com/store/apps/details?id=com.morrison.gallerylock"/>
  </r>
  <r>
    <s v="KR"/>
    <s v="PAID"/>
    <x v="0"/>
    <n v="2020"/>
    <n v="1"/>
    <s v="M"/>
    <n v="106"/>
    <s v="new"/>
    <x v="12"/>
    <x v="27"/>
    <s v="미니 메트로"/>
    <s v="Dinosaur Polo Club"/>
    <n v="1400"/>
    <m/>
    <n v="43822"/>
    <n v="910"/>
    <s v="https://play.google.com/store/apps/details?id=nz.co.codepoint.minimetro"/>
  </r>
  <r>
    <s v="KR"/>
    <s v="PAID"/>
    <x v="0"/>
    <n v="2020"/>
    <n v="1"/>
    <s v="M"/>
    <n v="107"/>
    <n v="-11"/>
    <x v="11"/>
    <x v="14"/>
    <s v="픽테일 - Limited Edition"/>
    <s v="JP Brothers, Inc."/>
    <n v="2000"/>
    <m/>
    <n v="43643"/>
    <n v="898"/>
    <s v="https://play.google.com/store/apps/details?id=com.jpbrothers.android.pictail.sub6"/>
  </r>
  <r>
    <s v="KR"/>
    <s v="PAID"/>
    <x v="0"/>
    <n v="2020"/>
    <n v="1"/>
    <s v="M"/>
    <n v="108"/>
    <s v="new"/>
    <x v="16"/>
    <x v="23"/>
    <s v="Word master 워드마스터 고등 BASIC(19개정)"/>
    <s v="이투스북"/>
    <n v="4900"/>
    <m/>
    <n v="43734"/>
    <n v="882"/>
    <s v="https://play.google.com/store/apps/details?id=com.etoos.wordmaster.highbasic2019"/>
  </r>
  <r>
    <s v="KR"/>
    <s v="PAID"/>
    <x v="0"/>
    <n v="2020"/>
    <n v="1"/>
    <s v="M"/>
    <n v="109"/>
    <n v="8"/>
    <x v="2"/>
    <x v="2"/>
    <s v="BlockLauncher Pro"/>
    <s v="Zhuowei Zhang"/>
    <n v="3851"/>
    <m/>
    <n v="43826"/>
    <n v="864"/>
    <s v="https://play.google.com/store/apps/details?id=net.zhuoweizhang.mcpelauncher.pro"/>
  </r>
  <r>
    <s v="KR"/>
    <s v="PAID"/>
    <x v="0"/>
    <n v="2020"/>
    <n v="1"/>
    <s v="M"/>
    <n v="110"/>
    <s v="new"/>
    <x v="12"/>
    <x v="27"/>
    <s v="RFS - Real Flight Simulator"/>
    <s v="RORTOS"/>
    <n v="1000"/>
    <s v="항목당 ₩4,500 - ₩35,000"/>
    <n v="44005"/>
    <n v="834"/>
    <s v="https://play.google.com/store/apps/details?id=it.rortos.realflightsimulator"/>
  </r>
  <r>
    <s v="KR"/>
    <s v="PAID"/>
    <x v="0"/>
    <n v="2020"/>
    <n v="1"/>
    <s v="M"/>
    <n v="111"/>
    <s v="new"/>
    <x v="16"/>
    <x v="23"/>
    <s v="바른 발음"/>
    <s v="별책"/>
    <n v="2200"/>
    <m/>
    <n v="43624"/>
    <n v="833"/>
    <s v="https://play.google.com/store/apps/details?id=com.elsebook.handal.baleum"/>
  </r>
  <r>
    <s v="KR"/>
    <s v="PAID"/>
    <x v="0"/>
    <n v="2020"/>
    <n v="1"/>
    <s v="M"/>
    <n v="112"/>
    <n v="-38"/>
    <x v="13"/>
    <x v="30"/>
    <s v="Aa오월오일™ 한국어 Flipfont"/>
    <s v="Monotype Imaging Inc."/>
    <n v="3500"/>
    <m/>
    <n v="42131"/>
    <n v="833"/>
    <s v="https://play.google.com/store/apps/details?id=com.monotype.android.font.aamayfivedays"/>
  </r>
  <r>
    <s v="KR"/>
    <s v="PAID"/>
    <x v="0"/>
    <n v="2020"/>
    <n v="1"/>
    <s v="M"/>
    <n v="113"/>
    <n v="-38"/>
    <x v="7"/>
    <x v="8"/>
    <s v="iReal Pro – 음악책 &amp; 반주"/>
    <s v="Technimo"/>
    <n v="18000"/>
    <s v="항목당 ₩5,000"/>
    <n v="43981"/>
    <n v="828"/>
    <s v="https://play.google.com/store/apps/details?id=com.massimobiolcati.irealb"/>
  </r>
  <r>
    <s v="KR"/>
    <s v="PAID"/>
    <x v="0"/>
    <n v="2020"/>
    <n v="1"/>
    <s v="M"/>
    <n v="114"/>
    <n v="-63"/>
    <x v="13"/>
    <x v="30"/>
    <s v="Watch Face -WatchMaker Premium for Android Wear OS"/>
    <s v="androidslide"/>
    <n v="8900"/>
    <s v="항목당 ₩1,000 - ₩12,000"/>
    <n v="42900"/>
    <n v="806"/>
    <s v="https://play.google.com/store/apps/details?id=slide.watchFrenzy.premium"/>
  </r>
  <r>
    <s v="KR"/>
    <s v="PAID"/>
    <x v="0"/>
    <n v="2020"/>
    <n v="1"/>
    <s v="M"/>
    <n v="115"/>
    <s v="new"/>
    <x v="10"/>
    <x v="16"/>
    <s v="Board Game Stats: Play tracking for tabletop games"/>
    <s v="Apps by Eerko"/>
    <n v="3600"/>
    <s v="항목당 ₩1,200 - ₩9,000"/>
    <n v="43931"/>
    <n v="786"/>
    <s v="https://play.google.com/store/apps/details?id=nl.eerko.boardgamestats"/>
  </r>
  <r>
    <s v="KR"/>
    <s v="PAID"/>
    <x v="0"/>
    <n v="2020"/>
    <n v="1"/>
    <s v="M"/>
    <n v="116"/>
    <s v="new"/>
    <x v="12"/>
    <x v="24"/>
    <s v="던전메이커"/>
    <s v="GameCoaster"/>
    <n v="3000"/>
    <s v="항목당 ₩3,000 - ₩55,000"/>
    <n v="43993"/>
    <n v="770"/>
    <s v="https://play.google.com/store/apps/details?id=com.GameCoaster.DungeonMaker"/>
  </r>
  <r>
    <s v="KR"/>
    <s v="PAID"/>
    <x v="0"/>
    <n v="2020"/>
    <n v="1"/>
    <s v="M"/>
    <n v="117"/>
    <n v="3"/>
    <x v="16"/>
    <x v="23"/>
    <s v="Toca Life: Hospital"/>
    <s v="Toca Boca"/>
    <n v="5000"/>
    <m/>
    <n v="43263"/>
    <n v="754"/>
    <s v="https://play.google.com/store/apps/details?id=com.tocaboca.tocahospital"/>
  </r>
  <r>
    <s v="KR"/>
    <s v="PAID"/>
    <x v="0"/>
    <n v="2020"/>
    <n v="1"/>
    <s v="M"/>
    <n v="118"/>
    <s v="new"/>
    <x v="12"/>
    <x v="34"/>
    <s v="Terraria"/>
    <s v="505 Games Srl"/>
    <n v="6500"/>
    <m/>
    <n v="43949"/>
    <n v="740"/>
    <s v="https://play.google.com/store/apps/details?id=com.and.games505.TerrariaPaid"/>
  </r>
  <r>
    <s v="KR"/>
    <s v="PAID"/>
    <x v="0"/>
    <n v="2020"/>
    <n v="1"/>
    <s v="M"/>
    <n v="119"/>
    <s v="new"/>
    <x v="19"/>
    <x v="33"/>
    <s v="NBA 2K20"/>
    <s v="2K, Inc."/>
    <n v="2500"/>
    <s v="항목당 ₩1,300 - ₩65,000"/>
    <n v="43918"/>
    <n v="714"/>
    <s v="https://play.google.com/store/apps/details?id=com.t2ksports.nba2k20and"/>
  </r>
  <r>
    <s v="KR"/>
    <s v="PAID"/>
    <x v="0"/>
    <n v="2020"/>
    <n v="1"/>
    <s v="M"/>
    <n v="120"/>
    <n v="-65"/>
    <x v="0"/>
    <x v="0"/>
    <s v="OruxMaps GP"/>
    <s v="jose vazquez"/>
    <n v="4600"/>
    <s v="항목당 ₩1,200 - ₩11,000"/>
    <n v="44006"/>
    <n v="708"/>
    <s v="https://play.google.com/store/apps/details?id=com.orux.oruxmapsDonate"/>
  </r>
  <r>
    <s v="KR"/>
    <s v="PAID"/>
    <x v="0"/>
    <n v="2020"/>
    <n v="1"/>
    <s v="M"/>
    <n v="121"/>
    <n v="-106"/>
    <x v="15"/>
    <x v="29"/>
    <s v="Human Anatomy Atlas 2021: Complete 3D Human Body"/>
    <s v="Visible Body"/>
    <n v="33000"/>
    <s v="항목당 ₩10,000 - ₩26,000"/>
    <n v="43909"/>
    <n v="691"/>
    <s v="https://play.google.com/store/apps/details?id=com.visiblebody.atlas"/>
  </r>
  <r>
    <s v="KR"/>
    <s v="PAID"/>
    <x v="0"/>
    <n v="2020"/>
    <n v="1"/>
    <s v="M"/>
    <n v="122"/>
    <s v="new"/>
    <x v="12"/>
    <x v="34"/>
    <s v="60 Seconds! Atomic Adventure"/>
    <s v="Robot Gentleman"/>
    <n v="4700"/>
    <m/>
    <n v="43956"/>
    <n v="690"/>
    <s v="https://play.google.com/store/apps/details?id=com.robotgentleman.game60seconds"/>
  </r>
  <r>
    <s v="KR"/>
    <s v="PAID"/>
    <x v="0"/>
    <n v="2020"/>
    <n v="1"/>
    <s v="M"/>
    <n v="123"/>
    <s v="new"/>
    <x v="12"/>
    <x v="34"/>
    <s v="잃어버린 전화기: 로라의 이야기"/>
    <s v="TOASTER games"/>
    <n v="3300"/>
    <m/>
    <n v="43256"/>
    <n v="666"/>
    <s v="https://play.google.com/store/apps/details?id=com.accidentalqueens.alp_korean"/>
  </r>
  <r>
    <s v="KR"/>
    <s v="PAID"/>
    <x v="0"/>
    <n v="2020"/>
    <n v="1"/>
    <s v="M"/>
    <n v="124"/>
    <n v="-76"/>
    <x v="7"/>
    <x v="8"/>
    <s v="제트오디오 플러스 - 고해상도 음원 재생 뮤직 플레이어"/>
    <s v="Team Jet"/>
    <n v="4800"/>
    <s v="항목당 ₩1,900 - ₩3,700"/>
    <n v="43999"/>
    <n v="652"/>
    <s v="https://play.google.com/store/apps/details?id=com.jetappfactory.jetaudioplus"/>
  </r>
  <r>
    <s v="KR"/>
    <s v="PAID"/>
    <x v="0"/>
    <n v="2020"/>
    <n v="1"/>
    <s v="M"/>
    <n v="125"/>
    <s v="new"/>
    <x v="12"/>
    <x v="27"/>
    <s v="Poly Bridge"/>
    <s v="Dry Cactus Limited"/>
    <n v="1200"/>
    <m/>
    <n v="43207"/>
    <n v="646"/>
    <s v="https://play.google.com/store/apps/details?id=com.drycactus.polybridge"/>
  </r>
  <r>
    <s v="KR"/>
    <s v="PAID"/>
    <x v="0"/>
    <n v="2020"/>
    <n v="1"/>
    <s v="M"/>
    <n v="126"/>
    <n v="-50"/>
    <x v="14"/>
    <x v="19"/>
    <s v="CamCard (명함스캐너 한글 한자 일어 동시인식)"/>
    <s v="INTSIG"/>
    <n v="1100"/>
    <s v="항목당 ₩2,500 - ₩60,000"/>
    <n v="44010"/>
    <n v="640"/>
    <s v="https://play.google.com/store/apps/details?id=com.intsig.BizCardReader"/>
  </r>
  <r>
    <s v="KR"/>
    <s v="PAID"/>
    <x v="0"/>
    <n v="2020"/>
    <n v="1"/>
    <s v="M"/>
    <n v="127"/>
    <s v="new"/>
    <x v="12"/>
    <x v="28"/>
    <s v="파인딩 블루 (Finding Blue)"/>
    <s v="BigAirSoft"/>
    <n v="1100"/>
    <s v="항목당 ₩1,100 - ₩3,300"/>
    <n v="43462"/>
    <n v="626"/>
    <s v="https://play.google.com/store/apps/details?id=com.bigair.FBENGP"/>
  </r>
  <r>
    <s v="KR"/>
    <s v="PAID"/>
    <x v="0"/>
    <n v="2020"/>
    <n v="1"/>
    <s v="M"/>
    <n v="128"/>
    <n v="-13"/>
    <x v="4"/>
    <x v="4"/>
    <s v="365발꾸락글씨™ 한국어 Flipfont"/>
    <s v="Monotype Imaging Inc."/>
    <n v="3500"/>
    <m/>
    <n v="41488"/>
    <n v="618"/>
    <s v="https://play.google.com/store/apps/details?id=com.monotype.android.font.badhandwriting365"/>
  </r>
  <r>
    <s v="KR"/>
    <s v="PAID"/>
    <x v="0"/>
    <n v="2020"/>
    <n v="1"/>
    <s v="M"/>
    <n v="129"/>
    <s v="new"/>
    <x v="12"/>
    <x v="34"/>
    <s v="Epic game-Super Bunny Man2019"/>
    <s v="JWone LLC"/>
    <n v="2600"/>
    <m/>
    <n v="43805"/>
    <n v="606"/>
    <s v="https://play.google.com/store/apps/details?id=com.rpg.bunnyman.jw"/>
  </r>
  <r>
    <s v="KR"/>
    <s v="PAID"/>
    <x v="0"/>
    <n v="2020"/>
    <n v="1"/>
    <s v="M"/>
    <n v="130"/>
    <n v="-35"/>
    <x v="16"/>
    <x v="23"/>
    <s v="최고 어휘"/>
    <s v="별책"/>
    <n v="2200"/>
    <m/>
    <n v="43624"/>
    <n v="600"/>
    <s v="https://play.google.com/store/apps/details?id=com.elsebook.handal.voca"/>
  </r>
  <r>
    <s v="KR"/>
    <s v="PAID"/>
    <x v="0"/>
    <n v="2020"/>
    <n v="1"/>
    <s v="M"/>
    <n v="131"/>
    <s v="new"/>
    <x v="12"/>
    <x v="28"/>
    <s v="팔라독(Paladog)"/>
    <s v="FazeCat"/>
    <n v="3000"/>
    <s v="항목당 ₩1,000 - ₩20,000"/>
    <n v="42319"/>
    <n v="572"/>
    <s v="https://play.google.com/store/apps/details?id=com.Paladog.KorGG"/>
  </r>
  <r>
    <s v="KR"/>
    <s v="PAID"/>
    <x v="0"/>
    <n v="2020"/>
    <n v="1"/>
    <s v="M"/>
    <n v="132"/>
    <s v="new"/>
    <x v="12"/>
    <x v="37"/>
    <s v="사라진 기념일"/>
    <s v="Team Abocado"/>
    <n v="2500"/>
    <m/>
    <n v="43920"/>
    <n v="556"/>
    <s v="https://play.google.com/store/apps/details?id=com.add.abocado"/>
  </r>
  <r>
    <s v="KR"/>
    <s v="PAID"/>
    <x v="0"/>
    <n v="2020"/>
    <n v="1"/>
    <s v="M"/>
    <n v="133"/>
    <s v="new"/>
    <x v="13"/>
    <x v="30"/>
    <s v="[UX7] UX 9.1 Theme LG G7 &amp; V35 Pie"/>
    <s v="WSTeams"/>
    <n v="1400"/>
    <m/>
    <n v="43906"/>
    <n v="556"/>
    <s v="https://play.google.com/store/apps/details?id=com.lge.wsdeveloper.ux9.ux7"/>
  </r>
  <r>
    <s v="KR"/>
    <s v="PAID"/>
    <x v="0"/>
    <n v="2020"/>
    <n v="1"/>
    <s v="M"/>
    <n v="134"/>
    <s v="new"/>
    <x v="12"/>
    <x v="24"/>
    <s v="Kingdom Rush Frontiers"/>
    <s v="Ironhide Game Studio"/>
    <n v="1200"/>
    <s v="항목당 ₩1,100 - ₩59,000"/>
    <n v="43850"/>
    <n v="540"/>
    <s v="https://play.google.com/store/apps/details?id=com.ironhidegames.android.kingdomrushfrontiers"/>
  </r>
  <r>
    <s v="KR"/>
    <s v="PAID"/>
    <x v="0"/>
    <n v="2020"/>
    <n v="1"/>
    <s v="M"/>
    <n v="135"/>
    <s v="new"/>
    <x v="12"/>
    <x v="22"/>
    <s v="어쌔신 크리드 아이덴티티"/>
    <s v="Ubisoft Entertainment"/>
    <n v="2500"/>
    <s v="항목당 ₩2,511 - ₩126,170"/>
    <n v="43411"/>
    <n v="526"/>
    <s v="https://play.google.com/store/apps/details?id=com.ubisoft.assassinscreed.identity"/>
  </r>
  <r>
    <s v="KR"/>
    <s v="PAID"/>
    <x v="0"/>
    <n v="2020"/>
    <n v="1"/>
    <s v="M"/>
    <n v="136"/>
    <s v="new"/>
    <x v="12"/>
    <x v="21"/>
    <s v="Agent A - 숨겨진 퍼즐"/>
    <s v="Yak &amp; Co"/>
    <n v="1500"/>
    <m/>
    <n v="43931"/>
    <n v="512"/>
    <s v="https://play.google.com/store/apps/details?id=co.yakand.agentaapuzzleindisguise"/>
  </r>
  <r>
    <s v="KR"/>
    <s v="PAID"/>
    <x v="0"/>
    <n v="2020"/>
    <n v="1"/>
    <s v="M"/>
    <n v="137"/>
    <n v="-39"/>
    <x v="11"/>
    <x v="13"/>
    <s v="PRO-Video player KM, HD 4K Perfect Player-MOV, AVI"/>
    <s v="PANDORA.TV"/>
    <n v="4000"/>
    <m/>
    <n v="43635"/>
    <n v="512"/>
    <s v="https://play.google.com/store/apps/details?id=com.kmplayerpro"/>
  </r>
  <r>
    <s v="KR"/>
    <s v="PAID"/>
    <x v="0"/>
    <n v="2020"/>
    <n v="1"/>
    <s v="M"/>
    <n v="138"/>
    <s v="new"/>
    <x v="12"/>
    <x v="24"/>
    <s v="유럽전쟁6: 1914"/>
    <s v="EasyTech"/>
    <n v="1300"/>
    <s v="항목당 ₩1,300 - ₩65,000"/>
    <n v="43971"/>
    <n v="500"/>
    <s v="https://play.google.com/store/apps/details?id=com.easytech.android.ew6w"/>
  </r>
  <r>
    <s v="KR"/>
    <s v="PAID"/>
    <x v="0"/>
    <n v="2020"/>
    <n v="1"/>
    <s v="M"/>
    <n v="139"/>
    <s v="new"/>
    <x v="12"/>
    <x v="34"/>
    <s v="SIIMI(시미)"/>
    <s v="GamBridzy Inc."/>
    <n v="1000"/>
    <m/>
    <n v="43923"/>
    <n v="476"/>
    <s v="https://play.google.com/store/apps/details?id=com.GamBridzy.SiiMi"/>
  </r>
  <r>
    <s v="KR"/>
    <s v="PAID"/>
    <x v="0"/>
    <n v="2020"/>
    <n v="1"/>
    <s v="M"/>
    <n v="140"/>
    <s v="new"/>
    <x v="10"/>
    <x v="11"/>
    <s v="카라반 블루투스(BLE) 수평계"/>
    <s v="jinsub"/>
    <n v="2000"/>
    <m/>
    <n v="43874"/>
    <n v="466"/>
    <s v="https://play.google.com/store/apps/details?id=appinventor.ai_jinsub8506.Caravan_check"/>
  </r>
  <r>
    <s v="KR"/>
    <s v="PAID"/>
    <x v="0"/>
    <n v="2020"/>
    <n v="1"/>
    <s v="M"/>
    <n v="141"/>
    <s v="new"/>
    <x v="12"/>
    <x v="21"/>
    <s v="Monument Valley"/>
    <s v="ustwo games"/>
    <n v="4500"/>
    <s v="항목당 ₩2,543"/>
    <n v="43853"/>
    <n v="444"/>
    <s v="https://play.google.com/store/apps/details?id=com.ustwo.monumentvalley"/>
  </r>
  <r>
    <s v="KR"/>
    <s v="PAID"/>
    <x v="0"/>
    <n v="2020"/>
    <n v="1"/>
    <s v="M"/>
    <n v="142"/>
    <s v="new"/>
    <x v="2"/>
    <x v="2"/>
    <s v="CCSWE App Manager Pro License"/>
    <s v="Cory Charlton"/>
    <n v="3200"/>
    <m/>
    <n v="43943"/>
    <n v="444"/>
    <s v="https://play.google.com/store/apps/details?id=com.ccswe.appmanagerpro"/>
  </r>
  <r>
    <s v="KR"/>
    <s v="PAID"/>
    <x v="0"/>
    <n v="2020"/>
    <n v="1"/>
    <s v="M"/>
    <n v="143"/>
    <s v="new"/>
    <x v="12"/>
    <x v="24"/>
    <s v="Bloons TD 6"/>
    <s v="ninja kiwi"/>
    <n v="1300"/>
    <s v="항목당 ₩1,200 - ₩60,000"/>
    <n v="43984"/>
    <n v="434"/>
    <s v="https://play.google.com/store/apps/details?id=com.ninjakiwi.bloonstd6"/>
  </r>
  <r>
    <s v="KR"/>
    <s v="PAID"/>
    <x v="0"/>
    <n v="2020"/>
    <n v="1"/>
    <s v="M"/>
    <n v="144"/>
    <n v="-26"/>
    <x v="16"/>
    <x v="23"/>
    <s v="천권읽기Pro - 독서이력 관리"/>
    <s v="도넛 소프트랩"/>
    <n v="3700"/>
    <s v="항목당 ₩1,000 - ₩23,000"/>
    <n v="43931"/>
    <n v="434"/>
    <s v="https://play.google.com/store/apps/details?id=com.yeoniyouni.readbooks.full"/>
  </r>
  <r>
    <s v="KR"/>
    <s v="PAID"/>
    <x v="0"/>
    <n v="2020"/>
    <n v="1"/>
    <s v="M"/>
    <n v="145"/>
    <s v="new"/>
    <x v="16"/>
    <x v="23"/>
    <s v="주기율표 2020 PRO - 화학"/>
    <s v="www.chernykh.tech"/>
    <n v="2600"/>
    <m/>
    <n v="43995"/>
    <n v="426"/>
    <s v="https://play.google.com/store/apps/details?id=august.mendeleev.pro"/>
  </r>
  <r>
    <s v="KR"/>
    <s v="PAID"/>
    <x v="0"/>
    <n v="2020"/>
    <n v="1"/>
    <s v="M"/>
    <n v="146"/>
    <n v="-99"/>
    <x v="11"/>
    <x v="14"/>
    <s v="FiLMiC Pro: 프로 HD 수동 비디오 카메라 어플"/>
    <s v="FiLMiC Inc."/>
    <n v="17000"/>
    <s v="항목당 ₩16,000"/>
    <n v="44008"/>
    <n v="426"/>
    <s v="https://play.google.com/store/apps/details?id=com.filmic.filmicpro"/>
  </r>
  <r>
    <s v="KR"/>
    <s v="PAID"/>
    <x v="0"/>
    <n v="2020"/>
    <n v="1"/>
    <s v="M"/>
    <n v="147"/>
    <s v="new"/>
    <x v="12"/>
    <x v="38"/>
    <s v="Splendor"/>
    <s v="Asmodee Digital"/>
    <n v="6500"/>
    <s v="항목당 ₩2,300 - ₩3,900"/>
    <n v="43956"/>
    <n v="426"/>
    <s v="https://play.google.com/store/apps/details?id=com.daysofwonder.Splendor.gp"/>
  </r>
  <r>
    <s v="KR"/>
    <s v="PAID"/>
    <x v="0"/>
    <n v="2020"/>
    <n v="1"/>
    <s v="M"/>
    <n v="148"/>
    <s v="new"/>
    <x v="15"/>
    <x v="20"/>
    <s v="Modern Essentials Korean"/>
    <s v="AromaTools"/>
    <n v="2600"/>
    <m/>
    <n v="42655"/>
    <n v="416"/>
    <s v="https://play.google.com/store/apps/details?id=com.aromatools.messentials_ko"/>
  </r>
  <r>
    <s v="KR"/>
    <s v="PAID"/>
    <x v="0"/>
    <n v="2020"/>
    <n v="1"/>
    <s v="M"/>
    <n v="149"/>
    <n v="-36"/>
    <x v="7"/>
    <x v="8"/>
    <s v="Hi-Q MP3 음성 녹음기 (풀버전)"/>
    <s v="Audiophile"/>
    <n v="3900"/>
    <m/>
    <n v="43963"/>
    <n v="408"/>
    <s v="https://play.google.com/store/apps/details?id=com.hiqrecorder.full"/>
  </r>
  <r>
    <s v="KR"/>
    <s v="PAID"/>
    <x v="0"/>
    <n v="2020"/>
    <n v="1"/>
    <s v="M"/>
    <n v="150"/>
    <s v="new"/>
    <x v="12"/>
    <x v="36"/>
    <s v="Reigns: Her Majesty"/>
    <s v="DevolverDigital"/>
    <n v="3700"/>
    <m/>
    <n v="43753"/>
    <n v="408"/>
    <s v="https://play.google.com/store/apps/details?id=com.devolver.reigns2"/>
  </r>
  <r>
    <s v="KR"/>
    <s v="PAID"/>
    <x v="0"/>
    <n v="2020"/>
    <n v="1"/>
    <s v="M"/>
    <n v="151"/>
    <s v="new"/>
    <x v="13"/>
    <x v="30"/>
    <s v="New Year 2020 countdown premium"/>
    <s v="Aqreadd Studios"/>
    <n v="1400"/>
    <m/>
    <n v="43827"/>
    <n v="400"/>
    <s v="https://play.google.com/store/apps/details?id=com.aqreadd.lw.newyearscountdown.full"/>
  </r>
  <r>
    <s v="KR"/>
    <s v="PAID"/>
    <x v="0"/>
    <n v="2020"/>
    <n v="1"/>
    <s v="M"/>
    <n v="152"/>
    <n v="-52"/>
    <x v="13"/>
    <x v="30"/>
    <s v="TYPO전교일등™ 한국어 Flipfont"/>
    <s v="Monotype Imaging Inc."/>
    <n v="3500"/>
    <m/>
    <n v="42015"/>
    <n v="400"/>
    <s v="https://play.google.com/store/apps/details?id=com.monotype.android.font.typotopstudent"/>
  </r>
  <r>
    <s v="KR"/>
    <s v="PAID"/>
    <x v="0"/>
    <n v="2020"/>
    <n v="2"/>
    <s v="M"/>
    <n v="1"/>
    <s v="-"/>
    <x v="5"/>
    <x v="5"/>
    <s v="갓피플성경"/>
    <s v="GODpeople, LTD"/>
    <n v="1000"/>
    <s v="항목당 ₩3,900 - ₩8,900"/>
    <n v="44007"/>
    <n v="134858"/>
    <s v="https://play.google.com/store/apps/details?id=com.godpeople.GPBIBLE"/>
  </r>
  <r>
    <s v="KR"/>
    <s v="PAID"/>
    <x v="0"/>
    <n v="2020"/>
    <n v="2"/>
    <s v="M"/>
    <n v="2"/>
    <s v="-"/>
    <x v="13"/>
    <x v="17"/>
    <s v="유니콘:광고차단 필수 앱"/>
    <s v="Unicorn Soft, Inc."/>
    <n v="2200"/>
    <m/>
    <n v="43939"/>
    <n v="118248"/>
    <s v="https://play.google.com/store/apps/details?id=kr.co.lylstudio.unicorn"/>
  </r>
  <r>
    <s v="KR"/>
    <s v="PAID"/>
    <x v="0"/>
    <n v="2020"/>
    <n v="2"/>
    <s v="M"/>
    <n v="3"/>
    <n v="20"/>
    <x v="13"/>
    <x v="17"/>
    <s v="Plague Inc. (전염병 주식회사): 시나리오 제작기"/>
    <s v="Ndemic Creations"/>
    <n v="4300"/>
    <m/>
    <n v="43599"/>
    <n v="111209"/>
    <s v="https://play.google.com/store/apps/details?id=com.ndemiccreations.scenariocreator"/>
  </r>
  <r>
    <s v="KR"/>
    <s v="PAID"/>
    <x v="0"/>
    <n v="2020"/>
    <n v="2"/>
    <s v="M"/>
    <n v="4"/>
    <s v="new"/>
    <x v="13"/>
    <x v="17"/>
    <s v="Noteshelf - 손으로 메모하고 | PDF 주석을 달아 정리하고"/>
    <s v="Fluid Touch"/>
    <n v="6500"/>
    <m/>
    <n v="44008"/>
    <n v="105518"/>
    <s v="https://play.google.com/store/apps/details?id=com.fluidtouch.noteshelf2"/>
  </r>
  <r>
    <s v="KR"/>
    <s v="PAID"/>
    <x v="0"/>
    <n v="2020"/>
    <n v="2"/>
    <s v="M"/>
    <n v="5"/>
    <n v="-2"/>
    <x v="11"/>
    <x v="13"/>
    <s v="nPlayer"/>
    <s v="Newin Inc."/>
    <n v="5500"/>
    <m/>
    <n v="43819"/>
    <n v="61232"/>
    <s v="https://play.google.com/store/apps/details?id=com.newin.nplayer.pro"/>
  </r>
  <r>
    <s v="KR"/>
    <s v="PAID"/>
    <x v="0"/>
    <n v="2020"/>
    <n v="2"/>
    <s v="M"/>
    <n v="6"/>
    <n v="-2"/>
    <x v="13"/>
    <x v="17"/>
    <s v="LectureNotes"/>
    <s v="Acadoid Developer"/>
    <n v="7900"/>
    <m/>
    <n v="43967"/>
    <n v="57482"/>
    <s v="https://play.google.com/store/apps/details?id=com.acadoid.lecturenotes"/>
  </r>
  <r>
    <s v="KR"/>
    <s v="PAID"/>
    <x v="0"/>
    <n v="2020"/>
    <n v="2"/>
    <s v="M"/>
    <n v="7"/>
    <n v="4"/>
    <x v="11"/>
    <x v="14"/>
    <s v="@yoojinkim camera"/>
    <s v="2U"/>
    <n v="2500"/>
    <m/>
    <n v="43986"/>
    <n v="47084"/>
    <s v="https://play.google.com/store/apps/details?id=eyu.on.yooca"/>
  </r>
  <r>
    <s v="KR"/>
    <s v="PAID"/>
    <x v="0"/>
    <n v="2020"/>
    <n v="2"/>
    <s v="M"/>
    <n v="8"/>
    <s v="new"/>
    <x v="14"/>
    <x v="19"/>
    <s v="ezPDF Reader Lite for PDF View"/>
    <s v="Unidocs Inc."/>
    <n v="1000"/>
    <m/>
    <n v="42503"/>
    <n v="43211"/>
    <s v="https://play.google.com/store/apps/details?id=udk.android.reader.lite"/>
  </r>
  <r>
    <s v="KR"/>
    <s v="PAID"/>
    <x v="0"/>
    <n v="2020"/>
    <n v="2"/>
    <s v="M"/>
    <n v="9"/>
    <n v="26"/>
    <x v="10"/>
    <x v="16"/>
    <s v="Sleep as Android Unlock 💤수면 주기를 기록하는 스마트 알람 시계입니다"/>
    <s v="Urbandroid (Petr Nálevka)"/>
    <n v="9900"/>
    <m/>
    <n v="43713"/>
    <n v="41192"/>
    <s v="https://play.google.com/store/apps/details?id=com.urbandroid.sleep.full.key"/>
  </r>
  <r>
    <s v="KR"/>
    <s v="PAID"/>
    <x v="0"/>
    <n v="2020"/>
    <n v="2"/>
    <s v="M"/>
    <n v="10"/>
    <s v="-"/>
    <x v="16"/>
    <x v="23"/>
    <s v="Word master 워드마스터 수능 2000(18개정)"/>
    <s v="이투스북"/>
    <n v="4900"/>
    <m/>
    <n v="43865"/>
    <n v="37605"/>
    <s v="https://play.google.com/store/apps/details?id=com.etoos.wordmaster.sat20002018"/>
  </r>
  <r>
    <s v="KR"/>
    <s v="PAID"/>
    <x v="0"/>
    <n v="2020"/>
    <n v="2"/>
    <s v="M"/>
    <n v="11"/>
    <n v="-4"/>
    <x v="11"/>
    <x v="13"/>
    <s v="MX 플레이어 Pro"/>
    <s v="MX Media &amp; Entertainment (formerly J2 Interactive)"/>
    <n v="6000"/>
    <m/>
    <n v="43991"/>
    <n v="36071"/>
    <s v="https://play.google.com/store/apps/details?id=com.mxtech.videoplayer.pro"/>
  </r>
  <r>
    <s v="KR"/>
    <s v="PAID"/>
    <x v="0"/>
    <n v="2020"/>
    <n v="2"/>
    <s v="M"/>
    <n v="12"/>
    <n v="4"/>
    <x v="16"/>
    <x v="23"/>
    <s v="토익 PART5 종결자"/>
    <s v="HS soft"/>
    <n v="1000"/>
    <m/>
    <n v="43839"/>
    <n v="31991"/>
    <s v="https://play.google.com/store/apps/details?id=com.hs.toeic5finish"/>
  </r>
  <r>
    <s v="KR"/>
    <s v="PAID"/>
    <x v="0"/>
    <n v="2020"/>
    <n v="2"/>
    <s v="M"/>
    <n v="13"/>
    <n v="-5"/>
    <x v="14"/>
    <x v="19"/>
    <s v="한컴오피스 한글"/>
    <s v="Hancom Inc."/>
    <n v="24900"/>
    <m/>
    <n v="43875"/>
    <n v="31221"/>
    <s v="https://play.google.com/store/apps/details?id=com.hancom.office.hwp.editor.hwp_apk.gplaystore"/>
  </r>
  <r>
    <s v="KR"/>
    <s v="PAID"/>
    <x v="0"/>
    <n v="2020"/>
    <n v="2"/>
    <s v="M"/>
    <n v="14"/>
    <n v="-8"/>
    <x v="11"/>
    <x v="14"/>
    <s v="@picn2k camera (피크닉 카메라)"/>
    <s v="2U"/>
    <n v="2500"/>
    <m/>
    <n v="43982"/>
    <n v="31029"/>
    <s v="https://play.google.com/store/apps/details?id=eyu.on.pica"/>
  </r>
  <r>
    <s v="KR"/>
    <s v="PAID"/>
    <x v="0"/>
    <n v="2020"/>
    <n v="2"/>
    <s v="M"/>
    <n v="15"/>
    <n v="-10"/>
    <x v="11"/>
    <x v="14"/>
    <s v="무음무음 PRO"/>
    <s v="PlusTwo"/>
    <n v="1500"/>
    <m/>
    <n v="43963"/>
    <n v="28033"/>
    <s v="https://play.google.com/store/apps/details?id=com.plustwo.silentcamera.pro"/>
  </r>
  <r>
    <s v="KR"/>
    <s v="PAID"/>
    <x v="0"/>
    <n v="2020"/>
    <n v="2"/>
    <s v="M"/>
    <n v="16"/>
    <n v="-2"/>
    <x v="16"/>
    <x v="23"/>
    <s v="Flashcards Deluxe"/>
    <s v="OrangeOrApple.com"/>
    <n v="5000"/>
    <m/>
    <n v="43977"/>
    <n v="20071"/>
    <s v="https://play.google.com/store/apps/details?id=com.orangeorapple.flashcards"/>
  </r>
  <r>
    <s v="KR"/>
    <s v="PAID"/>
    <x v="0"/>
    <n v="2020"/>
    <n v="2"/>
    <s v="M"/>
    <n v="17"/>
    <n v="-4"/>
    <x v="2"/>
    <x v="2"/>
    <s v="무음모드 (순정 무음카메라)"/>
    <s v="GazamiSoftware"/>
    <n v="1500"/>
    <m/>
    <n v="43970"/>
    <n v="19427"/>
    <s v="https://play.google.com/store/apps/details?id=com.choco.silentmode"/>
  </r>
  <r>
    <s v="KR"/>
    <s v="PAID"/>
    <x v="0"/>
    <n v="2020"/>
    <n v="2"/>
    <s v="M"/>
    <n v="18"/>
    <n v="44"/>
    <x v="11"/>
    <x v="14"/>
    <s v="무음모드Pro - 무음 카메라, 도서관 카메라, 조용히, 침묵, 무음 셔터"/>
    <s v="HDM Dev Team"/>
    <n v="4000"/>
    <m/>
    <n v="43913"/>
    <n v="17668"/>
    <s v="https://play.google.com/store/apps/details?id=jp.snowlife01.android.mutecamera"/>
  </r>
  <r>
    <s v="KR"/>
    <s v="PAID"/>
    <x v="0"/>
    <n v="2020"/>
    <n v="2"/>
    <s v="M"/>
    <n v="19"/>
    <n v="1"/>
    <x v="1"/>
    <x v="6"/>
    <s v="Puffin Browser Pro"/>
    <s v="CloudMosa Inc"/>
    <n v="6000"/>
    <m/>
    <n v="43983"/>
    <n v="16490"/>
    <s v="https://play.google.com/store/apps/details?id=com.cloudmosa.puffin"/>
  </r>
  <r>
    <s v="KR"/>
    <s v="PAID"/>
    <x v="0"/>
    <n v="2020"/>
    <n v="2"/>
    <s v="M"/>
    <n v="20"/>
    <n v="5"/>
    <x v="7"/>
    <x v="8"/>
    <s v="USB Audio Player PRO"/>
    <s v="eXtream Software Development"/>
    <n v="9500"/>
    <s v="항목당 ₩2,600 - ₩5,000"/>
    <n v="44000"/>
    <n v="15956"/>
    <s v="https://play.google.com/store/apps/details?id=com.extreamsd.usbaudioplayerpro"/>
  </r>
  <r>
    <s v="KR"/>
    <s v="PAID"/>
    <x v="0"/>
    <n v="2020"/>
    <n v="2"/>
    <s v="M"/>
    <n v="21"/>
    <n v="-2"/>
    <x v="1"/>
    <x v="6"/>
    <s v="Torque Pro (OBD2 / 자동차)"/>
    <s v="Ian Hawkins"/>
    <n v="5214"/>
    <m/>
    <n v="43784"/>
    <n v="14956"/>
    <s v="https://play.google.com/store/apps/details?id=org.prowl.torque"/>
  </r>
  <r>
    <s v="KR"/>
    <s v="PAID"/>
    <x v="0"/>
    <n v="2020"/>
    <n v="2"/>
    <s v="M"/>
    <n v="22"/>
    <n v="5"/>
    <x v="2"/>
    <x v="2"/>
    <s v="Panda Gamepad Pro (BETA)"/>
    <s v="Panda Gaming Studio"/>
    <n v="2399"/>
    <m/>
    <n v="43872"/>
    <n v="12705"/>
    <s v="https://play.google.com/store/apps/details?id=com.panda.gamepad"/>
  </r>
  <r>
    <s v="KR"/>
    <s v="PAID"/>
    <x v="0"/>
    <n v="2020"/>
    <n v="2"/>
    <s v="M"/>
    <n v="23"/>
    <n v="3"/>
    <x v="13"/>
    <x v="30"/>
    <s v="Aa문라이즈™ 한국어 Flipfont"/>
    <s v="Monotype Imaging Inc."/>
    <n v="3500"/>
    <m/>
    <n v="43931"/>
    <n v="11619"/>
    <s v="https://play.google.com/store/apps/details?id=com.monotype.android.font.aamoonrise"/>
  </r>
  <r>
    <s v="KR"/>
    <s v="PAID"/>
    <x v="0"/>
    <n v="2020"/>
    <n v="2"/>
    <s v="M"/>
    <n v="24"/>
    <n v="-15"/>
    <x v="7"/>
    <x v="8"/>
    <s v="Poweramp Full Version Unlocker"/>
    <s v="Max MP"/>
    <n v="5808"/>
    <m/>
    <n v="43850"/>
    <n v="11181"/>
    <s v="https://play.google.com/store/apps/details?id=com.maxmpz.audioplayer.unlock"/>
  </r>
  <r>
    <s v="KR"/>
    <s v="PAID"/>
    <x v="0"/>
    <n v="2020"/>
    <n v="2"/>
    <s v="M"/>
    <n v="25"/>
    <n v="24"/>
    <x v="16"/>
    <x v="23"/>
    <s v="우리말 공부"/>
    <s v="별책"/>
    <n v="4500"/>
    <m/>
    <n v="43928"/>
    <n v="10624"/>
    <s v="https://play.google.com/store/apps/details?id=co.byeol.gongbudeul.urimal"/>
  </r>
  <r>
    <s v="KR"/>
    <s v="PAID"/>
    <x v="0"/>
    <n v="2020"/>
    <n v="2"/>
    <s v="M"/>
    <n v="26"/>
    <n v="10"/>
    <x v="13"/>
    <x v="17"/>
    <s v="Twomon SE (투몬 SE) - 휴대용 디스플레이, USB 모니터"/>
    <s v="easynlight"/>
    <n v="10000"/>
    <m/>
    <n v="43914"/>
    <n v="10204"/>
    <s v="https://play.google.com/store/apps/details?id=com.devguru.ntwomon"/>
  </r>
  <r>
    <s v="KR"/>
    <s v="PAID"/>
    <x v="0"/>
    <n v="2020"/>
    <n v="2"/>
    <s v="M"/>
    <n v="27"/>
    <n v="-6"/>
    <x v="16"/>
    <x v="23"/>
    <s v="Toca Hair Salon 3"/>
    <s v="Toca Boca"/>
    <n v="5000"/>
    <m/>
    <n v="43530"/>
    <n v="10181"/>
    <s v="https://play.google.com/store/apps/details?id=com.tocaboca.tocahairsalon3"/>
  </r>
  <r>
    <s v="KR"/>
    <s v="PAID"/>
    <x v="0"/>
    <n v="2020"/>
    <n v="2"/>
    <s v="M"/>
    <n v="28"/>
    <n v="3"/>
    <x v="7"/>
    <x v="8"/>
    <s v="AirBuds Popup - airpod battery app"/>
    <s v="Designer J"/>
    <n v="1400"/>
    <m/>
    <n v="43842"/>
    <n v="9662"/>
    <s v="https://play.google.com/store/apps/details?id=kr.pe.designerj.airbudspopup"/>
  </r>
  <r>
    <s v="KR"/>
    <s v="PAID"/>
    <x v="0"/>
    <n v="2020"/>
    <n v="2"/>
    <s v="M"/>
    <n v="29"/>
    <n v="-1"/>
    <x v="6"/>
    <x v="7"/>
    <s v="편한가계부 (+음성, PC)"/>
    <s v="Realbyte Inc."/>
    <n v="4900"/>
    <m/>
    <n v="44004"/>
    <n v="9610"/>
    <s v="https://play.google.com/store/apps/details?id=com.realbyteapps.moneya"/>
  </r>
  <r>
    <s v="KR"/>
    <s v="PAID"/>
    <x v="0"/>
    <n v="2020"/>
    <n v="2"/>
    <s v="M"/>
    <n v="30"/>
    <n v="4"/>
    <x v="2"/>
    <x v="2"/>
    <s v="Tasker"/>
    <s v="joaomgcd"/>
    <n v="4300"/>
    <m/>
    <n v="43876"/>
    <n v="9455"/>
    <s v="https://play.google.com/store/apps/details?id=net.dinglisch.android.taskerm"/>
  </r>
  <r>
    <s v="KR"/>
    <s v="PAID"/>
    <x v="0"/>
    <n v="2020"/>
    <n v="2"/>
    <s v="M"/>
    <n v="31"/>
    <n v="-7"/>
    <x v="5"/>
    <x v="5"/>
    <s v="책꽂이+ (독서기록, 도서관리)"/>
    <s v="irmavepdev"/>
    <n v="2000"/>
    <s v="항목당 ₩1,000"/>
    <n v="43769"/>
    <n v="8549"/>
    <s v="https://play.google.com/store/apps/details?id=com.irmavep.app.libro"/>
  </r>
  <r>
    <s v="KR"/>
    <s v="PAID"/>
    <x v="0"/>
    <n v="2020"/>
    <n v="2"/>
    <s v="M"/>
    <n v="32"/>
    <n v="-17"/>
    <x v="13"/>
    <x v="30"/>
    <s v="Nova Launcher Prime"/>
    <s v="TeslaCoil Software"/>
    <n v="5900"/>
    <m/>
    <n v="43483"/>
    <n v="8541"/>
    <s v="https://play.google.com/store/apps/details?id=com.teslacoilsw.launcher.prime"/>
  </r>
  <r>
    <s v="KR"/>
    <s v="PAID"/>
    <x v="0"/>
    <n v="2020"/>
    <n v="2"/>
    <s v="M"/>
    <n v="33"/>
    <n v="-4"/>
    <x v="11"/>
    <x v="14"/>
    <s v="구닥"/>
    <s v="Screw Bar Inc."/>
    <n v="1000"/>
    <s v="항목당 ₩1,000"/>
    <n v="43924"/>
    <n v="8480"/>
    <s v="https://play.google.com/store/apps/details?id=com.screwbar.gudakcamera"/>
  </r>
  <r>
    <s v="KR"/>
    <s v="PAID"/>
    <x v="0"/>
    <n v="2020"/>
    <n v="2"/>
    <s v="M"/>
    <n v="34"/>
    <n v="-4"/>
    <x v="2"/>
    <x v="2"/>
    <s v="Magic DosBox"/>
    <s v="bruenor"/>
    <n v="4000"/>
    <m/>
    <n v="43952"/>
    <n v="8388"/>
    <s v="https://play.google.com/store/apps/details?id=bruenor.magicbox"/>
  </r>
  <r>
    <s v="KR"/>
    <s v="PAID"/>
    <x v="0"/>
    <n v="2020"/>
    <n v="2"/>
    <s v="M"/>
    <n v="35"/>
    <n v="6"/>
    <x v="4"/>
    <x v="25"/>
    <s v="아라-만화뷰어,텍스트뷰어,스캔뷰어,소설뷰어"/>
    <s v="마루치아라치"/>
    <n v="5000"/>
    <m/>
    <n v="43999"/>
    <n v="8385"/>
    <s v="https://play.google.com/store/apps/details?id=noad.geulga"/>
  </r>
  <r>
    <s v="KR"/>
    <s v="PAID"/>
    <x v="0"/>
    <n v="2020"/>
    <n v="2"/>
    <s v="M"/>
    <n v="36"/>
    <n v="40"/>
    <x v="11"/>
    <x v="14"/>
    <s v="TouchRetouch"/>
    <s v="ADVA Soft"/>
    <n v="1999"/>
    <m/>
    <n v="43965"/>
    <n v="7989"/>
    <s v="https://play.google.com/store/apps/details?id=com.advasoft.touchretouch"/>
  </r>
  <r>
    <s v="KR"/>
    <s v="PAID"/>
    <x v="0"/>
    <n v="2020"/>
    <n v="2"/>
    <s v="M"/>
    <n v="37"/>
    <s v="-"/>
    <x v="16"/>
    <x v="23"/>
    <s v="Word Master 워드마스터 중등 실력"/>
    <s v="이투스북"/>
    <n v="3800"/>
    <m/>
    <n v="43668"/>
    <n v="7722"/>
    <s v="https://play.google.com/store/apps/details?id=com.etoos.wordmaster.midskill2016"/>
  </r>
  <r>
    <s v="KR"/>
    <s v="PAID"/>
    <x v="0"/>
    <n v="2020"/>
    <n v="2"/>
    <s v="M"/>
    <n v="38"/>
    <n v="4"/>
    <x v="16"/>
    <x v="23"/>
    <s v="한글 달인 - 맞춤법 공부"/>
    <s v="별책"/>
    <n v="3300"/>
    <m/>
    <n v="43770"/>
    <n v="7445"/>
    <s v="https://play.google.com/store/apps/details?id=com.elsebook.handal"/>
  </r>
  <r>
    <s v="KR"/>
    <s v="PAID"/>
    <x v="0"/>
    <n v="2020"/>
    <n v="2"/>
    <s v="M"/>
    <n v="39"/>
    <s v="new"/>
    <x v="1"/>
    <x v="1"/>
    <s v="클라우드 알람"/>
    <s v="PieDev"/>
    <n v="1000"/>
    <m/>
    <n v="43896"/>
    <n v="7281"/>
    <s v="https://play.google.com/store/apps/details?id=com.snuscraperclient"/>
  </r>
  <r>
    <s v="KR"/>
    <s v="PAID"/>
    <x v="0"/>
    <n v="2020"/>
    <n v="2"/>
    <s v="M"/>
    <n v="40"/>
    <n v="6"/>
    <x v="7"/>
    <x v="8"/>
    <s v="Hi-Fi Status(LG)"/>
    <s v="App Trio"/>
    <n v="1000"/>
    <m/>
    <n v="43251"/>
    <n v="7240"/>
    <s v="https://play.google.com/store/apps/details?id=com.apptrio.hi_fi_status"/>
  </r>
  <r>
    <s v="KR"/>
    <s v="PAID"/>
    <x v="0"/>
    <n v="2020"/>
    <n v="2"/>
    <s v="M"/>
    <n v="41"/>
    <s v="new"/>
    <x v="13"/>
    <x v="30"/>
    <s v="Live Wallpapers by Wave"/>
    <s v="Wave Keyboard Design Studio"/>
    <n v="12000"/>
    <m/>
    <n v="43987"/>
    <n v="6553"/>
    <s v="https://play.google.com/store/apps/details?id=com.wave.live.wallpapers.premium"/>
  </r>
  <r>
    <s v="KR"/>
    <s v="PAID"/>
    <x v="0"/>
    <n v="2020"/>
    <n v="2"/>
    <s v="M"/>
    <n v="42"/>
    <n v="-20"/>
    <x v="4"/>
    <x v="4"/>
    <s v="우와! 2.0 - 화면을 깨고 동전이 나오는 마술앱2"/>
    <s v="Nickymagicstudio"/>
    <n v="4900"/>
    <m/>
    <n v="43844"/>
    <n v="6445"/>
    <s v="https://play.google.com/store/apps/details?id=com.nicky.jeong.magicwoowa"/>
  </r>
  <r>
    <s v="KR"/>
    <s v="PAID"/>
    <x v="0"/>
    <n v="2020"/>
    <n v="2"/>
    <s v="M"/>
    <n v="43"/>
    <n v="10"/>
    <x v="10"/>
    <x v="16"/>
    <s v="PL@Y 2 - 프리미엄 티켓북 + 포토캘린더 ( 플레이앱, PL@Y2 )"/>
    <s v="EntusApps"/>
    <n v="1000"/>
    <m/>
    <n v="42984"/>
    <n v="6427"/>
    <s v="https://play.google.com/store/apps/details?id=com.entusapps.play2"/>
  </r>
  <r>
    <s v="KR"/>
    <s v="PAID"/>
    <x v="0"/>
    <n v="2020"/>
    <n v="2"/>
    <s v="M"/>
    <n v="44"/>
    <n v="4"/>
    <x v="7"/>
    <x v="8"/>
    <s v="FL Studio Mobile"/>
    <s v="Image-Line"/>
    <n v="15000"/>
    <s v="항목당 ₩1,000 - ₩17,000"/>
    <n v="43994"/>
    <n v="6115"/>
    <s v="https://play.google.com/store/apps/details?id=com.imageline.FLM"/>
  </r>
  <r>
    <s v="KR"/>
    <s v="PAID"/>
    <x v="0"/>
    <n v="2020"/>
    <n v="2"/>
    <s v="M"/>
    <n v="45"/>
    <n v="-6"/>
    <x v="16"/>
    <x v="23"/>
    <s v="Word Master 워드마스터 중등 고난도(개정)"/>
    <s v="이투스북"/>
    <n v="3800"/>
    <m/>
    <n v="43664"/>
    <n v="6033"/>
    <s v="https://play.google.com/store/apps/details?id=com.etoos.wordmaster.midhighlevel2016"/>
  </r>
  <r>
    <s v="KR"/>
    <s v="PAID"/>
    <x v="0"/>
    <n v="2020"/>
    <n v="2"/>
    <s v="M"/>
    <n v="46"/>
    <n v="-3"/>
    <x v="13"/>
    <x v="30"/>
    <s v="Aa십육살™ 한국어 Flipfont"/>
    <s v="Monotype Imaging Inc."/>
    <n v="3500"/>
    <m/>
    <n v="44007"/>
    <n v="5727"/>
    <s v="https://play.google.com/store/apps/details?id=com.monotype.android.font.aa16yearsold"/>
  </r>
  <r>
    <s v="KR"/>
    <s v="PAID"/>
    <x v="0"/>
    <n v="2020"/>
    <n v="2"/>
    <s v="M"/>
    <n v="47"/>
    <n v="46"/>
    <x v="16"/>
    <x v="23"/>
    <s v="한국사능력검정시험 고급 해설집"/>
    <s v="Trutory"/>
    <n v="4000"/>
    <s v="항목당 ₩1,000 - ₩30,000"/>
    <n v="43908"/>
    <n v="5412"/>
    <s v="https://play.google.com/store/apps/details?id=kr.co.trutory.pass2pass.historyhigh"/>
  </r>
  <r>
    <s v="KR"/>
    <s v="PAID"/>
    <x v="0"/>
    <n v="2020"/>
    <n v="2"/>
    <s v="M"/>
    <n v="48"/>
    <n v="-36"/>
    <x v="11"/>
    <x v="14"/>
    <s v="SOVS 소브스 - 구도 카메라"/>
    <s v="SOVS Co., Ltd."/>
    <n v="1200"/>
    <m/>
    <n v="43846"/>
    <n v="5121"/>
    <s v="https://play.google.com/store/apps/details?id=me.sovs.sovs"/>
  </r>
  <r>
    <s v="KR"/>
    <s v="PAID"/>
    <x v="0"/>
    <n v="2020"/>
    <n v="2"/>
    <s v="M"/>
    <n v="49"/>
    <n v="60"/>
    <x v="2"/>
    <x v="2"/>
    <s v="BlockLauncher Pro"/>
    <s v="Zhuowei Zhang"/>
    <n v="3851"/>
    <m/>
    <n v="43826"/>
    <n v="5086"/>
    <s v="https://play.google.com/store/apps/details?id=net.zhuoweizhang.mcpelauncher.pro"/>
  </r>
  <r>
    <s v="KR"/>
    <s v="PAID"/>
    <x v="0"/>
    <n v="2020"/>
    <n v="2"/>
    <s v="M"/>
    <n v="50"/>
    <n v="90"/>
    <x v="10"/>
    <x v="11"/>
    <s v="카라반 블루투스(BLE) 수평계"/>
    <s v="jinsub"/>
    <n v="2000"/>
    <m/>
    <n v="43874"/>
    <n v="4807"/>
    <s v="https://play.google.com/store/apps/details?id=appinventor.ai_jinsub8506.Caravan_check"/>
  </r>
  <r>
    <s v="KR"/>
    <s v="PAID"/>
    <x v="0"/>
    <n v="2020"/>
    <n v="2"/>
    <s v="M"/>
    <n v="51"/>
    <n v="-13"/>
    <x v="11"/>
    <x v="13"/>
    <s v="µTorrent® Pro - Torrent App"/>
    <s v="BitTorrent, Inc."/>
    <n v="3700"/>
    <m/>
    <n v="43927"/>
    <n v="4713"/>
    <s v="https://play.google.com/store/apps/details?id=com.utorrent.client.pro"/>
  </r>
  <r>
    <s v="KR"/>
    <s v="PAID"/>
    <x v="0"/>
    <n v="2020"/>
    <n v="2"/>
    <s v="M"/>
    <n v="52"/>
    <n v="-12"/>
    <x v="0"/>
    <x v="0"/>
    <s v="AlpineQuest Off-Road Explorer"/>
    <s v="Psyberia"/>
    <n v="9999"/>
    <m/>
    <n v="43977"/>
    <n v="4581"/>
    <s v="https://play.google.com/store/apps/details?id=psyberia.alpinequest.full"/>
  </r>
  <r>
    <s v="KR"/>
    <s v="PAID"/>
    <x v="0"/>
    <n v="2020"/>
    <n v="2"/>
    <s v="M"/>
    <n v="53"/>
    <n v="20"/>
    <x v="16"/>
    <x v="23"/>
    <s v="Word master 워드마스터 수능 2000(개정)"/>
    <s v="이투스북"/>
    <n v="4900"/>
    <m/>
    <n v="43668"/>
    <n v="4433"/>
    <s v="https://play.google.com/store/apps/details?id=com.etoos.wordmaster.sat20002016"/>
  </r>
  <r>
    <s v="KR"/>
    <s v="PAID"/>
    <x v="0"/>
    <n v="2020"/>
    <n v="2"/>
    <s v="M"/>
    <n v="54"/>
    <n v="29"/>
    <x v="13"/>
    <x v="30"/>
    <s v="Aa설렘주의™ 한국어 Flipfont"/>
    <s v="Monotype Imaging Inc."/>
    <n v="3500"/>
    <m/>
    <n v="42474"/>
    <n v="4234"/>
    <s v="https://play.google.com/store/apps/details?id=com.monotype.android.font.aaflutter"/>
  </r>
  <r>
    <s v="KR"/>
    <s v="PAID"/>
    <x v="0"/>
    <n v="2020"/>
    <n v="2"/>
    <s v="M"/>
    <n v="55"/>
    <n v="4"/>
    <x v="16"/>
    <x v="23"/>
    <s v="띄어쓰기"/>
    <s v="별책"/>
    <n v="2200"/>
    <m/>
    <n v="43624"/>
    <n v="4076"/>
    <s v="https://play.google.com/store/apps/details?id=com.elsebook.handal.spacing"/>
  </r>
  <r>
    <s v="KR"/>
    <s v="PAID"/>
    <x v="0"/>
    <n v="2020"/>
    <n v="2"/>
    <s v="M"/>
    <n v="56"/>
    <n v="2"/>
    <x v="5"/>
    <x v="5"/>
    <s v="프라임 영한한영사전"/>
    <s v="Dong-A publishing co., ltd"/>
    <n v="15900"/>
    <m/>
    <n v="43990"/>
    <n v="4070"/>
    <s v="https://play.google.com/store/apps/details?id=com.doosandonga.app.dictionary.primeengkor"/>
  </r>
  <r>
    <s v="KR"/>
    <s v="PAID"/>
    <x v="0"/>
    <n v="2020"/>
    <n v="2"/>
    <s v="M"/>
    <n v="57"/>
    <n v="-3"/>
    <x v="16"/>
    <x v="23"/>
    <s v="Word Master 워드마스터 중등 기초"/>
    <s v="이투스북"/>
    <n v="3800"/>
    <m/>
    <n v="43664"/>
    <n v="4026"/>
    <s v="https://play.google.com/store/apps/details?id=com.etoos.wordmaster.midbasic2016"/>
  </r>
  <r>
    <s v="KR"/>
    <s v="PAID"/>
    <x v="0"/>
    <n v="2020"/>
    <n v="2"/>
    <s v="M"/>
    <n v="58"/>
    <s v="new"/>
    <x v="5"/>
    <x v="5"/>
    <s v="(주)낱말 - 우리말 유의어 사전"/>
    <s v="NATMAL CORPORATION"/>
    <n v="11000"/>
    <m/>
    <n v="41864"/>
    <n v="3860"/>
    <s v="https://play.google.com/store/apps/details?id=com.wordnet.dic.synonym"/>
  </r>
  <r>
    <s v="KR"/>
    <s v="PAID"/>
    <x v="0"/>
    <n v="2020"/>
    <n v="2"/>
    <s v="M"/>
    <n v="59"/>
    <n v="-9"/>
    <x v="10"/>
    <x v="16"/>
    <s v="지피지기 (사주,운세,궁합,토정비결,이름,해몽)"/>
    <s v="sajulink"/>
    <n v="11000"/>
    <s v="항목당 ₩3,300"/>
    <n v="43749"/>
    <n v="3742"/>
    <s v="https://play.google.com/store/apps/details?id=com.softchaser.iKnowYouP"/>
  </r>
  <r>
    <s v="KR"/>
    <s v="PAID"/>
    <x v="0"/>
    <n v="2020"/>
    <n v="2"/>
    <s v="M"/>
    <n v="60"/>
    <n v="82"/>
    <x v="2"/>
    <x v="2"/>
    <s v="CCSWE App Manager Pro License"/>
    <s v="Cory Charlton"/>
    <n v="3200"/>
    <m/>
    <n v="43943"/>
    <n v="3457"/>
    <s v="https://play.google.com/store/apps/details?id=com.ccswe.appmanagerpro"/>
  </r>
  <r>
    <s v="KR"/>
    <s v="PAID"/>
    <x v="0"/>
    <n v="2020"/>
    <n v="2"/>
    <s v="M"/>
    <n v="61"/>
    <n v="8"/>
    <x v="13"/>
    <x v="30"/>
    <s v="Aa폰트의왕™ 한국어 Flipfont"/>
    <s v="Monotype Imaging Inc."/>
    <n v="3500"/>
    <m/>
    <n v="41989"/>
    <n v="3438"/>
    <s v="https://play.google.com/store/apps/details?id=com.monotype.android.font.aakingoffont"/>
  </r>
  <r>
    <s v="KR"/>
    <s v="PAID"/>
    <x v="0"/>
    <n v="2020"/>
    <n v="2"/>
    <s v="M"/>
    <n v="62"/>
    <n v="9"/>
    <x v="11"/>
    <x v="14"/>
    <s v="무음모드 PRO (기본 카메라 무음)"/>
    <s v="MIN Studio"/>
    <n v="1600"/>
    <m/>
    <n v="43882"/>
    <n v="3382"/>
    <s v="https://play.google.com/store/apps/details?id=com.kmshack.mute"/>
  </r>
  <r>
    <s v="KR"/>
    <s v="PAID"/>
    <x v="0"/>
    <n v="2020"/>
    <n v="2"/>
    <s v="M"/>
    <n v="63"/>
    <n v="-16"/>
    <x v="13"/>
    <x v="30"/>
    <s v="Aa너구리굴림™ 한국어 Flipfont"/>
    <s v="Monotype Imaging Inc."/>
    <n v="3500"/>
    <m/>
    <n v="42045"/>
    <n v="3324"/>
    <s v="https://play.google.com/store/apps/details?id=com.monotype.android.font.aaracoongulim"/>
  </r>
  <r>
    <s v="KR"/>
    <s v="PAID"/>
    <x v="0"/>
    <n v="2020"/>
    <n v="2"/>
    <s v="M"/>
    <n v="64"/>
    <s v="new"/>
    <x v="13"/>
    <x v="17"/>
    <s v="FRep Unlock Key"/>
    <s v="strAI"/>
    <n v="4821"/>
    <m/>
    <n v="43290"/>
    <n v="2974"/>
    <s v="https://play.google.com/store/apps/details?id=com.x0.strai.frepkey"/>
  </r>
  <r>
    <s v="KR"/>
    <s v="PAID"/>
    <x v="0"/>
    <n v="2020"/>
    <n v="2"/>
    <s v="M"/>
    <n v="65"/>
    <n v="52"/>
    <x v="16"/>
    <x v="23"/>
    <s v="Toca Life: Hospital"/>
    <s v="Toca Boca"/>
    <n v="5000"/>
    <m/>
    <n v="43263"/>
    <n v="2973"/>
    <s v="https://play.google.com/store/apps/details?id=com.tocaboca.tocahospital"/>
  </r>
  <r>
    <s v="KR"/>
    <s v="PAID"/>
    <x v="0"/>
    <n v="2020"/>
    <n v="2"/>
    <s v="M"/>
    <n v="66"/>
    <n v="19"/>
    <x v="11"/>
    <x v="13"/>
    <s v="VivaVideo PRO 비디오 편집 HD"/>
    <s v="QuVideo Inc. Best Video Editor &amp; Video Maker App"/>
    <n v="3700"/>
    <m/>
    <n v="43678"/>
    <n v="2953"/>
    <s v="https://play.google.com/store/apps/details?id=com.quvideo.xiaoying.pro"/>
  </r>
  <r>
    <s v="KR"/>
    <s v="PAID"/>
    <x v="0"/>
    <n v="2020"/>
    <n v="2"/>
    <s v="M"/>
    <n v="67"/>
    <n v="44"/>
    <x v="16"/>
    <x v="23"/>
    <s v="바른 발음"/>
    <s v="별책"/>
    <n v="2200"/>
    <m/>
    <n v="43624"/>
    <n v="2830"/>
    <s v="https://play.google.com/store/apps/details?id=com.elsebook.handal.baleum"/>
  </r>
  <r>
    <s v="KR"/>
    <s v="PAID"/>
    <x v="0"/>
    <n v="2020"/>
    <n v="2"/>
    <s v="M"/>
    <n v="68"/>
    <s v="-"/>
    <x v="2"/>
    <x v="2"/>
    <s v="터치매크로-자동터치"/>
    <s v="Kim and Yang"/>
    <n v="3300"/>
    <m/>
    <n v="43872"/>
    <n v="2709"/>
    <s v="https://play.google.com/store/apps/details?id=com.jake.TouchMacro"/>
  </r>
  <r>
    <s v="KR"/>
    <s v="PAID"/>
    <x v="0"/>
    <n v="2020"/>
    <n v="2"/>
    <s v="M"/>
    <n v="69"/>
    <n v="-4"/>
    <x v="2"/>
    <x v="2"/>
    <s v="DiskDigger Pro file recovery"/>
    <s v="Defiant Technologies, LLC"/>
    <n v="3443"/>
    <m/>
    <n v="43779"/>
    <n v="2698"/>
    <s v="https://play.google.com/store/apps/details?id=com.defianttech.diskdiggerpro"/>
  </r>
  <r>
    <s v="KR"/>
    <s v="PAID"/>
    <x v="0"/>
    <n v="2020"/>
    <n v="2"/>
    <s v="M"/>
    <n v="70"/>
    <n v="28"/>
    <x v="13"/>
    <x v="17"/>
    <s v="SimpleMind Pro - Intuitive Mind Mapping"/>
    <s v="ModelMaker Tools"/>
    <n v="10000"/>
    <m/>
    <n v="43942"/>
    <n v="2629"/>
    <s v="https://play.google.com/store/apps/details?id=com.modelmakertools.simplemindpro"/>
  </r>
  <r>
    <s v="KR"/>
    <s v="PAID"/>
    <x v="0"/>
    <n v="2020"/>
    <n v="2"/>
    <s v="M"/>
    <n v="71"/>
    <n v="-38"/>
    <x v="5"/>
    <x v="5"/>
    <s v="Moon+ Reader Pro"/>
    <s v="Moon+"/>
    <n v="6500"/>
    <m/>
    <n v="43973"/>
    <n v="2601"/>
    <s v="https://play.google.com/store/apps/details?id=com.flyersoft.moonreaderp"/>
  </r>
  <r>
    <s v="KR"/>
    <s v="PAID"/>
    <x v="0"/>
    <n v="2020"/>
    <n v="2"/>
    <s v="M"/>
    <n v="72"/>
    <n v="48"/>
    <x v="0"/>
    <x v="0"/>
    <s v="OruxMaps GP"/>
    <s v="jose vazquez"/>
    <n v="4600"/>
    <s v="항목당 ₩1,200 - ₩11,000"/>
    <n v="44006"/>
    <n v="2590"/>
    <s v="https://play.google.com/store/apps/details?id=com.orux.oruxmapsDonate"/>
  </r>
  <r>
    <s v="KR"/>
    <s v="PAID"/>
    <x v="0"/>
    <n v="2020"/>
    <n v="2"/>
    <s v="M"/>
    <n v="73"/>
    <n v="1"/>
    <x v="7"/>
    <x v="8"/>
    <s v="Metronome: Tempo 메트로놈"/>
    <s v="Frozen Ape"/>
    <n v="1900"/>
    <s v="항목당 ₩1,000"/>
    <n v="43816"/>
    <n v="2555"/>
    <s v="https://play.google.com/store/apps/details?id=com.frozenape.tempo"/>
  </r>
  <r>
    <s v="KR"/>
    <s v="PAID"/>
    <x v="0"/>
    <n v="2020"/>
    <n v="2"/>
    <s v="M"/>
    <n v="74"/>
    <s v="new"/>
    <x v="5"/>
    <x v="5"/>
    <s v="MT Manager Beta"/>
    <s v="Ostro App Dev Inc 🔘"/>
    <n v="4300"/>
    <m/>
    <n v="43819"/>
    <n v="2411"/>
    <s v="https://play.google.com/store/apps/details?id=bin.mt.pru"/>
  </r>
  <r>
    <s v="KR"/>
    <s v="PAID"/>
    <x v="0"/>
    <n v="2020"/>
    <n v="2"/>
    <s v="M"/>
    <n v="75"/>
    <n v="55"/>
    <x v="16"/>
    <x v="23"/>
    <s v="최고 어휘"/>
    <s v="별책"/>
    <n v="2200"/>
    <m/>
    <n v="43624"/>
    <n v="2321"/>
    <s v="https://play.google.com/store/apps/details?id=com.elsebook.handal.voca"/>
  </r>
  <r>
    <s v="KR"/>
    <s v="PAID"/>
    <x v="0"/>
    <n v="2020"/>
    <n v="2"/>
    <s v="M"/>
    <n v="76"/>
    <n v="48"/>
    <x v="7"/>
    <x v="8"/>
    <s v="제트오디오 플러스 - 고해상도 음원 재생 뮤직 플레이어"/>
    <s v="Team Jet"/>
    <n v="4800"/>
    <s v="항목당 ₩1,900 - ₩3,700"/>
    <n v="43999"/>
    <n v="2280"/>
    <s v="https://play.google.com/store/apps/details?id=com.jetappfactory.jetaudioplus"/>
  </r>
  <r>
    <s v="KR"/>
    <s v="PAID"/>
    <x v="0"/>
    <n v="2020"/>
    <n v="2"/>
    <s v="M"/>
    <n v="77"/>
    <s v="new"/>
    <x v="5"/>
    <x v="5"/>
    <s v="아가페 쉬운성경"/>
    <s v="(주)아가페출판사"/>
    <n v="8000"/>
    <m/>
    <n v="43329"/>
    <n v="2174"/>
    <s v="https://play.google.com/store/apps/details?id=com.appbank.easybible"/>
  </r>
  <r>
    <s v="KR"/>
    <s v="PAID"/>
    <x v="0"/>
    <n v="2020"/>
    <n v="2"/>
    <s v="M"/>
    <n v="78"/>
    <s v="new"/>
    <x v="13"/>
    <x v="30"/>
    <s v="Aa어거스트™ 한국어 Flipfont"/>
    <s v="Monotype Imaging Inc."/>
    <n v="3500"/>
    <m/>
    <n v="43874"/>
    <n v="2030"/>
    <s v="https://play.google.com/store/apps/details?id=com.monotype.android.font.aaaugust"/>
  </r>
  <r>
    <s v="KR"/>
    <s v="PAID"/>
    <x v="0"/>
    <n v="2020"/>
    <n v="2"/>
    <s v="M"/>
    <n v="79"/>
    <n v="-24"/>
    <x v="10"/>
    <x v="16"/>
    <s v="데이그램 - 하루 한줄 일기장"/>
    <s v="SaltyCrackers Co., Ltd."/>
    <n v="1000"/>
    <s v="항목당 ₩1,000"/>
    <n v="43946"/>
    <n v="2024"/>
    <s v="https://play.google.com/store/apps/details?id=net.saltycrackers.daygram"/>
  </r>
  <r>
    <s v="KR"/>
    <s v="PAID"/>
    <x v="0"/>
    <n v="2020"/>
    <n v="2"/>
    <s v="M"/>
    <n v="80"/>
    <n v="66"/>
    <x v="11"/>
    <x v="14"/>
    <s v="FiLMiC Pro: 프로 HD 수동 비디오 카메라 어플"/>
    <s v="FiLMiC Inc."/>
    <n v="17000"/>
    <s v="항목당 ₩16,000"/>
    <n v="44008"/>
    <n v="1940"/>
    <s v="https://play.google.com/store/apps/details?id=com.filmic.filmicpro"/>
  </r>
  <r>
    <s v="KR"/>
    <s v="PAID"/>
    <x v="0"/>
    <n v="2020"/>
    <n v="2"/>
    <s v="M"/>
    <n v="81"/>
    <s v="new"/>
    <x v="2"/>
    <x v="2"/>
    <s v="심플 갤러리 Pro"/>
    <s v="Simple Mobile Tools"/>
    <n v="999"/>
    <m/>
    <n v="44000"/>
    <n v="1910"/>
    <s v="https://play.google.com/store/apps/details?id=com.simplemobiletools.gallery.pro"/>
  </r>
  <r>
    <s v="KR"/>
    <s v="PAID"/>
    <x v="0"/>
    <n v="2020"/>
    <n v="2"/>
    <s v="M"/>
    <n v="82"/>
    <n v="32"/>
    <x v="13"/>
    <x v="30"/>
    <s v="Watch Face -WatchMaker Premium for Android Wear OS"/>
    <s v="androidslide"/>
    <n v="8900"/>
    <s v="항목당 ₩1,000 - ₩12,000"/>
    <n v="42900"/>
    <n v="1888"/>
    <s v="https://play.google.com/store/apps/details?id=slide.watchFrenzy.premium"/>
  </r>
  <r>
    <s v="KR"/>
    <s v="PAID"/>
    <x v="0"/>
    <n v="2020"/>
    <n v="2"/>
    <s v="M"/>
    <n v="83"/>
    <s v="new"/>
    <x v="4"/>
    <x v="4"/>
    <s v="옥철이_다이어트 카톡테마"/>
    <s v="옥철이"/>
    <n v="1500"/>
    <m/>
    <n v="43869"/>
    <n v="1868"/>
    <s v="https://play.google.com/store/apps/details?id=com.kakao.talk.theme.Okcheori_Diet"/>
  </r>
  <r>
    <s v="KR"/>
    <s v="PAID"/>
    <x v="0"/>
    <n v="2020"/>
    <n v="2"/>
    <s v="M"/>
    <n v="84"/>
    <s v="new"/>
    <x v="13"/>
    <x v="39"/>
    <s v="이비스 페인트 (ibis Paint)"/>
    <s v="ibis inc."/>
    <n v="11000"/>
    <s v="항목당 ₩3,800"/>
    <n v="44007"/>
    <n v="1751"/>
    <s v="https://play.google.com/store/apps/details?id=jp.ne.ibis.ibispaint.app"/>
  </r>
  <r>
    <s v="KR"/>
    <s v="PAID"/>
    <x v="0"/>
    <n v="2020"/>
    <n v="2"/>
    <s v="M"/>
    <n v="85"/>
    <n v="41"/>
    <x v="14"/>
    <x v="19"/>
    <s v="CamCard (명함스캐너 한글 한자 일어 동시인식)"/>
    <s v="INTSIG"/>
    <n v="1100"/>
    <s v="항목당 ₩2,500 - ₩60,000"/>
    <n v="44010"/>
    <n v="1699"/>
    <s v="https://play.google.com/store/apps/details?id=com.intsig.BizCardReader"/>
  </r>
  <r>
    <s v="KR"/>
    <s v="PAID"/>
    <x v="0"/>
    <n v="2020"/>
    <n v="2"/>
    <s v="M"/>
    <n v="86"/>
    <n v="27"/>
    <x v="7"/>
    <x v="8"/>
    <s v="iReal Pro – 음악책 &amp; 반주"/>
    <s v="Technimo"/>
    <n v="18000"/>
    <s v="항목당 ₩5,000"/>
    <n v="43981"/>
    <n v="1691"/>
    <s v="https://play.google.com/store/apps/details?id=com.massimobiolcati.irealb"/>
  </r>
  <r>
    <s v="KR"/>
    <s v="PAID"/>
    <x v="0"/>
    <n v="2020"/>
    <n v="2"/>
    <s v="M"/>
    <n v="87"/>
    <s v="new"/>
    <x v="13"/>
    <x v="30"/>
    <s v="365몽몽이안녕™ 한국어 Flipfont"/>
    <s v="Monotype Imaging Inc."/>
    <n v="3500"/>
    <m/>
    <n v="43795"/>
    <n v="1564"/>
    <s v="https://play.google.com/store/apps/details?id=com.monotype.android.font.himongmong365"/>
  </r>
  <r>
    <s v="KR"/>
    <s v="PAID"/>
    <x v="0"/>
    <n v="2020"/>
    <n v="2"/>
    <s v="M"/>
    <n v="88"/>
    <n v="-70"/>
    <x v="16"/>
    <x v="23"/>
    <s v="영화보며 영어공부 - 배속재생 미플레이어무비프로 어학용 동영상 플레이어"/>
    <s v="MEsoft"/>
    <n v="4400"/>
    <s v="항목당 ₩1,100"/>
    <n v="43993"/>
    <n v="1537"/>
    <s v="https://play.google.com/store/apps/details?id=com.mesoft.meplayer"/>
  </r>
  <r>
    <s v="KR"/>
    <s v="PAID"/>
    <x v="0"/>
    <n v="2020"/>
    <n v="2"/>
    <s v="M"/>
    <n v="89"/>
    <n v="-37"/>
    <x v="16"/>
    <x v="23"/>
    <s v="Word Master 워드마스터 하이퍼 2000(개정)"/>
    <s v="이투스북"/>
    <n v="3800"/>
    <m/>
    <n v="43957"/>
    <n v="1532"/>
    <s v="https://play.google.com/store/apps/details?id=com.etoos.wordmaster.hyper20002016"/>
  </r>
  <r>
    <s v="KR"/>
    <s v="PAID"/>
    <x v="0"/>
    <n v="2020"/>
    <n v="2"/>
    <s v="M"/>
    <n v="90"/>
    <s v="new"/>
    <x v="16"/>
    <x v="23"/>
    <s v="한국사 능력"/>
    <s v="별책"/>
    <n v="3500"/>
    <m/>
    <n v="43908"/>
    <n v="1532"/>
    <s v="https://play.google.com/store/apps/details?id=co.byeol.hanneung"/>
  </r>
  <r>
    <s v="KR"/>
    <s v="PAID"/>
    <x v="0"/>
    <n v="2020"/>
    <n v="2"/>
    <s v="M"/>
    <n v="91"/>
    <s v="-"/>
    <x v="13"/>
    <x v="17"/>
    <s v="도사폰 (만세력 역학 도구)"/>
    <s v="sajulink"/>
    <n v="36000"/>
    <s v="항목당 ₩11,000 - ₩22,000"/>
    <n v="43919"/>
    <n v="1523"/>
    <s v="https://play.google.com/store/apps/details?id=com.softchaser.iDosaPhone"/>
  </r>
  <r>
    <s v="KR"/>
    <s v="PAID"/>
    <x v="0"/>
    <n v="2020"/>
    <n v="2"/>
    <s v="M"/>
    <n v="92"/>
    <s v="new"/>
    <x v="5"/>
    <x v="5"/>
    <s v="바이블렉스 성경본문해석사전"/>
    <s v="브니엘성경연구소"/>
    <n v="15000"/>
    <m/>
    <n v="41922"/>
    <n v="1517"/>
    <s v="https://play.google.com/store/apps/details?id=com.junapps.BibleLexOriDic"/>
  </r>
  <r>
    <s v="KR"/>
    <s v="PAID"/>
    <x v="0"/>
    <n v="2020"/>
    <n v="2"/>
    <s v="M"/>
    <n v="93"/>
    <s v="new"/>
    <x v="16"/>
    <x v="23"/>
    <s v="9급 공무원 기출문제 해설집"/>
    <s v="Trutory"/>
    <n v="6000"/>
    <s v="항목당 ₩1,000 - ₩30,000"/>
    <n v="43916"/>
    <n v="1498"/>
    <s v="https://play.google.com/store/apps/details?id=kr.co.trutory.bandalmun.public9"/>
  </r>
  <r>
    <s v="KR"/>
    <s v="PAID"/>
    <x v="0"/>
    <n v="2020"/>
    <n v="2"/>
    <s v="M"/>
    <n v="94"/>
    <s v="new"/>
    <x v="13"/>
    <x v="30"/>
    <s v="토탈 런처 키"/>
    <s v="ChYK the dev."/>
    <n v="4999"/>
    <m/>
    <n v="43697"/>
    <n v="1497"/>
    <s v="https://play.google.com/store/apps/details?id=com.ss.launcher2.key"/>
  </r>
  <r>
    <s v="KR"/>
    <s v="PAID"/>
    <x v="0"/>
    <n v="2020"/>
    <n v="2"/>
    <s v="M"/>
    <n v="95"/>
    <s v="new"/>
    <x v="13"/>
    <x v="30"/>
    <s v="TS펭귄하이™ 한국어 Flipfont"/>
    <s v="Monotype Imaging Inc."/>
    <n v="3500"/>
    <m/>
    <n v="43795"/>
    <n v="1482"/>
    <s v="https://play.google.com/store/apps/details?id=com.monotype.android.font.tspengha"/>
  </r>
  <r>
    <s v="KR"/>
    <s v="PAID"/>
    <x v="0"/>
    <n v="2020"/>
    <n v="2"/>
    <s v="M"/>
    <n v="96"/>
    <s v="new"/>
    <x v="13"/>
    <x v="17"/>
    <s v="CamScanner (License)"/>
    <s v="INTSIG"/>
    <n v="2200"/>
    <m/>
    <n v="43775"/>
    <n v="1474"/>
    <s v="https://play.google.com/store/apps/details?id=com.intsig.lic.camscanner"/>
  </r>
  <r>
    <s v="KR"/>
    <s v="PAID"/>
    <x v="0"/>
    <n v="2020"/>
    <n v="2"/>
    <s v="M"/>
    <n v="97"/>
    <s v="new"/>
    <x v="2"/>
    <x v="2"/>
    <s v="Assistant for Stardew Valley"/>
    <s v="itreeka"/>
    <n v="1200"/>
    <m/>
    <n v="43988"/>
    <n v="1437"/>
    <s v="https://play.google.com/store/apps/details?id=com.ithersta.stardewvalleyplanner"/>
  </r>
  <r>
    <s v="KR"/>
    <s v="PAID"/>
    <x v="0"/>
    <n v="2020"/>
    <n v="2"/>
    <s v="M"/>
    <n v="98"/>
    <n v="39"/>
    <x v="11"/>
    <x v="13"/>
    <s v="PRO-Video player KM, HD 4K Perfect Player-MOV, AVI"/>
    <s v="PANDORA.TV"/>
    <n v="4000"/>
    <m/>
    <n v="43635"/>
    <n v="1408"/>
    <s v="https://play.google.com/store/apps/details?id=com.kmplayerpro"/>
  </r>
  <r>
    <s v="KR"/>
    <s v="PAID"/>
    <x v="0"/>
    <n v="2020"/>
    <n v="2"/>
    <s v="M"/>
    <n v="99"/>
    <s v="new"/>
    <x v="2"/>
    <x v="2"/>
    <s v="비밀녹음 프로 (Secret Recorder Pro) - 녹음기, 강의녹음, 몰래녹음"/>
    <s v="skydoves"/>
    <n v="1600"/>
    <m/>
    <n v="43970"/>
    <n v="1327"/>
    <s v="https://play.google.com/store/apps/details?id=com.skydoves.secretreocder"/>
  </r>
  <r>
    <s v="KR"/>
    <s v="PAID"/>
    <x v="0"/>
    <n v="2020"/>
    <n v="2"/>
    <s v="M"/>
    <n v="100"/>
    <n v="-43"/>
    <x v="13"/>
    <x v="17"/>
    <s v="Root Explorer"/>
    <s v="Speed Software"/>
    <n v="1700"/>
    <m/>
    <n v="43964"/>
    <n v="1323"/>
    <s v="https://play.google.com/store/apps/details?id=com.speedsoftware.rootexplorer"/>
  </r>
  <r>
    <s v="KR"/>
    <s v="PAID"/>
    <x v="0"/>
    <n v="2020"/>
    <n v="2"/>
    <s v="M"/>
    <n v="101"/>
    <s v="new"/>
    <x v="13"/>
    <x v="30"/>
    <s v="3D Parallax Background - 4D HD Live Wallpapers 4K"/>
    <s v="Vinwap"/>
    <n v="3000"/>
    <s v="항목당 ₩1,600 - ₩2,100"/>
    <n v="43973"/>
    <n v="1317"/>
    <s v="https://play.google.com/store/apps/details?id=com.vinwap.parallaxwallpaper"/>
  </r>
  <r>
    <s v="KR"/>
    <s v="PAID"/>
    <x v="0"/>
    <n v="2020"/>
    <n v="2"/>
    <s v="M"/>
    <n v="102"/>
    <n v="-3"/>
    <x v="13"/>
    <x v="30"/>
    <s v="365홀딱반했어™ 한국어 Flipfont"/>
    <s v="Monotype Imaging Inc."/>
    <n v="3500"/>
    <m/>
    <n v="42131"/>
    <n v="1300"/>
    <s v="https://play.google.com/store/apps/details?id=com.monotype.android.font.enamored365"/>
  </r>
  <r>
    <s v="KR"/>
    <s v="PAID"/>
    <x v="0"/>
    <n v="2020"/>
    <n v="2"/>
    <s v="M"/>
    <n v="103"/>
    <n v="-22"/>
    <x v="16"/>
    <x v="23"/>
    <s v="Word Master 워드마스터 고등 BASIC"/>
    <s v="이투스북"/>
    <n v="3900"/>
    <m/>
    <n v="43668"/>
    <n v="1278"/>
    <s v="https://play.google.com/store/apps/details?id=com.etoos.wordmaster.highbasic2016"/>
  </r>
  <r>
    <s v="KR"/>
    <s v="PAID"/>
    <x v="0"/>
    <n v="2020"/>
    <n v="2"/>
    <s v="M"/>
    <n v="104"/>
    <n v="-60"/>
    <x v="4"/>
    <x v="4"/>
    <s v="Dokk OS 2"/>
    <s v="beadybiddle"/>
    <n v="1200"/>
    <m/>
    <n v="43684"/>
    <n v="1270"/>
    <s v="https://play.google.com/store/apps/details?id=com.printedpropshop.dokkos2"/>
  </r>
  <r>
    <s v="KR"/>
    <s v="PAID"/>
    <x v="0"/>
    <n v="2020"/>
    <n v="2"/>
    <s v="M"/>
    <n v="105"/>
    <s v="new"/>
    <x v="15"/>
    <x v="29"/>
    <s v="SnoreGym : 코골이 감소"/>
    <s v="Reviva Softworks Ltd"/>
    <n v="4700"/>
    <m/>
    <n v="43923"/>
    <n v="1264"/>
    <s v="https://play.google.com/store/apps/details?id=com.snorelab.snoregym"/>
  </r>
  <r>
    <s v="KR"/>
    <s v="PAID"/>
    <x v="0"/>
    <n v="2020"/>
    <n v="2"/>
    <s v="M"/>
    <n v="106"/>
    <s v="new"/>
    <x v="13"/>
    <x v="17"/>
    <s v="TwomonUSB(투몬USB) - USB모니터"/>
    <s v="easynlight"/>
    <n v="10000"/>
    <m/>
    <n v="43416"/>
    <n v="1257"/>
    <s v="https://play.google.com/store/apps/details?id=com.devguru.eltwomonusb"/>
  </r>
  <r>
    <s v="KR"/>
    <s v="PAID"/>
    <x v="0"/>
    <n v="2020"/>
    <n v="2"/>
    <s v="M"/>
    <n v="107"/>
    <n v="1"/>
    <x v="16"/>
    <x v="23"/>
    <s v="Word master 워드마스터 고등 BASIC(19개정)"/>
    <s v="이투스북"/>
    <n v="4900"/>
    <m/>
    <n v="43734"/>
    <n v="1241"/>
    <s v="https://play.google.com/store/apps/details?id=com.etoos.wordmaster.highbasic2019"/>
  </r>
  <r>
    <s v="KR"/>
    <s v="PAID"/>
    <x v="0"/>
    <n v="2020"/>
    <n v="2"/>
    <s v="M"/>
    <n v="108"/>
    <s v="new"/>
    <x v="13"/>
    <x v="30"/>
    <s v="카테만 PRO - 카카오톡 테마 만들기"/>
    <s v="mave"/>
    <n v="2700"/>
    <m/>
    <n v="41982"/>
    <n v="1239"/>
    <s v="https://play.google.com/store/apps/details?id=net.headnum.kream.ktm.unlocker"/>
  </r>
  <r>
    <s v="KR"/>
    <s v="PAID"/>
    <x v="0"/>
    <n v="2020"/>
    <n v="2"/>
    <s v="M"/>
    <n v="109"/>
    <s v="new"/>
    <x v="11"/>
    <x v="14"/>
    <s v="Camera Pro - Remote Control for Samsung Watch"/>
    <s v="SmartWatch Studios"/>
    <n v="2999"/>
    <m/>
    <n v="43977"/>
    <n v="1225"/>
    <s v="https://play.google.com/store/apps/details?id=com.smartwatchstudios.app.camera"/>
  </r>
  <r>
    <s v="KR"/>
    <s v="PAID"/>
    <x v="0"/>
    <n v="2020"/>
    <n v="2"/>
    <s v="M"/>
    <n v="110"/>
    <s v="new"/>
    <x v="16"/>
    <x v="23"/>
    <s v="외래어 표기"/>
    <s v="별책"/>
    <n v="2200"/>
    <m/>
    <n v="42789"/>
    <n v="1187"/>
    <s v="https://play.google.com/store/apps/details?id=com.elsebook.handal.loanword"/>
  </r>
  <r>
    <s v="KR"/>
    <s v="PAID"/>
    <x v="0"/>
    <n v="2020"/>
    <n v="2"/>
    <s v="M"/>
    <n v="111"/>
    <n v="-32"/>
    <x v="10"/>
    <x v="16"/>
    <s v="2020 점신PRO : 오늘의 운세, 사주의 완전판"/>
    <s v="HANDASOFT Corp."/>
    <n v="33000"/>
    <m/>
    <n v="43992"/>
    <n v="1165"/>
    <s v="https://play.google.com/store/apps/details?id=handasoft.mobile.divination_pro"/>
  </r>
  <r>
    <s v="KR"/>
    <s v="PAID"/>
    <x v="0"/>
    <n v="2020"/>
    <n v="2"/>
    <s v="M"/>
    <n v="112"/>
    <s v="new"/>
    <x v="13"/>
    <x v="30"/>
    <s v="HU셀럽고딕™ 한국어 Flipfont"/>
    <s v="Monotype Imaging Inc."/>
    <n v="3500"/>
    <m/>
    <n v="43795"/>
    <n v="1157"/>
    <s v="https://play.google.com/store/apps/details?id=com.monotype.android.font.hucelebsans"/>
  </r>
  <r>
    <s v="KR"/>
    <s v="PAID"/>
    <x v="0"/>
    <n v="2020"/>
    <n v="2"/>
    <s v="M"/>
    <n v="113"/>
    <n v="-47"/>
    <x v="5"/>
    <x v="5"/>
    <s v="WolframAlpha"/>
    <s v="Wolfram Group"/>
    <n v="3700"/>
    <s v="항목당 ₩9,000"/>
    <n v="43987"/>
    <n v="1152"/>
    <s v="https://play.google.com/store/apps/details?id=com.wolfram.android.alpha"/>
  </r>
  <r>
    <s v="KR"/>
    <s v="PAID"/>
    <x v="0"/>
    <n v="2020"/>
    <n v="2"/>
    <s v="M"/>
    <n v="114"/>
    <s v="new"/>
    <x v="13"/>
    <x v="30"/>
    <s v="Aa기우뚱™ 한국어 Flipfont"/>
    <s v="Monotype Imaging Inc."/>
    <n v="3500"/>
    <m/>
    <n v="42013"/>
    <n v="1112"/>
    <s v="https://play.google.com/store/apps/details?id=com.monotype.android.font.aatilt"/>
  </r>
  <r>
    <s v="KR"/>
    <s v="PAID"/>
    <x v="0"/>
    <n v="2020"/>
    <n v="2"/>
    <s v="M"/>
    <n v="115"/>
    <s v="new"/>
    <x v="2"/>
    <x v="2"/>
    <s v="통화 녹음 Pro"/>
    <s v="Appliqato"/>
    <n v="7849"/>
    <m/>
    <n v="43991"/>
    <n v="1111"/>
    <s v="https://play.google.com/store/apps/details?id=com.appstar.callrecorderpro"/>
  </r>
  <r>
    <s v="KR"/>
    <s v="PAID"/>
    <x v="0"/>
    <n v="2020"/>
    <n v="2"/>
    <s v="M"/>
    <n v="116"/>
    <n v="-11"/>
    <x v="2"/>
    <x v="2"/>
    <s v="사진/동영상 숨기기 - Gallery Lock Pro"/>
    <s v="Morrison Software"/>
    <n v="4500"/>
    <s v="항목당 ₩999 - ₩3,500"/>
    <n v="43668"/>
    <n v="1035"/>
    <s v="https://play.google.com/store/apps/details?id=com.morrison.gallerylock"/>
  </r>
  <r>
    <s v="KR"/>
    <s v="PAID"/>
    <x v="0"/>
    <n v="2020"/>
    <n v="2"/>
    <s v="M"/>
    <n v="117"/>
    <s v="new"/>
    <x v="16"/>
    <x v="23"/>
    <s v="지게차 면허시험 시뮬레이터"/>
    <s v="SimG."/>
    <n v="4500"/>
    <m/>
    <n v="43360"/>
    <n v="1026"/>
    <s v="https://play.google.com/store/apps/details?id=com.SimG.SimForklift"/>
  </r>
  <r>
    <s v="KR"/>
    <s v="PAID"/>
    <x v="0"/>
    <n v="2020"/>
    <n v="2"/>
    <s v="M"/>
    <n v="118"/>
    <s v="new"/>
    <x v="5"/>
    <x v="5"/>
    <s v="YBM 올인올 영한영 플러스 사전"/>
    <s v="DaolSoft, Co., Ltd."/>
    <n v="17000"/>
    <m/>
    <n v="43983"/>
    <n v="1002"/>
    <s v="https://play.google.com/store/apps/details?id=com.daolsoft.ybmeke"/>
  </r>
  <r>
    <s v="KR"/>
    <s v="PAID"/>
    <x v="0"/>
    <n v="2020"/>
    <n v="2"/>
    <s v="M"/>
    <n v="119"/>
    <n v="-24"/>
    <x v="16"/>
    <x v="23"/>
    <s v="Toca Hair Salon Me"/>
    <s v="Toca Boca"/>
    <n v="5000"/>
    <m/>
    <n v="41774"/>
    <n v="959"/>
    <s v="https://play.google.com/store/apps/details?id=com.tocaboca.hairsalonme"/>
  </r>
  <r>
    <s v="KR"/>
    <s v="PAID"/>
    <x v="0"/>
    <n v="2020"/>
    <n v="2"/>
    <s v="M"/>
    <n v="120"/>
    <n v="1"/>
    <x v="15"/>
    <x v="29"/>
    <s v="Human Anatomy Atlas 2021: Complete 3D Human Body"/>
    <s v="Visible Body"/>
    <n v="33000"/>
    <s v="항목당 ₩10,000 - ₩26,000"/>
    <n v="43909"/>
    <n v="939"/>
    <s v="https://play.google.com/store/apps/details?id=com.visiblebody.atlas"/>
  </r>
  <r>
    <s v="KR"/>
    <s v="PAID"/>
    <x v="0"/>
    <n v="2020"/>
    <n v="2"/>
    <s v="M"/>
    <n v="121"/>
    <s v="new"/>
    <x v="15"/>
    <x v="20"/>
    <s v="iFasting Pro - Simple Intermittent Fasting Tracker"/>
    <s v="iBuild Lab"/>
    <n v="5900"/>
    <m/>
    <n v="44008"/>
    <n v="914"/>
    <s v="https://play.google.com/store/apps/details?id=com.ibuild.ifasting.pro"/>
  </r>
  <r>
    <s v="KR"/>
    <s v="PAID"/>
    <x v="0"/>
    <n v="2020"/>
    <n v="2"/>
    <s v="M"/>
    <n v="122"/>
    <s v="new"/>
    <x v="16"/>
    <x v="23"/>
    <s v="수학 트릭(암산 연습) PRO"/>
    <s v="Antoni Ion"/>
    <n v="2700"/>
    <m/>
    <n v="43751"/>
    <n v="909"/>
    <s v="https://play.google.com/store/apps/details?id=example.matharithmetics_pro"/>
  </r>
  <r>
    <s v="KR"/>
    <s v="PAID"/>
    <x v="0"/>
    <n v="2020"/>
    <n v="2"/>
    <s v="M"/>
    <n v="123"/>
    <s v="new"/>
    <x v="13"/>
    <x v="17"/>
    <s v="Nebo - 노트 작성 기능 향상"/>
    <s v="MyScript"/>
    <n v="12000"/>
    <m/>
    <n v="44001"/>
    <n v="908"/>
    <s v="https://play.google.com/store/apps/details?id=com.myscript.nebo"/>
  </r>
  <r>
    <s v="KR"/>
    <s v="PAID"/>
    <x v="0"/>
    <n v="2020"/>
    <n v="2"/>
    <s v="M"/>
    <n v="124"/>
    <s v="new"/>
    <x v="11"/>
    <x v="14"/>
    <s v="GIF 메이커, GIF 편집기, 동영상 메이커, Video을 GIF로 Pro"/>
    <s v="GIF Maker &amp; GIF Editor &amp; Video Maker"/>
    <n v="3600"/>
    <m/>
    <n v="44001"/>
    <n v="905"/>
    <s v="https://play.google.com/store/apps/details?id=pro.gif.videotogif.gifeditor.gifmaker"/>
  </r>
  <r>
    <s v="KR"/>
    <s v="PAID"/>
    <x v="0"/>
    <n v="2020"/>
    <n v="2"/>
    <s v="M"/>
    <n v="125"/>
    <n v="-33"/>
    <x v="13"/>
    <x v="17"/>
    <s v="FocusTimer Pro: Habit Changer"/>
    <s v="Real Number Works"/>
    <n v="3500"/>
    <m/>
    <n v="43588"/>
    <n v="903"/>
    <s v="https://play.google.com/store/apps/details?id=com.realnumworks.focustimerpro"/>
  </r>
  <r>
    <s v="KR"/>
    <s v="PAID"/>
    <x v="0"/>
    <n v="2020"/>
    <n v="2"/>
    <s v="M"/>
    <n v="126"/>
    <s v="new"/>
    <x v="2"/>
    <x v="2"/>
    <s v="SD Maid Pro - 언락커"/>
    <s v="darken"/>
    <n v="4000"/>
    <m/>
    <n v="43907"/>
    <n v="901"/>
    <s v="https://play.google.com/store/apps/details?id=eu.thedarken.sdm.unlocker"/>
  </r>
  <r>
    <s v="KR"/>
    <s v="PAID"/>
    <x v="0"/>
    <n v="2020"/>
    <n v="2"/>
    <s v="M"/>
    <n v="127"/>
    <s v="new"/>
    <x v="2"/>
    <x v="2"/>
    <s v="DroidCamX Wireless Webcam Pro"/>
    <s v="Dev47Apps"/>
    <n v="4300"/>
    <m/>
    <n v="43971"/>
    <n v="897"/>
    <s v="https://play.google.com/store/apps/details?id=com.dev47apps.droidcamx"/>
  </r>
  <r>
    <s v="KR"/>
    <s v="PAID"/>
    <x v="0"/>
    <n v="2020"/>
    <n v="2"/>
    <s v="M"/>
    <n v="128"/>
    <n v="-21"/>
    <x v="11"/>
    <x v="14"/>
    <s v="픽테일 - Limited Edition"/>
    <s v="JP Brothers, Inc."/>
    <n v="2000"/>
    <m/>
    <n v="43643"/>
    <n v="888"/>
    <s v="https://play.google.com/store/apps/details?id=com.jpbrothers.android.pictail.sub6"/>
  </r>
  <r>
    <s v="KR"/>
    <s v="PAID"/>
    <x v="0"/>
    <n v="2020"/>
    <n v="2"/>
    <s v="M"/>
    <n v="129"/>
    <s v="new"/>
    <x v="13"/>
    <x v="17"/>
    <s v="이지 보이스 레코더 프로"/>
    <s v="Digipom"/>
    <n v="5000"/>
    <m/>
    <n v="43972"/>
    <n v="886"/>
    <s v="https://play.google.com/store/apps/details?id=com.digipom.easyvoicerecorder.pro"/>
  </r>
  <r>
    <s v="KR"/>
    <s v="PAID"/>
    <x v="0"/>
    <n v="2020"/>
    <n v="2"/>
    <s v="M"/>
    <n v="130"/>
    <s v="new"/>
    <x v="2"/>
    <x v="2"/>
    <s v="HappyMod"/>
    <s v="Sheldon Howland LLC"/>
    <n v="3900"/>
    <m/>
    <n v="43843"/>
    <n v="874"/>
    <s v="https://play.google.com/store/apps/details?id=com.ao.gamebor"/>
  </r>
  <r>
    <s v="KR"/>
    <s v="PAID"/>
    <x v="0"/>
    <n v="2020"/>
    <n v="2"/>
    <s v="M"/>
    <n v="131"/>
    <s v="new"/>
    <x v="7"/>
    <x v="8"/>
    <s v="JC 한국 라디오 Premium"/>
    <s v="JC Music"/>
    <n v="1500"/>
    <m/>
    <n v="43989"/>
    <n v="865"/>
    <s v="https://play.google.com/store/apps/details?id=org.androidtown.jckoreanradio"/>
  </r>
  <r>
    <s v="KR"/>
    <s v="PAID"/>
    <x v="0"/>
    <n v="2020"/>
    <n v="2"/>
    <s v="M"/>
    <n v="132"/>
    <s v="new"/>
    <x v="7"/>
    <x v="8"/>
    <s v="미가엘 찬양 반주기 ( 새찬송가/통일찬송가 )"/>
    <s v="ELIM MEDIA Ltd."/>
    <n v="19000"/>
    <m/>
    <n v="44008"/>
    <n v="858"/>
    <s v="https://play.google.com/store/apps/details?id=com.elimmedia.hymn.ph"/>
  </r>
  <r>
    <s v="KR"/>
    <s v="PAID"/>
    <x v="0"/>
    <n v="2020"/>
    <n v="2"/>
    <s v="M"/>
    <n v="133"/>
    <s v="new"/>
    <x v="2"/>
    <x v="2"/>
    <s v="버추얼태블릿 VirtualTablet (S-Pen)"/>
    <s v="DUNDINSTUDIO"/>
    <n v="5500"/>
    <m/>
    <n v="43893"/>
    <n v="850"/>
    <s v="https://play.google.com/store/apps/details?id=com.sunnysidesoft.VirtualTablet"/>
  </r>
  <r>
    <s v="KR"/>
    <s v="PAID"/>
    <x v="0"/>
    <n v="2020"/>
    <n v="2"/>
    <s v="M"/>
    <n v="134"/>
    <s v="new"/>
    <x v="13"/>
    <x v="17"/>
    <s v="POPdiary+ : 일기, 다이어리"/>
    <s v="enex"/>
    <n v="3200"/>
    <m/>
    <n v="44006"/>
    <n v="845"/>
    <s v="https://play.google.com/store/apps/details?id=com.enex2.popdiary"/>
  </r>
  <r>
    <s v="KR"/>
    <s v="PAID"/>
    <x v="0"/>
    <n v="2020"/>
    <n v="2"/>
    <s v="M"/>
    <n v="135"/>
    <s v="new"/>
    <x v="11"/>
    <x v="14"/>
    <s v="수동 카메라 : DSLR 카메라 전문"/>
    <s v="Lenses Inc."/>
    <n v="5500"/>
    <m/>
    <n v="43948"/>
    <n v="839"/>
    <s v="https://play.google.com/store/apps/details?id=com.lensesdev.manual.camera.pro"/>
  </r>
  <r>
    <s v="KR"/>
    <s v="PAID"/>
    <x v="0"/>
    <n v="2020"/>
    <n v="2"/>
    <s v="M"/>
    <n v="136"/>
    <s v="new"/>
    <x v="16"/>
    <x v="23"/>
    <s v="Stellarium Mobile 하늘지도"/>
    <s v="Noctua Software"/>
    <n v="3800"/>
    <m/>
    <n v="43545"/>
    <n v="838"/>
    <s v="https://play.google.com/store/apps/details?id=com.noctuasoftware.stellarium"/>
  </r>
  <r>
    <s v="KR"/>
    <s v="PAID"/>
    <x v="0"/>
    <n v="2020"/>
    <n v="2"/>
    <s v="M"/>
    <n v="137"/>
    <s v="new"/>
    <x v="5"/>
    <x v="5"/>
    <s v="백학도사의로또꿈해몽백과(로또,로또꿈,이름풀이로또운명수,로또꿈분석,꿈풀이,꿈해몽,조합기)"/>
    <s v="솔거의꿈"/>
    <n v="10000"/>
    <m/>
    <n v="44002"/>
    <n v="838"/>
    <s v="https://play.google.com/store/apps/details?id=com.Backhak.dreamlotto"/>
  </r>
  <r>
    <s v="KR"/>
    <s v="PAID"/>
    <x v="0"/>
    <n v="2020"/>
    <n v="2"/>
    <s v="M"/>
    <n v="138"/>
    <n v="-26"/>
    <x v="13"/>
    <x v="30"/>
    <s v="Aa오월오일™ 한국어 Flipfont"/>
    <s v="Monotype Imaging Inc."/>
    <n v="3500"/>
    <m/>
    <n v="42131"/>
    <n v="829"/>
    <s v="https://play.google.com/store/apps/details?id=com.monotype.android.font.aamayfivedays"/>
  </r>
  <r>
    <s v="KR"/>
    <s v="PAID"/>
    <x v="0"/>
    <n v="2020"/>
    <n v="2"/>
    <s v="M"/>
    <n v="139"/>
    <n v="-75"/>
    <x v="10"/>
    <x v="16"/>
    <s v="강헌의 좌파명리학"/>
    <s v="바우소프트"/>
    <n v="9800"/>
    <m/>
    <n v="42940"/>
    <n v="826"/>
    <s v="https://play.google.com/store/apps/details?id=kr.co.bausoft.JpmrM"/>
  </r>
  <r>
    <s v="KR"/>
    <s v="PAID"/>
    <x v="0"/>
    <n v="2020"/>
    <n v="2"/>
    <s v="M"/>
    <n v="140"/>
    <s v="new"/>
    <x v="16"/>
    <x v="23"/>
    <s v="꿀잼한국사(한능검 심화)"/>
    <s v="꿀잼에듀"/>
    <n v="9900"/>
    <m/>
    <n v="43959"/>
    <n v="811"/>
    <s v="https://play.google.com/store/apps/details?id=com.yb.honey6"/>
  </r>
  <r>
    <s v="KR"/>
    <s v="PAID"/>
    <x v="0"/>
    <n v="2020"/>
    <n v="2"/>
    <s v="M"/>
    <n v="141"/>
    <s v="new"/>
    <x v="9"/>
    <x v="10"/>
    <s v="Navigation Pro: Google Maps Navi on Samsung Watch"/>
    <s v="Smartwatch Studios"/>
    <n v="3999"/>
    <m/>
    <n v="43921"/>
    <n v="809"/>
    <s v="https://play.google.com/store/apps/details?id=smartwatchstudios.app.gears3navigation"/>
  </r>
  <r>
    <s v="KR"/>
    <s v="PAID"/>
    <x v="0"/>
    <n v="2020"/>
    <n v="2"/>
    <s v="M"/>
    <n v="142"/>
    <s v="new"/>
    <x v="11"/>
    <x v="14"/>
    <s v="Stop Motion Studio Pro"/>
    <s v="Cateater"/>
    <n v="6000"/>
    <m/>
    <n v="44009"/>
    <n v="795"/>
    <s v="https://play.google.com/store/apps/details?id=com.cateater.stopmotionstudiopro"/>
  </r>
  <r>
    <s v="KR"/>
    <s v="PAID"/>
    <x v="0"/>
    <n v="2020"/>
    <n v="2"/>
    <s v="M"/>
    <n v="143"/>
    <s v="new"/>
    <x v="11"/>
    <x v="14"/>
    <s v="VHS Camcorder (VHS Cam) 📼📹 Retro 80s Cam"/>
    <s v="Rarevision"/>
    <n v="3400"/>
    <m/>
    <n v="44008"/>
    <n v="794"/>
    <s v="https://play.google.com/store/apps/details?id=com.rarevision.vhscamcorder"/>
  </r>
  <r>
    <s v="KR"/>
    <s v="PAID"/>
    <x v="0"/>
    <n v="2020"/>
    <n v="2"/>
    <s v="M"/>
    <n v="144"/>
    <s v="new"/>
    <x v="16"/>
    <x v="23"/>
    <s v="Star Walk 2 - 하늘지도：별자리 찾기, 스타지도, 증강 현실 천문학"/>
    <s v="Vito Technology"/>
    <n v="1300"/>
    <s v="항목당 ₩999 - ₩3,900"/>
    <n v="43956"/>
    <n v="781"/>
    <s v="https://play.google.com/store/apps/details?id=com.vitotechnology.StarWalk2"/>
  </r>
  <r>
    <s v="KR"/>
    <s v="PAID"/>
    <x v="0"/>
    <n v="2020"/>
    <n v="2"/>
    <s v="M"/>
    <n v="145"/>
    <s v="new"/>
    <x v="4"/>
    <x v="4"/>
    <s v="Akinator VIP"/>
    <s v="Elokence"/>
    <n v="4900"/>
    <s v="항목당 ₩1,200 - ₩13,100"/>
    <n v="43999"/>
    <n v="773"/>
    <s v="https://play.google.com/store/apps/details?id=com.digidust.elokence.akinator.paid"/>
  </r>
  <r>
    <s v="KR"/>
    <s v="PAID"/>
    <x v="0"/>
    <n v="2020"/>
    <n v="2"/>
    <s v="M"/>
    <n v="146"/>
    <s v="new"/>
    <x v="2"/>
    <x v="2"/>
    <s v="NFC Tools - Pro Edition"/>
    <s v="wakdev"/>
    <n v="3999"/>
    <m/>
    <n v="43927"/>
    <n v="765"/>
    <s v="https://play.google.com/store/apps/details?id=com.wakdev.nfctools.pro"/>
  </r>
  <r>
    <s v="KR"/>
    <s v="PAID"/>
    <x v="0"/>
    <n v="2020"/>
    <n v="2"/>
    <s v="M"/>
    <n v="147"/>
    <n v="-19"/>
    <x v="4"/>
    <x v="4"/>
    <s v="365발꾸락글씨™ 한국어 Flipfont"/>
    <s v="Monotype Imaging Inc."/>
    <n v="3500"/>
    <m/>
    <n v="41488"/>
    <n v="764"/>
    <s v="https://play.google.com/store/apps/details?id=com.monotype.android.font.badhandwriting365"/>
  </r>
  <r>
    <s v="KR"/>
    <s v="PAID"/>
    <x v="0"/>
    <n v="2020"/>
    <n v="2"/>
    <s v="M"/>
    <n v="148"/>
    <s v="new"/>
    <x v="13"/>
    <x v="30"/>
    <s v="Rotation Control Pro - 회전, 방향"/>
    <s v="HDM Dev Team"/>
    <n v="2200"/>
    <m/>
    <n v="43941"/>
    <n v="763"/>
    <s v="https://play.google.com/store/apps/details?id=jp.snowlife01.android.rotationcontrolpro"/>
  </r>
  <r>
    <s v="KR"/>
    <s v="PAID"/>
    <x v="0"/>
    <n v="2020"/>
    <n v="2"/>
    <s v="M"/>
    <n v="149"/>
    <s v="new"/>
    <x v="7"/>
    <x v="8"/>
    <s v="음성 레코더 프로"/>
    <s v="recorder &amp; smart apps"/>
    <n v="4900"/>
    <m/>
    <n v="43665"/>
    <n v="741"/>
    <s v="https://play.google.com/store/apps/details?id=vr.audio.voicerecorderpro"/>
  </r>
  <r>
    <s v="KR"/>
    <s v="PAID"/>
    <x v="0"/>
    <n v="2020"/>
    <n v="2"/>
    <s v="M"/>
    <n v="150"/>
    <s v="new"/>
    <x v="7"/>
    <x v="8"/>
    <s v="우리들 찬양반주기 새찬송가"/>
    <s v="피아노홈"/>
    <n v="9000"/>
    <m/>
    <n v="43665"/>
    <n v="724"/>
    <s v="https://play.google.com/store/apps/details?id=com.pianohome.newhymn"/>
  </r>
  <r>
    <s v="KR"/>
    <s v="PAID"/>
    <x v="0"/>
    <n v="2020"/>
    <n v="2"/>
    <s v="M"/>
    <n v="151"/>
    <s v="new"/>
    <x v="16"/>
    <x v="23"/>
    <s v="Sago Mini Babies"/>
    <s v="Sago Mini"/>
    <n v="5000"/>
    <m/>
    <n v="42671"/>
    <n v="714"/>
    <s v="https://play.google.com/store/apps/details?id=com.sagosago.Babies.googleplay"/>
  </r>
  <r>
    <s v="KR"/>
    <s v="PAID"/>
    <x v="0"/>
    <n v="2020"/>
    <n v="2"/>
    <s v="M"/>
    <n v="152"/>
    <s v="new"/>
    <x v="14"/>
    <x v="19"/>
    <s v="이지포스 모바일 Pro"/>
    <s v="이지체크"/>
    <n v="5000"/>
    <m/>
    <n v="44005"/>
    <n v="713"/>
    <s v="https://play.google.com/store/apps/details?id=kr.kicc.easypospro"/>
  </r>
  <r>
    <s v="KR"/>
    <s v="PAID"/>
    <x v="0"/>
    <n v="2020"/>
    <n v="2"/>
    <s v="M"/>
    <n v="153"/>
    <n v="-1"/>
    <x v="13"/>
    <x v="30"/>
    <s v="TYPO전교일등™ 한국어 Flipfont"/>
    <s v="Monotype Imaging Inc."/>
    <n v="3500"/>
    <m/>
    <n v="42015"/>
    <n v="705"/>
    <s v="https://play.google.com/store/apps/details?id=com.monotype.android.font.typotopstudent"/>
  </r>
  <r>
    <s v="KR"/>
    <s v="PAID"/>
    <x v="0"/>
    <n v="2020"/>
    <n v="2"/>
    <s v="M"/>
    <n v="154"/>
    <s v="new"/>
    <x v="16"/>
    <x v="23"/>
    <s v="일본어는 뻔한 패턴의 반복이다 Full"/>
    <s v="에듀시스"/>
    <n v="3900"/>
    <m/>
    <n v="43752"/>
    <n v="697"/>
    <s v="https://play.google.com/store/apps/details?id=air.com.alenddl.JPFull"/>
  </r>
  <r>
    <s v="KR"/>
    <s v="PAID"/>
    <x v="0"/>
    <n v="2020"/>
    <n v="2"/>
    <s v="M"/>
    <n v="155"/>
    <s v="new"/>
    <x v="16"/>
    <x v="23"/>
    <s v="꿀잼한국사(공무원)"/>
    <s v="꿀잼에듀"/>
    <n v="9900"/>
    <m/>
    <n v="43711"/>
    <n v="696"/>
    <s v="https://play.google.com/store/apps/details?id=com.yb.honey5"/>
  </r>
  <r>
    <s v="KR"/>
    <s v="PAID"/>
    <x v="0"/>
    <n v="2020"/>
    <n v="2"/>
    <s v="M"/>
    <n v="156"/>
    <s v="new"/>
    <x v="2"/>
    <x v="2"/>
    <s v="TS 한글 키보드 Pro-천지인2"/>
    <s v="TIME SPACE SYSTEM Co., Ltd."/>
    <n v="3900"/>
    <m/>
    <n v="43882"/>
    <n v="694"/>
    <s v="https://play.google.com/store/apps/details?id=com.tss21.input.korean"/>
  </r>
  <r>
    <s v="KR"/>
    <s v="PAID"/>
    <x v="0"/>
    <n v="2020"/>
    <n v="2"/>
    <s v="M"/>
    <n v="157"/>
    <s v="new"/>
    <x v="13"/>
    <x v="39"/>
    <s v="RoughAnimator - animation app"/>
    <s v="WeirdHat"/>
    <n v="6500"/>
    <m/>
    <n v="43996"/>
    <n v="687"/>
    <s v="https://play.google.com/store/apps/details?id=com.weirdhat.roughanimator"/>
  </r>
  <r>
    <s v="KR"/>
    <s v="PAID"/>
    <x v="0"/>
    <n v="2020"/>
    <n v="2"/>
    <s v="M"/>
    <n v="158"/>
    <s v="new"/>
    <x v="10"/>
    <x v="11"/>
    <s v="VAG DPF"/>
    <s v="Daaren Fonloil"/>
    <n v="5500"/>
    <m/>
    <n v="44002"/>
    <n v="679"/>
    <s v="https://play.google.com/store/apps/details?id=com.applagapp.vagdpf"/>
  </r>
  <r>
    <s v="KR"/>
    <s v="PAID"/>
    <x v="0"/>
    <n v="2020"/>
    <n v="2"/>
    <s v="M"/>
    <n v="159"/>
    <s v="new"/>
    <x v="4"/>
    <x v="4"/>
    <s v="Aa착한남자™ 한국어Flipfont"/>
    <s v="Monotype Imaging Inc."/>
    <n v="3500"/>
    <m/>
    <n v="41487"/>
    <n v="670"/>
    <s v="https://play.google.com/store/apps/details?id=com.monotype.android.font.aaniceguy"/>
  </r>
  <r>
    <s v="KR"/>
    <s v="PAID"/>
    <x v="0"/>
    <n v="2020"/>
    <n v="2"/>
    <s v="M"/>
    <n v="160"/>
    <s v="new"/>
    <x v="15"/>
    <x v="20"/>
    <s v="운동 개수 세기 - 헬스, 요가 카운트 트레이너"/>
    <s v="Ted Kim"/>
    <n v="1000"/>
    <m/>
    <n v="42915"/>
    <n v="665"/>
    <s v="https://play.google.com/store/apps/details?id=com.tedkim88.fitnesscounter_kr"/>
  </r>
  <r>
    <s v="KR"/>
    <s v="PAID"/>
    <x v="0"/>
    <n v="2020"/>
    <n v="2"/>
    <s v="M"/>
    <n v="161"/>
    <s v="new"/>
    <x v="13"/>
    <x v="17"/>
    <s v="AVStreamer - 고성능 원격제어"/>
    <s v="EPLAYWORKS Co., Ltd."/>
    <n v="5500"/>
    <m/>
    <n v="41767"/>
    <n v="661"/>
    <s v="https://play.google.com/store/apps/details?id=com.eplayworks.AVStreamer"/>
  </r>
  <r>
    <s v="KR"/>
    <s v="PAID"/>
    <x v="0"/>
    <n v="2020"/>
    <n v="2"/>
    <s v="M"/>
    <n v="162"/>
    <n v="-75"/>
    <x v="16"/>
    <x v="23"/>
    <s v="마니 행정학"/>
    <s v="김만희"/>
    <n v="2200"/>
    <m/>
    <n v="43718"/>
    <n v="657"/>
    <s v="https://play.google.com/store/apps/details?id=com.mani.maniadministration"/>
  </r>
  <r>
    <s v="KR"/>
    <s v="PAID"/>
    <x v="0"/>
    <n v="2020"/>
    <n v="2"/>
    <s v="M"/>
    <n v="163"/>
    <n v="-85"/>
    <x v="4"/>
    <x v="4"/>
    <s v="우와! - 화면을 깨고 동전이 나오는 마술앱!"/>
    <s v="Nickymagicstudio"/>
    <n v="5000"/>
    <m/>
    <n v="43388"/>
    <n v="630"/>
    <s v="https://play.google.com/store/apps/details?id=com.nicky.jiung.domagic"/>
  </r>
  <r>
    <s v="KR"/>
    <s v="PAID"/>
    <x v="0"/>
    <n v="2020"/>
    <n v="2"/>
    <s v="M"/>
    <n v="164"/>
    <s v="new"/>
    <x v="11"/>
    <x v="14"/>
    <s v="PhotoSync Bundle Add-On"/>
    <s v="touchbyte"/>
    <n v="5500"/>
    <m/>
    <n v="43698"/>
    <n v="626"/>
    <s v="https://play.google.com/store/apps/details?id=com.touchbyte.photosync.fullfeatured"/>
  </r>
  <r>
    <s v="KR"/>
    <s v="PAID"/>
    <x v="0"/>
    <n v="2020"/>
    <n v="2"/>
    <s v="M"/>
    <n v="165"/>
    <s v="new"/>
    <x v="2"/>
    <x v="2"/>
    <s v="Panda Mouse Pro(BETA)"/>
    <s v="Panda Gaming Studio"/>
    <n v="3900"/>
    <m/>
    <n v="43872"/>
    <n v="622"/>
    <s v="https://play.google.com/store/apps/details?id=com.panda.mouse"/>
  </r>
  <r>
    <s v="KR"/>
    <s v="PAID"/>
    <x v="0"/>
    <n v="2020"/>
    <n v="2"/>
    <s v="M"/>
    <n v="166"/>
    <s v="new"/>
    <x v="9"/>
    <x v="10"/>
    <s v="지하철 어디있니"/>
    <s v="Meorimal Inc."/>
    <n v="2200"/>
    <m/>
    <n v="43993"/>
    <n v="620"/>
    <s v="https://play.google.com/store/apps/details?id=com.go9android.subwaysmarthelper21"/>
  </r>
  <r>
    <s v="KR"/>
    <s v="PAID"/>
    <x v="0"/>
    <n v="2020"/>
    <n v="2"/>
    <s v="M"/>
    <n v="167"/>
    <n v="-78"/>
    <x v="13"/>
    <x v="17"/>
    <s v="비밀번호 관리자 SafeInCloud Pro"/>
    <s v="SafeInCloud"/>
    <n v="10000"/>
    <m/>
    <n v="43975"/>
    <n v="619"/>
    <s v="https://play.google.com/store/apps/details?id=com.safeincloud"/>
  </r>
  <r>
    <s v="KR"/>
    <s v="PAID"/>
    <x v="0"/>
    <n v="2020"/>
    <n v="2"/>
    <s v="M"/>
    <n v="168"/>
    <s v="new"/>
    <x v="7"/>
    <x v="8"/>
    <s v="BubbleUPnP UPnP/DLNA License"/>
    <s v="Bubblesoft"/>
    <n v="4999"/>
    <m/>
    <n v="43909"/>
    <n v="614"/>
    <s v="https://play.google.com/store/apps/details?id=com.bubblesoft.android.bubbleupnp.unlocker"/>
  </r>
  <r>
    <s v="KR"/>
    <s v="PAID"/>
    <x v="0"/>
    <n v="2020"/>
    <n v="2"/>
    <s v="M"/>
    <n v="169"/>
    <s v="new"/>
    <x v="16"/>
    <x v="23"/>
    <s v="Drawing for Kids and Toddlers."/>
    <s v="Bini Bambini"/>
    <n v="3900"/>
    <m/>
    <n v="43335"/>
    <n v="606"/>
    <s v="https://play.google.com/store/apps/details?id=com.binibambini.Mini"/>
  </r>
  <r>
    <s v="KR"/>
    <s v="PAID"/>
    <x v="0"/>
    <n v="2020"/>
    <n v="2"/>
    <s v="M"/>
    <n v="170"/>
    <n v="-25"/>
    <x v="16"/>
    <x v="23"/>
    <s v="주기율표 2020 PRO - 화학"/>
    <s v="www.chernykh.tech"/>
    <n v="3900"/>
    <m/>
    <n v="43995"/>
    <n v="603"/>
    <s v="https://play.google.com/store/apps/details?id=august.mendeleev.pro"/>
  </r>
  <r>
    <s v="KR"/>
    <s v="PAID"/>
    <x v="0"/>
    <n v="2020"/>
    <n v="2"/>
    <s v="M"/>
    <n v="171"/>
    <s v="new"/>
    <x v="5"/>
    <x v="5"/>
    <s v="친일인명사전"/>
    <s v="banghakjin"/>
    <n v="10000"/>
    <m/>
    <n v="41974"/>
    <n v="594"/>
    <s v="https://play.google.com/store/apps/details?id=com.minjok.pjdic"/>
  </r>
  <r>
    <s v="KR"/>
    <s v="PAID"/>
    <x v="0"/>
    <n v="2020"/>
    <n v="2"/>
    <s v="M"/>
    <n v="172"/>
    <s v="new"/>
    <x v="13"/>
    <x v="30"/>
    <s v="Aa봄봄봄™ 한국어 Flipfont"/>
    <s v="Monotype Imaging Inc."/>
    <n v="3500"/>
    <m/>
    <n v="42099"/>
    <n v="572"/>
    <s v="https://play.google.com/store/apps/details?id=com.monotype.android.font.aaspring3"/>
  </r>
  <r>
    <s v="KR"/>
    <s v="PAID"/>
    <x v="0"/>
    <n v="2020"/>
    <n v="2"/>
    <s v="M"/>
    <n v="173"/>
    <s v="new"/>
    <x v="2"/>
    <x v="2"/>
    <s v="Game Booster 4x Faster Pro - GFX Tool &amp; Lag Fix"/>
    <s v="G19 Mobile"/>
    <n v="1000"/>
    <s v="항목당 ₩1,300 - ₩8,900"/>
    <n v="43977"/>
    <n v="548"/>
    <s v="https://play.google.com/store/apps/details?id=com.g19mobile.gameboosterplus"/>
  </r>
  <r>
    <s v="KR"/>
    <s v="PAID"/>
    <x v="0"/>
    <n v="2020"/>
    <n v="2"/>
    <s v="M"/>
    <n v="174"/>
    <s v="new"/>
    <x v="2"/>
    <x v="2"/>
    <s v="Gamers GLTool Pro with Game Turbo &amp; Game Tuner"/>
    <s v="Trilokia Inc."/>
    <n v="1200"/>
    <m/>
    <n v="43749"/>
    <n v="545"/>
    <s v="https://play.google.com/store/apps/details?id=inc.trilokia.gfxtool"/>
  </r>
  <r>
    <s v="KR"/>
    <s v="PAID"/>
    <x v="0"/>
    <n v="2020"/>
    <n v="2"/>
    <s v="M"/>
    <n v="175"/>
    <s v="new"/>
    <x v="16"/>
    <x v="23"/>
    <s v="Dumb Ways JR Zany's Hospital"/>
    <s v="Metro Trains"/>
    <n v="2700"/>
    <m/>
    <n v="43765"/>
    <n v="542"/>
    <s v="https://play.google.com/store/apps/details?id=au.com.metro.dwjr.zany"/>
  </r>
  <r>
    <s v="KR"/>
    <s v="PAID"/>
    <x v="0"/>
    <n v="2020"/>
    <n v="2"/>
    <s v="M"/>
    <n v="176"/>
    <s v="new"/>
    <x v="10"/>
    <x v="11"/>
    <s v="오토보이 Pro"/>
    <s v="HappyConz"/>
    <n v="3000"/>
    <m/>
    <n v="43697"/>
    <n v="540"/>
    <s v="https://play.google.com/store/apps/details?id=com.happyconz.autoboy"/>
  </r>
  <r>
    <s v="KR"/>
    <s v="PAID"/>
    <x v="0"/>
    <n v="2020"/>
    <n v="2"/>
    <s v="M"/>
    <n v="177"/>
    <s v="new"/>
    <x v="13"/>
    <x v="17"/>
    <s v="DigiCal+ 캘린더 달력 일정"/>
    <s v="Digibites"/>
    <n v="4000"/>
    <m/>
    <n v="42537"/>
    <n v="532"/>
    <s v="https://play.google.com/store/apps/details?id=com.digibites.calendarplus"/>
  </r>
  <r>
    <s v="KR"/>
    <s v="PAID"/>
    <x v="0"/>
    <n v="2020"/>
    <n v="2"/>
    <s v="M"/>
    <n v="178"/>
    <s v="new"/>
    <x v="13"/>
    <x v="17"/>
    <s v="전선 굵기 계산기 Pro"/>
    <s v="성승철"/>
    <n v="3000"/>
    <m/>
    <n v="42167"/>
    <n v="526"/>
    <s v="https://play.google.com/store/apps/details?id=com.embarcadero.CableCacul"/>
  </r>
  <r>
    <s v="KR"/>
    <s v="PAID"/>
    <x v="0"/>
    <n v="2020"/>
    <n v="2"/>
    <s v="M"/>
    <n v="179"/>
    <s v="new"/>
    <x v="11"/>
    <x v="13"/>
    <s v="BitTorrent® Pro - Official Torrent Download App"/>
    <s v="BitTorrent, Inc."/>
    <n v="3700"/>
    <m/>
    <n v="43986"/>
    <n v="512"/>
    <s v="https://play.google.com/store/apps/details?id=com.bittorrent.client.pro"/>
  </r>
  <r>
    <s v="KR"/>
    <s v="PAID"/>
    <x v="0"/>
    <n v="2020"/>
    <n v="2"/>
    <s v="M"/>
    <n v="180"/>
    <s v="new"/>
    <x v="2"/>
    <x v="2"/>
    <s v="Phone Launcher Apps"/>
    <s v="Tiny Watch"/>
    <n v="1400"/>
    <m/>
    <n v="43705"/>
    <n v="508"/>
    <s v="https://play.google.com/store/apps/details?id=com.tinyapps.phonelaucherapps"/>
  </r>
  <r>
    <s v="KR"/>
    <s v="PAID"/>
    <x v="0"/>
    <n v="2020"/>
    <n v="2"/>
    <s v="M"/>
    <n v="181"/>
    <s v="new"/>
    <x v="13"/>
    <x v="17"/>
    <s v="LectureRecordings"/>
    <s v="Acadoid Developer"/>
    <n v="2600"/>
    <m/>
    <n v="43967"/>
    <n v="503"/>
    <s v="https://play.google.com/store/apps/details?id=com.acadoid.lecturerecordings"/>
  </r>
  <r>
    <s v="KR"/>
    <s v="PAID"/>
    <x v="0"/>
    <n v="2020"/>
    <n v="2"/>
    <s v="M"/>
    <n v="182"/>
    <s v="new"/>
    <x v="13"/>
    <x v="30"/>
    <s v="GF오늘아침™ 한국어 Flipfont"/>
    <s v="Monotype Imaging Inc."/>
    <n v="3500"/>
    <m/>
    <n v="43795"/>
    <n v="501"/>
    <s v="https://play.google.com/store/apps/details?id=com.monotype.android.font.gftodaymorning"/>
  </r>
  <r>
    <s v="KR"/>
    <s v="PAID"/>
    <x v="0"/>
    <n v="2020"/>
    <n v="2"/>
    <s v="M"/>
    <n v="183"/>
    <s v="new"/>
    <x v="16"/>
    <x v="23"/>
    <s v="Word Master 워드마스터 수능 2000"/>
    <s v="이투스북"/>
    <n v="4900"/>
    <m/>
    <n v="42760"/>
    <n v="488"/>
    <s v="https://play.google.com/store/apps/details?id=com.etoos.wordmaster.sat2000.v2015"/>
  </r>
  <r>
    <s v="KR"/>
    <s v="PAID"/>
    <x v="0"/>
    <n v="2020"/>
    <n v="2"/>
    <s v="M"/>
    <n v="184"/>
    <s v="new"/>
    <x v="10"/>
    <x v="16"/>
    <s v="운세비결 프리미엄 – 광고 제거 버전"/>
    <s v="DH커뮤니케이션"/>
    <n v="8900"/>
    <m/>
    <n v="43812"/>
    <n v="486"/>
    <s v="https://play.google.com/store/apps/details?id=com.prehensivefortunepremium"/>
  </r>
  <r>
    <s v="KR"/>
    <s v="PAID"/>
    <x v="0"/>
    <n v="2020"/>
    <n v="2"/>
    <s v="M"/>
    <n v="185"/>
    <s v="new"/>
    <x v="16"/>
    <x v="23"/>
    <s v="전기기사 산업기사 실기 핵심 정리"/>
    <s v="HAIYUN KIM"/>
    <n v="4500"/>
    <m/>
    <n v="43709"/>
    <n v="480"/>
    <s v="https://play.google.com/store/apps/details?id=yuns27.electriccertificationsecondexam"/>
  </r>
  <r>
    <s v="KR"/>
    <s v="PAID"/>
    <x v="0"/>
    <n v="2020"/>
    <n v="2"/>
    <s v="M"/>
    <n v="186"/>
    <s v="new"/>
    <x v="10"/>
    <x v="16"/>
    <s v="자미두수 명반 PRO"/>
    <s v="설레어라"/>
    <n v="3900"/>
    <m/>
    <n v="43917"/>
    <n v="472"/>
    <s v="https://play.google.com/store/apps/details?id=com.zwds.jamidusu_pro"/>
  </r>
  <r>
    <s v="KR"/>
    <s v="PAID"/>
    <x v="0"/>
    <n v="2020"/>
    <n v="2"/>
    <s v="M"/>
    <n v="187"/>
    <s v="new"/>
    <x v="13"/>
    <x v="17"/>
    <s v="ezPDF Reader PDF - 페이퍼리스 리더"/>
    <s v="Unidocs Inc."/>
    <n v="4400"/>
    <s v="항목당 ₩2,000 - ₩18,000"/>
    <n v="43966"/>
    <n v="471"/>
    <s v="https://play.google.com/store/apps/details?id=udk.android.reader"/>
  </r>
  <r>
    <s v="KR"/>
    <s v="PAID"/>
    <x v="0"/>
    <n v="2020"/>
    <n v="2"/>
    <s v="M"/>
    <n v="188"/>
    <s v="new"/>
    <x v="13"/>
    <x v="17"/>
    <s v="DS file Browser"/>
    <s v="HISONA"/>
    <n v="1000"/>
    <m/>
    <n v="43994"/>
    <n v="471"/>
    <s v="https://play.google.com/store/apps/details?id=com.hisona.dsfile"/>
  </r>
  <r>
    <s v="KR"/>
    <s v="PAID"/>
    <x v="0"/>
    <n v="2020"/>
    <n v="2"/>
    <s v="M"/>
    <n v="189"/>
    <s v="new"/>
    <x v="10"/>
    <x v="11"/>
    <s v="Full MirrorLink | Floating Apps for Auto"/>
    <s v="LWi s.r.o."/>
    <n v="8500"/>
    <s v="항목당 ₩1,400 - ₩29,000"/>
    <n v="43697"/>
    <n v="470"/>
    <s v="https://play.google.com/store/apps/details?id=com.lwi.android.flappsauto"/>
  </r>
  <r>
    <s v="KR"/>
    <s v="PAID"/>
    <x v="0"/>
    <n v="2020"/>
    <n v="2"/>
    <s v="M"/>
    <n v="190"/>
    <s v="new"/>
    <x v="16"/>
    <x v="23"/>
    <s v="PSAT 기출문제 해설집"/>
    <s v="Trutory"/>
    <n v="2000"/>
    <s v="항목당 ₩1,000 - ₩30,000"/>
    <n v="43401"/>
    <n v="466"/>
    <s v="https://play.google.com/store/apps/details?id=co.kr.trutory.rainbowtree.psatpro"/>
  </r>
  <r>
    <s v="KR"/>
    <s v="PAID"/>
    <x v="0"/>
    <n v="2020"/>
    <n v="2"/>
    <s v="M"/>
    <n v="191"/>
    <s v="new"/>
    <x v="13"/>
    <x v="39"/>
    <s v="[버터멜로우] 베이비버니 카카오톡 테마"/>
    <s v="버터멜로우"/>
    <n v="1000"/>
    <m/>
    <n v="43853"/>
    <n v="454"/>
    <s v="https://play.google.com/store/apps/details?id=hr.works.app.ktheme.BabyBunny"/>
  </r>
  <r>
    <s v="KR"/>
    <s v="PAID"/>
    <x v="0"/>
    <n v="2020"/>
    <n v="2"/>
    <s v="M"/>
    <n v="192"/>
    <s v="new"/>
    <x v="16"/>
    <x v="23"/>
    <s v="개념 한국사"/>
    <s v="별책"/>
    <n v="3500"/>
    <m/>
    <n v="43829"/>
    <n v="454"/>
    <s v="https://play.google.com/store/apps/details?id=com.elsebook.koreanhistory"/>
  </r>
  <r>
    <s v="KR"/>
    <s v="PAID"/>
    <x v="0"/>
    <n v="2020"/>
    <n v="2"/>
    <s v="M"/>
    <n v="193"/>
    <s v="new"/>
    <x v="4"/>
    <x v="4"/>
    <s v="HU바른생활™ 한국어 Flipfont"/>
    <s v="Monotype Imaging Inc."/>
    <n v="3500"/>
    <m/>
    <n v="41806"/>
    <n v="451"/>
    <s v="https://play.google.com/store/apps/details?id=com.monotype.android.font.hurightlife"/>
  </r>
  <r>
    <s v="KR"/>
    <s v="PAID"/>
    <x v="0"/>
    <n v="2020"/>
    <n v="2"/>
    <s v="M"/>
    <n v="194"/>
    <s v="new"/>
    <x v="2"/>
    <x v="2"/>
    <s v="눈금자 Pro, Ruler"/>
    <s v="NixGame"/>
    <n v="1800"/>
    <m/>
    <n v="43752"/>
    <n v="444"/>
    <s v="https://play.google.com/store/apps/details?id=org.nixgame.rulerpro"/>
  </r>
  <r>
    <s v="KR"/>
    <s v="PAID"/>
    <x v="0"/>
    <n v="2020"/>
    <n v="2"/>
    <s v="M"/>
    <n v="195"/>
    <n v="-120"/>
    <x v="4"/>
    <x v="4"/>
    <s v="옥철이_대청소하는 날 카톡테마"/>
    <s v="옥철이"/>
    <n v="1500"/>
    <m/>
    <n v="43836"/>
    <n v="443"/>
    <s v="https://play.google.com/store/apps/details?id=com.kakao.talk.theme.Okcheori_Cleaning"/>
  </r>
  <r>
    <s v="KR"/>
    <s v="PAID"/>
    <x v="0"/>
    <n v="2020"/>
    <n v="2"/>
    <s v="M"/>
    <n v="196"/>
    <s v="new"/>
    <x v="7"/>
    <x v="8"/>
    <s v="Neutron Music Player"/>
    <s v="Neutron Code Limited"/>
    <n v="8900"/>
    <m/>
    <n v="43976"/>
    <n v="442"/>
    <s v="https://play.google.com/store/apps/details?id=com.neutroncode.mp"/>
  </r>
  <r>
    <s v="KR"/>
    <s v="PAID"/>
    <x v="0"/>
    <n v="2020"/>
    <n v="2"/>
    <s v="M"/>
    <n v="197"/>
    <s v="new"/>
    <x v="13"/>
    <x v="17"/>
    <s v="Floating Apps (multitasking)"/>
    <s v="LWi s.r.o."/>
    <n v="4400"/>
    <s v="항목당 ₩1,100 - ₩29,000"/>
    <n v="43806"/>
    <n v="441"/>
    <s v="https://play.google.com/store/apps/details?id=com.lwi.android.flappsfull"/>
  </r>
  <r>
    <s v="KR"/>
    <s v="PAID"/>
    <x v="0"/>
    <n v="2020"/>
    <n v="2"/>
    <s v="M"/>
    <n v="198"/>
    <s v="new"/>
    <x v="7"/>
    <x v="8"/>
    <s v="Guitar Pro"/>
    <s v="Arobas Music"/>
    <n v="6500"/>
    <m/>
    <n v="44007"/>
    <n v="438"/>
    <s v="https://play.google.com/store/apps/details?id=com.arobasmusic.guitarpro"/>
  </r>
  <r>
    <s v="KR"/>
    <s v="PAID"/>
    <x v="0"/>
    <n v="2020"/>
    <n v="2"/>
    <s v="M"/>
    <n v="199"/>
    <s v="new"/>
    <x v="13"/>
    <x v="30"/>
    <s v="Rix달빛™ 한국어 Flipfont"/>
    <s v="Monotype Imaging Inc."/>
    <n v="3500"/>
    <m/>
    <n v="43878"/>
    <n v="433"/>
    <s v="https://play.google.com/store/apps/details?id=com.monotype.android.font.rixmoonlight"/>
  </r>
  <r>
    <s v="KR"/>
    <s v="PAID"/>
    <x v="0"/>
    <n v="2020"/>
    <n v="2"/>
    <s v="M"/>
    <n v="200"/>
    <s v="new"/>
    <x v="13"/>
    <x v="30"/>
    <s v="[UX9] Pixel Theme for LG UX9.1"/>
    <s v="WSTeams"/>
    <n v="1000"/>
    <m/>
    <n v="43934"/>
    <n v="433"/>
    <s v="https://play.google.com/store/apps/details?id=com.lge.wsdeveloper.ux9.pixel"/>
  </r>
  <r>
    <s v="KR"/>
    <s v="PAID"/>
    <x v="0"/>
    <n v="2020"/>
    <n v="3"/>
    <s v="M"/>
    <n v="1"/>
    <n v="3"/>
    <x v="13"/>
    <x v="17"/>
    <s v="Noteshelf - 손으로 메모하고 | PDF 주석을 달아 정리하고"/>
    <s v="Fluid Touch"/>
    <n v="6500"/>
    <m/>
    <n v="44008"/>
    <n v="320000"/>
    <s v="https://play.google.com/store/apps/details?id=com.fluidtouch.noteshelf2"/>
  </r>
  <r>
    <s v="KR"/>
    <s v="PAID"/>
    <x v="0"/>
    <n v="2020"/>
    <n v="3"/>
    <s v="M"/>
    <n v="2"/>
    <s v="-"/>
    <x v="13"/>
    <x v="17"/>
    <s v="유니콘:광고차단 필수 앱"/>
    <s v="Unicorn Soft, Inc."/>
    <n v="2200"/>
    <m/>
    <n v="43939"/>
    <n v="141687"/>
    <s v="https://play.google.com/store/apps/details?id=kr.co.lylstudio.unicorn"/>
  </r>
  <r>
    <s v="KR"/>
    <s v="PAID"/>
    <x v="0"/>
    <n v="2020"/>
    <n v="3"/>
    <s v="M"/>
    <n v="3"/>
    <n v="-2"/>
    <x v="5"/>
    <x v="5"/>
    <s v="갓피플성경"/>
    <s v="GODpeople, LTD"/>
    <n v="1000"/>
    <s v="항목당 ₩3,900 - ₩8,900"/>
    <n v="44007"/>
    <n v="118517"/>
    <s v="https://play.google.com/store/apps/details?id=com.godpeople.GPBIBLE"/>
  </r>
  <r>
    <s v="KR"/>
    <s v="PAID"/>
    <x v="0"/>
    <n v="2020"/>
    <n v="3"/>
    <s v="M"/>
    <n v="4"/>
    <n v="9"/>
    <x v="14"/>
    <x v="19"/>
    <s v="한컴오피스 한글"/>
    <s v="Hancom Inc."/>
    <n v="24900"/>
    <m/>
    <n v="43875"/>
    <n v="60679"/>
    <s v="https://play.google.com/store/apps/details?id=com.hancom.office.hwp.editor.hwp_apk.gplaystore"/>
  </r>
  <r>
    <s v="KR"/>
    <s v="PAID"/>
    <x v="0"/>
    <n v="2020"/>
    <n v="3"/>
    <s v="M"/>
    <n v="5"/>
    <s v="-"/>
    <x v="11"/>
    <x v="13"/>
    <s v="nPlayer"/>
    <s v="Newin Inc."/>
    <n v="5500"/>
    <m/>
    <n v="43819"/>
    <n v="59452"/>
    <s v="https://play.google.com/store/apps/details?id=com.newin.nplayer.pro"/>
  </r>
  <r>
    <s v="KR"/>
    <s v="PAID"/>
    <x v="0"/>
    <n v="2020"/>
    <n v="3"/>
    <s v="M"/>
    <n v="6"/>
    <n v="8"/>
    <x v="11"/>
    <x v="14"/>
    <s v="@picn2k camera (피크닉 카메라)"/>
    <s v="2U"/>
    <n v="2500"/>
    <m/>
    <n v="43982"/>
    <n v="55172"/>
    <s v="https://play.google.com/store/apps/details?id=eyu.on.pica"/>
  </r>
  <r>
    <s v="KR"/>
    <s v="PAID"/>
    <x v="0"/>
    <n v="2020"/>
    <n v="3"/>
    <s v="M"/>
    <n v="7"/>
    <n v="8"/>
    <x v="11"/>
    <x v="14"/>
    <s v="무음무음 PRO"/>
    <s v="PlusTwo"/>
    <n v="1500"/>
    <m/>
    <n v="43963"/>
    <n v="51759"/>
    <s v="https://play.google.com/store/apps/details?id=com.plustwo.silentcamera.pro"/>
  </r>
  <r>
    <s v="KR"/>
    <s v="PAID"/>
    <x v="0"/>
    <n v="2020"/>
    <n v="3"/>
    <s v="M"/>
    <n v="8"/>
    <n v="3"/>
    <x v="11"/>
    <x v="13"/>
    <s v="MX 플레이어 Pro"/>
    <s v="MX Media &amp; Entertainment (formerly J2 Interactive)"/>
    <n v="6000"/>
    <m/>
    <n v="43991"/>
    <n v="40153"/>
    <s v="https://play.google.com/store/apps/details?id=com.mxtech.videoplayer.pro"/>
  </r>
  <r>
    <s v="KR"/>
    <s v="PAID"/>
    <x v="0"/>
    <n v="2020"/>
    <n v="3"/>
    <s v="M"/>
    <n v="9"/>
    <n v="1"/>
    <x v="16"/>
    <x v="23"/>
    <s v="Word master 워드마스터 수능 2000(18개정)"/>
    <s v="이투스북"/>
    <n v="4900"/>
    <m/>
    <n v="43865"/>
    <n v="30212"/>
    <s v="https://play.google.com/store/apps/details?id=com.etoos.wordmaster.sat20002018"/>
  </r>
  <r>
    <s v="KR"/>
    <s v="PAID"/>
    <x v="0"/>
    <n v="2020"/>
    <n v="3"/>
    <s v="M"/>
    <n v="10"/>
    <n v="14"/>
    <x v="7"/>
    <x v="8"/>
    <s v="Poweramp Full Version Unlocker"/>
    <s v="Max MP"/>
    <n v="5808"/>
    <m/>
    <n v="43850"/>
    <n v="28407"/>
    <s v="https://play.google.com/store/apps/details?id=com.maxmpz.audioplayer.unlock"/>
  </r>
  <r>
    <s v="KR"/>
    <s v="PAID"/>
    <x v="0"/>
    <n v="2020"/>
    <n v="3"/>
    <s v="M"/>
    <n v="11"/>
    <n v="-5"/>
    <x v="13"/>
    <x v="17"/>
    <s v="LectureNotes"/>
    <s v="Acadoid Developer"/>
    <n v="8000"/>
    <m/>
    <n v="43967"/>
    <n v="28215"/>
    <s v="https://play.google.com/store/apps/details?id=com.acadoid.lecturenotes"/>
  </r>
  <r>
    <s v="KR"/>
    <s v="PAID"/>
    <x v="0"/>
    <n v="2020"/>
    <n v="3"/>
    <s v="M"/>
    <n v="12"/>
    <n v="14"/>
    <x v="13"/>
    <x v="17"/>
    <s v="Twomon SE (투몬 SE) - 휴대용 디스플레이, USB 모니터"/>
    <s v="easynlight"/>
    <n v="5000"/>
    <m/>
    <n v="43914"/>
    <n v="28176"/>
    <s v="https://play.google.com/store/apps/details?id=com.devguru.ntwomon"/>
  </r>
  <r>
    <s v="KR"/>
    <s v="PAID"/>
    <x v="0"/>
    <n v="2020"/>
    <n v="3"/>
    <s v="M"/>
    <n v="13"/>
    <n v="6"/>
    <x v="1"/>
    <x v="6"/>
    <s v="Puffin Browser Pro"/>
    <s v="CloudMosa Inc"/>
    <n v="6000"/>
    <m/>
    <n v="43983"/>
    <n v="27043"/>
    <s v="https://play.google.com/store/apps/details?id=com.cloudmosa.puffin"/>
  </r>
  <r>
    <s v="KR"/>
    <s v="PAID"/>
    <x v="0"/>
    <n v="2020"/>
    <n v="3"/>
    <s v="M"/>
    <n v="14"/>
    <n v="-11"/>
    <x v="13"/>
    <x v="17"/>
    <s v="Plague Inc. (전염병 주식회사): 시나리오 제작기"/>
    <s v="Ndemic Creations"/>
    <n v="4300"/>
    <m/>
    <n v="43599"/>
    <n v="21652"/>
    <s v="https://play.google.com/store/apps/details?id=com.ndemiccreations.scenariocreator"/>
  </r>
  <r>
    <s v="KR"/>
    <s v="PAID"/>
    <x v="0"/>
    <n v="2020"/>
    <n v="3"/>
    <s v="M"/>
    <n v="15"/>
    <n v="7"/>
    <x v="2"/>
    <x v="2"/>
    <s v="Panda Gamepad Pro (BETA)"/>
    <s v="Panda Gaming Studio"/>
    <n v="2399"/>
    <m/>
    <n v="43872"/>
    <n v="19972"/>
    <s v="https://play.google.com/store/apps/details?id=com.panda.gamepad"/>
  </r>
  <r>
    <s v="KR"/>
    <s v="PAID"/>
    <x v="0"/>
    <n v="2020"/>
    <n v="3"/>
    <s v="M"/>
    <n v="16"/>
    <n v="-4"/>
    <x v="16"/>
    <x v="23"/>
    <s v="토익 PART5 종결자"/>
    <s v="HS soft"/>
    <n v="1000"/>
    <m/>
    <n v="43839"/>
    <n v="19244"/>
    <s v="https://play.google.com/store/apps/details?id=com.hs.toeic5finish"/>
  </r>
  <r>
    <s v="KR"/>
    <s v="PAID"/>
    <x v="0"/>
    <n v="2020"/>
    <n v="3"/>
    <s v="M"/>
    <n v="17"/>
    <n v="6"/>
    <x v="13"/>
    <x v="30"/>
    <s v="Aa문라이즈™ 한국어 Flipfont"/>
    <s v="Monotype Imaging Inc."/>
    <n v="3500"/>
    <m/>
    <n v="43931"/>
    <n v="18773"/>
    <s v="https://play.google.com/store/apps/details?id=com.monotype.android.font.aamoonrise"/>
  </r>
  <r>
    <s v="KR"/>
    <s v="PAID"/>
    <x v="0"/>
    <n v="2020"/>
    <n v="3"/>
    <s v="M"/>
    <n v="18"/>
    <n v="3"/>
    <x v="1"/>
    <x v="6"/>
    <s v="Torque Pro (OBD2 / 자동차)"/>
    <s v="Ian Hawkins"/>
    <n v="5214"/>
    <m/>
    <n v="43784"/>
    <n v="18117"/>
    <s v="https://play.google.com/store/apps/details?id=org.prowl.torque"/>
  </r>
  <r>
    <s v="KR"/>
    <s v="PAID"/>
    <x v="0"/>
    <n v="2020"/>
    <n v="3"/>
    <s v="M"/>
    <n v="19"/>
    <n v="-12"/>
    <x v="11"/>
    <x v="14"/>
    <s v="@yoojinkim camera"/>
    <s v="2U"/>
    <n v="2500"/>
    <m/>
    <n v="43986"/>
    <n v="16462"/>
    <s v="https://play.google.com/store/apps/details?id=eyu.on.yooca"/>
  </r>
  <r>
    <s v="KR"/>
    <s v="PAID"/>
    <x v="0"/>
    <n v="2020"/>
    <n v="3"/>
    <s v="M"/>
    <n v="20"/>
    <s v="-"/>
    <x v="7"/>
    <x v="8"/>
    <s v="USB Audio Player PRO"/>
    <s v="eXtream Software Development"/>
    <n v="9500"/>
    <s v="항목당 ₩2,600 - ₩5,000"/>
    <n v="44000"/>
    <n v="15803"/>
    <s v="https://play.google.com/store/apps/details?id=com.extreamsd.usbaudioplayerpro"/>
  </r>
  <r>
    <s v="KR"/>
    <s v="PAID"/>
    <x v="0"/>
    <n v="2020"/>
    <n v="3"/>
    <s v="M"/>
    <n v="21"/>
    <n v="-4"/>
    <x v="2"/>
    <x v="2"/>
    <s v="무음모드 (순정 무음카메라)"/>
    <s v="GazamiSoftware"/>
    <n v="1500"/>
    <m/>
    <n v="43970"/>
    <n v="15439"/>
    <s v="https://play.google.com/store/apps/details?id=com.choco.silentmode"/>
  </r>
  <r>
    <s v="KR"/>
    <s v="PAID"/>
    <x v="0"/>
    <n v="2020"/>
    <n v="3"/>
    <s v="M"/>
    <n v="22"/>
    <n v="8"/>
    <x v="2"/>
    <x v="2"/>
    <s v="Tasker"/>
    <s v="joaomgcd"/>
    <n v="4300"/>
    <m/>
    <n v="43876"/>
    <n v="14811"/>
    <s v="https://play.google.com/store/apps/details?id=net.dinglisch.android.taskerm"/>
  </r>
  <r>
    <s v="KR"/>
    <s v="PAID"/>
    <x v="0"/>
    <n v="2020"/>
    <n v="3"/>
    <s v="M"/>
    <n v="23"/>
    <n v="-7"/>
    <x v="16"/>
    <x v="23"/>
    <s v="Flashcards Deluxe"/>
    <s v="OrangeOrApple.com"/>
    <n v="5000"/>
    <m/>
    <n v="43977"/>
    <n v="13994"/>
    <s v="https://play.google.com/store/apps/details?id=com.orangeorapple.flashcards"/>
  </r>
  <r>
    <s v="KR"/>
    <s v="PAID"/>
    <x v="0"/>
    <n v="2020"/>
    <n v="3"/>
    <s v="M"/>
    <n v="24"/>
    <n v="5"/>
    <x v="6"/>
    <x v="7"/>
    <s v="편한가계부 (+음성, PC)"/>
    <s v="Realbyte Inc."/>
    <n v="4900"/>
    <m/>
    <n v="44004"/>
    <n v="13976"/>
    <s v="https://play.google.com/store/apps/details?id=com.realbyteapps.moneya"/>
  </r>
  <r>
    <s v="KR"/>
    <s v="PAID"/>
    <x v="0"/>
    <n v="2020"/>
    <n v="3"/>
    <s v="M"/>
    <n v="25"/>
    <n v="17"/>
    <x v="4"/>
    <x v="4"/>
    <s v="우와! 2.0 - 화면을 깨고 동전이 나오는 마술앱2"/>
    <s v="Nickymagicstudio"/>
    <n v="4900"/>
    <m/>
    <n v="43844"/>
    <n v="12157"/>
    <s v="https://play.google.com/store/apps/details?id=com.nicky.jeong.magicwoowa"/>
  </r>
  <r>
    <s v="KR"/>
    <s v="PAID"/>
    <x v="0"/>
    <n v="2020"/>
    <n v="3"/>
    <s v="M"/>
    <n v="26"/>
    <n v="5"/>
    <x v="5"/>
    <x v="5"/>
    <s v="책꽂이+ (독서기록, 도서관리)"/>
    <s v="irmavepdev"/>
    <n v="2000"/>
    <s v="항목당 ₩1,000"/>
    <n v="43769"/>
    <n v="12063"/>
    <s v="https://play.google.com/store/apps/details?id=com.irmavep.app.libro"/>
  </r>
  <r>
    <s v="KR"/>
    <s v="PAID"/>
    <x v="0"/>
    <n v="2020"/>
    <n v="3"/>
    <s v="M"/>
    <n v="27"/>
    <s v="-"/>
    <x v="16"/>
    <x v="23"/>
    <s v="Toca Hair Salon 3"/>
    <s v="Toca Boca"/>
    <n v="5000"/>
    <m/>
    <n v="43530"/>
    <n v="11055"/>
    <s v="https://play.google.com/store/apps/details?id=com.tocaboca.tocahairsalon3"/>
  </r>
  <r>
    <s v="KR"/>
    <s v="PAID"/>
    <x v="0"/>
    <n v="2020"/>
    <n v="3"/>
    <s v="M"/>
    <n v="28"/>
    <n v="7"/>
    <x v="4"/>
    <x v="25"/>
    <s v="아라-만화뷰어,텍스트뷰어,스캔뷰어,소설뷰어"/>
    <s v="마루치아라치"/>
    <n v="5000"/>
    <m/>
    <n v="43999"/>
    <n v="10839"/>
    <s v="https://play.google.com/store/apps/details?id=noad.geulga"/>
  </r>
  <r>
    <s v="KR"/>
    <s v="PAID"/>
    <x v="0"/>
    <n v="2020"/>
    <n v="3"/>
    <s v="M"/>
    <n v="29"/>
    <n v="4"/>
    <x v="11"/>
    <x v="14"/>
    <s v="구닥"/>
    <s v="Screw Bar Inc."/>
    <n v="1000"/>
    <s v="항목당 ₩1,000"/>
    <n v="43924"/>
    <n v="10819"/>
    <s v="https://play.google.com/store/apps/details?id=com.screwbar.gudakcamera"/>
  </r>
  <r>
    <s v="KR"/>
    <s v="PAID"/>
    <x v="0"/>
    <n v="2020"/>
    <n v="3"/>
    <s v="M"/>
    <n v="30"/>
    <n v="6"/>
    <x v="11"/>
    <x v="14"/>
    <s v="TouchRetouch"/>
    <s v="ADVA Soft"/>
    <n v="1999"/>
    <m/>
    <n v="43965"/>
    <n v="10576"/>
    <s v="https://play.google.com/store/apps/details?id=com.advasoft.touchretouch"/>
  </r>
  <r>
    <s v="KR"/>
    <s v="PAID"/>
    <x v="0"/>
    <n v="2020"/>
    <n v="3"/>
    <s v="M"/>
    <n v="31"/>
    <n v="96"/>
    <x v="2"/>
    <x v="2"/>
    <s v="DroidCamX Wireless Webcam Pro"/>
    <s v="Dev47Apps"/>
    <n v="4300"/>
    <m/>
    <n v="43971"/>
    <n v="10491"/>
    <s v="https://play.google.com/store/apps/details?id=com.dev47apps.droidcamx"/>
  </r>
  <r>
    <s v="KR"/>
    <s v="PAID"/>
    <x v="0"/>
    <n v="2020"/>
    <n v="3"/>
    <s v="M"/>
    <n v="32"/>
    <n v="-23"/>
    <x v="10"/>
    <x v="16"/>
    <s v="Sleep as Android Unlock 💤수면 주기를 기록하는 스마트 알람 시계입니다"/>
    <s v="Urbandroid (Petr Nálevka)"/>
    <n v="9900"/>
    <m/>
    <n v="43713"/>
    <n v="10109"/>
    <s v="https://play.google.com/store/apps/details?id=com.urbandroid.sleep.full.key"/>
  </r>
  <r>
    <s v="KR"/>
    <s v="PAID"/>
    <x v="0"/>
    <n v="2020"/>
    <n v="3"/>
    <s v="M"/>
    <n v="33"/>
    <n v="-8"/>
    <x v="16"/>
    <x v="23"/>
    <s v="우리말 공부"/>
    <s v="별책"/>
    <n v="4500"/>
    <m/>
    <n v="43928"/>
    <n v="9830"/>
    <s v="https://play.google.com/store/apps/details?id=co.byeol.gongbudeul.urimal"/>
  </r>
  <r>
    <s v="KR"/>
    <s v="PAID"/>
    <x v="0"/>
    <n v="2020"/>
    <n v="3"/>
    <s v="M"/>
    <n v="34"/>
    <n v="44"/>
    <x v="13"/>
    <x v="30"/>
    <s v="Aa어거스트™ 한국어 Flipfont"/>
    <s v="Monotype Imaging Inc."/>
    <n v="3500"/>
    <m/>
    <n v="43874"/>
    <n v="9771"/>
    <s v="https://play.google.com/store/apps/details?id=com.monotype.android.font.aaaugust"/>
  </r>
  <r>
    <s v="KR"/>
    <s v="PAID"/>
    <x v="0"/>
    <n v="2020"/>
    <n v="3"/>
    <s v="M"/>
    <n v="35"/>
    <n v="-7"/>
    <x v="7"/>
    <x v="8"/>
    <s v="AirBuds Popup - airpod battery app"/>
    <s v="Designer J"/>
    <n v="1400"/>
    <m/>
    <n v="43842"/>
    <n v="9626"/>
    <s v="https://play.google.com/store/apps/details?id=kr.pe.designerj.airbudspopup"/>
  </r>
  <r>
    <s v="KR"/>
    <s v="PAID"/>
    <x v="0"/>
    <n v="2020"/>
    <n v="3"/>
    <s v="M"/>
    <n v="36"/>
    <n v="-4"/>
    <x v="13"/>
    <x v="30"/>
    <s v="Nova Launcher Prime"/>
    <s v="TeslaCoil Software"/>
    <n v="5900"/>
    <m/>
    <n v="43483"/>
    <n v="9378"/>
    <s v="https://play.google.com/store/apps/details?id=com.teslacoilsw.launcher.prime"/>
  </r>
  <r>
    <s v="KR"/>
    <s v="PAID"/>
    <x v="0"/>
    <n v="2020"/>
    <n v="3"/>
    <s v="M"/>
    <n v="37"/>
    <n v="-3"/>
    <x v="2"/>
    <x v="2"/>
    <s v="Magic DosBox"/>
    <s v="bruenor"/>
    <n v="4000"/>
    <m/>
    <n v="43952"/>
    <n v="9130"/>
    <s v="https://play.google.com/store/apps/details?id=bruenor.magicbox"/>
  </r>
  <r>
    <s v="KR"/>
    <s v="PAID"/>
    <x v="0"/>
    <n v="2020"/>
    <n v="3"/>
    <s v="M"/>
    <n v="38"/>
    <n v="2"/>
    <x v="7"/>
    <x v="8"/>
    <s v="Hi-Fi Status(LG)"/>
    <s v="App Trio"/>
    <n v="1000"/>
    <m/>
    <n v="43251"/>
    <n v="8788"/>
    <s v="https://play.google.com/store/apps/details?id=com.apptrio.hi_fi_status"/>
  </r>
  <r>
    <s v="KR"/>
    <s v="PAID"/>
    <x v="0"/>
    <n v="2020"/>
    <n v="3"/>
    <s v="M"/>
    <n v="39"/>
    <n v="-21"/>
    <x v="11"/>
    <x v="14"/>
    <s v="무음모드Pro - 무음 카메라, 도서관 카메라, 조용히, 침묵, 무음 셔터"/>
    <s v="HDM Dev Team"/>
    <n v="4000"/>
    <m/>
    <n v="43913"/>
    <n v="8670"/>
    <s v="https://play.google.com/store/apps/details?id=jp.snowlife01.android.mutecamera"/>
  </r>
  <r>
    <s v="KR"/>
    <s v="PAID"/>
    <x v="0"/>
    <n v="2020"/>
    <n v="3"/>
    <s v="M"/>
    <n v="40"/>
    <n v="4"/>
    <x v="7"/>
    <x v="8"/>
    <s v="FL Studio Mobile"/>
    <s v="Image-Line"/>
    <n v="15000"/>
    <s v="항목당 ₩1,000 - ₩17,000"/>
    <n v="43994"/>
    <n v="8307"/>
    <s v="https://play.google.com/store/apps/details?id=com.imageline.FLM"/>
  </r>
  <r>
    <s v="KR"/>
    <s v="PAID"/>
    <x v="0"/>
    <n v="2020"/>
    <n v="3"/>
    <s v="M"/>
    <n v="41"/>
    <n v="-4"/>
    <x v="16"/>
    <x v="23"/>
    <s v="Word Master 워드마스터 중등 실력"/>
    <s v="이투스북"/>
    <n v="3800"/>
    <m/>
    <n v="43668"/>
    <n v="7948"/>
    <s v="https://play.google.com/store/apps/details?id=com.etoos.wordmaster.midskill2016"/>
  </r>
  <r>
    <s v="KR"/>
    <s v="PAID"/>
    <x v="0"/>
    <n v="2020"/>
    <n v="3"/>
    <s v="M"/>
    <n v="42"/>
    <n v="71"/>
    <x v="5"/>
    <x v="5"/>
    <s v="WolframAlpha"/>
    <s v="Wolfram Group"/>
    <n v="3700"/>
    <s v="항목당 ₩9,000"/>
    <n v="43987"/>
    <n v="7718"/>
    <s v="https://play.google.com/store/apps/details?id=com.wolfram.android.alpha"/>
  </r>
  <r>
    <s v="KR"/>
    <s v="PAID"/>
    <x v="0"/>
    <n v="2020"/>
    <n v="3"/>
    <s v="M"/>
    <n v="43"/>
    <n v="25"/>
    <x v="2"/>
    <x v="2"/>
    <s v="터치매크로-자동터치"/>
    <s v="Kim and Yang"/>
    <n v="3300"/>
    <m/>
    <n v="43872"/>
    <n v="7701"/>
    <s v="https://play.google.com/store/apps/details?id=com.jake.TouchMacro"/>
  </r>
  <r>
    <s v="KR"/>
    <s v="PAID"/>
    <x v="0"/>
    <n v="2020"/>
    <n v="3"/>
    <s v="M"/>
    <n v="44"/>
    <n v="37"/>
    <x v="2"/>
    <x v="2"/>
    <s v="심플 갤러리 Pro"/>
    <s v="Simple Mobile Tools"/>
    <n v="999"/>
    <m/>
    <n v="44000"/>
    <n v="7554"/>
    <s v="https://play.google.com/store/apps/details?id=com.simplemobiletools.gallery.pro"/>
  </r>
  <r>
    <s v="KR"/>
    <s v="PAID"/>
    <x v="0"/>
    <n v="2020"/>
    <n v="3"/>
    <s v="M"/>
    <n v="45"/>
    <n v="37"/>
    <x v="13"/>
    <x v="30"/>
    <s v="Watch Face -WatchMaker Premium for Android Wear OS"/>
    <s v="androidslide"/>
    <n v="8900"/>
    <s v="항목당 ₩1,000 - ₩12,000"/>
    <n v="42900"/>
    <n v="7467"/>
    <s v="https://play.google.com/store/apps/details?id=slide.watchFrenzy.premium"/>
  </r>
  <r>
    <s v="KR"/>
    <s v="PAID"/>
    <x v="0"/>
    <n v="2020"/>
    <n v="3"/>
    <s v="M"/>
    <n v="46"/>
    <n v="34"/>
    <x v="11"/>
    <x v="14"/>
    <s v="FiLMiC Pro: 프로 HD 수동 비디오 카메라 어플"/>
    <s v="FiLMiC Inc."/>
    <n v="17000"/>
    <s v="항목당 ₩16,000"/>
    <n v="44008"/>
    <n v="7023"/>
    <s v="https://play.google.com/store/apps/details?id=com.filmic.filmicpro"/>
  </r>
  <r>
    <s v="KR"/>
    <s v="PAID"/>
    <x v="0"/>
    <n v="2020"/>
    <n v="3"/>
    <s v="M"/>
    <n v="47"/>
    <n v="4"/>
    <x v="11"/>
    <x v="13"/>
    <s v="µTorrent® Pro - Torrent App"/>
    <s v="BitTorrent, Inc."/>
    <n v="3700"/>
    <m/>
    <n v="43927"/>
    <n v="6665"/>
    <s v="https://play.google.com/store/apps/details?id=com.utorrent.client.pro"/>
  </r>
  <r>
    <s v="KR"/>
    <s v="PAID"/>
    <x v="0"/>
    <n v="2020"/>
    <n v="3"/>
    <s v="M"/>
    <n v="48"/>
    <n v="21"/>
    <x v="2"/>
    <x v="2"/>
    <s v="DiskDigger Pro file recovery"/>
    <s v="Defiant Technologies, LLC"/>
    <n v="3443"/>
    <m/>
    <n v="43779"/>
    <n v="6350"/>
    <s v="https://play.google.com/store/apps/details?id=com.defianttech.diskdiggerpro"/>
  </r>
  <r>
    <s v="KR"/>
    <s v="PAID"/>
    <x v="0"/>
    <n v="2020"/>
    <n v="3"/>
    <s v="M"/>
    <n v="49"/>
    <n v="30"/>
    <x v="10"/>
    <x v="16"/>
    <s v="데이그램 - 하루 한줄 일기장"/>
    <s v="SaltyCrackers Co., Ltd."/>
    <n v="1000"/>
    <s v="항목당 ₩1,000"/>
    <n v="43946"/>
    <n v="6110"/>
    <s v="https://play.google.com/store/apps/details?id=net.saltycrackers.daygram"/>
  </r>
  <r>
    <s v="KR"/>
    <s v="PAID"/>
    <x v="0"/>
    <n v="2020"/>
    <n v="3"/>
    <s v="M"/>
    <n v="50"/>
    <n v="7"/>
    <x v="16"/>
    <x v="23"/>
    <s v="Word Master 워드마스터 중등 기초"/>
    <s v="이투스북"/>
    <n v="3800"/>
    <m/>
    <n v="43664"/>
    <n v="5927"/>
    <s v="https://play.google.com/store/apps/details?id=com.etoos.wordmaster.midbasic2016"/>
  </r>
  <r>
    <s v="KR"/>
    <s v="PAID"/>
    <x v="0"/>
    <n v="2020"/>
    <n v="3"/>
    <s v="M"/>
    <n v="51"/>
    <n v="25"/>
    <x v="7"/>
    <x v="8"/>
    <s v="제트오디오 플러스 - 고해상도 음원 재생 뮤직 플레이어"/>
    <s v="Team Jet"/>
    <n v="4800"/>
    <s v="항목당 ₩1,900 - ₩3,700"/>
    <n v="43999"/>
    <n v="5872"/>
    <s v="https://play.google.com/store/apps/details?id=com.jetappfactory.jetaudioplus"/>
  </r>
  <r>
    <s v="KR"/>
    <s v="PAID"/>
    <x v="0"/>
    <n v="2020"/>
    <n v="3"/>
    <s v="M"/>
    <n v="52"/>
    <n v="-7"/>
    <x v="16"/>
    <x v="23"/>
    <s v="Word Master 워드마스터 중등 고난도(개정)"/>
    <s v="이투스북"/>
    <n v="3800"/>
    <m/>
    <n v="43664"/>
    <n v="5601"/>
    <s v="https://play.google.com/store/apps/details?id=com.etoos.wordmaster.midhighlevel2016"/>
  </r>
  <r>
    <s v="KR"/>
    <s v="PAID"/>
    <x v="0"/>
    <n v="2020"/>
    <n v="3"/>
    <s v="M"/>
    <n v="53"/>
    <n v="-7"/>
    <x v="13"/>
    <x v="30"/>
    <s v="Aa십육살™ 한국어 Flipfont"/>
    <s v="Monotype Imaging Inc."/>
    <n v="3500"/>
    <m/>
    <n v="44007"/>
    <n v="5555"/>
    <s v="https://play.google.com/store/apps/details?id=com.monotype.android.font.aa16yearsold"/>
  </r>
  <r>
    <s v="KR"/>
    <s v="PAID"/>
    <x v="0"/>
    <n v="2020"/>
    <n v="3"/>
    <s v="M"/>
    <n v="54"/>
    <n v="159"/>
    <x v="2"/>
    <x v="2"/>
    <s v="KWGT Kustom Widget Pro Key"/>
    <s v="Kustom Industries"/>
    <n v="5000"/>
    <m/>
    <n v="43672"/>
    <n v="5529"/>
    <s v="https://play.google.com/store/apps/details?id=org.kustom.widget.pro"/>
  </r>
  <r>
    <s v="KR"/>
    <s v="PAID"/>
    <x v="0"/>
    <n v="2020"/>
    <n v="3"/>
    <s v="M"/>
    <n v="55"/>
    <n v="49"/>
    <x v="4"/>
    <x v="4"/>
    <s v="Dokk OS 2"/>
    <s v="beadybiddle"/>
    <n v="1200"/>
    <m/>
    <n v="43684"/>
    <n v="5483"/>
    <s v="https://play.google.com/store/apps/details?id=com.printedpropshop.dokkos2"/>
  </r>
  <r>
    <s v="KR"/>
    <s v="PAID"/>
    <x v="0"/>
    <n v="2020"/>
    <n v="3"/>
    <s v="M"/>
    <n v="56"/>
    <n v="7"/>
    <x v="13"/>
    <x v="30"/>
    <s v="Aa너구리굴림™ 한국어 Flipfont"/>
    <s v="Monotype Imaging Inc."/>
    <n v="3500"/>
    <m/>
    <n v="42045"/>
    <n v="5456"/>
    <s v="https://play.google.com/store/apps/details?id=com.monotype.android.font.aaracoongulim"/>
  </r>
  <r>
    <s v="KR"/>
    <s v="PAID"/>
    <x v="0"/>
    <n v="2020"/>
    <n v="3"/>
    <s v="M"/>
    <n v="57"/>
    <n v="3"/>
    <x v="2"/>
    <x v="2"/>
    <s v="CCSWE App Manager Pro License"/>
    <s v="Cory Charlton"/>
    <n v="3200"/>
    <m/>
    <n v="43943"/>
    <n v="5122"/>
    <s v="https://play.google.com/store/apps/details?id=com.ccswe.appmanagerpro"/>
  </r>
  <r>
    <s v="KR"/>
    <s v="PAID"/>
    <x v="0"/>
    <n v="2020"/>
    <n v="3"/>
    <s v="M"/>
    <n v="58"/>
    <n v="48"/>
    <x v="13"/>
    <x v="17"/>
    <s v="TwomonUSB(투몬USB) - USB모니터"/>
    <s v="easynlight"/>
    <n v="10000"/>
    <m/>
    <n v="43416"/>
    <n v="5079"/>
    <s v="https://play.google.com/store/apps/details?id=com.devguru.eltwomonusb"/>
  </r>
  <r>
    <s v="KR"/>
    <s v="PAID"/>
    <x v="0"/>
    <n v="2020"/>
    <n v="3"/>
    <s v="M"/>
    <n v="59"/>
    <n v="6"/>
    <x v="16"/>
    <x v="23"/>
    <s v="Toca Life: Hospital"/>
    <s v="Toca Boca"/>
    <n v="5000"/>
    <m/>
    <n v="43263"/>
    <n v="4990"/>
    <s v="https://play.google.com/store/apps/details?id=com.tocaboca.tocahospital"/>
  </r>
  <r>
    <s v="KR"/>
    <s v="PAID"/>
    <x v="0"/>
    <n v="2020"/>
    <n v="3"/>
    <s v="M"/>
    <n v="60"/>
    <n v="-17"/>
    <x v="10"/>
    <x v="16"/>
    <s v="PL@Y 2 - 프리미엄 티켓북 + 포토캘린더 ( 플레이앱, PL@Y2 )"/>
    <s v="EntusApps"/>
    <n v="2000"/>
    <m/>
    <n v="42984"/>
    <n v="4911"/>
    <s v="https://play.google.com/store/apps/details?id=com.entusapps.play2"/>
  </r>
  <r>
    <s v="KR"/>
    <s v="PAID"/>
    <x v="0"/>
    <n v="2020"/>
    <n v="3"/>
    <s v="M"/>
    <n v="61"/>
    <n v="-23"/>
    <x v="16"/>
    <x v="23"/>
    <s v="한글 달인 - 맞춤법 공부"/>
    <s v="별책"/>
    <n v="3300"/>
    <m/>
    <n v="43770"/>
    <n v="4764"/>
    <s v="https://play.google.com/store/apps/details?id=com.elsebook.handal"/>
  </r>
  <r>
    <s v="KR"/>
    <s v="PAID"/>
    <x v="0"/>
    <n v="2020"/>
    <n v="3"/>
    <s v="M"/>
    <n v="62"/>
    <n v="26"/>
    <x v="16"/>
    <x v="23"/>
    <s v="영화보며 영어공부 - 배속재생 미플레이어무비프로 어학용 동영상 플레이어"/>
    <s v="MEsoft"/>
    <n v="4400"/>
    <s v="항목당 ₩1,100"/>
    <n v="43993"/>
    <n v="4737"/>
    <s v="https://play.google.com/store/apps/details?id=com.mesoft.meplayer"/>
  </r>
  <r>
    <s v="KR"/>
    <s v="PAID"/>
    <x v="0"/>
    <n v="2020"/>
    <n v="3"/>
    <s v="M"/>
    <n v="63"/>
    <n v="1"/>
    <x v="13"/>
    <x v="17"/>
    <s v="FRep Unlock Key"/>
    <s v="strAI"/>
    <n v="4821"/>
    <m/>
    <n v="43290"/>
    <n v="4607"/>
    <s v="https://play.google.com/store/apps/details?id=com.x0.strai.frepkey"/>
  </r>
  <r>
    <s v="KR"/>
    <s v="PAID"/>
    <x v="0"/>
    <n v="2020"/>
    <n v="3"/>
    <s v="M"/>
    <n v="64"/>
    <n v="69"/>
    <x v="2"/>
    <x v="2"/>
    <s v="버추얼태블릿 VirtualTablet (S-Pen)"/>
    <s v="DUNDINSTUDIO"/>
    <n v="5500"/>
    <m/>
    <n v="43893"/>
    <n v="4552"/>
    <s v="https://play.google.com/store/apps/details?id=com.sunnysidesoft.VirtualTablet"/>
  </r>
  <r>
    <s v="KR"/>
    <s v="PAID"/>
    <x v="0"/>
    <n v="2020"/>
    <n v="3"/>
    <s v="M"/>
    <n v="65"/>
    <n v="-3"/>
    <x v="11"/>
    <x v="14"/>
    <s v="무음모드 PRO (기본 카메라 무음)"/>
    <s v="MIN Studio"/>
    <n v="1600"/>
    <m/>
    <n v="43882"/>
    <n v="4433"/>
    <s v="https://play.google.com/store/apps/details?id=com.kmshack.mute"/>
  </r>
  <r>
    <s v="KR"/>
    <s v="PAID"/>
    <x v="0"/>
    <n v="2020"/>
    <n v="3"/>
    <s v="M"/>
    <n v="66"/>
    <n v="20"/>
    <x v="7"/>
    <x v="8"/>
    <s v="iReal Pro – 음악책 &amp; 반주"/>
    <s v="Technimo"/>
    <n v="18000"/>
    <s v="항목당 ₩5,000"/>
    <n v="43981"/>
    <n v="4429"/>
    <s v="https://play.google.com/store/apps/details?id=com.massimobiolcati.irealb"/>
  </r>
  <r>
    <s v="KR"/>
    <s v="PAID"/>
    <x v="0"/>
    <n v="2020"/>
    <n v="3"/>
    <s v="M"/>
    <n v="67"/>
    <n v="5"/>
    <x v="0"/>
    <x v="0"/>
    <s v="OruxMaps GP"/>
    <s v="jose vazquez"/>
    <n v="4600"/>
    <s v="항목당 ₩1,200 - ₩11,000"/>
    <n v="44006"/>
    <n v="4404"/>
    <s v="https://play.google.com/store/apps/details?id=com.orux.oruxmapsDonate"/>
  </r>
  <r>
    <s v="KR"/>
    <s v="PAID"/>
    <x v="0"/>
    <n v="2020"/>
    <n v="3"/>
    <s v="M"/>
    <n v="68"/>
    <n v="-9"/>
    <x v="10"/>
    <x v="16"/>
    <s v="지피지기 (사주,운세,궁합,토정비결,이름,해몽)"/>
    <s v="sajulink"/>
    <n v="11000"/>
    <s v="항목당 ₩3,300"/>
    <n v="43749"/>
    <n v="4376"/>
    <s v="https://play.google.com/store/apps/details?id=com.softchaser.iKnowYouP"/>
  </r>
  <r>
    <s v="KR"/>
    <s v="PAID"/>
    <x v="0"/>
    <n v="2020"/>
    <n v="3"/>
    <s v="M"/>
    <n v="69"/>
    <n v="-21"/>
    <x v="11"/>
    <x v="14"/>
    <s v="SOVS 소브스 - 구도 카메라"/>
    <s v="SOVS Co., Ltd."/>
    <n v="1200"/>
    <m/>
    <n v="43846"/>
    <n v="4312"/>
    <s v="https://play.google.com/store/apps/details?id=me.sovs.sovs"/>
  </r>
  <r>
    <s v="KR"/>
    <s v="PAID"/>
    <x v="0"/>
    <n v="2020"/>
    <n v="3"/>
    <s v="M"/>
    <n v="70"/>
    <n v="-21"/>
    <x v="2"/>
    <x v="2"/>
    <s v="BlockLauncher Pro"/>
    <s v="Zhuowei Zhang"/>
    <n v="3851"/>
    <m/>
    <n v="43826"/>
    <n v="4300"/>
    <s v="https://play.google.com/store/apps/details?id=net.zhuoweizhang.mcpelauncher.pro"/>
  </r>
  <r>
    <s v="KR"/>
    <s v="PAID"/>
    <x v="0"/>
    <n v="2020"/>
    <n v="3"/>
    <s v="M"/>
    <n v="71"/>
    <n v="65"/>
    <x v="16"/>
    <x v="23"/>
    <s v="Stellarium Mobile 하늘지도"/>
    <s v="Noctua Software"/>
    <n v="3800"/>
    <m/>
    <n v="43545"/>
    <n v="4280"/>
    <s v="https://play.google.com/store/apps/details?id=com.noctuasoftware.stellarium"/>
  </r>
  <r>
    <s v="KR"/>
    <s v="PAID"/>
    <x v="0"/>
    <n v="2020"/>
    <n v="3"/>
    <s v="M"/>
    <n v="72"/>
    <n v="17"/>
    <x v="16"/>
    <x v="23"/>
    <s v="Word Master 워드마스터 하이퍼 2000(개정)"/>
    <s v="이투스북"/>
    <n v="3800"/>
    <m/>
    <n v="43957"/>
    <n v="4224"/>
    <s v="https://play.google.com/store/apps/details?id=com.etoos.wordmaster.hyper20002016"/>
  </r>
  <r>
    <s v="KR"/>
    <s v="PAID"/>
    <x v="0"/>
    <n v="2020"/>
    <n v="3"/>
    <s v="M"/>
    <n v="73"/>
    <n v="51"/>
    <x v="11"/>
    <x v="14"/>
    <s v="GIF 메이커, GIF 편집기, 동영상 메이커, Video을 GIF로 Pro"/>
    <s v="GIF Maker &amp; GIF Editor &amp; Video Maker"/>
    <n v="3600"/>
    <m/>
    <n v="44001"/>
    <n v="4213"/>
    <s v="https://play.google.com/store/apps/details?id=pro.gif.videotogif.gifeditor.gifmaker"/>
  </r>
  <r>
    <s v="KR"/>
    <s v="PAID"/>
    <x v="0"/>
    <n v="2020"/>
    <n v="3"/>
    <s v="M"/>
    <n v="74"/>
    <n v="3"/>
    <x v="5"/>
    <x v="5"/>
    <s v="아가페 쉬운성경"/>
    <s v="(주)아가페출판사"/>
    <n v="8000"/>
    <m/>
    <n v="43329"/>
    <n v="4161"/>
    <s v="https://play.google.com/store/apps/details?id=com.appbank.easybible"/>
  </r>
  <r>
    <s v="KR"/>
    <s v="PAID"/>
    <x v="0"/>
    <n v="2020"/>
    <n v="3"/>
    <s v="M"/>
    <n v="75"/>
    <n v="-34"/>
    <x v="13"/>
    <x v="30"/>
    <s v="Live Wallpapers by Wave"/>
    <s v="Wave Keyboard Design Studio"/>
    <n v="12000"/>
    <m/>
    <n v="43987"/>
    <n v="4098"/>
    <s v="https://play.google.com/store/apps/details?id=com.wave.live.wallpapers.premium"/>
  </r>
  <r>
    <s v="KR"/>
    <s v="PAID"/>
    <x v="0"/>
    <n v="2020"/>
    <n v="3"/>
    <s v="M"/>
    <n v="76"/>
    <n v="98"/>
    <x v="2"/>
    <x v="2"/>
    <s v="Gamers GLTool Pro with Game Turbo &amp; Game Tuner"/>
    <s v="Trilokia Inc."/>
    <n v="1200"/>
    <m/>
    <n v="43749"/>
    <n v="4091"/>
    <s v="https://play.google.com/store/apps/details?id=inc.trilokia.gfxtool"/>
  </r>
  <r>
    <s v="KR"/>
    <s v="PAID"/>
    <x v="0"/>
    <n v="2020"/>
    <n v="3"/>
    <s v="M"/>
    <n v="77"/>
    <n v="-22"/>
    <x v="16"/>
    <x v="23"/>
    <s v="띄어쓰기"/>
    <s v="별책"/>
    <n v="2200"/>
    <m/>
    <n v="43624"/>
    <n v="4065"/>
    <s v="https://play.google.com/store/apps/details?id=com.elsebook.handal.spacing"/>
  </r>
  <r>
    <s v="KR"/>
    <s v="PAID"/>
    <x v="0"/>
    <n v="2020"/>
    <n v="3"/>
    <s v="M"/>
    <n v="78"/>
    <s v="new"/>
    <x v="11"/>
    <x v="14"/>
    <s v="무음 카메라 - SLCamera"/>
    <s v="Soosu Studio"/>
    <n v="1200"/>
    <m/>
    <n v="43821"/>
    <n v="3978"/>
    <s v="https://play.google.com/store/apps/details?id=com.soosu.silentcamera"/>
  </r>
  <r>
    <s v="KR"/>
    <s v="PAID"/>
    <x v="0"/>
    <n v="2020"/>
    <n v="3"/>
    <s v="M"/>
    <n v="79"/>
    <n v="6"/>
    <x v="14"/>
    <x v="19"/>
    <s v="CamCard (명함스캐너 한글 한자 일어 동시인식)"/>
    <s v="INTSIG"/>
    <n v="1100"/>
    <s v="항목당 ₩2,500 - ₩60,000"/>
    <n v="44010"/>
    <n v="3959"/>
    <s v="https://play.google.com/store/apps/details?id=com.intsig.BizCardReader"/>
  </r>
  <r>
    <s v="KR"/>
    <s v="PAID"/>
    <x v="0"/>
    <n v="2020"/>
    <n v="3"/>
    <s v="M"/>
    <n v="80"/>
    <n v="-10"/>
    <x v="13"/>
    <x v="17"/>
    <s v="SimpleMind Pro - Intuitive Mind Mapping"/>
    <s v="ModelMaker Tools"/>
    <n v="10000"/>
    <m/>
    <n v="43942"/>
    <n v="3940"/>
    <s v="https://play.google.com/store/apps/details?id=com.modelmakertools.simplemindpro"/>
  </r>
  <r>
    <s v="KR"/>
    <s v="PAID"/>
    <x v="0"/>
    <n v="2020"/>
    <n v="3"/>
    <s v="M"/>
    <n v="81"/>
    <n v="-8"/>
    <x v="7"/>
    <x v="8"/>
    <s v="Metronome: Tempo 메트로놈"/>
    <s v="Frozen Ape"/>
    <n v="1900"/>
    <s v="항목당 ₩1,000"/>
    <n v="43816"/>
    <n v="3864"/>
    <s v="https://play.google.com/store/apps/details?id=com.frozenape.tempo"/>
  </r>
  <r>
    <s v="KR"/>
    <s v="PAID"/>
    <x v="0"/>
    <n v="2020"/>
    <n v="3"/>
    <s v="M"/>
    <n v="82"/>
    <n v="17"/>
    <x v="2"/>
    <x v="2"/>
    <s v="비밀녹음 프로 (Secret Recorder Pro) - 녹음기, 강의녹음, 몰래녹음"/>
    <s v="skydoves"/>
    <n v="1600"/>
    <m/>
    <n v="43970"/>
    <n v="3857"/>
    <s v="https://play.google.com/store/apps/details?id=com.skydoves.secretreocder"/>
  </r>
  <r>
    <s v="KR"/>
    <s v="PAID"/>
    <x v="0"/>
    <n v="2020"/>
    <n v="3"/>
    <s v="M"/>
    <n v="83"/>
    <n v="-17"/>
    <x v="11"/>
    <x v="13"/>
    <s v="VivaVideo PRO 비디오 편집 HD"/>
    <s v="QuVideo Inc. Best Video Editor &amp; Video Maker App"/>
    <n v="3700"/>
    <m/>
    <n v="43678"/>
    <n v="3733"/>
    <s v="https://play.google.com/store/apps/details?id=com.quvideo.xiaoying.pro"/>
  </r>
  <r>
    <s v="KR"/>
    <s v="PAID"/>
    <x v="0"/>
    <n v="2020"/>
    <n v="3"/>
    <s v="M"/>
    <n v="84"/>
    <n v="-28"/>
    <x v="5"/>
    <x v="5"/>
    <s v="프라임 영한한영사전"/>
    <s v="Dong-A publishing co., ltd"/>
    <n v="15900"/>
    <m/>
    <n v="43990"/>
    <n v="3695"/>
    <s v="https://play.google.com/store/apps/details?id=com.doosandonga.app.dictionary.primeengkor"/>
  </r>
  <r>
    <s v="KR"/>
    <s v="PAID"/>
    <x v="0"/>
    <n v="2020"/>
    <n v="3"/>
    <s v="M"/>
    <n v="85"/>
    <n v="34"/>
    <x v="16"/>
    <x v="23"/>
    <s v="Toca Hair Salon Me"/>
    <s v="Toca Boca"/>
    <n v="5000"/>
    <m/>
    <n v="41774"/>
    <n v="3651"/>
    <s v="https://play.google.com/store/apps/details?id=com.tocaboca.hairsalonme"/>
  </r>
  <r>
    <s v="KR"/>
    <s v="PAID"/>
    <x v="0"/>
    <n v="2020"/>
    <n v="3"/>
    <s v="M"/>
    <n v="86"/>
    <n v="77"/>
    <x v="4"/>
    <x v="4"/>
    <s v="우와! - 화면을 깨고 동전이 나오는 마술앱!"/>
    <s v="Nickymagicstudio"/>
    <n v="5000"/>
    <m/>
    <n v="43388"/>
    <n v="3546"/>
    <s v="https://play.google.com/store/apps/details?id=com.nicky.jiung.domagic"/>
  </r>
  <r>
    <s v="KR"/>
    <s v="PAID"/>
    <x v="0"/>
    <n v="2020"/>
    <n v="3"/>
    <s v="M"/>
    <n v="87"/>
    <n v="-13"/>
    <x v="5"/>
    <x v="5"/>
    <s v="MT Manager Beta"/>
    <s v="Ostro App Dev Inc 🔘"/>
    <n v="4300"/>
    <m/>
    <n v="43819"/>
    <n v="3539"/>
    <s v="https://play.google.com/store/apps/details?id=bin.mt.pru"/>
  </r>
  <r>
    <s v="KR"/>
    <s v="PAID"/>
    <x v="0"/>
    <n v="2020"/>
    <n v="3"/>
    <s v="M"/>
    <n v="88"/>
    <n v="32"/>
    <x v="15"/>
    <x v="29"/>
    <s v="Human Anatomy Atlas 2021: Complete 3D Human Body"/>
    <s v="Visible Body"/>
    <n v="33000"/>
    <s v="항목당 ₩10,000 - ₩26,000"/>
    <n v="43909"/>
    <n v="3500"/>
    <s v="https://play.google.com/store/apps/details?id=com.visiblebody.atlas"/>
  </r>
  <r>
    <s v="KR"/>
    <s v="PAID"/>
    <x v="0"/>
    <n v="2020"/>
    <n v="3"/>
    <s v="M"/>
    <n v="89"/>
    <n v="-37"/>
    <x v="0"/>
    <x v="0"/>
    <s v="AlpineQuest Off-Road Explorer"/>
    <s v="Psyberia"/>
    <n v="9999"/>
    <m/>
    <n v="43977"/>
    <n v="3452"/>
    <s v="https://play.google.com/store/apps/details?id=psyberia.alpinequest.full"/>
  </r>
  <r>
    <s v="KR"/>
    <s v="PAID"/>
    <x v="0"/>
    <n v="2020"/>
    <n v="3"/>
    <s v="M"/>
    <n v="90"/>
    <n v="66"/>
    <x v="2"/>
    <x v="2"/>
    <s v="TS 한글 키보드 Pro-천지인2"/>
    <s v="TIME SPACE SYSTEM Co., Ltd."/>
    <n v="3900"/>
    <m/>
    <n v="43882"/>
    <n v="3379"/>
    <s v="https://play.google.com/store/apps/details?id=com.tss21.input.korean"/>
  </r>
  <r>
    <s v="KR"/>
    <s v="PAID"/>
    <x v="0"/>
    <n v="2020"/>
    <n v="3"/>
    <s v="M"/>
    <n v="91"/>
    <n v="21"/>
    <x v="13"/>
    <x v="30"/>
    <s v="HU셀럽고딕™ 한국어 Flipfont"/>
    <s v="Monotype Imaging Inc."/>
    <n v="3500"/>
    <m/>
    <n v="43795"/>
    <n v="3343"/>
    <s v="https://play.google.com/store/apps/details?id=com.monotype.android.font.hucelebsans"/>
  </r>
  <r>
    <s v="KR"/>
    <s v="PAID"/>
    <x v="0"/>
    <n v="2020"/>
    <n v="3"/>
    <s v="M"/>
    <n v="92"/>
    <n v="-53"/>
    <x v="1"/>
    <x v="1"/>
    <s v="클라우드 알람"/>
    <s v="PieDev"/>
    <n v="1000"/>
    <m/>
    <n v="43896"/>
    <n v="3321"/>
    <s v="https://play.google.com/store/apps/details?id=com.snuscraperclient"/>
  </r>
  <r>
    <s v="KR"/>
    <s v="PAID"/>
    <x v="0"/>
    <n v="2020"/>
    <n v="3"/>
    <s v="M"/>
    <n v="93"/>
    <n v="4"/>
    <x v="2"/>
    <x v="2"/>
    <s v="Assistant for Stardew Valley"/>
    <s v="itreeka"/>
    <n v="1200"/>
    <m/>
    <n v="43988"/>
    <n v="3310"/>
    <s v="https://play.google.com/store/apps/details?id=com.ithersta.stardewvalleyplanner"/>
  </r>
  <r>
    <s v="KR"/>
    <s v="PAID"/>
    <x v="0"/>
    <n v="2020"/>
    <n v="3"/>
    <s v="M"/>
    <n v="94"/>
    <n v="35"/>
    <x v="13"/>
    <x v="17"/>
    <s v="이지 보이스 레코더 프로"/>
    <s v="Digipom"/>
    <n v="5000"/>
    <m/>
    <n v="43972"/>
    <n v="3284"/>
    <s v="https://play.google.com/store/apps/details?id=com.digipom.easyvoicerecorder.pro"/>
  </r>
  <r>
    <s v="KR"/>
    <s v="PAID"/>
    <x v="0"/>
    <n v="2020"/>
    <n v="3"/>
    <s v="M"/>
    <n v="95"/>
    <n v="-24"/>
    <x v="5"/>
    <x v="5"/>
    <s v="Moon+ Reader Pro"/>
    <s v="Moon+"/>
    <n v="6500"/>
    <m/>
    <n v="43973"/>
    <n v="3258"/>
    <s v="https://play.google.com/store/apps/details?id=com.flyersoft.moonreaderp"/>
  </r>
  <r>
    <s v="KR"/>
    <s v="PAID"/>
    <x v="0"/>
    <n v="2020"/>
    <n v="3"/>
    <s v="M"/>
    <n v="96"/>
    <n v="11"/>
    <x v="16"/>
    <x v="23"/>
    <s v="Word master 워드마스터 고등 BASIC(19개정)"/>
    <s v="이투스북"/>
    <n v="4900"/>
    <m/>
    <n v="43734"/>
    <n v="3208"/>
    <s v="https://play.google.com/store/apps/details?id=com.etoos.wordmaster.highbasic2019"/>
  </r>
  <r>
    <s v="KR"/>
    <s v="PAID"/>
    <x v="0"/>
    <n v="2020"/>
    <n v="3"/>
    <s v="M"/>
    <n v="97"/>
    <n v="-6"/>
    <x v="13"/>
    <x v="17"/>
    <s v="도사폰 (만세력 역학 도구)"/>
    <s v="sajulink"/>
    <n v="36000"/>
    <s v="항목당 ₩11,000 - ₩22,000"/>
    <n v="43919"/>
    <n v="3168"/>
    <s v="https://play.google.com/store/apps/details?id=com.softchaser.iDosaPhone"/>
  </r>
  <r>
    <s v="KR"/>
    <s v="PAID"/>
    <x v="0"/>
    <n v="2020"/>
    <n v="3"/>
    <s v="M"/>
    <n v="98"/>
    <n v="4"/>
    <x v="13"/>
    <x v="30"/>
    <s v="365홀딱반했어™ 한국어 Flipfont"/>
    <s v="Monotype Imaging Inc."/>
    <n v="3500"/>
    <m/>
    <n v="42131"/>
    <n v="3064"/>
    <s v="https://play.google.com/store/apps/details?id=com.monotype.android.font.enamored365"/>
  </r>
  <r>
    <s v="KR"/>
    <s v="PAID"/>
    <x v="0"/>
    <n v="2020"/>
    <n v="3"/>
    <s v="M"/>
    <n v="99"/>
    <n v="12"/>
    <x v="10"/>
    <x v="16"/>
    <s v="2020 점신PRO : 오늘의 운세, 사주의 완전판"/>
    <s v="HANDASOFT Corp."/>
    <n v="33000"/>
    <m/>
    <n v="43992"/>
    <n v="3043"/>
    <s v="https://play.google.com/store/apps/details?id=handasoft.mobile.divination_pro"/>
  </r>
  <r>
    <s v="KR"/>
    <s v="PAID"/>
    <x v="0"/>
    <n v="2020"/>
    <n v="3"/>
    <s v="M"/>
    <n v="100"/>
    <n v="-13"/>
    <x v="13"/>
    <x v="30"/>
    <s v="365몽몽이안녕™ 한국어 Flipfont"/>
    <s v="Monotype Imaging Inc."/>
    <n v="3500"/>
    <m/>
    <n v="43795"/>
    <n v="3034"/>
    <s v="https://play.google.com/store/apps/details?id=com.monotype.android.font.himongmong365"/>
  </r>
  <r>
    <s v="KR"/>
    <s v="PAID"/>
    <x v="0"/>
    <n v="2020"/>
    <n v="3"/>
    <s v="M"/>
    <n v="101"/>
    <n v="61"/>
    <x v="16"/>
    <x v="23"/>
    <s v="마니 행정학"/>
    <s v="김만희"/>
    <n v="2200"/>
    <m/>
    <n v="43718"/>
    <n v="2971"/>
    <s v="https://play.google.com/store/apps/details?id=com.mani.maniadministration"/>
  </r>
  <r>
    <s v="KR"/>
    <s v="PAID"/>
    <x v="0"/>
    <n v="2020"/>
    <n v="3"/>
    <s v="M"/>
    <n v="102"/>
    <n v="-27"/>
    <x v="16"/>
    <x v="23"/>
    <s v="최고 어휘"/>
    <s v="별책"/>
    <n v="2200"/>
    <m/>
    <n v="43624"/>
    <n v="2964"/>
    <s v="https://play.google.com/store/apps/details?id=com.elsebook.handal.voca"/>
  </r>
  <r>
    <s v="KR"/>
    <s v="PAID"/>
    <x v="0"/>
    <n v="2020"/>
    <n v="3"/>
    <s v="M"/>
    <n v="103"/>
    <n v="111"/>
    <x v="16"/>
    <x v="23"/>
    <s v="Toca Life: Vacation"/>
    <s v="Toca Boca"/>
    <n v="5000"/>
    <m/>
    <n v="43272"/>
    <n v="2915"/>
    <s v="https://play.google.com/store/apps/details?id=com.tocaboca.tocavacation"/>
  </r>
  <r>
    <s v="KR"/>
    <s v="PAID"/>
    <x v="0"/>
    <n v="2020"/>
    <n v="3"/>
    <s v="M"/>
    <n v="104"/>
    <n v="-9"/>
    <x v="13"/>
    <x v="30"/>
    <s v="TS펭귄하이™ 한국어 Flipfont"/>
    <s v="Monotype Imaging Inc."/>
    <n v="3500"/>
    <m/>
    <n v="43795"/>
    <n v="2904"/>
    <s v="https://play.google.com/store/apps/details?id=com.monotype.android.font.tspengha"/>
  </r>
  <r>
    <s v="KR"/>
    <s v="PAID"/>
    <x v="0"/>
    <n v="2020"/>
    <n v="3"/>
    <s v="M"/>
    <n v="105"/>
    <n v="-44"/>
    <x v="13"/>
    <x v="30"/>
    <s v="Aa폰트의왕™ 한국어 Flipfont"/>
    <s v="Monotype Imaging Inc."/>
    <n v="3500"/>
    <m/>
    <n v="41989"/>
    <n v="2902"/>
    <s v="https://play.google.com/store/apps/details?id=com.monotype.android.font.aakingoffont"/>
  </r>
  <r>
    <s v="KR"/>
    <s v="PAID"/>
    <x v="0"/>
    <n v="2020"/>
    <n v="3"/>
    <s v="M"/>
    <n v="106"/>
    <n v="25"/>
    <x v="7"/>
    <x v="8"/>
    <s v="JC 한국 라디오 Premium"/>
    <s v="JC Music"/>
    <n v="1500"/>
    <m/>
    <n v="43989"/>
    <n v="2884"/>
    <s v="https://play.google.com/store/apps/details?id=org.androidtown.jckoreanradio"/>
  </r>
  <r>
    <s v="KR"/>
    <s v="PAID"/>
    <x v="0"/>
    <n v="2020"/>
    <n v="3"/>
    <s v="M"/>
    <n v="107"/>
    <n v="-53"/>
    <x v="13"/>
    <x v="30"/>
    <s v="Aa설렘주의™ 한국어 Flipfont"/>
    <s v="Monotype Imaging Inc."/>
    <n v="3500"/>
    <m/>
    <n v="42474"/>
    <n v="2835"/>
    <s v="https://play.google.com/store/apps/details?id=com.monotype.android.font.aaflutter"/>
  </r>
  <r>
    <s v="KR"/>
    <s v="PAID"/>
    <x v="0"/>
    <n v="2020"/>
    <n v="3"/>
    <s v="M"/>
    <n v="108"/>
    <n v="-5"/>
    <x v="16"/>
    <x v="23"/>
    <s v="Word Master 워드마스터 고등 BASIC"/>
    <s v="이투스북"/>
    <n v="3900"/>
    <m/>
    <n v="43668"/>
    <n v="2759"/>
    <s v="https://play.google.com/store/apps/details?id=com.etoos.wordmaster.highbasic2016"/>
  </r>
  <r>
    <s v="KR"/>
    <s v="PAID"/>
    <x v="0"/>
    <n v="2020"/>
    <n v="3"/>
    <s v="M"/>
    <n v="109"/>
    <n v="23"/>
    <x v="7"/>
    <x v="8"/>
    <s v="미가엘 찬양 반주기 ( 새찬송가/통일찬송가 )"/>
    <s v="ELIM MEDIA Ltd."/>
    <n v="19000"/>
    <m/>
    <n v="44008"/>
    <n v="2669"/>
    <s v="https://play.google.com/store/apps/details?id=com.elimmedia.hymn.ph"/>
  </r>
  <r>
    <s v="KR"/>
    <s v="PAID"/>
    <x v="0"/>
    <n v="2020"/>
    <n v="3"/>
    <s v="M"/>
    <n v="110"/>
    <n v="24"/>
    <x v="13"/>
    <x v="17"/>
    <s v="POPdiary+ : 일기, 다이어리"/>
    <s v="enex"/>
    <n v="3500"/>
    <m/>
    <n v="44006"/>
    <n v="2646"/>
    <s v="https://play.google.com/store/apps/details?id=com.enex2.popdiary"/>
  </r>
  <r>
    <s v="KR"/>
    <s v="PAID"/>
    <x v="0"/>
    <n v="2020"/>
    <n v="3"/>
    <s v="M"/>
    <n v="111"/>
    <s v="new"/>
    <x v="13"/>
    <x v="30"/>
    <s v="Ba소복소복™ 한국어 Flipfont"/>
    <s v="Monotype Imaging Inc."/>
    <n v="3500"/>
    <m/>
    <n v="43902"/>
    <n v="2524"/>
    <s v="https://play.google.com/store/apps/details?id=com.monotype.android.font.basoboksobok"/>
  </r>
  <r>
    <s v="KR"/>
    <s v="PAID"/>
    <x v="0"/>
    <n v="2020"/>
    <n v="3"/>
    <s v="M"/>
    <n v="112"/>
    <n v="-45"/>
    <x v="16"/>
    <x v="23"/>
    <s v="바른 발음"/>
    <s v="별책"/>
    <n v="2200"/>
    <m/>
    <n v="43624"/>
    <n v="2521"/>
    <s v="https://play.google.com/store/apps/details?id=com.elsebook.handal.baleum"/>
  </r>
  <r>
    <s v="KR"/>
    <s v="PAID"/>
    <x v="0"/>
    <n v="2020"/>
    <n v="3"/>
    <s v="M"/>
    <n v="113"/>
    <n v="-5"/>
    <x v="13"/>
    <x v="30"/>
    <s v="카테만 PRO - 카카오톡 테마 만들기"/>
    <s v="mave"/>
    <n v="2700"/>
    <m/>
    <n v="41982"/>
    <n v="2514"/>
    <s v="https://play.google.com/store/apps/details?id=net.headnum.kream.ktm.unlocker"/>
  </r>
  <r>
    <s v="KR"/>
    <s v="PAID"/>
    <x v="0"/>
    <n v="2020"/>
    <n v="3"/>
    <s v="M"/>
    <n v="114"/>
    <s v="new"/>
    <x v="15"/>
    <x v="20"/>
    <s v="ELCA 천부경 물소리"/>
    <s v="청학"/>
    <n v="70000"/>
    <m/>
    <n v="43891"/>
    <n v="2492"/>
    <s v="https://play.google.com/store/apps/details?id=com.ils7.cbgw"/>
  </r>
  <r>
    <s v="KR"/>
    <s v="PAID"/>
    <x v="0"/>
    <n v="2020"/>
    <n v="3"/>
    <s v="M"/>
    <n v="115"/>
    <n v="83"/>
    <x v="7"/>
    <x v="8"/>
    <s v="Guitar Pro"/>
    <s v="Arobas Music"/>
    <n v="6500"/>
    <m/>
    <n v="44007"/>
    <n v="2468"/>
    <s v="https://play.google.com/store/apps/details?id=com.arobasmusic.guitarpro"/>
  </r>
  <r>
    <s v="KR"/>
    <s v="PAID"/>
    <x v="0"/>
    <n v="2020"/>
    <n v="3"/>
    <s v="M"/>
    <n v="116"/>
    <n v="186"/>
    <x v="16"/>
    <x v="23"/>
    <s v="스텔라리움 모바일 플러스 - 천체 지도"/>
    <s v="Noctua Software"/>
    <n v="11000"/>
    <m/>
    <n v="43928"/>
    <n v="2432"/>
    <s v="https://play.google.com/store/apps/details?id=com.noctuasoftware.stellarium_plus"/>
  </r>
  <r>
    <s v="KR"/>
    <s v="PAID"/>
    <x v="0"/>
    <n v="2020"/>
    <n v="3"/>
    <s v="M"/>
    <n v="117"/>
    <n v="-17"/>
    <x v="13"/>
    <x v="17"/>
    <s v="Root Explorer"/>
    <s v="Speed Software"/>
    <n v="4253"/>
    <m/>
    <n v="43964"/>
    <n v="2390"/>
    <s v="https://play.google.com/store/apps/details?id=com.speedsoftware.rootexplorer"/>
  </r>
  <r>
    <s v="KR"/>
    <s v="PAID"/>
    <x v="0"/>
    <n v="2020"/>
    <n v="3"/>
    <s v="M"/>
    <n v="118"/>
    <n v="100"/>
    <x v="16"/>
    <x v="23"/>
    <s v="회독JLPT(유료)"/>
    <s v="Yongcal Company"/>
    <n v="14000"/>
    <m/>
    <n v="44010"/>
    <n v="2373"/>
    <s v="https://play.google.com/store/apps/details?id=com.yongcalcompany.JlptVip"/>
  </r>
  <r>
    <s v="KR"/>
    <s v="PAID"/>
    <x v="0"/>
    <n v="2020"/>
    <n v="3"/>
    <s v="M"/>
    <n v="119"/>
    <n v="52"/>
    <x v="5"/>
    <x v="5"/>
    <s v="친일인명사전"/>
    <s v="banghakjin"/>
    <n v="10000"/>
    <m/>
    <n v="41974"/>
    <n v="2373"/>
    <s v="https://play.google.com/store/apps/details?id=com.minjok.pjdic"/>
  </r>
  <r>
    <s v="KR"/>
    <s v="PAID"/>
    <x v="0"/>
    <n v="2020"/>
    <n v="3"/>
    <s v="M"/>
    <n v="120"/>
    <n v="8"/>
    <x v="11"/>
    <x v="14"/>
    <s v="픽테일 - Limited Edition"/>
    <s v="JP Brothers, Inc."/>
    <n v="2000"/>
    <m/>
    <n v="43643"/>
    <n v="2319"/>
    <s v="https://play.google.com/store/apps/details?id=com.jpbrothers.android.pictail.sub6"/>
  </r>
  <r>
    <s v="KR"/>
    <s v="PAID"/>
    <x v="0"/>
    <n v="2020"/>
    <n v="3"/>
    <s v="M"/>
    <n v="121"/>
    <n v="16"/>
    <x v="5"/>
    <x v="5"/>
    <s v="백학도사의로또꿈해몽백과(로또,로또꿈,이름풀이로또운명수,로또꿈분석,꿈풀이,꿈해몽,조합기)"/>
    <s v="솔거의꿈"/>
    <n v="10000"/>
    <m/>
    <n v="44002"/>
    <n v="2228"/>
    <s v="https://play.google.com/store/apps/details?id=com.Backhak.dreamlotto"/>
  </r>
  <r>
    <s v="KR"/>
    <s v="PAID"/>
    <x v="0"/>
    <n v="2020"/>
    <n v="3"/>
    <s v="M"/>
    <n v="122"/>
    <n v="30"/>
    <x v="14"/>
    <x v="19"/>
    <s v="이지포스 모바일 Pro"/>
    <s v="이지체크"/>
    <n v="5000"/>
    <m/>
    <n v="44005"/>
    <n v="2227"/>
    <s v="https://play.google.com/store/apps/details?id=kr.kicc.easypospro"/>
  </r>
  <r>
    <s v="KR"/>
    <s v="PAID"/>
    <x v="0"/>
    <n v="2020"/>
    <n v="3"/>
    <s v="M"/>
    <n v="123"/>
    <n v="30"/>
    <x v="13"/>
    <x v="30"/>
    <s v="TYPO전교일등™ 한국어 Flipfont"/>
    <s v="Monotype Imaging Inc."/>
    <n v="3500"/>
    <m/>
    <n v="42015"/>
    <n v="2189"/>
    <s v="https://play.google.com/store/apps/details?id=com.monotype.android.font.typotopstudent"/>
  </r>
  <r>
    <s v="KR"/>
    <s v="PAID"/>
    <x v="0"/>
    <n v="2020"/>
    <n v="3"/>
    <s v="M"/>
    <n v="124"/>
    <n v="15"/>
    <x v="10"/>
    <x v="16"/>
    <s v="강헌의 좌파명리학"/>
    <s v="바우소프트"/>
    <n v="9800"/>
    <m/>
    <n v="42940"/>
    <n v="2169"/>
    <s v="https://play.google.com/store/apps/details?id=kr.co.bausoft.JpmrM"/>
  </r>
  <r>
    <s v="KR"/>
    <s v="PAID"/>
    <x v="0"/>
    <n v="2020"/>
    <n v="3"/>
    <s v="M"/>
    <n v="125"/>
    <n v="-29"/>
    <x v="13"/>
    <x v="17"/>
    <s v="CamScanner (License)"/>
    <s v="INTSIG"/>
    <n v="2200"/>
    <m/>
    <n v="43775"/>
    <n v="2168"/>
    <s v="https://play.google.com/store/apps/details?id=com.intsig.lic.camscanner"/>
  </r>
  <r>
    <s v="KR"/>
    <s v="PAID"/>
    <x v="0"/>
    <n v="2020"/>
    <n v="3"/>
    <s v="M"/>
    <n v="126"/>
    <n v="18"/>
    <x v="16"/>
    <x v="23"/>
    <s v="Star Walk 2 - 하늘지도：별자리 찾기, 스타지도, 증강 현실 천문학"/>
    <s v="Vito Technology"/>
    <n v="1300"/>
    <s v="항목당 ₩999 - ₩3,900"/>
    <n v="43956"/>
    <n v="2159"/>
    <s v="https://play.google.com/store/apps/details?id=com.vitotechnology.StarWalk2"/>
  </r>
  <r>
    <s v="KR"/>
    <s v="PAID"/>
    <x v="0"/>
    <n v="2020"/>
    <n v="3"/>
    <s v="M"/>
    <n v="127"/>
    <n v="38"/>
    <x v="2"/>
    <x v="2"/>
    <s v="Panda Mouse Pro(BETA)"/>
    <s v="Panda Gaming Studio"/>
    <n v="3900"/>
    <m/>
    <n v="43872"/>
    <n v="2154"/>
    <s v="https://play.google.com/store/apps/details?id=com.panda.mouse"/>
  </r>
  <r>
    <s v="KR"/>
    <s v="PAID"/>
    <x v="0"/>
    <n v="2020"/>
    <n v="3"/>
    <s v="M"/>
    <n v="128"/>
    <n v="20"/>
    <x v="13"/>
    <x v="30"/>
    <s v="Rotation Control Pro - 회전, 방향"/>
    <s v="HDM Dev Team"/>
    <n v="2200"/>
    <m/>
    <n v="43941"/>
    <n v="2100"/>
    <s v="https://play.google.com/store/apps/details?id=jp.snowlife01.android.rotationcontrolpro"/>
  </r>
  <r>
    <s v="KR"/>
    <s v="PAID"/>
    <x v="0"/>
    <n v="2020"/>
    <n v="3"/>
    <s v="M"/>
    <n v="129"/>
    <n v="123"/>
    <x v="2"/>
    <x v="2"/>
    <s v="PGT +🔧: Pro GFX &amp; Optimizer(with advance setting)"/>
    <s v="Trilokia Inc."/>
    <n v="1200"/>
    <m/>
    <n v="43985"/>
    <n v="2098"/>
    <s v="https://play.google.com/store/apps/details?id=inc.trilokia.pubgfxtool"/>
  </r>
  <r>
    <s v="KR"/>
    <s v="PAID"/>
    <x v="0"/>
    <n v="2020"/>
    <n v="3"/>
    <s v="M"/>
    <n v="130"/>
    <n v="-12"/>
    <x v="5"/>
    <x v="5"/>
    <s v="YBM 올인올 영한영 플러스 사전"/>
    <s v="DaolSoft, Co., Ltd."/>
    <n v="17000"/>
    <m/>
    <n v="43983"/>
    <n v="2073"/>
    <s v="https://play.google.com/store/apps/details?id=com.daolsoft.ybmeke"/>
  </r>
  <r>
    <s v="KR"/>
    <s v="PAID"/>
    <x v="0"/>
    <n v="2020"/>
    <n v="3"/>
    <s v="M"/>
    <n v="131"/>
    <n v="50"/>
    <x v="13"/>
    <x v="17"/>
    <s v="LectureRecordings"/>
    <s v="Acadoid Developer"/>
    <n v="2700"/>
    <m/>
    <n v="43967"/>
    <n v="2072"/>
    <s v="https://play.google.com/store/apps/details?id=com.acadoid.lecturerecordings"/>
  </r>
  <r>
    <s v="KR"/>
    <s v="PAID"/>
    <x v="0"/>
    <n v="2020"/>
    <n v="3"/>
    <s v="M"/>
    <n v="132"/>
    <n v="-6"/>
    <x v="2"/>
    <x v="2"/>
    <s v="SD Maid Pro - 언락커"/>
    <s v="darken"/>
    <n v="4000"/>
    <m/>
    <n v="43907"/>
    <n v="2049"/>
    <s v="https://play.google.com/store/apps/details?id=eu.thedarken.sdm.unlocker"/>
  </r>
  <r>
    <s v="KR"/>
    <s v="PAID"/>
    <x v="0"/>
    <n v="2020"/>
    <n v="3"/>
    <s v="M"/>
    <n v="133"/>
    <n v="-49"/>
    <x v="13"/>
    <x v="39"/>
    <s v="이비스 페인트 (ibis Paint)"/>
    <s v="ibis inc."/>
    <n v="11000"/>
    <s v="항목당 ₩3,800"/>
    <n v="44007"/>
    <n v="2029"/>
    <s v="https://play.google.com/store/apps/details?id=jp.ne.ibis.ibispaint.app"/>
  </r>
  <r>
    <s v="KR"/>
    <s v="PAID"/>
    <x v="0"/>
    <n v="2020"/>
    <n v="3"/>
    <s v="M"/>
    <n v="134"/>
    <n v="-24"/>
    <x v="16"/>
    <x v="23"/>
    <s v="외래어 표기"/>
    <s v="별책"/>
    <n v="2200"/>
    <m/>
    <n v="42789"/>
    <n v="2014"/>
    <s v="https://play.google.com/store/apps/details?id=com.elsebook.handal.loanword"/>
  </r>
  <r>
    <s v="KR"/>
    <s v="PAID"/>
    <x v="0"/>
    <n v="2020"/>
    <n v="3"/>
    <s v="M"/>
    <n v="135"/>
    <n v="6"/>
    <x v="9"/>
    <x v="10"/>
    <s v="Navigation Pro: Google Maps Navi on Samsung Watch"/>
    <s v="Smartwatch Studios"/>
    <n v="3999"/>
    <m/>
    <n v="43921"/>
    <n v="2013"/>
    <s v="https://play.google.com/store/apps/details?id=smartwatchstudios.app.gears3navigation"/>
  </r>
  <r>
    <s v="KR"/>
    <s v="PAID"/>
    <x v="0"/>
    <n v="2020"/>
    <n v="3"/>
    <s v="M"/>
    <n v="136"/>
    <n v="50"/>
    <x v="10"/>
    <x v="16"/>
    <s v="자미두수 명반 PRO"/>
    <s v="설레어라"/>
    <n v="4900"/>
    <m/>
    <n v="43917"/>
    <n v="2001"/>
    <s v="https://play.google.com/store/apps/details?id=com.zwds.jamidusu_pro"/>
  </r>
  <r>
    <s v="KR"/>
    <s v="PAID"/>
    <x v="0"/>
    <n v="2020"/>
    <n v="3"/>
    <s v="M"/>
    <n v="137"/>
    <n v="136"/>
    <x v="11"/>
    <x v="13"/>
    <s v="Timestamp Camera Pro"/>
    <s v="Bian Di"/>
    <n v="6500"/>
    <m/>
    <n v="44009"/>
    <n v="2000"/>
    <s v="https://play.google.com/store/apps/details?id=com.jeyluta.timestampcamera"/>
  </r>
  <r>
    <s v="KR"/>
    <s v="PAID"/>
    <x v="0"/>
    <n v="2020"/>
    <n v="3"/>
    <s v="M"/>
    <n v="138"/>
    <n v="-23"/>
    <x v="2"/>
    <x v="2"/>
    <s v="통화 녹음 Pro"/>
    <s v="Appliqato"/>
    <n v="7849"/>
    <m/>
    <n v="43991"/>
    <n v="1937"/>
    <s v="https://play.google.com/store/apps/details?id=com.appstar.callrecorderpro"/>
  </r>
  <r>
    <s v="KR"/>
    <s v="PAID"/>
    <x v="0"/>
    <n v="2020"/>
    <n v="3"/>
    <s v="M"/>
    <n v="139"/>
    <n v="124"/>
    <x v="7"/>
    <x v="8"/>
    <s v="Hi-Q MP3 음성 녹음기 (풀버전)"/>
    <s v="Audiophile"/>
    <n v="3900"/>
    <m/>
    <n v="43963"/>
    <n v="1918"/>
    <s v="https://play.google.com/store/apps/details?id=com.hiqrecorder.full"/>
  </r>
  <r>
    <s v="KR"/>
    <s v="PAID"/>
    <x v="0"/>
    <n v="2020"/>
    <n v="3"/>
    <s v="M"/>
    <n v="140"/>
    <n v="-47"/>
    <x v="16"/>
    <x v="23"/>
    <s v="9급 공무원 기출문제 해설집"/>
    <s v="Trutory"/>
    <n v="6000"/>
    <s v="항목당 ₩1,000 - ₩30,000"/>
    <n v="43916"/>
    <n v="1899"/>
    <s v="https://play.google.com/store/apps/details?id=kr.co.trutory.bandalmun.public9"/>
  </r>
  <r>
    <s v="KR"/>
    <s v="PAID"/>
    <x v="0"/>
    <n v="2020"/>
    <n v="3"/>
    <s v="M"/>
    <n v="141"/>
    <n v="1"/>
    <x v="11"/>
    <x v="14"/>
    <s v="Stop Motion Studio Pro"/>
    <s v="Cateater"/>
    <n v="6000"/>
    <m/>
    <n v="44009"/>
    <n v="1872"/>
    <s v="https://play.google.com/store/apps/details?id=com.cateater.stopmotionstudiopro"/>
  </r>
  <r>
    <s v="KR"/>
    <s v="PAID"/>
    <x v="0"/>
    <n v="2020"/>
    <n v="3"/>
    <s v="M"/>
    <n v="142"/>
    <s v="new"/>
    <x v="13"/>
    <x v="17"/>
    <s v="INKredible PRO"/>
    <s v="WriteOn"/>
    <n v="10000"/>
    <m/>
    <n v="44000"/>
    <n v="1866"/>
    <s v="https://play.google.com/store/apps/details?id=com.viettran.INKrediblePro"/>
  </r>
  <r>
    <s v="KR"/>
    <s v="PAID"/>
    <x v="0"/>
    <n v="2020"/>
    <n v="3"/>
    <s v="M"/>
    <n v="143"/>
    <n v="132"/>
    <x v="11"/>
    <x v="14"/>
    <s v="Vaporgram Pro 🌴: Vaporwave &amp; Glitch Photo Editor"/>
    <s v="M.A.A For Apps PRIME"/>
    <n v="1900"/>
    <m/>
    <n v="44007"/>
    <n v="1858"/>
    <s v="https://play.google.com/store/apps/details?id=maa.vaporwave_editor_glitch_vhs_trippy_pro"/>
  </r>
  <r>
    <s v="KR"/>
    <s v="PAID"/>
    <x v="0"/>
    <n v="2020"/>
    <n v="3"/>
    <s v="M"/>
    <n v="144"/>
    <s v="new"/>
    <x v="14"/>
    <x v="19"/>
    <s v="Package disabler pro for LG"/>
    <s v="OEM Developer"/>
    <n v="3700"/>
    <m/>
    <n v="43839"/>
    <n v="1854"/>
    <s v="https://play.google.com/store/apps/details?id=com.pdmdm.dmplay"/>
  </r>
  <r>
    <s v="KR"/>
    <s v="PAID"/>
    <x v="0"/>
    <n v="2020"/>
    <n v="3"/>
    <s v="M"/>
    <n v="145"/>
    <n v="154"/>
    <x v="11"/>
    <x v="14"/>
    <s v="ProCam X ( HD 카메라 PRO )"/>
    <s v="Imagi Mobile"/>
    <n v="5600"/>
    <m/>
    <n v="43959"/>
    <n v="1853"/>
    <s v="https://play.google.com/store/apps/details?id=com.intermedia.hd.camera.pro"/>
  </r>
  <r>
    <s v="KR"/>
    <s v="PAID"/>
    <x v="0"/>
    <n v="2020"/>
    <n v="3"/>
    <s v="M"/>
    <n v="146"/>
    <n v="14"/>
    <x v="15"/>
    <x v="20"/>
    <s v="운동 개수 세기 - 헬스, 요가 카운트 트레이너"/>
    <s v="Ted Kim"/>
    <n v="1000"/>
    <m/>
    <n v="42915"/>
    <n v="1806"/>
    <s v="https://play.google.com/store/apps/details?id=com.tedkim88.fitnesscounter_kr"/>
  </r>
  <r>
    <s v="KR"/>
    <s v="PAID"/>
    <x v="0"/>
    <n v="2020"/>
    <n v="3"/>
    <s v="M"/>
    <n v="147"/>
    <n v="-94"/>
    <x v="16"/>
    <x v="23"/>
    <s v="Word master 워드마스터 수능 2000(개정)"/>
    <s v="이투스북"/>
    <n v="4900"/>
    <m/>
    <n v="43668"/>
    <n v="1796"/>
    <s v="https://play.google.com/store/apps/details?id=com.etoos.wordmaster.sat20002016"/>
  </r>
  <r>
    <s v="KR"/>
    <s v="PAID"/>
    <x v="0"/>
    <n v="2020"/>
    <n v="3"/>
    <s v="M"/>
    <n v="148"/>
    <n v="18"/>
    <x v="9"/>
    <x v="10"/>
    <s v="지하철 어디있니"/>
    <s v="Meorimal Inc."/>
    <n v="2200"/>
    <m/>
    <n v="43993"/>
    <n v="1756"/>
    <s v="https://play.google.com/store/apps/details?id=com.go9android.subwaysmarthelper21"/>
  </r>
  <r>
    <s v="KR"/>
    <s v="PAID"/>
    <x v="0"/>
    <n v="2020"/>
    <n v="3"/>
    <s v="M"/>
    <n v="149"/>
    <n v="24"/>
    <x v="2"/>
    <x v="2"/>
    <s v="Game Booster 4x Faster Pro - GFX Tool &amp; Lag Fix"/>
    <s v="G19 Mobile"/>
    <n v="1000"/>
    <s v="항목당 ₩1,300 - ₩8,900"/>
    <n v="43977"/>
    <n v="1749"/>
    <s v="https://play.google.com/store/apps/details?id=com.g19mobile.gameboosterplus"/>
  </r>
  <r>
    <s v="KR"/>
    <s v="PAID"/>
    <x v="0"/>
    <n v="2020"/>
    <n v="3"/>
    <s v="M"/>
    <n v="150"/>
    <n v="67"/>
    <x v="6"/>
    <x v="7"/>
    <s v="보안카드+ pro"/>
    <s v="High Soft"/>
    <n v="3000"/>
    <m/>
    <n v="43959"/>
    <n v="1725"/>
    <s v="https://play.google.com/store/apps/details?id=jjong.kim.securitycard_m_1500"/>
  </r>
  <r>
    <s v="KR"/>
    <s v="PAID"/>
    <x v="0"/>
    <n v="2020"/>
    <n v="3"/>
    <s v="M"/>
    <n v="151"/>
    <n v="24"/>
    <x v="16"/>
    <x v="23"/>
    <s v="Dumb Ways JR Zany's Hospital"/>
    <s v="Metro Trains"/>
    <n v="2700"/>
    <m/>
    <n v="43765"/>
    <n v="1689"/>
    <s v="https://play.google.com/store/apps/details?id=au.com.metro.dwjr.zany"/>
  </r>
  <r>
    <s v="KR"/>
    <s v="PAID"/>
    <x v="0"/>
    <n v="2020"/>
    <n v="3"/>
    <s v="M"/>
    <n v="152"/>
    <n v="-14"/>
    <x v="13"/>
    <x v="30"/>
    <s v="Aa오월오일™ 한국어 Flipfont"/>
    <s v="Monotype Imaging Inc."/>
    <n v="3500"/>
    <m/>
    <n v="42131"/>
    <n v="1687"/>
    <s v="https://play.google.com/store/apps/details?id=com.monotype.android.font.aamayfivedays"/>
  </r>
  <r>
    <s v="KR"/>
    <s v="PAID"/>
    <x v="0"/>
    <n v="2020"/>
    <n v="3"/>
    <s v="M"/>
    <n v="153"/>
    <s v="new"/>
    <x v="4"/>
    <x v="4"/>
    <s v="옥철이_햇살좋은 날 카톡테마"/>
    <s v="옥철이"/>
    <n v="1500"/>
    <m/>
    <n v="43898"/>
    <n v="1686"/>
    <s v="https://play.google.com/store/apps/details?id=com.kakao.talk.theme.Okcheori_Sunnyday"/>
  </r>
  <r>
    <s v="KR"/>
    <s v="PAID"/>
    <x v="0"/>
    <n v="2020"/>
    <n v="3"/>
    <s v="M"/>
    <n v="154"/>
    <n v="89"/>
    <x v="14"/>
    <x v="19"/>
    <s v="Jump Desktop (RDP &amp; VNC)"/>
    <s v="PhaseFive Systems"/>
    <n v="5900"/>
    <m/>
    <n v="43315"/>
    <n v="1675"/>
    <s v="https://play.google.com/store/apps/details?id=com.p5sys.android.jump"/>
  </r>
  <r>
    <s v="KR"/>
    <s v="PAID"/>
    <x v="0"/>
    <n v="2020"/>
    <n v="3"/>
    <s v="M"/>
    <n v="155"/>
    <n v="-6"/>
    <x v="7"/>
    <x v="8"/>
    <s v="음성 레코더 프로"/>
    <s v="recorder &amp; smart apps"/>
    <n v="4900"/>
    <m/>
    <n v="43665"/>
    <n v="1658"/>
    <s v="https://play.google.com/store/apps/details?id=vr.audio.voicerecorderpro"/>
  </r>
  <r>
    <s v="KR"/>
    <s v="PAID"/>
    <x v="0"/>
    <n v="2020"/>
    <n v="3"/>
    <s v="M"/>
    <n v="156"/>
    <n v="151"/>
    <x v="7"/>
    <x v="8"/>
    <s v="myTuner Radio Pro 라디오 어플(FM 라디오, 팟캐스트 다시듣기/실시간듣기)"/>
    <s v="Appgeneration - Radio FM , AM and FM Music, News"/>
    <n v="3800"/>
    <m/>
    <n v="43619"/>
    <n v="1645"/>
    <s v="https://play.google.com/store/apps/details?id=com.appgeneration.itunerpro"/>
  </r>
  <r>
    <s v="KR"/>
    <s v="PAID"/>
    <x v="0"/>
    <n v="2020"/>
    <n v="3"/>
    <s v="M"/>
    <n v="157"/>
    <n v="-35"/>
    <x v="16"/>
    <x v="23"/>
    <s v="수학 트릭(암산 연습) PRO"/>
    <s v="Antoni Ion"/>
    <n v="2700"/>
    <m/>
    <n v="43751"/>
    <n v="1635"/>
    <s v="https://play.google.com/store/apps/details?id=example.matharithmetics_pro"/>
  </r>
  <r>
    <s v="KR"/>
    <s v="PAID"/>
    <x v="0"/>
    <n v="2020"/>
    <n v="3"/>
    <s v="M"/>
    <n v="158"/>
    <n v="-15"/>
    <x v="11"/>
    <x v="14"/>
    <s v="VHS Camcorder (VHS Cam) 📼📹 Retro 80s Cam"/>
    <s v="Rarevision"/>
    <n v="3400"/>
    <m/>
    <n v="44008"/>
    <n v="1604"/>
    <s v="https://play.google.com/store/apps/details?id=com.rarevision.vhscamcorder"/>
  </r>
  <r>
    <s v="KR"/>
    <s v="PAID"/>
    <x v="0"/>
    <n v="2020"/>
    <n v="3"/>
    <s v="M"/>
    <n v="159"/>
    <n v="-67"/>
    <x v="5"/>
    <x v="5"/>
    <s v="바이블렉스 성경본문해석사전"/>
    <s v="브니엘성경연구소"/>
    <n v="15000"/>
    <m/>
    <n v="41922"/>
    <n v="1598"/>
    <s v="https://play.google.com/store/apps/details?id=com.junapps.BibleLexOriDic"/>
  </r>
  <r>
    <s v="KR"/>
    <s v="PAID"/>
    <x v="0"/>
    <n v="2020"/>
    <n v="3"/>
    <s v="M"/>
    <n v="160"/>
    <n v="-37"/>
    <x v="13"/>
    <x v="17"/>
    <s v="Nebo - 노트 작성 기능 향상"/>
    <s v="MyScript"/>
    <n v="12000"/>
    <m/>
    <n v="44001"/>
    <n v="1597"/>
    <s v="https://play.google.com/store/apps/details?id=com.myscript.nebo"/>
  </r>
  <r>
    <s v="KR"/>
    <s v="PAID"/>
    <x v="0"/>
    <n v="2020"/>
    <n v="3"/>
    <s v="M"/>
    <n v="161"/>
    <n v="7"/>
    <x v="7"/>
    <x v="8"/>
    <s v="BubbleUPnP UPnP/DLNA License"/>
    <s v="Bubblesoft"/>
    <n v="4999"/>
    <m/>
    <n v="43909"/>
    <n v="1575"/>
    <s v="https://play.google.com/store/apps/details?id=com.bubblesoft.android.bubbleupnp.unlocker"/>
  </r>
  <r>
    <s v="KR"/>
    <s v="PAID"/>
    <x v="0"/>
    <n v="2020"/>
    <n v="3"/>
    <s v="M"/>
    <n v="162"/>
    <n v="173"/>
    <x v="11"/>
    <x v="14"/>
    <s v="Moment Pro Camera"/>
    <s v="Moment, Inc."/>
    <n v="5000"/>
    <m/>
    <n v="43810"/>
    <n v="1573"/>
    <s v="https://play.google.com/store/apps/details?id=com.shopmoment.momentprocamera"/>
  </r>
  <r>
    <s v="KR"/>
    <s v="PAID"/>
    <x v="0"/>
    <n v="2020"/>
    <n v="3"/>
    <s v="M"/>
    <n v="163"/>
    <n v="69"/>
    <x v="7"/>
    <x v="8"/>
    <s v="미가엘 복음성가 (1000곡)"/>
    <s v="ELIM MEDIA Ltd."/>
    <n v="30000"/>
    <s v="항목당 ₩11,000"/>
    <n v="44007"/>
    <n v="1560"/>
    <s v="https://play.google.com/store/apps/details?id=com.michael.gospel.full"/>
  </r>
  <r>
    <s v="KR"/>
    <s v="PAID"/>
    <x v="0"/>
    <n v="2020"/>
    <n v="3"/>
    <s v="M"/>
    <n v="164"/>
    <n v="-17"/>
    <x v="4"/>
    <x v="4"/>
    <s v="365발꾸락글씨™ 한국어 Flipfont"/>
    <s v="Monotype Imaging Inc."/>
    <n v="3500"/>
    <m/>
    <n v="41488"/>
    <n v="1525"/>
    <s v="https://play.google.com/store/apps/details?id=com.monotype.android.font.badhandwriting365"/>
  </r>
  <r>
    <s v="KR"/>
    <s v="PAID"/>
    <x v="0"/>
    <n v="2020"/>
    <n v="3"/>
    <s v="M"/>
    <n v="165"/>
    <n v="185"/>
    <x v="16"/>
    <x v="23"/>
    <s v="Premium Dictionary English"/>
    <s v="English Study"/>
    <n v="12000"/>
    <m/>
    <n v="43921"/>
    <n v="1468"/>
    <s v="https://play.google.com/store/apps/details?id=dictionary.english.freeapptck_premium"/>
  </r>
  <r>
    <s v="KR"/>
    <s v="PAID"/>
    <x v="0"/>
    <n v="2020"/>
    <n v="3"/>
    <s v="M"/>
    <n v="166"/>
    <n v="40"/>
    <x v="11"/>
    <x v="14"/>
    <s v="태양 탐사선 (Sun Surveyor) (태양과 달)"/>
    <s v="Adam Ratana"/>
    <n v="9500"/>
    <m/>
    <n v="43844"/>
    <n v="1398"/>
    <s v="https://play.google.com/store/apps/details?id=com.ratana.sunsurveyor"/>
  </r>
  <r>
    <s v="KR"/>
    <s v="PAID"/>
    <x v="0"/>
    <n v="2020"/>
    <n v="3"/>
    <s v="M"/>
    <n v="167"/>
    <n v="72"/>
    <x v="13"/>
    <x v="17"/>
    <s v="ACR License"/>
    <s v="NLL"/>
    <n v="2999"/>
    <m/>
    <n v="43130"/>
    <n v="1382"/>
    <s v="https://play.google.com/store/apps/details?id=com.nll.acr.license"/>
  </r>
  <r>
    <s v="KR"/>
    <s v="PAID"/>
    <x v="0"/>
    <n v="2020"/>
    <n v="3"/>
    <s v="M"/>
    <n v="168"/>
    <n v="166"/>
    <x v="13"/>
    <x v="17"/>
    <s v="Duet Display"/>
    <s v="Duet, Inc."/>
    <n v="13000"/>
    <s v="항목당 ₩26,000 - ₩39,000"/>
    <n v="43977"/>
    <n v="1380"/>
    <s v="https://play.google.com/store/apps/details?id=com.kairos.duet"/>
  </r>
  <r>
    <s v="KR"/>
    <s v="PAID"/>
    <x v="0"/>
    <n v="2020"/>
    <n v="3"/>
    <s v="M"/>
    <n v="169"/>
    <n v="-10"/>
    <x v="4"/>
    <x v="4"/>
    <s v="Aa착한남자™ 한국어Flipfont"/>
    <s v="Monotype Imaging Inc."/>
    <n v="3500"/>
    <m/>
    <n v="41487"/>
    <n v="1364"/>
    <s v="https://play.google.com/store/apps/details?id=com.monotype.android.font.aaniceguy"/>
  </r>
  <r>
    <s v="KR"/>
    <s v="PAID"/>
    <x v="0"/>
    <n v="2020"/>
    <n v="3"/>
    <s v="M"/>
    <n v="170"/>
    <n v="172"/>
    <x v="13"/>
    <x v="30"/>
    <s v="External Keyboard Helper Pro"/>
    <s v="Apedroid"/>
    <n v="2100"/>
    <m/>
    <n v="42376"/>
    <n v="1362"/>
    <s v="https://play.google.com/store/apps/details?id=com.apedroid.hwkeyboardhelper"/>
  </r>
  <r>
    <s v="KR"/>
    <s v="PAID"/>
    <x v="0"/>
    <n v="2020"/>
    <n v="3"/>
    <s v="M"/>
    <n v="171"/>
    <n v="67"/>
    <x v="4"/>
    <x v="4"/>
    <s v="365허밍슈슈™ 한국어 Flipfont"/>
    <s v="Monotype Imaging Inc."/>
    <n v="3500"/>
    <m/>
    <n v="42214"/>
    <n v="1361"/>
    <s v="https://play.google.com/store/apps/details?id=com.monotype.android.font.hummingsusu365"/>
  </r>
  <r>
    <s v="KR"/>
    <s v="PAID"/>
    <x v="0"/>
    <n v="2020"/>
    <n v="3"/>
    <s v="M"/>
    <n v="172"/>
    <n v="-56"/>
    <x v="2"/>
    <x v="2"/>
    <s v="사진/동영상 숨기기 - Gallery Lock Pro"/>
    <s v="Morrison Software"/>
    <n v="4500"/>
    <s v="항목당 ₩999 - ₩3,500"/>
    <n v="43668"/>
    <n v="1352"/>
    <s v="https://play.google.com/store/apps/details?id=com.morrison.gallerylock"/>
  </r>
  <r>
    <s v="KR"/>
    <s v="PAID"/>
    <x v="0"/>
    <n v="2020"/>
    <n v="3"/>
    <s v="M"/>
    <n v="173"/>
    <n v="60"/>
    <x v="2"/>
    <x v="2"/>
    <s v="Panda Game Booster &amp; GFX Tool for Battleground"/>
    <s v="Panda Gaming Studio"/>
    <n v="1200"/>
    <m/>
    <n v="43640"/>
    <n v="1305"/>
    <s v="https://play.google.com/store/apps/details?id=com.panda.gamebooster"/>
  </r>
  <r>
    <s v="KR"/>
    <s v="PAID"/>
    <x v="0"/>
    <n v="2020"/>
    <n v="3"/>
    <s v="M"/>
    <n v="174"/>
    <n v="-57"/>
    <x v="16"/>
    <x v="23"/>
    <s v="지게차 면허시험 시뮬레이터"/>
    <s v="SimG."/>
    <n v="4500"/>
    <m/>
    <n v="43360"/>
    <n v="1268"/>
    <s v="https://play.google.com/store/apps/details?id=com.SimG.SimForklift"/>
  </r>
  <r>
    <s v="KR"/>
    <s v="PAID"/>
    <x v="0"/>
    <n v="2020"/>
    <n v="3"/>
    <s v="M"/>
    <n v="175"/>
    <n v="-70"/>
    <x v="15"/>
    <x v="29"/>
    <s v="SnoreGym : 코골이 감소"/>
    <s v="Reviva Softworks Ltd"/>
    <n v="0"/>
    <m/>
    <n v="43923"/>
    <n v="1252"/>
    <s v="https://play.google.com/store/apps/details?id=com.snorelab.snoregym"/>
  </r>
  <r>
    <s v="KR"/>
    <s v="PAID"/>
    <x v="0"/>
    <n v="2020"/>
    <n v="3"/>
    <s v="M"/>
    <n v="176"/>
    <n v="28"/>
    <x v="2"/>
    <x v="2"/>
    <s v="Panda Keymapper 64bit - Gamepad,mouse,keyboard"/>
    <s v="Panda Gaming Studio"/>
    <n v="1300"/>
    <m/>
    <n v="43530"/>
    <n v="1246"/>
    <s v="https://play.google.com/store/apps/details?id=com.panda.keymapper.bit64"/>
  </r>
  <r>
    <s v="KR"/>
    <s v="PAID"/>
    <x v="0"/>
    <n v="2020"/>
    <n v="3"/>
    <s v="M"/>
    <n v="177"/>
    <n v="95"/>
    <x v="13"/>
    <x v="17"/>
    <s v="TwomonAir(투몬) - 듀얼모니터, PC원격 제어"/>
    <s v="easynlight"/>
    <n v="9000"/>
    <m/>
    <n v="43432"/>
    <n v="1244"/>
    <s v="https://play.google.com/store/apps/details?id=com.devguru.eltwomon"/>
  </r>
  <r>
    <s v="KR"/>
    <s v="PAID"/>
    <x v="0"/>
    <n v="2020"/>
    <n v="3"/>
    <s v="M"/>
    <n v="178"/>
    <n v="79"/>
    <x v="19"/>
    <x v="33"/>
    <s v="STUNLOCKER"/>
    <s v="STUnlocker.com"/>
    <n v="2000"/>
    <m/>
    <n v="43995"/>
    <n v="1236"/>
    <s v="https://play.google.com/store/apps/details?id=com.stunlocker.app.su"/>
  </r>
  <r>
    <s v="KR"/>
    <s v="PAID"/>
    <x v="0"/>
    <n v="2020"/>
    <n v="3"/>
    <s v="M"/>
    <n v="179"/>
    <n v="-2"/>
    <x v="13"/>
    <x v="17"/>
    <s v="DigiCal+ 캘린더 달력 일정"/>
    <s v="Digibites"/>
    <n v="4000"/>
    <m/>
    <n v="42537"/>
    <n v="1210"/>
    <s v="https://play.google.com/store/apps/details?id=com.digibites.calendarplus"/>
  </r>
  <r>
    <s v="KR"/>
    <s v="PAID"/>
    <x v="0"/>
    <n v="2020"/>
    <n v="3"/>
    <s v="M"/>
    <n v="180"/>
    <n v="7"/>
    <x v="13"/>
    <x v="17"/>
    <s v="ezPDF Reader PDF - 페이퍼리스 리더"/>
    <s v="Unidocs Inc."/>
    <n v="4400"/>
    <s v="항목당 ₩2,000 - ₩18,000"/>
    <n v="43966"/>
    <n v="1164"/>
    <s v="https://play.google.com/store/apps/details?id=udk.android.reader"/>
  </r>
  <r>
    <s v="KR"/>
    <s v="PAID"/>
    <x v="0"/>
    <n v="2020"/>
    <n v="3"/>
    <s v="M"/>
    <n v="181"/>
    <n v="-1"/>
    <x v="2"/>
    <x v="2"/>
    <s v="Phone Launcher Apps"/>
    <s v="Tiny Watch"/>
    <n v="1400"/>
    <m/>
    <n v="43705"/>
    <n v="1155"/>
    <s v="https://play.google.com/store/apps/details?id=com.tinyapps.phonelaucherapps"/>
  </r>
  <r>
    <s v="KR"/>
    <s v="PAID"/>
    <x v="0"/>
    <n v="2020"/>
    <n v="3"/>
    <s v="M"/>
    <n v="182"/>
    <n v="-36"/>
    <x v="2"/>
    <x v="2"/>
    <s v="NFC Tools - Pro Edition"/>
    <s v="wakdev"/>
    <n v="3999"/>
    <m/>
    <n v="43927"/>
    <n v="1154"/>
    <s v="https://play.google.com/store/apps/details?id=com.wakdev.nfctools.pro"/>
  </r>
  <r>
    <s v="KR"/>
    <s v="PAID"/>
    <x v="0"/>
    <n v="2020"/>
    <n v="3"/>
    <s v="M"/>
    <n v="183"/>
    <s v="new"/>
    <x v="2"/>
    <x v="2"/>
    <s v="Automagic * Automation"/>
    <s v="Gridvision Engineering GmbH"/>
    <n v="4000"/>
    <m/>
    <n v="43535"/>
    <n v="1144"/>
    <s v="https://play.google.com/store/apps/details?id=ch.gridvision.ppam.androidautomagic"/>
  </r>
  <r>
    <s v="KR"/>
    <s v="PAID"/>
    <x v="0"/>
    <n v="2020"/>
    <n v="3"/>
    <s v="M"/>
    <n v="184"/>
    <n v="-90"/>
    <x v="13"/>
    <x v="30"/>
    <s v="토탈 런처 키"/>
    <s v="ChYK the dev."/>
    <n v="4999"/>
    <m/>
    <n v="43697"/>
    <n v="1139"/>
    <s v="https://play.google.com/store/apps/details?id=com.ss.launcher2.key"/>
  </r>
  <r>
    <s v="KR"/>
    <s v="PAID"/>
    <x v="0"/>
    <n v="2020"/>
    <n v="3"/>
    <s v="M"/>
    <n v="185"/>
    <s v="new"/>
    <x v="7"/>
    <x v="8"/>
    <s v="PlayerPro Music Player"/>
    <s v="BlastOn SA"/>
    <n v="2999"/>
    <m/>
    <n v="44010"/>
    <n v="1127"/>
    <s v="https://play.google.com/store/apps/details?id=com.tbig.playerpro"/>
  </r>
  <r>
    <s v="KR"/>
    <s v="PAID"/>
    <x v="0"/>
    <n v="2020"/>
    <n v="3"/>
    <s v="M"/>
    <n v="186"/>
    <s v="new"/>
    <x v="2"/>
    <x v="2"/>
    <s v="파이프(pipe) 현도 프로그램"/>
    <s v="JungIn Park"/>
    <n v="20000"/>
    <m/>
    <n v="42755"/>
    <n v="1107"/>
    <s v="https://play.google.com/store/apps/details?id=com.inbark13.administrator.park2"/>
  </r>
  <r>
    <s v="KR"/>
    <s v="PAID"/>
    <x v="0"/>
    <n v="2020"/>
    <n v="3"/>
    <s v="M"/>
    <n v="187"/>
    <n v="-5"/>
    <x v="13"/>
    <x v="30"/>
    <s v="GF오늘아침™ 한국어 Flipfont"/>
    <s v="Monotype Imaging Inc."/>
    <n v="3500"/>
    <m/>
    <n v="43795"/>
    <n v="1086"/>
    <s v="https://play.google.com/store/apps/details?id=com.monotype.android.font.gftodaymorning"/>
  </r>
  <r>
    <s v="KR"/>
    <s v="PAID"/>
    <x v="0"/>
    <n v="2020"/>
    <n v="3"/>
    <s v="M"/>
    <n v="188"/>
    <n v="74"/>
    <x v="7"/>
    <x v="8"/>
    <s v="카프리치오 (Capriccio Pro)"/>
    <s v="Daram Studio"/>
    <n v="1100"/>
    <m/>
    <n v="43961"/>
    <n v="1055"/>
    <s v="https://play.google.com/store/apps/details?id=me.ideariboso.capricciopro"/>
  </r>
  <r>
    <s v="KR"/>
    <s v="PAID"/>
    <x v="0"/>
    <n v="2020"/>
    <n v="3"/>
    <s v="M"/>
    <n v="189"/>
    <n v="-19"/>
    <x v="16"/>
    <x v="23"/>
    <s v="주기율표 2020 PRO - 화학"/>
    <s v="www.chernykh.tech"/>
    <n v="3900"/>
    <m/>
    <n v="43995"/>
    <n v="1054"/>
    <s v="https://play.google.com/store/apps/details?id=august.mendeleev.pro"/>
  </r>
  <r>
    <s v="KR"/>
    <s v="PAID"/>
    <x v="0"/>
    <n v="2020"/>
    <n v="3"/>
    <s v="M"/>
    <n v="190"/>
    <s v="new"/>
    <x v="2"/>
    <x v="2"/>
    <s v="자동 반복 전화+"/>
    <s v="MGGM"/>
    <n v="1000"/>
    <m/>
    <n v="43852"/>
    <n v="1002"/>
    <s v="https://play.google.com/store/apps/details?id=com.mggm.autoredial.noads"/>
  </r>
  <r>
    <s v="KR"/>
    <s v="PAID"/>
    <x v="0"/>
    <n v="2020"/>
    <n v="3"/>
    <s v="M"/>
    <n v="191"/>
    <n v="118"/>
    <x v="9"/>
    <x v="10"/>
    <s v="Locus Map Pro - outdoor GPS 탐색 및지도"/>
    <s v="Asamm Software, s. r. o."/>
    <n v="9000"/>
    <s v="항목당 ₩1,377 - ₩137,737"/>
    <n v="43991"/>
    <n v="984"/>
    <s v="https://play.google.com/store/apps/details?id=menion.android.locus.pro"/>
  </r>
  <r>
    <s v="KR"/>
    <s v="PAID"/>
    <x v="0"/>
    <n v="2020"/>
    <n v="3"/>
    <s v="M"/>
    <n v="192"/>
    <n v="43"/>
    <x v="2"/>
    <x v="2"/>
    <s v="Skip Ads Pro"/>
    <s v="Vnova Mobile"/>
    <n v="2600"/>
    <m/>
    <n v="43551"/>
    <n v="980"/>
    <s v="https://play.google.com/store/apps/details?id=com.agooday.skipadspro"/>
  </r>
  <r>
    <s v="KR"/>
    <s v="PAID"/>
    <x v="0"/>
    <n v="2020"/>
    <n v="3"/>
    <s v="M"/>
    <n v="193"/>
    <n v="15"/>
    <x v="13"/>
    <x v="17"/>
    <s v="+ PLANNER (플러스 플래너)"/>
    <s v="choi kyudoc"/>
    <n v="6500"/>
    <m/>
    <n v="43510"/>
    <n v="965"/>
    <s v="https://play.google.com/store/apps/details?id=com.plantools.fpactivity"/>
  </r>
  <r>
    <s v="KR"/>
    <s v="PAID"/>
    <x v="0"/>
    <n v="2020"/>
    <n v="3"/>
    <s v="M"/>
    <n v="194"/>
    <n v="34"/>
    <x v="16"/>
    <x v="23"/>
    <s v="핑크퐁! 도둑잡기"/>
    <s v="SMARTSTUDY PINKFONG"/>
    <n v="3900"/>
    <m/>
    <n v="43551"/>
    <n v="916"/>
    <s v="https://play.google.com/store/apps/details?id=kr.co.smartstudy.pinkfongpolice_android_googlemarket"/>
  </r>
  <r>
    <s v="KR"/>
    <s v="PAID"/>
    <x v="0"/>
    <n v="2020"/>
    <n v="3"/>
    <s v="M"/>
    <n v="195"/>
    <n v="126"/>
    <x v="4"/>
    <x v="25"/>
    <s v="HANDY - 핸디 아트 레퍼런스 툴"/>
    <s v="Belief Engine"/>
    <n v="3500"/>
    <s v="항목당 ₩2,200 - ₩2,300"/>
    <n v="43165"/>
    <n v="909"/>
    <s v="https://play.google.com/store/apps/details?id=com.beliefengine.handyapp"/>
  </r>
  <r>
    <s v="KR"/>
    <s v="PAID"/>
    <x v="0"/>
    <n v="2020"/>
    <n v="3"/>
    <s v="M"/>
    <n v="196"/>
    <n v="64"/>
    <x v="16"/>
    <x v="23"/>
    <s v="Toca Life: Neighborhood"/>
    <s v="Toca Boca"/>
    <n v="5000"/>
    <m/>
    <n v="43419"/>
    <n v="891"/>
    <s v="https://play.google.com/store/apps/details?id=com.tocaboca.tocaneighborhood"/>
  </r>
  <r>
    <s v="KR"/>
    <s v="PAID"/>
    <x v="0"/>
    <n v="2020"/>
    <n v="3"/>
    <s v="M"/>
    <n v="197"/>
    <n v="101"/>
    <x v="10"/>
    <x v="16"/>
    <s v="불교달력"/>
    <s v="Gisong.Lee"/>
    <n v="2000"/>
    <m/>
    <n v="43829"/>
    <n v="890"/>
    <s v="https://play.google.com/store/apps/details?id=air.kr.applebugs.KnCalGBul3"/>
  </r>
  <r>
    <s v="KR"/>
    <s v="PAID"/>
    <x v="0"/>
    <n v="2020"/>
    <n v="3"/>
    <s v="M"/>
    <n v="198"/>
    <n v="-148"/>
    <x v="10"/>
    <x v="11"/>
    <s v="카라반 블루투스(BLE) 수평계"/>
    <s v="jinsub"/>
    <n v="2000"/>
    <m/>
    <n v="43874"/>
    <n v="876"/>
    <s v="https://play.google.com/store/apps/details?id=appinventor.ai_jinsub8506.Caravan_check"/>
  </r>
  <r>
    <s v="KR"/>
    <s v="PAID"/>
    <x v="0"/>
    <n v="2020"/>
    <n v="3"/>
    <s v="M"/>
    <n v="199"/>
    <s v="new"/>
    <x v="13"/>
    <x v="17"/>
    <s v="MiXplorer Silver - File Manager"/>
    <s v="PishroDevs"/>
    <n v="5900"/>
    <m/>
    <n v="43991"/>
    <n v="875"/>
    <s v="https://play.google.com/store/apps/details?id=com.mixplorer.silver"/>
  </r>
  <r>
    <s v="KR"/>
    <s v="PAID"/>
    <x v="0"/>
    <n v="2020"/>
    <n v="3"/>
    <s v="M"/>
    <n v="200"/>
    <n v="55"/>
    <x v="15"/>
    <x v="20"/>
    <s v="Lullaby Add-on 🎵 for Sleep as Android + Mindroid"/>
    <s v="Urbandroid (Petr Nálevka)"/>
    <n v="2400"/>
    <m/>
    <n v="43690"/>
    <n v="868"/>
    <s v="https://play.google.com/store/apps/details?id=com.urbandroid.sleep.addon.lullaby"/>
  </r>
  <r>
    <s v="KR"/>
    <s v="PAID"/>
    <x v="0"/>
    <n v="2020"/>
    <n v="4"/>
    <s v="M"/>
    <n v="1"/>
    <s v="-"/>
    <x v="13"/>
    <x v="17"/>
    <s v="Noteshelf - 손으로 메모하고 | PDF 주석을 달아 정리하고"/>
    <s v="Fluid Touch"/>
    <n v="6500"/>
    <m/>
    <n v="44008"/>
    <n v="310000"/>
    <s v="https://play.google.com/store/apps/details?id=com.fluidtouch.noteshelf2"/>
  </r>
  <r>
    <s v="KR"/>
    <s v="PAID"/>
    <x v="0"/>
    <n v="2020"/>
    <n v="4"/>
    <s v="M"/>
    <n v="2"/>
    <n v="2"/>
    <x v="14"/>
    <x v="19"/>
    <s v="한컴오피스 한글"/>
    <s v="Hancom Inc."/>
    <n v="24900"/>
    <m/>
    <n v="43875"/>
    <n v="116270"/>
    <s v="https://play.google.com/store/apps/details?id=com.hancom.office.hwp.editor.hwp_apk.gplaystore"/>
  </r>
  <r>
    <s v="KR"/>
    <s v="PAID"/>
    <x v="0"/>
    <n v="2020"/>
    <n v="4"/>
    <s v="M"/>
    <n v="3"/>
    <n v="-1"/>
    <x v="13"/>
    <x v="17"/>
    <s v="유니콘:광고차단 필수 앱"/>
    <s v="Unicorn Soft, Inc."/>
    <n v="2200"/>
    <m/>
    <n v="43939"/>
    <n v="107992"/>
    <s v="https://play.google.com/store/apps/details?id=kr.co.lylstudio.unicorn"/>
  </r>
  <r>
    <s v="KR"/>
    <s v="PAID"/>
    <x v="0"/>
    <n v="2020"/>
    <n v="4"/>
    <s v="M"/>
    <n v="4"/>
    <n v="2"/>
    <x v="11"/>
    <x v="14"/>
    <s v="@picn2k camera (피크닉 카메라)"/>
    <s v="2U"/>
    <n v="2500"/>
    <m/>
    <n v="43982"/>
    <n v="77272"/>
    <s v="https://play.google.com/store/apps/details?id=eyu.on.pica"/>
  </r>
  <r>
    <s v="KR"/>
    <s v="PAID"/>
    <x v="0"/>
    <n v="2020"/>
    <n v="4"/>
    <s v="M"/>
    <n v="5"/>
    <n v="-2"/>
    <x v="5"/>
    <x v="5"/>
    <s v="갓피플성경"/>
    <s v="GODpeople, LTD"/>
    <n v="1000"/>
    <s v="항목당 ₩3,900 - ₩8,900"/>
    <n v="44007"/>
    <n v="75084"/>
    <s v="https://play.google.com/store/apps/details?id=com.godpeople.GPBIBLE"/>
  </r>
  <r>
    <s v="KR"/>
    <s v="PAID"/>
    <x v="0"/>
    <n v="2020"/>
    <n v="4"/>
    <s v="M"/>
    <n v="6"/>
    <n v="-1"/>
    <x v="11"/>
    <x v="13"/>
    <s v="nPlayer"/>
    <s v="Newin Inc."/>
    <n v="5500"/>
    <m/>
    <n v="43819"/>
    <n v="60594"/>
    <s v="https://play.google.com/store/apps/details?id=com.newin.nplayer.pro"/>
  </r>
  <r>
    <s v="KR"/>
    <s v="PAID"/>
    <x v="0"/>
    <n v="2020"/>
    <n v="4"/>
    <s v="M"/>
    <n v="7"/>
    <n v="1"/>
    <x v="11"/>
    <x v="13"/>
    <s v="MX 플레이어 Pro"/>
    <s v="MX Media &amp; Entertainment (formerly J2 Interactive)"/>
    <n v="6000"/>
    <m/>
    <n v="43991"/>
    <n v="41976"/>
    <s v="https://play.google.com/store/apps/details?id=com.mxtech.videoplayer.pro"/>
  </r>
  <r>
    <s v="KR"/>
    <s v="PAID"/>
    <x v="0"/>
    <n v="2020"/>
    <n v="4"/>
    <s v="M"/>
    <n v="8"/>
    <n v="-1"/>
    <x v="11"/>
    <x v="14"/>
    <s v="무음무음 PRO"/>
    <s v="PlusTwo"/>
    <n v="1500"/>
    <m/>
    <n v="43963"/>
    <n v="32423"/>
    <s v="https://play.google.com/store/apps/details?id=com.plustwo.silentcamera.pro"/>
  </r>
  <r>
    <s v="KR"/>
    <s v="PAID"/>
    <x v="0"/>
    <n v="2020"/>
    <n v="4"/>
    <s v="M"/>
    <n v="9"/>
    <n v="3"/>
    <x v="13"/>
    <x v="17"/>
    <s v="Twomon SE (투몬 SE) - 휴대용 디스플레이, USB 모니터"/>
    <s v="easynlight"/>
    <n v="10000"/>
    <m/>
    <n v="43914"/>
    <n v="26252"/>
    <s v="https://play.google.com/store/apps/details?id=com.devguru.ntwomon"/>
  </r>
  <r>
    <s v="KR"/>
    <s v="PAID"/>
    <x v="0"/>
    <n v="2020"/>
    <n v="4"/>
    <s v="M"/>
    <n v="10"/>
    <n v="-1"/>
    <x v="16"/>
    <x v="23"/>
    <s v="Word master 워드마스터 수능 2000(18개정)"/>
    <s v="이투스북"/>
    <n v="4900"/>
    <m/>
    <n v="43865"/>
    <n v="25858"/>
    <s v="https://play.google.com/store/apps/details?id=com.etoos.wordmaster.sat20002018"/>
  </r>
  <r>
    <s v="KR"/>
    <s v="PAID"/>
    <x v="0"/>
    <n v="2020"/>
    <n v="4"/>
    <s v="M"/>
    <n v="11"/>
    <n v="20"/>
    <x v="2"/>
    <x v="2"/>
    <s v="DroidCamX Wireless Webcam Pro"/>
    <s v="Dev47Apps"/>
    <n v="4300"/>
    <m/>
    <n v="43971"/>
    <n v="25286"/>
    <s v="https://play.google.com/store/apps/details?id=com.dev47apps.droidcamx"/>
  </r>
  <r>
    <s v="KR"/>
    <s v="PAID"/>
    <x v="0"/>
    <n v="2020"/>
    <n v="4"/>
    <s v="M"/>
    <n v="12"/>
    <n v="-1"/>
    <x v="13"/>
    <x v="17"/>
    <s v="LectureNotes"/>
    <s v="Acadoid Developer"/>
    <n v="7900"/>
    <m/>
    <n v="43967"/>
    <n v="23439"/>
    <s v="https://play.google.com/store/apps/details?id=com.acadoid.lecturenotes"/>
  </r>
  <r>
    <s v="KR"/>
    <s v="PAID"/>
    <x v="0"/>
    <n v="2020"/>
    <n v="4"/>
    <s v="M"/>
    <n v="13"/>
    <n v="2"/>
    <x v="2"/>
    <x v="2"/>
    <s v="Panda Gamepad Pro (BETA)"/>
    <s v="Panda Gaming Studio"/>
    <n v="2399"/>
    <m/>
    <n v="43872"/>
    <n v="23103"/>
    <s v="https://play.google.com/store/apps/details?id=com.panda.gamepad"/>
  </r>
  <r>
    <s v="KR"/>
    <s v="PAID"/>
    <x v="0"/>
    <n v="2020"/>
    <n v="4"/>
    <s v="M"/>
    <n v="14"/>
    <n v="4"/>
    <x v="1"/>
    <x v="6"/>
    <s v="Torque Pro (OBD2 / 자동차)"/>
    <s v="Ian Hawkins"/>
    <n v="5214"/>
    <m/>
    <n v="43784"/>
    <n v="21793"/>
    <s v="https://play.google.com/store/apps/details?id=org.prowl.torque"/>
  </r>
  <r>
    <s v="KR"/>
    <s v="PAID"/>
    <x v="0"/>
    <n v="2020"/>
    <n v="4"/>
    <s v="M"/>
    <n v="15"/>
    <n v="-2"/>
    <x v="1"/>
    <x v="6"/>
    <s v="Puffin Browser Pro"/>
    <s v="CloudMosa Inc"/>
    <n v="6000"/>
    <m/>
    <n v="43983"/>
    <n v="21589"/>
    <s v="https://play.google.com/store/apps/details?id=com.cloudmosa.puffin"/>
  </r>
  <r>
    <s v="KR"/>
    <s v="PAID"/>
    <x v="0"/>
    <n v="2020"/>
    <n v="4"/>
    <s v="M"/>
    <n v="16"/>
    <n v="26"/>
    <x v="5"/>
    <x v="5"/>
    <s v="WolframAlpha"/>
    <s v="Wolfram Group"/>
    <n v="3700"/>
    <s v="항목당 ₩9,000"/>
    <n v="43987"/>
    <n v="21565"/>
    <s v="https://play.google.com/store/apps/details?id=com.wolfram.android.alpha"/>
  </r>
  <r>
    <s v="KR"/>
    <s v="PAID"/>
    <x v="0"/>
    <n v="2020"/>
    <n v="4"/>
    <s v="M"/>
    <n v="17"/>
    <n v="48"/>
    <x v="11"/>
    <x v="14"/>
    <s v="무음모드 PRO (기본 카메라 무음)"/>
    <s v="MIN Studio"/>
    <n v="1600"/>
    <m/>
    <n v="43882"/>
    <n v="19394"/>
    <s v="https://play.google.com/store/apps/details?id=com.kmshack.mute"/>
  </r>
  <r>
    <s v="KR"/>
    <s v="PAID"/>
    <x v="0"/>
    <n v="2020"/>
    <n v="4"/>
    <s v="M"/>
    <n v="18"/>
    <n v="2"/>
    <x v="7"/>
    <x v="8"/>
    <s v="USB Audio Player PRO"/>
    <s v="eXtream Software Development"/>
    <n v="9500"/>
    <s v="항목당 ₩2,600 - ₩5,000"/>
    <n v="44000"/>
    <n v="18179"/>
    <s v="https://play.google.com/store/apps/details?id=com.extreamsd.usbaudioplayerpro"/>
  </r>
  <r>
    <s v="KR"/>
    <s v="PAID"/>
    <x v="0"/>
    <n v="2020"/>
    <n v="4"/>
    <s v="M"/>
    <n v="19"/>
    <n v="3"/>
    <x v="2"/>
    <x v="2"/>
    <s v="Tasker"/>
    <s v="joaomgcd"/>
    <n v="4300"/>
    <m/>
    <n v="43876"/>
    <n v="18045"/>
    <s v="https://play.google.com/store/apps/details?id=net.dinglisch.android.taskerm"/>
  </r>
  <r>
    <s v="KR"/>
    <s v="PAID"/>
    <x v="0"/>
    <n v="2020"/>
    <n v="4"/>
    <s v="M"/>
    <n v="20"/>
    <n v="42"/>
    <x v="16"/>
    <x v="23"/>
    <s v="영화보며 영어공부 - 배속재생 미플레이어무비프로 어학용 동영상 플레이어"/>
    <s v="MEsoft"/>
    <n v="4400"/>
    <s v="항목당 ₩1,100"/>
    <n v="43993"/>
    <n v="17667"/>
    <s v="https://play.google.com/store/apps/details?id=com.mesoft.meplayer"/>
  </r>
  <r>
    <s v="KR"/>
    <s v="PAID"/>
    <x v="0"/>
    <n v="2020"/>
    <n v="4"/>
    <s v="M"/>
    <n v="21"/>
    <n v="-4"/>
    <x v="13"/>
    <x v="30"/>
    <s v="Aa문라이즈™ 한국어 Flipfont"/>
    <s v="Monotype Imaging Inc."/>
    <n v="3500"/>
    <m/>
    <n v="43931"/>
    <n v="15527"/>
    <s v="https://play.google.com/store/apps/details?id=com.monotype.android.font.aamoonrise"/>
  </r>
  <r>
    <s v="KR"/>
    <s v="PAID"/>
    <x v="0"/>
    <n v="2020"/>
    <n v="4"/>
    <s v="M"/>
    <n v="22"/>
    <n v="2"/>
    <x v="6"/>
    <x v="7"/>
    <s v="편한가계부 (+음성, PC)"/>
    <s v="Realbyte Inc."/>
    <n v="4900"/>
    <m/>
    <n v="44004"/>
    <n v="14101"/>
    <s v="https://play.google.com/store/apps/details?id=com.realbyteapps.moneya"/>
  </r>
  <r>
    <s v="KR"/>
    <s v="PAID"/>
    <x v="0"/>
    <n v="2020"/>
    <n v="4"/>
    <s v="M"/>
    <n v="23"/>
    <n v="41"/>
    <x v="2"/>
    <x v="2"/>
    <s v="버추얼태블릿 VirtualTablet (S-Pen)"/>
    <s v="DUNDINSTUDIO"/>
    <n v="5500"/>
    <m/>
    <n v="43893"/>
    <n v="12653"/>
    <s v="https://play.google.com/store/apps/details?id=com.sunnysidesoft.VirtualTablet"/>
  </r>
  <r>
    <s v="KR"/>
    <s v="PAID"/>
    <x v="0"/>
    <n v="2020"/>
    <n v="4"/>
    <s v="M"/>
    <n v="24"/>
    <n v="8"/>
    <x v="10"/>
    <x v="16"/>
    <s v="Sleep as Android Unlock 💤수면 주기를 기록하는 스마트 알람 시계입니다"/>
    <s v="Urbandroid (Petr Nálevka)"/>
    <n v="9900"/>
    <m/>
    <n v="43713"/>
    <n v="12166"/>
    <s v="https://play.google.com/store/apps/details?id=com.urbandroid.sleep.full.key"/>
  </r>
  <r>
    <s v="KR"/>
    <s v="PAID"/>
    <x v="0"/>
    <n v="2020"/>
    <n v="4"/>
    <s v="M"/>
    <n v="25"/>
    <n v="-6"/>
    <x v="11"/>
    <x v="14"/>
    <s v="@yoojinkim camera"/>
    <s v="2U"/>
    <n v="2500"/>
    <m/>
    <n v="43986"/>
    <n v="12087"/>
    <s v="https://play.google.com/store/apps/details?id=eyu.on.yooca"/>
  </r>
  <r>
    <s v="KR"/>
    <s v="PAID"/>
    <x v="0"/>
    <n v="2020"/>
    <n v="4"/>
    <s v="M"/>
    <n v="26"/>
    <s v="-"/>
    <x v="5"/>
    <x v="5"/>
    <s v="책꽂이+ (독서기록, 도서관리)"/>
    <s v="irmavepdev"/>
    <n v="2000"/>
    <s v="항목당 ₩1,000"/>
    <n v="43769"/>
    <n v="11946"/>
    <s v="https://play.google.com/store/apps/details?id=com.irmavep.app.libro"/>
  </r>
  <r>
    <s v="KR"/>
    <s v="PAID"/>
    <x v="0"/>
    <n v="2020"/>
    <n v="4"/>
    <s v="M"/>
    <n v="27"/>
    <n v="-17"/>
    <x v="7"/>
    <x v="8"/>
    <s v="Poweramp Full Version Unlocker"/>
    <s v="Max MP"/>
    <n v="5808"/>
    <m/>
    <n v="43850"/>
    <n v="11675"/>
    <s v="https://play.google.com/store/apps/details?id=com.maxmpz.audioplayer.unlock"/>
  </r>
  <r>
    <s v="KR"/>
    <s v="PAID"/>
    <x v="0"/>
    <n v="2020"/>
    <n v="4"/>
    <s v="M"/>
    <n v="28"/>
    <n v="11"/>
    <x v="11"/>
    <x v="14"/>
    <s v="무음모드Pro - 무음 카메라, 도서관 카메라, 조용히, 침묵, 무음 셔터"/>
    <s v="HDM Dev Team"/>
    <n v="4000"/>
    <m/>
    <n v="43913"/>
    <n v="11539"/>
    <s v="https://play.google.com/store/apps/details?id=jp.snowlife01.android.mutecamera"/>
  </r>
  <r>
    <s v="KR"/>
    <s v="PAID"/>
    <x v="0"/>
    <n v="2020"/>
    <n v="4"/>
    <s v="M"/>
    <n v="29"/>
    <n v="-1"/>
    <x v="4"/>
    <x v="25"/>
    <s v="아라-만화뷰어,텍스트뷰어,스캔뷰어,소설뷰어"/>
    <s v="마루치아라치"/>
    <n v="5000"/>
    <m/>
    <n v="43999"/>
    <n v="10860"/>
    <s v="https://play.google.com/store/apps/details?id=noad.geulga"/>
  </r>
  <r>
    <s v="KR"/>
    <s v="PAID"/>
    <x v="0"/>
    <n v="2020"/>
    <n v="4"/>
    <s v="M"/>
    <n v="30"/>
    <n v="-7"/>
    <x v="16"/>
    <x v="23"/>
    <s v="Flashcards Deluxe"/>
    <s v="OrangeOrApple.com"/>
    <n v="5000"/>
    <m/>
    <n v="43977"/>
    <n v="10481"/>
    <s v="https://play.google.com/store/apps/details?id=com.orangeorapple.flashcards"/>
  </r>
  <r>
    <s v="KR"/>
    <s v="PAID"/>
    <x v="0"/>
    <n v="2020"/>
    <n v="4"/>
    <s v="M"/>
    <n v="31"/>
    <n v="7"/>
    <x v="7"/>
    <x v="8"/>
    <s v="Hi-Fi Status(LG)"/>
    <s v="App Trio"/>
    <n v="1000"/>
    <m/>
    <n v="43251"/>
    <n v="9806"/>
    <s v="https://play.google.com/store/apps/details?id=com.apptrio.hi_fi_status"/>
  </r>
  <r>
    <s v="KR"/>
    <s v="PAID"/>
    <x v="0"/>
    <n v="2020"/>
    <n v="4"/>
    <s v="M"/>
    <n v="32"/>
    <n v="5"/>
    <x v="2"/>
    <x v="2"/>
    <s v="Magic DosBox"/>
    <s v="bruenor"/>
    <n v="4000"/>
    <m/>
    <n v="43952"/>
    <n v="9694"/>
    <s v="https://play.google.com/store/apps/details?id=bruenor.magicbox"/>
  </r>
  <r>
    <s v="KR"/>
    <s v="PAID"/>
    <x v="0"/>
    <n v="2020"/>
    <n v="4"/>
    <s v="M"/>
    <n v="33"/>
    <n v="1"/>
    <x v="13"/>
    <x v="30"/>
    <s v="Aa어거스트™ 한국어 Flipfont"/>
    <s v="Monotype Imaging Inc."/>
    <n v="3500"/>
    <m/>
    <n v="43874"/>
    <n v="8891"/>
    <s v="https://play.google.com/store/apps/details?id=com.monotype.android.font.aaaugust"/>
  </r>
  <r>
    <s v="KR"/>
    <s v="PAID"/>
    <x v="0"/>
    <n v="2020"/>
    <n v="4"/>
    <s v="M"/>
    <n v="34"/>
    <n v="-4"/>
    <x v="11"/>
    <x v="14"/>
    <s v="TouchRetouch"/>
    <s v="ADVA Soft"/>
    <n v="1999"/>
    <m/>
    <n v="43965"/>
    <n v="8875"/>
    <s v="https://play.google.com/store/apps/details?id=com.advasoft.touchretouch"/>
  </r>
  <r>
    <s v="KR"/>
    <s v="PAID"/>
    <x v="0"/>
    <n v="2020"/>
    <n v="4"/>
    <s v="M"/>
    <n v="35"/>
    <n v="76"/>
    <x v="13"/>
    <x v="30"/>
    <s v="Ba소복소복™ 한국어 Flipfont"/>
    <s v="Monotype Imaging Inc."/>
    <n v="3500"/>
    <m/>
    <n v="43902"/>
    <n v="8665"/>
    <s v="https://play.google.com/store/apps/details?id=com.monotype.android.font.basoboksobok"/>
  </r>
  <r>
    <s v="KR"/>
    <s v="PAID"/>
    <x v="0"/>
    <n v="2020"/>
    <n v="4"/>
    <s v="M"/>
    <n v="36"/>
    <n v="8"/>
    <x v="2"/>
    <x v="2"/>
    <s v="심플 갤러리 Pro"/>
    <s v="Simple Mobile Tools"/>
    <n v="999"/>
    <m/>
    <n v="44000"/>
    <n v="8569"/>
    <s v="https://play.google.com/store/apps/details?id=com.simplemobiletools.gallery.pro"/>
  </r>
  <r>
    <s v="KR"/>
    <s v="PAID"/>
    <x v="0"/>
    <n v="2020"/>
    <n v="4"/>
    <s v="M"/>
    <n v="37"/>
    <n v="-16"/>
    <x v="2"/>
    <x v="2"/>
    <s v="무음모드 (순정 무음카메라)"/>
    <s v="GazamiSoftware"/>
    <n v="1500"/>
    <m/>
    <n v="43970"/>
    <n v="8033"/>
    <s v="https://play.google.com/store/apps/details?id=com.choco.silentmode"/>
  </r>
  <r>
    <s v="KR"/>
    <s v="PAID"/>
    <x v="0"/>
    <n v="2020"/>
    <n v="4"/>
    <s v="M"/>
    <n v="38"/>
    <n v="-9"/>
    <x v="11"/>
    <x v="14"/>
    <s v="구닥"/>
    <s v="Screw Bar Inc."/>
    <n v="1000"/>
    <s v="항목당 ₩1,000"/>
    <n v="43924"/>
    <n v="8021"/>
    <s v="https://play.google.com/store/apps/details?id=com.screwbar.gudakcamera"/>
  </r>
  <r>
    <s v="KR"/>
    <s v="PAID"/>
    <x v="0"/>
    <n v="2020"/>
    <n v="4"/>
    <s v="M"/>
    <n v="39"/>
    <n v="4"/>
    <x v="2"/>
    <x v="2"/>
    <s v="터치매크로-자동터치"/>
    <s v="Kim and Yang"/>
    <n v="3300"/>
    <m/>
    <n v="43872"/>
    <n v="7938"/>
    <s v="https://play.google.com/store/apps/details?id=com.jake.TouchMacro"/>
  </r>
  <r>
    <s v="KR"/>
    <s v="PAID"/>
    <x v="0"/>
    <n v="2020"/>
    <n v="4"/>
    <s v="M"/>
    <n v="40"/>
    <s v="-"/>
    <x v="7"/>
    <x v="8"/>
    <s v="FL Studio Mobile"/>
    <s v="Image-Line"/>
    <n v="15000"/>
    <s v="항목당 ₩1,000 - ₩17,000"/>
    <n v="43994"/>
    <n v="7237"/>
    <s v="https://play.google.com/store/apps/details?id=com.imageline.FLM"/>
  </r>
  <r>
    <s v="KR"/>
    <s v="PAID"/>
    <x v="0"/>
    <n v="2020"/>
    <n v="4"/>
    <s v="M"/>
    <n v="41"/>
    <n v="18"/>
    <x v="16"/>
    <x v="23"/>
    <s v="Toca Life: Hospital"/>
    <s v="Toca Boca"/>
    <n v="5000"/>
    <m/>
    <n v="43263"/>
    <n v="7103"/>
    <s v="https://play.google.com/store/apps/details?id=com.tocaboca.tocahospital"/>
  </r>
  <r>
    <s v="KR"/>
    <s v="PAID"/>
    <x v="0"/>
    <n v="2020"/>
    <n v="4"/>
    <s v="M"/>
    <n v="42"/>
    <n v="-1"/>
    <x v="16"/>
    <x v="23"/>
    <s v="Word Master 워드마스터 중등 실력"/>
    <s v="이투스북"/>
    <n v="3800"/>
    <m/>
    <n v="43668"/>
    <n v="7057"/>
    <s v="https://play.google.com/store/apps/details?id=com.etoos.wordmaster.midskill2016"/>
  </r>
  <r>
    <s v="KR"/>
    <s v="PAID"/>
    <x v="0"/>
    <n v="2020"/>
    <n v="4"/>
    <s v="M"/>
    <n v="43"/>
    <n v="-7"/>
    <x v="13"/>
    <x v="30"/>
    <s v="Nova Launcher Prime"/>
    <s v="TeslaCoil Software"/>
    <n v="5900"/>
    <m/>
    <n v="43483"/>
    <n v="6995"/>
    <s v="https://play.google.com/store/apps/details?id=com.teslacoilsw.launcher.prime"/>
  </r>
  <r>
    <s v="KR"/>
    <s v="PAID"/>
    <x v="0"/>
    <n v="2020"/>
    <n v="4"/>
    <s v="M"/>
    <n v="44"/>
    <n v="3"/>
    <x v="11"/>
    <x v="13"/>
    <s v="µTorrent® Pro - Torrent App"/>
    <s v="BitTorrent, Inc."/>
    <n v="3700"/>
    <m/>
    <n v="43927"/>
    <n v="6837"/>
    <s v="https://play.google.com/store/apps/details?id=com.utorrent.client.pro"/>
  </r>
  <r>
    <s v="KR"/>
    <s v="PAID"/>
    <x v="0"/>
    <n v="2020"/>
    <n v="4"/>
    <s v="M"/>
    <n v="45"/>
    <n v="1"/>
    <x v="11"/>
    <x v="14"/>
    <s v="FiLMiC Pro: 프로 HD 수동 비디오 카메라 어플"/>
    <s v="FiLMiC Inc."/>
    <n v="17000"/>
    <s v="항목당 ₩16,000"/>
    <n v="44008"/>
    <n v="6768"/>
    <s v="https://play.google.com/store/apps/details?id=com.filmic.filmicpro"/>
  </r>
  <r>
    <s v="KR"/>
    <s v="PAID"/>
    <x v="0"/>
    <n v="2020"/>
    <n v="4"/>
    <s v="M"/>
    <n v="46"/>
    <n v="-19"/>
    <x v="16"/>
    <x v="23"/>
    <s v="Toca Hair Salon 3"/>
    <s v="Toca Boca"/>
    <n v="5000"/>
    <m/>
    <n v="43530"/>
    <n v="6626"/>
    <s v="https://play.google.com/store/apps/details?id=com.tocaboca.tocahairsalon3"/>
  </r>
  <r>
    <s v="KR"/>
    <s v="PAID"/>
    <x v="0"/>
    <n v="2020"/>
    <n v="4"/>
    <s v="M"/>
    <n v="47"/>
    <n v="24"/>
    <x v="16"/>
    <x v="23"/>
    <s v="Stellarium Mobile 하늘지도"/>
    <s v="Noctua Software"/>
    <n v="3800"/>
    <m/>
    <n v="43545"/>
    <n v="6092"/>
    <s v="https://play.google.com/store/apps/details?id=com.noctuasoftware.stellarium"/>
  </r>
  <r>
    <s v="KR"/>
    <s v="PAID"/>
    <x v="0"/>
    <n v="2020"/>
    <n v="4"/>
    <s v="M"/>
    <n v="48"/>
    <n v="73"/>
    <x v="5"/>
    <x v="5"/>
    <s v="백학도사의로또꿈해몽백과(로또,로또꿈,이름풀이로또운명수,로또꿈분석,꿈풀이,꿈해몽,조합기)"/>
    <s v="솔거의꿈"/>
    <n v="10000"/>
    <m/>
    <n v="44002"/>
    <n v="6072"/>
    <s v="https://play.google.com/store/apps/details?id=com.Backhak.dreamlotto"/>
  </r>
  <r>
    <s v="KR"/>
    <s v="PAID"/>
    <x v="0"/>
    <n v="2020"/>
    <n v="4"/>
    <s v="M"/>
    <n v="49"/>
    <n v="3"/>
    <x v="16"/>
    <x v="23"/>
    <s v="Word Master 워드마스터 중등 고난도(개정)"/>
    <s v="이투스북"/>
    <n v="3800"/>
    <m/>
    <n v="43664"/>
    <n v="5988"/>
    <s v="https://play.google.com/store/apps/details?id=com.etoos.wordmaster.midhighlevel2016"/>
  </r>
  <r>
    <s v="KR"/>
    <s v="PAID"/>
    <x v="0"/>
    <n v="2020"/>
    <n v="4"/>
    <s v="M"/>
    <n v="50"/>
    <n v="-5"/>
    <x v="13"/>
    <x v="30"/>
    <s v="Watch Face -WatchMaker Premium for Android Wear OS"/>
    <s v="androidslide"/>
    <n v="8900"/>
    <s v="항목당 ₩1,000 - ₩12,000"/>
    <n v="42900"/>
    <n v="5910"/>
    <s v="https://play.google.com/store/apps/details?id=slide.watchFrenzy.premium"/>
  </r>
  <r>
    <s v="KR"/>
    <s v="PAID"/>
    <x v="0"/>
    <n v="2020"/>
    <n v="4"/>
    <s v="M"/>
    <n v="51"/>
    <n v="6"/>
    <x v="2"/>
    <x v="2"/>
    <s v="CCSWE App Manager Pro License"/>
    <s v="Cory Charlton"/>
    <n v="3200"/>
    <m/>
    <n v="43943"/>
    <n v="5844"/>
    <s v="https://play.google.com/store/apps/details?id=com.ccswe.appmanagerpro"/>
  </r>
  <r>
    <s v="KR"/>
    <s v="PAID"/>
    <x v="0"/>
    <n v="2020"/>
    <n v="4"/>
    <s v="M"/>
    <n v="52"/>
    <n v="-4"/>
    <x v="2"/>
    <x v="2"/>
    <s v="DiskDigger Pro file recovery"/>
    <s v="Defiant Technologies, LLC"/>
    <n v="3443"/>
    <m/>
    <n v="43779"/>
    <n v="5755"/>
    <s v="https://play.google.com/store/apps/details?id=com.defianttech.diskdiggerpro"/>
  </r>
  <r>
    <s v="KR"/>
    <s v="PAID"/>
    <x v="0"/>
    <n v="2020"/>
    <n v="4"/>
    <s v="M"/>
    <n v="53"/>
    <n v="13"/>
    <x v="7"/>
    <x v="8"/>
    <s v="iReal Pro – 음악책 &amp; 반주"/>
    <s v="Technimo"/>
    <n v="18000"/>
    <s v="항목당 ₩5,000"/>
    <n v="43981"/>
    <n v="5391"/>
    <s v="https://play.google.com/store/apps/details?id=com.massimobiolcati.irealb"/>
  </r>
  <r>
    <s v="KR"/>
    <s v="PAID"/>
    <x v="0"/>
    <n v="2020"/>
    <n v="4"/>
    <s v="M"/>
    <n v="54"/>
    <n v="-5"/>
    <x v="10"/>
    <x v="16"/>
    <s v="데이그램 - 하루 한줄 일기장"/>
    <s v="SaltyCrackers Co., Ltd."/>
    <n v="0"/>
    <s v="항목당 ₩1,000"/>
    <n v="43946"/>
    <n v="5279"/>
    <s v="https://play.google.com/store/apps/details?id=net.saltycrackers.daygram"/>
  </r>
  <r>
    <s v="KR"/>
    <s v="PAID"/>
    <x v="0"/>
    <n v="2020"/>
    <n v="4"/>
    <s v="M"/>
    <n v="55"/>
    <n v="-22"/>
    <x v="16"/>
    <x v="23"/>
    <s v="우리말 공부"/>
    <s v="별책"/>
    <n v="4500"/>
    <m/>
    <n v="43928"/>
    <n v="5251"/>
    <s v="https://play.google.com/store/apps/details?id=co.byeol.gongbudeul.urimal"/>
  </r>
  <r>
    <s v="KR"/>
    <s v="PAID"/>
    <x v="0"/>
    <n v="2020"/>
    <n v="4"/>
    <s v="M"/>
    <n v="56"/>
    <n v="17"/>
    <x v="11"/>
    <x v="14"/>
    <s v="GIF 메이커, GIF 편집기, 동영상 메이커, Video을 GIF로 Pro"/>
    <s v="GIF Maker &amp; GIF Editor &amp; Video Maker"/>
    <n v="3600"/>
    <m/>
    <n v="44001"/>
    <n v="5218"/>
    <s v="https://play.google.com/store/apps/details?id=pro.gif.videotogif.gifeditor.gifmaker"/>
  </r>
  <r>
    <s v="KR"/>
    <s v="PAID"/>
    <x v="0"/>
    <n v="2020"/>
    <n v="4"/>
    <s v="M"/>
    <n v="57"/>
    <n v="11"/>
    <x v="10"/>
    <x v="16"/>
    <s v="지피지기 (사주,운세,궁합,토정비결,이름,해몽)"/>
    <s v="sajulink"/>
    <n v="11000"/>
    <s v="항목당 ₩3,300"/>
    <n v="43749"/>
    <n v="5008"/>
    <s v="https://play.google.com/store/apps/details?id=com.softchaser.iKnowYouP"/>
  </r>
  <r>
    <s v="KR"/>
    <s v="PAID"/>
    <x v="0"/>
    <n v="2020"/>
    <n v="4"/>
    <s v="M"/>
    <n v="58"/>
    <n v="-23"/>
    <x v="7"/>
    <x v="8"/>
    <s v="AirBuds Popup - airpod battery app"/>
    <s v="Designer J"/>
    <n v="1400"/>
    <m/>
    <n v="43842"/>
    <n v="4979"/>
    <s v="https://play.google.com/store/apps/details?id=kr.pe.designerj.airbudspopup"/>
  </r>
  <r>
    <s v="KR"/>
    <s v="PAID"/>
    <x v="0"/>
    <n v="2020"/>
    <n v="4"/>
    <s v="M"/>
    <n v="59"/>
    <n v="25"/>
    <x v="5"/>
    <x v="5"/>
    <s v="프라임 영한한영사전"/>
    <s v="Dong-A publishing co., ltd"/>
    <n v="15900"/>
    <m/>
    <n v="43990"/>
    <n v="4934"/>
    <s v="https://play.google.com/store/apps/details?id=com.doosandonga.app.dictionary.primeengkor"/>
  </r>
  <r>
    <s v="KR"/>
    <s v="PAID"/>
    <x v="0"/>
    <n v="2020"/>
    <n v="4"/>
    <s v="M"/>
    <n v="60"/>
    <n v="-7"/>
    <x v="13"/>
    <x v="30"/>
    <s v="Aa십육살™ 한국어 Flipfont"/>
    <s v="Monotype Imaging Inc."/>
    <n v="3500"/>
    <m/>
    <n v="44007"/>
    <n v="4872"/>
    <s v="https://play.google.com/store/apps/details?id=com.monotype.android.font.aa16yearsold"/>
  </r>
  <r>
    <s v="KR"/>
    <s v="PAID"/>
    <x v="0"/>
    <n v="2020"/>
    <n v="4"/>
    <s v="M"/>
    <n v="61"/>
    <n v="6"/>
    <x v="0"/>
    <x v="0"/>
    <s v="OruxMaps GP"/>
    <s v="jose vazquez"/>
    <n v="4600"/>
    <s v="항목당 ₩1,200 - ₩11,000"/>
    <n v="44006"/>
    <n v="4867"/>
    <s v="https://play.google.com/store/apps/details?id=com.orux.oruxmapsDonate"/>
  </r>
  <r>
    <s v="KR"/>
    <s v="PAID"/>
    <x v="0"/>
    <n v="2020"/>
    <n v="4"/>
    <s v="M"/>
    <n v="62"/>
    <n v="-12"/>
    <x v="16"/>
    <x v="23"/>
    <s v="Word Master 워드마스터 중등 기초"/>
    <s v="이투스북"/>
    <n v="3800"/>
    <m/>
    <n v="43664"/>
    <n v="4852"/>
    <s v="https://play.google.com/store/apps/details?id=com.etoos.wordmaster.midbasic2016"/>
  </r>
  <r>
    <s v="KR"/>
    <s v="PAID"/>
    <x v="0"/>
    <n v="2020"/>
    <n v="4"/>
    <s v="M"/>
    <n v="63"/>
    <n v="69"/>
    <x v="2"/>
    <x v="2"/>
    <s v="SD Maid Pro - 언락커"/>
    <s v="darken"/>
    <n v="4000"/>
    <m/>
    <n v="43907"/>
    <n v="4834"/>
    <s v="https://play.google.com/store/apps/details?id=eu.thedarken.sdm.unlocker"/>
  </r>
  <r>
    <s v="KR"/>
    <s v="PAID"/>
    <x v="0"/>
    <n v="2020"/>
    <n v="4"/>
    <s v="M"/>
    <n v="64"/>
    <n v="-3"/>
    <x v="16"/>
    <x v="23"/>
    <s v="한글 달인 - 맞춤법 공부"/>
    <s v="별책"/>
    <n v="3300"/>
    <m/>
    <n v="43770"/>
    <n v="4732"/>
    <s v="https://play.google.com/store/apps/details?id=com.elsebook.handal"/>
  </r>
  <r>
    <s v="KR"/>
    <s v="PAID"/>
    <x v="0"/>
    <n v="2020"/>
    <n v="4"/>
    <s v="M"/>
    <n v="65"/>
    <n v="-11"/>
    <x v="2"/>
    <x v="2"/>
    <s v="KWGT Kustom Widget Pro Key"/>
    <s v="Kustom Industries"/>
    <n v="5000"/>
    <m/>
    <n v="43672"/>
    <n v="4671"/>
    <s v="https://play.google.com/store/apps/details?id=org.kustom.widget.pro"/>
  </r>
  <r>
    <s v="KR"/>
    <s v="PAID"/>
    <x v="0"/>
    <n v="2020"/>
    <n v="4"/>
    <s v="M"/>
    <n v="66"/>
    <n v="14"/>
    <x v="13"/>
    <x v="17"/>
    <s v="SimpleMind Pro - Intuitive Mind Mapping"/>
    <s v="ModelMaker Tools"/>
    <n v="10000"/>
    <m/>
    <n v="43942"/>
    <n v="4636"/>
    <s v="https://play.google.com/store/apps/details?id=com.modelmakertools.simplemindpro"/>
  </r>
  <r>
    <s v="KR"/>
    <s v="PAID"/>
    <x v="0"/>
    <n v="2020"/>
    <n v="4"/>
    <s v="M"/>
    <n v="67"/>
    <n v="-9"/>
    <x v="13"/>
    <x v="17"/>
    <s v="TwomonUSB(투몬USB) - USB모니터"/>
    <s v="easynlight"/>
    <n v="10000"/>
    <m/>
    <n v="43416"/>
    <n v="4507"/>
    <s v="https://play.google.com/store/apps/details?id=com.devguru.eltwomonusb"/>
  </r>
  <r>
    <s v="KR"/>
    <s v="PAID"/>
    <x v="0"/>
    <n v="2020"/>
    <n v="4"/>
    <s v="M"/>
    <n v="68"/>
    <n v="-54"/>
    <x v="13"/>
    <x v="17"/>
    <s v="Plague Inc. (전염병 주식회사): 시나리오 제작기"/>
    <s v="Ndemic Creations"/>
    <n v="4300"/>
    <m/>
    <n v="43599"/>
    <n v="4492"/>
    <s v="https://play.google.com/store/apps/details?id=com.ndemiccreations.scenariocreator"/>
  </r>
  <r>
    <s v="KR"/>
    <s v="PAID"/>
    <x v="0"/>
    <n v="2020"/>
    <n v="4"/>
    <s v="M"/>
    <n v="69"/>
    <n v="-6"/>
    <x v="13"/>
    <x v="17"/>
    <s v="FRep Unlock Key"/>
    <s v="strAI"/>
    <n v="4821"/>
    <m/>
    <n v="43290"/>
    <n v="4443"/>
    <s v="https://play.google.com/store/apps/details?id=com.x0.strai.frepkey"/>
  </r>
  <r>
    <s v="KR"/>
    <s v="PAID"/>
    <x v="0"/>
    <n v="2020"/>
    <n v="4"/>
    <s v="M"/>
    <n v="70"/>
    <n v="19"/>
    <x v="0"/>
    <x v="0"/>
    <s v="AlpineQuest Off-Road Explorer"/>
    <s v="Psyberia"/>
    <n v="9999"/>
    <m/>
    <n v="43977"/>
    <n v="4375"/>
    <s v="https://play.google.com/store/apps/details?id=psyberia.alpinequest.full"/>
  </r>
  <r>
    <s v="KR"/>
    <s v="PAID"/>
    <x v="0"/>
    <n v="2020"/>
    <n v="4"/>
    <s v="M"/>
    <n v="71"/>
    <n v="-20"/>
    <x v="7"/>
    <x v="8"/>
    <s v="제트오디오 플러스 - 고해상도 음원 재생 뮤직 플레이어"/>
    <s v="Team Jet"/>
    <n v="4800"/>
    <s v="항목당 ₩1,900 - ₩3,700"/>
    <n v="43999"/>
    <n v="4359"/>
    <s v="https://play.google.com/store/apps/details?id=com.jetappfactory.jetaudioplus"/>
  </r>
  <r>
    <s v="KR"/>
    <s v="PAID"/>
    <x v="0"/>
    <n v="2020"/>
    <n v="4"/>
    <s v="M"/>
    <n v="72"/>
    <n v="-3"/>
    <x v="11"/>
    <x v="14"/>
    <s v="SOVS 소브스 - 구도 카메라"/>
    <s v="SOVS Co., Ltd."/>
    <n v="1200"/>
    <m/>
    <n v="43846"/>
    <n v="4324"/>
    <s v="https://play.google.com/store/apps/details?id=me.sovs.sovs"/>
  </r>
  <r>
    <s v="KR"/>
    <s v="PAID"/>
    <x v="0"/>
    <n v="2020"/>
    <n v="4"/>
    <s v="M"/>
    <n v="73"/>
    <n v="44"/>
    <x v="13"/>
    <x v="17"/>
    <s v="Root Explorer"/>
    <s v="Speed Software"/>
    <n v="4200"/>
    <m/>
    <n v="43964"/>
    <n v="4322"/>
    <s v="https://play.google.com/store/apps/details?id=com.speedsoftware.rootexplorer"/>
  </r>
  <r>
    <s v="KR"/>
    <s v="PAID"/>
    <x v="0"/>
    <n v="2020"/>
    <n v="4"/>
    <s v="M"/>
    <n v="74"/>
    <n v="59"/>
    <x v="13"/>
    <x v="39"/>
    <s v="이비스 페인트 (ibis Paint)"/>
    <s v="ibis inc."/>
    <n v="11000"/>
    <s v="항목당 ₩3,800"/>
    <n v="44007"/>
    <n v="3988"/>
    <s v="https://play.google.com/store/apps/details?id=jp.ne.ibis.ibispaint.app"/>
  </r>
  <r>
    <s v="KR"/>
    <s v="PAID"/>
    <x v="0"/>
    <n v="2020"/>
    <n v="4"/>
    <s v="M"/>
    <n v="75"/>
    <n v="-50"/>
    <x v="4"/>
    <x v="4"/>
    <s v="우와! 2.0 - 화면을 깨고 동전이 나오는 마술앱2"/>
    <s v="Nickymagicstudio"/>
    <n v="4900"/>
    <m/>
    <n v="43844"/>
    <n v="3987"/>
    <s v="https://play.google.com/store/apps/details?id=com.nicky.jeong.magicwoowa"/>
  </r>
  <r>
    <s v="KR"/>
    <s v="PAID"/>
    <x v="0"/>
    <n v="2020"/>
    <n v="4"/>
    <s v="M"/>
    <n v="76"/>
    <n v="-20"/>
    <x v="13"/>
    <x v="30"/>
    <s v="Aa너구리굴림™ 한국어 Flipfont"/>
    <s v="Monotype Imaging Inc."/>
    <n v="3500"/>
    <m/>
    <n v="42045"/>
    <n v="3947"/>
    <s v="https://play.google.com/store/apps/details?id=com.monotype.android.font.aaracoongulim"/>
  </r>
  <r>
    <s v="KR"/>
    <s v="PAID"/>
    <x v="0"/>
    <n v="2020"/>
    <n v="4"/>
    <s v="M"/>
    <n v="77"/>
    <n v="14"/>
    <x v="13"/>
    <x v="30"/>
    <s v="HU셀럽고딕™ 한국어 Flipfont"/>
    <s v="Monotype Imaging Inc."/>
    <n v="3500"/>
    <m/>
    <n v="43795"/>
    <n v="3937"/>
    <s v="https://play.google.com/store/apps/details?id=com.monotype.android.font.hucelebsans"/>
  </r>
  <r>
    <s v="KR"/>
    <s v="PAID"/>
    <x v="0"/>
    <n v="2020"/>
    <n v="4"/>
    <s v="M"/>
    <n v="78"/>
    <n v="-62"/>
    <x v="16"/>
    <x v="23"/>
    <s v="토익 PART5 종결자"/>
    <s v="HS soft"/>
    <n v="1000"/>
    <m/>
    <n v="43839"/>
    <n v="3908"/>
    <s v="https://play.google.com/store/apps/details?id=com.hs.toeic5finish"/>
  </r>
  <r>
    <s v="KR"/>
    <s v="PAID"/>
    <x v="0"/>
    <n v="2020"/>
    <n v="4"/>
    <s v="M"/>
    <n v="79"/>
    <s v="new"/>
    <x v="13"/>
    <x v="39"/>
    <s v="Pixel Painter"/>
    <s v="Dio Alias Games"/>
    <n v="1000"/>
    <m/>
    <n v="43364"/>
    <n v="3842"/>
    <s v="https://play.google.com/store/apps/details?id=com.DioAliasGames.BattleOfPainters"/>
  </r>
  <r>
    <s v="KR"/>
    <s v="PAID"/>
    <x v="0"/>
    <n v="2020"/>
    <n v="4"/>
    <s v="M"/>
    <n v="80"/>
    <n v="38"/>
    <x v="16"/>
    <x v="23"/>
    <s v="회독JLPT(유료)"/>
    <s v="Yongcal Company"/>
    <n v="14000"/>
    <m/>
    <n v="44010"/>
    <n v="3799"/>
    <s v="https://play.google.com/store/apps/details?id=com.yongcalcompany.JlptVip"/>
  </r>
  <r>
    <s v="KR"/>
    <s v="PAID"/>
    <x v="0"/>
    <n v="2020"/>
    <n v="4"/>
    <s v="M"/>
    <n v="81"/>
    <n v="2"/>
    <x v="11"/>
    <x v="13"/>
    <s v="VivaVideo PRO 비디오 편집 HD"/>
    <s v="QuVideo Inc. Best Video Editor &amp; Video Maker App"/>
    <n v="3700"/>
    <m/>
    <n v="43678"/>
    <n v="3725"/>
    <s v="https://play.google.com/store/apps/details?id=com.quvideo.xiaoying.pro"/>
  </r>
  <r>
    <s v="KR"/>
    <s v="PAID"/>
    <x v="0"/>
    <n v="2020"/>
    <n v="4"/>
    <s v="M"/>
    <n v="82"/>
    <n v="12"/>
    <x v="13"/>
    <x v="17"/>
    <s v="이지 보이스 레코더 프로"/>
    <s v="Digipom"/>
    <n v="5000"/>
    <m/>
    <n v="43972"/>
    <n v="3605"/>
    <s v="https://play.google.com/store/apps/details?id=com.digipom.easyvoicerecorder.pro"/>
  </r>
  <r>
    <s v="KR"/>
    <s v="PAID"/>
    <x v="0"/>
    <n v="2020"/>
    <n v="4"/>
    <s v="M"/>
    <n v="83"/>
    <s v="new"/>
    <x v="2"/>
    <x v="2"/>
    <s v="Velo VPN Pro"/>
    <s v="Velo"/>
    <n v="2000"/>
    <m/>
    <n v="43936"/>
    <n v="3594"/>
    <s v="https://play.google.com/store/apps/details?id=com.velo.vpn.pro"/>
  </r>
  <r>
    <s v="KR"/>
    <s v="PAID"/>
    <x v="0"/>
    <n v="2020"/>
    <n v="4"/>
    <s v="M"/>
    <n v="84"/>
    <n v="44"/>
    <x v="13"/>
    <x v="30"/>
    <s v="Rotation Control Pro - 회전, 방향"/>
    <s v="HDM Dev Team"/>
    <n v="2200"/>
    <m/>
    <n v="43941"/>
    <n v="3537"/>
    <s v="https://play.google.com/store/apps/details?id=jp.snowlife01.android.rotationcontrolpro"/>
  </r>
  <r>
    <s v="KR"/>
    <s v="PAID"/>
    <x v="0"/>
    <n v="2020"/>
    <n v="4"/>
    <s v="M"/>
    <n v="85"/>
    <n v="41"/>
    <x v="16"/>
    <x v="23"/>
    <s v="Star Walk 2 - 하늘지도：별자리 찾기, 스타지도, 증강 현실 천문학"/>
    <s v="Vito Technology"/>
    <n v="1300"/>
    <s v="항목당 ₩999 - ₩3,900"/>
    <n v="43956"/>
    <n v="3501"/>
    <s v="https://play.google.com/store/apps/details?id=com.vitotechnology.StarWalk2"/>
  </r>
  <r>
    <s v="KR"/>
    <s v="PAID"/>
    <x v="0"/>
    <n v="2020"/>
    <n v="4"/>
    <s v="M"/>
    <n v="86"/>
    <n v="-5"/>
    <x v="7"/>
    <x v="8"/>
    <s v="Metronome: Tempo 메트로놈"/>
    <s v="Frozen Ape"/>
    <n v="1900"/>
    <s v="항목당 ₩1,000"/>
    <n v="43816"/>
    <n v="3433"/>
    <s v="https://play.google.com/store/apps/details?id=com.frozenape.tempo"/>
  </r>
  <r>
    <s v="KR"/>
    <s v="PAID"/>
    <x v="0"/>
    <n v="2020"/>
    <n v="4"/>
    <s v="M"/>
    <n v="87"/>
    <n v="29"/>
    <x v="16"/>
    <x v="23"/>
    <s v="스텔라리움 모바일 플러스 - 천체 지도"/>
    <s v="Noctua Software"/>
    <n v="11000"/>
    <m/>
    <n v="43928"/>
    <n v="3403"/>
    <s v="https://play.google.com/store/apps/details?id=com.noctuasoftware.stellarium_plus"/>
  </r>
  <r>
    <s v="KR"/>
    <s v="PAID"/>
    <x v="0"/>
    <n v="2020"/>
    <n v="4"/>
    <s v="M"/>
    <n v="88"/>
    <n v="12"/>
    <x v="13"/>
    <x v="30"/>
    <s v="365몽몽이안녕™ 한국어 Flipfont"/>
    <s v="Monotype Imaging Inc."/>
    <n v="3500"/>
    <m/>
    <n v="43795"/>
    <n v="3385"/>
    <s v="https://play.google.com/store/apps/details?id=com.monotype.android.font.himongmong365"/>
  </r>
  <r>
    <s v="KR"/>
    <s v="PAID"/>
    <x v="0"/>
    <n v="2020"/>
    <n v="4"/>
    <s v="M"/>
    <n v="89"/>
    <n v="-12"/>
    <x v="16"/>
    <x v="23"/>
    <s v="띄어쓰기"/>
    <s v="별책"/>
    <n v="2200"/>
    <m/>
    <n v="43624"/>
    <n v="3326"/>
    <s v="https://play.google.com/store/apps/details?id=com.elsebook.handal.spacing"/>
  </r>
  <r>
    <s v="KR"/>
    <s v="PAID"/>
    <x v="0"/>
    <n v="2020"/>
    <n v="4"/>
    <s v="M"/>
    <n v="90"/>
    <n v="12"/>
    <x v="16"/>
    <x v="23"/>
    <s v="최고 어휘"/>
    <s v="별책"/>
    <n v="2200"/>
    <m/>
    <n v="43624"/>
    <n v="3325"/>
    <s v="https://play.google.com/store/apps/details?id=com.elsebook.handal.voca"/>
  </r>
  <r>
    <s v="KR"/>
    <s v="PAID"/>
    <x v="0"/>
    <n v="2020"/>
    <n v="4"/>
    <s v="M"/>
    <n v="91"/>
    <n v="-6"/>
    <x v="16"/>
    <x v="23"/>
    <s v="Toca Hair Salon Me"/>
    <s v="Toca Boca"/>
    <n v="5000"/>
    <m/>
    <n v="41774"/>
    <n v="3220"/>
    <s v="https://play.google.com/store/apps/details?id=com.tocaboca.hairsalonme"/>
  </r>
  <r>
    <s v="KR"/>
    <s v="PAID"/>
    <x v="0"/>
    <n v="2020"/>
    <n v="4"/>
    <s v="M"/>
    <n v="92"/>
    <n v="5"/>
    <x v="13"/>
    <x v="17"/>
    <s v="도사폰 (만세력 역학 도구)"/>
    <s v="sajulink"/>
    <n v="36000"/>
    <s v="항목당 ₩11,000 - ₩22,000"/>
    <n v="43919"/>
    <n v="3127"/>
    <s v="https://play.google.com/store/apps/details?id=com.softchaser.iDosaPhone"/>
  </r>
  <r>
    <s v="KR"/>
    <s v="PAID"/>
    <x v="0"/>
    <n v="2020"/>
    <n v="4"/>
    <s v="M"/>
    <n v="93"/>
    <n v="27"/>
    <x v="11"/>
    <x v="14"/>
    <s v="픽테일 - Limited Edition"/>
    <s v="JP Brothers, Inc."/>
    <n v="2000"/>
    <m/>
    <n v="43643"/>
    <n v="3118"/>
    <s v="https://play.google.com/store/apps/details?id=com.jpbrothers.android.pictail.sub6"/>
  </r>
  <r>
    <s v="KR"/>
    <s v="PAID"/>
    <x v="0"/>
    <n v="2020"/>
    <n v="4"/>
    <s v="M"/>
    <n v="94"/>
    <n v="21"/>
    <x v="7"/>
    <x v="8"/>
    <s v="Guitar Pro"/>
    <s v="Arobas Music"/>
    <n v="6500"/>
    <m/>
    <n v="44007"/>
    <n v="3096"/>
    <s v="https://play.google.com/store/apps/details?id=com.arobasmusic.guitarpro"/>
  </r>
  <r>
    <s v="KR"/>
    <s v="PAID"/>
    <x v="0"/>
    <n v="2020"/>
    <n v="4"/>
    <s v="M"/>
    <n v="95"/>
    <n v="27"/>
    <x v="14"/>
    <x v="19"/>
    <s v="이지포스 모바일 Pro"/>
    <s v="이지체크"/>
    <n v="5000"/>
    <m/>
    <n v="44005"/>
    <n v="3085"/>
    <s v="https://play.google.com/store/apps/details?id=kr.kicc.easypospro"/>
  </r>
  <r>
    <s v="KR"/>
    <s v="PAID"/>
    <x v="0"/>
    <n v="2020"/>
    <n v="4"/>
    <s v="M"/>
    <n v="96"/>
    <n v="11"/>
    <x v="13"/>
    <x v="30"/>
    <s v="Aa설렘주의™ 한국어 Flipfont"/>
    <s v="Monotype Imaging Inc."/>
    <n v="3500"/>
    <m/>
    <n v="42474"/>
    <n v="3048"/>
    <s v="https://play.google.com/store/apps/details?id=com.monotype.android.font.aaflutter"/>
  </r>
  <r>
    <s v="KR"/>
    <s v="PAID"/>
    <x v="0"/>
    <n v="2020"/>
    <n v="4"/>
    <s v="M"/>
    <n v="97"/>
    <n v="-15"/>
    <x v="2"/>
    <x v="2"/>
    <s v="비밀녹음 프로 (Secret Recorder Pro) - 녹음기, 강의녹음, 몰래녹음"/>
    <s v="skydoves"/>
    <n v="1600"/>
    <m/>
    <n v="43970"/>
    <n v="3038"/>
    <s v="https://play.google.com/store/apps/details?id=com.skydoves.secretreocder"/>
  </r>
  <r>
    <s v="KR"/>
    <s v="PAID"/>
    <x v="0"/>
    <n v="2020"/>
    <n v="4"/>
    <s v="M"/>
    <n v="98"/>
    <n v="137"/>
    <x v="2"/>
    <x v="2"/>
    <s v="Save Editor for Stardew Valley"/>
    <s v="Chad Smith"/>
    <n v="3200"/>
    <m/>
    <n v="43946"/>
    <n v="3025"/>
    <s v="https://play.google.com/store/apps/details?id=com.stardewsaveeditor"/>
  </r>
  <r>
    <s v="KR"/>
    <s v="PAID"/>
    <x v="0"/>
    <n v="2020"/>
    <n v="4"/>
    <s v="M"/>
    <n v="99"/>
    <n v="-9"/>
    <x v="2"/>
    <x v="2"/>
    <s v="TS 한글 키보드 Pro-천지인2"/>
    <s v="TIME SPACE SYSTEM Co., Ltd."/>
    <n v="3900"/>
    <m/>
    <n v="43882"/>
    <n v="2973"/>
    <s v="https://play.google.com/store/apps/details?id=com.tss21.input.korean"/>
  </r>
  <r>
    <s v="KR"/>
    <s v="PAID"/>
    <x v="0"/>
    <n v="2020"/>
    <n v="4"/>
    <s v="M"/>
    <n v="100"/>
    <n v="-40"/>
    <x v="10"/>
    <x v="16"/>
    <s v="PL@Y 2 - 프리미엄 티켓북 + 포토캘린더 ( 플레이앱, PL@Y2 )"/>
    <s v="EntusApps"/>
    <n v="2000"/>
    <m/>
    <n v="42984"/>
    <n v="2968"/>
    <s v="https://play.google.com/store/apps/details?id=com.entusapps.play2"/>
  </r>
  <r>
    <s v="KR"/>
    <s v="PAID"/>
    <x v="0"/>
    <n v="2020"/>
    <n v="4"/>
    <s v="M"/>
    <n v="101"/>
    <n v="-6"/>
    <x v="5"/>
    <x v="5"/>
    <s v="Moon+ Reader Pro"/>
    <s v="Moon+"/>
    <n v="6500"/>
    <m/>
    <n v="43973"/>
    <n v="2954"/>
    <s v="https://play.google.com/store/apps/details?id=com.flyersoft.moonreaderp"/>
  </r>
  <r>
    <s v="KR"/>
    <s v="PAID"/>
    <x v="0"/>
    <n v="2020"/>
    <n v="4"/>
    <s v="M"/>
    <n v="102"/>
    <n v="-24"/>
    <x v="11"/>
    <x v="14"/>
    <s v="무음 카메라 - SLCamera"/>
    <s v="Soosu Studio"/>
    <n v="1500"/>
    <m/>
    <n v="43821"/>
    <n v="2953"/>
    <s v="https://play.google.com/store/apps/details?id=com.soosu.silentcamera"/>
  </r>
  <r>
    <s v="KR"/>
    <s v="PAID"/>
    <x v="0"/>
    <n v="2020"/>
    <n v="4"/>
    <s v="M"/>
    <n v="103"/>
    <n v="46"/>
    <x v="2"/>
    <x v="2"/>
    <s v="Game Booster 4x Faster Pro - GFX Tool &amp; Lag Fix"/>
    <s v="G19 Mobile"/>
    <n v="1000"/>
    <s v="항목당 ₩1,300 - ₩8,900"/>
    <n v="43977"/>
    <n v="2862"/>
    <s v="https://play.google.com/store/apps/details?id=com.g19mobile.gameboosterplus"/>
  </r>
  <r>
    <s v="KR"/>
    <s v="PAID"/>
    <x v="0"/>
    <n v="2020"/>
    <n v="4"/>
    <s v="M"/>
    <n v="104"/>
    <n v="-30"/>
    <x v="5"/>
    <x v="5"/>
    <s v="아가페 쉬운성경"/>
    <s v="(주)아가페출판사"/>
    <n v="8000"/>
    <m/>
    <n v="43329"/>
    <n v="2842"/>
    <s v="https://play.google.com/store/apps/details?id=com.appbank.easybible"/>
  </r>
  <r>
    <s v="KR"/>
    <s v="PAID"/>
    <x v="0"/>
    <n v="2020"/>
    <n v="4"/>
    <s v="M"/>
    <n v="105"/>
    <s v="-"/>
    <x v="13"/>
    <x v="30"/>
    <s v="Aa폰트의왕™ 한국어 Flipfont"/>
    <s v="Monotype Imaging Inc."/>
    <n v="3500"/>
    <m/>
    <n v="41989"/>
    <n v="2821"/>
    <s v="https://play.google.com/store/apps/details?id=com.monotype.android.font.aakingoffont"/>
  </r>
  <r>
    <s v="KR"/>
    <s v="PAID"/>
    <x v="0"/>
    <n v="2020"/>
    <n v="4"/>
    <s v="M"/>
    <n v="106"/>
    <n v="32"/>
    <x v="2"/>
    <x v="2"/>
    <s v="통화 녹음 Pro"/>
    <s v="Appliqato"/>
    <n v="7849"/>
    <m/>
    <n v="43991"/>
    <n v="2818"/>
    <s v="https://play.google.com/store/apps/details?id=com.appstar.callrecorderpro"/>
  </r>
  <r>
    <s v="KR"/>
    <s v="PAID"/>
    <x v="0"/>
    <n v="2020"/>
    <n v="4"/>
    <s v="M"/>
    <n v="107"/>
    <n v="38"/>
    <x v="11"/>
    <x v="14"/>
    <s v="ProCam X ( HD 카메라 PRO )"/>
    <s v="Imagi Mobile"/>
    <n v="5600"/>
    <m/>
    <n v="43959"/>
    <n v="2785"/>
    <s v="https://play.google.com/store/apps/details?id=com.intermedia.hd.camera.pro"/>
  </r>
  <r>
    <s v="KR"/>
    <s v="PAID"/>
    <x v="0"/>
    <n v="2020"/>
    <n v="4"/>
    <s v="M"/>
    <n v="108"/>
    <n v="5"/>
    <x v="13"/>
    <x v="30"/>
    <s v="카테만 PRO - 카카오톡 테마 만들기"/>
    <s v="mave"/>
    <n v="2700"/>
    <m/>
    <n v="41982"/>
    <n v="2782"/>
    <s v="https://play.google.com/store/apps/details?id=net.headnum.kream.ktm.unlocker"/>
  </r>
  <r>
    <s v="KR"/>
    <s v="PAID"/>
    <x v="0"/>
    <n v="2020"/>
    <n v="4"/>
    <s v="M"/>
    <n v="109"/>
    <n v="-30"/>
    <x v="14"/>
    <x v="19"/>
    <s v="CamCard (명함스캐너 한글 한자 일어 동시인식)"/>
    <s v="INTSIG"/>
    <n v="1100"/>
    <s v="항목당 ₩2,500 - ₩60,000"/>
    <n v="44010"/>
    <n v="2639"/>
    <s v="https://play.google.com/store/apps/details?id=com.intsig.BizCardReader"/>
  </r>
  <r>
    <s v="KR"/>
    <s v="PAID"/>
    <x v="0"/>
    <n v="2020"/>
    <n v="4"/>
    <s v="M"/>
    <n v="110"/>
    <n v="-9"/>
    <x v="16"/>
    <x v="23"/>
    <s v="마니 행정학"/>
    <s v="김만희"/>
    <n v="2200"/>
    <m/>
    <n v="43718"/>
    <n v="2612"/>
    <s v="https://play.google.com/store/apps/details?id=com.mani.maniadministration"/>
  </r>
  <r>
    <s v="KR"/>
    <s v="PAID"/>
    <x v="0"/>
    <n v="2020"/>
    <n v="4"/>
    <s v="M"/>
    <n v="111"/>
    <n v="-39"/>
    <x v="16"/>
    <x v="23"/>
    <s v="Word Master 워드마스터 하이퍼 2000(개정)"/>
    <s v="이투스북"/>
    <n v="3800"/>
    <m/>
    <n v="43957"/>
    <n v="2598"/>
    <s v="https://play.google.com/store/apps/details?id=com.etoos.wordmaster.hyper20002016"/>
  </r>
  <r>
    <s v="KR"/>
    <s v="PAID"/>
    <x v="0"/>
    <n v="2020"/>
    <n v="4"/>
    <s v="M"/>
    <n v="112"/>
    <n v="68"/>
    <x v="13"/>
    <x v="17"/>
    <s v="ezPDF Reader PDF - 페이퍼리스 리더"/>
    <s v="Unidocs Inc."/>
    <n v="4400"/>
    <s v="항목당 ₩2,000 - ₩18,000"/>
    <n v="43966"/>
    <n v="2597"/>
    <s v="https://play.google.com/store/apps/details?id=udk.android.reader"/>
  </r>
  <r>
    <s v="KR"/>
    <s v="PAID"/>
    <x v="0"/>
    <n v="2020"/>
    <n v="4"/>
    <s v="M"/>
    <n v="113"/>
    <n v="-58"/>
    <x v="4"/>
    <x v="4"/>
    <s v="Dokk OS 2"/>
    <s v="beadybiddle"/>
    <n v="1200"/>
    <m/>
    <n v="43684"/>
    <n v="2552"/>
    <s v="https://play.google.com/store/apps/details?id=com.printedpropshop.dokkos2"/>
  </r>
  <r>
    <s v="KR"/>
    <s v="PAID"/>
    <x v="0"/>
    <n v="2020"/>
    <n v="4"/>
    <s v="M"/>
    <n v="114"/>
    <n v="-11"/>
    <x v="16"/>
    <x v="23"/>
    <s v="Toca Life: Vacation"/>
    <s v="Toca Boca"/>
    <n v="5000"/>
    <m/>
    <n v="43272"/>
    <n v="2522"/>
    <s v="https://play.google.com/store/apps/details?id=com.tocaboca.tocavacation"/>
  </r>
  <r>
    <s v="KR"/>
    <s v="PAID"/>
    <x v="0"/>
    <n v="2020"/>
    <n v="4"/>
    <s v="M"/>
    <n v="115"/>
    <n v="39"/>
    <x v="14"/>
    <x v="19"/>
    <s v="Jump Desktop (RDP &amp; VNC)"/>
    <s v="PhaseFive Systems"/>
    <n v="5900"/>
    <m/>
    <n v="43315"/>
    <n v="2491"/>
    <s v="https://play.google.com/store/apps/details?id=com.p5sys.android.jump"/>
  </r>
  <r>
    <s v="KR"/>
    <s v="PAID"/>
    <x v="0"/>
    <n v="2020"/>
    <n v="4"/>
    <s v="M"/>
    <n v="116"/>
    <n v="-23"/>
    <x v="2"/>
    <x v="2"/>
    <s v="Assistant for Stardew Valley"/>
    <s v="itreeka"/>
    <n v="1200"/>
    <m/>
    <n v="43988"/>
    <n v="2490"/>
    <s v="https://play.google.com/store/apps/details?id=com.ithersta.stardewvalleyplanner"/>
  </r>
  <r>
    <s v="KR"/>
    <s v="PAID"/>
    <x v="0"/>
    <n v="2020"/>
    <n v="4"/>
    <s v="M"/>
    <n v="117"/>
    <n v="-11"/>
    <x v="7"/>
    <x v="8"/>
    <s v="JC 한국 라디오 Premium"/>
    <s v="JC Music"/>
    <n v="1900"/>
    <m/>
    <n v="43989"/>
    <n v="2444"/>
    <s v="https://play.google.com/store/apps/details?id=org.androidtown.jckoreanradio"/>
  </r>
  <r>
    <s v="KR"/>
    <s v="PAID"/>
    <x v="0"/>
    <n v="2020"/>
    <n v="4"/>
    <s v="M"/>
    <n v="118"/>
    <n v="-9"/>
    <x v="7"/>
    <x v="8"/>
    <s v="미가엘 찬양 반주기 ( 새찬송가/통일찬송가 )"/>
    <s v="ELIM MEDIA Ltd."/>
    <n v="19000"/>
    <m/>
    <n v="44008"/>
    <n v="2430"/>
    <s v="https://play.google.com/store/apps/details?id=com.elimmedia.hymn.ph"/>
  </r>
  <r>
    <s v="KR"/>
    <s v="PAID"/>
    <x v="0"/>
    <n v="2020"/>
    <n v="4"/>
    <s v="M"/>
    <n v="119"/>
    <n v="-21"/>
    <x v="13"/>
    <x v="30"/>
    <s v="365홀딱반했어™ 한국어 Flipfont"/>
    <s v="Monotype Imaging Inc."/>
    <n v="3500"/>
    <m/>
    <n v="42131"/>
    <n v="2394"/>
    <s v="https://play.google.com/store/apps/details?id=com.monotype.android.font.enamored365"/>
  </r>
  <r>
    <s v="KR"/>
    <s v="PAID"/>
    <x v="0"/>
    <n v="2020"/>
    <n v="4"/>
    <s v="M"/>
    <n v="120"/>
    <n v="-16"/>
    <x v="13"/>
    <x v="30"/>
    <s v="TS펭귄하이™ 한국어 Flipfont"/>
    <s v="Monotype Imaging Inc."/>
    <n v="3500"/>
    <m/>
    <n v="43795"/>
    <n v="2390"/>
    <s v="https://play.google.com/store/apps/details?id=com.monotype.android.font.tspengha"/>
  </r>
  <r>
    <s v="KR"/>
    <s v="PAID"/>
    <x v="0"/>
    <n v="2020"/>
    <n v="4"/>
    <s v="M"/>
    <n v="121"/>
    <n v="51"/>
    <x v="2"/>
    <x v="2"/>
    <s v="사진/동영상 숨기기 - Gallery Lock Pro"/>
    <s v="Morrison Software"/>
    <n v="4500"/>
    <s v="항목당 ₩999 - ₩3,500"/>
    <n v="43668"/>
    <n v="2372"/>
    <s v="https://play.google.com/store/apps/details?id=com.morrison.gallerylock"/>
  </r>
  <r>
    <s v="KR"/>
    <s v="PAID"/>
    <x v="0"/>
    <n v="2020"/>
    <n v="4"/>
    <s v="M"/>
    <n v="122"/>
    <n v="-23"/>
    <x v="10"/>
    <x v="16"/>
    <s v="2020 점신PRO : 오늘의 운세, 사주의 완전판"/>
    <s v="HANDASOFT Corp."/>
    <n v="33000"/>
    <m/>
    <n v="43992"/>
    <n v="2368"/>
    <s v="https://play.google.com/store/apps/details?id=handasoft.mobile.divination_pro"/>
  </r>
  <r>
    <s v="KR"/>
    <s v="PAID"/>
    <x v="0"/>
    <n v="2020"/>
    <n v="4"/>
    <s v="M"/>
    <n v="123"/>
    <n v="-27"/>
    <x v="16"/>
    <x v="23"/>
    <s v="Word master 워드마스터 고등 BASIC(19개정)"/>
    <s v="이투스북"/>
    <n v="4900"/>
    <m/>
    <n v="43734"/>
    <n v="2363"/>
    <s v="https://play.google.com/store/apps/details?id=com.etoos.wordmaster.highbasic2019"/>
  </r>
  <r>
    <s v="KR"/>
    <s v="PAID"/>
    <x v="0"/>
    <n v="2020"/>
    <n v="4"/>
    <s v="M"/>
    <n v="124"/>
    <s v="-"/>
    <x v="10"/>
    <x v="16"/>
    <s v="강헌의 좌파명리학"/>
    <s v="바우소프트"/>
    <n v="9800"/>
    <m/>
    <n v="42940"/>
    <n v="2326"/>
    <s v="https://play.google.com/store/apps/details?id=kr.co.bausoft.JpmrM"/>
  </r>
  <r>
    <s v="KR"/>
    <s v="PAID"/>
    <x v="0"/>
    <n v="2020"/>
    <n v="4"/>
    <s v="M"/>
    <n v="125"/>
    <n v="30"/>
    <x v="7"/>
    <x v="8"/>
    <s v="음성 레코더 프로"/>
    <s v="recorder &amp; smart apps"/>
    <n v="4900"/>
    <m/>
    <n v="43665"/>
    <n v="2309"/>
    <s v="https://play.google.com/store/apps/details?id=vr.audio.voicerecorderpro"/>
  </r>
  <r>
    <s v="KR"/>
    <s v="PAID"/>
    <x v="0"/>
    <n v="2020"/>
    <n v="4"/>
    <s v="M"/>
    <n v="126"/>
    <n v="1"/>
    <x v="2"/>
    <x v="2"/>
    <s v="Panda Mouse Pro(BETA)"/>
    <s v="Panda Gaming Studio"/>
    <n v="3900"/>
    <m/>
    <n v="43872"/>
    <n v="2251"/>
    <s v="https://play.google.com/store/apps/details?id=com.panda.mouse"/>
  </r>
  <r>
    <s v="KR"/>
    <s v="PAID"/>
    <x v="0"/>
    <n v="2020"/>
    <n v="4"/>
    <s v="M"/>
    <n v="127"/>
    <n v="10"/>
    <x v="11"/>
    <x v="13"/>
    <s v="Timestamp Camera Pro"/>
    <s v="Bian Di"/>
    <n v="6500"/>
    <m/>
    <n v="44009"/>
    <n v="2212"/>
    <s v="https://play.google.com/store/apps/details?id=com.jeyluta.timestampcamera"/>
  </r>
  <r>
    <s v="KR"/>
    <s v="PAID"/>
    <x v="0"/>
    <n v="2020"/>
    <n v="4"/>
    <s v="M"/>
    <n v="128"/>
    <n v="32"/>
    <x v="13"/>
    <x v="17"/>
    <s v="Nebo - 노트 작성 기능 향상"/>
    <s v="MyScript"/>
    <n v="12000"/>
    <m/>
    <n v="44001"/>
    <n v="2130"/>
    <s v="https://play.google.com/store/apps/details?id=com.myscript.nebo"/>
  </r>
  <r>
    <s v="KR"/>
    <s v="PAID"/>
    <x v="0"/>
    <n v="2020"/>
    <n v="4"/>
    <s v="M"/>
    <n v="129"/>
    <n v="-59"/>
    <x v="2"/>
    <x v="2"/>
    <s v="BlockLauncher Pro"/>
    <s v="Zhuowei Zhang"/>
    <n v="3851"/>
    <m/>
    <n v="43826"/>
    <n v="2103"/>
    <s v="https://play.google.com/store/apps/details?id=net.zhuoweizhang.mcpelauncher.pro"/>
  </r>
  <r>
    <s v="KR"/>
    <s v="PAID"/>
    <x v="0"/>
    <n v="2020"/>
    <n v="4"/>
    <s v="M"/>
    <n v="130"/>
    <n v="141"/>
    <x v="16"/>
    <x v="23"/>
    <s v="전기기사 산업기사 실기 핵심 정리"/>
    <s v="HAIYUN KIM"/>
    <n v="4500"/>
    <m/>
    <n v="43709"/>
    <n v="2102"/>
    <s v="https://play.google.com/store/apps/details?id=yuns27.electriccertificationsecondexam"/>
  </r>
  <r>
    <s v="KR"/>
    <s v="PAID"/>
    <x v="0"/>
    <n v="2020"/>
    <n v="4"/>
    <s v="M"/>
    <n v="131"/>
    <n v="-55"/>
    <x v="2"/>
    <x v="2"/>
    <s v="Gamers GLTool Pro with Game Turbo &amp; Game Tuner"/>
    <s v="Trilokia Inc."/>
    <n v="1200"/>
    <m/>
    <n v="43749"/>
    <n v="1994"/>
    <s v="https://play.google.com/store/apps/details?id=inc.trilokia.gfxtool"/>
  </r>
  <r>
    <s v="KR"/>
    <s v="PAID"/>
    <x v="0"/>
    <n v="2020"/>
    <n v="4"/>
    <s v="M"/>
    <n v="132"/>
    <n v="-20"/>
    <x v="16"/>
    <x v="23"/>
    <s v="바른 발음"/>
    <s v="별책"/>
    <n v="2200"/>
    <m/>
    <n v="43624"/>
    <n v="1980"/>
    <s v="https://play.google.com/store/apps/details?id=com.elsebook.handal.baleum"/>
  </r>
  <r>
    <s v="KR"/>
    <s v="PAID"/>
    <x v="0"/>
    <n v="2020"/>
    <n v="4"/>
    <s v="M"/>
    <n v="133"/>
    <n v="109"/>
    <x v="13"/>
    <x v="39"/>
    <s v="ArtRage: Draw, Paint, Create"/>
    <s v="Ambient Design Ltd."/>
    <n v="3500"/>
    <m/>
    <n v="43627"/>
    <n v="1972"/>
    <s v="https://play.google.com/store/apps/details?id=com.ambientdesign.artrage.playstore"/>
  </r>
  <r>
    <s v="KR"/>
    <s v="PAID"/>
    <x v="0"/>
    <n v="2020"/>
    <n v="4"/>
    <s v="M"/>
    <n v="134"/>
    <n v="370"/>
    <x v="16"/>
    <x v="23"/>
    <s v="Solar Walk 2 - 태양계로 떠나는 여행, 우주 시뮬레이션"/>
    <s v="Vito Technology"/>
    <n v="3900"/>
    <s v="항목당 ₩999 - ₩7,999"/>
    <n v="43931"/>
    <n v="1956"/>
    <s v="https://play.google.com/store/apps/details?id=com.vitotechnology.SolarWalk2"/>
  </r>
  <r>
    <s v="KR"/>
    <s v="PAID"/>
    <x v="0"/>
    <n v="2020"/>
    <n v="4"/>
    <s v="M"/>
    <n v="135"/>
    <n v="54"/>
    <x v="16"/>
    <x v="23"/>
    <s v="주기율표 2020 PRO - 화학"/>
    <s v="www.chernykh.tech"/>
    <n v="2700"/>
    <m/>
    <n v="43995"/>
    <n v="1940"/>
    <s v="https://play.google.com/store/apps/details?id=august.mendeleev.pro"/>
  </r>
  <r>
    <s v="KR"/>
    <s v="PAID"/>
    <x v="0"/>
    <n v="2020"/>
    <n v="4"/>
    <s v="M"/>
    <n v="136"/>
    <n v="65"/>
    <x v="13"/>
    <x v="17"/>
    <s v="비지니스 달력 2 프로 버전 ・캘린더, 스케줄러, 일정관리어플, 달력위젯"/>
    <s v="Appgenix Software"/>
    <n v="5900"/>
    <m/>
    <n v="43971"/>
    <n v="1940"/>
    <s v="https://play.google.com/store/apps/details?id=com.appgenix.bizcal.pro"/>
  </r>
  <r>
    <s v="KR"/>
    <s v="PAID"/>
    <x v="0"/>
    <n v="2020"/>
    <n v="4"/>
    <s v="M"/>
    <n v="137"/>
    <n v="-14"/>
    <x v="13"/>
    <x v="30"/>
    <s v="TYPO전교일등™ 한국어 Flipfont"/>
    <s v="Monotype Imaging Inc."/>
    <n v="3500"/>
    <m/>
    <n v="42015"/>
    <n v="1931"/>
    <s v="https://play.google.com/store/apps/details?id=com.monotype.android.font.typotopstudent"/>
  </r>
  <r>
    <s v="KR"/>
    <s v="PAID"/>
    <x v="0"/>
    <n v="2020"/>
    <n v="4"/>
    <s v="M"/>
    <n v="138"/>
    <n v="37"/>
    <x v="15"/>
    <x v="29"/>
    <s v="SnoreGym : 코골이 감소"/>
    <s v="Reviva Softworks Ltd"/>
    <n v="3700"/>
    <m/>
    <n v="43923"/>
    <n v="1925"/>
    <s v="https://play.google.com/store/apps/details?id=com.snorelab.snoregym"/>
  </r>
  <r>
    <s v="KR"/>
    <s v="PAID"/>
    <x v="0"/>
    <n v="2020"/>
    <n v="4"/>
    <s v="M"/>
    <n v="139"/>
    <n v="-14"/>
    <x v="13"/>
    <x v="17"/>
    <s v="CamScanner (License)"/>
    <s v="INTSIG"/>
    <n v="2200"/>
    <m/>
    <n v="43775"/>
    <n v="1904"/>
    <s v="https://play.google.com/store/apps/details?id=com.intsig.lic.camscanner"/>
  </r>
  <r>
    <s v="KR"/>
    <s v="PAID"/>
    <x v="0"/>
    <n v="2020"/>
    <n v="4"/>
    <s v="M"/>
    <n v="140"/>
    <n v="47"/>
    <x v="13"/>
    <x v="30"/>
    <s v="GF오늘아침™ 한국어 Flipfont"/>
    <s v="Monotype Imaging Inc."/>
    <n v="3500"/>
    <m/>
    <n v="43795"/>
    <n v="1859"/>
    <s v="https://play.google.com/store/apps/details?id=com.monotype.android.font.gftodaymorning"/>
  </r>
  <r>
    <s v="KR"/>
    <s v="PAID"/>
    <x v="0"/>
    <n v="2020"/>
    <n v="4"/>
    <s v="M"/>
    <n v="141"/>
    <n v="-53"/>
    <x v="15"/>
    <x v="29"/>
    <s v="Human Anatomy Atlas 2021: Complete 3D Human Body"/>
    <s v="Visible Body"/>
    <n v="33000"/>
    <s v="항목당 ₩10,000 - ₩26,000"/>
    <n v="43909"/>
    <n v="1851"/>
    <s v="https://play.google.com/store/apps/details?id=com.visiblebody.atlas"/>
  </r>
  <r>
    <s v="KR"/>
    <s v="PAID"/>
    <x v="0"/>
    <n v="2020"/>
    <n v="4"/>
    <s v="M"/>
    <n v="142"/>
    <s v="new"/>
    <x v="4"/>
    <x v="4"/>
    <s v="옥철이_달다구리 카톡테마"/>
    <s v="옥철이"/>
    <n v="1500"/>
    <m/>
    <n v="43931"/>
    <n v="1847"/>
    <s v="https://play.google.com/store/apps/details?id=com.kakao.talk.theme.Okcheori_Sweet"/>
  </r>
  <r>
    <s v="KR"/>
    <s v="PAID"/>
    <x v="0"/>
    <n v="2020"/>
    <n v="4"/>
    <s v="M"/>
    <n v="143"/>
    <n v="63"/>
    <x v="13"/>
    <x v="17"/>
    <s v="AVStreamer - 고성능 원격제어"/>
    <s v="EPLAYWORKS Co., Ltd."/>
    <n v="5500"/>
    <m/>
    <n v="41767"/>
    <n v="1846"/>
    <s v="https://play.google.com/store/apps/details?id=com.eplayworks.AVStreamer"/>
  </r>
  <r>
    <s v="KR"/>
    <s v="PAID"/>
    <x v="0"/>
    <n v="2020"/>
    <n v="4"/>
    <s v="M"/>
    <n v="144"/>
    <n v="175"/>
    <x v="1"/>
    <x v="6"/>
    <s v="CryptoTab Browser Pro"/>
    <s v="CryptoCompany OU"/>
    <n v="2700"/>
    <s v="항목당 ₩1,000 - ₩45,000"/>
    <n v="43999"/>
    <n v="1812"/>
    <s v="https://play.google.com/store/apps/details?id=pro.cryptotab.android"/>
  </r>
  <r>
    <s v="KR"/>
    <s v="PAID"/>
    <x v="0"/>
    <n v="2020"/>
    <n v="4"/>
    <s v="M"/>
    <n v="145"/>
    <n v="179"/>
    <x v="2"/>
    <x v="2"/>
    <s v="어플스티커 Pro [어플전환,빠른실행]"/>
    <s v="kim j.h"/>
    <n v="3000"/>
    <m/>
    <n v="43890"/>
    <n v="1789"/>
    <s v="https://play.google.com/store/apps/details?id=com.Appsticker2.Smart"/>
  </r>
  <r>
    <s v="KR"/>
    <s v="PAID"/>
    <x v="0"/>
    <n v="2020"/>
    <n v="4"/>
    <s v="M"/>
    <n v="146"/>
    <n v="52"/>
    <x v="10"/>
    <x v="11"/>
    <s v="카라반 블루투스(BLE) 수평계"/>
    <s v="jinsub"/>
    <n v="2000"/>
    <m/>
    <n v="43874"/>
    <n v="1762"/>
    <s v="https://play.google.com/store/apps/details?id=appinventor.ai_jinsub8506.Caravan_check"/>
  </r>
  <r>
    <s v="KR"/>
    <s v="PAID"/>
    <x v="0"/>
    <n v="2020"/>
    <n v="4"/>
    <s v="M"/>
    <n v="147"/>
    <n v="17"/>
    <x v="4"/>
    <x v="4"/>
    <s v="365발꾸락글씨™ 한국어 Flipfont"/>
    <s v="Monotype Imaging Inc."/>
    <n v="3500"/>
    <m/>
    <n v="41488"/>
    <n v="1745"/>
    <s v="https://play.google.com/store/apps/details?id=com.monotype.android.font.badhandwriting365"/>
  </r>
  <r>
    <s v="KR"/>
    <s v="PAID"/>
    <x v="0"/>
    <n v="2020"/>
    <n v="4"/>
    <s v="M"/>
    <n v="148"/>
    <n v="-38"/>
    <x v="13"/>
    <x v="17"/>
    <s v="POPdiary+ : 일기, 다이어리"/>
    <s v="enex"/>
    <n v="3500"/>
    <m/>
    <n v="44006"/>
    <n v="1726"/>
    <s v="https://play.google.com/store/apps/details?id=com.enex2.popdiary"/>
  </r>
  <r>
    <s v="KR"/>
    <s v="PAID"/>
    <x v="0"/>
    <n v="2020"/>
    <n v="4"/>
    <s v="M"/>
    <n v="149"/>
    <n v="3"/>
    <x v="13"/>
    <x v="30"/>
    <s v="Aa오월오일™ 한국어 Flipfont"/>
    <s v="Monotype Imaging Inc."/>
    <n v="3500"/>
    <m/>
    <n v="42131"/>
    <n v="1714"/>
    <s v="https://play.google.com/store/apps/details?id=com.monotype.android.font.aamayfivedays"/>
  </r>
  <r>
    <s v="KR"/>
    <s v="PAID"/>
    <x v="0"/>
    <n v="2020"/>
    <n v="4"/>
    <s v="M"/>
    <n v="150"/>
    <n v="-16"/>
    <x v="16"/>
    <x v="23"/>
    <s v="외래어 표기"/>
    <s v="별책"/>
    <n v="2200"/>
    <m/>
    <n v="42789"/>
    <n v="1698"/>
    <s v="https://play.google.com/store/apps/details?id=com.elsebook.handal.loanword"/>
  </r>
  <r>
    <s v="KR"/>
    <s v="PAID"/>
    <x v="0"/>
    <n v="2020"/>
    <n v="4"/>
    <s v="M"/>
    <n v="151"/>
    <s v="new"/>
    <x v="15"/>
    <x v="20"/>
    <s v="차크라 활성법"/>
    <s v="청학"/>
    <n v="90000"/>
    <m/>
    <n v="43926"/>
    <n v="1693"/>
    <s v="https://play.google.com/store/apps/details?id=com.ils7.chakraenabled"/>
  </r>
  <r>
    <s v="KR"/>
    <s v="PAID"/>
    <x v="0"/>
    <n v="2020"/>
    <n v="4"/>
    <s v="M"/>
    <n v="152"/>
    <n v="17"/>
    <x v="4"/>
    <x v="4"/>
    <s v="Aa착한남자™ 한국어Flipfont"/>
    <s v="Monotype Imaging Inc."/>
    <n v="3500"/>
    <m/>
    <n v="41487"/>
    <n v="1643"/>
    <s v="https://play.google.com/store/apps/details?id=com.monotype.android.font.aaniceguy"/>
  </r>
  <r>
    <s v="KR"/>
    <s v="PAID"/>
    <x v="0"/>
    <n v="2020"/>
    <n v="4"/>
    <s v="M"/>
    <n v="153"/>
    <n v="-67"/>
    <x v="4"/>
    <x v="4"/>
    <s v="우와! - 화면을 깨고 동전이 나오는 마술앱!"/>
    <s v="Nickymagicstudio"/>
    <n v="5000"/>
    <m/>
    <n v="43388"/>
    <n v="1641"/>
    <s v="https://play.google.com/store/apps/details?id=com.nicky.jiung.domagic"/>
  </r>
  <r>
    <s v="KR"/>
    <s v="PAID"/>
    <x v="0"/>
    <n v="2020"/>
    <n v="4"/>
    <s v="M"/>
    <n v="154"/>
    <s v="new"/>
    <x v="13"/>
    <x v="30"/>
    <s v="Aa정답쓰기™ 한국어 Flipfont"/>
    <s v="Monotype Imaging Inc."/>
    <n v="2300"/>
    <m/>
    <n v="43935"/>
    <n v="1604"/>
    <s v="https://play.google.com/store/apps/details?id=com.monotype.android.font.aawriteanswer"/>
  </r>
  <r>
    <s v="KR"/>
    <s v="PAID"/>
    <x v="0"/>
    <n v="2020"/>
    <n v="4"/>
    <s v="M"/>
    <n v="155"/>
    <n v="77"/>
    <x v="2"/>
    <x v="2"/>
    <s v="Screen Mirroring+ App"/>
    <s v="2kit consulting"/>
    <n v="3700"/>
    <m/>
    <n v="43979"/>
    <n v="1603"/>
    <s v="https://play.google.com/store/apps/details?id=de.twokit.screen.mirroring.app.pro"/>
  </r>
  <r>
    <s v="KR"/>
    <s v="PAID"/>
    <x v="0"/>
    <n v="2020"/>
    <n v="4"/>
    <s v="M"/>
    <n v="156"/>
    <n v="118"/>
    <x v="13"/>
    <x v="30"/>
    <s v="Rix하르방하르방™ 한국어 Flipfont"/>
    <s v="Monotype Imaging Inc."/>
    <n v="3500"/>
    <m/>
    <n v="43903"/>
    <n v="1535"/>
    <s v="https://play.google.com/store/apps/details?id=com.monotype.android.font.rixhareubang"/>
  </r>
  <r>
    <s v="KR"/>
    <s v="PAID"/>
    <x v="0"/>
    <n v="2020"/>
    <n v="4"/>
    <s v="M"/>
    <n v="157"/>
    <n v="80"/>
    <x v="7"/>
    <x v="8"/>
    <s v="Neutron Music Player"/>
    <s v="Neutron Code Limited"/>
    <n v="9000"/>
    <m/>
    <n v="43976"/>
    <n v="1533"/>
    <s v="https://play.google.com/store/apps/details?id=com.neutroncode.mp"/>
  </r>
  <r>
    <s v="KR"/>
    <s v="PAID"/>
    <x v="0"/>
    <n v="2020"/>
    <n v="4"/>
    <s v="M"/>
    <n v="158"/>
    <n v="10"/>
    <x v="13"/>
    <x v="17"/>
    <s v="Duet Display"/>
    <s v="Duet, Inc."/>
    <n v="13000"/>
    <s v="항목당 ₩26,000 - ₩39,000"/>
    <n v="43977"/>
    <n v="1513"/>
    <s v="https://play.google.com/store/apps/details?id=com.kairos.duet"/>
  </r>
  <r>
    <s v="KR"/>
    <s v="PAID"/>
    <x v="0"/>
    <n v="2020"/>
    <n v="4"/>
    <s v="M"/>
    <n v="159"/>
    <n v="-1"/>
    <x v="11"/>
    <x v="14"/>
    <s v="VHS Camcorder (VHS Cam) 📼📹 Retro 80s Cam"/>
    <s v="Rarevision"/>
    <n v="3400"/>
    <m/>
    <n v="44008"/>
    <n v="1489"/>
    <s v="https://play.google.com/store/apps/details?id=com.rarevision.vhscamcorder"/>
  </r>
  <r>
    <s v="KR"/>
    <s v="PAID"/>
    <x v="0"/>
    <n v="2020"/>
    <n v="4"/>
    <s v="M"/>
    <n v="160"/>
    <n v="-14"/>
    <x v="15"/>
    <x v="20"/>
    <s v="운동 개수 세기 - 헬스, 요가 카운트 트레이너"/>
    <s v="Ted Kim"/>
    <n v="1000"/>
    <m/>
    <n v="42915"/>
    <n v="1487"/>
    <s v="https://play.google.com/store/apps/details?id=com.tedkim88.fitnesscounter_kr"/>
  </r>
  <r>
    <s v="KR"/>
    <s v="PAID"/>
    <x v="0"/>
    <n v="2020"/>
    <n v="4"/>
    <s v="M"/>
    <n v="161"/>
    <n v="-18"/>
    <x v="11"/>
    <x v="14"/>
    <s v="Vaporgram Pro 🌴: Vaporwave &amp; Glitch Photo Editor"/>
    <s v="M.A.A For Apps PRIME"/>
    <n v="1900"/>
    <m/>
    <n v="44007"/>
    <n v="1454"/>
    <s v="https://play.google.com/store/apps/details?id=maa.vaporwave_editor_glitch_vhs_trippy_pro"/>
  </r>
  <r>
    <s v="KR"/>
    <s v="PAID"/>
    <x v="0"/>
    <n v="2020"/>
    <n v="4"/>
    <s v="M"/>
    <n v="162"/>
    <n v="77"/>
    <x v="7"/>
    <x v="8"/>
    <s v="Tunable: Music Practice Tools"/>
    <s v="AffinityBlue"/>
    <n v="5500"/>
    <m/>
    <n v="43876"/>
    <n v="1452"/>
    <s v="https://play.google.com/store/apps/details?id=com.affinityblue.tunable"/>
  </r>
  <r>
    <s v="KR"/>
    <s v="PAID"/>
    <x v="0"/>
    <n v="2020"/>
    <n v="4"/>
    <s v="M"/>
    <n v="163"/>
    <n v="-7"/>
    <x v="7"/>
    <x v="8"/>
    <s v="myTuner Radio Pro 라디오 어플(FM 라디오, 팟캐스트 다시듣기/실시간듣기)"/>
    <s v="Appgeneration - Radio FM , AM and FM Music, News"/>
    <n v="3800"/>
    <m/>
    <n v="43619"/>
    <n v="1447"/>
    <s v="https://play.google.com/store/apps/details?id=com.appgeneration.itunerpro"/>
  </r>
  <r>
    <s v="KR"/>
    <s v="PAID"/>
    <x v="0"/>
    <n v="2020"/>
    <n v="4"/>
    <s v="M"/>
    <n v="164"/>
    <n v="-23"/>
    <x v="11"/>
    <x v="14"/>
    <s v="Stop Motion Studio Pro"/>
    <s v="Cateater"/>
    <n v="6000"/>
    <m/>
    <n v="44009"/>
    <n v="1412"/>
    <s v="https://play.google.com/store/apps/details?id=com.cateater.stopmotionstudiopro"/>
  </r>
  <r>
    <s v="KR"/>
    <s v="PAID"/>
    <x v="0"/>
    <n v="2020"/>
    <n v="4"/>
    <s v="M"/>
    <n v="165"/>
    <n v="-46"/>
    <x v="5"/>
    <x v="5"/>
    <s v="친일인명사전"/>
    <s v="banghakjin"/>
    <n v="10000"/>
    <m/>
    <n v="41974"/>
    <n v="1411"/>
    <s v="https://play.google.com/store/apps/details?id=com.minjok.pjdic"/>
  </r>
  <r>
    <s v="KR"/>
    <s v="PAID"/>
    <x v="0"/>
    <n v="2020"/>
    <n v="4"/>
    <s v="M"/>
    <n v="166"/>
    <n v="-3"/>
    <x v="7"/>
    <x v="8"/>
    <s v="미가엘 복음성가 (1000곡)"/>
    <s v="ELIM MEDIA Ltd."/>
    <n v="30000"/>
    <s v="항목당 ₩11,000"/>
    <n v="44007"/>
    <n v="1387"/>
    <s v="https://play.google.com/store/apps/details?id=com.michael.gospel.full"/>
  </r>
  <r>
    <s v="KR"/>
    <s v="PAID"/>
    <x v="0"/>
    <n v="2020"/>
    <n v="4"/>
    <s v="M"/>
    <n v="167"/>
    <n v="-10"/>
    <x v="16"/>
    <x v="23"/>
    <s v="수학 트릭(암산 연습) PRO"/>
    <s v="Antoni Ion"/>
    <n v="2700"/>
    <m/>
    <n v="43751"/>
    <n v="1386"/>
    <s v="https://play.google.com/store/apps/details?id=example.matharithmetics_pro"/>
  </r>
  <r>
    <s v="KR"/>
    <s v="PAID"/>
    <x v="0"/>
    <n v="2020"/>
    <n v="4"/>
    <s v="M"/>
    <n v="168"/>
    <n v="40"/>
    <x v="13"/>
    <x v="17"/>
    <s v="DS file Browser"/>
    <s v="HISONA"/>
    <n v="1000"/>
    <m/>
    <n v="43994"/>
    <n v="1380"/>
    <s v="https://play.google.com/store/apps/details?id=com.hisona.dsfile"/>
  </r>
  <r>
    <s v="KR"/>
    <s v="PAID"/>
    <x v="0"/>
    <n v="2020"/>
    <n v="4"/>
    <s v="M"/>
    <n v="169"/>
    <n v="-21"/>
    <x v="9"/>
    <x v="10"/>
    <s v="지하철 어디있니"/>
    <s v="Meorimal Inc."/>
    <n v="2200"/>
    <m/>
    <n v="43993"/>
    <n v="1361"/>
    <s v="https://play.google.com/store/apps/details?id=com.go9android.subwaysmarthelper21"/>
  </r>
  <r>
    <s v="KR"/>
    <s v="PAID"/>
    <x v="0"/>
    <n v="2020"/>
    <n v="4"/>
    <s v="M"/>
    <n v="170"/>
    <n v="-19"/>
    <x v="16"/>
    <x v="23"/>
    <s v="Dumb Ways JR Zany's Hospital"/>
    <s v="Metro Trains"/>
    <n v="2700"/>
    <m/>
    <n v="43765"/>
    <n v="1356"/>
    <s v="https://play.google.com/store/apps/details?id=au.com.metro.dwjr.zany"/>
  </r>
  <r>
    <s v="KR"/>
    <s v="PAID"/>
    <x v="0"/>
    <n v="2020"/>
    <n v="4"/>
    <s v="M"/>
    <n v="171"/>
    <n v="74"/>
    <x v="13"/>
    <x v="17"/>
    <s v="QR &amp; 바코드 스캐너 (프로 버전)"/>
    <s v="TeaCapps"/>
    <n v="3999"/>
    <m/>
    <n v="43983"/>
    <n v="1349"/>
    <s v="https://play.google.com/store/apps/details?id=com.teacapps.barcodescanner.pro"/>
  </r>
  <r>
    <s v="KR"/>
    <s v="PAID"/>
    <x v="0"/>
    <n v="2020"/>
    <n v="4"/>
    <s v="M"/>
    <n v="172"/>
    <n v="-5"/>
    <x v="13"/>
    <x v="17"/>
    <s v="ACR License"/>
    <s v="NLL"/>
    <n v="2999"/>
    <m/>
    <n v="43130"/>
    <n v="1346"/>
    <s v="https://play.google.com/store/apps/details?id=com.nll.acr.license"/>
  </r>
  <r>
    <s v="KR"/>
    <s v="PAID"/>
    <x v="0"/>
    <n v="2020"/>
    <n v="4"/>
    <s v="M"/>
    <n v="173"/>
    <n v="-37"/>
    <x v="10"/>
    <x v="16"/>
    <s v="자미두수 명반 PRO"/>
    <s v="설레어라"/>
    <n v="4900"/>
    <m/>
    <n v="43917"/>
    <n v="1332"/>
    <s v="https://play.google.com/store/apps/details?id=com.zwds.jamidusu_pro"/>
  </r>
  <r>
    <s v="KR"/>
    <s v="PAID"/>
    <x v="0"/>
    <n v="2020"/>
    <n v="4"/>
    <s v="M"/>
    <n v="174"/>
    <n v="-12"/>
    <x v="11"/>
    <x v="14"/>
    <s v="Moment Pro Camera"/>
    <s v="Moment, Inc."/>
    <n v="5000"/>
    <m/>
    <n v="43810"/>
    <n v="1319"/>
    <s v="https://play.google.com/store/apps/details?id=com.shopmoment.momentprocamera"/>
  </r>
  <r>
    <s v="KR"/>
    <s v="PAID"/>
    <x v="0"/>
    <n v="2020"/>
    <n v="4"/>
    <s v="M"/>
    <n v="175"/>
    <n v="-16"/>
    <x v="5"/>
    <x v="5"/>
    <s v="바이블렉스 성경본문해석사전"/>
    <s v="브니엘성경연구소"/>
    <n v="15000"/>
    <m/>
    <n v="41922"/>
    <n v="1286"/>
    <s v="https://play.google.com/store/apps/details?id=com.junapps.BibleLexOriDic"/>
  </r>
  <r>
    <s v="KR"/>
    <s v="PAID"/>
    <x v="0"/>
    <n v="2020"/>
    <n v="4"/>
    <s v="M"/>
    <n v="176"/>
    <n v="-26"/>
    <x v="6"/>
    <x v="7"/>
    <s v="보안카드+ pro"/>
    <s v="High Soft"/>
    <n v="3000"/>
    <m/>
    <n v="43959"/>
    <n v="1255"/>
    <s v="https://play.google.com/store/apps/details?id=jjong.kim.securitycard_m_1500"/>
  </r>
  <r>
    <s v="KR"/>
    <s v="PAID"/>
    <x v="0"/>
    <n v="2020"/>
    <n v="4"/>
    <s v="M"/>
    <n v="177"/>
    <n v="1"/>
    <x v="19"/>
    <x v="33"/>
    <s v="STUNLOCKER"/>
    <s v="STUnlocker.com"/>
    <n v="2000"/>
    <m/>
    <n v="43995"/>
    <n v="1239"/>
    <s v="https://play.google.com/store/apps/details?id=com.stunlocker.app.su"/>
  </r>
  <r>
    <s v="KR"/>
    <s v="PAID"/>
    <x v="0"/>
    <n v="2020"/>
    <n v="4"/>
    <s v="M"/>
    <n v="178"/>
    <n v="110"/>
    <x v="13"/>
    <x v="17"/>
    <s v="LectureVideos"/>
    <s v="Acadoid Developer"/>
    <n v="2600"/>
    <m/>
    <n v="43946"/>
    <n v="1212"/>
    <s v="https://play.google.com/store/apps/details?id=com.acadoid.lecturevideos"/>
  </r>
  <r>
    <s v="KR"/>
    <s v="PAID"/>
    <x v="0"/>
    <n v="2020"/>
    <n v="4"/>
    <s v="M"/>
    <n v="179"/>
    <n v="-32"/>
    <x v="16"/>
    <x v="23"/>
    <s v="Word master 워드마스터 수능 2000(개정)"/>
    <s v="이투스북"/>
    <n v="4900"/>
    <m/>
    <n v="43668"/>
    <n v="1192"/>
    <s v="https://play.google.com/store/apps/details?id=com.etoos.wordmaster.sat20002016"/>
  </r>
  <r>
    <s v="KR"/>
    <s v="PAID"/>
    <x v="0"/>
    <n v="2020"/>
    <n v="4"/>
    <s v="M"/>
    <n v="180"/>
    <n v="-50"/>
    <x v="5"/>
    <x v="5"/>
    <s v="YBM 올인올 영한영 플러스 사전"/>
    <s v="DaolSoft, Co., Ltd."/>
    <n v="17000"/>
    <m/>
    <n v="43983"/>
    <n v="1187"/>
    <s v="https://play.google.com/store/apps/details?id=com.daolsoft.ybmeke"/>
  </r>
  <r>
    <s v="KR"/>
    <s v="PAID"/>
    <x v="0"/>
    <n v="2020"/>
    <n v="4"/>
    <s v="M"/>
    <n v="181"/>
    <n v="-41"/>
    <x v="16"/>
    <x v="23"/>
    <s v="9급 공무원 기출문제 해설집"/>
    <s v="Trutory"/>
    <n v="6000"/>
    <s v="항목당 ₩1,000 - ₩30,000"/>
    <n v="43916"/>
    <n v="1181"/>
    <s v="https://play.google.com/store/apps/details?id=kr.co.trutory.bandalmun.public9"/>
  </r>
  <r>
    <s v="KR"/>
    <s v="PAID"/>
    <x v="0"/>
    <n v="2020"/>
    <n v="4"/>
    <s v="M"/>
    <n v="182"/>
    <n v="-1"/>
    <x v="2"/>
    <x v="2"/>
    <s v="Phone Launcher Apps"/>
    <s v="Tiny Watch"/>
    <n v="1400"/>
    <m/>
    <n v="43705"/>
    <n v="1177"/>
    <s v="https://play.google.com/store/apps/details?id=com.tinyapps.phonelaucherapps"/>
  </r>
  <r>
    <s v="KR"/>
    <s v="PAID"/>
    <x v="0"/>
    <n v="2020"/>
    <n v="4"/>
    <s v="M"/>
    <n v="183"/>
    <n v="-44"/>
    <x v="7"/>
    <x v="8"/>
    <s v="Hi-Q MP3 음성 녹음기 (풀버전)"/>
    <s v="Audiophile"/>
    <n v="3900"/>
    <m/>
    <n v="43963"/>
    <n v="1168"/>
    <s v="https://play.google.com/store/apps/details?id=com.hiqrecorder.full"/>
  </r>
  <r>
    <s v="KR"/>
    <s v="PAID"/>
    <x v="0"/>
    <n v="2020"/>
    <n v="4"/>
    <s v="M"/>
    <n v="184"/>
    <n v="-97"/>
    <x v="5"/>
    <x v="5"/>
    <s v="MT Manager Beta"/>
    <s v="Ostro App Dev Inc 🔘"/>
    <n v="4300"/>
    <m/>
    <n v="43819"/>
    <n v="1157"/>
    <s v="https://play.google.com/store/apps/details?id=bin.mt.pru"/>
  </r>
  <r>
    <s v="KR"/>
    <s v="PAID"/>
    <x v="0"/>
    <n v="2020"/>
    <n v="4"/>
    <s v="M"/>
    <n v="185"/>
    <n v="-12"/>
    <x v="2"/>
    <x v="2"/>
    <s v="Panda Game Booster &amp; GFX Tool for Battleground"/>
    <s v="Panda Gaming Studio"/>
    <n v="1200"/>
    <m/>
    <n v="43640"/>
    <n v="1135"/>
    <s v="https://play.google.com/store/apps/details?id=com.panda.gamebooster"/>
  </r>
  <r>
    <s v="KR"/>
    <s v="PAID"/>
    <x v="0"/>
    <n v="2020"/>
    <n v="4"/>
    <s v="M"/>
    <n v="186"/>
    <n v="113"/>
    <x v="2"/>
    <x v="2"/>
    <s v="DosBox Turbo"/>
    <s v="Fishstix"/>
    <n v="3300"/>
    <m/>
    <n v="42300"/>
    <n v="1132"/>
    <s v="https://play.google.com/store/apps/details?id=com.fishstix.dosbox"/>
  </r>
  <r>
    <s v="KR"/>
    <s v="PAID"/>
    <x v="0"/>
    <n v="2020"/>
    <n v="4"/>
    <s v="M"/>
    <n v="187"/>
    <n v="9"/>
    <x v="16"/>
    <x v="23"/>
    <s v="Toca Life: Neighborhood"/>
    <s v="Toca Boca"/>
    <n v="5000"/>
    <m/>
    <n v="43419"/>
    <n v="1120"/>
    <s v="https://play.google.com/store/apps/details?id=com.tocaboca.tocaneighborhood"/>
  </r>
  <r>
    <s v="KR"/>
    <s v="PAID"/>
    <x v="0"/>
    <n v="2020"/>
    <n v="4"/>
    <s v="M"/>
    <n v="188"/>
    <n v="-22"/>
    <x v="11"/>
    <x v="14"/>
    <s v="태양 탐사선 (Sun Surveyor) (태양과 달)"/>
    <s v="Adam Ratana"/>
    <n v="9500"/>
    <m/>
    <n v="43844"/>
    <n v="1103"/>
    <s v="https://play.google.com/store/apps/details?id=com.ratana.sunsurveyor"/>
  </r>
  <r>
    <s v="KR"/>
    <s v="PAID"/>
    <x v="0"/>
    <n v="2020"/>
    <n v="4"/>
    <s v="M"/>
    <n v="189"/>
    <s v="new"/>
    <x v="13"/>
    <x v="17"/>
    <s v="오늘하루 Premium - 원형계획표, 시간 기록, 분석"/>
    <s v="Actioners.L"/>
    <n v="6900"/>
    <m/>
    <n v="43525"/>
    <n v="1099"/>
    <s v="https://play.google.com/store/apps/details?id=com.actionersl.onlharu.premium"/>
  </r>
  <r>
    <s v="KR"/>
    <s v="PAID"/>
    <x v="0"/>
    <n v="2020"/>
    <n v="4"/>
    <s v="M"/>
    <n v="190"/>
    <n v="65"/>
    <x v="11"/>
    <x v="14"/>
    <s v="클라우디 필름 - 흐림 필터 완벽 구현!"/>
    <s v="MASMAS Studio"/>
    <n v="1600"/>
    <m/>
    <n v="43531"/>
    <n v="1096"/>
    <s v="https://play.google.com/store/apps/details?id=xyz.masmas.film.cloudy"/>
  </r>
  <r>
    <s v="KR"/>
    <s v="PAID"/>
    <x v="0"/>
    <n v="2020"/>
    <n v="4"/>
    <s v="M"/>
    <n v="191"/>
    <n v="177"/>
    <x v="11"/>
    <x v="14"/>
    <s v="수동 카메라 : DSLR 카메라 전문"/>
    <s v="Lenses Inc."/>
    <n v="5500"/>
    <m/>
    <n v="43948"/>
    <n v="1073"/>
    <s v="https://play.google.com/store/apps/details?id=com.lensesdev.manual.camera.pro"/>
  </r>
  <r>
    <s v="KR"/>
    <s v="PAID"/>
    <x v="0"/>
    <n v="2020"/>
    <n v="4"/>
    <s v="M"/>
    <n v="192"/>
    <n v="-63"/>
    <x v="2"/>
    <x v="2"/>
    <s v="PGT +🔧: Pro GFX &amp; Optimizer(with advance setting)"/>
    <s v="Trilokia Inc."/>
    <n v="1200"/>
    <m/>
    <n v="43985"/>
    <n v="1072"/>
    <s v="https://play.google.com/store/apps/details?id=inc.trilokia.pubgfxtool"/>
  </r>
  <r>
    <s v="KR"/>
    <s v="PAID"/>
    <x v="0"/>
    <n v="2020"/>
    <n v="4"/>
    <s v="M"/>
    <n v="193"/>
    <n v="-85"/>
    <x v="16"/>
    <x v="23"/>
    <s v="Word Master 워드마스터 고등 BASIC"/>
    <s v="이투스북"/>
    <n v="3900"/>
    <m/>
    <n v="43668"/>
    <n v="1030"/>
    <s v="https://play.google.com/store/apps/details?id=com.etoos.wordmaster.highbasic2016"/>
  </r>
  <r>
    <s v="KR"/>
    <s v="PAID"/>
    <x v="0"/>
    <n v="2020"/>
    <n v="4"/>
    <s v="M"/>
    <n v="194"/>
    <s v="new"/>
    <x v="4"/>
    <x v="4"/>
    <s v="옥철이_자전거타기좋은날 카톡테마"/>
    <s v="옥철이"/>
    <n v="1500"/>
    <m/>
    <n v="43531"/>
    <n v="1022"/>
    <s v="https://play.google.com/store/apps/details?id=com.kakao.talk.theme.Okcheori_Bicycle"/>
  </r>
  <r>
    <s v="KR"/>
    <s v="PAID"/>
    <x v="0"/>
    <n v="2020"/>
    <n v="4"/>
    <s v="M"/>
    <n v="195"/>
    <n v="-11"/>
    <x v="13"/>
    <x v="30"/>
    <s v="토탈 런처 키"/>
    <s v="ChYK the dev."/>
    <n v="4999"/>
    <m/>
    <n v="43697"/>
    <n v="1018"/>
    <s v="https://play.google.com/store/apps/details?id=com.ss.launcher2.key"/>
  </r>
  <r>
    <s v="KR"/>
    <s v="PAID"/>
    <x v="0"/>
    <n v="2020"/>
    <n v="4"/>
    <s v="M"/>
    <n v="196"/>
    <n v="110"/>
    <x v="13"/>
    <x v="30"/>
    <s v="Crayon Icon Pack"/>
    <s v="JustNewDesigns"/>
    <n v="1300"/>
    <m/>
    <n v="43994"/>
    <n v="985"/>
    <s v="https://play.google.com/store/apps/details?id=com.jndapp.cartoon.crayon.iconpack"/>
  </r>
  <r>
    <s v="KR"/>
    <s v="PAID"/>
    <x v="0"/>
    <n v="2020"/>
    <n v="4"/>
    <s v="M"/>
    <n v="197"/>
    <n v="-27"/>
    <x v="13"/>
    <x v="30"/>
    <s v="External Keyboard Helper Pro"/>
    <s v="Apedroid"/>
    <n v="2100"/>
    <m/>
    <n v="42376"/>
    <n v="981"/>
    <s v="https://play.google.com/store/apps/details?id=com.apedroid.hwkeyboardhelper"/>
  </r>
  <r>
    <s v="KR"/>
    <s v="PAID"/>
    <x v="0"/>
    <n v="2020"/>
    <n v="4"/>
    <s v="M"/>
    <n v="198"/>
    <n v="-67"/>
    <x v="13"/>
    <x v="17"/>
    <s v="LectureRecordings"/>
    <s v="Acadoid Developer"/>
    <n v="2600"/>
    <m/>
    <n v="43967"/>
    <n v="959"/>
    <s v="https://play.google.com/store/apps/details?id=com.acadoid.lecturerecordings"/>
  </r>
  <r>
    <s v="KR"/>
    <s v="PAID"/>
    <x v="0"/>
    <n v="2020"/>
    <n v="4"/>
    <s v="M"/>
    <n v="199"/>
    <n v="-25"/>
    <x v="16"/>
    <x v="23"/>
    <s v="지게차 면허시험 시뮬레이터"/>
    <s v="SimG."/>
    <n v="4500"/>
    <m/>
    <n v="43360"/>
    <n v="938"/>
    <s v="https://play.google.com/store/apps/details?id=com.SimG.SimForklift"/>
  </r>
  <r>
    <s v="KR"/>
    <s v="PAID"/>
    <x v="0"/>
    <n v="2020"/>
    <n v="4"/>
    <s v="M"/>
    <n v="200"/>
    <n v="-18"/>
    <x v="2"/>
    <x v="2"/>
    <s v="NFC Tools - Pro Edition"/>
    <s v="wakdev"/>
    <n v="3999"/>
    <m/>
    <n v="43927"/>
    <n v="932"/>
    <s v="https://play.google.com/store/apps/details?id=com.wakdev.nfctools.pro"/>
  </r>
  <r>
    <s v="KR"/>
    <s v="PAID"/>
    <x v="0"/>
    <n v="2020"/>
    <n v="5"/>
    <s v="M"/>
    <n v="1"/>
    <s v="-"/>
    <x v="13"/>
    <x v="17"/>
    <s v="Noteshelf - 손으로 메모하고 | PDF 주석을 달아 정리하고"/>
    <s v="Fluid Touch"/>
    <n v="6500"/>
    <m/>
    <n v="44008"/>
    <n v="320000"/>
    <s v="https://play.google.com/store/apps/details?id=com.fluidtouch.noteshelf2"/>
  </r>
  <r>
    <s v="KR"/>
    <s v="PAID"/>
    <x v="0"/>
    <n v="2020"/>
    <n v="5"/>
    <s v="M"/>
    <n v="2"/>
    <n v="1"/>
    <x v="13"/>
    <x v="17"/>
    <s v="유니콘:광고차단 필수 앱"/>
    <s v="Unicorn Soft, Inc."/>
    <n v="2200"/>
    <m/>
    <n v="43939"/>
    <n v="126103"/>
    <s v="https://play.google.com/store/apps/details?id=kr.co.lylstudio.unicorn"/>
  </r>
  <r>
    <s v="KR"/>
    <s v="PAID"/>
    <x v="0"/>
    <n v="2020"/>
    <n v="5"/>
    <s v="M"/>
    <n v="3"/>
    <n v="2"/>
    <x v="5"/>
    <x v="5"/>
    <s v="갓피플성경"/>
    <s v="GODpeople, LTD"/>
    <n v="1000"/>
    <s v="항목당 ₩3,900 - ₩8,900"/>
    <n v="44007"/>
    <n v="88913"/>
    <s v="https://play.google.com/store/apps/details?id=com.godpeople.GPBIBLE"/>
  </r>
  <r>
    <s v="KR"/>
    <s v="PAID"/>
    <x v="0"/>
    <n v="2020"/>
    <n v="5"/>
    <s v="M"/>
    <n v="4"/>
    <n v="21"/>
    <x v="11"/>
    <x v="14"/>
    <s v="@yoojinkim camera"/>
    <s v="2U"/>
    <n v="2500"/>
    <m/>
    <n v="43986"/>
    <n v="75922"/>
    <s v="https://play.google.com/store/apps/details?id=eyu.on.yooca"/>
  </r>
  <r>
    <s v="KR"/>
    <s v="PAID"/>
    <x v="0"/>
    <n v="2020"/>
    <n v="5"/>
    <s v="M"/>
    <n v="5"/>
    <n v="-3"/>
    <x v="14"/>
    <x v="19"/>
    <s v="한컴오피스 한글"/>
    <s v="Hancom Inc."/>
    <n v="24900"/>
    <m/>
    <n v="43875"/>
    <n v="59030"/>
    <s v="https://play.google.com/store/apps/details?id=com.hancom.office.hwp.editor.hwp_apk.gplaystore"/>
  </r>
  <r>
    <s v="KR"/>
    <s v="PAID"/>
    <x v="0"/>
    <n v="2020"/>
    <n v="5"/>
    <s v="M"/>
    <n v="6"/>
    <n v="-2"/>
    <x v="11"/>
    <x v="14"/>
    <s v="@picn2k camera (피크닉 카메라)"/>
    <s v="2U"/>
    <n v="2500"/>
    <m/>
    <n v="43982"/>
    <n v="56634"/>
    <s v="https://play.google.com/store/apps/details?id=eyu.on.pica"/>
  </r>
  <r>
    <s v="KR"/>
    <s v="PAID"/>
    <x v="0"/>
    <n v="2020"/>
    <n v="5"/>
    <s v="M"/>
    <n v="7"/>
    <n v="76"/>
    <x v="2"/>
    <x v="2"/>
    <s v="Velo VPN Pro"/>
    <s v="Velo"/>
    <n v="1000"/>
    <m/>
    <n v="43936"/>
    <n v="54443"/>
    <s v="https://play.google.com/store/apps/details?id=com.velo.vpn.pro"/>
  </r>
  <r>
    <s v="KR"/>
    <s v="PAID"/>
    <x v="0"/>
    <n v="2020"/>
    <n v="5"/>
    <s v="M"/>
    <n v="8"/>
    <n v="-2"/>
    <x v="11"/>
    <x v="13"/>
    <s v="nPlayer"/>
    <s v="Newin Inc."/>
    <n v="5500"/>
    <m/>
    <n v="43819"/>
    <n v="52804"/>
    <s v="https://play.google.com/store/apps/details?id=com.newin.nplayer.pro"/>
  </r>
  <r>
    <s v="KR"/>
    <s v="PAID"/>
    <x v="0"/>
    <n v="2020"/>
    <n v="5"/>
    <s v="M"/>
    <n v="9"/>
    <n v="-2"/>
    <x v="11"/>
    <x v="13"/>
    <s v="MX 플레이어 Pro"/>
    <s v="MX Media &amp; Entertainment (formerly J2 Interactive)"/>
    <n v="6000"/>
    <m/>
    <n v="43991"/>
    <n v="38479"/>
    <s v="https://play.google.com/store/apps/details?id=com.mxtech.videoplayer.pro"/>
  </r>
  <r>
    <s v="KR"/>
    <s v="PAID"/>
    <x v="0"/>
    <n v="2020"/>
    <n v="5"/>
    <s v="M"/>
    <n v="10"/>
    <n v="-2"/>
    <x v="11"/>
    <x v="14"/>
    <s v="무음무음 PRO"/>
    <s v="PlusTwo"/>
    <n v="1500"/>
    <m/>
    <n v="43963"/>
    <n v="28524"/>
    <s v="https://play.google.com/store/apps/details?id=com.plustwo.silentcamera.pro"/>
  </r>
  <r>
    <s v="KR"/>
    <s v="PAID"/>
    <x v="0"/>
    <n v="2020"/>
    <n v="5"/>
    <s v="M"/>
    <n v="11"/>
    <n v="3"/>
    <x v="1"/>
    <x v="6"/>
    <s v="Torque Pro (OBD2 / 자동차)"/>
    <s v="Ian Hawkins"/>
    <n v="5214"/>
    <m/>
    <n v="43784"/>
    <n v="26978"/>
    <s v="https://play.google.com/store/apps/details?id=org.prowl.torque"/>
  </r>
  <r>
    <s v="KR"/>
    <s v="PAID"/>
    <x v="0"/>
    <n v="2020"/>
    <n v="5"/>
    <s v="M"/>
    <n v="12"/>
    <n v="-3"/>
    <x v="13"/>
    <x v="17"/>
    <s v="Twomon SE (투몬 SE) - 휴대용 디스플레이, USB 모니터"/>
    <s v="easynlight"/>
    <n v="10000"/>
    <m/>
    <n v="43914"/>
    <n v="25325"/>
    <s v="https://play.google.com/store/apps/details?id=com.devguru.ntwomon"/>
  </r>
  <r>
    <s v="KR"/>
    <s v="PAID"/>
    <x v="0"/>
    <n v="2020"/>
    <n v="5"/>
    <s v="M"/>
    <n v="13"/>
    <n v="2"/>
    <x v="1"/>
    <x v="6"/>
    <s v="Puffin Browser Pro"/>
    <s v="CloudMosa Inc"/>
    <n v="6000"/>
    <m/>
    <n v="43983"/>
    <n v="24383"/>
    <s v="https://play.google.com/store/apps/details?id=com.cloudmosa.puffin"/>
  </r>
  <r>
    <s v="KR"/>
    <s v="PAID"/>
    <x v="0"/>
    <n v="2020"/>
    <n v="5"/>
    <s v="M"/>
    <n v="14"/>
    <n v="7"/>
    <x v="13"/>
    <x v="30"/>
    <s v="Aa문라이즈™ 한국어 Flipfont"/>
    <s v="Monotype Imaging Inc."/>
    <n v="3500"/>
    <m/>
    <n v="43931"/>
    <n v="24159"/>
    <s v="https://play.google.com/store/apps/details?id=com.monotype.android.font.aamoonrise"/>
  </r>
  <r>
    <s v="KR"/>
    <s v="PAID"/>
    <x v="0"/>
    <n v="2020"/>
    <n v="5"/>
    <s v="M"/>
    <n v="15"/>
    <n v="-3"/>
    <x v="13"/>
    <x v="17"/>
    <s v="LectureNotes"/>
    <s v="Acadoid Developer"/>
    <n v="8000"/>
    <m/>
    <n v="43967"/>
    <n v="23944"/>
    <s v="https://play.google.com/store/apps/details?id=com.acadoid.lecturenotes"/>
  </r>
  <r>
    <s v="KR"/>
    <s v="PAID"/>
    <x v="0"/>
    <n v="2020"/>
    <n v="5"/>
    <s v="M"/>
    <n v="16"/>
    <s v="-"/>
    <x v="5"/>
    <x v="5"/>
    <s v="WolframAlpha"/>
    <s v="Wolfram Group"/>
    <n v="3700"/>
    <s v="항목당 ₩9,000"/>
    <n v="43987"/>
    <n v="23143"/>
    <s v="https://play.google.com/store/apps/details?id=com.wolfram.android.alpha"/>
  </r>
  <r>
    <s v="KR"/>
    <s v="PAID"/>
    <x v="0"/>
    <n v="2020"/>
    <n v="5"/>
    <s v="M"/>
    <n v="17"/>
    <n v="-4"/>
    <x v="2"/>
    <x v="2"/>
    <s v="Panda Gamepad Pro (BETA)"/>
    <s v="Panda Gaming Studio"/>
    <n v="2399"/>
    <m/>
    <n v="43872"/>
    <n v="22034"/>
    <s v="https://play.google.com/store/apps/details?id=com.panda.gamepad"/>
  </r>
  <r>
    <s v="KR"/>
    <s v="PAID"/>
    <x v="0"/>
    <n v="2020"/>
    <n v="5"/>
    <s v="M"/>
    <n v="18"/>
    <n v="-8"/>
    <x v="16"/>
    <x v="23"/>
    <s v="Word master 워드마스터 수능 2000(18개정)"/>
    <s v="이투스북"/>
    <n v="4900"/>
    <m/>
    <n v="43865"/>
    <n v="20115"/>
    <s v="https://play.google.com/store/apps/details?id=com.etoos.wordmaster.sat20002018"/>
  </r>
  <r>
    <s v="KR"/>
    <s v="PAID"/>
    <x v="0"/>
    <n v="2020"/>
    <n v="5"/>
    <s v="M"/>
    <n v="19"/>
    <s v="-"/>
    <x v="2"/>
    <x v="2"/>
    <s v="Tasker"/>
    <s v="joaomgcd"/>
    <n v="4300"/>
    <m/>
    <n v="43876"/>
    <n v="19756"/>
    <s v="https://play.google.com/store/apps/details?id=net.dinglisch.android.taskerm"/>
  </r>
  <r>
    <s v="KR"/>
    <s v="PAID"/>
    <x v="0"/>
    <n v="2020"/>
    <n v="5"/>
    <s v="M"/>
    <n v="20"/>
    <n v="-2"/>
    <x v="7"/>
    <x v="8"/>
    <s v="USB Audio Player PRO"/>
    <s v="eXtream Software Development"/>
    <n v="9500"/>
    <s v="항목당 ₩2,600 - ₩5,000"/>
    <n v="44000"/>
    <n v="19195"/>
    <s v="https://play.google.com/store/apps/details?id=com.extreamsd.usbaudioplayerpro"/>
  </r>
  <r>
    <s v="KR"/>
    <s v="PAID"/>
    <x v="0"/>
    <n v="2020"/>
    <n v="5"/>
    <s v="M"/>
    <n v="21"/>
    <n v="1"/>
    <x v="6"/>
    <x v="7"/>
    <s v="편한가계부 (+음성, PC)"/>
    <s v="Realbyte Inc."/>
    <n v="4900"/>
    <m/>
    <n v="44004"/>
    <n v="14479"/>
    <s v="https://play.google.com/store/apps/details?id=com.realbyteapps.moneya"/>
  </r>
  <r>
    <s v="KR"/>
    <s v="PAID"/>
    <x v="0"/>
    <n v="2020"/>
    <n v="5"/>
    <s v="M"/>
    <n v="22"/>
    <n v="-5"/>
    <x v="11"/>
    <x v="14"/>
    <s v="무음모드 PRO (기본 카메라 무음)"/>
    <s v="MIN Studio"/>
    <n v="1600"/>
    <m/>
    <n v="43882"/>
    <n v="13639"/>
    <s v="https://play.google.com/store/apps/details?id=com.kmshack.mute"/>
  </r>
  <r>
    <s v="KR"/>
    <s v="PAID"/>
    <x v="0"/>
    <n v="2020"/>
    <n v="5"/>
    <s v="M"/>
    <n v="23"/>
    <n v="10"/>
    <x v="13"/>
    <x v="30"/>
    <s v="Aa어거스트™ 한국어 Flipfont"/>
    <s v="Monotype Imaging Inc."/>
    <n v="3500"/>
    <m/>
    <n v="43874"/>
    <n v="13028"/>
    <s v="https://play.google.com/store/apps/details?id=com.monotype.android.font.aaaugust"/>
  </r>
  <r>
    <s v="KR"/>
    <s v="PAID"/>
    <x v="0"/>
    <n v="2020"/>
    <n v="5"/>
    <s v="M"/>
    <n v="24"/>
    <n v="3"/>
    <x v="7"/>
    <x v="8"/>
    <s v="Poweramp Full Version Unlocker"/>
    <s v="Max MP"/>
    <n v="6088"/>
    <m/>
    <n v="43850"/>
    <n v="12964"/>
    <s v="https://play.google.com/store/apps/details?id=com.maxmpz.audioplayer.unlock"/>
  </r>
  <r>
    <s v="KR"/>
    <s v="PAID"/>
    <x v="0"/>
    <n v="2020"/>
    <n v="5"/>
    <s v="M"/>
    <n v="25"/>
    <n v="9"/>
    <x v="11"/>
    <x v="14"/>
    <s v="TouchRetouch"/>
    <s v="ADVA Soft"/>
    <n v="1999"/>
    <m/>
    <n v="43965"/>
    <n v="11140"/>
    <s v="https://play.google.com/store/apps/details?id=com.advasoft.touchretouch"/>
  </r>
  <r>
    <s v="KR"/>
    <s v="PAID"/>
    <x v="0"/>
    <n v="2020"/>
    <n v="5"/>
    <s v="M"/>
    <n v="26"/>
    <n v="3"/>
    <x v="4"/>
    <x v="25"/>
    <s v="아라-만화뷰어,텍스트뷰어,스캔뷰어,소설뷰어"/>
    <s v="마루치아라치"/>
    <n v="5000"/>
    <m/>
    <n v="43999"/>
    <n v="10848"/>
    <s v="https://play.google.com/store/apps/details?id=noad.geulga"/>
  </r>
  <r>
    <s v="KR"/>
    <s v="PAID"/>
    <x v="0"/>
    <n v="2020"/>
    <n v="5"/>
    <s v="M"/>
    <n v="27"/>
    <n v="4"/>
    <x v="7"/>
    <x v="8"/>
    <s v="Hi-Fi Status(LG)"/>
    <s v="App Trio"/>
    <n v="1000"/>
    <m/>
    <n v="43251"/>
    <n v="10689"/>
    <s v="https://play.google.com/store/apps/details?id=com.apptrio.hi_fi_status"/>
  </r>
  <r>
    <s v="KR"/>
    <s v="PAID"/>
    <x v="0"/>
    <n v="2020"/>
    <n v="5"/>
    <s v="M"/>
    <n v="28"/>
    <n v="126"/>
    <x v="13"/>
    <x v="30"/>
    <s v="Aa정답쓰기™ 한국어 Flipfont"/>
    <s v="Monotype Imaging Inc."/>
    <n v="3500"/>
    <m/>
    <n v="43935"/>
    <n v="10275"/>
    <s v="https://play.google.com/store/apps/details?id=com.monotype.android.font.aawriteanswer"/>
  </r>
  <r>
    <s v="KR"/>
    <s v="PAID"/>
    <x v="0"/>
    <n v="2020"/>
    <n v="5"/>
    <s v="M"/>
    <n v="29"/>
    <n v="18"/>
    <x v="16"/>
    <x v="23"/>
    <s v="Stellarium Mobile 하늘지도"/>
    <s v="Noctua Software"/>
    <n v="3800"/>
    <m/>
    <n v="43545"/>
    <n v="10037"/>
    <s v="https://play.google.com/store/apps/details?id=com.noctuasoftware.stellarium"/>
  </r>
  <r>
    <s v="KR"/>
    <s v="PAID"/>
    <x v="0"/>
    <n v="2020"/>
    <n v="5"/>
    <s v="M"/>
    <n v="30"/>
    <n v="2"/>
    <x v="2"/>
    <x v="2"/>
    <s v="Magic DosBox"/>
    <s v="bruenor"/>
    <n v="4000"/>
    <m/>
    <n v="43952"/>
    <n v="9922"/>
    <s v="https://play.google.com/store/apps/details?id=bruenor.magicbox"/>
  </r>
  <r>
    <s v="KR"/>
    <s v="PAID"/>
    <x v="0"/>
    <n v="2020"/>
    <n v="5"/>
    <s v="M"/>
    <n v="31"/>
    <n v="-5"/>
    <x v="5"/>
    <x v="5"/>
    <s v="책꽂이+ (독서기록, 도서관리)"/>
    <s v="irmavepdev"/>
    <n v="2000"/>
    <s v="항목당 ₩1,000"/>
    <n v="43769"/>
    <n v="9869"/>
    <s v="https://play.google.com/store/apps/details?id=com.irmavep.app.libro"/>
  </r>
  <r>
    <s v="KR"/>
    <s v="PAID"/>
    <x v="0"/>
    <n v="2020"/>
    <n v="5"/>
    <s v="M"/>
    <n v="32"/>
    <n v="-2"/>
    <x v="16"/>
    <x v="23"/>
    <s v="Flashcards Deluxe"/>
    <s v="OrangeOrApple.com"/>
    <n v="5000"/>
    <m/>
    <n v="43977"/>
    <n v="9744"/>
    <s v="https://play.google.com/store/apps/details?id=com.orangeorapple.flashcards"/>
  </r>
  <r>
    <s v="KR"/>
    <s v="PAID"/>
    <x v="0"/>
    <n v="2020"/>
    <n v="5"/>
    <s v="M"/>
    <n v="33"/>
    <n v="5"/>
    <x v="11"/>
    <x v="14"/>
    <s v="구닥"/>
    <s v="Screw Bar Inc."/>
    <n v="1000"/>
    <s v="항목당 ₩1,000"/>
    <n v="43924"/>
    <n v="9709"/>
    <s v="https://play.google.com/store/apps/details?id=com.screwbar.gudakcamera"/>
  </r>
  <r>
    <s v="KR"/>
    <s v="PAID"/>
    <x v="0"/>
    <n v="2020"/>
    <n v="5"/>
    <s v="M"/>
    <n v="34"/>
    <n v="2"/>
    <x v="2"/>
    <x v="2"/>
    <s v="심플 갤러리 Pro"/>
    <s v="Simple Mobile Tools"/>
    <n v="999"/>
    <m/>
    <n v="44000"/>
    <n v="8962"/>
    <s v="https://play.google.com/store/apps/details?id=com.simplemobiletools.gallery.pro"/>
  </r>
  <r>
    <s v="KR"/>
    <s v="PAID"/>
    <x v="0"/>
    <n v="2020"/>
    <n v="5"/>
    <s v="M"/>
    <n v="35"/>
    <s v="-"/>
    <x v="13"/>
    <x v="30"/>
    <s v="Ba소복소복™ 한국어 Flipfont"/>
    <s v="Monotype Imaging Inc."/>
    <n v="3500"/>
    <m/>
    <n v="43902"/>
    <n v="8929"/>
    <s v="https://play.google.com/store/apps/details?id=com.monotype.android.font.basoboksobok"/>
  </r>
  <r>
    <s v="KR"/>
    <s v="PAID"/>
    <x v="0"/>
    <n v="2020"/>
    <n v="5"/>
    <s v="M"/>
    <n v="36"/>
    <n v="-25"/>
    <x v="2"/>
    <x v="2"/>
    <s v="DroidCamX Wireless Webcam Pro"/>
    <s v="Dev47Apps"/>
    <n v="4300"/>
    <m/>
    <n v="43971"/>
    <n v="8727"/>
    <s v="https://play.google.com/store/apps/details?id=com.dev47apps.droidcamx"/>
  </r>
  <r>
    <s v="KR"/>
    <s v="PAID"/>
    <x v="0"/>
    <n v="2020"/>
    <n v="5"/>
    <s v="M"/>
    <n v="37"/>
    <n v="3"/>
    <x v="7"/>
    <x v="8"/>
    <s v="FL Studio Mobile"/>
    <s v="Image-Line"/>
    <n v="15000"/>
    <s v="항목당 ₩1,000 - ₩17,000"/>
    <n v="43994"/>
    <n v="8393"/>
    <s v="https://play.google.com/store/apps/details?id=com.imageline.FLM"/>
  </r>
  <r>
    <s v="KR"/>
    <s v="PAID"/>
    <x v="0"/>
    <n v="2020"/>
    <n v="5"/>
    <s v="M"/>
    <n v="38"/>
    <n v="-1"/>
    <x v="2"/>
    <x v="2"/>
    <s v="무음모드 (순정 무음카메라)"/>
    <s v="GazamiSoftware"/>
    <n v="1500"/>
    <m/>
    <n v="43970"/>
    <n v="8290"/>
    <s v="https://play.google.com/store/apps/details?id=com.choco.silentmode"/>
  </r>
  <r>
    <s v="KR"/>
    <s v="PAID"/>
    <x v="0"/>
    <n v="2020"/>
    <n v="5"/>
    <s v="M"/>
    <n v="39"/>
    <n v="3"/>
    <x v="16"/>
    <x v="23"/>
    <s v="Word Master 워드마스터 중등 실력"/>
    <s v="이투스북"/>
    <n v="3800"/>
    <m/>
    <n v="43668"/>
    <n v="8081"/>
    <s v="https://play.google.com/store/apps/details?id=com.etoos.wordmaster.midskill2016"/>
  </r>
  <r>
    <s v="KR"/>
    <s v="PAID"/>
    <x v="0"/>
    <n v="2020"/>
    <n v="5"/>
    <s v="M"/>
    <n v="40"/>
    <n v="20"/>
    <x v="13"/>
    <x v="30"/>
    <s v="Aa십육살™ 한국어 Flipfont"/>
    <s v="Monotype Imaging Inc."/>
    <n v="3500"/>
    <m/>
    <n v="44007"/>
    <n v="7845"/>
    <s v="https://play.google.com/store/apps/details?id=com.monotype.android.font.aa16yearsold"/>
  </r>
  <r>
    <s v="KR"/>
    <s v="PAID"/>
    <x v="0"/>
    <n v="2020"/>
    <n v="5"/>
    <s v="M"/>
    <n v="41"/>
    <n v="3"/>
    <x v="11"/>
    <x v="13"/>
    <s v="µTorrent® Pro - Torrent App"/>
    <s v="BitTorrent, Inc."/>
    <n v="3700"/>
    <m/>
    <n v="43927"/>
    <n v="7715"/>
    <s v="https://play.google.com/store/apps/details?id=com.utorrent.client.pro"/>
  </r>
  <r>
    <s v="KR"/>
    <s v="PAID"/>
    <x v="0"/>
    <n v="2020"/>
    <n v="5"/>
    <s v="M"/>
    <n v="42"/>
    <n v="-14"/>
    <x v="11"/>
    <x v="14"/>
    <s v="무음모드Pro - 무음 카메라, 도서관 카메라, 조용히, 침묵, 무음 셔터"/>
    <s v="HDM Dev Team"/>
    <n v="4000"/>
    <m/>
    <n v="43913"/>
    <n v="7529"/>
    <s v="https://play.google.com/store/apps/details?id=jp.snowlife01.android.mutecamera"/>
  </r>
  <r>
    <s v="KR"/>
    <s v="PAID"/>
    <x v="0"/>
    <n v="2020"/>
    <n v="5"/>
    <s v="M"/>
    <n v="43"/>
    <n v="60"/>
    <x v="2"/>
    <x v="2"/>
    <s v="Game Booster 4x Faster Pro - GFX Tool &amp; Lag Fix"/>
    <s v="G19 Mobile"/>
    <n v="1000"/>
    <s v="항목당 ₩1,300 - ₩8,900"/>
    <n v="43977"/>
    <n v="7358"/>
    <s v="https://play.google.com/store/apps/details?id=com.g19mobile.gameboosterplus"/>
  </r>
  <r>
    <s v="KR"/>
    <s v="PAID"/>
    <x v="0"/>
    <n v="2020"/>
    <n v="5"/>
    <s v="M"/>
    <n v="44"/>
    <n v="-1"/>
    <x v="13"/>
    <x v="30"/>
    <s v="Nova Launcher Prime"/>
    <s v="TeslaCoil Software"/>
    <n v="5900"/>
    <m/>
    <n v="43483"/>
    <n v="6783"/>
    <s v="https://play.google.com/store/apps/details?id=com.teslacoilsw.launcher.prime"/>
  </r>
  <r>
    <s v="KR"/>
    <s v="PAID"/>
    <x v="0"/>
    <n v="2020"/>
    <n v="5"/>
    <s v="M"/>
    <n v="45"/>
    <n v="13"/>
    <x v="7"/>
    <x v="8"/>
    <s v="AirBuds Popup - airpod battery app"/>
    <s v="Designer J"/>
    <n v="1400"/>
    <m/>
    <n v="43842"/>
    <n v="6641"/>
    <s v="https://play.google.com/store/apps/details?id=kr.pe.designerj.airbudspopup"/>
  </r>
  <r>
    <s v="KR"/>
    <s v="PAID"/>
    <x v="0"/>
    <n v="2020"/>
    <n v="5"/>
    <s v="M"/>
    <n v="46"/>
    <n v="9"/>
    <x v="16"/>
    <x v="23"/>
    <s v="우리말 공부"/>
    <s v="별책"/>
    <n v="4500"/>
    <m/>
    <n v="43928"/>
    <n v="6629"/>
    <s v="https://play.google.com/store/apps/details?id=co.byeol.gongbudeul.urimal"/>
  </r>
  <r>
    <s v="KR"/>
    <s v="PAID"/>
    <x v="0"/>
    <n v="2020"/>
    <n v="5"/>
    <s v="M"/>
    <n v="47"/>
    <n v="29"/>
    <x v="13"/>
    <x v="30"/>
    <s v="Aa너구리굴림™ 한국어 Flipfont"/>
    <s v="Monotype Imaging Inc."/>
    <n v="3500"/>
    <m/>
    <n v="42045"/>
    <n v="6418"/>
    <s v="https://play.google.com/store/apps/details?id=com.monotype.android.font.aaracoongulim"/>
  </r>
  <r>
    <s v="KR"/>
    <s v="PAID"/>
    <x v="0"/>
    <n v="2020"/>
    <n v="5"/>
    <s v="M"/>
    <n v="48"/>
    <n v="22"/>
    <x v="0"/>
    <x v="0"/>
    <s v="AlpineQuest Off-Road Explorer"/>
    <s v="Psyberia"/>
    <n v="9999"/>
    <m/>
    <n v="43977"/>
    <n v="6411"/>
    <s v="https://play.google.com/store/apps/details?id=psyberia.alpinequest.full"/>
  </r>
  <r>
    <s v="KR"/>
    <s v="PAID"/>
    <x v="0"/>
    <n v="2020"/>
    <n v="5"/>
    <s v="M"/>
    <n v="49"/>
    <n v="38"/>
    <x v="16"/>
    <x v="23"/>
    <s v="스텔라리움 모바일 플러스 - 천체 지도"/>
    <s v="Noctua Software"/>
    <n v="11000"/>
    <m/>
    <n v="43928"/>
    <n v="6347"/>
    <s v="https://play.google.com/store/apps/details?id=com.noctuasoftware.stellarium_plus"/>
  </r>
  <r>
    <s v="KR"/>
    <s v="PAID"/>
    <x v="0"/>
    <n v="2020"/>
    <n v="5"/>
    <s v="M"/>
    <n v="50"/>
    <n v="7"/>
    <x v="10"/>
    <x v="16"/>
    <s v="지피지기 (사주,운세,궁합,토정비결,이름,해몽)"/>
    <s v="sajulink"/>
    <n v="11000"/>
    <s v="항목당 ₩3,300"/>
    <n v="43749"/>
    <n v="6279"/>
    <s v="https://play.google.com/store/apps/details?id=com.softchaser.iKnowYouP"/>
  </r>
  <r>
    <s v="KR"/>
    <s v="PAID"/>
    <x v="0"/>
    <n v="2020"/>
    <n v="5"/>
    <s v="M"/>
    <n v="51"/>
    <n v="-2"/>
    <x v="16"/>
    <x v="23"/>
    <s v="Word Master 워드마스터 중등 고난도(개정)"/>
    <s v="이투스북"/>
    <n v="3800"/>
    <m/>
    <n v="43664"/>
    <n v="6230"/>
    <s v="https://play.google.com/store/apps/details?id=com.etoos.wordmaster.midhighlevel2016"/>
  </r>
  <r>
    <s v="KR"/>
    <s v="PAID"/>
    <x v="0"/>
    <n v="2020"/>
    <n v="5"/>
    <s v="M"/>
    <n v="52"/>
    <n v="-29"/>
    <x v="2"/>
    <x v="2"/>
    <s v="버추얼태블릿 VirtualTablet (S-Pen)"/>
    <s v="DUNDINSTUDIO"/>
    <n v="5500"/>
    <m/>
    <n v="43893"/>
    <n v="5699"/>
    <s v="https://play.google.com/store/apps/details?id=com.sunnysidesoft.VirtualTablet"/>
  </r>
  <r>
    <s v="KR"/>
    <s v="PAID"/>
    <x v="0"/>
    <n v="2020"/>
    <n v="5"/>
    <s v="M"/>
    <n v="53"/>
    <n v="3"/>
    <x v="11"/>
    <x v="14"/>
    <s v="GIF 메이커, GIF 편집기, 동영상 메이커, Video을 GIF로 Pro"/>
    <s v="GIF Maker &amp; GIF Editor &amp; Video Maker"/>
    <n v="3600"/>
    <m/>
    <n v="44001"/>
    <n v="5631"/>
    <s v="https://play.google.com/store/apps/details?id=pro.gif.videotogif.gifeditor.gifmaker"/>
  </r>
  <r>
    <s v="KR"/>
    <s v="PAID"/>
    <x v="0"/>
    <n v="2020"/>
    <n v="5"/>
    <s v="M"/>
    <n v="54"/>
    <n v="-1"/>
    <x v="7"/>
    <x v="8"/>
    <s v="iReal Pro – 음악책 &amp; 반주"/>
    <s v="Technimo"/>
    <n v="18000"/>
    <s v="항목당 ₩5,000"/>
    <n v="43981"/>
    <n v="5624"/>
    <s v="https://play.google.com/store/apps/details?id=com.massimobiolcati.irealb"/>
  </r>
  <r>
    <s v="KR"/>
    <s v="PAID"/>
    <x v="0"/>
    <n v="2020"/>
    <n v="5"/>
    <s v="M"/>
    <n v="55"/>
    <n v="9"/>
    <x v="16"/>
    <x v="23"/>
    <s v="한글 달인 - 맞춤법 공부"/>
    <s v="별책"/>
    <n v="3300"/>
    <m/>
    <n v="43770"/>
    <n v="5516"/>
    <s v="https://play.google.com/store/apps/details?id=com.elsebook.handal"/>
  </r>
  <r>
    <s v="KR"/>
    <s v="PAID"/>
    <x v="0"/>
    <n v="2020"/>
    <n v="5"/>
    <s v="M"/>
    <n v="56"/>
    <n v="18"/>
    <x v="13"/>
    <x v="39"/>
    <s v="이비스 페인트 (ibis Paint)"/>
    <s v="ibis inc."/>
    <n v="11000"/>
    <s v="항목당 ₩3,800"/>
    <n v="44007"/>
    <n v="5506"/>
    <s v="https://play.google.com/store/apps/details?id=jp.ne.ibis.ibispaint.app"/>
  </r>
  <r>
    <s v="KR"/>
    <s v="PAID"/>
    <x v="0"/>
    <n v="2020"/>
    <n v="5"/>
    <s v="M"/>
    <n v="57"/>
    <n v="-9"/>
    <x v="5"/>
    <x v="5"/>
    <s v="백학도사의로또꿈해몽백과(로또,로또꿈,이름풀이로또운명수,로또꿈분석,꿈풀이,꿈해몽,조합기)"/>
    <s v="솔거의꿈"/>
    <n v="10000"/>
    <m/>
    <n v="44002"/>
    <n v="5320"/>
    <s v="https://play.google.com/store/apps/details?id=com.Backhak.dreamlotto"/>
  </r>
  <r>
    <s v="KR"/>
    <s v="PAID"/>
    <x v="0"/>
    <n v="2020"/>
    <n v="5"/>
    <s v="M"/>
    <n v="58"/>
    <n v="8"/>
    <x v="13"/>
    <x v="17"/>
    <s v="SimpleMind Pro - Intuitive Mind Mapping"/>
    <s v="ModelMaker Tools"/>
    <n v="10000"/>
    <m/>
    <n v="43942"/>
    <n v="5289"/>
    <s v="https://play.google.com/store/apps/details?id=com.modelmakertools.simplemindpro"/>
  </r>
  <r>
    <s v="KR"/>
    <s v="PAID"/>
    <x v="0"/>
    <n v="2020"/>
    <n v="5"/>
    <s v="M"/>
    <n v="59"/>
    <n v="-8"/>
    <x v="2"/>
    <x v="2"/>
    <s v="CCSWE App Manager Pro License"/>
    <s v="Cory Charlton"/>
    <n v="3200"/>
    <m/>
    <n v="43943"/>
    <n v="5145"/>
    <s v="https://play.google.com/store/apps/details?id=com.ccswe.appmanagerpro"/>
  </r>
  <r>
    <s v="KR"/>
    <s v="PAID"/>
    <x v="0"/>
    <n v="2020"/>
    <n v="5"/>
    <s v="M"/>
    <n v="60"/>
    <n v="11"/>
    <x v="7"/>
    <x v="8"/>
    <s v="제트오디오 플러스 - 고해상도 음원 재생 뮤직 플레이어"/>
    <s v="Team Jet"/>
    <n v="4800"/>
    <s v="항목당 ₩1,900 - ₩3,700"/>
    <n v="43999"/>
    <n v="5094"/>
    <s v="https://play.google.com/store/apps/details?id=com.jetappfactory.jetaudioplus"/>
  </r>
  <r>
    <s v="KR"/>
    <s v="PAID"/>
    <x v="0"/>
    <n v="2020"/>
    <n v="5"/>
    <s v="M"/>
    <n v="61"/>
    <n v="1"/>
    <x v="16"/>
    <x v="23"/>
    <s v="Word Master 워드마스터 중등 기초"/>
    <s v="이투스북"/>
    <n v="3800"/>
    <m/>
    <n v="43664"/>
    <n v="5068"/>
    <s v="https://play.google.com/store/apps/details?id=com.etoos.wordmaster.midbasic2016"/>
  </r>
  <r>
    <s v="KR"/>
    <s v="PAID"/>
    <x v="0"/>
    <n v="2020"/>
    <n v="5"/>
    <s v="M"/>
    <n v="62"/>
    <n v="-12"/>
    <x v="13"/>
    <x v="30"/>
    <s v="Watch Face -WatchMaker Premium for Android Wear OS"/>
    <s v="androidslide"/>
    <n v="8900"/>
    <s v="항목당 ₩1,000 - ₩12,000"/>
    <n v="42900"/>
    <n v="5046"/>
    <s v="https://play.google.com/store/apps/details?id=slide.watchFrenzy.premium"/>
  </r>
  <r>
    <s v="KR"/>
    <s v="PAID"/>
    <x v="0"/>
    <n v="2020"/>
    <n v="5"/>
    <s v="M"/>
    <n v="63"/>
    <n v="-24"/>
    <x v="2"/>
    <x v="2"/>
    <s v="터치매크로-자동터치"/>
    <s v="Kim and Yang"/>
    <n v="3300"/>
    <m/>
    <n v="43872"/>
    <n v="5040"/>
    <s v="https://play.google.com/store/apps/details?id=com.jake.TouchMacro"/>
  </r>
  <r>
    <s v="KR"/>
    <s v="PAID"/>
    <x v="0"/>
    <n v="2020"/>
    <n v="5"/>
    <s v="M"/>
    <n v="64"/>
    <n v="-3"/>
    <x v="0"/>
    <x v="0"/>
    <s v="OruxMaps GP"/>
    <s v="jose vazquez"/>
    <n v="4600"/>
    <s v="항목당 ₩1,200 - ₩11,000"/>
    <n v="44006"/>
    <n v="4906"/>
    <s v="https://play.google.com/store/apps/details?id=com.orux.oruxmapsDonate"/>
  </r>
  <r>
    <s v="KR"/>
    <s v="PAID"/>
    <x v="0"/>
    <n v="2020"/>
    <n v="5"/>
    <s v="M"/>
    <n v="65"/>
    <n v="10"/>
    <x v="4"/>
    <x v="4"/>
    <s v="우와! 2.0 - 화면을 깨고 동전이 나오는 마술앱2"/>
    <s v="Nickymagicstudio"/>
    <n v="4900"/>
    <m/>
    <n v="43844"/>
    <n v="4740"/>
    <s v="https://play.google.com/store/apps/details?id=com.nicky.jeong.magicwoowa"/>
  </r>
  <r>
    <s v="KR"/>
    <s v="PAID"/>
    <x v="0"/>
    <n v="2020"/>
    <n v="5"/>
    <s v="M"/>
    <n v="66"/>
    <n v="-21"/>
    <x v="11"/>
    <x v="14"/>
    <s v="FiLMiC Pro: 프로 HD 수동 비디오 카메라 어플"/>
    <s v="FiLMiC Inc."/>
    <n v="17000"/>
    <s v="항목당 ₩16,000"/>
    <n v="44008"/>
    <n v="4712"/>
    <s v="https://play.google.com/store/apps/details?id=com.filmic.filmicpro"/>
  </r>
  <r>
    <s v="KR"/>
    <s v="PAID"/>
    <x v="0"/>
    <n v="2020"/>
    <n v="5"/>
    <s v="M"/>
    <n v="67"/>
    <n v="14"/>
    <x v="11"/>
    <x v="13"/>
    <s v="VivaVideo PRO 비디오 편집 HD"/>
    <s v="QuVideo Inc. Best Video Editor &amp; Video Maker App"/>
    <n v="3700"/>
    <m/>
    <n v="43678"/>
    <n v="4693"/>
    <s v="https://play.google.com/store/apps/details?id=com.quvideo.xiaoying.pro"/>
  </r>
  <r>
    <s v="KR"/>
    <s v="PAID"/>
    <x v="0"/>
    <n v="2020"/>
    <n v="5"/>
    <s v="M"/>
    <n v="68"/>
    <n v="16"/>
    <x v="13"/>
    <x v="30"/>
    <s v="Rotation Control Pro - 회전, 방향"/>
    <s v="HDM Dev Team"/>
    <n v="2200"/>
    <m/>
    <n v="43941"/>
    <n v="4590"/>
    <s v="https://play.google.com/store/apps/details?id=jp.snowlife01.android.rotationcontrolpro"/>
  </r>
  <r>
    <s v="KR"/>
    <s v="PAID"/>
    <x v="0"/>
    <n v="2020"/>
    <n v="5"/>
    <s v="M"/>
    <n v="69"/>
    <n v="-45"/>
    <x v="10"/>
    <x v="16"/>
    <s v="Sleep as Android Unlock 💤수면 주기를 기록하는 스마트 알람 시계입니다"/>
    <s v="Urbandroid (Petr Nálevka)"/>
    <n v="9900"/>
    <m/>
    <n v="43713"/>
    <n v="4565"/>
    <s v="https://play.google.com/store/apps/details?id=com.urbandroid.sleep.full.key"/>
  </r>
  <r>
    <s v="KR"/>
    <s v="PAID"/>
    <x v="0"/>
    <n v="2020"/>
    <n v="5"/>
    <s v="M"/>
    <n v="70"/>
    <n v="15"/>
    <x v="16"/>
    <x v="23"/>
    <s v="Star Walk 2 - 하늘지도：별자리 찾기, 스타지도, 증강 현실 천문학"/>
    <s v="Vito Technology"/>
    <n v="3900"/>
    <s v="항목당 ₩999 - ₩3,900"/>
    <n v="43956"/>
    <n v="4499"/>
    <s v="https://play.google.com/store/apps/details?id=com.vitotechnology.StarWalk2"/>
  </r>
  <r>
    <s v="KR"/>
    <s v="PAID"/>
    <x v="0"/>
    <n v="2020"/>
    <n v="5"/>
    <s v="M"/>
    <n v="71"/>
    <n v="6"/>
    <x v="13"/>
    <x v="30"/>
    <s v="HU셀럽고딕™ 한국어 Flipfont"/>
    <s v="Monotype Imaging Inc."/>
    <n v="3500"/>
    <m/>
    <n v="43795"/>
    <n v="4212"/>
    <s v="https://play.google.com/store/apps/details?id=com.monotype.android.font.hucelebsans"/>
  </r>
  <r>
    <s v="KR"/>
    <s v="PAID"/>
    <x v="0"/>
    <n v="2020"/>
    <n v="5"/>
    <s v="M"/>
    <n v="72"/>
    <n v="28"/>
    <x v="10"/>
    <x v="16"/>
    <s v="PL@Y 2 - 프리미엄 티켓북 + 포토캘린더 ( 플레이앱, PL@Y2 )"/>
    <s v="EntusApps"/>
    <n v="2000"/>
    <m/>
    <n v="42984"/>
    <n v="4200"/>
    <s v="https://play.google.com/store/apps/details?id=com.entusapps.play2"/>
  </r>
  <r>
    <s v="KR"/>
    <s v="PAID"/>
    <x v="0"/>
    <n v="2020"/>
    <n v="5"/>
    <s v="M"/>
    <n v="73"/>
    <n v="16"/>
    <x v="16"/>
    <x v="23"/>
    <s v="띄어쓰기"/>
    <s v="별책"/>
    <n v="2200"/>
    <m/>
    <n v="43624"/>
    <n v="4008"/>
    <s v="https://play.google.com/store/apps/details?id=com.elsebook.handal.spacing"/>
  </r>
  <r>
    <s v="KR"/>
    <s v="PAID"/>
    <x v="0"/>
    <n v="2020"/>
    <n v="5"/>
    <s v="M"/>
    <n v="74"/>
    <n v="35"/>
    <x v="14"/>
    <x v="19"/>
    <s v="CamCard (명함스캐너 한글 한자 일어 동시인식)"/>
    <s v="INTSIG"/>
    <n v="1100"/>
    <s v="항목당 ₩2,500 - ₩60,000"/>
    <n v="44010"/>
    <n v="3889"/>
    <s v="https://play.google.com/store/apps/details?id=com.intsig.BizCardReader"/>
  </r>
  <r>
    <s v="KR"/>
    <s v="PAID"/>
    <x v="0"/>
    <n v="2020"/>
    <n v="5"/>
    <s v="M"/>
    <n v="75"/>
    <n v="-23"/>
    <x v="2"/>
    <x v="2"/>
    <s v="DiskDigger Pro file recovery"/>
    <s v="Defiant Technologies, LLC"/>
    <n v="3443"/>
    <m/>
    <n v="43779"/>
    <n v="3843"/>
    <s v="https://play.google.com/store/apps/details?id=com.defianttech.diskdiggerpro"/>
  </r>
  <r>
    <s v="KR"/>
    <s v="PAID"/>
    <x v="0"/>
    <n v="2020"/>
    <n v="5"/>
    <s v="M"/>
    <n v="76"/>
    <n v="19"/>
    <x v="14"/>
    <x v="19"/>
    <s v="이지포스 모바일 Pro"/>
    <s v="이지체크"/>
    <n v="5000"/>
    <m/>
    <n v="44005"/>
    <n v="3696"/>
    <s v="https://play.google.com/store/apps/details?id=kr.kicc.easypospro"/>
  </r>
  <r>
    <s v="KR"/>
    <s v="PAID"/>
    <x v="0"/>
    <n v="2020"/>
    <n v="5"/>
    <s v="M"/>
    <n v="77"/>
    <n v="24"/>
    <x v="5"/>
    <x v="5"/>
    <s v="Moon+ Reader Pro"/>
    <s v="Moon+"/>
    <n v="6500"/>
    <m/>
    <n v="43973"/>
    <n v="3672"/>
    <s v="https://play.google.com/store/apps/details?id=com.flyersoft.moonreaderp"/>
  </r>
  <r>
    <s v="KR"/>
    <s v="PAID"/>
    <x v="0"/>
    <n v="2020"/>
    <n v="5"/>
    <s v="M"/>
    <n v="78"/>
    <n v="62"/>
    <x v="13"/>
    <x v="30"/>
    <s v="GF오늘아침™ 한국어 Flipfont"/>
    <s v="Monotype Imaging Inc."/>
    <n v="3500"/>
    <m/>
    <n v="43795"/>
    <n v="3647"/>
    <s v="https://play.google.com/store/apps/details?id=com.monotype.android.font.gftodaymorning"/>
  </r>
  <r>
    <s v="KR"/>
    <s v="PAID"/>
    <x v="0"/>
    <n v="2020"/>
    <n v="5"/>
    <s v="M"/>
    <n v="79"/>
    <n v="40"/>
    <x v="13"/>
    <x v="30"/>
    <s v="365홀딱반했어™ 한국어 Flipfont"/>
    <s v="Monotype Imaging Inc."/>
    <n v="3500"/>
    <m/>
    <n v="42131"/>
    <n v="3605"/>
    <s v="https://play.google.com/store/apps/details?id=com.monotype.android.font.enamored365"/>
  </r>
  <r>
    <s v="KR"/>
    <s v="PAID"/>
    <x v="0"/>
    <n v="2020"/>
    <n v="5"/>
    <s v="M"/>
    <n v="80"/>
    <n v="61"/>
    <x v="15"/>
    <x v="29"/>
    <s v="Human Anatomy Atlas 2021: Complete 3D Human Body"/>
    <s v="Visible Body"/>
    <n v="33000"/>
    <s v="항목당 ₩10,000 - ₩26,000"/>
    <n v="43909"/>
    <n v="3520"/>
    <s v="https://play.google.com/store/apps/details?id=com.visiblebody.atlas"/>
  </r>
  <r>
    <s v="KR"/>
    <s v="PAID"/>
    <x v="0"/>
    <n v="2020"/>
    <n v="5"/>
    <s v="M"/>
    <n v="81"/>
    <n v="68"/>
    <x v="13"/>
    <x v="30"/>
    <s v="Aa오월오일™ 한국어 Flipfont"/>
    <s v="Monotype Imaging Inc."/>
    <n v="3500"/>
    <m/>
    <n v="42131"/>
    <n v="3520"/>
    <s v="https://play.google.com/store/apps/details?id=com.monotype.android.font.aamayfivedays"/>
  </r>
  <r>
    <s v="KR"/>
    <s v="PAID"/>
    <x v="0"/>
    <n v="2020"/>
    <n v="5"/>
    <s v="M"/>
    <n v="82"/>
    <n v="-41"/>
    <x v="16"/>
    <x v="23"/>
    <s v="Toca Life: Hospital"/>
    <s v="Toca Boca"/>
    <n v="5000"/>
    <m/>
    <n v="43263"/>
    <n v="3506"/>
    <s v="https://play.google.com/store/apps/details?id=com.tocaboca.tocahospital"/>
  </r>
  <r>
    <s v="KR"/>
    <s v="PAID"/>
    <x v="0"/>
    <n v="2020"/>
    <n v="5"/>
    <s v="M"/>
    <n v="83"/>
    <n v="15"/>
    <x v="2"/>
    <x v="2"/>
    <s v="Save Editor for Stardew Valley"/>
    <s v="Chad Smith"/>
    <n v="3200"/>
    <m/>
    <n v="43946"/>
    <n v="3484"/>
    <s v="https://play.google.com/store/apps/details?id=com.stardewsaveeditor"/>
  </r>
  <r>
    <s v="KR"/>
    <s v="PAID"/>
    <x v="0"/>
    <n v="2020"/>
    <n v="5"/>
    <s v="M"/>
    <n v="84"/>
    <n v="-11"/>
    <x v="13"/>
    <x v="17"/>
    <s v="Root Explorer"/>
    <s v="Speed Software"/>
    <n v="4200"/>
    <m/>
    <n v="43964"/>
    <n v="3395"/>
    <s v="https://play.google.com/store/apps/details?id=com.speedsoftware.rootexplorer"/>
  </r>
  <r>
    <s v="KR"/>
    <s v="PAID"/>
    <x v="0"/>
    <n v="2020"/>
    <n v="5"/>
    <s v="M"/>
    <n v="85"/>
    <n v="5"/>
    <x v="16"/>
    <x v="23"/>
    <s v="최고 어휘"/>
    <s v="별책"/>
    <n v="2200"/>
    <m/>
    <n v="43624"/>
    <n v="3394"/>
    <s v="https://play.google.com/store/apps/details?id=com.elsebook.handal.voca"/>
  </r>
  <r>
    <s v="KR"/>
    <s v="PAID"/>
    <x v="0"/>
    <n v="2020"/>
    <n v="5"/>
    <s v="M"/>
    <n v="86"/>
    <n v="-17"/>
    <x v="13"/>
    <x v="17"/>
    <s v="FRep Unlock Key"/>
    <s v="strAI"/>
    <n v="4821"/>
    <m/>
    <n v="43290"/>
    <n v="3345"/>
    <s v="https://play.google.com/store/apps/details?id=com.x0.strai.frepkey"/>
  </r>
  <r>
    <s v="KR"/>
    <s v="PAID"/>
    <x v="0"/>
    <n v="2020"/>
    <n v="5"/>
    <s v="M"/>
    <n v="87"/>
    <n v="-20"/>
    <x v="13"/>
    <x v="17"/>
    <s v="TwomonUSB(투몬USB) - USB모니터"/>
    <s v="easynlight"/>
    <n v="10000"/>
    <m/>
    <n v="43416"/>
    <n v="3253"/>
    <s v="https://play.google.com/store/apps/details?id=com.devguru.eltwomonusb"/>
  </r>
  <r>
    <s v="KR"/>
    <s v="PAID"/>
    <x v="0"/>
    <n v="2020"/>
    <n v="5"/>
    <s v="M"/>
    <n v="88"/>
    <n v="-25"/>
    <x v="2"/>
    <x v="2"/>
    <s v="SD Maid Pro - 언락커"/>
    <s v="darken"/>
    <n v="4000"/>
    <m/>
    <n v="43907"/>
    <n v="3159"/>
    <s v="https://play.google.com/store/apps/details?id=eu.thedarken.sdm.unlocker"/>
  </r>
  <r>
    <s v="KR"/>
    <s v="PAID"/>
    <x v="0"/>
    <n v="2020"/>
    <n v="5"/>
    <s v="M"/>
    <n v="89"/>
    <n v="10"/>
    <x v="2"/>
    <x v="2"/>
    <s v="TS 한글 키보드 Pro-천지인2"/>
    <s v="TIME SPACE SYSTEM Co., Ltd."/>
    <n v="3900"/>
    <m/>
    <n v="43882"/>
    <n v="3112"/>
    <s v="https://play.google.com/store/apps/details?id=com.tss21.input.korean"/>
  </r>
  <r>
    <s v="KR"/>
    <s v="PAID"/>
    <x v="0"/>
    <n v="2020"/>
    <n v="5"/>
    <s v="M"/>
    <n v="90"/>
    <n v="6"/>
    <x v="13"/>
    <x v="30"/>
    <s v="Aa설렘주의™ 한국어 Flipfont"/>
    <s v="Monotype Imaging Inc."/>
    <n v="3500"/>
    <m/>
    <n v="42474"/>
    <n v="3108"/>
    <s v="https://play.google.com/store/apps/details?id=com.monotype.android.font.aaflutter"/>
  </r>
  <r>
    <s v="KR"/>
    <s v="PAID"/>
    <x v="0"/>
    <n v="2020"/>
    <n v="5"/>
    <s v="M"/>
    <n v="91"/>
    <n v="-5"/>
    <x v="7"/>
    <x v="8"/>
    <s v="Metronome: Tempo 메트로놈"/>
    <s v="Frozen Ape"/>
    <n v="1900"/>
    <s v="항목당 ₩1,000"/>
    <n v="43816"/>
    <n v="3082"/>
    <s v="https://play.google.com/store/apps/details?id=com.frozenape.tempo"/>
  </r>
  <r>
    <s v="KR"/>
    <s v="PAID"/>
    <x v="0"/>
    <n v="2020"/>
    <n v="5"/>
    <s v="M"/>
    <n v="92"/>
    <n v="29"/>
    <x v="2"/>
    <x v="2"/>
    <s v="사진/동영상 숨기기 - Gallery Lock Pro"/>
    <s v="Morrison Software"/>
    <n v="4500"/>
    <s v="항목당 ₩999 - ₩3,500"/>
    <n v="43668"/>
    <n v="3069"/>
    <s v="https://play.google.com/store/apps/details?id=com.morrison.gallerylock"/>
  </r>
  <r>
    <s v="KR"/>
    <s v="PAID"/>
    <x v="0"/>
    <n v="2020"/>
    <n v="5"/>
    <s v="M"/>
    <n v="93"/>
    <n v="-34"/>
    <x v="5"/>
    <x v="5"/>
    <s v="프라임 영한한영사전"/>
    <s v="Dong-A publishing co., ltd"/>
    <n v="15900"/>
    <m/>
    <n v="43990"/>
    <n v="3019"/>
    <s v="https://play.google.com/store/apps/details?id=com.doosandonga.app.dictionary.primeengkor"/>
  </r>
  <r>
    <s v="KR"/>
    <s v="PAID"/>
    <x v="0"/>
    <n v="2020"/>
    <n v="5"/>
    <s v="M"/>
    <n v="94"/>
    <n v="62"/>
    <x v="13"/>
    <x v="30"/>
    <s v="Rix하르방하르방™ 한국어 Flipfont"/>
    <s v="Monotype Imaging Inc."/>
    <n v="3500"/>
    <m/>
    <n v="43903"/>
    <n v="2946"/>
    <s v="https://play.google.com/store/apps/details?id=com.monotype.android.font.rixhareubang"/>
  </r>
  <r>
    <s v="KR"/>
    <s v="PAID"/>
    <x v="0"/>
    <n v="2020"/>
    <n v="5"/>
    <s v="M"/>
    <n v="95"/>
    <n v="2"/>
    <x v="2"/>
    <x v="2"/>
    <s v="비밀녹음 프로 (Secret Recorder Pro) - 녹음기, 강의녹음, 몰래녹음"/>
    <s v="skydoves"/>
    <n v="1600"/>
    <m/>
    <n v="43970"/>
    <n v="2937"/>
    <s v="https://play.google.com/store/apps/details?id=com.skydoves.secretreocder"/>
  </r>
  <r>
    <s v="KR"/>
    <s v="PAID"/>
    <x v="0"/>
    <n v="2020"/>
    <n v="5"/>
    <s v="M"/>
    <n v="96"/>
    <s v="new"/>
    <x v="11"/>
    <x v="14"/>
    <s v="차니필름"/>
    <s v="Screw Bar Inc."/>
    <n v="6000"/>
    <m/>
    <n v="43986"/>
    <n v="2925"/>
    <s v="https://play.google.com/store/apps/details?id=com.screwbar.gudakcamera.channiefilm"/>
  </r>
  <r>
    <s v="KR"/>
    <s v="PAID"/>
    <x v="0"/>
    <n v="2020"/>
    <n v="5"/>
    <s v="M"/>
    <n v="97"/>
    <n v="8"/>
    <x v="13"/>
    <x v="30"/>
    <s v="Aa폰트의왕™ 한국어 Flipfont"/>
    <s v="Monotype Imaging Inc."/>
    <n v="3500"/>
    <m/>
    <n v="41989"/>
    <n v="2900"/>
    <s v="https://play.google.com/store/apps/details?id=com.monotype.android.font.aakingoffont"/>
  </r>
  <r>
    <s v="KR"/>
    <s v="PAID"/>
    <x v="0"/>
    <n v="2020"/>
    <n v="5"/>
    <s v="M"/>
    <n v="98"/>
    <n v="15"/>
    <x v="4"/>
    <x v="4"/>
    <s v="Dokk OS 2"/>
    <s v="beadybiddle"/>
    <n v="1200"/>
    <m/>
    <n v="43684"/>
    <n v="2888"/>
    <s v="https://play.google.com/store/apps/details?id=com.printedpropshop.dokkos2"/>
  </r>
  <r>
    <s v="KR"/>
    <s v="PAID"/>
    <x v="0"/>
    <n v="2020"/>
    <n v="5"/>
    <s v="M"/>
    <n v="99"/>
    <n v="-11"/>
    <x v="13"/>
    <x v="30"/>
    <s v="365몽몽이안녕™ 한국어 Flipfont"/>
    <s v="Monotype Imaging Inc."/>
    <n v="3500"/>
    <m/>
    <n v="43795"/>
    <n v="2874"/>
    <s v="https://play.google.com/store/apps/details?id=com.monotype.android.font.himongmong365"/>
  </r>
  <r>
    <s v="KR"/>
    <s v="PAID"/>
    <x v="0"/>
    <n v="2020"/>
    <n v="5"/>
    <s v="M"/>
    <n v="100"/>
    <n v="-20"/>
    <x v="16"/>
    <x v="23"/>
    <s v="회독JLPT(유료)"/>
    <s v="Yongcal Company"/>
    <n v="16000"/>
    <m/>
    <n v="44010"/>
    <n v="2863"/>
    <s v="https://play.google.com/store/apps/details?id=com.yongcalcompany.JlptVip"/>
  </r>
  <r>
    <s v="KR"/>
    <s v="PAID"/>
    <x v="0"/>
    <n v="2020"/>
    <n v="5"/>
    <s v="M"/>
    <n v="101"/>
    <n v="17"/>
    <x v="7"/>
    <x v="8"/>
    <s v="미가엘 찬양 반주기 ( 새찬송가/통일찬송가 )"/>
    <s v="ELIM MEDIA Ltd."/>
    <n v="19000"/>
    <m/>
    <n v="44008"/>
    <n v="2836"/>
    <s v="https://play.google.com/store/apps/details?id=com.elimmedia.hymn.ph"/>
  </r>
  <r>
    <s v="KR"/>
    <s v="PAID"/>
    <x v="0"/>
    <n v="2020"/>
    <n v="5"/>
    <s v="M"/>
    <n v="102"/>
    <n v="15"/>
    <x v="7"/>
    <x v="8"/>
    <s v="JC 한국 라디오 Premium"/>
    <s v="JC Music"/>
    <n v="1900"/>
    <m/>
    <n v="43989"/>
    <n v="2784"/>
    <s v="https://play.google.com/store/apps/details?id=org.androidtown.jckoreanradio"/>
  </r>
  <r>
    <s v="KR"/>
    <s v="PAID"/>
    <x v="0"/>
    <n v="2020"/>
    <n v="5"/>
    <s v="M"/>
    <n v="103"/>
    <n v="19"/>
    <x v="10"/>
    <x v="16"/>
    <s v="2020 점신PRO : 오늘의 운세, 사주의 완전판"/>
    <s v="HANDASOFT Corp."/>
    <n v="33000"/>
    <m/>
    <n v="43992"/>
    <n v="2715"/>
    <s v="https://play.google.com/store/apps/details?id=handasoft.mobile.divination_pro"/>
  </r>
  <r>
    <s v="KR"/>
    <s v="PAID"/>
    <x v="0"/>
    <n v="2020"/>
    <n v="5"/>
    <s v="M"/>
    <n v="104"/>
    <n v="16"/>
    <x v="13"/>
    <x v="30"/>
    <s v="TS펭귄하이™ 한국어 Flipfont"/>
    <s v="Monotype Imaging Inc."/>
    <n v="3500"/>
    <m/>
    <n v="43795"/>
    <n v="2701"/>
    <s v="https://play.google.com/store/apps/details?id=com.monotype.android.font.tspengha"/>
  </r>
  <r>
    <s v="KR"/>
    <s v="PAID"/>
    <x v="0"/>
    <n v="2020"/>
    <n v="5"/>
    <s v="M"/>
    <n v="105"/>
    <n v="20"/>
    <x v="7"/>
    <x v="8"/>
    <s v="음성 레코더 프로"/>
    <s v="recorder &amp; smart apps"/>
    <n v="4900"/>
    <m/>
    <n v="43665"/>
    <n v="2630"/>
    <s v="https://play.google.com/store/apps/details?id=vr.audio.voicerecorderpro"/>
  </r>
  <r>
    <s v="KR"/>
    <s v="PAID"/>
    <x v="0"/>
    <n v="2020"/>
    <n v="5"/>
    <s v="M"/>
    <n v="106"/>
    <s v="new"/>
    <x v="2"/>
    <x v="2"/>
    <s v="4K Screen Mirroring - Miracast for TV (PRO)"/>
    <s v="Studiosoolter"/>
    <n v="2700"/>
    <m/>
    <n v="43866"/>
    <n v="2600"/>
    <s v="https://play.google.com/store/apps/details?id=com.studiosoolter.mirroring.cast.apps"/>
  </r>
  <r>
    <s v="KR"/>
    <s v="PAID"/>
    <x v="0"/>
    <n v="2020"/>
    <n v="5"/>
    <s v="M"/>
    <n v="107"/>
    <n v="-5"/>
    <x v="11"/>
    <x v="14"/>
    <s v="무음 카메라 - SLCamera"/>
    <s v="Soosu Studio"/>
    <n v="1500"/>
    <m/>
    <n v="43821"/>
    <n v="2588"/>
    <s v="https://play.google.com/store/apps/details?id=com.soosu.silentcamera"/>
  </r>
  <r>
    <s v="KR"/>
    <s v="PAID"/>
    <x v="0"/>
    <n v="2020"/>
    <n v="5"/>
    <s v="M"/>
    <n v="108"/>
    <n v="-16"/>
    <x v="13"/>
    <x v="17"/>
    <s v="도사폰 (만세력 역학 도구)"/>
    <s v="sajulink"/>
    <n v="36000"/>
    <s v="항목당 ₩11,000 - ₩22,000"/>
    <n v="43919"/>
    <n v="2588"/>
    <s v="https://play.google.com/store/apps/details?id=com.softchaser.iDosaPhone"/>
  </r>
  <r>
    <s v="KR"/>
    <s v="PAID"/>
    <x v="0"/>
    <n v="2020"/>
    <n v="5"/>
    <s v="M"/>
    <n v="109"/>
    <n v="23"/>
    <x v="16"/>
    <x v="23"/>
    <s v="바른 발음"/>
    <s v="별책"/>
    <n v="2200"/>
    <m/>
    <n v="43624"/>
    <n v="2581"/>
    <s v="https://play.google.com/store/apps/details?id=com.elsebook.handal.baleum"/>
  </r>
  <r>
    <s v="KR"/>
    <s v="PAID"/>
    <x v="0"/>
    <n v="2020"/>
    <n v="5"/>
    <s v="M"/>
    <n v="110"/>
    <n v="13"/>
    <x v="16"/>
    <x v="23"/>
    <s v="Word master 워드마스터 고등 BASIC(19개정)"/>
    <s v="이투스북"/>
    <n v="4900"/>
    <m/>
    <n v="43734"/>
    <n v="2549"/>
    <s v="https://play.google.com/store/apps/details?id=com.etoos.wordmaster.highbasic2019"/>
  </r>
  <r>
    <s v="KR"/>
    <s v="PAID"/>
    <x v="0"/>
    <n v="2020"/>
    <n v="5"/>
    <s v="M"/>
    <n v="111"/>
    <n v="22"/>
    <x v="13"/>
    <x v="39"/>
    <s v="ArtRage: Draw, Paint, Create"/>
    <s v="Ambient Design Ltd."/>
    <n v="5900"/>
    <m/>
    <n v="43627"/>
    <n v="2525"/>
    <s v="https://play.google.com/store/apps/details?id=com.ambientdesign.artrage.playstore"/>
  </r>
  <r>
    <s v="KR"/>
    <s v="PAID"/>
    <x v="0"/>
    <n v="2020"/>
    <n v="5"/>
    <s v="M"/>
    <n v="112"/>
    <s v="new"/>
    <x v="11"/>
    <x v="13"/>
    <s v="tTorrent - ad free"/>
    <s v="tagsoft"/>
    <n v="2000"/>
    <m/>
    <n v="43972"/>
    <n v="2473"/>
    <s v="https://play.google.com/store/apps/details?id=hu.tagsoft.ttorrent.noads"/>
  </r>
  <r>
    <s v="KR"/>
    <s v="PAID"/>
    <x v="0"/>
    <n v="2020"/>
    <n v="5"/>
    <s v="M"/>
    <n v="113"/>
    <n v="56"/>
    <x v="9"/>
    <x v="10"/>
    <s v="지하철 어디있니"/>
    <s v="Meorimal Inc."/>
    <n v="2200"/>
    <m/>
    <n v="43993"/>
    <n v="2445"/>
    <s v="https://play.google.com/store/apps/details?id=com.go9android.subwaysmarthelper21"/>
  </r>
  <r>
    <s v="KR"/>
    <s v="PAID"/>
    <x v="0"/>
    <n v="2020"/>
    <n v="5"/>
    <s v="M"/>
    <n v="114"/>
    <n v="1"/>
    <x v="14"/>
    <x v="19"/>
    <s v="Jump Desktop (RDP &amp; VNC)"/>
    <s v="PhaseFive Systems"/>
    <n v="5900"/>
    <m/>
    <n v="43315"/>
    <n v="2416"/>
    <s v="https://play.google.com/store/apps/details?id=com.p5sys.android.jump"/>
  </r>
  <r>
    <s v="KR"/>
    <s v="PAID"/>
    <x v="0"/>
    <n v="2020"/>
    <n v="5"/>
    <s v="M"/>
    <n v="115"/>
    <n v="-22"/>
    <x v="11"/>
    <x v="14"/>
    <s v="픽테일 - Limited Edition"/>
    <s v="JP Brothers, Inc."/>
    <n v="2000"/>
    <m/>
    <n v="43643"/>
    <n v="2411"/>
    <s v="https://play.google.com/store/apps/details?id=com.jpbrothers.android.pictail.sub6"/>
  </r>
  <r>
    <s v="KR"/>
    <s v="PAID"/>
    <x v="0"/>
    <n v="2020"/>
    <n v="5"/>
    <s v="M"/>
    <n v="116"/>
    <n v="30"/>
    <x v="10"/>
    <x v="11"/>
    <s v="카라반 블루투스(BLE) 수평계"/>
    <s v="jinsub"/>
    <n v="2000"/>
    <m/>
    <n v="43874"/>
    <n v="2406"/>
    <s v="https://play.google.com/store/apps/details?id=appinventor.ai_jinsub8506.Caravan_check"/>
  </r>
  <r>
    <s v="KR"/>
    <s v="PAID"/>
    <x v="0"/>
    <n v="2020"/>
    <n v="5"/>
    <s v="M"/>
    <n v="117"/>
    <n v="-1"/>
    <x v="2"/>
    <x v="2"/>
    <s v="Assistant for Stardew Valley"/>
    <s v="itreeka"/>
    <n v="1200"/>
    <m/>
    <n v="43988"/>
    <n v="2395"/>
    <s v="https://play.google.com/store/apps/details?id=com.ithersta.stardewvalleyplanner"/>
  </r>
  <r>
    <s v="KR"/>
    <s v="PAID"/>
    <x v="0"/>
    <n v="2020"/>
    <n v="5"/>
    <s v="M"/>
    <n v="118"/>
    <n v="-98"/>
    <x v="16"/>
    <x v="23"/>
    <s v="영화보며 영어공부 - 배속재생 미플레이어무비프로 어학용 동영상 플레이어"/>
    <s v="MEsoft"/>
    <n v="4400"/>
    <s v="항목당 ₩1,100"/>
    <n v="43993"/>
    <n v="2388"/>
    <s v="https://play.google.com/store/apps/details?id=com.mesoft.meplayer"/>
  </r>
  <r>
    <s v="KR"/>
    <s v="PAID"/>
    <x v="0"/>
    <n v="2020"/>
    <n v="5"/>
    <s v="M"/>
    <n v="119"/>
    <n v="-25"/>
    <x v="7"/>
    <x v="8"/>
    <s v="Guitar Pro"/>
    <s v="Arobas Music"/>
    <n v="6500"/>
    <m/>
    <n v="44007"/>
    <n v="2347"/>
    <s v="https://play.google.com/store/apps/details?id=com.arobasmusic.guitarpro"/>
  </r>
  <r>
    <s v="KR"/>
    <s v="PAID"/>
    <x v="0"/>
    <n v="2020"/>
    <n v="5"/>
    <s v="M"/>
    <n v="120"/>
    <n v="-10"/>
    <x v="16"/>
    <x v="23"/>
    <s v="마니 행정학"/>
    <s v="김만희"/>
    <n v="2200"/>
    <m/>
    <n v="43718"/>
    <n v="2307"/>
    <s v="https://play.google.com/store/apps/details?id=com.mani.maniadministration"/>
  </r>
  <r>
    <s v="KR"/>
    <s v="PAID"/>
    <x v="0"/>
    <n v="2020"/>
    <n v="5"/>
    <s v="M"/>
    <n v="121"/>
    <n v="-42"/>
    <x v="13"/>
    <x v="39"/>
    <s v="Pixel Painter"/>
    <s v="Dio Alias Games"/>
    <n v="1000"/>
    <m/>
    <n v="43364"/>
    <n v="2304"/>
    <s v="https://play.google.com/store/apps/details?id=com.DioAliasGames.BattleOfPainters"/>
  </r>
  <r>
    <s v="KR"/>
    <s v="PAID"/>
    <x v="0"/>
    <n v="2020"/>
    <n v="5"/>
    <s v="M"/>
    <n v="122"/>
    <n v="70"/>
    <x v="2"/>
    <x v="2"/>
    <s v="PGT +🔧: Pro GFX &amp; Optimizer(with advance setting)"/>
    <s v="Trilokia Inc."/>
    <n v="1200"/>
    <m/>
    <n v="43985"/>
    <n v="2280"/>
    <s v="https://play.google.com/store/apps/details?id=inc.trilokia.pubgfxtool"/>
  </r>
  <r>
    <s v="KR"/>
    <s v="PAID"/>
    <x v="0"/>
    <n v="2020"/>
    <n v="5"/>
    <s v="M"/>
    <n v="123"/>
    <n v="5"/>
    <x v="13"/>
    <x v="17"/>
    <s v="Nebo - 노트 작성 기능 향상"/>
    <s v="MyScript"/>
    <n v="12000"/>
    <m/>
    <n v="44001"/>
    <n v="2278"/>
    <s v="https://play.google.com/store/apps/details?id=com.myscript.nebo"/>
  </r>
  <r>
    <s v="KR"/>
    <s v="PAID"/>
    <x v="0"/>
    <n v="2020"/>
    <n v="5"/>
    <s v="M"/>
    <n v="124"/>
    <n v="-42"/>
    <x v="13"/>
    <x v="17"/>
    <s v="이지 보이스 레코더 프로"/>
    <s v="Digipom"/>
    <n v="5000"/>
    <m/>
    <n v="43972"/>
    <n v="2263"/>
    <s v="https://play.google.com/store/apps/details?id=com.digipom.easyvoicerecorder.pro"/>
  </r>
  <r>
    <s v="KR"/>
    <s v="PAID"/>
    <x v="0"/>
    <n v="2020"/>
    <n v="5"/>
    <s v="M"/>
    <n v="125"/>
    <n v="-21"/>
    <x v="5"/>
    <x v="5"/>
    <s v="아가페 쉬운성경"/>
    <s v="(주)아가페출판사"/>
    <n v="8000"/>
    <m/>
    <n v="43329"/>
    <n v="2250"/>
    <s v="https://play.google.com/store/apps/details?id=com.appbank.easybible"/>
  </r>
  <r>
    <s v="KR"/>
    <s v="PAID"/>
    <x v="0"/>
    <n v="2020"/>
    <n v="5"/>
    <s v="M"/>
    <n v="126"/>
    <n v="383"/>
    <x v="4"/>
    <x v="4"/>
    <s v="옥철이_다이어트 카톡테마"/>
    <s v="옥철이"/>
    <n v="1500"/>
    <m/>
    <n v="43869"/>
    <n v="2230"/>
    <s v="https://play.google.com/store/apps/details?id=com.kakao.talk.theme.Okcheori_Diet"/>
  </r>
  <r>
    <s v="KR"/>
    <s v="PAID"/>
    <x v="0"/>
    <n v="2020"/>
    <n v="5"/>
    <s v="M"/>
    <n v="127"/>
    <n v="-81"/>
    <x v="16"/>
    <x v="23"/>
    <s v="Toca Hair Salon 3"/>
    <s v="Toca Boca"/>
    <n v="5000"/>
    <m/>
    <n v="43530"/>
    <n v="2214"/>
    <s v="https://play.google.com/store/apps/details?id=com.tocaboca.tocahairsalon3"/>
  </r>
  <r>
    <s v="KR"/>
    <s v="PAID"/>
    <x v="0"/>
    <n v="2020"/>
    <n v="5"/>
    <s v="M"/>
    <n v="128"/>
    <n v="-4"/>
    <x v="10"/>
    <x v="16"/>
    <s v="강헌의 좌파명리학"/>
    <s v="바우소프트"/>
    <n v="9800"/>
    <m/>
    <n v="42940"/>
    <n v="2147"/>
    <s v="https://play.google.com/store/apps/details?id=kr.co.bausoft.JpmrM"/>
  </r>
  <r>
    <s v="KR"/>
    <s v="PAID"/>
    <x v="0"/>
    <n v="2020"/>
    <n v="5"/>
    <s v="M"/>
    <n v="129"/>
    <n v="35"/>
    <x v="11"/>
    <x v="14"/>
    <s v="Stop Motion Studio Pro"/>
    <s v="Cateater"/>
    <n v="6000"/>
    <m/>
    <n v="44009"/>
    <n v="2094"/>
    <s v="https://play.google.com/store/apps/details?id=com.cateater.stopmotionstudiopro"/>
  </r>
  <r>
    <s v="KR"/>
    <s v="PAID"/>
    <x v="0"/>
    <n v="2020"/>
    <n v="5"/>
    <s v="M"/>
    <n v="130"/>
    <n v="13"/>
    <x v="13"/>
    <x v="17"/>
    <s v="AVStreamer - 고성능 원격제어"/>
    <s v="EPLAYWORKS Co., Ltd."/>
    <n v="5500"/>
    <m/>
    <n v="41767"/>
    <n v="2081"/>
    <s v="https://play.google.com/store/apps/details?id=com.eplayworks.AVStreamer"/>
  </r>
  <r>
    <s v="KR"/>
    <s v="PAID"/>
    <x v="0"/>
    <n v="2020"/>
    <n v="5"/>
    <s v="M"/>
    <n v="131"/>
    <n v="-25"/>
    <x v="2"/>
    <x v="2"/>
    <s v="통화 녹음 Pro"/>
    <s v="Appliqato"/>
    <n v="7849"/>
    <m/>
    <n v="43991"/>
    <n v="2072"/>
    <s v="https://play.google.com/store/apps/details?id=com.appstar.callrecorderpro"/>
  </r>
  <r>
    <s v="KR"/>
    <s v="PAID"/>
    <x v="0"/>
    <n v="2020"/>
    <n v="5"/>
    <s v="M"/>
    <n v="132"/>
    <n v="28"/>
    <x v="15"/>
    <x v="20"/>
    <s v="운동 개수 세기 - 헬스, 요가 카운트 트레이너"/>
    <s v="Ted Kim"/>
    <n v="1000"/>
    <m/>
    <n v="42915"/>
    <n v="2066"/>
    <s v="https://play.google.com/store/apps/details?id=com.tedkim88.fitnesscounter_kr"/>
  </r>
  <r>
    <s v="KR"/>
    <s v="PAID"/>
    <x v="0"/>
    <n v="2020"/>
    <n v="5"/>
    <s v="M"/>
    <n v="133"/>
    <s v="new"/>
    <x v="4"/>
    <x v="4"/>
    <s v="옥철이_나들이 카톡테마"/>
    <s v="옥철이"/>
    <n v="1500"/>
    <m/>
    <n v="43957"/>
    <n v="2026"/>
    <s v="https://play.google.com/store/apps/details?id=com.kakao.talk.theme.Okcheori_Outing"/>
  </r>
  <r>
    <s v="KR"/>
    <s v="PAID"/>
    <x v="0"/>
    <n v="2020"/>
    <n v="5"/>
    <s v="M"/>
    <n v="134"/>
    <n v="42"/>
    <x v="6"/>
    <x v="7"/>
    <s v="보안카드+ pro"/>
    <s v="High Soft"/>
    <n v="3000"/>
    <m/>
    <n v="43959"/>
    <n v="2020"/>
    <s v="https://play.google.com/store/apps/details?id=jjong.kim.securitycard_m_1500"/>
  </r>
  <r>
    <s v="KR"/>
    <s v="PAID"/>
    <x v="0"/>
    <n v="2020"/>
    <n v="5"/>
    <s v="M"/>
    <n v="135"/>
    <n v="143"/>
    <x v="13"/>
    <x v="30"/>
    <s v="Rix달빛™ 한국어 Flipfont"/>
    <s v="Monotype Imaging Inc."/>
    <n v="3500"/>
    <m/>
    <n v="43878"/>
    <n v="2016"/>
    <s v="https://play.google.com/store/apps/details?id=com.monotype.android.font.rixmoonlight"/>
  </r>
  <r>
    <s v="KR"/>
    <s v="PAID"/>
    <x v="0"/>
    <n v="2020"/>
    <n v="5"/>
    <s v="M"/>
    <n v="136"/>
    <n v="45"/>
    <x v="16"/>
    <x v="23"/>
    <s v="9급 공무원 기출문제 해설집"/>
    <s v="Trutory"/>
    <n v="6000"/>
    <s v="항목당 ₩1,000 - ₩30,000"/>
    <n v="43916"/>
    <n v="2015"/>
    <s v="https://play.google.com/store/apps/details?id=kr.co.trutory.bandalmun.public9"/>
  </r>
  <r>
    <s v="KR"/>
    <s v="PAID"/>
    <x v="0"/>
    <n v="2020"/>
    <n v="5"/>
    <s v="M"/>
    <n v="137"/>
    <n v="-72"/>
    <x v="2"/>
    <x v="2"/>
    <s v="KWGT Kustom Widget Pro Key"/>
    <s v="Kustom Industries"/>
    <n v="5000"/>
    <m/>
    <n v="43672"/>
    <n v="1999"/>
    <s v="https://play.google.com/store/apps/details?id=org.kustom.widget.pro"/>
  </r>
  <r>
    <s v="KR"/>
    <s v="PAID"/>
    <x v="0"/>
    <n v="2020"/>
    <n v="5"/>
    <s v="M"/>
    <n v="138"/>
    <n v="-24"/>
    <x v="16"/>
    <x v="23"/>
    <s v="Toca Life: Vacation"/>
    <s v="Toca Boca"/>
    <n v="5000"/>
    <m/>
    <n v="43272"/>
    <n v="1988"/>
    <s v="https://play.google.com/store/apps/details?id=com.tocaboca.tocavacation"/>
  </r>
  <r>
    <s v="KR"/>
    <s v="PAID"/>
    <x v="0"/>
    <n v="2020"/>
    <n v="5"/>
    <s v="M"/>
    <n v="139"/>
    <n v="60"/>
    <x v="16"/>
    <x v="23"/>
    <s v="지게차 면허시험 시뮬레이터"/>
    <s v="SimG."/>
    <n v="4500"/>
    <m/>
    <n v="43360"/>
    <n v="1988"/>
    <s v="https://play.google.com/store/apps/details?id=com.SimG.SimForklift"/>
  </r>
  <r>
    <s v="KR"/>
    <s v="PAID"/>
    <x v="0"/>
    <n v="2020"/>
    <n v="5"/>
    <s v="M"/>
    <n v="140"/>
    <n v="7"/>
    <x v="4"/>
    <x v="4"/>
    <s v="365발꾸락글씨™ 한국어 Flipfont"/>
    <s v="Monotype Imaging Inc."/>
    <n v="3500"/>
    <m/>
    <n v="41488"/>
    <n v="1980"/>
    <s v="https://play.google.com/store/apps/details?id=com.monotype.android.font.badhandwriting365"/>
  </r>
  <r>
    <s v="KR"/>
    <s v="PAID"/>
    <x v="0"/>
    <n v="2020"/>
    <n v="5"/>
    <s v="M"/>
    <n v="141"/>
    <n v="-50"/>
    <x v="16"/>
    <x v="23"/>
    <s v="Toca Hair Salon Me"/>
    <s v="Toca Boca"/>
    <n v="5000"/>
    <m/>
    <n v="41774"/>
    <n v="1973"/>
    <s v="https://play.google.com/store/apps/details?id=com.tocaboca.hairsalonme"/>
  </r>
  <r>
    <s v="KR"/>
    <s v="PAID"/>
    <x v="0"/>
    <n v="2020"/>
    <n v="5"/>
    <s v="M"/>
    <n v="142"/>
    <n v="-12"/>
    <x v="16"/>
    <x v="23"/>
    <s v="전기기사 산업기사 실기 핵심 정리"/>
    <s v="HAIYUN KIM"/>
    <n v="4500"/>
    <m/>
    <n v="43709"/>
    <n v="1958"/>
    <s v="https://play.google.com/store/apps/details?id=yuns27.electriccertificationsecondexam"/>
  </r>
  <r>
    <s v="KR"/>
    <s v="PAID"/>
    <x v="0"/>
    <n v="2020"/>
    <n v="5"/>
    <s v="M"/>
    <n v="143"/>
    <n v="9"/>
    <x v="4"/>
    <x v="4"/>
    <s v="Aa착한남자™ 한국어Flipfont"/>
    <s v="Monotype Imaging Inc."/>
    <n v="3500"/>
    <m/>
    <n v="41487"/>
    <n v="1870"/>
    <s v="https://play.google.com/store/apps/details?id=com.monotype.android.font.aaniceguy"/>
  </r>
  <r>
    <s v="KR"/>
    <s v="PAID"/>
    <x v="0"/>
    <n v="2020"/>
    <n v="5"/>
    <s v="M"/>
    <n v="144"/>
    <n v="-33"/>
    <x v="16"/>
    <x v="23"/>
    <s v="Word Master 워드마스터 하이퍼 2000(개정)"/>
    <s v="이투스북"/>
    <n v="3800"/>
    <m/>
    <n v="43957"/>
    <n v="1851"/>
    <s v="https://play.google.com/store/apps/details?id=com.etoos.wordmaster.hyper20002016"/>
  </r>
  <r>
    <s v="KR"/>
    <s v="PAID"/>
    <x v="0"/>
    <n v="2020"/>
    <n v="5"/>
    <s v="M"/>
    <n v="145"/>
    <n v="23"/>
    <x v="13"/>
    <x v="17"/>
    <s v="DS file Browser"/>
    <s v="HISONA"/>
    <n v="1000"/>
    <m/>
    <n v="43994"/>
    <n v="1850"/>
    <s v="https://play.google.com/store/apps/details?id=com.hisona.dsfile"/>
  </r>
  <r>
    <s v="KR"/>
    <s v="PAID"/>
    <x v="0"/>
    <n v="2020"/>
    <n v="5"/>
    <s v="M"/>
    <n v="146"/>
    <n v="42"/>
    <x v="11"/>
    <x v="14"/>
    <s v="태양 탐사선 (Sun Surveyor) (태양과 달)"/>
    <s v="Adam Ratana"/>
    <n v="9500"/>
    <m/>
    <n v="43844"/>
    <n v="1849"/>
    <s v="https://play.google.com/store/apps/details?id=com.ratana.sunsurveyor"/>
  </r>
  <r>
    <s v="KR"/>
    <s v="PAID"/>
    <x v="0"/>
    <n v="2020"/>
    <n v="5"/>
    <s v="M"/>
    <n v="147"/>
    <n v="72"/>
    <x v="10"/>
    <x v="35"/>
    <s v="아기 울음 알리미 (아기 수면 모니터 &amp; 알람 &amp; 자장가)"/>
    <s v="YuRimpapa"/>
    <n v="2600"/>
    <m/>
    <n v="43942"/>
    <n v="1836"/>
    <s v="https://play.google.com/store/apps/details?id=com.jb.babycrying_paid"/>
  </r>
  <r>
    <s v="KR"/>
    <s v="PAID"/>
    <x v="0"/>
    <n v="2020"/>
    <n v="5"/>
    <s v="M"/>
    <n v="148"/>
    <n v="18"/>
    <x v="7"/>
    <x v="8"/>
    <s v="미가엘 복음성가 (1000곡)"/>
    <s v="ELIM MEDIA Ltd."/>
    <n v="30000"/>
    <s v="항목당 ₩11,000"/>
    <n v="44007"/>
    <n v="1788"/>
    <s v="https://play.google.com/store/apps/details?id=com.michael.gospel.full"/>
  </r>
  <r>
    <s v="KR"/>
    <s v="PAID"/>
    <x v="0"/>
    <n v="2020"/>
    <n v="5"/>
    <s v="M"/>
    <n v="149"/>
    <n v="-81"/>
    <x v="13"/>
    <x v="17"/>
    <s v="Plague Inc. (전염병 주식회사): 시나리오 제작기"/>
    <s v="Ndemic Creations"/>
    <n v="4300"/>
    <m/>
    <n v="43599"/>
    <n v="1787"/>
    <s v="https://play.google.com/store/apps/details?id=com.ndemiccreations.scenariocreator"/>
  </r>
  <r>
    <s v="KR"/>
    <s v="PAID"/>
    <x v="0"/>
    <n v="2020"/>
    <n v="5"/>
    <s v="M"/>
    <n v="150"/>
    <n v="9"/>
    <x v="11"/>
    <x v="14"/>
    <s v="VHS Camcorder (VHS Cam) 📼📹 Retro 80s Cam"/>
    <s v="Rarevision"/>
    <n v="3400"/>
    <m/>
    <n v="44008"/>
    <n v="1770"/>
    <s v="https://play.google.com/store/apps/details?id=com.rarevision.vhscamcorder"/>
  </r>
  <r>
    <s v="KR"/>
    <s v="PAID"/>
    <x v="0"/>
    <n v="2020"/>
    <n v="5"/>
    <s v="M"/>
    <n v="151"/>
    <n v="-7"/>
    <x v="1"/>
    <x v="6"/>
    <s v="CryptoTab Browser Pro"/>
    <s v="CryptoCompany OU"/>
    <n v="2900"/>
    <s v="항목당 ₩1,000 - ₩45,000"/>
    <n v="43999"/>
    <n v="1770"/>
    <s v="https://play.google.com/store/apps/details?id=pro.cryptotab.android"/>
  </r>
  <r>
    <s v="KR"/>
    <s v="PAID"/>
    <x v="0"/>
    <n v="2020"/>
    <n v="5"/>
    <s v="M"/>
    <n v="152"/>
    <n v="118"/>
    <x v="10"/>
    <x v="40"/>
    <s v="고상혁 스위치 사주기2"/>
    <s v="고상혁"/>
    <n v="1100"/>
    <m/>
    <n v="43962"/>
    <n v="1750"/>
    <s v="https://play.google.com/store/apps/details?id=koko2.example.plsswitch"/>
  </r>
  <r>
    <s v="KR"/>
    <s v="PAID"/>
    <x v="0"/>
    <n v="2020"/>
    <n v="5"/>
    <s v="M"/>
    <n v="153"/>
    <n v="-26"/>
    <x v="11"/>
    <x v="13"/>
    <s v="Timestamp Camera Pro"/>
    <s v="Bian Di"/>
    <n v="6500"/>
    <m/>
    <n v="44009"/>
    <n v="1733"/>
    <s v="https://play.google.com/store/apps/details?id=com.jeyluta.timestampcamera"/>
  </r>
  <r>
    <s v="KR"/>
    <s v="PAID"/>
    <x v="0"/>
    <n v="2020"/>
    <n v="5"/>
    <s v="M"/>
    <n v="154"/>
    <n v="174"/>
    <x v="13"/>
    <x v="17"/>
    <s v="비밀번호 관리자 SafeInCloud Pro"/>
    <s v="SafeInCloud"/>
    <n v="11000"/>
    <m/>
    <n v="43975"/>
    <n v="1685"/>
    <s v="https://play.google.com/store/apps/details?id=com.safeincloud"/>
  </r>
  <r>
    <s v="KR"/>
    <s v="PAID"/>
    <x v="0"/>
    <n v="2020"/>
    <n v="5"/>
    <s v="M"/>
    <n v="155"/>
    <n v="53"/>
    <x v="9"/>
    <x v="10"/>
    <s v="Navigation Pro: Google Maps Navi on Samsung Watch"/>
    <s v="Smartwatch Studios"/>
    <n v="3999"/>
    <m/>
    <n v="43921"/>
    <n v="1643"/>
    <s v="https://play.google.com/store/apps/details?id=smartwatchstudios.app.gears3navigation"/>
  </r>
  <r>
    <s v="KR"/>
    <s v="PAID"/>
    <x v="0"/>
    <n v="2020"/>
    <n v="5"/>
    <s v="M"/>
    <n v="156"/>
    <n v="-6"/>
    <x v="16"/>
    <x v="23"/>
    <s v="외래어 표기"/>
    <s v="별책"/>
    <n v="2200"/>
    <m/>
    <n v="42789"/>
    <n v="1617"/>
    <s v="https://play.google.com/store/apps/details?id=com.elsebook.handal.loanword"/>
  </r>
  <r>
    <s v="KR"/>
    <s v="PAID"/>
    <x v="0"/>
    <n v="2020"/>
    <n v="5"/>
    <s v="M"/>
    <n v="157"/>
    <n v="18"/>
    <x v="5"/>
    <x v="5"/>
    <s v="바이블렉스 성경본문해석사전"/>
    <s v="브니엘성경연구소"/>
    <n v="15000"/>
    <m/>
    <n v="41922"/>
    <n v="1593"/>
    <s v="https://play.google.com/store/apps/details?id=com.junapps.BibleLexOriDic"/>
  </r>
  <r>
    <s v="KR"/>
    <s v="PAID"/>
    <x v="0"/>
    <n v="2020"/>
    <n v="5"/>
    <s v="M"/>
    <n v="158"/>
    <n v="44"/>
    <x v="14"/>
    <x v="19"/>
    <s v="Package disabler pro for LG"/>
    <s v="OEM Developer"/>
    <n v="3700"/>
    <m/>
    <n v="43839"/>
    <n v="1586"/>
    <s v="https://play.google.com/store/apps/details?id=com.pdmdm.dmplay"/>
  </r>
  <r>
    <s v="KR"/>
    <s v="PAID"/>
    <x v="0"/>
    <n v="2020"/>
    <n v="5"/>
    <s v="M"/>
    <n v="159"/>
    <n v="-22"/>
    <x v="13"/>
    <x v="30"/>
    <s v="TYPO전교일등™ 한국어 Flipfont"/>
    <s v="Monotype Imaging Inc."/>
    <n v="3500"/>
    <m/>
    <n v="42015"/>
    <n v="1548"/>
    <s v="https://play.google.com/store/apps/details?id=com.monotype.android.font.typotopstudent"/>
  </r>
  <r>
    <s v="KR"/>
    <s v="PAID"/>
    <x v="0"/>
    <n v="2020"/>
    <n v="5"/>
    <s v="M"/>
    <n v="160"/>
    <n v="-21"/>
    <x v="13"/>
    <x v="17"/>
    <s v="CamScanner (License)"/>
    <s v="INTSIG"/>
    <n v="2200"/>
    <m/>
    <n v="43775"/>
    <n v="1540"/>
    <s v="https://play.google.com/store/apps/details?id=com.intsig.lic.camscanner"/>
  </r>
  <r>
    <s v="KR"/>
    <s v="PAID"/>
    <x v="0"/>
    <n v="2020"/>
    <n v="5"/>
    <s v="M"/>
    <n v="161"/>
    <s v="-"/>
    <x v="11"/>
    <x v="14"/>
    <s v="Vaporgram Pro 🌴: Vaporwave &amp; Glitch Photo Editor"/>
    <s v="M.A.A For Apps PRIME"/>
    <n v="1900"/>
    <m/>
    <n v="44007"/>
    <n v="1528"/>
    <s v="https://play.google.com/store/apps/details?id=maa.vaporwave_editor_glitch_vhs_trippy_pro"/>
  </r>
  <r>
    <s v="KR"/>
    <s v="PAID"/>
    <x v="0"/>
    <n v="2020"/>
    <n v="5"/>
    <s v="M"/>
    <n v="162"/>
    <n v="53"/>
    <x v="4"/>
    <x v="4"/>
    <s v="365허밍슈슈™ 한국어 Flipfont"/>
    <s v="Monotype Imaging Inc."/>
    <n v="3500"/>
    <m/>
    <n v="42214"/>
    <n v="1511"/>
    <s v="https://play.google.com/store/apps/details?id=com.monotype.android.font.hummingsusu365"/>
  </r>
  <r>
    <s v="KR"/>
    <s v="PAID"/>
    <x v="0"/>
    <n v="2020"/>
    <n v="5"/>
    <s v="M"/>
    <n v="163"/>
    <n v="37"/>
    <x v="2"/>
    <x v="2"/>
    <s v="NFC Tools - Pro Edition"/>
    <s v="wakdev"/>
    <n v="3999"/>
    <m/>
    <n v="43927"/>
    <n v="1509"/>
    <s v="https://play.google.com/store/apps/details?id=com.wakdev.nfctools.pro"/>
  </r>
  <r>
    <s v="KR"/>
    <s v="PAID"/>
    <x v="0"/>
    <n v="2020"/>
    <n v="5"/>
    <s v="M"/>
    <n v="164"/>
    <n v="3"/>
    <x v="16"/>
    <x v="23"/>
    <s v="수학 트릭(암산 연습) PRO"/>
    <s v="Antoni Ion"/>
    <n v="2700"/>
    <m/>
    <n v="43751"/>
    <n v="1500"/>
    <s v="https://play.google.com/store/apps/details?id=example.matharithmetics_pro"/>
  </r>
  <r>
    <s v="KR"/>
    <s v="PAID"/>
    <x v="0"/>
    <n v="2020"/>
    <n v="5"/>
    <s v="M"/>
    <n v="165"/>
    <n v="-34"/>
    <x v="2"/>
    <x v="2"/>
    <s v="Gamers GLTool Pro with Game Turbo &amp; Game Tuner"/>
    <s v="Trilokia Inc."/>
    <n v="1200"/>
    <m/>
    <n v="43749"/>
    <n v="1420"/>
    <s v="https://play.google.com/store/apps/details?id=inc.trilokia.gfxtool"/>
  </r>
  <r>
    <s v="KR"/>
    <s v="PAID"/>
    <x v="0"/>
    <n v="2020"/>
    <n v="5"/>
    <s v="M"/>
    <n v="166"/>
    <n v="-9"/>
    <x v="7"/>
    <x v="8"/>
    <s v="Neutron Music Player"/>
    <s v="Neutron Code Limited"/>
    <n v="9000"/>
    <m/>
    <n v="43976"/>
    <n v="1403"/>
    <s v="https://play.google.com/store/apps/details?id=com.neutroncode.mp"/>
  </r>
  <r>
    <s v="KR"/>
    <s v="PAID"/>
    <x v="0"/>
    <n v="2020"/>
    <n v="5"/>
    <s v="M"/>
    <n v="167"/>
    <n v="6"/>
    <x v="10"/>
    <x v="16"/>
    <s v="자미두수 명반 PRO"/>
    <s v="설레어라"/>
    <n v="4900"/>
    <m/>
    <n v="43917"/>
    <n v="1373"/>
    <s v="https://play.google.com/store/apps/details?id=com.zwds.jamidusu_pro"/>
  </r>
  <r>
    <s v="KR"/>
    <s v="PAID"/>
    <x v="0"/>
    <n v="2020"/>
    <n v="5"/>
    <s v="M"/>
    <n v="168"/>
    <n v="12"/>
    <x v="5"/>
    <x v="5"/>
    <s v="YBM 올인올 영한영 플러스 사전"/>
    <s v="DaolSoft, Co., Ltd."/>
    <n v="17000"/>
    <m/>
    <n v="43983"/>
    <n v="1360"/>
    <s v="https://play.google.com/store/apps/details?id=com.daolsoft.ybmeke"/>
  </r>
  <r>
    <s v="KR"/>
    <s v="PAID"/>
    <x v="0"/>
    <n v="2020"/>
    <n v="5"/>
    <s v="M"/>
    <n v="169"/>
    <n v="17"/>
    <x v="2"/>
    <x v="2"/>
    <s v="DosBox Turbo"/>
    <s v="Fishstix"/>
    <n v="3300"/>
    <m/>
    <n v="42300"/>
    <n v="1353"/>
    <s v="https://play.google.com/store/apps/details?id=com.fishstix.dosbox"/>
  </r>
  <r>
    <s v="KR"/>
    <s v="PAID"/>
    <x v="0"/>
    <n v="2020"/>
    <n v="5"/>
    <s v="M"/>
    <n v="170"/>
    <n v="33"/>
    <x v="2"/>
    <x v="2"/>
    <s v="칠판 카카오톡 테마 VER2"/>
    <s v="crayon.dev"/>
    <n v="1600"/>
    <m/>
    <n v="43566"/>
    <n v="1351"/>
    <s v="https://play.google.com/store/apps/details?id=new_chalkboard.katalk.crayon"/>
  </r>
  <r>
    <s v="KR"/>
    <s v="PAID"/>
    <x v="0"/>
    <n v="2020"/>
    <n v="5"/>
    <s v="M"/>
    <n v="171"/>
    <n v="-63"/>
    <x v="13"/>
    <x v="30"/>
    <s v="카테만 PRO - 카카오톡 테마 만들기"/>
    <s v="mave"/>
    <n v="2700"/>
    <m/>
    <n v="41982"/>
    <n v="1343"/>
    <s v="https://play.google.com/store/apps/details?id=net.headnum.kream.ktm.unlocker"/>
  </r>
  <r>
    <s v="KR"/>
    <s v="PAID"/>
    <x v="0"/>
    <n v="2020"/>
    <n v="5"/>
    <s v="M"/>
    <n v="172"/>
    <n v="-100"/>
    <x v="11"/>
    <x v="14"/>
    <s v="SOVS 소브스 - 구도 카메라"/>
    <s v="SOVS Co., Ltd."/>
    <n v="1200"/>
    <m/>
    <n v="43846"/>
    <n v="1325"/>
    <s v="https://play.google.com/store/apps/details?id=me.sovs.sovs"/>
  </r>
  <r>
    <s v="KR"/>
    <s v="PAID"/>
    <x v="0"/>
    <n v="2020"/>
    <n v="5"/>
    <s v="M"/>
    <n v="173"/>
    <n v="50"/>
    <x v="5"/>
    <x v="5"/>
    <s v="SkySafari 6 Pro"/>
    <s v="Simulation Curriculum Corp."/>
    <n v="34000"/>
    <s v="항목당 ₩1,300 - ₩9,500"/>
    <n v="43993"/>
    <n v="1323"/>
    <s v="https://play.google.com/store/apps/details?id=com.simulationcurriculum.skysafari6pro"/>
  </r>
  <r>
    <s v="KR"/>
    <s v="PAID"/>
    <x v="0"/>
    <n v="2020"/>
    <n v="5"/>
    <s v="M"/>
    <n v="174"/>
    <n v="21"/>
    <x v="13"/>
    <x v="30"/>
    <s v="토탈 런처 키"/>
    <s v="ChYK the dev."/>
    <n v="4999"/>
    <m/>
    <n v="43697"/>
    <n v="1295"/>
    <s v="https://play.google.com/store/apps/details?id=com.ss.launcher2.key"/>
  </r>
  <r>
    <s v="KR"/>
    <s v="PAID"/>
    <x v="0"/>
    <n v="2020"/>
    <n v="5"/>
    <s v="M"/>
    <n v="175"/>
    <n v="-68"/>
    <x v="11"/>
    <x v="14"/>
    <s v="ProCam X ( HD 카메라 PRO )"/>
    <s v="Imagi Mobile"/>
    <n v="5600"/>
    <m/>
    <n v="43959"/>
    <n v="1286"/>
    <s v="https://play.google.com/store/apps/details?id=com.intermedia.hd.camera.pro"/>
  </r>
  <r>
    <s v="KR"/>
    <s v="PAID"/>
    <x v="0"/>
    <n v="2020"/>
    <n v="5"/>
    <s v="M"/>
    <n v="176"/>
    <n v="40"/>
    <x v="13"/>
    <x v="17"/>
    <s v="TwomonAir(투몬) - 듀얼모니터, PC원격 제어"/>
    <s v="easynlight"/>
    <n v="9000"/>
    <m/>
    <n v="43432"/>
    <n v="1263"/>
    <s v="https://play.google.com/store/apps/details?id=com.devguru.eltwomon"/>
  </r>
  <r>
    <s v="KR"/>
    <s v="PAID"/>
    <x v="0"/>
    <n v="2020"/>
    <n v="5"/>
    <s v="M"/>
    <n v="177"/>
    <n v="-51"/>
    <x v="2"/>
    <x v="2"/>
    <s v="Panda Mouse Pro(BETA)"/>
    <s v="Panda Gaming Studio"/>
    <n v="3900"/>
    <m/>
    <n v="43872"/>
    <n v="1256"/>
    <s v="https://play.google.com/store/apps/details?id=com.panda.mouse"/>
  </r>
  <r>
    <s v="KR"/>
    <s v="PAID"/>
    <x v="0"/>
    <n v="2020"/>
    <n v="5"/>
    <s v="M"/>
    <n v="178"/>
    <n v="5"/>
    <x v="7"/>
    <x v="8"/>
    <s v="Hi-Q MP3 음성 녹음기 (풀버전)"/>
    <s v="Audiophile"/>
    <n v="3900"/>
    <m/>
    <n v="43963"/>
    <n v="1254"/>
    <s v="https://play.google.com/store/apps/details?id=com.hiqrecorder.full"/>
  </r>
  <r>
    <s v="KR"/>
    <s v="PAID"/>
    <x v="0"/>
    <n v="2020"/>
    <n v="5"/>
    <s v="M"/>
    <n v="179"/>
    <n v="-26"/>
    <x v="4"/>
    <x v="4"/>
    <s v="우와! - 화면을 깨고 동전이 나오는 마술앱!"/>
    <s v="Nickymagicstudio"/>
    <n v="5000"/>
    <m/>
    <n v="43388"/>
    <n v="1243"/>
    <s v="https://play.google.com/store/apps/details?id=com.nicky.jiung.domagic"/>
  </r>
  <r>
    <s v="KR"/>
    <s v="PAID"/>
    <x v="0"/>
    <n v="2020"/>
    <n v="5"/>
    <s v="M"/>
    <n v="180"/>
    <n v="-1"/>
    <x v="16"/>
    <x v="23"/>
    <s v="Word master 워드마스터 수능 2000(개정)"/>
    <s v="이투스북"/>
    <n v="4900"/>
    <m/>
    <n v="43668"/>
    <n v="1239"/>
    <s v="https://play.google.com/store/apps/details?id=com.etoos.wordmaster.sat20002016"/>
  </r>
  <r>
    <s v="KR"/>
    <s v="PAID"/>
    <x v="0"/>
    <n v="2020"/>
    <n v="5"/>
    <s v="M"/>
    <n v="181"/>
    <n v="-26"/>
    <x v="2"/>
    <x v="2"/>
    <s v="Screen Mirroring+ App"/>
    <s v="2kit consulting"/>
    <n v="3700"/>
    <m/>
    <n v="43979"/>
    <n v="1233"/>
    <s v="https://play.google.com/store/apps/details?id=de.twokit.screen.mirroring.app.pro"/>
  </r>
  <r>
    <s v="KR"/>
    <s v="PAID"/>
    <x v="0"/>
    <n v="2020"/>
    <n v="5"/>
    <s v="M"/>
    <n v="182"/>
    <n v="-47"/>
    <x v="16"/>
    <x v="23"/>
    <s v="주기율표 2020 PRO - 화학"/>
    <s v="www.chernykh.tech"/>
    <n v="2700"/>
    <m/>
    <n v="43995"/>
    <n v="1232"/>
    <s v="https://play.google.com/store/apps/details?id=august.mendeleev.pro"/>
  </r>
  <r>
    <s v="KR"/>
    <s v="PAID"/>
    <x v="0"/>
    <n v="2020"/>
    <n v="5"/>
    <s v="M"/>
    <n v="183"/>
    <n v="-45"/>
    <x v="15"/>
    <x v="29"/>
    <s v="SnoreGym : 코골이 감소"/>
    <s v="Reviva Softworks Ltd"/>
    <n v="3700"/>
    <m/>
    <n v="43923"/>
    <n v="1229"/>
    <s v="https://play.google.com/store/apps/details?id=com.snorelab.snoregym"/>
  </r>
  <r>
    <s v="KR"/>
    <s v="PAID"/>
    <x v="0"/>
    <n v="2020"/>
    <n v="5"/>
    <s v="M"/>
    <n v="184"/>
    <n v="69"/>
    <x v="15"/>
    <x v="20"/>
    <s v="GOLF NAVI Pro"/>
    <s v="phigolf"/>
    <n v="30000"/>
    <m/>
    <n v="42787"/>
    <n v="1220"/>
    <s v="https://play.google.com/store/apps/details?id=com.phigolf.golfnavipro"/>
  </r>
  <r>
    <s v="KR"/>
    <s v="PAID"/>
    <x v="0"/>
    <n v="2020"/>
    <n v="5"/>
    <s v="M"/>
    <n v="185"/>
    <n v="-22"/>
    <x v="7"/>
    <x v="8"/>
    <s v="myTuner Radio Pro 라디오 어플(FM 라디오, 팟캐스트 다시듣기/실시간듣기)"/>
    <s v="Appgeneration - Radio FM , AM and FM Music, News"/>
    <n v="3800"/>
    <m/>
    <n v="43619"/>
    <n v="1194"/>
    <s v="https://play.google.com/store/apps/details?id=com.appgeneration.itunerpro"/>
  </r>
  <r>
    <s v="KR"/>
    <s v="PAID"/>
    <x v="0"/>
    <n v="2020"/>
    <n v="5"/>
    <s v="M"/>
    <n v="186"/>
    <n v="76"/>
    <x v="4"/>
    <x v="4"/>
    <s v="SLAM DUNK Talkin' to the Rim　[림과 대화하는 슬램덩크]"/>
    <s v="FLOWER inc."/>
    <n v="2600"/>
    <m/>
    <n v="43927"/>
    <n v="1180"/>
    <s v="https://play.google.com/store/apps/details?id=com.flower.ZDAR"/>
  </r>
  <r>
    <s v="KR"/>
    <s v="PAID"/>
    <x v="0"/>
    <n v="2020"/>
    <n v="5"/>
    <s v="M"/>
    <n v="187"/>
    <n v="129"/>
    <x v="2"/>
    <x v="2"/>
    <s v="엣지 제스처"/>
    <s v="ChYK the dev."/>
    <n v="1999"/>
    <m/>
    <n v="43901"/>
    <n v="1178"/>
    <s v="https://play.google.com/store/apps/details?id=com.ss.edgegestures"/>
  </r>
  <r>
    <s v="KR"/>
    <s v="PAID"/>
    <x v="0"/>
    <n v="2020"/>
    <n v="5"/>
    <s v="M"/>
    <n v="188"/>
    <n v="-11"/>
    <x v="19"/>
    <x v="33"/>
    <s v="STUNLOCKER"/>
    <s v="STUnlocker.com"/>
    <n v="2000"/>
    <m/>
    <n v="43995"/>
    <n v="1157"/>
    <s v="https://play.google.com/store/apps/details?id=com.stunlocker.app.su"/>
  </r>
  <r>
    <s v="KR"/>
    <s v="PAID"/>
    <x v="0"/>
    <n v="2020"/>
    <n v="5"/>
    <s v="M"/>
    <n v="189"/>
    <n v="-17"/>
    <x v="13"/>
    <x v="17"/>
    <s v="ACR License"/>
    <s v="NLL"/>
    <n v="2999"/>
    <m/>
    <n v="43130"/>
    <n v="1144"/>
    <s v="https://play.google.com/store/apps/details?id=com.nll.acr.license"/>
  </r>
  <r>
    <s v="KR"/>
    <s v="PAID"/>
    <x v="0"/>
    <n v="2020"/>
    <n v="5"/>
    <s v="M"/>
    <n v="190"/>
    <n v="130"/>
    <x v="2"/>
    <x v="2"/>
    <s v="Network Analyzer Pro"/>
    <s v="Jiri Techet"/>
    <n v="4900"/>
    <m/>
    <n v="43953"/>
    <n v="1132"/>
    <s v="https://play.google.com/store/apps/details?id=net.techet.netanalyzer.an"/>
  </r>
  <r>
    <s v="KR"/>
    <s v="PAID"/>
    <x v="0"/>
    <n v="2020"/>
    <n v="5"/>
    <s v="M"/>
    <n v="191"/>
    <n v="-17"/>
    <x v="11"/>
    <x v="14"/>
    <s v="Moment Pro Camera"/>
    <s v="Moment, Inc."/>
    <n v="5000"/>
    <m/>
    <n v="43810"/>
    <n v="1103"/>
    <s v="https://play.google.com/store/apps/details?id=com.shopmoment.momentprocamera"/>
  </r>
  <r>
    <s v="KR"/>
    <s v="PAID"/>
    <x v="0"/>
    <n v="2020"/>
    <n v="5"/>
    <s v="M"/>
    <n v="192"/>
    <n v="-63"/>
    <x v="2"/>
    <x v="2"/>
    <s v="BlockLauncher Pro"/>
    <s v="Zhuowei Zhang"/>
    <n v="3851"/>
    <m/>
    <n v="43826"/>
    <n v="1079"/>
    <s v="https://play.google.com/store/apps/details?id=net.zhuoweizhang.mcpelauncher.pro"/>
  </r>
  <r>
    <s v="KR"/>
    <s v="PAID"/>
    <x v="0"/>
    <n v="2020"/>
    <n v="5"/>
    <s v="M"/>
    <n v="193"/>
    <n v="50"/>
    <x v="2"/>
    <x v="2"/>
    <s v="Panda Keymapper 64bit - Gamepad,mouse,keyboard"/>
    <s v="Panda Gaming Studio"/>
    <n v="1300"/>
    <m/>
    <n v="43530"/>
    <n v="1062"/>
    <s v="https://play.google.com/store/apps/details?id=com.panda.keymapper.bit64"/>
  </r>
  <r>
    <s v="KR"/>
    <s v="PAID"/>
    <x v="0"/>
    <n v="2020"/>
    <n v="5"/>
    <s v="M"/>
    <n v="194"/>
    <s v="new"/>
    <x v="13"/>
    <x v="17"/>
    <s v="ダイヤのA actⅡ VOICE電卓"/>
    <s v="A3 Co.,Ltd."/>
    <n v="8500"/>
    <m/>
    <n v="43977"/>
    <n v="1002"/>
    <s v="https://play.google.com/store/apps/details?id=air.voidenace2100"/>
  </r>
  <r>
    <s v="KR"/>
    <s v="PAID"/>
    <x v="0"/>
    <n v="2020"/>
    <n v="5"/>
    <s v="M"/>
    <n v="195"/>
    <s v="new"/>
    <x v="20"/>
    <x v="41"/>
    <s v="플레이 나라랜드 : 신나는 놀이동산"/>
    <s v="MilkShake"/>
    <n v="3900"/>
    <m/>
    <n v="43964"/>
    <n v="996"/>
    <s v="https://play.google.com/store/apps/details?id=com.Company.MilkShake"/>
  </r>
  <r>
    <s v="KR"/>
    <s v="PAID"/>
    <x v="0"/>
    <n v="2020"/>
    <n v="5"/>
    <s v="M"/>
    <n v="196"/>
    <n v="131"/>
    <x v="13"/>
    <x v="30"/>
    <s v="Borealis - Icon Pack"/>
    <s v="UNVOID"/>
    <n v="2600"/>
    <s v="항목당 ₩1,300 - ₩25,000"/>
    <n v="44008"/>
    <n v="995"/>
    <s v="https://play.google.com/store/apps/details?id=com.unvoid.borealis"/>
  </r>
  <r>
    <s v="KR"/>
    <s v="PAID"/>
    <x v="0"/>
    <n v="2020"/>
    <n v="5"/>
    <s v="M"/>
    <n v="197"/>
    <n v="25"/>
    <x v="15"/>
    <x v="20"/>
    <s v="The Wonder Weeks vs 9"/>
    <s v="Domus Technica"/>
    <n v="4700"/>
    <s v="항목당 ₩1,200 - ₩41,000"/>
    <n v="43888"/>
    <n v="991"/>
    <s v="https://play.google.com/store/apps/details?id=org.twisevictory.apps"/>
  </r>
  <r>
    <s v="KR"/>
    <s v="PAID"/>
    <x v="0"/>
    <n v="2020"/>
    <n v="5"/>
    <s v="M"/>
    <n v="198"/>
    <n v="84"/>
    <x v="2"/>
    <x v="2"/>
    <s v="파이프(pipe) 현도 프로그램"/>
    <s v="JungIn Park"/>
    <n v="20000"/>
    <m/>
    <n v="42755"/>
    <n v="977"/>
    <s v="https://play.google.com/store/apps/details?id=com.inbark13.administrator.park2"/>
  </r>
  <r>
    <s v="KR"/>
    <s v="PAID"/>
    <x v="0"/>
    <n v="2020"/>
    <n v="5"/>
    <s v="M"/>
    <n v="199"/>
    <s v="new"/>
    <x v="13"/>
    <x v="30"/>
    <s v="자동 음소거 모드 (기본 카메라 사용)"/>
    <s v="MICK TOOLS JAPAN"/>
    <n v="3900"/>
    <m/>
    <n v="43905"/>
    <n v="968"/>
    <s v="https://play.google.com/store/apps/details?id=jp.sisyou.kumikashi.allmutemode"/>
  </r>
  <r>
    <s v="KR"/>
    <s v="PAID"/>
    <x v="0"/>
    <n v="2020"/>
    <n v="5"/>
    <s v="M"/>
    <n v="200"/>
    <n v="27"/>
    <x v="10"/>
    <x v="16"/>
    <s v="오즈의타로+ - 타로, 타로카드, 타로점, 운세"/>
    <s v="T-ON MEDIA"/>
    <n v="2000"/>
    <m/>
    <n v="43937"/>
    <n v="941"/>
    <s v="https://play.google.com/store/apps/details?id=com.ton.tarotofozpay"/>
  </r>
  <r>
    <s v="KR"/>
    <s v="GROSS"/>
    <x v="0"/>
    <n v="2020"/>
    <n v="1"/>
    <s v="M"/>
    <n v="1"/>
    <s v="-"/>
    <x v="1"/>
    <x v="6"/>
    <s v="카카오톡 KakaoTalk"/>
    <s v="Kakao Corporation"/>
    <n v="0"/>
    <s v="항목당 ₩1,000 - ₩90,909"/>
    <n v="44008"/>
    <n v="308214"/>
    <s v="https://play.google.com/store/apps/details?id=com.kakao.talk"/>
  </r>
  <r>
    <s v="KR"/>
    <s v="GROSS"/>
    <x v="0"/>
    <n v="2020"/>
    <n v="1"/>
    <s v="M"/>
    <n v="2"/>
    <n v="1"/>
    <x v="4"/>
    <x v="4"/>
    <s v="하쿠나 라이브 -  Live 방송"/>
    <s v="MOVEFAST Company"/>
    <n v="0"/>
    <s v="항목당 ₩1,100 - ₩279,000"/>
    <n v="43986"/>
    <n v="139453"/>
    <s v="https://play.google.com/store/apps/details?id=com.movefastcompany.bora"/>
  </r>
  <r>
    <s v="KR"/>
    <s v="GROSS"/>
    <x v="0"/>
    <n v="2020"/>
    <n v="1"/>
    <s v="M"/>
    <n v="3"/>
    <n v="-1"/>
    <x v="1"/>
    <x v="1"/>
    <s v="위피 - 동네 친구가 필요할 때"/>
    <s v="NRISE"/>
    <n v="0"/>
    <s v="항목당 ₩3,900 - ₩150,000"/>
    <n v="44008"/>
    <n v="99357"/>
    <s v="https://play.google.com/store/apps/details?id=net.nrise.wippy"/>
  </r>
  <r>
    <s v="KR"/>
    <s v="GROSS"/>
    <x v="0"/>
    <n v="2020"/>
    <n v="1"/>
    <s v="M"/>
    <n v="4"/>
    <s v="-"/>
    <x v="4"/>
    <x v="4"/>
    <s v="왓챠플레이"/>
    <s v="Watcha Inc."/>
    <n v="0"/>
    <s v="항목당 ₩1,000 - ₩80,900"/>
    <n v="43999"/>
    <n v="86010"/>
    <s v="https://play.google.com/store/apps/details?id=com.frograms.wplay"/>
  </r>
  <r>
    <s v="KR"/>
    <s v="GROSS"/>
    <x v="0"/>
    <n v="2020"/>
    <n v="1"/>
    <s v="M"/>
    <n v="5"/>
    <s v="-"/>
    <x v="1"/>
    <x v="6"/>
    <s v="아자르 Azar - 새 친구로 일상을 새로고침"/>
    <s v="Hyperconnect inc"/>
    <n v="0"/>
    <s v="항목당 ₩1,100 - ₩450,000"/>
    <n v="44006"/>
    <n v="61642"/>
    <s v="https://play.google.com/store/apps/details?id=com.azarlive.android"/>
  </r>
  <r>
    <s v="KR"/>
    <s v="GROSS"/>
    <x v="0"/>
    <n v="2020"/>
    <n v="1"/>
    <s v="M"/>
    <n v="6"/>
    <n v="2"/>
    <x v="13"/>
    <x v="17"/>
    <s v="Google One"/>
    <s v="Google LLC"/>
    <n v="0"/>
    <s v="항목당 ₩1,200 - ₩360,000"/>
    <n v="44007"/>
    <n v="45550"/>
    <s v="https://play.google.com/store/apps/details?id=com.google.android.apps.subscriptions.red"/>
  </r>
  <r>
    <s v="KR"/>
    <s v="GROSS"/>
    <x v="0"/>
    <n v="2020"/>
    <n v="1"/>
    <s v="M"/>
    <n v="7"/>
    <n v="-1"/>
    <x v="4"/>
    <x v="4"/>
    <s v="Twitch: 리그 오브 레전드, Hearthstone, MMO 게임 스트리밍 라이브 시청"/>
    <s v="Twitch Interactive, Inc."/>
    <n v="0"/>
    <s v="항목당 ₩2,300 - ₩375,000"/>
    <n v="43994"/>
    <n v="41517"/>
    <s v="https://play.google.com/store/apps/details?id=tv.twitch.android.app"/>
  </r>
  <r>
    <s v="KR"/>
    <s v="GROSS"/>
    <x v="0"/>
    <n v="2020"/>
    <n v="1"/>
    <s v="M"/>
    <n v="8"/>
    <n v="-1"/>
    <x v="1"/>
    <x v="1"/>
    <s v="정오의데이트 소개팅 - 동네친구와 톡 하고 싶을때"/>
    <s v="Mozzet Co.Ltd."/>
    <n v="0"/>
    <s v="항목당 ₩1,100 - ₩160,490"/>
    <n v="43997"/>
    <n v="39622"/>
    <s v="https://play.google.com/store/apps/details?id=com.NoonDate"/>
  </r>
  <r>
    <s v="KR"/>
    <s v="GROSS"/>
    <x v="0"/>
    <n v="2020"/>
    <n v="1"/>
    <s v="M"/>
    <n v="9"/>
    <n v="1"/>
    <x v="1"/>
    <x v="1"/>
    <s v="심쿵 - 여사친 남사친 동네친구 만들기"/>
    <s v="Colondee"/>
    <n v="0"/>
    <s v="항목당 ₩3,300 - ₩379,500"/>
    <n v="43994"/>
    <n v="35946"/>
    <s v="https://play.google.com/store/apps/details?id=com.colondee.simkoong3"/>
  </r>
  <r>
    <s v="KR"/>
    <s v="GROSS"/>
    <x v="0"/>
    <n v="2020"/>
    <n v="1"/>
    <s v="M"/>
    <n v="10"/>
    <n v="-1"/>
    <x v="1"/>
    <x v="1"/>
    <s v="Bigo Live (비고라이브) – 라이브방송, 영상채팅"/>
    <s v="BIGO TECHNOLOGY PTE. LTD."/>
    <n v="0"/>
    <s v="항목당 ₩1,000 - ₩450,000"/>
    <n v="44010"/>
    <n v="30872"/>
    <s v="https://play.google.com/store/apps/details?id=sg.bigo.live"/>
  </r>
  <r>
    <s v="KR"/>
    <s v="GROSS"/>
    <x v="0"/>
    <n v="2020"/>
    <n v="1"/>
    <s v="M"/>
    <n v="11"/>
    <n v="1"/>
    <x v="1"/>
    <x v="42"/>
    <s v="스카이피플 (스피) : 서울대생이 만든 인증을 통한 안전한 소개팅 + 직장인 익명 커뮤니티"/>
    <s v="에이치소사이어티"/>
    <n v="0"/>
    <s v="항목당 ₩4,300 - ₩156,800"/>
    <n v="43999"/>
    <n v="26206"/>
    <s v="https://play.google.com/store/apps/details?id=app.hybirds.skypeople"/>
  </r>
  <r>
    <s v="KR"/>
    <s v="GROSS"/>
    <x v="0"/>
    <n v="2020"/>
    <n v="1"/>
    <s v="M"/>
    <n v="12"/>
    <n v="-1"/>
    <x v="1"/>
    <x v="42"/>
    <s v="글램 - 모든 매력적인 만남"/>
    <s v="Cupist Inc."/>
    <n v="0"/>
    <s v="항목당 ₩5,900 - ₩109,000"/>
    <n v="43995"/>
    <n v="25855"/>
    <s v="https://play.google.com/store/apps/details?id=com.charmy.cupist"/>
  </r>
  <r>
    <s v="KR"/>
    <s v="GROSS"/>
    <x v="0"/>
    <n v="2020"/>
    <n v="1"/>
    <s v="M"/>
    <n v="13"/>
    <n v="15"/>
    <x v="4"/>
    <x v="4"/>
    <s v="V LIVE"/>
    <s v="NAVER Corp."/>
    <n v="0"/>
    <s v="항목당 ₩1,100 - ₩52,800"/>
    <n v="44001"/>
    <n v="23444"/>
    <s v="https://play.google.com/store/apps/details?id=com.naver.vapp"/>
  </r>
  <r>
    <s v="KR"/>
    <s v="GROSS"/>
    <x v="0"/>
    <n v="2020"/>
    <n v="1"/>
    <s v="M"/>
    <n v="14"/>
    <s v="-"/>
    <x v="1"/>
    <x v="1"/>
    <s v="라인 플레이 – 전세계 No.1 패션 게임"/>
    <s v="LINE Corporation"/>
    <n v="0"/>
    <s v="항목당 ₩1,200 - ₩119,000"/>
    <n v="43996"/>
    <n v="22606"/>
    <s v="https://play.google.com/store/apps/details?id=jp.naver.lineplay.android"/>
  </r>
  <r>
    <s v="KR"/>
    <s v="GROSS"/>
    <x v="0"/>
    <n v="2020"/>
    <n v="1"/>
    <s v="M"/>
    <n v="15"/>
    <n v="1"/>
    <x v="10"/>
    <x v="16"/>
    <s v="Tinder 틴더"/>
    <s v="Tinder"/>
    <n v="0"/>
    <s v="항목당 ₩999 - ₩390,000"/>
    <n v="44006"/>
    <n v="21330"/>
    <s v="https://play.google.com/store/apps/details?id=com.tinder"/>
  </r>
  <r>
    <s v="KR"/>
    <s v="GROSS"/>
    <x v="0"/>
    <n v="2020"/>
    <n v="1"/>
    <s v="M"/>
    <n v="16"/>
    <n v="-3"/>
    <x v="5"/>
    <x v="5"/>
    <s v="밀리의 서재 - 독서와 무제한 친해지리"/>
    <s v="밀리의서재"/>
    <n v="0"/>
    <s v="항목당 ₩1,000 - ₩120,000"/>
    <n v="44005"/>
    <n v="21145"/>
    <s v="https://play.google.com/store/apps/details?id=kr.co.millie.millieshelf"/>
  </r>
  <r>
    <s v="KR"/>
    <s v="GROSS"/>
    <x v="0"/>
    <n v="2020"/>
    <n v="1"/>
    <s v="M"/>
    <n v="17"/>
    <n v="-2"/>
    <x v="1"/>
    <x v="1"/>
    <s v="아만다: 눈 높아도 괜찮은 프리미엄 소개팅"/>
    <s v="Techlabs Co., Ltd."/>
    <n v="0"/>
    <s v="항목당 ₩1,000 - ₩345,000"/>
    <n v="43997"/>
    <n v="20712"/>
    <s v="https://play.google.com/store/apps/details?id=com.dorsia.amanda"/>
  </r>
  <r>
    <s v="KR"/>
    <s v="GROSS"/>
    <x v="0"/>
    <n v="2020"/>
    <n v="1"/>
    <s v="M"/>
    <n v="18"/>
    <s v="new"/>
    <x v="12"/>
    <x v="15"/>
    <s v="리니지2M"/>
    <s v="NCSOFT"/>
    <n v="0"/>
    <s v="항목당 ₩1,100 - ₩110,000"/>
    <n v="44001"/>
    <n v="20000"/>
    <s v="https://play.google.com/store/apps/details?id=com.ncsoft.lineage2m19"/>
  </r>
  <r>
    <s v="KR"/>
    <s v="GROSS"/>
    <x v="0"/>
    <n v="2020"/>
    <n v="1"/>
    <s v="M"/>
    <n v="19"/>
    <n v="-1"/>
    <x v="1"/>
    <x v="1"/>
    <s v="여보야 - 결혼, 재혼을 위한 중매쟁이 앱"/>
    <s v="(주)인포렉스"/>
    <n v="0"/>
    <s v="항목당 ₩3,300 - ₩330,000"/>
    <n v="43997"/>
    <n v="17233"/>
    <s v="https://play.google.com/store/apps/details?id=com.yeoboya.com.yeoboya"/>
  </r>
  <r>
    <s v="KR"/>
    <s v="GROSS"/>
    <x v="0"/>
    <n v="2020"/>
    <n v="1"/>
    <s v="M"/>
    <n v="20"/>
    <n v="-3"/>
    <x v="19"/>
    <x v="33"/>
    <s v="LIVE스코어 - KBO, K리그, EPL 등 가장 빠른 스포츠 전종목 라이브스코어"/>
    <s v="PSYNET"/>
    <n v="0"/>
    <s v="항목당 ₩1,100 - ₩55,000"/>
    <n v="44003"/>
    <n v="16152"/>
    <s v="https://play.google.com/store/apps/details?id=kr.co.psynet"/>
  </r>
  <r>
    <s v="KR"/>
    <s v="GROSS"/>
    <x v="0"/>
    <n v="2020"/>
    <n v="1"/>
    <s v="M"/>
    <n v="21"/>
    <n v="2"/>
    <x v="4"/>
    <x v="4"/>
    <s v="포스텔러 - 애정운, 신년운세, 무료운세, 사주, 타로, 궁합, 토정비결, 별자리, 손금"/>
    <s v="Team UN7QI3"/>
    <n v="0"/>
    <s v="항목당 ₩2,200 - ₩22,000"/>
    <n v="44001"/>
    <n v="15185"/>
    <s v="https://play.google.com/store/apps/details?id=com.un7qi3.forceteller"/>
  </r>
  <r>
    <s v="KR"/>
    <s v="GROSS"/>
    <x v="0"/>
    <n v="2020"/>
    <n v="1"/>
    <s v="M"/>
    <n v="22"/>
    <n v="-3"/>
    <x v="1"/>
    <x v="1"/>
    <s v="너랑나랑 - 매일16명 소개팅 (소셜데이팅,연애)"/>
    <s v="Techlabs Co., Ltd."/>
    <n v="0"/>
    <s v="항목당 ₩4,900 - ₩129,000"/>
    <n v="43998"/>
    <n v="14479"/>
    <s v="https://play.google.com/store/apps/details?id=com.endressdreamky.loveting"/>
  </r>
  <r>
    <s v="KR"/>
    <s v="GROSS"/>
    <x v="0"/>
    <n v="2020"/>
    <n v="1"/>
    <s v="M"/>
    <n v="23"/>
    <n v="3"/>
    <x v="1"/>
    <x v="1"/>
    <s v="탄탄 - 남사친이 필요할 때"/>
    <s v="Tantan Hong Kong Limited"/>
    <n v="0"/>
    <s v="항목당 ₩1,200 - ₩210,000"/>
    <n v="44005"/>
    <n v="14457"/>
    <s v="https://play.google.com/store/apps/details?id=com.p1.mobile.putong"/>
  </r>
  <r>
    <s v="KR"/>
    <s v="GROSS"/>
    <x v="0"/>
    <n v="2020"/>
    <n v="1"/>
    <s v="M"/>
    <n v="24"/>
    <n v="-4"/>
    <x v="11"/>
    <x v="13"/>
    <s v="VivaVideo - 동영상 편집 어플 &amp; 무비메이커"/>
    <s v="QuVideo Inc. Best Video Editor &amp; Video Maker App"/>
    <n v="0"/>
    <s v="항목당 ₩1,200 - ₩80,000"/>
    <n v="44005"/>
    <n v="13512"/>
    <s v="https://play.google.com/store/apps/details?id=com.quvideo.xiaoying"/>
  </r>
  <r>
    <s v="KR"/>
    <s v="GROSS"/>
    <x v="0"/>
    <n v="2020"/>
    <n v="1"/>
    <s v="M"/>
    <n v="25"/>
    <n v="-1"/>
    <x v="1"/>
    <x v="1"/>
    <s v="당연시 - 당신도 연애를 시작할 때, 미팅/소개팅/동네 친구 찾기"/>
    <s v="BNKLAB"/>
    <n v="0"/>
    <s v="항목당 ₩1,320 - ₩362,450"/>
    <n v="43818"/>
    <n v="12164"/>
    <s v="https://play.google.com/store/apps/details?id=com.koikatsu.android.dokidoki2.kr"/>
  </r>
  <r>
    <s v="KR"/>
    <s v="GROSS"/>
    <x v="0"/>
    <n v="2020"/>
    <n v="1"/>
    <s v="M"/>
    <n v="26"/>
    <n v="-1"/>
    <x v="1"/>
    <x v="1"/>
    <s v="골드스푼 : 자격을 갖춘 남녀를 위한 안전한 소개팅"/>
    <s v="Triple comma Corp."/>
    <n v="0"/>
    <s v="항목당 ₩4,900 - ₩239,000"/>
    <n v="43987"/>
    <n v="11870"/>
    <s v="https://play.google.com/store/apps/details?id=com.goldspoon"/>
  </r>
  <r>
    <s v="KR"/>
    <s v="GROSS"/>
    <x v="0"/>
    <n v="2020"/>
    <n v="1"/>
    <s v="M"/>
    <n v="27"/>
    <n v="-6"/>
    <x v="1"/>
    <x v="42"/>
    <s v="Kmate 케이메이트 - 한국을 사랑하는 외국인친구 사귀기, 미팅, 외국어 채팅, 언어교환"/>
    <s v="Kmate Communications"/>
    <n v="0"/>
    <s v="항목당 ₩1,100 - ₩300,000"/>
    <n v="43963"/>
    <n v="11839"/>
    <s v="https://play.google.com/store/apps/details?id=com.mate.korean"/>
  </r>
  <r>
    <s v="KR"/>
    <s v="GROSS"/>
    <x v="0"/>
    <n v="2020"/>
    <n v="1"/>
    <s v="M"/>
    <n v="28"/>
    <n v="1"/>
    <x v="1"/>
    <x v="1"/>
    <s v="소모임 - No.1 취미모임 앱"/>
    <s v="프렌즈큐브"/>
    <n v="0"/>
    <s v="항목당 ₩999 - ₩148,500"/>
    <n v="44005"/>
    <n v="11816"/>
    <s v="https://play.google.com/store/apps/details?id=com.friendscube.somoim"/>
  </r>
  <r>
    <s v="KR"/>
    <s v="GROSS"/>
    <x v="0"/>
    <n v="2020"/>
    <n v="1"/>
    <s v="M"/>
    <n v="29"/>
    <n v="17"/>
    <x v="4"/>
    <x v="4"/>
    <s v="ZEPETO"/>
    <s v="Naver Z Corporation"/>
    <n v="0"/>
    <s v="항목당 ₩1,000 - ₩100,000"/>
    <n v="44008"/>
    <n v="11002"/>
    <s v="https://play.google.com/store/apps/details?id=me.zepeto.main"/>
  </r>
  <r>
    <s v="KR"/>
    <s v="GROSS"/>
    <x v="0"/>
    <n v="2020"/>
    <n v="1"/>
    <s v="M"/>
    <n v="30"/>
    <s v="-"/>
    <x v="11"/>
    <x v="13"/>
    <s v="키네마스터 - 동영상 편집, 동영상 자막, 필터, vlog 편집 앱"/>
    <s v="KineMaster Corporation"/>
    <n v="0"/>
    <s v="항목당 ₩1,000 - ₩40,000"/>
    <n v="43978"/>
    <n v="10655"/>
    <s v="https://play.google.com/store/apps/details?id=com.nexstreaming.app.kinemasterfree"/>
  </r>
  <r>
    <s v="KR"/>
    <s v="GROSS"/>
    <x v="0"/>
    <n v="2020"/>
    <n v="1"/>
    <s v="M"/>
    <n v="31"/>
    <n v="-9"/>
    <x v="19"/>
    <x v="33"/>
    <s v="스코어센터 LIVE - 전 세계 스포츠 통합 라이브스코어"/>
    <s v="T-on Network"/>
    <n v="0"/>
    <s v="항목당 ₩1,100 - ₩300,000"/>
    <n v="44004"/>
    <n v="10473"/>
    <s v="https://play.google.com/store/apps/details?id=com.wisetoto"/>
  </r>
  <r>
    <s v="KR"/>
    <s v="GROSS"/>
    <x v="0"/>
    <n v="2020"/>
    <n v="1"/>
    <s v="M"/>
    <n v="32"/>
    <n v="-5"/>
    <x v="10"/>
    <x v="16"/>
    <s v="스와이프 - 새로운 친구 찾기"/>
    <s v="Paktor Pte. Ltd."/>
    <n v="0"/>
    <s v="항목당 ₩999 - ₩300,000"/>
    <n v="43970"/>
    <n v="10117"/>
    <s v="https://play.google.com/store/apps/details?id=com.paktor"/>
  </r>
  <r>
    <s v="KR"/>
    <s v="GROSS"/>
    <x v="0"/>
    <n v="2020"/>
    <n v="1"/>
    <s v="M"/>
    <n v="33"/>
    <s v="new"/>
    <x v="12"/>
    <x v="15"/>
    <s v="리니지M"/>
    <s v="NCSOFT"/>
    <n v="0"/>
    <s v="항목당 ₩1,200 - ₩120,000"/>
    <n v="44005"/>
    <n v="10000"/>
    <s v="https://play.google.com/store/apps/details?id=com.ncsoft.lineagem19"/>
  </r>
  <r>
    <s v="KR"/>
    <s v="GROSS"/>
    <x v="0"/>
    <n v="2020"/>
    <n v="1"/>
    <s v="M"/>
    <n v="34"/>
    <n v="4"/>
    <x v="16"/>
    <x v="23"/>
    <s v="윌라 오디오북"/>
    <s v="윌라(welaaa)"/>
    <n v="0"/>
    <s v="항목당 ₩9,900 - ₩14,000"/>
    <n v="43993"/>
    <n v="9303"/>
    <s v="https://play.google.com/store/apps/details?id=kr.co.influential.youngkangapp"/>
  </r>
  <r>
    <s v="KR"/>
    <s v="GROSS"/>
    <x v="0"/>
    <n v="2020"/>
    <n v="1"/>
    <s v="M"/>
    <n v="35"/>
    <s v="-"/>
    <x v="1"/>
    <x v="1"/>
    <s v="아르고 ARGO - 영상메신저, 영상채팅, 친구찾기"/>
    <s v="Probits Co. LTD"/>
    <n v="0"/>
    <s v="항목당 ₩6,500 - ₩288,000"/>
    <n v="44007"/>
    <n v="9082"/>
    <s v="https://play.google.com/store/apps/details?id=com.probits.argo"/>
  </r>
  <r>
    <s v="KR"/>
    <s v="GROSS"/>
    <x v="0"/>
    <n v="2020"/>
    <n v="1"/>
    <s v="M"/>
    <n v="36"/>
    <n v="-2"/>
    <x v="1"/>
    <x v="6"/>
    <s v="아이쉐어링 위치추적 - 가족 자녀안심, 친구찾기, GPS 안심이"/>
    <s v="ISHARINGSOFT, INC."/>
    <n v="0"/>
    <s v="항목당 ₩3,900 - ₩110,000"/>
    <n v="44003"/>
    <n v="8641"/>
    <s v="https://play.google.com/store/apps/details?id=com.isharing.isharing"/>
  </r>
  <r>
    <s v="KR"/>
    <s v="GROSS"/>
    <x v="0"/>
    <n v="2020"/>
    <n v="1"/>
    <s v="M"/>
    <n v="37"/>
    <n v="-6"/>
    <x v="1"/>
    <x v="6"/>
    <s v="(앙팅 즐팅 통합) 앙팅즐팅 톡톡 랜덤채팅"/>
    <s v="KKONGTALK"/>
    <n v="0"/>
    <s v="항목당 ₩1,100 - ₩99,000"/>
    <n v="43880"/>
    <n v="8619"/>
    <s v="https://play.google.com/store/apps/details?id=kr.co.kkongtalk.app"/>
  </r>
  <r>
    <s v="KR"/>
    <s v="GROSS"/>
    <x v="0"/>
    <n v="2020"/>
    <n v="1"/>
    <s v="M"/>
    <n v="38"/>
    <n v="-2"/>
    <x v="1"/>
    <x v="42"/>
    <s v="썸데이 - 이상형 만남 소개팅 (만남, 데이트, 소개팅 어플)"/>
    <s v="AbleTree"/>
    <n v="0"/>
    <s v="항목당 ₩2,900 - ₩162,900"/>
    <n v="43997"/>
    <n v="8563"/>
    <s v="https://play.google.com/store/apps/details?id=com.abletree.someday"/>
  </r>
  <r>
    <s v="KR"/>
    <s v="GROSS"/>
    <x v="0"/>
    <n v="2020"/>
    <n v="1"/>
    <s v="M"/>
    <n v="39"/>
    <n v="17"/>
    <x v="16"/>
    <x v="23"/>
    <s v="스픽 (Speak): 영어회화, 스피킹, 발음"/>
    <s v="Speakeasy Labs"/>
    <n v="0"/>
    <s v="항목당 ₩29,000 - ₩450,000"/>
    <n v="43984"/>
    <n v="8441"/>
    <s v="https://play.google.com/store/apps/details?id=com.selabs.speak"/>
  </r>
  <r>
    <s v="KR"/>
    <s v="GROSS"/>
    <x v="0"/>
    <n v="2020"/>
    <n v="1"/>
    <s v="M"/>
    <n v="40"/>
    <n v="-3"/>
    <x v="16"/>
    <x v="23"/>
    <s v="카카오키즈"/>
    <s v="야나두"/>
    <n v="0"/>
    <s v="항목당 ₩999 - ₩100,000"/>
    <n v="43941"/>
    <n v="8247"/>
    <s v="https://play.google.com/store/apps/details?id=com.bluepin.kidsworldforgoogleplay"/>
  </r>
  <r>
    <s v="KR"/>
    <s v="GROSS"/>
    <x v="0"/>
    <n v="2020"/>
    <n v="1"/>
    <s v="M"/>
    <n v="41"/>
    <n v="-2"/>
    <x v="1"/>
    <x v="1"/>
    <s v="LivU - 랜덤 영상 채팅"/>
    <s v="LIVU Team"/>
    <n v="0"/>
    <s v="항목당 ₩1,100 - ₩227,150"/>
    <n v="44009"/>
    <n v="8075"/>
    <s v="https://play.google.com/store/apps/details?id=com.videochat.livu"/>
  </r>
  <r>
    <s v="KR"/>
    <s v="GROSS"/>
    <x v="0"/>
    <n v="2020"/>
    <n v="1"/>
    <s v="M"/>
    <n v="42"/>
    <s v="-"/>
    <x v="1"/>
    <x v="1"/>
    <s v="빠른톡S - 더 강력해진 실시간 영상통화, 목소리듣고 빠르게 인연 찾는 어플"/>
    <s v="더 새롭고 빠른 만남어플"/>
    <n v="0"/>
    <s v="항목당 ₩5,500 - ₩330,000"/>
    <n v="43985"/>
    <n v="7852"/>
    <s v="https://play.google.com/store/apps/details?id=com.mobile.sptalks"/>
  </r>
  <r>
    <s v="KR"/>
    <s v="GROSS"/>
    <x v="0"/>
    <n v="2020"/>
    <n v="1"/>
    <s v="M"/>
    <n v="43"/>
    <n v="7"/>
    <x v="1"/>
    <x v="1"/>
    <s v="위버스 Weverse"/>
    <s v="beNX CO., LTD"/>
    <n v="0"/>
    <s v="항목당 ₩1,100 - ₩25,000"/>
    <n v="44007"/>
    <n v="7695"/>
    <s v="https://play.google.com/store/apps/details?id=co.benx.weverse"/>
  </r>
  <r>
    <s v="KR"/>
    <s v="GROSS"/>
    <x v="0"/>
    <n v="2020"/>
    <n v="1"/>
    <s v="M"/>
    <n v="44"/>
    <n v="3"/>
    <x v="1"/>
    <x v="1"/>
    <s v="다톡 - 무료 채팅으로 동네 친구, 톡친구 사귀기"/>
    <s v="April7 Inc."/>
    <n v="0"/>
    <s v="항목당 ₩1,200 - ₩139,000"/>
    <n v="43962"/>
    <n v="7514"/>
    <s v="https://play.google.com/store/apps/details?id=kr.co.april7.buddy"/>
  </r>
  <r>
    <s v="KR"/>
    <s v="GROSS"/>
    <x v="0"/>
    <n v="2020"/>
    <n v="1"/>
    <s v="M"/>
    <n v="45"/>
    <s v="-"/>
    <x v="7"/>
    <x v="8"/>
    <s v="Smule - 소셜 노래방 앱"/>
    <s v="Smule"/>
    <n v="0"/>
    <s v="항목당 ₩999 - ₩130,000"/>
    <n v="44006"/>
    <n v="7336"/>
    <s v="https://play.google.com/store/apps/details?id=com.smule.singandroid"/>
  </r>
  <r>
    <s v="KR"/>
    <s v="GROSS"/>
    <x v="0"/>
    <n v="2020"/>
    <n v="1"/>
    <s v="M"/>
    <n v="46"/>
    <n v="-5"/>
    <x v="1"/>
    <x v="42"/>
    <s v="만남,돌싱,중년,채팅어플,소개팅,채팅 만남어플 - 불팅"/>
    <s v="GoodMatch lnc."/>
    <n v="0"/>
    <s v="항목당 ₩1,000 - ₩39,600"/>
    <n v="43997"/>
    <n v="7232"/>
    <s v="https://play.google.com/store/apps/details?id=fire.ting.fireting.chat"/>
  </r>
  <r>
    <s v="KR"/>
    <s v="GROSS"/>
    <x v="0"/>
    <n v="2020"/>
    <n v="1"/>
    <s v="M"/>
    <n v="47"/>
    <n v="-4"/>
    <x v="16"/>
    <x v="23"/>
    <s v="캐치잇 잉글리시 : 게임보다 쉬운 영어 학습"/>
    <s v="CatchItPlay"/>
    <n v="0"/>
    <s v="항목당 ₩1,200 - ₩450,000"/>
    <n v="43997"/>
    <n v="7156"/>
    <s v="https://play.google.com/store/apps/details?id=com.nxc.catchitenglishbasic.google"/>
  </r>
  <r>
    <s v="KR"/>
    <s v="GROSS"/>
    <x v="0"/>
    <n v="2020"/>
    <n v="1"/>
    <s v="M"/>
    <n v="48"/>
    <s v="new"/>
    <x v="12"/>
    <x v="24"/>
    <s v="라이즈 오브 킹덤즈"/>
    <s v="Lilith  Games"/>
    <n v="0"/>
    <s v="항목당 ₩1,200 - ₩119,000"/>
    <n v="44001"/>
    <n v="6666"/>
    <s v="https://play.google.com/store/apps/details?id=com.lilithgames.rok.gpkr"/>
  </r>
  <r>
    <s v="KR"/>
    <s v="GROSS"/>
    <x v="0"/>
    <n v="2020"/>
    <n v="1"/>
    <s v="M"/>
    <n v="49"/>
    <n v="5"/>
    <x v="13"/>
    <x v="17"/>
    <s v="Evernote – 수첩, 노트와 메모를 위한 플래너"/>
    <s v="Evernote Corporation"/>
    <n v="0"/>
    <s v="항목당 ₩1,124 - ₩120,000"/>
    <n v="43993"/>
    <n v="6036"/>
    <s v="https://play.google.com/store/apps/details?id=com.evernote"/>
  </r>
  <r>
    <s v="KR"/>
    <s v="GROSS"/>
    <x v="0"/>
    <n v="2020"/>
    <n v="1"/>
    <s v="M"/>
    <n v="50"/>
    <n v="10"/>
    <x v="1"/>
    <x v="42"/>
    <s v="써니캠 - 영상채팅"/>
    <s v="cooluck"/>
    <n v="0"/>
    <s v="항목당 ₩6,600 - ₩242,000"/>
    <n v="43559"/>
    <n v="5597"/>
    <s v="https://play.google.com/store/apps/details?id=com.sunny.v01"/>
  </r>
  <r>
    <s v="KR"/>
    <s v="GROSS"/>
    <x v="0"/>
    <n v="2020"/>
    <n v="1"/>
    <s v="M"/>
    <n v="51"/>
    <n v="-3"/>
    <x v="1"/>
    <x v="1"/>
    <s v="밴드"/>
    <s v="NAVER Corp."/>
    <n v="0"/>
    <s v="항목당 ₩1,800 - ₩53,636"/>
    <n v="44000"/>
    <n v="5514"/>
    <s v="https://play.google.com/store/apps/details?id=com.nhn.android.band"/>
  </r>
  <r>
    <s v="KR"/>
    <s v="GROSS"/>
    <x v="0"/>
    <n v="2020"/>
    <n v="1"/>
    <s v="M"/>
    <n v="52"/>
    <n v="-8"/>
    <x v="1"/>
    <x v="1"/>
    <s v="은하수다방 - 돌싱, 재혼을 위한 프리미엄 소개팅"/>
    <s v="April7 Inc."/>
    <n v="0"/>
    <s v="항목당 ₩1,200 - ₩159,000"/>
    <n v="43989"/>
    <n v="5470"/>
    <s v="https://play.google.com/store/apps/details?id=kr.co.april7.eundabang.google"/>
  </r>
  <r>
    <s v="KR"/>
    <s v="GROSS"/>
    <x v="0"/>
    <n v="2020"/>
    <n v="1"/>
    <s v="M"/>
    <n v="53"/>
    <s v="new"/>
    <x v="12"/>
    <x v="15"/>
    <s v="V4"/>
    <s v="NEXON Company"/>
    <n v="0"/>
    <s v="항목당 ₩1,100 - ₩110,000"/>
    <n v="43994"/>
    <n v="5000"/>
    <s v="https://play.google.com/store/apps/details?id=com.nexon.v4kr"/>
  </r>
  <r>
    <s v="KR"/>
    <s v="GROSS"/>
    <x v="0"/>
    <n v="2020"/>
    <n v="1"/>
    <s v="M"/>
    <n v="54"/>
    <s v="new"/>
    <x v="12"/>
    <x v="15"/>
    <s v="기적의 검"/>
    <s v="4399 KOREA"/>
    <n v="0"/>
    <s v="항목당 ₩1,200 - ₩119,000"/>
    <n v="44004"/>
    <n v="4000"/>
    <s v="https://play.google.com/store/apps/details?id=com.qjzj4399kr.google"/>
  </r>
  <r>
    <s v="KR"/>
    <s v="GROSS"/>
    <x v="0"/>
    <n v="2020"/>
    <n v="1"/>
    <s v="M"/>
    <n v="55"/>
    <s v="-"/>
    <x v="1"/>
    <x v="1"/>
    <s v="비트윈 Between"/>
    <s v="VCNC"/>
    <n v="0"/>
    <s v="항목당 ₩1,000 - ₩41,000"/>
    <n v="43955"/>
    <n v="3364"/>
    <s v="https://play.google.com/store/apps/details?id=kr.co.vcnc.android.couple"/>
  </r>
  <r>
    <s v="KR"/>
    <s v="GROSS"/>
    <x v="0"/>
    <n v="2020"/>
    <n v="1"/>
    <s v="M"/>
    <n v="56"/>
    <s v="new"/>
    <x v="12"/>
    <x v="24"/>
    <s v="명일방주"/>
    <s v="Yostar Limited."/>
    <n v="0"/>
    <s v="항목당 ₩1,200 - ₩119,000"/>
    <n v="43978"/>
    <n v="3334"/>
    <s v="https://play.google.com/store/apps/details?id=com.YoStarKR.Arknights"/>
  </r>
  <r>
    <s v="KR"/>
    <s v="GROSS"/>
    <x v="0"/>
    <n v="2020"/>
    <n v="1"/>
    <s v="M"/>
    <n v="57"/>
    <n v="-25"/>
    <x v="1"/>
    <x v="1"/>
    <s v="포켓미니"/>
    <s v="COCONE"/>
    <n v="0"/>
    <s v="항목당 ₩999 - ₩101,200"/>
    <n v="43930"/>
    <n v="3026"/>
    <s v="https://play.google.com/store/apps/details?id=kr.cocone.minime"/>
  </r>
  <r>
    <s v="KR"/>
    <s v="GROSS"/>
    <x v="0"/>
    <n v="2020"/>
    <n v="1"/>
    <s v="M"/>
    <n v="58"/>
    <s v="new"/>
    <x v="4"/>
    <x v="4"/>
    <s v="Fancy Slime"/>
    <s v="Kiki Fun Games"/>
    <n v="0"/>
    <s v="항목당 ₩13,000 - ₩80,000"/>
    <n v="43773"/>
    <n v="2940"/>
    <s v="https://play.google.com/store/apps/details?id=com.playland.fancyslime"/>
  </r>
  <r>
    <s v="KR"/>
    <s v="GROSS"/>
    <x v="0"/>
    <n v="2020"/>
    <n v="1"/>
    <s v="M"/>
    <n v="59"/>
    <s v="new"/>
    <x v="12"/>
    <x v="15"/>
    <s v="리니지2 레볼루션"/>
    <s v="Netmarble"/>
    <n v="0"/>
    <s v="항목당 ₩1,100 - ₩225,000"/>
    <n v="43959"/>
    <n v="2858"/>
    <s v="https://play.google.com/store/apps/details?id=com.netmarble.lineageII"/>
  </r>
  <r>
    <s v="KR"/>
    <s v="GROSS"/>
    <x v="0"/>
    <n v="2020"/>
    <n v="1"/>
    <s v="M"/>
    <n v="60"/>
    <n v="3"/>
    <x v="1"/>
    <x v="1"/>
    <s v="커넥팅 - 클린한 소셜 통화 어플"/>
    <s v="YP Labs Co"/>
    <n v="0"/>
    <s v="항목당 ₩5,900 - ₩89,000"/>
    <n v="44001"/>
    <n v="2567"/>
    <s v="https://play.google.com/store/apps/details?id=com.yangpark.connecting"/>
  </r>
  <r>
    <s v="KR"/>
    <s v="GROSS"/>
    <x v="0"/>
    <n v="2020"/>
    <n v="1"/>
    <s v="M"/>
    <n v="61"/>
    <s v="new"/>
    <x v="12"/>
    <x v="15"/>
    <s v="블레이드&amp;소울 레볼루션"/>
    <s v="Netmarble"/>
    <n v="0"/>
    <s v="항목당 ₩1,200 - ₩119,000"/>
    <n v="44007"/>
    <n v="2500"/>
    <s v="https://play.google.com/store/apps/details?id=com.netmarble.bnsmkr"/>
  </r>
  <r>
    <s v="KR"/>
    <s v="GROSS"/>
    <x v="0"/>
    <n v="2020"/>
    <n v="1"/>
    <s v="M"/>
    <n v="62"/>
    <n v="-3"/>
    <x v="10"/>
    <x v="16"/>
    <s v="Bermuda - 화상채팅으로 새로운 친구 만나기"/>
    <s v="Bermuda Inc."/>
    <n v="0"/>
    <s v="항목당 ₩1,100 - ₩249,000"/>
    <n v="43977"/>
    <n v="2484"/>
    <s v="https://play.google.com/store/apps/details?id=vixr.bermuda"/>
  </r>
  <r>
    <s v="KR"/>
    <s v="GROSS"/>
    <x v="0"/>
    <n v="2020"/>
    <n v="1"/>
    <s v="M"/>
    <n v="63"/>
    <s v="new"/>
    <x v="19"/>
    <x v="33"/>
    <s v="FIFA ONLINE 4 M by EA SPORTS™"/>
    <s v="NEXON Company"/>
    <n v="0"/>
    <s v="항목당 ₩999 - ₩100,000"/>
    <n v="44001"/>
    <n v="2222"/>
    <s v="https://play.google.com/store/apps/details?id=com.nexon.fo4m"/>
  </r>
  <r>
    <s v="KR"/>
    <s v="GROSS"/>
    <x v="0"/>
    <n v="2020"/>
    <n v="1"/>
    <s v="M"/>
    <n v="64"/>
    <s v="new"/>
    <x v="12"/>
    <x v="15"/>
    <s v="메이플스토리M"/>
    <s v="NEXON Company"/>
    <n v="0"/>
    <s v="항목당 ₩1,000 - ₩109,000"/>
    <n v="44001"/>
    <n v="2000"/>
    <s v="https://play.google.com/store/apps/details?id=com.nexon.nsc.maplem"/>
  </r>
  <r>
    <s v="KR"/>
    <s v="GROSS"/>
    <x v="0"/>
    <n v="2020"/>
    <n v="1"/>
    <s v="M"/>
    <n v="65"/>
    <s v="new"/>
    <x v="12"/>
    <x v="15"/>
    <s v="샤이닝라이트"/>
    <s v="Eyougame Inc."/>
    <n v="0"/>
    <s v="항목당 ₩1,200 - ₩300,000"/>
    <n v="43943"/>
    <n v="1818"/>
    <s v="https://play.google.com/store/apps/details?id=com.eyougame.radiance"/>
  </r>
  <r>
    <s v="KR"/>
    <s v="GROSS"/>
    <x v="0"/>
    <n v="2020"/>
    <n v="1"/>
    <s v="M"/>
    <n v="66"/>
    <n v="-9"/>
    <x v="4"/>
    <x v="4"/>
    <s v="최애돌♡ - 아이돌 순위 / 스케줄 / 퀴즈"/>
    <s v="ExodusEnt."/>
    <n v="0"/>
    <s v="항목당 ₩1,100 - ₩110,000"/>
    <n v="44007"/>
    <n v="1626"/>
    <s v="https://play.google.com/store/apps/details?id=net.ib.mn"/>
  </r>
  <r>
    <s v="KR"/>
    <s v="GROSS"/>
    <x v="0"/>
    <n v="2020"/>
    <n v="1"/>
    <s v="M"/>
    <n v="67"/>
    <s v="new"/>
    <x v="1"/>
    <x v="6"/>
    <s v="원앙챗(안심결제)"/>
    <s v="호영근"/>
    <n v="0"/>
    <s v="항목당 ₩5,500 - ₩330,000"/>
    <n v="43741"/>
    <n v="1605"/>
    <s v="https://play.google.com/store/apps/details?id=kr.chat.wangtalk"/>
  </r>
  <r>
    <s v="KR"/>
    <s v="GROSS"/>
    <x v="0"/>
    <n v="2020"/>
    <n v="1"/>
    <s v="M"/>
    <n v="68"/>
    <s v="new"/>
    <x v="12"/>
    <x v="15"/>
    <s v="검은사막 모바일"/>
    <s v="PEARL ABYSS"/>
    <n v="0"/>
    <s v="항목당 ₩1,100 - ₩110,000"/>
    <n v="44005"/>
    <n v="1538"/>
    <s v="https://play.google.com/store/apps/details?id=com.pearlabyss.blackdesertm"/>
  </r>
  <r>
    <s v="KR"/>
    <s v="GROSS"/>
    <x v="0"/>
    <n v="2020"/>
    <n v="1"/>
    <s v="M"/>
    <n v="69"/>
    <n v="-16"/>
    <x v="1"/>
    <x v="1"/>
    <s v="Blued - 게이 데이팅 &amp; 라이브 앱"/>
    <s v="Blue City Holdings Co., Ltd."/>
    <n v="0"/>
    <s v="항목당 ₩1,200 - ₩220,000"/>
    <n v="44005"/>
    <n v="1434"/>
    <s v="https://play.google.com/store/apps/details?id=com.blued.international"/>
  </r>
  <r>
    <s v="KR"/>
    <s v="GROSS"/>
    <x v="0"/>
    <n v="2020"/>
    <n v="1"/>
    <s v="M"/>
    <n v="70"/>
    <s v="new"/>
    <x v="12"/>
    <x v="15"/>
    <s v="라플라스M"/>
    <s v="ZlongGames"/>
    <n v="0"/>
    <s v="항목당 ₩1,200 - ₩119,000"/>
    <n v="43987"/>
    <n v="1428"/>
    <s v="https://play.google.com/store/apps/details?id=com.zlongame.kr.fzdl"/>
  </r>
  <r>
    <s v="KR"/>
    <s v="GROSS"/>
    <x v="0"/>
    <n v="2020"/>
    <n v="1"/>
    <s v="M"/>
    <n v="71"/>
    <s v="new"/>
    <x v="12"/>
    <x v="15"/>
    <s v="뇌명천하"/>
    <s v="4399 KOREA"/>
    <n v="0"/>
    <s v="항목당 ₩1,200 - ₩119,000"/>
    <n v="43909"/>
    <n v="1334"/>
    <s v="https://play.google.com/store/apps/details?id=com.rxsjnew4399kr.google"/>
  </r>
  <r>
    <s v="KR"/>
    <s v="GROSS"/>
    <x v="0"/>
    <n v="2020"/>
    <n v="1"/>
    <s v="M"/>
    <n v="72"/>
    <s v="new"/>
    <x v="12"/>
    <x v="24"/>
    <s v="랑그릿사"/>
    <s v="ZlongGames"/>
    <n v="0"/>
    <s v="항목당 ₩1,200 - ₩128,000"/>
    <n v="43990"/>
    <n v="1250"/>
    <s v="https://play.google.com/store/apps/details?id=com.zlongame.kr.langrisser"/>
  </r>
  <r>
    <s v="KR"/>
    <s v="GROSS"/>
    <x v="0"/>
    <n v="2020"/>
    <n v="1"/>
    <s v="M"/>
    <n v="73"/>
    <s v="new"/>
    <x v="10"/>
    <x v="16"/>
    <s v="Ms.Sibyl - Face Aging Future, Palm Scan, Pastlife"/>
    <s v="Ms.Sibyl"/>
    <n v="0"/>
    <s v="₩30,000 - ₩130,000 per item"/>
    <n v="43748"/>
    <n v="1215"/>
    <s v="https://play.google.com/store/apps/details?id=com.ghost.sibyl"/>
  </r>
  <r>
    <s v="KR"/>
    <s v="GROSS"/>
    <x v="0"/>
    <n v="2020"/>
    <n v="1"/>
    <s v="M"/>
    <n v="74"/>
    <s v="new"/>
    <x v="16"/>
    <x v="23"/>
    <s v="듀오링고(Duolingo): 무료 영어 학습"/>
    <s v="Duolingo"/>
    <n v="0"/>
    <s v="항목당 ₩1,300 - ₩168,000"/>
    <n v="44005"/>
    <n v="1192"/>
    <s v="https://play.google.com/store/apps/details?id=com.duolingo"/>
  </r>
  <r>
    <s v="KR"/>
    <s v="GROSS"/>
    <x v="0"/>
    <n v="2020"/>
    <n v="1"/>
    <s v="M"/>
    <n v="75"/>
    <s v="new"/>
    <x v="12"/>
    <x v="15"/>
    <s v="에오스 레드"/>
    <s v="BluePotion Games"/>
    <n v="0"/>
    <s v="항목당 ₩3,300 - ₩110,000"/>
    <n v="44007"/>
    <n v="1176"/>
    <s v="https://play.google.com/store/apps/details?id=com.bluepotiongames.eosm"/>
  </r>
  <r>
    <s v="KR"/>
    <s v="GROSS"/>
    <x v="0"/>
    <n v="2020"/>
    <n v="1"/>
    <s v="M"/>
    <n v="76"/>
    <s v="new"/>
    <x v="12"/>
    <x v="43"/>
    <s v="피망 포커: 카지노 로얄 (7포커, 로우바둑이, 하이로우)"/>
    <s v="NEOWIZ corp"/>
    <n v="0"/>
    <s v="항목당 ₩1,200 - ₩99,000"/>
    <n v="43984"/>
    <n v="1112"/>
    <s v="https://play.google.com/store/apps/details?id=com.neowiz.games.poker"/>
  </r>
  <r>
    <s v="KR"/>
    <s v="GROSS"/>
    <x v="0"/>
    <n v="2020"/>
    <n v="1"/>
    <s v="M"/>
    <n v="77"/>
    <s v="new"/>
    <x v="12"/>
    <x v="28"/>
    <s v="쿠키런: 오븐브레이크"/>
    <s v="Devsisters Corporation"/>
    <n v="0"/>
    <s v="항목당 ₩1,000 - ₩110,000"/>
    <n v="43987"/>
    <n v="1052"/>
    <s v="https://play.google.com/store/apps/details?id=com.devsisters.gb"/>
  </r>
  <r>
    <s v="KR"/>
    <s v="GROSS"/>
    <x v="0"/>
    <n v="2020"/>
    <n v="1"/>
    <s v="M"/>
    <n v="78"/>
    <s v="new"/>
    <x v="1"/>
    <x v="1"/>
    <s v="소개팅 1등, 커플메이커 (연애,데이팅,만남,미팅 앱)"/>
    <s v="100만명이 선택한 인기어플"/>
    <n v="0"/>
    <s v="항목당 ₩5,500 - ₩55,000"/>
    <n v="44006"/>
    <n v="1030"/>
    <s v="https://play.google.com/store/apps/details?id=net.couplemaker.meeting"/>
  </r>
  <r>
    <s v="KR"/>
    <s v="GROSS"/>
    <x v="0"/>
    <n v="2020"/>
    <n v="1"/>
    <s v="M"/>
    <n v="79"/>
    <s v="new"/>
    <x v="12"/>
    <x v="22"/>
    <s v="브롤스타즈"/>
    <s v="Supercell"/>
    <n v="0"/>
    <s v="항목당 ₩1,200 - ₩119,000"/>
    <n v="43995"/>
    <n v="1000"/>
    <s v="https://play.google.com/store/apps/details?id=com.supercell.brawlstars"/>
  </r>
  <r>
    <s v="KR"/>
    <s v="GROSS"/>
    <x v="0"/>
    <n v="2020"/>
    <n v="1"/>
    <s v="M"/>
    <n v="80"/>
    <s v="new"/>
    <x v="12"/>
    <x v="18"/>
    <s v="꿈의 정원 (Gardenscapes)"/>
    <s v="Playrix"/>
    <n v="0"/>
    <s v="항목당 ₩1,000 - ₩119,000"/>
    <n v="44000"/>
    <n v="952"/>
    <s v="https://play.google.com/store/apps/details?id=com.playrix.gardenscapes"/>
  </r>
  <r>
    <s v="KR"/>
    <s v="GROSS"/>
    <x v="0"/>
    <n v="2020"/>
    <n v="1"/>
    <s v="M"/>
    <n v="81"/>
    <s v="new"/>
    <x v="12"/>
    <x v="15"/>
    <s v="Idle Heroes - 아이들 히어로즈"/>
    <s v="DHGAMES"/>
    <n v="0"/>
    <s v="항목당 ₩1,100 - ₩140,000"/>
    <n v="43990"/>
    <n v="910"/>
    <s v="https://play.google.com/store/apps/details?id=com.droidhang.ad"/>
  </r>
  <r>
    <s v="KR"/>
    <s v="GROSS"/>
    <x v="0"/>
    <n v="2020"/>
    <n v="1"/>
    <s v="M"/>
    <n v="82"/>
    <s v="new"/>
    <x v="12"/>
    <x v="15"/>
    <s v="엑소스 히어로즈"/>
    <s v="LINE Games"/>
    <n v="0"/>
    <s v="항목당 ₩1,100 - ₩110,000"/>
    <n v="44006"/>
    <n v="870"/>
    <s v="https://play.google.com/store/apps/details?id=com.linegames.exos"/>
  </r>
  <r>
    <s v="KR"/>
    <s v="GROSS"/>
    <x v="0"/>
    <n v="2020"/>
    <n v="1"/>
    <s v="M"/>
    <n v="83"/>
    <n v="-43"/>
    <x v="4"/>
    <x v="4"/>
    <s v="아이돌챔프 - 쇼챔피언, 아이돌투표, 팬덤, 아이돌"/>
    <s v="MBCPLUS"/>
    <n v="0"/>
    <s v="항목당 ₩1,000 - ₩65,000"/>
    <n v="43993"/>
    <n v="852"/>
    <s v="https://play.google.com/store/apps/details?id=com.nwz.ichampclient"/>
  </r>
  <r>
    <s v="KR"/>
    <s v="GROSS"/>
    <x v="0"/>
    <n v="2020"/>
    <n v="1"/>
    <s v="M"/>
    <n v="84"/>
    <s v="new"/>
    <x v="12"/>
    <x v="15"/>
    <s v="왕이되는자 - 서민에서 왕까지, 세상을 흔드는 자"/>
    <s v="CHUANG COOL ENTERTAINMENT"/>
    <n v="0"/>
    <s v="항목당 ₩1,200 - ₩119,000"/>
    <n v="44001"/>
    <n v="834"/>
    <s v="https://play.google.com/store/apps/details?id=com.szckhd.jwgly.azkr"/>
  </r>
  <r>
    <s v="KR"/>
    <s v="GROSS"/>
    <x v="0"/>
    <n v="2020"/>
    <n v="1"/>
    <s v="M"/>
    <n v="85"/>
    <s v="new"/>
    <x v="6"/>
    <x v="7"/>
    <s v="증권플러스 - 국민 증권앱"/>
    <s v="Dunamu"/>
    <n v="0"/>
    <s v="항목당 ₩1,100 - ₩110,000"/>
    <n v="44005"/>
    <n v="821"/>
    <s v="https://play.google.com/store/apps/details?id=com.dunamu.stockplus"/>
  </r>
  <r>
    <s v="KR"/>
    <s v="GROSS"/>
    <x v="0"/>
    <n v="2020"/>
    <n v="1"/>
    <s v="M"/>
    <n v="86"/>
    <n v="-28"/>
    <x v="13"/>
    <x v="17"/>
    <s v="Microsoft OneDrive"/>
    <s v="Microsoft Corporation"/>
    <n v="0"/>
    <s v="항목당 ₩1,900 - ₩110,000"/>
    <n v="44006"/>
    <n v="816"/>
    <s v="https://play.google.com/store/apps/details?id=com.microsoft.skydrive"/>
  </r>
  <r>
    <s v="KR"/>
    <s v="GROSS"/>
    <x v="0"/>
    <n v="2020"/>
    <n v="1"/>
    <s v="M"/>
    <n v="87"/>
    <s v="new"/>
    <x v="12"/>
    <x v="22"/>
    <s v="배틀그라운드"/>
    <s v="PUBG CORPORATION"/>
    <n v="0"/>
    <s v="항목당 ₩1,000 - ₩150,000"/>
    <n v="43948"/>
    <n v="800"/>
    <s v="https://play.google.com/store/apps/details?id=com.pubg.krmobile"/>
  </r>
  <r>
    <s v="KR"/>
    <s v="GROSS"/>
    <x v="0"/>
    <n v="2020"/>
    <n v="1"/>
    <s v="M"/>
    <n v="88"/>
    <s v="new"/>
    <x v="12"/>
    <x v="15"/>
    <s v="페이트/그랜드 오더"/>
    <s v="Netmarble"/>
    <n v="0"/>
    <s v="항목당 ₩1,230 - ₩93,200"/>
    <n v="43976"/>
    <n v="770"/>
    <s v="https://play.google.com/store/apps/details?id=com.netmarble.fgok"/>
  </r>
  <r>
    <s v="KR"/>
    <s v="GROSS"/>
    <x v="0"/>
    <n v="2020"/>
    <n v="1"/>
    <s v="M"/>
    <n v="89"/>
    <s v="new"/>
    <x v="12"/>
    <x v="21"/>
    <s v="엠파이어 &amp; 퍼즐 (Empires &amp; Puzzles)"/>
    <s v="Small Giant Games"/>
    <n v="0"/>
    <s v="항목당 ₩1,200 - ₩119,000"/>
    <n v="44000"/>
    <n v="740"/>
    <s v="https://play.google.com/store/apps/details?id=com.smallgiantgames.empires"/>
  </r>
  <r>
    <s v="KR"/>
    <s v="GROSS"/>
    <x v="0"/>
    <n v="2020"/>
    <n v="1"/>
    <s v="M"/>
    <n v="90"/>
    <s v="new"/>
    <x v="12"/>
    <x v="15"/>
    <s v="엘프:드래곤소환사"/>
    <s v="Gamepub"/>
    <n v="0"/>
    <s v="항목당 ₩1,200 - ₩275,000"/>
    <n v="43986"/>
    <n v="714"/>
    <s v="https://play.google.com/store/apps/details?id=com.gamepub.by.g"/>
  </r>
  <r>
    <s v="KR"/>
    <s v="GROSS"/>
    <x v="0"/>
    <n v="2020"/>
    <n v="1"/>
    <s v="M"/>
    <n v="91"/>
    <s v="new"/>
    <x v="12"/>
    <x v="43"/>
    <s v="한게임 포커"/>
    <s v="NHN Corp."/>
    <n v="0"/>
    <s v="항목당 ₩1,100 - ₩99,000"/>
    <n v="43979"/>
    <n v="690"/>
    <s v="https://play.google.com/store/apps/details?id=com.nhnent.Qpoker"/>
  </r>
  <r>
    <s v="KR"/>
    <s v="GROSS"/>
    <x v="0"/>
    <n v="2020"/>
    <n v="1"/>
    <s v="M"/>
    <n v="92"/>
    <s v="new"/>
    <x v="12"/>
    <x v="15"/>
    <s v="황제라 칭하라"/>
    <s v="Clicktouch Co., Ltd."/>
    <n v="0"/>
    <s v="항목당 ₩1,200 - ₩119,000"/>
    <n v="43985"/>
    <n v="666"/>
    <s v="https://play.google.com/store/apps/details?id=com.wsy.google.wansuiye.kr"/>
  </r>
  <r>
    <s v="KR"/>
    <s v="GROSS"/>
    <x v="0"/>
    <n v="2020"/>
    <n v="1"/>
    <s v="M"/>
    <n v="93"/>
    <s v="new"/>
    <x v="1"/>
    <x v="1"/>
    <s v="단짝 게임 - 친구사귀기 예쁜 아바타 만들기 즐거운 월드이벤트 함께 즐기는 우리들만의 공간"/>
    <s v="Nil"/>
    <n v="0"/>
    <s v="항목당 ₩2,000 - ₩55,000"/>
    <n v="43925"/>
    <n v="664"/>
    <s v="https://play.google.com/store/apps/details?id=com.nil.danjjak"/>
  </r>
  <r>
    <s v="KR"/>
    <s v="GROSS"/>
    <x v="0"/>
    <n v="2020"/>
    <n v="1"/>
    <s v="M"/>
    <n v="94"/>
    <s v="new"/>
    <x v="12"/>
    <x v="15"/>
    <s v="뮤오리진2"/>
    <s v="Webzen Inc."/>
    <n v="0"/>
    <s v="항목당 ₩1,100 - ₩280,000"/>
    <n v="43979"/>
    <n v="646"/>
    <s v="https://play.google.com/store/apps/details?id=com.webzen.muorigin2.google"/>
  </r>
  <r>
    <s v="KR"/>
    <s v="GROSS"/>
    <x v="0"/>
    <n v="2020"/>
    <n v="1"/>
    <s v="M"/>
    <n v="95"/>
    <s v="new"/>
    <x v="19"/>
    <x v="33"/>
    <s v="컴투스프로야구2020"/>
    <s v="Com2uS"/>
    <n v="0"/>
    <s v="항목당 ₩1,100 - ₩237,600"/>
    <n v="44005"/>
    <n v="626"/>
    <s v="https://play.google.com/store/apps/details?id=com.com2us.probaseball3d.normal.freefull.google.global.android.common"/>
  </r>
  <r>
    <s v="KR"/>
    <s v="GROSS"/>
    <x v="0"/>
    <n v="2020"/>
    <n v="1"/>
    <s v="M"/>
    <n v="96"/>
    <n v="-31"/>
    <x v="1"/>
    <x v="1"/>
    <s v="크리스천데이트 -  기독교 청년들을 위한 소개팅"/>
    <s v="QTNetworks Inc."/>
    <n v="0"/>
    <s v="항목당 ₩3,900 - ₩110,000"/>
    <n v="43913"/>
    <n v="606"/>
    <s v="https://play.google.com/store/apps/details?id=kr.christiandate.app"/>
  </r>
  <r>
    <s v="KR"/>
    <s v="GROSS"/>
    <x v="0"/>
    <n v="2020"/>
    <n v="1"/>
    <s v="M"/>
    <n v="97"/>
    <s v="new"/>
    <x v="12"/>
    <x v="15"/>
    <s v="달빛조각사"/>
    <s v="Kakao Games Corp."/>
    <n v="0"/>
    <s v="항목당 ₩3,900 - ₩109,000"/>
    <n v="44006"/>
    <n v="606"/>
    <s v="https://play.google.com/store/apps/details?id=com.kakaogames.moonlight"/>
  </r>
  <r>
    <s v="KR"/>
    <s v="GROSS"/>
    <x v="0"/>
    <n v="2020"/>
    <n v="1"/>
    <s v="M"/>
    <n v="98"/>
    <s v="new"/>
    <x v="12"/>
    <x v="24"/>
    <s v="클래시 오브 클랜"/>
    <s v="Supercell"/>
    <n v="0"/>
    <s v="항목당 ₩1,200 - ₩119,000"/>
    <n v="44006"/>
    <n v="588"/>
    <s v="https://play.google.com/store/apps/details?id=com.supercell.clashofclans"/>
  </r>
  <r>
    <s v="KR"/>
    <s v="GROSS"/>
    <x v="0"/>
    <n v="2020"/>
    <n v="1"/>
    <s v="M"/>
    <n v="99"/>
    <s v="new"/>
    <x v="12"/>
    <x v="24"/>
    <s v="Age of Z (에이지 오브 제트)"/>
    <s v="Camel Games Limited"/>
    <n v="0"/>
    <s v="항목당 ₩1,400 - ₩450,000"/>
    <n v="44001"/>
    <n v="572"/>
    <s v="https://play.google.com/store/apps/details?id=com.camelgames.aoz"/>
  </r>
  <r>
    <s v="KR"/>
    <s v="GROSS"/>
    <x v="0"/>
    <n v="2020"/>
    <n v="1"/>
    <s v="M"/>
    <n v="100"/>
    <s v="new"/>
    <x v="12"/>
    <x v="15"/>
    <s v="서머너즈 워: 천공의 아레나"/>
    <s v="Com2uS"/>
    <n v="0"/>
    <s v="항목당 ₩1,000 - ₩110,000"/>
    <n v="43994"/>
    <n v="556"/>
    <s v="https://play.google.com/store/apps/details?id=com.com2us.smon.normal.freefull.google.kr.android.common"/>
  </r>
  <r>
    <s v="KR"/>
    <s v="GROSS"/>
    <x v="0"/>
    <n v="2020"/>
    <n v="1"/>
    <s v="M"/>
    <n v="101"/>
    <s v="new"/>
    <x v="12"/>
    <x v="18"/>
    <s v="꿈의 집 (Homescapes)"/>
    <s v="Playrix"/>
    <n v="0"/>
    <s v="항목당 ₩1,000 - ₩119,000"/>
    <n v="43999"/>
    <n v="540"/>
    <s v="https://play.google.com/store/apps/details?id=com.playrix.homescapes"/>
  </r>
  <r>
    <s v="KR"/>
    <s v="GROSS"/>
    <x v="0"/>
    <n v="2020"/>
    <n v="1"/>
    <s v="M"/>
    <n v="102"/>
    <s v="new"/>
    <x v="12"/>
    <x v="24"/>
    <s v="로드 모바일: 제국의 전쟁 - MMORPG"/>
    <s v="IGG.COM"/>
    <n v="0"/>
    <s v="항목당 ₩1,099 - ₩249,000"/>
    <n v="43994"/>
    <n v="526"/>
    <s v="https://play.google.com/store/apps/details?id=com.igg.android.lordsmobile"/>
  </r>
  <r>
    <s v="KR"/>
    <s v="GROSS"/>
    <x v="0"/>
    <n v="2020"/>
    <n v="1"/>
    <s v="M"/>
    <n v="103"/>
    <s v="new"/>
    <x v="12"/>
    <x v="24"/>
    <s v="마피아 시티"/>
    <s v="YottaGames"/>
    <n v="0"/>
    <s v="항목당 ₩999 - ₩119,000"/>
    <n v="44001"/>
    <n v="512"/>
    <s v="https://play.google.com/store/apps/details?id=com.yottagames.mafiawar"/>
  </r>
  <r>
    <s v="KR"/>
    <s v="GROSS"/>
    <x v="0"/>
    <n v="2020"/>
    <n v="1"/>
    <s v="M"/>
    <n v="104"/>
    <s v="new"/>
    <x v="12"/>
    <x v="24"/>
    <s v="라스트 쉘터 (Last Shelter: Survival)"/>
    <s v="Long Tech Network Limited"/>
    <n v="0"/>
    <s v="항목당 ₩1,000 - ₩210,000"/>
    <n v="44000"/>
    <n v="500"/>
    <s v="https://play.google.com/store/apps/details?id=com.more.dayzsurvival.gp"/>
  </r>
  <r>
    <s v="KR"/>
    <s v="GROSS"/>
    <x v="0"/>
    <n v="2020"/>
    <n v="1"/>
    <s v="M"/>
    <n v="105"/>
    <s v="new"/>
    <x v="12"/>
    <x v="15"/>
    <s v="프린세스 커넥트! Re:Dive"/>
    <s v="Kakao Games Corp."/>
    <n v="0"/>
    <s v="항목당 ₩1,200 - ₩89,000"/>
    <n v="43930"/>
    <n v="488"/>
    <s v="https://play.google.com/store/apps/details?id=com.kakaogames.pcr"/>
  </r>
  <r>
    <s v="KR"/>
    <s v="GROSS"/>
    <x v="0"/>
    <n v="2020"/>
    <n v="1"/>
    <s v="M"/>
    <n v="106"/>
    <s v="new"/>
    <x v="12"/>
    <x v="38"/>
    <s v="모두의마블"/>
    <s v="Netmarble"/>
    <n v="0"/>
    <s v="항목당 ₩1,200 - ₩109,000"/>
    <n v="43978"/>
    <n v="476"/>
    <s v="https://play.google.com/store/apps/details?id=com.cjenm.ModooMarbleKakao"/>
  </r>
  <r>
    <s v="KR"/>
    <s v="GROSS"/>
    <x v="0"/>
    <n v="2020"/>
    <n v="1"/>
    <s v="M"/>
    <n v="107"/>
    <s v="new"/>
    <x v="12"/>
    <x v="15"/>
    <s v="신강호"/>
    <s v="LE TUI Network Technology CO.，LTD."/>
    <n v="0"/>
    <s v="항목당 ₩5,900 - ₩219,000"/>
    <n v="43937"/>
    <n v="466"/>
    <s v="https://play.google.com/store/apps/details?id=com.scenestealer.wzjh.google"/>
  </r>
  <r>
    <s v="KR"/>
    <s v="GROSS"/>
    <x v="0"/>
    <n v="2020"/>
    <n v="1"/>
    <s v="M"/>
    <n v="108"/>
    <s v="new"/>
    <x v="12"/>
    <x v="15"/>
    <s v="세븐나이츠"/>
    <s v="Netmarble"/>
    <n v="0"/>
    <s v="항목당 ₩1,100 - ₩160,000"/>
    <n v="43999"/>
    <n v="454"/>
    <s v="https://play.google.com/store/apps/details?id=com.cjenm.sknights"/>
  </r>
  <r>
    <s v="KR"/>
    <s v="GROSS"/>
    <x v="0"/>
    <n v="2020"/>
    <n v="1"/>
    <s v="M"/>
    <n v="109"/>
    <s v="new"/>
    <x v="12"/>
    <x v="24"/>
    <s v="랜덤 다이스(Random Dice): PvP 디펜스"/>
    <n v="1.11"/>
    <n v="0"/>
    <s v="항목당 ₩1,300 - ₩130,000"/>
    <n v="44003"/>
    <n v="444"/>
    <s v="https://play.google.com/store/apps/details?id=com.percent.royaldice"/>
  </r>
  <r>
    <s v="KR"/>
    <s v="GROSS"/>
    <x v="0"/>
    <n v="2020"/>
    <n v="1"/>
    <s v="M"/>
    <n v="110"/>
    <s v="new"/>
    <x v="1"/>
    <x v="1"/>
    <s v="헬로우봇 - AI 사주・타로・상담"/>
    <s v="thingsflow Inc."/>
    <n v="0"/>
    <s v="항목당 ₩1,000 - ₩130,000"/>
    <n v="43990"/>
    <n v="434"/>
    <s v="https://play.google.com/store/apps/details?id=com.thingsflow.hellobot"/>
  </r>
  <r>
    <s v="KR"/>
    <s v="GROSS"/>
    <x v="0"/>
    <n v="2020"/>
    <n v="1"/>
    <s v="M"/>
    <n v="111"/>
    <s v="new"/>
    <x v="12"/>
    <x v="27"/>
    <s v="황제의 꿈"/>
    <s v="37GAMES.AISA"/>
    <n v="0"/>
    <s v="항목당 ₩1,200 - ₩119,000"/>
    <n v="43936"/>
    <n v="434"/>
    <s v="https://play.google.com/store/apps/details?id=com.global.wfwd.google"/>
  </r>
  <r>
    <s v="KR"/>
    <s v="GROSS"/>
    <x v="0"/>
    <n v="2020"/>
    <n v="1"/>
    <s v="M"/>
    <n v="112"/>
    <s v="new"/>
    <x v="12"/>
    <x v="34"/>
    <s v="ROBLOX"/>
    <s v="Roblox Corporation"/>
    <n v="0"/>
    <s v="항목당 ₩1,000 - ₩230,000"/>
    <n v="44007"/>
    <n v="426"/>
    <s v="https://play.google.com/store/apps/details?id=com.roblox.client"/>
  </r>
  <r>
    <s v="KR"/>
    <s v="GROSS"/>
    <x v="0"/>
    <n v="2020"/>
    <n v="1"/>
    <s v="M"/>
    <n v="113"/>
    <s v="new"/>
    <x v="12"/>
    <x v="15"/>
    <s v="이터:던전의 포식자"/>
    <s v="Efun Company"/>
    <n v="0"/>
    <s v="항목당 ₩1,200 - ₩119,000"/>
    <n v="44006"/>
    <n v="416"/>
    <s v="https://play.google.com/store/apps/details?id=com.efunkr.krlh.google"/>
  </r>
  <r>
    <s v="KR"/>
    <s v="GROSS"/>
    <x v="0"/>
    <n v="2020"/>
    <n v="1"/>
    <s v="M"/>
    <n v="114"/>
    <s v="new"/>
    <x v="12"/>
    <x v="22"/>
    <s v="궁수의 전설"/>
    <s v="Habby"/>
    <n v="0"/>
    <s v="항목당 ₩1,000 - ₩120,000"/>
    <n v="43977"/>
    <n v="400"/>
    <s v="https://play.google.com/store/apps/details?id=com.habby.archero"/>
  </r>
  <r>
    <s v="KR"/>
    <s v="GROSS"/>
    <x v="0"/>
    <n v="2020"/>
    <n v="1"/>
    <s v="M"/>
    <n v="115"/>
    <s v="new"/>
    <x v="1"/>
    <x v="42"/>
    <s v="즐겁게톡 - 채팅, 랜덤채팅"/>
    <s v="Project ZT"/>
    <n v="0"/>
    <s v="항목당 ₩1,100 - ₩33,000"/>
    <n v="43990"/>
    <n v="400"/>
    <s v="https://play.google.com/store/apps/details?id=com.hellomarket.chat"/>
  </r>
  <r>
    <s v="KR"/>
    <s v="GROSS"/>
    <x v="0"/>
    <n v="2020"/>
    <n v="1"/>
    <s v="M"/>
    <n v="116"/>
    <s v="new"/>
    <x v="1"/>
    <x v="42"/>
    <s v="당신 가까이에 사랑이 있습니다."/>
    <s v="황기선"/>
    <n v="0"/>
    <s v="항목당 ₩5,500 - ₩330,000"/>
    <n v="43822"/>
    <n v="400"/>
    <s v="https://play.google.com/store/apps/details?id=kr.love.danggasa"/>
  </r>
  <r>
    <s v="KR"/>
    <s v="GROSS"/>
    <x v="0"/>
    <n v="2020"/>
    <n v="2"/>
    <s v="M"/>
    <n v="1"/>
    <s v="-"/>
    <x v="1"/>
    <x v="6"/>
    <s v="카카오톡 KakaoTalk"/>
    <s v="Kakao Corporation"/>
    <n v="0"/>
    <s v="항목당 ₩1,000 - ₩90,909"/>
    <n v="44008"/>
    <n v="280000"/>
    <s v="https://play.google.com/store/apps/details?id=com.kakao.talk"/>
  </r>
  <r>
    <s v="KR"/>
    <s v="GROSS"/>
    <x v="0"/>
    <n v="2020"/>
    <n v="2"/>
    <s v="M"/>
    <n v="2"/>
    <s v="-"/>
    <x v="4"/>
    <x v="4"/>
    <s v="하쿠나 라이브 - Live 방송"/>
    <s v="MOVEFAST Company"/>
    <n v="0"/>
    <s v="항목당 ₩1,100 - ₩279,000"/>
    <n v="43986"/>
    <n v="160179"/>
    <s v="https://play.google.com/store/apps/details?id=com.movefastcompany.bora"/>
  </r>
  <r>
    <s v="KR"/>
    <s v="GROSS"/>
    <x v="0"/>
    <n v="2020"/>
    <n v="2"/>
    <s v="M"/>
    <n v="3"/>
    <n v="1"/>
    <x v="4"/>
    <x v="4"/>
    <s v="왓챠플레이"/>
    <s v="Watcha Inc."/>
    <n v="0"/>
    <s v="항목당 ₩1,000 - ₩80,900"/>
    <n v="43999"/>
    <n v="93139"/>
    <s v="https://play.google.com/store/apps/details?id=com.frograms.wplay"/>
  </r>
  <r>
    <s v="KR"/>
    <s v="GROSS"/>
    <x v="0"/>
    <n v="2020"/>
    <n v="2"/>
    <s v="M"/>
    <n v="4"/>
    <n v="-1"/>
    <x v="1"/>
    <x v="1"/>
    <s v="위피 - 동네 친구가 필요할 때"/>
    <s v="NRISE"/>
    <n v="0"/>
    <s v="항목당 ₩3,900 - ₩150,000"/>
    <n v="44008"/>
    <n v="69021"/>
    <s v="https://play.google.com/store/apps/details?id=net.nrise.wippy"/>
  </r>
  <r>
    <s v="KR"/>
    <s v="GROSS"/>
    <x v="0"/>
    <n v="2020"/>
    <n v="2"/>
    <s v="M"/>
    <n v="5"/>
    <n v="2"/>
    <x v="4"/>
    <x v="4"/>
    <s v="Twitch: 리그 오브 레전드, Hearthstone, MMO 게임 스트리밍 라이브 시청"/>
    <s v="Twitch Interactive, Inc."/>
    <n v="0"/>
    <s v="항목당 ₩2,300 - ₩375,000"/>
    <n v="43994"/>
    <n v="54392"/>
    <s v="https://play.google.com/store/apps/details?id=tv.twitch.android.app"/>
  </r>
  <r>
    <s v="KR"/>
    <s v="GROSS"/>
    <x v="0"/>
    <n v="2020"/>
    <n v="2"/>
    <s v="M"/>
    <n v="6"/>
    <n v="-1"/>
    <x v="1"/>
    <x v="6"/>
    <s v="아자르 Azar - 새 친구로 일상을 새로고침"/>
    <s v="Hyperconnect inc"/>
    <n v="0"/>
    <s v="항목당 ₩1,100 - ₩450,000"/>
    <n v="44006"/>
    <n v="50221"/>
    <s v="https://play.google.com/store/apps/details?id=com.azarlive.android"/>
  </r>
  <r>
    <s v="KR"/>
    <s v="GROSS"/>
    <x v="0"/>
    <n v="2020"/>
    <n v="2"/>
    <s v="M"/>
    <n v="7"/>
    <n v="-1"/>
    <x v="13"/>
    <x v="17"/>
    <s v="Google One"/>
    <s v="Google LLC"/>
    <n v="0"/>
    <s v="항목당 ₩1,200 - ₩360,000"/>
    <n v="44007"/>
    <n v="42553"/>
    <s v="https://play.google.com/store/apps/details?id=com.google.android.apps.subscriptions.red"/>
  </r>
  <r>
    <s v="KR"/>
    <s v="GROSS"/>
    <x v="0"/>
    <n v="2020"/>
    <n v="2"/>
    <s v="M"/>
    <n v="8"/>
    <s v="-"/>
    <x v="1"/>
    <x v="1"/>
    <s v="정오의데이트 소개팅 - 동네친구와 톡 하고 싶을때"/>
    <s v="Mozzet Co.Ltd."/>
    <n v="0"/>
    <s v="항목당 ₩1,100 - ₩160,490"/>
    <n v="43997"/>
    <n v="34828"/>
    <s v="https://play.google.com/store/apps/details?id=com.NoonDate"/>
  </r>
  <r>
    <s v="KR"/>
    <s v="GROSS"/>
    <x v="0"/>
    <n v="2020"/>
    <n v="2"/>
    <s v="M"/>
    <n v="9"/>
    <s v="-"/>
    <x v="1"/>
    <x v="1"/>
    <s v="심쿵 - 여사친 남사친 동네친구 만들기"/>
    <s v="Colondee"/>
    <n v="0"/>
    <s v="항목당 ₩3,300 - ₩379,500"/>
    <n v="43994"/>
    <n v="33595"/>
    <s v="https://play.google.com/store/apps/details?id=com.colondee.simkoong3"/>
  </r>
  <r>
    <s v="KR"/>
    <s v="GROSS"/>
    <x v="0"/>
    <n v="2020"/>
    <n v="2"/>
    <s v="M"/>
    <n v="10"/>
    <s v="-"/>
    <x v="1"/>
    <x v="1"/>
    <s v="Bigo Live (비고라이브) – 라이브방송, 영상채팅"/>
    <s v="BIGO TECHNOLOGY PTE. LTD."/>
    <n v="0"/>
    <s v="항목당 ₩1,000 - ₩450,000"/>
    <n v="44010"/>
    <n v="28973"/>
    <s v="https://play.google.com/store/apps/details?id=sg.bigo.live"/>
  </r>
  <r>
    <s v="KR"/>
    <s v="GROSS"/>
    <x v="0"/>
    <n v="2020"/>
    <n v="2"/>
    <s v="M"/>
    <n v="11"/>
    <n v="1"/>
    <x v="1"/>
    <x v="42"/>
    <s v="글램 - 모든 매력적인 만남"/>
    <s v="Cupist Inc."/>
    <n v="0"/>
    <s v="항목당 ₩5,900 - ₩109,000"/>
    <n v="43995"/>
    <n v="26039"/>
    <s v="https://play.google.com/store/apps/details?id=com.charmy.cupist"/>
  </r>
  <r>
    <s v="KR"/>
    <s v="GROSS"/>
    <x v="0"/>
    <n v="2020"/>
    <n v="2"/>
    <s v="M"/>
    <n v="12"/>
    <s v="new"/>
    <x v="4"/>
    <x v="4"/>
    <s v="IZ*ONE Private Mail"/>
    <s v="株式会社CAスマート"/>
    <n v="0"/>
    <s v="항목당 ₩4,500 - ₩39,000"/>
    <n v="43979"/>
    <n v="25718"/>
    <s v="https://play.google.com/store/apps/details?id=com.ca_smart.izonemail"/>
  </r>
  <r>
    <s v="KR"/>
    <s v="GROSS"/>
    <x v="0"/>
    <n v="2020"/>
    <n v="2"/>
    <s v="M"/>
    <n v="13"/>
    <n v="-2"/>
    <x v="1"/>
    <x v="42"/>
    <s v="스카이피플 (스피) : 서울대생이 만든 인증을 통한 안전한 소개팅 + 직장인 익명 커뮤니티"/>
    <s v="에이치소사이어티"/>
    <n v="0"/>
    <s v="항목당 ₩4,300 - ₩156,800"/>
    <n v="43999"/>
    <n v="23047"/>
    <s v="https://play.google.com/store/apps/details?id=app.hybirds.skypeople"/>
  </r>
  <r>
    <s v="KR"/>
    <s v="GROSS"/>
    <x v="0"/>
    <n v="2020"/>
    <n v="2"/>
    <s v="M"/>
    <n v="14"/>
    <s v="-"/>
    <x v="1"/>
    <x v="1"/>
    <s v="라인 플레이 – 전세계 No.1 패션 게임"/>
    <s v="LINE Corporation"/>
    <n v="0"/>
    <s v="항목당 ₩1,200 - ₩119,000"/>
    <n v="43996"/>
    <n v="22157"/>
    <s v="https://play.google.com/store/apps/details?id=jp.naver.lineplay.android"/>
  </r>
  <r>
    <s v="KR"/>
    <s v="GROSS"/>
    <x v="0"/>
    <n v="2020"/>
    <n v="2"/>
    <s v="M"/>
    <n v="15"/>
    <n v="1"/>
    <x v="5"/>
    <x v="5"/>
    <s v="밀리의 서재 - 독서와 무제한 친해지리"/>
    <s v="밀리의서재"/>
    <n v="0"/>
    <s v="항목당 ₩1,000 - ₩120,000"/>
    <n v="44005"/>
    <n v="21029"/>
    <s v="https://play.google.com/store/apps/details?id=kr.co.millie.millieshelf"/>
  </r>
  <r>
    <s v="KR"/>
    <s v="GROSS"/>
    <x v="0"/>
    <n v="2020"/>
    <n v="2"/>
    <s v="M"/>
    <n v="16"/>
    <n v="-1"/>
    <x v="10"/>
    <x v="16"/>
    <s v="Tinder 틴더"/>
    <s v="Tinder"/>
    <n v="0"/>
    <s v="항목당 ₩999 - ₩390,000"/>
    <n v="44006"/>
    <n v="19486"/>
    <s v="https://play.google.com/store/apps/details?id=com.tinder"/>
  </r>
  <r>
    <s v="KR"/>
    <s v="GROSS"/>
    <x v="0"/>
    <n v="2020"/>
    <n v="2"/>
    <s v="M"/>
    <n v="17"/>
    <s v="-"/>
    <x v="1"/>
    <x v="1"/>
    <s v="아만다: 눈 높아도 괜찮은 프리미엄 소개팅"/>
    <s v="Techlabs Co., Ltd."/>
    <n v="0"/>
    <s v="항목당 ₩1,000 - ₩345,000"/>
    <n v="43997"/>
    <n v="18850"/>
    <s v="https://play.google.com/store/apps/details?id=com.dorsia.amanda"/>
  </r>
  <r>
    <s v="KR"/>
    <s v="GROSS"/>
    <x v="0"/>
    <n v="2020"/>
    <n v="2"/>
    <s v="M"/>
    <n v="18"/>
    <n v="2"/>
    <x v="19"/>
    <x v="33"/>
    <s v="LIVE스코어 - KBO, K리그, EPL 등 가장 빠른 스포츠 전종목 라이브스코어"/>
    <s v="PSYNET"/>
    <n v="0"/>
    <s v="항목당 ₩1,100 - ₩55,000"/>
    <n v="44003"/>
    <n v="18798"/>
    <s v="https://play.google.com/store/apps/details?id=kr.co.psynet"/>
  </r>
  <r>
    <s v="KR"/>
    <s v="GROSS"/>
    <x v="0"/>
    <n v="2020"/>
    <n v="2"/>
    <s v="M"/>
    <n v="19"/>
    <n v="4"/>
    <x v="1"/>
    <x v="1"/>
    <s v="탄탄 - 남사친이 필요할 때"/>
    <s v="Tantan Hong Kong Limited"/>
    <n v="0"/>
    <s v="항목당 ₩1,200 - ₩210,000"/>
    <n v="44005"/>
    <n v="16580"/>
    <s v="https://play.google.com/store/apps/details?id=com.p1.mobile.putong"/>
  </r>
  <r>
    <s v="KR"/>
    <s v="GROSS"/>
    <x v="0"/>
    <n v="2020"/>
    <n v="2"/>
    <s v="M"/>
    <n v="20"/>
    <n v="-1"/>
    <x v="1"/>
    <x v="1"/>
    <s v="여보야 - 결혼, 재혼을 위한 중매쟁이 앱"/>
    <s v="(주)인포렉스"/>
    <n v="0"/>
    <s v="항목당 ₩3,300 - ₩330,000"/>
    <n v="43997"/>
    <n v="15912"/>
    <s v="https://play.google.com/store/apps/details?id=com.yeoboya.com.yeoboya"/>
  </r>
  <r>
    <s v="KR"/>
    <s v="GROSS"/>
    <x v="0"/>
    <n v="2020"/>
    <n v="2"/>
    <s v="M"/>
    <n v="21"/>
    <n v="8"/>
    <x v="4"/>
    <x v="4"/>
    <s v="ZEPETO"/>
    <s v="Naver Z Corporation"/>
    <n v="0"/>
    <s v="항목당 ₩1,000 - ₩100,000"/>
    <n v="44008"/>
    <n v="13325"/>
    <s v="https://play.google.com/store/apps/details?id=me.zepeto.main"/>
  </r>
  <r>
    <s v="KR"/>
    <s v="GROSS"/>
    <x v="0"/>
    <n v="2020"/>
    <n v="2"/>
    <s v="M"/>
    <n v="22"/>
    <s v="-"/>
    <x v="1"/>
    <x v="1"/>
    <s v="너랑나랑 - 매일16명 소개팅 (소셜데이팅,연애)"/>
    <s v="Techlabs Co., Ltd."/>
    <n v="0"/>
    <s v="항목당 ₩4,900 - ₩129,000"/>
    <n v="43998"/>
    <n v="13126"/>
    <s v="https://play.google.com/store/apps/details?id=com.endressdreamky.loveting"/>
  </r>
  <r>
    <s v="KR"/>
    <s v="GROSS"/>
    <x v="0"/>
    <n v="2020"/>
    <n v="2"/>
    <s v="M"/>
    <n v="23"/>
    <n v="4"/>
    <x v="1"/>
    <x v="42"/>
    <s v="Kmate 케이메이트 - 한국을 사랑하는 외국인친구 사귀기, 미팅, 외국어 채팅, 언어교환"/>
    <s v="Kmate Communications"/>
    <n v="0"/>
    <s v="항목당 ₩1,100 - ₩300,000"/>
    <n v="43963"/>
    <n v="12800"/>
    <s v="https://play.google.com/store/apps/details?id=com.mate.korean"/>
  </r>
  <r>
    <s v="KR"/>
    <s v="GROSS"/>
    <x v="0"/>
    <n v="2020"/>
    <n v="2"/>
    <s v="M"/>
    <n v="24"/>
    <n v="2"/>
    <x v="1"/>
    <x v="1"/>
    <s v="골드스푼 : 자격을 갖춘 남녀를 위한 안전한 소개팅"/>
    <s v="Triple comma Corp."/>
    <n v="0"/>
    <s v="항목당 ₩4,900 - ₩239,000"/>
    <n v="43987"/>
    <n v="12274"/>
    <s v="https://play.google.com/store/apps/details?id=com.goldspoon"/>
  </r>
  <r>
    <s v="KR"/>
    <s v="GROSS"/>
    <x v="0"/>
    <n v="2020"/>
    <n v="2"/>
    <s v="M"/>
    <n v="25"/>
    <n v="-4"/>
    <x v="4"/>
    <x v="4"/>
    <s v="포스텔러 - 애정운, 신년운세, 무료운세, 사주, 타로, 궁합, 토정비결, 별자리, 손금"/>
    <s v="Team UN7QI3"/>
    <n v="0"/>
    <s v="항목당 ₩2,200 - ₩22,000"/>
    <n v="44001"/>
    <n v="11681"/>
    <s v="https://play.google.com/store/apps/details?id=com.un7qi3.forceteller"/>
  </r>
  <r>
    <s v="KR"/>
    <s v="GROSS"/>
    <x v="0"/>
    <n v="2020"/>
    <n v="2"/>
    <s v="M"/>
    <n v="26"/>
    <n v="-1"/>
    <x v="1"/>
    <x v="1"/>
    <s v="당연시 - 당신도 연애를 시작할 때, 미팅/소개팅/동네 친구 찾기"/>
    <s v="BNKLAB"/>
    <n v="0"/>
    <s v="항목당 ₩1,320 - ₩362,450"/>
    <n v="43818"/>
    <n v="11165"/>
    <s v="https://play.google.com/store/apps/details?id=com.koikatsu.android.dokidoki2.kr"/>
  </r>
  <r>
    <s v="KR"/>
    <s v="GROSS"/>
    <x v="0"/>
    <n v="2020"/>
    <n v="2"/>
    <s v="M"/>
    <n v="27"/>
    <n v="-3"/>
    <x v="11"/>
    <x v="13"/>
    <s v="VivaVideo - 동영상 편집 어플 &amp; 무비메이커"/>
    <s v="QuVideo Inc. Best Video Editor &amp; Video Maker App"/>
    <n v="0"/>
    <s v="항목당 ₩1,200 - ₩80,000"/>
    <n v="44005"/>
    <n v="11045"/>
    <s v="https://play.google.com/store/apps/details?id=com.quvideo.xiaoying"/>
  </r>
  <r>
    <s v="KR"/>
    <s v="GROSS"/>
    <x v="0"/>
    <n v="2020"/>
    <n v="2"/>
    <s v="M"/>
    <n v="28"/>
    <n v="3"/>
    <x v="19"/>
    <x v="33"/>
    <s v="스코어센터 LIVE - 전 세계 스포츠 통합 라이브스코어"/>
    <s v="T-on Network"/>
    <n v="0"/>
    <s v="항목당 ₩1,100 - ₩300,000"/>
    <n v="44004"/>
    <n v="10513"/>
    <s v="https://play.google.com/store/apps/details?id=com.wisetoto"/>
  </r>
  <r>
    <s v="KR"/>
    <s v="GROSS"/>
    <x v="0"/>
    <n v="2020"/>
    <n v="2"/>
    <s v="M"/>
    <n v="29"/>
    <n v="1"/>
    <x v="11"/>
    <x v="13"/>
    <s v="키네마스터 - 동영상 편집, 동영상 자막, 필터, vlog 편집 앱"/>
    <s v="KineMaster Corporation"/>
    <n v="0"/>
    <s v="항목당 ₩1,000 - ₩40,000"/>
    <n v="43978"/>
    <n v="10300"/>
    <s v="https://play.google.com/store/apps/details?id=com.nexstreaming.app.kinemasterfree"/>
  </r>
  <r>
    <s v="KR"/>
    <s v="GROSS"/>
    <x v="0"/>
    <n v="2020"/>
    <n v="2"/>
    <s v="M"/>
    <n v="30"/>
    <n v="-2"/>
    <x v="1"/>
    <x v="1"/>
    <s v="소모임 - No.1 취미모임 앱"/>
    <s v="프렌즈큐브"/>
    <n v="0"/>
    <s v="항목당 ₩999 - ₩148,500"/>
    <n v="44005"/>
    <n v="10214"/>
    <s v="https://play.google.com/store/apps/details?id=com.friendscube.somoim"/>
  </r>
  <r>
    <s v="KR"/>
    <s v="GROSS"/>
    <x v="0"/>
    <n v="2020"/>
    <n v="2"/>
    <s v="M"/>
    <n v="31"/>
    <n v="8"/>
    <x v="16"/>
    <x v="23"/>
    <s v="스픽 (Speak): 영어회화, 스피킹, 발음"/>
    <s v="Speakeasy Labs"/>
    <n v="0"/>
    <s v="항목당 ₩29,000 - ₩450,000"/>
    <n v="43984"/>
    <n v="10130"/>
    <s v="https://play.google.com/store/apps/details?id=com.selabs.speak"/>
  </r>
  <r>
    <s v="KR"/>
    <s v="GROSS"/>
    <x v="0"/>
    <n v="2020"/>
    <n v="2"/>
    <s v="M"/>
    <n v="32"/>
    <n v="2"/>
    <x v="16"/>
    <x v="23"/>
    <s v="윌라 오디오북"/>
    <s v="윌라(welaaa)"/>
    <n v="0"/>
    <s v="항목당 ₩9,900 - ₩14,000"/>
    <n v="43993"/>
    <n v="9515"/>
    <s v="https://play.google.com/store/apps/details?id=kr.co.influential.youngkangapp"/>
  </r>
  <r>
    <s v="KR"/>
    <s v="GROSS"/>
    <x v="0"/>
    <n v="2020"/>
    <n v="2"/>
    <s v="M"/>
    <n v="33"/>
    <n v="9"/>
    <x v="1"/>
    <x v="1"/>
    <s v="빠른톡S - 더 강력해진 실시간 영상통화, 목소리듣고 빠르게 인연 찾는 어플"/>
    <s v="더 새롭고 빠른 만남어플"/>
    <n v="0"/>
    <s v="항목당 ₩5,500 - ₩330,000"/>
    <n v="43985"/>
    <n v="9086"/>
    <s v="https://play.google.com/store/apps/details?id=com.mobile.sptalks"/>
  </r>
  <r>
    <s v="KR"/>
    <s v="GROSS"/>
    <x v="0"/>
    <n v="2020"/>
    <n v="2"/>
    <s v="M"/>
    <n v="34"/>
    <n v="2"/>
    <x v="1"/>
    <x v="6"/>
    <s v="아이쉐어링 위치추적 - 가족 자녀안심, 친구찾기, GPS 안심이"/>
    <s v="ISHARINGSOFT, INC."/>
    <n v="0"/>
    <s v="항목당 ₩3,900 - ₩110,000"/>
    <n v="44003"/>
    <n v="8916"/>
    <s v="https://play.google.com/store/apps/details?id=com.isharing.isharing"/>
  </r>
  <r>
    <s v="KR"/>
    <s v="GROSS"/>
    <x v="0"/>
    <n v="2020"/>
    <n v="2"/>
    <s v="M"/>
    <n v="35"/>
    <n v="5"/>
    <x v="16"/>
    <x v="23"/>
    <s v="카카오키즈"/>
    <s v="야나두"/>
    <n v="0"/>
    <s v="항목당 ₩999 - ₩100,000"/>
    <n v="43941"/>
    <n v="8272"/>
    <s v="https://play.google.com/store/apps/details?id=com.bluepin.kidsworldforgoogleplay"/>
  </r>
  <r>
    <s v="KR"/>
    <s v="GROSS"/>
    <x v="0"/>
    <n v="2020"/>
    <n v="2"/>
    <s v="M"/>
    <n v="36"/>
    <n v="1"/>
    <x v="1"/>
    <x v="6"/>
    <s v="(앙팅 즐팅 통합) 앙팅즐팅 톡톡 랜덤채팅"/>
    <s v="KKONGTALK"/>
    <n v="0"/>
    <s v="항목당 ₩1,100 - ₩99,000"/>
    <n v="43880"/>
    <n v="8268"/>
    <s v="https://play.google.com/store/apps/details?id=kr.co.kkongtalk.app"/>
  </r>
  <r>
    <s v="KR"/>
    <s v="GROSS"/>
    <x v="0"/>
    <n v="2020"/>
    <n v="2"/>
    <s v="M"/>
    <n v="37"/>
    <n v="20"/>
    <x v="1"/>
    <x v="1"/>
    <s v="포켓미니"/>
    <s v="COCONE"/>
    <n v="0"/>
    <s v="항목당 ₩999 - ₩101,200"/>
    <n v="43930"/>
    <n v="7932"/>
    <s v="https://play.google.com/store/apps/details?id=kr.cocone.minime"/>
  </r>
  <r>
    <s v="KR"/>
    <s v="GROSS"/>
    <x v="0"/>
    <n v="2020"/>
    <n v="2"/>
    <s v="M"/>
    <n v="38"/>
    <n v="22"/>
    <x v="1"/>
    <x v="1"/>
    <s v="커넥팅 - 클린한 소셜 통화 어플"/>
    <s v="YP Labs Co"/>
    <n v="0"/>
    <s v="항목당 ₩5,900 - ₩89,000"/>
    <n v="44001"/>
    <n v="7465"/>
    <s v="https://play.google.com/store/apps/details?id=com.yangpark.connecting"/>
  </r>
  <r>
    <s v="KR"/>
    <s v="GROSS"/>
    <x v="0"/>
    <n v="2020"/>
    <n v="2"/>
    <s v="M"/>
    <n v="39"/>
    <n v="28"/>
    <x v="1"/>
    <x v="6"/>
    <s v="원앙챗(안심결제)"/>
    <s v="호영근"/>
    <n v="0"/>
    <s v="항목당 ₩5,500 - ₩330,000"/>
    <n v="43741"/>
    <n v="7379"/>
    <s v="https://play.google.com/store/apps/details?id=kr.chat.wangtalk"/>
  </r>
  <r>
    <s v="KR"/>
    <s v="GROSS"/>
    <x v="0"/>
    <n v="2020"/>
    <n v="2"/>
    <s v="M"/>
    <n v="40"/>
    <n v="-5"/>
    <x v="1"/>
    <x v="1"/>
    <s v="아르고 ARGO - 영상메신저, 영상채팅, 친구찾기"/>
    <s v="Probits Co. LTD"/>
    <n v="0"/>
    <s v="항목당 ₩6,500 - ₩288,000"/>
    <n v="44007"/>
    <n v="7180"/>
    <s v="https://play.google.com/store/apps/details?id=com.probits.argo"/>
  </r>
  <r>
    <s v="KR"/>
    <s v="GROSS"/>
    <x v="0"/>
    <n v="2020"/>
    <n v="2"/>
    <s v="M"/>
    <n v="41"/>
    <n v="5"/>
    <x v="1"/>
    <x v="42"/>
    <s v="만남,돌싱,중년,채팅어플,소개팅,채팅 만남어플 - 불팅"/>
    <s v="GoodMatch lnc."/>
    <n v="0"/>
    <s v="항목당 ₩1,000 - ₩39,600"/>
    <n v="43997"/>
    <n v="7084"/>
    <s v="https://play.google.com/store/apps/details?id=fire.ting.fireting.chat"/>
  </r>
  <r>
    <s v="KR"/>
    <s v="GROSS"/>
    <x v="0"/>
    <n v="2020"/>
    <n v="2"/>
    <s v="M"/>
    <n v="42"/>
    <n v="-10"/>
    <x v="10"/>
    <x v="16"/>
    <s v="스와이프 - 새로운 친구 찾기"/>
    <s v="Paktor Pte. Ltd."/>
    <n v="0"/>
    <s v="항목당 ₩999 - ₩300,000"/>
    <n v="43970"/>
    <n v="6930"/>
    <s v="https://play.google.com/store/apps/details?id=com.paktor"/>
  </r>
  <r>
    <s v="KR"/>
    <s v="GROSS"/>
    <x v="0"/>
    <n v="2020"/>
    <n v="2"/>
    <s v="M"/>
    <n v="43"/>
    <n v="-5"/>
    <x v="1"/>
    <x v="42"/>
    <s v="썸데이 - 이상형 만남 소개팅 (만남, 데이트, 소개팅 어플)"/>
    <s v="AbleTree"/>
    <n v="0"/>
    <s v="항목당 ₩2,900 - ₩162,900"/>
    <n v="43997"/>
    <n v="6807"/>
    <s v="https://play.google.com/store/apps/details?id=com.abletree.someday"/>
  </r>
  <r>
    <s v="KR"/>
    <s v="GROSS"/>
    <x v="0"/>
    <n v="2020"/>
    <n v="2"/>
    <s v="M"/>
    <n v="44"/>
    <n v="1"/>
    <x v="7"/>
    <x v="8"/>
    <s v="Smule - 소셜 노래방 앱"/>
    <s v="Smule"/>
    <n v="0"/>
    <s v="항목당 ₩999 - ₩130,000"/>
    <n v="44006"/>
    <n v="6561"/>
    <s v="https://play.google.com/store/apps/details?id=com.smule.singandroid"/>
  </r>
  <r>
    <s v="KR"/>
    <s v="GROSS"/>
    <x v="0"/>
    <n v="2020"/>
    <n v="2"/>
    <s v="M"/>
    <n v="45"/>
    <n v="-4"/>
    <x v="1"/>
    <x v="1"/>
    <s v="LivU - 랜덤 영상 채팅"/>
    <s v="LIVU Team"/>
    <n v="0"/>
    <s v="항목당 ₩1,100 - ₩227,150"/>
    <n v="44009"/>
    <n v="6341"/>
    <s v="https://play.google.com/store/apps/details?id=com.videochat.livu"/>
  </r>
  <r>
    <s v="KR"/>
    <s v="GROSS"/>
    <x v="0"/>
    <n v="2020"/>
    <n v="2"/>
    <s v="M"/>
    <n v="46"/>
    <n v="6"/>
    <x v="1"/>
    <x v="1"/>
    <s v="은하수다방 - 돌싱, 재혼을 위한 프리미엄 소개팅"/>
    <s v="April7 Inc."/>
    <n v="0"/>
    <s v="항목당 ₩1,200 - ₩159,000"/>
    <n v="43989"/>
    <n v="6087"/>
    <s v="https://play.google.com/store/apps/details?id=kr.co.april7.eundabang.google"/>
  </r>
  <r>
    <s v="KR"/>
    <s v="GROSS"/>
    <x v="0"/>
    <n v="2020"/>
    <n v="2"/>
    <s v="M"/>
    <n v="47"/>
    <n v="2"/>
    <x v="13"/>
    <x v="17"/>
    <s v="Evernote – 수첩, 노트와 메모를 위한 플래너"/>
    <s v="Evernote Corporation"/>
    <n v="0"/>
    <s v="항목당 ₩1,124 - ₩120,000"/>
    <n v="43993"/>
    <n v="5458"/>
    <s v="https://play.google.com/store/apps/details?id=com.evernote"/>
  </r>
  <r>
    <s v="KR"/>
    <s v="GROSS"/>
    <x v="0"/>
    <n v="2020"/>
    <n v="2"/>
    <s v="M"/>
    <n v="48"/>
    <n v="-4"/>
    <x v="1"/>
    <x v="1"/>
    <s v="다톡 - 무료 채팅으로 동네 친구, 톡친구 사귀기"/>
    <s v="April7 Inc."/>
    <n v="0"/>
    <s v="항목당 ₩1,200 - ₩139,000"/>
    <n v="43962"/>
    <n v="5042"/>
    <s v="https://play.google.com/store/apps/details?id=kr.co.april7.buddy"/>
  </r>
  <r>
    <s v="KR"/>
    <s v="GROSS"/>
    <x v="0"/>
    <n v="2020"/>
    <n v="2"/>
    <s v="M"/>
    <n v="49"/>
    <n v="-2"/>
    <x v="16"/>
    <x v="23"/>
    <s v="캐치잇 잉글리시 : 게임보다 쉬운 영어 학습"/>
    <s v="CatchItPlay"/>
    <n v="0"/>
    <s v="항목당 ₩1,200 - ₩450,000"/>
    <n v="43997"/>
    <n v="5039"/>
    <s v="https://play.google.com/store/apps/details?id=com.nxc.catchitenglishbasic.google"/>
  </r>
  <r>
    <s v="KR"/>
    <s v="GROSS"/>
    <x v="0"/>
    <n v="2020"/>
    <n v="2"/>
    <s v="M"/>
    <n v="50"/>
    <n v="19"/>
    <x v="1"/>
    <x v="1"/>
    <s v="Blued - 게이 데이팅 &amp; 라이브 앱"/>
    <s v="Blue City Holdings Co., Ltd."/>
    <n v="0"/>
    <s v="항목당 ₩1,200 - ₩220,000"/>
    <n v="44005"/>
    <n v="4893"/>
    <s v="https://play.google.com/store/apps/details?id=com.blued.international"/>
  </r>
  <r>
    <s v="KR"/>
    <s v="GROSS"/>
    <x v="0"/>
    <n v="2020"/>
    <n v="2"/>
    <s v="M"/>
    <n v="51"/>
    <s v="new"/>
    <x v="1"/>
    <x v="1"/>
    <s v="인싸채팅 - 인싸를 위한 채팅 무료채팅 랜덤채팅 만남"/>
    <s v="핵인싸"/>
    <n v="0"/>
    <s v="항목당 ₩2,000 - ₩99,000"/>
    <n v="43970"/>
    <n v="4389"/>
    <s v="https://play.google.com/store/apps/details?id=com.inssachat"/>
  </r>
  <r>
    <s v="KR"/>
    <s v="GROSS"/>
    <x v="0"/>
    <n v="2020"/>
    <n v="2"/>
    <s v="M"/>
    <n v="52"/>
    <n v="-39"/>
    <x v="4"/>
    <x v="4"/>
    <s v="V LIVE"/>
    <s v="NAVER Corp."/>
    <n v="0"/>
    <s v="항목당 ₩1,100 - ₩52,800"/>
    <n v="44001"/>
    <n v="4263"/>
    <s v="https://play.google.com/store/apps/details?id=com.naver.vapp"/>
  </r>
  <r>
    <s v="KR"/>
    <s v="GROSS"/>
    <x v="0"/>
    <n v="2020"/>
    <n v="2"/>
    <s v="M"/>
    <n v="53"/>
    <s v="new"/>
    <x v="2"/>
    <x v="2"/>
    <s v="Pokémon HOME"/>
    <s v="The Pokemon Company"/>
    <n v="0"/>
    <s v="항목당 ₩3,900 - ₩20,000"/>
    <n v="43999"/>
    <n v="3065"/>
    <s v="https://play.google.com/store/apps/details?id=jp.pokemon.pokemonhome"/>
  </r>
  <r>
    <s v="KR"/>
    <s v="GROSS"/>
    <x v="0"/>
    <n v="2020"/>
    <n v="2"/>
    <s v="M"/>
    <n v="54"/>
    <n v="32"/>
    <x v="13"/>
    <x v="17"/>
    <s v="Microsoft OneDrive"/>
    <s v="Microsoft Corporation"/>
    <n v="0"/>
    <s v="항목당 ₩1,900 - ₩110,000"/>
    <n v="44006"/>
    <n v="3014"/>
    <s v="https://play.google.com/store/apps/details?id=com.microsoft.skydrive"/>
  </r>
  <r>
    <s v="KR"/>
    <s v="GROSS"/>
    <x v="0"/>
    <n v="2020"/>
    <n v="2"/>
    <s v="M"/>
    <n v="55"/>
    <n v="-5"/>
    <x v="1"/>
    <x v="42"/>
    <s v="써니캠 - 영상채팅"/>
    <s v="cooluck"/>
    <n v="0"/>
    <s v="항목당 ₩6,600 - ₩242,000"/>
    <n v="43559"/>
    <n v="2897"/>
    <s v="https://play.google.com/store/apps/details?id=com.sunny.v01"/>
  </r>
  <r>
    <s v="KR"/>
    <s v="GROSS"/>
    <x v="0"/>
    <n v="2020"/>
    <n v="2"/>
    <s v="M"/>
    <n v="56"/>
    <s v="new"/>
    <x v="1"/>
    <x v="1"/>
    <s v="리슨 Lysn"/>
    <s v="Dear U Co., Ltd."/>
    <n v="0"/>
    <s v="항목당 ₩1,100 - ₩55,000"/>
    <n v="43972"/>
    <n v="2836"/>
    <s v="https://play.google.com/store/apps/details?id=com.everysing.lysn"/>
  </r>
  <r>
    <s v="KR"/>
    <s v="GROSS"/>
    <x v="0"/>
    <n v="2020"/>
    <n v="2"/>
    <s v="M"/>
    <n v="57"/>
    <n v="58"/>
    <x v="1"/>
    <x v="42"/>
    <s v="즐겁게톡 - 채팅, 랜덤채팅"/>
    <s v="Project ZT"/>
    <n v="0"/>
    <s v="항목당 ₩1,100 - ₩33,000"/>
    <n v="43990"/>
    <n v="2561"/>
    <s v="https://play.google.com/store/apps/details?id=com.hellomarket.chat"/>
  </r>
  <r>
    <s v="KR"/>
    <s v="GROSS"/>
    <x v="0"/>
    <n v="2020"/>
    <n v="2"/>
    <s v="M"/>
    <n v="58"/>
    <n v="-7"/>
    <x v="1"/>
    <x v="1"/>
    <s v="밴드"/>
    <s v="NAVER Corp."/>
    <n v="0"/>
    <s v="항목당 ₩1,800 - ₩53,636"/>
    <n v="44000"/>
    <n v="2493"/>
    <s v="https://play.google.com/store/apps/details?id=com.nhn.android.band"/>
  </r>
  <r>
    <s v="KR"/>
    <s v="GROSS"/>
    <x v="0"/>
    <n v="2020"/>
    <n v="2"/>
    <s v="M"/>
    <n v="59"/>
    <s v="new"/>
    <x v="13"/>
    <x v="17"/>
    <s v="Noteshelf - 손으로 메모하고 | PDF 주석을 달아 정리하고"/>
    <s v="Fluid Touch"/>
    <n v="6500"/>
    <m/>
    <n v="44008"/>
    <n v="2462"/>
    <s v="https://play.google.com/store/apps/details?id=com.fluidtouch.noteshelf2"/>
  </r>
  <r>
    <s v="KR"/>
    <s v="GROSS"/>
    <x v="0"/>
    <n v="2020"/>
    <n v="2"/>
    <s v="M"/>
    <n v="60"/>
    <n v="2"/>
    <x v="10"/>
    <x v="16"/>
    <s v="Bermuda - 화상채팅으로 새로운 친구 만나기"/>
    <s v="Bermuda Inc."/>
    <n v="0"/>
    <s v="항목당 ₩1,100 - ₩249,000"/>
    <n v="43977"/>
    <n v="2415"/>
    <s v="https://play.google.com/store/apps/details?id=vixr.bermuda"/>
  </r>
  <r>
    <s v="KR"/>
    <s v="GROSS"/>
    <x v="0"/>
    <n v="2020"/>
    <n v="2"/>
    <s v="M"/>
    <n v="61"/>
    <n v="35"/>
    <x v="1"/>
    <x v="1"/>
    <s v="크리스천데이트 - 기독교 청년들을 위한 소개팅"/>
    <s v="QTNetworks Inc."/>
    <n v="0"/>
    <s v="항목당 ₩3,900 - ₩110,000"/>
    <n v="43913"/>
    <n v="2343"/>
    <s v="https://play.google.com/store/apps/details?id=kr.christiandate.app"/>
  </r>
  <r>
    <s v="KR"/>
    <s v="GROSS"/>
    <x v="0"/>
    <n v="2020"/>
    <n v="2"/>
    <s v="M"/>
    <n v="62"/>
    <s v="new"/>
    <x v="1"/>
    <x v="1"/>
    <s v="채팅 만남 비밀친구 필요할때 - 즐챗"/>
    <s v="GTQ"/>
    <n v="0"/>
    <s v="항목당 ₩3,300 - ₩110,000"/>
    <n v="43945"/>
    <n v="2159"/>
    <s v="https://play.google.com/store/apps/details?id=com.chatproject2019.chattingtalk"/>
  </r>
  <r>
    <s v="KR"/>
    <s v="GROSS"/>
    <x v="0"/>
    <n v="2020"/>
    <n v="2"/>
    <s v="M"/>
    <n v="63"/>
    <n v="15"/>
    <x v="1"/>
    <x v="1"/>
    <s v="소개팅 1등, 커플메이커 (연애,데이팅,만남,미팅 앱)"/>
    <s v="100만명이 선택한 인기어플"/>
    <n v="0"/>
    <s v="항목당 ₩5,500 - ₩55,000"/>
    <n v="44006"/>
    <n v="2124"/>
    <s v="https://play.google.com/store/apps/details?id=net.couplemaker.meeting"/>
  </r>
  <r>
    <s v="KR"/>
    <s v="GROSS"/>
    <x v="0"/>
    <n v="2020"/>
    <n v="2"/>
    <s v="M"/>
    <n v="64"/>
    <s v="new"/>
    <x v="4"/>
    <x v="25"/>
    <s v="투믹스 - 웹툰 (무료웹툰/인기만화)"/>
    <s v="(주)투믹스"/>
    <n v="0"/>
    <s v="항목당 ₩5,000 - ₩99,000"/>
    <n v="43997"/>
    <n v="2114"/>
    <s v="https://play.google.com/store/apps/details?id=com.toomics.zzamtoon.google"/>
  </r>
  <r>
    <s v="KR"/>
    <s v="GROSS"/>
    <x v="0"/>
    <n v="2020"/>
    <n v="2"/>
    <s v="M"/>
    <n v="65"/>
    <n v="20"/>
    <x v="6"/>
    <x v="7"/>
    <s v="증권플러스 - 국민 증권앱"/>
    <s v="Dunamu"/>
    <n v="0"/>
    <s v="항목당 ₩1,100 - ₩110,000"/>
    <n v="44005"/>
    <n v="2105"/>
    <s v="https://play.google.com/store/apps/details?id=com.dunamu.stockplus"/>
  </r>
  <r>
    <s v="KR"/>
    <s v="GROSS"/>
    <x v="0"/>
    <n v="2020"/>
    <n v="2"/>
    <s v="M"/>
    <n v="66"/>
    <s v="new"/>
    <x v="13"/>
    <x v="17"/>
    <s v="Dropbox: 클라우드 스토리지에서 백업, 동기화, 파일 공유까지"/>
    <s v="Dropbox, Inc."/>
    <n v="0"/>
    <s v="항목당 ₩10,591 - ₩15,000"/>
    <n v="44005"/>
    <n v="2034"/>
    <s v="https://play.google.com/store/apps/details?id=com.dropbox.android"/>
  </r>
  <r>
    <s v="KR"/>
    <s v="GROSS"/>
    <x v="0"/>
    <n v="2020"/>
    <n v="2"/>
    <s v="M"/>
    <n v="67"/>
    <n v="-12"/>
    <x v="1"/>
    <x v="1"/>
    <s v="비트윈 Between"/>
    <s v="VCNC"/>
    <n v="0"/>
    <s v="항목당 ₩1,000 - ₩41,000"/>
    <n v="43955"/>
    <n v="1983"/>
    <s v="https://play.google.com/store/apps/details?id=kr.co.vcnc.android.couple"/>
  </r>
  <r>
    <s v="KR"/>
    <s v="GROSS"/>
    <x v="0"/>
    <n v="2020"/>
    <n v="2"/>
    <s v="M"/>
    <n v="68"/>
    <n v="42"/>
    <x v="1"/>
    <x v="1"/>
    <s v="헬로우봇 - AI 사주・타로・상담"/>
    <s v="thingsflow Inc."/>
    <n v="0"/>
    <s v="항목당 ₩1,000 - ₩130,000"/>
    <n v="43990"/>
    <n v="1904"/>
    <s v="https://play.google.com/store/apps/details?id=com.thingsflow.hellobot"/>
  </r>
  <r>
    <s v="KR"/>
    <s v="GROSS"/>
    <x v="0"/>
    <n v="2020"/>
    <n v="2"/>
    <s v="M"/>
    <n v="69"/>
    <s v="new"/>
    <x v="4"/>
    <x v="25"/>
    <s v="미스터블루 – 최신 웹툰 소설 만화 무료 감상앱"/>
    <s v="Mr. Blue Corporation"/>
    <n v="0"/>
    <s v="항목당 ₩1,000 - ₩200,000"/>
    <n v="43973"/>
    <n v="1854"/>
    <s v="https://play.google.com/store/apps/details?id=com.mrblue.mrblue"/>
  </r>
  <r>
    <s v="KR"/>
    <s v="GROSS"/>
    <x v="0"/>
    <n v="2020"/>
    <n v="2"/>
    <s v="M"/>
    <n v="70"/>
    <s v="new"/>
    <x v="1"/>
    <x v="42"/>
    <s v="떡팅 ¦ 채팅어플,만남,랜덤채팅,친구,애인,소개팅,무료채팅 인기어플"/>
    <s v="떡팅 Co.Ltd."/>
    <n v="0"/>
    <s v="항목당 ₩1,000 - ₩44,000"/>
    <n v="43746"/>
    <n v="1845"/>
    <s v="https://play.google.com/store/apps/details?id=tteok.ting.tteokting"/>
  </r>
  <r>
    <s v="KR"/>
    <s v="GROSS"/>
    <x v="0"/>
    <n v="2020"/>
    <n v="2"/>
    <s v="M"/>
    <n v="71"/>
    <n v="-5"/>
    <x v="4"/>
    <x v="4"/>
    <s v="최애돌♡ - 아이돌 순위 / 스케줄 / 퀴즈"/>
    <s v="ExodusEnt."/>
    <n v="0"/>
    <s v="항목당 ₩1,100 - ₩110,000"/>
    <n v="44007"/>
    <n v="1820"/>
    <s v="https://play.google.com/store/apps/details?id=net.ib.mn"/>
  </r>
  <r>
    <s v="KR"/>
    <s v="GROSS"/>
    <x v="0"/>
    <n v="2020"/>
    <n v="2"/>
    <s v="M"/>
    <n v="72"/>
    <s v="new"/>
    <x v="13"/>
    <x v="17"/>
    <s v="iTranslate 번역 - 번역기 &amp; 사전"/>
    <s v="iTranslate"/>
    <n v="0"/>
    <s v="항목당 ₩3,467 - ₩49,990"/>
    <n v="43994"/>
    <n v="1783"/>
    <s v="https://play.google.com/store/apps/details?id=at.nk.tools.iTranslate"/>
  </r>
  <r>
    <s v="KR"/>
    <s v="GROSS"/>
    <x v="0"/>
    <n v="2020"/>
    <n v="2"/>
    <s v="M"/>
    <n v="73"/>
    <s v="new"/>
    <x v="1"/>
    <x v="6"/>
    <s v="프렌미 - 연인보다 편한 친구사이"/>
    <s v="BNKLAB"/>
    <n v="0"/>
    <s v="항목당 ₩4,950 - ₩362,450"/>
    <n v="43829"/>
    <n v="1756"/>
    <s v="https://play.google.com/store/apps/details?id=com.bnklab.android.dating"/>
  </r>
  <r>
    <s v="KR"/>
    <s v="GROSS"/>
    <x v="0"/>
    <n v="2020"/>
    <n v="2"/>
    <s v="M"/>
    <n v="74"/>
    <n v="19"/>
    <x v="1"/>
    <x v="1"/>
    <s v="단짝 게임 - 친구사귀기 예쁜 아바타 만들기 즐거운 월드이벤트 함께 즐기는 우리들만의 공간"/>
    <s v="Nil"/>
    <n v="0"/>
    <s v="항목당 ₩2,000 - ₩55,000"/>
    <n v="43925"/>
    <n v="1648"/>
    <s v="https://play.google.com/store/apps/details?id=com.nil.danjjak"/>
  </r>
  <r>
    <s v="KR"/>
    <s v="GROSS"/>
    <x v="0"/>
    <n v="2020"/>
    <n v="2"/>
    <s v="M"/>
    <n v="75"/>
    <n v="-17"/>
    <x v="4"/>
    <x v="4"/>
    <s v="Fancy Slime"/>
    <s v="Kiki Fun Games"/>
    <n v="0"/>
    <s v="항목당 ₩13,000 - ₩80,000"/>
    <n v="43773"/>
    <n v="1619"/>
    <s v="https://play.google.com/store/apps/details?id=com.playland.fancyslime"/>
  </r>
  <r>
    <s v="KR"/>
    <s v="GROSS"/>
    <x v="0"/>
    <n v="2020"/>
    <n v="2"/>
    <s v="M"/>
    <n v="76"/>
    <s v="new"/>
    <x v="10"/>
    <x v="16"/>
    <s v="Fantastic Face –얼굴 분석 및 노화 예측"/>
    <s v="VIPTOP DATA LIMITED"/>
    <n v="0"/>
    <s v="항목당 ₩13,000 - ₩170,000"/>
    <n v="43997"/>
    <n v="1602"/>
    <s v="https://play.google.com/store/apps/details?id=com.hy.sfacer"/>
  </r>
  <r>
    <s v="KR"/>
    <s v="GROSS"/>
    <x v="0"/>
    <n v="2020"/>
    <n v="2"/>
    <s v="M"/>
    <n v="77"/>
    <s v="new"/>
    <x v="13"/>
    <x v="17"/>
    <s v="Google 드라이브"/>
    <s v="Google LLC"/>
    <n v="0"/>
    <s v="항목당 ₩1,100 - ₩1,240,000"/>
    <n v="44006"/>
    <n v="1598"/>
    <s v="https://play.google.com/store/apps/details?id=com.google.android.apps.docs"/>
  </r>
  <r>
    <s v="KR"/>
    <s v="GROSS"/>
    <x v="0"/>
    <n v="2020"/>
    <n v="2"/>
    <s v="M"/>
    <n v="78"/>
    <n v="38"/>
    <x v="1"/>
    <x v="42"/>
    <s v="당신 가까이에 사랑이 있습니다."/>
    <s v="황기선"/>
    <n v="0"/>
    <s v="항목당 ₩5,500 - ₩330,000"/>
    <n v="43822"/>
    <n v="1572"/>
    <s v="https://play.google.com/store/apps/details?id=kr.love.danggasa"/>
  </r>
  <r>
    <s v="KR"/>
    <s v="GROSS"/>
    <x v="0"/>
    <n v="2020"/>
    <n v="2"/>
    <s v="M"/>
    <n v="79"/>
    <s v="new"/>
    <x v="2"/>
    <x v="2"/>
    <s v="NordVPN: 안전한 인터넷과 온라인 보안을 즐길 수 있는 안드로이드용 VPN 앱"/>
    <s v="NordVPN apps"/>
    <n v="0"/>
    <s v="항목당 ₩7,000 - ₩110,000"/>
    <n v="43998"/>
    <n v="1548"/>
    <s v="https://play.google.com/store/apps/details?id=com.nordvpn.android"/>
  </r>
  <r>
    <s v="KR"/>
    <s v="GROSS"/>
    <x v="0"/>
    <n v="2020"/>
    <n v="2"/>
    <s v="M"/>
    <n v="80"/>
    <s v="new"/>
    <x v="5"/>
    <x v="5"/>
    <s v="판무킹 -판타지 무협소설을 간편하게 읽을 수 있는 서점"/>
    <s v="BLUEMOUNTAINSOFT. INC"/>
    <n v="0"/>
    <s v="항목당 ₩1,000 - ₩50,000"/>
    <n v="43977"/>
    <n v="1514"/>
    <s v="https://play.google.com/store/apps/details?id=com.epyrus.fanmuking_g"/>
  </r>
  <r>
    <s v="KR"/>
    <s v="GROSS"/>
    <x v="0"/>
    <n v="2020"/>
    <n v="2"/>
    <s v="M"/>
    <n v="81"/>
    <s v="new"/>
    <x v="13"/>
    <x v="17"/>
    <s v="CamScanner - 문서를 PDF로 스캔하기"/>
    <s v="INTSIG Information Co.,Ltd"/>
    <n v="0"/>
    <s v="항목당 ₩1,100 - ₩450,000"/>
    <n v="44000"/>
    <n v="1480"/>
    <s v="https://play.google.com/store/apps/details?id=com.intsig.camscanner"/>
  </r>
  <r>
    <s v="KR"/>
    <s v="GROSS"/>
    <x v="0"/>
    <n v="2020"/>
    <n v="2"/>
    <s v="M"/>
    <n v="82"/>
    <n v="-39"/>
    <x v="1"/>
    <x v="1"/>
    <s v="위버스 Weverse"/>
    <s v="beNX CO., LTD"/>
    <n v="0"/>
    <s v="항목당 ₩1,100 - ₩25,000"/>
    <n v="44007"/>
    <n v="1466"/>
    <s v="https://play.google.com/store/apps/details?id=co.benx.weverse"/>
  </r>
  <r>
    <s v="KR"/>
    <s v="GROSS"/>
    <x v="0"/>
    <n v="2020"/>
    <n v="2"/>
    <s v="M"/>
    <n v="83"/>
    <s v="new"/>
    <x v="1"/>
    <x v="1"/>
    <s v="미프 MEEFF - 한국을 좋아하는 전 세계 외국인 친구 사귀기"/>
    <s v="malang"/>
    <n v="0"/>
    <s v="항목당 ₩2,500 - ₩95,000"/>
    <n v="44006"/>
    <n v="1448"/>
    <s v="https://play.google.com/store/apps/details?id=com.noyesrun.meeff.kr"/>
  </r>
  <r>
    <s v="KR"/>
    <s v="GROSS"/>
    <x v="0"/>
    <n v="2020"/>
    <n v="2"/>
    <s v="M"/>
    <n v="84"/>
    <s v="new"/>
    <x v="10"/>
    <x v="16"/>
    <s v="Tumile라이브 캣 - 새로운 사람들 만나기 &amp; 무료 라이브 채팅"/>
    <s v="LiveChat Studio"/>
    <n v="0"/>
    <s v="항목당 ₩1,200 - ₩227,150"/>
    <n v="44009"/>
    <n v="1434"/>
    <s v="https://play.google.com/store/apps/details?id=com.rcplatform.livechat"/>
  </r>
  <r>
    <s v="KR"/>
    <s v="GROSS"/>
    <x v="0"/>
    <n v="2020"/>
    <n v="2"/>
    <s v="M"/>
    <n v="85"/>
    <s v="new"/>
    <x v="1"/>
    <x v="1"/>
    <s v="pixiv"/>
    <s v="pixiv Inc."/>
    <n v="0"/>
    <s v="항목당 ₩1,000 - ₩95,000"/>
    <n v="43997"/>
    <n v="1337"/>
    <s v="https://play.google.com/store/apps/details?id=jp.pxv.android"/>
  </r>
  <r>
    <s v="KR"/>
    <s v="GROSS"/>
    <x v="0"/>
    <n v="2020"/>
    <n v="2"/>
    <s v="M"/>
    <n v="86"/>
    <s v="new"/>
    <x v="14"/>
    <x v="19"/>
    <s v="잡플래닛-2020년 일하기 좋은 기업은 어디?"/>
    <s v="Braincommerce"/>
    <n v="0"/>
    <s v="항목당 ₩2,000 - ₩29,000"/>
    <n v="43997"/>
    <n v="1336"/>
    <s v="https://play.google.com/store/apps/details?id=com.jobplanet.kr.android"/>
  </r>
  <r>
    <s v="KR"/>
    <s v="GROSS"/>
    <x v="0"/>
    <n v="2020"/>
    <n v="2"/>
    <s v="M"/>
    <n v="87"/>
    <s v="new"/>
    <x v="1"/>
    <x v="6"/>
    <s v="단거리연애 : 동네친구와 채팅하기"/>
    <s v="단거리연애"/>
    <n v="0"/>
    <s v="항목당 ₩5,500 - ₩55,000"/>
    <n v="43986"/>
    <n v="1307"/>
    <s v="https://play.google.com/store/apps/details?id=handasoft.dangeori.mobile"/>
  </r>
  <r>
    <s v="KR"/>
    <s v="GROSS"/>
    <x v="0"/>
    <n v="2020"/>
    <n v="2"/>
    <s v="M"/>
    <n v="88"/>
    <s v="new"/>
    <x v="16"/>
    <x v="23"/>
    <s v="EWA English 초급자를 위한 영어 학습"/>
    <s v="Lithium Lab Pte Ltd"/>
    <n v="0"/>
    <s v="항목당 ₩2,000 - ₩190,000"/>
    <n v="44008"/>
    <n v="1291"/>
    <s v="https://play.google.com/store/apps/details?id=com.ewa.ewaapp"/>
  </r>
  <r>
    <s v="KR"/>
    <s v="GROSS"/>
    <x v="0"/>
    <n v="2020"/>
    <n v="2"/>
    <s v="M"/>
    <n v="89"/>
    <s v="new"/>
    <x v="2"/>
    <x v="2"/>
    <s v="Turbo VPN –무제한 무료 VPN &amp; 빠른 보안 프록시 접속"/>
    <s v="Innovative Connecting"/>
    <n v="0"/>
    <s v="항목당 ₩1,100 - ₩50,000"/>
    <n v="43995"/>
    <n v="1287"/>
    <s v="https://play.google.com/store/apps/details?id=free.vpn.unblock.proxy.turbovpn"/>
  </r>
  <r>
    <s v="KR"/>
    <s v="GROSS"/>
    <x v="0"/>
    <n v="2020"/>
    <n v="2"/>
    <s v="M"/>
    <n v="90"/>
    <s v="new"/>
    <x v="4"/>
    <x v="4"/>
    <s v="아이돌픽 - IDOLPICK (투표, 최애, 아이돌, 덕질)"/>
    <s v="dongA.com"/>
    <n v="0"/>
    <s v="항목당 ₩1,200 - ₩19,000"/>
    <n v="44000"/>
    <n v="1283"/>
    <s v="https://play.google.com/store/apps/details?id=com.donga.idolpick"/>
  </r>
  <r>
    <s v="KR"/>
    <s v="GROSS"/>
    <x v="0"/>
    <n v="2020"/>
    <n v="2"/>
    <s v="M"/>
    <n v="91"/>
    <s v="new"/>
    <x v="11"/>
    <x v="14"/>
    <s v="PicsArt Photo Editor: 사진, 동영상 및 콜라주 메이커"/>
    <s v="PicsArt"/>
    <n v="0"/>
    <s v="항목당 ₩999 - ₩140,000"/>
    <n v="44009"/>
    <n v="1281"/>
    <s v="https://play.google.com/store/apps/details?id=com.picsart.studio"/>
  </r>
  <r>
    <s v="KR"/>
    <s v="GROSS"/>
    <x v="0"/>
    <n v="2020"/>
    <n v="2"/>
    <s v="M"/>
    <n v="92"/>
    <s v="new"/>
    <x v="16"/>
    <x v="23"/>
    <s v="토도 수학"/>
    <s v="Enuma"/>
    <n v="0"/>
    <s v="항목당 ₩5,900 - ₩109,000"/>
    <n v="43986"/>
    <n v="1248"/>
    <s v="https://play.google.com/store/apps/details?id=com.enuma.todomath"/>
  </r>
  <r>
    <s v="KR"/>
    <s v="GROSS"/>
    <x v="0"/>
    <n v="2020"/>
    <n v="2"/>
    <s v="M"/>
    <n v="93"/>
    <s v="new"/>
    <x v="1"/>
    <x v="1"/>
    <s v="인공지능 소개팅 애나 - 목소리도 듣고 분석도 하고"/>
    <s v="CONBUS"/>
    <n v="0"/>
    <s v="항목당 ₩3,300 - ₩118,800"/>
    <n v="43887"/>
    <n v="1231"/>
    <s v="https://play.google.com/store/apps/details?id=com.conbus.anna"/>
  </r>
  <r>
    <s v="KR"/>
    <s v="GROSS"/>
    <x v="0"/>
    <n v="2020"/>
    <n v="2"/>
    <s v="M"/>
    <n v="94"/>
    <s v="new"/>
    <x v="15"/>
    <x v="20"/>
    <s v="코끼리 – 불안, 불면, 스트레스 조절"/>
    <s v="코끼리 명상"/>
    <n v="0"/>
    <s v="항목당 ₩4,900 - ₩35,000"/>
    <n v="44005"/>
    <n v="1229"/>
    <s v="https://play.google.com/store/apps/details?id=com.mindclass.android"/>
  </r>
  <r>
    <s v="KR"/>
    <s v="GROSS"/>
    <x v="0"/>
    <n v="2020"/>
    <n v="2"/>
    <s v="M"/>
    <n v="95"/>
    <s v="new"/>
    <x v="13"/>
    <x v="17"/>
    <s v="MEGA"/>
    <s v="Mega Ltd"/>
    <n v="0"/>
    <s v="항목당 ₩5,972 - ₩357,920"/>
    <n v="44006"/>
    <n v="1229"/>
    <s v="https://play.google.com/store/apps/details?id=mega.privacy.android.app"/>
  </r>
  <r>
    <s v="KR"/>
    <s v="GROSS"/>
    <x v="0"/>
    <n v="2020"/>
    <n v="2"/>
    <s v="M"/>
    <n v="96"/>
    <s v="new"/>
    <x v="2"/>
    <x v="2"/>
    <s v="Xprofile"/>
    <s v="S&amp;Z Apps"/>
    <n v="0"/>
    <s v="항목당 ₩5,500 - ₩130,000"/>
    <n v="43992"/>
    <n v="1224"/>
    <s v="https://play.google.com/store/apps/details?id=com.tech.analytics"/>
  </r>
  <r>
    <s v="KR"/>
    <s v="GROSS"/>
    <x v="0"/>
    <n v="2020"/>
    <n v="2"/>
    <s v="M"/>
    <n v="97"/>
    <s v="new"/>
    <x v="10"/>
    <x v="16"/>
    <s v="2ulip : 튤립"/>
    <s v="2ulip Inc."/>
    <n v="0"/>
    <s v="항목당 ₩10,900 - ₩48,900"/>
    <n v="43965"/>
    <n v="1201"/>
    <s v="https://play.google.com/store/apps/details?id=com.inc_2ulip.tulip"/>
  </r>
  <r>
    <s v="KR"/>
    <s v="GROSS"/>
    <x v="0"/>
    <n v="2020"/>
    <n v="2"/>
    <s v="M"/>
    <n v="98"/>
    <s v="new"/>
    <x v="1"/>
    <x v="1"/>
    <s v="SKOUT-만남, 채팅, 친구"/>
    <s v="Skout Inc."/>
    <n v="0"/>
    <s v="항목당 ₩999 - ₩140,000"/>
    <n v="44009"/>
    <n v="1200"/>
    <s v="https://play.google.com/store/apps/details?id=com.skout.android"/>
  </r>
  <r>
    <s v="KR"/>
    <s v="GROSS"/>
    <x v="0"/>
    <n v="2020"/>
    <n v="2"/>
    <s v="M"/>
    <n v="99"/>
    <s v="new"/>
    <x v="16"/>
    <x v="23"/>
    <s v="AI 토익 튜터, 산타"/>
    <s v="Riiid!"/>
    <n v="0"/>
    <s v="항목당 ₩39,000 - ₩249,000"/>
    <n v="44008"/>
    <n v="1196"/>
    <s v="https://play.google.com/store/apps/details?id=co.riiid.vida"/>
  </r>
  <r>
    <s v="KR"/>
    <s v="GROSS"/>
    <x v="0"/>
    <n v="2020"/>
    <n v="2"/>
    <s v="M"/>
    <n v="100"/>
    <s v="new"/>
    <x v="11"/>
    <x v="13"/>
    <s v="VLLO 블로 - 쉬운 동영상 편집 어플 브이로그 앱"/>
    <s v="vimosoft"/>
    <n v="0"/>
    <s v="항목당 ₩1,200 - ₩8,900"/>
    <n v="43957"/>
    <n v="1165"/>
    <s v="https://play.google.com/store/apps/details?id=com.darinsoft.vimo"/>
  </r>
  <r>
    <s v="KR"/>
    <s v="GROSS"/>
    <x v="0"/>
    <n v="2020"/>
    <n v="2"/>
    <s v="M"/>
    <n v="101"/>
    <s v="new"/>
    <x v="15"/>
    <x v="20"/>
    <s v="Calm - 명상 및 굿나잇 스토리"/>
    <s v="Calm.com, Inc."/>
    <n v="0"/>
    <s v="항목당 ₩1,052 - ₩450,000"/>
    <n v="44004"/>
    <n v="1137"/>
    <s v="https://play.google.com/store/apps/details?id=com.calm.android"/>
  </r>
  <r>
    <s v="KR"/>
    <s v="GROSS"/>
    <x v="0"/>
    <n v="2020"/>
    <n v="2"/>
    <s v="M"/>
    <n v="102"/>
    <s v="new"/>
    <x v="16"/>
    <x v="23"/>
    <s v="스픽나우 - 인공지능 영어회화"/>
    <s v="Moneybrain"/>
    <n v="0"/>
    <s v="항목당 ₩2,000 - ₩450,000"/>
    <n v="43942"/>
    <n v="1134"/>
    <s v="https://play.google.com/store/apps/details?id=ai.moneybrain.speaknow"/>
  </r>
  <r>
    <s v="KR"/>
    <s v="GROSS"/>
    <x v="0"/>
    <n v="2020"/>
    <n v="2"/>
    <s v="M"/>
    <n v="103"/>
    <s v="new"/>
    <x v="10"/>
    <x v="35"/>
    <s v="작명 어플 넴유베: 이름짓기, 이름풀이, 이름추천, 개명, 넴유베 도장"/>
    <s v="USOOSOFT Co.,Ltd"/>
    <n v="0"/>
    <s v="항목당 ₩4,545 - ₩79,000"/>
    <n v="43608"/>
    <n v="1120"/>
    <s v="https://play.google.com/store/apps/details?id=com.naming.usooprj2_4"/>
  </r>
  <r>
    <s v="KR"/>
    <s v="GROSS"/>
    <x v="0"/>
    <n v="2020"/>
    <n v="2"/>
    <s v="M"/>
    <n v="104"/>
    <s v="new"/>
    <x v="11"/>
    <x v="14"/>
    <s v="BeautyPlus 뷰티플러스 - 올인원 카메라로 만드는 이쁜 셀카 사진"/>
    <s v="Meitu (China) Limited"/>
    <n v="0"/>
    <s v="항목당 ₩1,100 - ₩50,000"/>
    <n v="44010"/>
    <n v="1113"/>
    <s v="https://play.google.com/store/apps/details?id=com.commsource.beautyplus"/>
  </r>
  <r>
    <s v="KR"/>
    <s v="GROSS"/>
    <x v="0"/>
    <n v="2020"/>
    <n v="2"/>
    <s v="M"/>
    <n v="105"/>
    <n v="-32"/>
    <x v="10"/>
    <x v="16"/>
    <s v="Ms.Sibyl - Face Aging Future, Palm Scan, Pastlife"/>
    <s v="Ms.Sibyl"/>
    <n v="0"/>
    <s v="₩30,000 - ₩130,000 per item"/>
    <n v="43748"/>
    <n v="1112"/>
    <s v="https://play.google.com/store/apps/details?id=com.ghost.sibyl"/>
  </r>
  <r>
    <s v="KR"/>
    <s v="GROSS"/>
    <x v="0"/>
    <n v="2020"/>
    <n v="2"/>
    <s v="M"/>
    <n v="106"/>
    <s v="new"/>
    <x v="1"/>
    <x v="1"/>
    <s v="Hobby talk-💛Meet friends through hobbies💛"/>
    <s v="Hobbytalk"/>
    <n v="0"/>
    <s v="₩1,100 - ₩300,000 per item"/>
    <n v="43677"/>
    <n v="1100"/>
    <s v="https://play.google.com/store/apps/details?id=com.hobby.chat"/>
  </r>
  <r>
    <s v="KR"/>
    <s v="GROSS"/>
    <x v="0"/>
    <n v="2020"/>
    <n v="2"/>
    <s v="M"/>
    <n v="107"/>
    <s v="new"/>
    <x v="1"/>
    <x v="42"/>
    <s v="아미슈 - 채팅,비밀채팅,랜덤채팅,소개팅,연애,만남,은밀한대화"/>
    <s v="lknetworks"/>
    <n v="0"/>
    <s v="항목당 ₩11,000 - ₩220,000"/>
    <n v="43733"/>
    <n v="1096"/>
    <s v="https://play.google.com/store/apps/details?id=com.njsoft.missyou"/>
  </r>
  <r>
    <s v="KR"/>
    <s v="GROSS"/>
    <x v="0"/>
    <n v="2020"/>
    <n v="2"/>
    <s v="M"/>
    <n v="108"/>
    <s v="new"/>
    <x v="4"/>
    <x v="25"/>
    <s v="레진코믹스 - 매일 무료 웹툰"/>
    <s v="LEZHIN ENTERTAINMENT"/>
    <n v="0"/>
    <s v="항목당 ₩1,200 - ₩180,000"/>
    <n v="43986"/>
    <n v="1095"/>
    <s v="https://play.google.com/store/apps/details?id=com.lezhin.comics"/>
  </r>
  <r>
    <s v="KR"/>
    <s v="GROSS"/>
    <x v="0"/>
    <n v="2020"/>
    <n v="2"/>
    <s v="M"/>
    <n v="109"/>
    <n v="-35"/>
    <x v="16"/>
    <x v="23"/>
    <s v="듀오링고(Duolingo): 무료 영어 학습"/>
    <s v="Duolingo"/>
    <n v="0"/>
    <s v="항목당 ₩1,300 - ₩168,000"/>
    <n v="44005"/>
    <n v="1094"/>
    <s v="https://play.google.com/store/apps/details?id=com.duolingo"/>
  </r>
  <r>
    <s v="KR"/>
    <s v="GROSS"/>
    <x v="0"/>
    <n v="2020"/>
    <n v="2"/>
    <s v="M"/>
    <n v="110"/>
    <s v="new"/>
    <x v="1"/>
    <x v="1"/>
    <s v="ParaU：낯선채팅 &amp; 화상채팅"/>
    <s v="ParaU Team"/>
    <n v="0"/>
    <s v="항목당 ₩1,300 - ₩380,000"/>
    <n v="43993"/>
    <n v="1072"/>
    <s v="https://play.google.com/store/apps/details?id=com.parau.videochat"/>
  </r>
  <r>
    <s v="KR"/>
    <s v="GROSS"/>
    <x v="0"/>
    <n v="2020"/>
    <n v="2"/>
    <s v="M"/>
    <n v="111"/>
    <s v="new"/>
    <x v="1"/>
    <x v="42"/>
    <s v="1km - 동네 친구, 소모임, 이성만남"/>
    <s v="malang"/>
    <n v="0"/>
    <s v="항목당 ₩999 - ₩132,000"/>
    <n v="44007"/>
    <n v="1046"/>
    <s v="https://play.google.com/store/apps/details?id=emotion.onekm"/>
  </r>
  <r>
    <s v="KR"/>
    <s v="GROSS"/>
    <x v="0"/>
    <n v="2020"/>
    <n v="2"/>
    <s v="M"/>
    <n v="112"/>
    <s v="new"/>
    <x v="10"/>
    <x v="16"/>
    <s v="Life360 - 가족 위치추적기"/>
    <s v="Life360"/>
    <n v="0"/>
    <s v="항목당 ₩1,700 - ₩200,000"/>
    <n v="43990"/>
    <n v="1045"/>
    <s v="https://play.google.com/store/apps/details?id=com.life360.android.safetymapd"/>
  </r>
  <r>
    <s v="KR"/>
    <s v="GROSS"/>
    <x v="0"/>
    <n v="2020"/>
    <n v="2"/>
    <s v="M"/>
    <n v="113"/>
    <s v="new"/>
    <x v="16"/>
    <x v="23"/>
    <s v="리틀팍스 - 영어동화 도서관"/>
    <s v="LITTLE FOX INC."/>
    <n v="0"/>
    <s v="항목당 ₩2,117 - ₩25,000"/>
    <n v="43938"/>
    <n v="1032"/>
    <s v="https://play.google.com/store/apps/details?id=net.littlefox.lf_app_fragment"/>
  </r>
  <r>
    <s v="KR"/>
    <s v="GROSS"/>
    <x v="0"/>
    <n v="2020"/>
    <n v="2"/>
    <s v="M"/>
    <n v="114"/>
    <s v="new"/>
    <x v="7"/>
    <x v="8"/>
    <s v="매직씽 아싸노래방 : 모두를 위한 모바일 노래방"/>
    <s v="ENTERMEDIA Co., Ltd."/>
    <n v="0"/>
    <s v="항목당 ₩3,300 - ₩77,000"/>
    <n v="43950"/>
    <n v="1022"/>
    <s v="https://play.google.com/store/apps/details?id=com.entermedia.mobile.karaoke"/>
  </r>
  <r>
    <s v="KR"/>
    <s v="GROSS"/>
    <x v="0"/>
    <n v="2020"/>
    <n v="2"/>
    <s v="M"/>
    <n v="115"/>
    <s v="new"/>
    <x v="14"/>
    <x v="19"/>
    <s v="나만의 스캐너: 스캔 및 인쇄"/>
    <s v="Apalon Apps"/>
    <n v="0"/>
    <s v="항목당 ₩2,700 - ₩50,000"/>
    <n v="44004"/>
    <n v="998"/>
    <s v="https://play.google.com/store/apps/details?id=com.apalon.scanner.app"/>
  </r>
  <r>
    <s v="KR"/>
    <s v="GROSS"/>
    <x v="0"/>
    <n v="2020"/>
    <n v="2"/>
    <s v="M"/>
    <n v="116"/>
    <s v="new"/>
    <x v="1"/>
    <x v="6"/>
    <s v="라인 LINE"/>
    <s v="LINE Corporation"/>
    <n v="0"/>
    <s v="항목당 ₩1,000 - ₩169,000"/>
    <n v="44000"/>
    <n v="998"/>
    <s v="https://play.google.com/store/apps/details?id=jp.naver.line.android"/>
  </r>
  <r>
    <s v="KR"/>
    <s v="GROSS"/>
    <x v="0"/>
    <n v="2020"/>
    <n v="2"/>
    <s v="M"/>
    <n v="117"/>
    <s v="new"/>
    <x v="1"/>
    <x v="6"/>
    <s v="imo - free group video calls"/>
    <s v="imo.im"/>
    <n v="0"/>
    <s v="항목당 ₩1,041 - ₩346,296"/>
    <n v="44010"/>
    <n v="993"/>
    <s v="https://play.google.com/store/apps/details?id=com.imo.android.imoim"/>
  </r>
  <r>
    <s v="KR"/>
    <s v="GROSS"/>
    <x v="0"/>
    <n v="2020"/>
    <n v="2"/>
    <s v="M"/>
    <n v="118"/>
    <s v="new"/>
    <x v="4"/>
    <x v="4"/>
    <s v="트롯픽 - TROTPICK"/>
    <s v="dongA.com"/>
    <n v="0"/>
    <s v="항목당 ₩1,200 - ₩39,000"/>
    <n v="44000"/>
    <n v="992"/>
    <s v="https://play.google.com/store/apps/details?id=com.donga.trotpick"/>
  </r>
  <r>
    <s v="KR"/>
    <s v="GROSS"/>
    <x v="0"/>
    <n v="2020"/>
    <n v="2"/>
    <s v="M"/>
    <n v="119"/>
    <s v="new"/>
    <x v="4"/>
    <x v="25"/>
    <s v="코미코"/>
    <s v="(주) 위즈덤하우스 웹툰웹소설"/>
    <n v="0"/>
    <s v="항목당 ₩1,000 - ₩214,000"/>
    <n v="43993"/>
    <n v="977"/>
    <s v="https://play.google.com/store/apps/details?id=com.wisdomhouse.justoon"/>
  </r>
  <r>
    <s v="KR"/>
    <s v="GROSS"/>
    <x v="0"/>
    <n v="2020"/>
    <n v="2"/>
    <s v="M"/>
    <n v="120"/>
    <s v="new"/>
    <x v="1"/>
    <x v="1"/>
    <s v="밤비 - 랜덤채팅 익명쪽지 톡친구"/>
    <s v="BNC"/>
    <n v="0"/>
    <s v="항목당 ₩1,100 - ₩45,000"/>
    <n v="43926"/>
    <n v="975"/>
    <s v="https://play.google.com/store/apps/details?id=com.bnc.bambi.client"/>
  </r>
  <r>
    <s v="KR"/>
    <s v="GROSS"/>
    <x v="0"/>
    <n v="2020"/>
    <n v="2"/>
    <s v="M"/>
    <n v="121"/>
    <s v="new"/>
    <x v="1"/>
    <x v="42"/>
    <s v="사랑캠 - 영상채팅,화상채팅,익명채팅"/>
    <s v="여사장 컴퍼니"/>
    <n v="0"/>
    <s v="항목당 ₩6,600 - ₩242,000"/>
    <n v="43941"/>
    <n v="964"/>
    <s v="https://play.google.com/store/apps/details?id=com.video.lovecam"/>
  </r>
  <r>
    <s v="KR"/>
    <s v="GROSS"/>
    <x v="0"/>
    <n v="2020"/>
    <n v="2"/>
    <s v="M"/>
    <n v="122"/>
    <s v="new"/>
    <x v="11"/>
    <x v="14"/>
    <s v="iArt Camera-Magic Effect, Face Aging Booth"/>
    <s v="Voyage Photo Lab"/>
    <n v="0"/>
    <s v="₩12,000 - ₩120,000 per item"/>
    <n v="43819"/>
    <n v="958"/>
    <s v="https://play.google.com/store/apps/details?id=com.iart.camera.photo"/>
  </r>
  <r>
    <s v="KR"/>
    <s v="GROSS"/>
    <x v="0"/>
    <n v="2020"/>
    <n v="2"/>
    <s v="M"/>
    <n v="123"/>
    <s v="new"/>
    <x v="4"/>
    <x v="4"/>
    <s v="연애의 과학 - 심리학 연애팁과 심리 테스트"/>
    <s v="Scatter Lab, Inc."/>
    <n v="0"/>
    <s v="항목당 ₩2,500 - ₩119,000"/>
    <n v="43915"/>
    <n v="956"/>
    <s v="https://play.google.com/store/apps/details?id=com.scatterlab.soljr"/>
  </r>
  <r>
    <s v="KR"/>
    <s v="GROSS"/>
    <x v="0"/>
    <n v="2020"/>
    <n v="2"/>
    <s v="M"/>
    <n v="124"/>
    <n v="-41"/>
    <x v="4"/>
    <x v="4"/>
    <s v="아이돌챔프 - 쇼챔피언, 아이돌투표, 팬덤, 아이돌"/>
    <s v="MBCPLUS"/>
    <n v="0"/>
    <s v="항목당 ₩1,000 - ₩65,000"/>
    <n v="43993"/>
    <n v="948"/>
    <s v="https://play.google.com/store/apps/details?id=com.nwz.ichampclient"/>
  </r>
  <r>
    <s v="KR"/>
    <s v="GROSS"/>
    <x v="0"/>
    <n v="2020"/>
    <n v="2"/>
    <s v="M"/>
    <n v="125"/>
    <s v="new"/>
    <x v="1"/>
    <x v="6"/>
    <s v="세이클럽 미니 - 대화, 무료채팅, 친구찾기"/>
    <s v="Sayclub"/>
    <n v="0"/>
    <s v="항목당 ₩1,200 - ₩198,000"/>
    <n v="44007"/>
    <n v="922"/>
    <s v="https://play.google.com/store/apps/details?id=com.scs.android.chattalk"/>
  </r>
  <r>
    <s v="KR"/>
    <s v="GROSS"/>
    <x v="0"/>
    <n v="2020"/>
    <n v="2"/>
    <s v="M"/>
    <n v="126"/>
    <s v="new"/>
    <x v="13"/>
    <x v="17"/>
    <s v="Microsoft Excel: 스프레드시트 보기, 편집 및 만들기"/>
    <s v="Microsoft Corporation"/>
    <n v="0"/>
    <s v="항목당 ₩1,097 - ₩11,900"/>
    <n v="43998"/>
    <n v="918"/>
    <s v="https://play.google.com/store/apps/details?id=com.microsoft.office.excel"/>
  </r>
  <r>
    <s v="KR"/>
    <s v="GROSS"/>
    <x v="0"/>
    <n v="2020"/>
    <n v="2"/>
    <s v="M"/>
    <n v="127"/>
    <s v="new"/>
    <x v="15"/>
    <x v="20"/>
    <s v="마보 - 명상, 마음의 안정, 깊은 수면"/>
    <s v="마보"/>
    <n v="0"/>
    <s v="항목당 ₩2,200 - ₩50,000"/>
    <n v="44000"/>
    <n v="917"/>
    <s v="https://play.google.com/store/apps/details?id=com.mabopractice.app"/>
  </r>
  <r>
    <s v="KR"/>
    <s v="GROSS"/>
    <x v="0"/>
    <n v="2020"/>
    <n v="2"/>
    <s v="M"/>
    <n v="128"/>
    <s v="new"/>
    <x v="11"/>
    <x v="13"/>
    <s v="VideoShow - 무료 동영상 편집기 &amp; 사진 편집기 &amp; 동영상 촬영"/>
    <s v="VideoShow EnjoyMobi Video Editor &amp; Video Maker Inc"/>
    <n v="0"/>
    <s v="항목당 ₩1,100 - ₩99,000"/>
    <n v="44006"/>
    <n v="907"/>
    <s v="https://play.google.com/store/apps/details?id=com.xvideostudio.videoeditor"/>
  </r>
  <r>
    <s v="KR"/>
    <s v="GROSS"/>
    <x v="0"/>
    <n v="2020"/>
    <n v="2"/>
    <s v="M"/>
    <n v="129"/>
    <s v="new"/>
    <x v="1"/>
    <x v="6"/>
    <s v="1km 돌싱 만남톡 - 비밀친구"/>
    <s v="버블톡"/>
    <n v="0"/>
    <s v="항목당 ₩5,900 - ₩180,000"/>
    <n v="43949"/>
    <n v="907"/>
    <s v="https://play.google.com/store/apps/details?id=com.dkzkcmzl.secretFriend"/>
  </r>
  <r>
    <s v="KR"/>
    <s v="GROSS"/>
    <x v="0"/>
    <n v="2020"/>
    <n v="2"/>
    <s v="M"/>
    <n v="130"/>
    <s v="new"/>
    <x v="2"/>
    <x v="2"/>
    <s v="덤스터 (Dumpster) – 안드로이드 최고의 삭제된 사진 파일 및 문서 복구 앱"/>
    <s v="Baloota"/>
    <n v="0"/>
    <s v="항목당 ₩1,000 - ₩300,000"/>
    <n v="44001"/>
    <n v="895"/>
    <s v="https://play.google.com/store/apps/details?id=com.baloota.dumpster"/>
  </r>
  <r>
    <s v="KR"/>
    <s v="GROSS"/>
    <x v="0"/>
    <n v="2020"/>
    <n v="2"/>
    <s v="M"/>
    <n v="131"/>
    <s v="new"/>
    <x v="16"/>
    <x v="23"/>
    <s v="HelloTalk-외국어 회화 연습과 전세계 친구들과 교류하기"/>
    <s v="HelloTalk Learn Languages App"/>
    <n v="0"/>
    <s v="항목당 ₩1,150 - ₩330,000"/>
    <n v="43992"/>
    <n v="893"/>
    <s v="https://play.google.com/store/apps/details?id=com.hellotalk"/>
  </r>
  <r>
    <s v="KR"/>
    <s v="GROSS"/>
    <x v="0"/>
    <n v="2020"/>
    <n v="2"/>
    <s v="M"/>
    <n v="132"/>
    <s v="new"/>
    <x v="14"/>
    <x v="19"/>
    <s v="한컴오피스 한글"/>
    <s v="Hancom Inc."/>
    <n v="24900"/>
    <m/>
    <n v="43875"/>
    <n v="879"/>
    <s v="https://play.google.com/store/apps/details?id=com.hancom.office.hwp.editor.hwp_apk.gplaystore"/>
  </r>
  <r>
    <s v="KR"/>
    <s v="GROSS"/>
    <x v="0"/>
    <n v="2020"/>
    <n v="2"/>
    <s v="M"/>
    <n v="133"/>
    <s v="new"/>
    <x v="1"/>
    <x v="6"/>
    <s v="라이브톡 - 무료 영상채팅,화상채팅"/>
    <s v="Honest Live Video"/>
    <n v="0"/>
    <s v="항목당 ₩6,500 - ₩240,000"/>
    <n v="43804"/>
    <n v="878"/>
    <s v="https://play.google.com/store/apps/details?id=xyz.livetalk"/>
  </r>
  <r>
    <s v="KR"/>
    <s v="GROSS"/>
    <x v="0"/>
    <n v="2020"/>
    <n v="2"/>
    <s v="M"/>
    <n v="134"/>
    <s v="new"/>
    <x v="13"/>
    <x v="17"/>
    <s v="폴라리스 오피스 - 무료 한글, 오피스 문서 + PDF, 텍스트 뷰어"/>
    <s v="Infraware Inc."/>
    <n v="0"/>
    <s v="항목당 ₩999 - ₩66,000"/>
    <n v="43983"/>
    <n v="870"/>
    <s v="https://play.google.com/store/apps/details?id=com.infraware.office.link"/>
  </r>
  <r>
    <s v="KR"/>
    <s v="GROSS"/>
    <x v="0"/>
    <n v="2020"/>
    <n v="2"/>
    <s v="M"/>
    <n v="135"/>
    <s v="new"/>
    <x v="4"/>
    <x v="4"/>
    <s v="면 대면"/>
    <s v="Murami"/>
    <n v="0"/>
    <s v="항목당 ₩65,000 - ₩270,000"/>
    <n v="44005"/>
    <n v="870"/>
    <s v="https://play.google.com/store/apps/details?id=com.test.lookatface"/>
  </r>
  <r>
    <s v="KR"/>
    <s v="GROSS"/>
    <x v="0"/>
    <n v="2020"/>
    <n v="2"/>
    <s v="M"/>
    <n v="136"/>
    <s v="new"/>
    <x v="1"/>
    <x v="1"/>
    <s v="딕쏘 DIGSSO - 게이(Gay) 소셜 네트워크"/>
    <s v="MUDDLEWORKS Inc."/>
    <n v="0"/>
    <s v="항목당 ₩5,000 - ₩59,000"/>
    <n v="43846"/>
    <n v="865"/>
    <s v="https://play.google.com/store/apps/details?id=net.digsso"/>
  </r>
  <r>
    <s v="KR"/>
    <s v="GROSS"/>
    <x v="0"/>
    <n v="2020"/>
    <n v="2"/>
    <s v="M"/>
    <n v="137"/>
    <s v="new"/>
    <x v="5"/>
    <x v="5"/>
    <s v="로맨스소설 Club"/>
    <s v="BLUEMOUNTAINSOFT. INC"/>
    <n v="0"/>
    <s v="항목당 ₩1,000 - ₩50,000"/>
    <n v="43977"/>
    <n v="854"/>
    <s v="https://play.google.com/store/apps/details?id=com.bms.romanceg"/>
  </r>
  <r>
    <s v="KR"/>
    <s v="GROSS"/>
    <x v="0"/>
    <n v="2020"/>
    <n v="2"/>
    <s v="M"/>
    <n v="138"/>
    <s v="new"/>
    <x v="1"/>
    <x v="6"/>
    <s v="국민어장 - 무료채팅, 랜덤채팅"/>
    <s v="물좋은 랜덤채팅"/>
    <n v="0"/>
    <s v="항목당 ₩1,100 - ₩33,000"/>
    <n v="43826"/>
    <n v="852"/>
    <s v="https://play.google.com/store/apps/details?id=cc.chatmore.dating"/>
  </r>
  <r>
    <s v="KR"/>
    <s v="GROSS"/>
    <x v="0"/>
    <n v="2020"/>
    <n v="2"/>
    <s v="M"/>
    <n v="139"/>
    <s v="new"/>
    <x v="11"/>
    <x v="13"/>
    <s v="동영상 편집기, 동영상 크롭, 음악, 효과, 웃긴 영상, 마술 효과"/>
    <s v="Best Free Video Editor &amp; Video Maker Dev"/>
    <n v="0"/>
    <s v="항목당 ₩3,700 - ₩130,000"/>
    <n v="43979"/>
    <n v="842"/>
    <s v="https://play.google.com/store/apps/details?id=com.video.master"/>
  </r>
  <r>
    <s v="KR"/>
    <s v="GROSS"/>
    <x v="0"/>
    <n v="2020"/>
    <n v="2"/>
    <s v="M"/>
    <n v="140"/>
    <s v="new"/>
    <x v="16"/>
    <x v="23"/>
    <s v="이지보카 - 영어단어 어원을 읽어주는 특별한 영단어 암기앱 단어장"/>
    <s v="Shouter Inc."/>
    <n v="0"/>
    <s v="항목당 ₩1,000 - ₩160,000"/>
    <n v="44006"/>
    <n v="819"/>
    <s v="https://play.google.com/store/apps/details?id=com.shouter.easyvoca"/>
  </r>
  <r>
    <s v="KR"/>
    <s v="GROSS"/>
    <x v="0"/>
    <n v="2020"/>
    <n v="2"/>
    <s v="M"/>
    <n v="141"/>
    <s v="new"/>
    <x v="16"/>
    <x v="23"/>
    <s v="핑크퐁 TV : 아기상어 동요동화"/>
    <s v="SMARTSTUDY PINKFONG"/>
    <n v="0"/>
    <s v="항목당 ₩1,000 - ₩99,000"/>
    <n v="44006"/>
    <n v="775"/>
    <s v="https://play.google.com/store/apps/details?id=kr.co.smartstudy.pinkfongtv.ko_android_googlemarket"/>
  </r>
  <r>
    <s v="KR"/>
    <s v="GROSS"/>
    <x v="0"/>
    <n v="2020"/>
    <n v="2"/>
    <s v="M"/>
    <n v="142"/>
    <s v="new"/>
    <x v="1"/>
    <x v="1"/>
    <s v="업라이브Uplive"/>
    <s v="Asia Innovations HK Limited"/>
    <n v="0"/>
    <s v="항목당 ₩1,100 - ₩450,000"/>
    <n v="44006"/>
    <n v="774"/>
    <s v="https://play.google.com/store/apps/details?id=com.asiainno.uplive"/>
  </r>
  <r>
    <s v="KR"/>
    <s v="GROSS"/>
    <x v="0"/>
    <n v="2020"/>
    <n v="2"/>
    <s v="M"/>
    <n v="143"/>
    <s v="new"/>
    <x v="1"/>
    <x v="1"/>
    <s v="연애말고결혼 - 결혼,재혼을 꿈꾸는 사람들의 스마트한 방법"/>
    <s v="MARVEL PARTNERS"/>
    <n v="0"/>
    <s v="₩11,000 - ₩330,000 per item"/>
    <n v="43893"/>
    <n v="773"/>
    <s v="https://play.google.com/store/apps/details?id=kr.co.lovelink"/>
  </r>
  <r>
    <s v="KR"/>
    <s v="GROSS"/>
    <x v="0"/>
    <n v="2020"/>
    <n v="2"/>
    <s v="M"/>
    <n v="144"/>
    <s v="new"/>
    <x v="1"/>
    <x v="1"/>
    <s v="짱챗 - 랜덤채팅 친구만들기"/>
    <s v="Private, Inc."/>
    <n v="0"/>
    <s v="항목당 ₩2,500 - ₩37,000"/>
    <n v="43672"/>
    <n v="750"/>
    <s v="https://play.google.com/store/apps/details?id=com.privateinc.jjang"/>
  </r>
  <r>
    <s v="KR"/>
    <s v="GROSS"/>
    <x v="0"/>
    <n v="2020"/>
    <n v="2"/>
    <s v="M"/>
    <n v="145"/>
    <s v="new"/>
    <x v="2"/>
    <x v="2"/>
    <s v="Hotspot Shield 무료로 VPN 대리 &amp; WiFi 보안 (Security)"/>
    <s v="AnchorFree GmbH"/>
    <n v="0"/>
    <s v="항목당 ₩1,095 - ₩120,000"/>
    <n v="44008"/>
    <n v="748"/>
    <s v="https://play.google.com/store/apps/details?id=hotspotshield.android.vpn"/>
  </r>
  <r>
    <s v="KR"/>
    <s v="GROSS"/>
    <x v="0"/>
    <n v="2020"/>
    <n v="2"/>
    <s v="M"/>
    <n v="146"/>
    <s v="new"/>
    <x v="1"/>
    <x v="6"/>
    <s v="키즈노트::유치원,어린이집,학원 필수 앱!"/>
    <s v="Kids Note, Inc."/>
    <n v="0"/>
    <s v="항목당 ₩1,100 - ₩8,800"/>
    <n v="44004"/>
    <n v="740"/>
    <s v="https://play.google.com/store/apps/details?id=com.vaultmicro.kidsnote"/>
  </r>
  <r>
    <s v="KR"/>
    <s v="GROSS"/>
    <x v="0"/>
    <n v="2020"/>
    <n v="2"/>
    <s v="M"/>
    <n v="147"/>
    <s v="new"/>
    <x v="1"/>
    <x v="42"/>
    <s v="밀크톡 - 영상 채팅, 화상 채팅, 영상 톡, 채팅 어플 만남"/>
    <s v="milk talk"/>
    <n v="0"/>
    <s v="항목당 ₩6,600 - ₩242,000"/>
    <n v="43900"/>
    <n v="738"/>
    <s v="https://play.google.com/store/apps/details?id=com.milk.talk"/>
  </r>
  <r>
    <s v="KR"/>
    <s v="GROSS"/>
    <x v="0"/>
    <n v="2020"/>
    <n v="2"/>
    <s v="M"/>
    <n v="148"/>
    <s v="new"/>
    <x v="1"/>
    <x v="42"/>
    <s v="사랑애 - 10초에 1커플 탄생"/>
    <s v="BNKLAB"/>
    <n v="0"/>
    <s v="항목당 ₩3,300 - ₩150,000"/>
    <n v="43977"/>
    <n v="735"/>
    <s v="https://play.google.com/store/apps/details?id=com.leanus.loveae.kr"/>
  </r>
  <r>
    <s v="KR"/>
    <s v="GROSS"/>
    <x v="0"/>
    <n v="2020"/>
    <n v="2"/>
    <s v="M"/>
    <n v="149"/>
    <s v="new"/>
    <x v="11"/>
    <x v="14"/>
    <s v="VSCO: 사진 및 동영상 편집기"/>
    <s v="VSCO"/>
    <n v="0"/>
    <s v="항목당 ₩1,041 - ₩34,000"/>
    <n v="44009"/>
    <n v="728"/>
    <s v="https://play.google.com/store/apps/details?id=com.vsco.cam"/>
  </r>
  <r>
    <s v="KR"/>
    <s v="GROSS"/>
    <x v="0"/>
    <n v="2020"/>
    <n v="2"/>
    <s v="M"/>
    <n v="150"/>
    <s v="new"/>
    <x v="1"/>
    <x v="1"/>
    <s v="Tango - Live Video Broadcasts"/>
    <s v="Tango"/>
    <n v="0"/>
    <s v="항목당 ₩1,100 - ₩450,000"/>
    <n v="44008"/>
    <n v="723"/>
    <s v="https://play.google.com/store/apps/details?id=com.sgiggle.production"/>
  </r>
  <r>
    <s v="KR"/>
    <s v="GROSS"/>
    <x v="0"/>
    <n v="2020"/>
    <n v="2"/>
    <s v="M"/>
    <n v="151"/>
    <s v="new"/>
    <x v="1"/>
    <x v="6"/>
    <s v="중년~ 떡톡 조건없는 즐톡"/>
    <s v="버블톡"/>
    <n v="0"/>
    <s v="항목당 ₩5,900 - ₩180,000"/>
    <n v="43949"/>
    <n v="709"/>
    <s v="https://play.google.com/store/apps/details?id=com.dkzkcmzl.ddokTalk"/>
  </r>
  <r>
    <s v="KR"/>
    <s v="GROSS"/>
    <x v="0"/>
    <n v="2020"/>
    <n v="2"/>
    <s v="M"/>
    <n v="152"/>
    <s v="new"/>
    <x v="4"/>
    <x v="4"/>
    <s v="스타플레이 : STARPLAY - KPOP 아이돌 콘텐츠 THE SHOW 더쇼 순위투표"/>
    <s v="Gleam Media Group INC"/>
    <n v="0"/>
    <s v="항목당 ₩1,200 - ₩120,000"/>
    <n v="43999"/>
    <n v="705"/>
    <s v="https://play.google.com/store/apps/details?id=kr.co.gleammedia.starplay"/>
  </r>
  <r>
    <s v="KR"/>
    <s v="GROSS"/>
    <x v="0"/>
    <n v="2020"/>
    <n v="2"/>
    <s v="M"/>
    <n v="153"/>
    <s v="new"/>
    <x v="1"/>
    <x v="1"/>
    <s v="다이아매치 - 검증된 남녀들을 위한 품격있는 소개팅"/>
    <s v="상위1%"/>
    <n v="0"/>
    <s v="항목당 ₩6,600 - ₩132,000"/>
    <n v="43986"/>
    <n v="705"/>
    <s v="https://play.google.com/store/apps/details?id=com.dating.diamatch"/>
  </r>
  <r>
    <s v="KR"/>
    <s v="GROSS"/>
    <x v="0"/>
    <n v="2020"/>
    <n v="2"/>
    <s v="M"/>
    <n v="154"/>
    <s v="new"/>
    <x v="15"/>
    <x v="20"/>
    <s v="눔(Noom) - 건강관리,다이어트,당뇨,식단,만보기"/>
    <s v="Noom Inc."/>
    <n v="0"/>
    <s v="항목당 ₩1,069 - ₩209,000"/>
    <n v="43980"/>
    <n v="703"/>
    <s v="https://play.google.com/store/apps/details?id=com.wsl.noom"/>
  </r>
  <r>
    <s v="KR"/>
    <s v="GROSS"/>
    <x v="0"/>
    <n v="2020"/>
    <n v="2"/>
    <s v="M"/>
    <n v="155"/>
    <s v="new"/>
    <x v="1"/>
    <x v="1"/>
    <s v="미팅포유 : 이성과 채팅에서 만남까지"/>
    <s v="Sorastar Corp"/>
    <n v="0"/>
    <s v="₩5,500 - ₩55,000 per item"/>
    <n v="43693"/>
    <n v="692"/>
    <s v="https://play.google.com/store/apps/details?id=m4u.mobile.user"/>
  </r>
  <r>
    <s v="KR"/>
    <s v="GROSS"/>
    <x v="0"/>
    <n v="2020"/>
    <n v="2"/>
    <s v="M"/>
    <n v="156"/>
    <s v="new"/>
    <x v="16"/>
    <x v="23"/>
    <s v="스피킹맥스 - 이서진의 강력추천"/>
    <s v="STUDYMAX"/>
    <n v="0"/>
    <s v="항목당 ₩99,000 - ₩450,000"/>
    <n v="44000"/>
    <n v="690"/>
    <s v="https://play.google.com/store/apps/details?id=air.com.speakingmax"/>
  </r>
  <r>
    <s v="KR"/>
    <s v="GROSS"/>
    <x v="0"/>
    <n v="2020"/>
    <n v="2"/>
    <s v="M"/>
    <n v="157"/>
    <s v="new"/>
    <x v="4"/>
    <x v="4"/>
    <s v="실제 인형뽑기-뽑기요(집에서 하는 원격 뽑기 게임, 경품배송, 무료플레이제공)"/>
    <s v="Nature Creative"/>
    <n v="0"/>
    <s v="₩1,000 - ₩100,000 per item"/>
    <n v="43888"/>
    <n v="685"/>
    <s v="https://play.google.com/store/apps/details?id=com.ninewonders.game.newclawmachine"/>
  </r>
  <r>
    <s v="KR"/>
    <s v="GROSS"/>
    <x v="0"/>
    <n v="2020"/>
    <n v="2"/>
    <s v="M"/>
    <n v="158"/>
    <s v="new"/>
    <x v="1"/>
    <x v="6"/>
    <s v="지나리 - 실시간 위치추적, 위치공유, 과거위치, 분실방지"/>
    <s v="GNali LBS System"/>
    <n v="0"/>
    <s v="항목당 ₩1,000 - ₩26,400"/>
    <n v="43953"/>
    <n v="685"/>
    <s v="https://play.google.com/store/apps/details?id=com.xsol.gnali"/>
  </r>
  <r>
    <s v="KR"/>
    <s v="GROSS"/>
    <x v="0"/>
    <n v="2020"/>
    <n v="2"/>
    <s v="M"/>
    <n v="159"/>
    <s v="new"/>
    <x v="1"/>
    <x v="42"/>
    <s v="굿나잇 목소리 소개팅앱 리슨 Goodnight"/>
    <s v="Paktor Pte. Ltd."/>
    <n v="0"/>
    <s v="항목당 ₩1,200 - ₩450,000"/>
    <n v="43999"/>
    <n v="681"/>
    <s v="https://play.google.com/store/apps/details?id=com.one.goodnight"/>
  </r>
  <r>
    <s v="KR"/>
    <s v="GROSS"/>
    <x v="0"/>
    <n v="2020"/>
    <n v="2"/>
    <s v="M"/>
    <n v="160"/>
    <s v="new"/>
    <x v="1"/>
    <x v="6"/>
    <s v="만남, 바로 만나자 - 다만남"/>
    <s v="버블톡"/>
    <n v="0"/>
    <s v="항목당 ₩5,900 - ₩180,000"/>
    <n v="43949"/>
    <n v="664"/>
    <s v="https://play.google.com/store/apps/details?id=com.dkzkcmzl.letsbefriend"/>
  </r>
  <r>
    <s v="KR"/>
    <s v="GROSS"/>
    <x v="0"/>
    <n v="2020"/>
    <n v="2"/>
    <s v="M"/>
    <n v="161"/>
    <s v="new"/>
    <x v="4"/>
    <x v="4"/>
    <s v="Palm Secret - 노화 카메라, 손금 리더, 별자리"/>
    <s v="Palm Horoscope"/>
    <n v="0"/>
    <s v="항목당 ₩34,000 - ₩130,000"/>
    <n v="44005"/>
    <n v="663"/>
    <s v="https://play.google.com/store/apps/details?id=com.palmsecret.horoscope"/>
  </r>
  <r>
    <s v="KR"/>
    <s v="GROSS"/>
    <x v="0"/>
    <n v="2020"/>
    <n v="2"/>
    <s v="M"/>
    <n v="162"/>
    <s v="new"/>
    <x v="2"/>
    <x v="2"/>
    <s v="Triplens: 사진 번역기"/>
    <s v="Kita Apps"/>
    <n v="0"/>
    <s v="항목당 ₩1,300 - ₩45,000"/>
    <n v="43997"/>
    <n v="655"/>
    <s v="https://play.google.com/store/apps/details?id=com.triplens.android"/>
  </r>
  <r>
    <s v="KR"/>
    <s v="GROSS"/>
    <x v="0"/>
    <n v="2020"/>
    <n v="2"/>
    <s v="M"/>
    <n v="163"/>
    <s v="new"/>
    <x v="11"/>
    <x v="13"/>
    <s v="파워디렉터(PowerDirector) – YouTube 동영상 편집기"/>
    <s v="Cyberlink Corp"/>
    <n v="0"/>
    <s v="항목당 ₩1,100 - ₩46,000"/>
    <n v="44006"/>
    <n v="652"/>
    <s v="https://play.google.com/store/apps/details?id=com.cyberlink.powerdirector.DRA140225_01"/>
  </r>
  <r>
    <s v="KR"/>
    <s v="GROSS"/>
    <x v="0"/>
    <n v="2020"/>
    <n v="2"/>
    <s v="M"/>
    <n v="164"/>
    <s v="new"/>
    <x v="1"/>
    <x v="1"/>
    <s v="Pairs(페어즈): 진짜 연애 하고싶을때"/>
    <s v="eureka Inc."/>
    <n v="0"/>
    <s v="항목당 ₩1,000 - ₩160,000"/>
    <n v="43984"/>
    <n v="634"/>
    <s v="https://play.google.com/store/apps/details?id=jp.eure.android.pairs_tw"/>
  </r>
  <r>
    <s v="KR"/>
    <s v="GROSS"/>
    <x v="0"/>
    <n v="2020"/>
    <n v="2"/>
    <s v="M"/>
    <n v="165"/>
    <s v="new"/>
    <x v="13"/>
    <x v="17"/>
    <s v="AutoCAD - DWG 편집기"/>
    <s v="Autodesk Inc."/>
    <n v="0"/>
    <s v="항목당 ₩5,498 - ₩120,000"/>
    <n v="43991"/>
    <n v="634"/>
    <s v="https://play.google.com/store/apps/details?id=com.autodesk.autocadws"/>
  </r>
  <r>
    <s v="KR"/>
    <s v="GROSS"/>
    <x v="0"/>
    <n v="2020"/>
    <n v="2"/>
    <s v="M"/>
    <n v="166"/>
    <s v="new"/>
    <x v="15"/>
    <x v="20"/>
    <s v="YAZIO 코치 - 칼로리계산기 어플, 다이어트일기"/>
    <s v="YAZIO"/>
    <n v="0"/>
    <s v="항목당 ₩6,300 - ₩55,000"/>
    <n v="44009"/>
    <n v="624"/>
    <s v="https://play.google.com/store/apps/details?id=com.yazio.android"/>
  </r>
  <r>
    <s v="KR"/>
    <s v="GROSS"/>
    <x v="0"/>
    <n v="2020"/>
    <n v="2"/>
    <s v="M"/>
    <n v="167"/>
    <s v="new"/>
    <x v="1"/>
    <x v="42"/>
    <s v="속삭임 - 익명 소통공간"/>
    <s v="hy apps"/>
    <n v="0"/>
    <s v="항목당 ₩1,000 - ₩100,000"/>
    <n v="44003"/>
    <n v="624"/>
    <s v="https://play.google.com/store/apps/details?id=com.heeyoung.whisper"/>
  </r>
  <r>
    <s v="KR"/>
    <s v="GROSS"/>
    <x v="0"/>
    <n v="2020"/>
    <n v="2"/>
    <s v="M"/>
    <n v="168"/>
    <s v="new"/>
    <x v="16"/>
    <x v="23"/>
    <s v="에어클래스 AIR KLASS"/>
    <s v="Quriously, Inc"/>
    <n v="0"/>
    <s v="항목당 ₩1,000 - ₩450,000"/>
    <n v="43993"/>
    <n v="624"/>
    <s v="https://play.google.com/store/apps/details?id=com.quriously.airklass"/>
  </r>
  <r>
    <s v="KR"/>
    <s v="GROSS"/>
    <x v="0"/>
    <n v="2020"/>
    <n v="2"/>
    <s v="M"/>
    <n v="169"/>
    <s v="new"/>
    <x v="1"/>
    <x v="42"/>
    <s v="미스톡S - 영상톡, 친구만들기, 영상채팅, 만남, 화상채팅, 애인만들기, 영상통화"/>
    <s v="misstalk2019"/>
    <n v="0"/>
    <s v="항목당 ₩6,600 - ₩242,000"/>
    <n v="43900"/>
    <n v="612"/>
    <s v="https://play.google.com/store/apps/details?id=com.vcv.misstalks"/>
  </r>
  <r>
    <s v="KR"/>
    <s v="GROSS"/>
    <x v="0"/>
    <n v="2020"/>
    <n v="2"/>
    <s v="M"/>
    <n v="170"/>
    <s v="new"/>
    <x v="13"/>
    <x v="17"/>
    <s v="QR Code &amp; Barcode Scanner"/>
    <s v="Silver Tech App"/>
    <n v="0"/>
    <s v="항목당 ₩1,000 - ₩150,000"/>
    <n v="43995"/>
    <n v="609"/>
    <s v="https://play.google.com/store/apps/details?id=com.scanner.protect"/>
  </r>
  <r>
    <s v="KR"/>
    <s v="GROSS"/>
    <x v="0"/>
    <n v="2020"/>
    <n v="2"/>
    <s v="M"/>
    <n v="171"/>
    <s v="new"/>
    <x v="16"/>
    <x v="23"/>
    <s v="EBS어학FM"/>
    <s v="Dong-A publishing co., ltd"/>
    <n v="0"/>
    <s v="항목당 ₩2,800 - ₩122,880"/>
    <n v="43900"/>
    <n v="608"/>
    <s v="https://play.google.com/store/apps/details?id=com.doosan.newebsfm"/>
  </r>
  <r>
    <s v="KR"/>
    <s v="GROSS"/>
    <x v="0"/>
    <n v="2020"/>
    <n v="2"/>
    <s v="M"/>
    <n v="172"/>
    <s v="new"/>
    <x v="0"/>
    <x v="0"/>
    <s v="AsianMate - 일본의 지방 가이드 찾기"/>
    <s v="ATSTLLC"/>
    <n v="0"/>
    <s v="항목당 ₩12,000 - ₩370,000"/>
    <n v="44007"/>
    <n v="600"/>
    <s v="https://play.google.com/store/apps/details?id=asia.jmate.travelfriends"/>
  </r>
  <r>
    <s v="KR"/>
    <s v="GROSS"/>
    <x v="0"/>
    <n v="2020"/>
    <n v="2"/>
    <s v="M"/>
    <n v="173"/>
    <s v="new"/>
    <x v="16"/>
    <x v="23"/>
    <s v="[EBS공식] 한글이야호, 한글이야호2 (따라쓰기, 읽기, 워크북)"/>
    <s v="UANGEL"/>
    <n v="0"/>
    <s v="항목당 ₩7,900 - ₩65,000"/>
    <n v="43885"/>
    <n v="594"/>
    <s v="https://play.google.com/store/apps/details?id=com.uangel.tomokidsStoreYaho2"/>
  </r>
  <r>
    <s v="KR"/>
    <s v="GROSS"/>
    <x v="0"/>
    <n v="2020"/>
    <n v="2"/>
    <s v="M"/>
    <n v="174"/>
    <s v="new"/>
    <x v="2"/>
    <x v="2"/>
    <s v="FetcherX Bookmarks (Tumblr Twitter video backup)"/>
    <s v="NullMu"/>
    <n v="0"/>
    <s v="항목당 ₩3,900 - ₩29,000"/>
    <n v="43986"/>
    <n v="587"/>
    <s v="https://play.google.com/store/apps/details?id=com.nullmu.fetcher"/>
  </r>
  <r>
    <s v="KR"/>
    <s v="GROSS"/>
    <x v="0"/>
    <n v="2020"/>
    <n v="2"/>
    <s v="M"/>
    <n v="175"/>
    <s v="new"/>
    <x v="11"/>
    <x v="14"/>
    <s v="사진 편집, 영상 편집, 콜라주 메이커를 하나로! 세계 유일의 어플, Instasize"/>
    <s v="Instasize, Inc."/>
    <n v="0"/>
    <s v="항목당 ₩1,061 - ₩24,000"/>
    <n v="44001"/>
    <n v="587"/>
    <s v="https://play.google.com/store/apps/details?id=com.jsdev.instasize"/>
  </r>
  <r>
    <s v="KR"/>
    <s v="GROSS"/>
    <x v="0"/>
    <n v="2020"/>
    <n v="2"/>
    <s v="M"/>
    <n v="176"/>
    <s v="new"/>
    <x v="1"/>
    <x v="6"/>
    <s v="야자 라이브 Yaja Live - 실시간 영상채팅으로 새로운 친구 만들고 외국어로 대화하기"/>
    <s v="Yaja Live"/>
    <n v="0"/>
    <s v="항목당 ₩3,900 - ₩148,000"/>
    <n v="44007"/>
    <n v="581"/>
    <s v="https://play.google.com/store/apps/details?id=com.colive.yaja"/>
  </r>
  <r>
    <s v="KR"/>
    <s v="GROSS"/>
    <x v="0"/>
    <n v="2020"/>
    <n v="2"/>
    <s v="M"/>
    <n v="177"/>
    <s v="new"/>
    <x v="16"/>
    <x v="23"/>
    <s v="뉴로제타스톤"/>
    <s v="Rosetta Stone Ltd"/>
    <n v="0"/>
    <s v="항목당 ₩1,200 - ₩275,000"/>
    <n v="44007"/>
    <n v="578"/>
    <s v="https://play.google.com/store/apps/details?id=air.com.rosettastone.mobile.CoursePlayer"/>
  </r>
  <r>
    <s v="KR"/>
    <s v="GROSS"/>
    <x v="0"/>
    <n v="2020"/>
    <n v="2"/>
    <s v="M"/>
    <n v="178"/>
    <s v="new"/>
    <x v="1"/>
    <x v="42"/>
    <s v="스윗톡"/>
    <s v="채팅만남"/>
    <n v="0"/>
    <s v="항목당 ₩1,100 - ₩33,000"/>
    <n v="43712"/>
    <n v="575"/>
    <s v="https://play.google.com/store/apps/details?id=com.mchaeting.sweettalk"/>
  </r>
  <r>
    <s v="KR"/>
    <s v="GROSS"/>
    <x v="0"/>
    <n v="2020"/>
    <n v="2"/>
    <s v="M"/>
    <n v="179"/>
    <s v="new"/>
    <x v="11"/>
    <x v="14"/>
    <s v="Enlight Pixaloop"/>
    <s v="Lightricks Ltd."/>
    <n v="0"/>
    <s v="항목당 ₩1,100 - ₩79,000"/>
    <n v="44005"/>
    <n v="570"/>
    <s v="https://play.google.com/store/apps/details?id=com.lightricks.pixaloop"/>
  </r>
  <r>
    <s v="KR"/>
    <s v="GROSS"/>
    <x v="0"/>
    <n v="2020"/>
    <n v="2"/>
    <s v="M"/>
    <n v="180"/>
    <s v="new"/>
    <x v="11"/>
    <x v="14"/>
    <s v="Keepsafe 사진 보관함 – 사진 비디오 숨기기"/>
    <s v="Keepsafe"/>
    <n v="0"/>
    <s v="항목당 ₩999 - ₩350,000"/>
    <n v="43986"/>
    <n v="569"/>
    <s v="https://play.google.com/store/apps/details?id=com.kii.safe"/>
  </r>
  <r>
    <s v="KR"/>
    <s v="GROSS"/>
    <x v="0"/>
    <n v="2020"/>
    <n v="2"/>
    <s v="M"/>
    <n v="181"/>
    <s v="new"/>
    <x v="19"/>
    <x v="33"/>
    <s v="NBA: 생중계 경기 &amp; 점수"/>
    <s v="NBA Properties, Inc."/>
    <n v="0"/>
    <s v="항목당 ₩1,059 - ₩450,000"/>
    <n v="43972"/>
    <n v="563"/>
    <s v="https://play.google.com/store/apps/details?id=com.nbaimd.gametime.nba2011"/>
  </r>
  <r>
    <s v="KR"/>
    <s v="GROSS"/>
    <x v="0"/>
    <n v="2020"/>
    <n v="2"/>
    <s v="M"/>
    <n v="182"/>
    <s v="new"/>
    <x v="1"/>
    <x v="42"/>
    <s v="러브레터 소개팅 - 매일 8명, (연결/대화 100% 무료, 정직한 소개팅)"/>
    <s v="APPSTARD"/>
    <n v="0"/>
    <s v="항목당 ₩3,300 - ₩55,000"/>
    <n v="43962"/>
    <n v="559"/>
    <s v="https://play.google.com/store/apps/details?id=com.appstard.loveletter"/>
  </r>
  <r>
    <s v="KR"/>
    <s v="GROSS"/>
    <x v="0"/>
    <n v="2020"/>
    <n v="2"/>
    <s v="M"/>
    <n v="183"/>
    <s v="new"/>
    <x v="15"/>
    <x v="20"/>
    <s v="Strava GPS 및 사이클링 달리기"/>
    <s v="Strava Inc."/>
    <n v="0"/>
    <s v="항목당 ₩3,500 - ₩71,918"/>
    <n v="44006"/>
    <n v="557"/>
    <s v="https://play.google.com/store/apps/details?id=com.strava"/>
  </r>
  <r>
    <s v="KR"/>
    <s v="GROSS"/>
    <x v="0"/>
    <n v="2020"/>
    <n v="2"/>
    <s v="M"/>
    <n v="184"/>
    <s v="new"/>
    <x v="18"/>
    <x v="31"/>
    <s v="실시간 날씨 버전"/>
    <s v="Apalon Apps"/>
    <n v="0"/>
    <s v="항목당 ₩1,000 - ₩27,000"/>
    <n v="44005"/>
    <n v="555"/>
    <s v="https://play.google.com/store/apps/details?id=com.apalon.weatherlive.free"/>
  </r>
  <r>
    <s v="KR"/>
    <s v="GROSS"/>
    <x v="0"/>
    <n v="2020"/>
    <n v="2"/>
    <s v="M"/>
    <n v="185"/>
    <s v="new"/>
    <x v="1"/>
    <x v="1"/>
    <s v="MLiveU : Hot Live Show"/>
    <s v="WinNine Pacific Pty Ltd"/>
    <n v="0"/>
    <s v="항목당 ₩7,000 - ₩140,000"/>
    <n v="43972"/>
    <n v="552"/>
    <s v="https://play.google.com/store/apps/details?id=com.mlive.mliveapp"/>
  </r>
  <r>
    <s v="KR"/>
    <s v="GROSS"/>
    <x v="0"/>
    <n v="2020"/>
    <n v="2"/>
    <s v="M"/>
    <n v="186"/>
    <s v="new"/>
    <x v="4"/>
    <x v="4"/>
    <s v="헬로펫 - 폰화면에 고양이 강아지 키우기, 펫 키우기 게임"/>
    <s v="Applepie Studio Inc."/>
    <n v="0"/>
    <s v="항목당 ₩2,200 - ₩99,000"/>
    <n v="43886"/>
    <n v="533"/>
    <s v="https://play.google.com/store/apps/details?id=com.applepie4.mylittlepet"/>
  </r>
  <r>
    <s v="KR"/>
    <s v="GROSS"/>
    <x v="0"/>
    <n v="2020"/>
    <n v="2"/>
    <s v="M"/>
    <n v="187"/>
    <s v="new"/>
    <x v="11"/>
    <x v="14"/>
    <s v="Adobe Lightroom - 사진 편집 포토샵 어플"/>
    <s v="Adobe"/>
    <n v="0"/>
    <s v="항목당 ₩2,600 - ₩75,000"/>
    <n v="43997"/>
    <n v="527"/>
    <s v="https://play.google.com/store/apps/details?id=com.adobe.lrmobile"/>
  </r>
  <r>
    <s v="KR"/>
    <s v="GROSS"/>
    <x v="0"/>
    <n v="2020"/>
    <n v="2"/>
    <s v="M"/>
    <n v="188"/>
    <s v="new"/>
    <x v="4"/>
    <x v="4"/>
    <s v="Face Secret – Aging Face，Face Scanner，Palm Reading"/>
    <s v="Voyage Photo Lab"/>
    <n v="0"/>
    <s v="₩1,200 - ₩130,000 per item"/>
    <n v="43798"/>
    <n v="526"/>
    <s v="https://play.google.com/store/apps/details?id=faceapp.facereading.horoscope.zodica.signs.astrology"/>
  </r>
  <r>
    <s v="KR"/>
    <s v="GROSS"/>
    <x v="0"/>
    <n v="2020"/>
    <n v="2"/>
    <s v="M"/>
    <n v="189"/>
    <s v="new"/>
    <x v="13"/>
    <x v="39"/>
    <s v="Canva: 무료 그래픽 디자인 도구 및 로고 편집기"/>
    <s v="Canva"/>
    <n v="0"/>
    <s v="항목당 ₩1,600 - ₩115,000"/>
    <n v="44007"/>
    <n v="522"/>
    <s v="https://play.google.com/store/apps/details?id=com.canva.editor"/>
  </r>
  <r>
    <s v="KR"/>
    <s v="GROSS"/>
    <x v="0"/>
    <n v="2020"/>
    <n v="2"/>
    <s v="M"/>
    <n v="190"/>
    <s v="new"/>
    <x v="1"/>
    <x v="1"/>
    <s v="라이크리 - 셀럽 또는 인플루언서가 될 수 있는 가장 쉬운 방법!"/>
    <s v="라이크리"/>
    <n v="0"/>
    <s v="항목당 ₩1,000 - ₩160,000"/>
    <n v="43997"/>
    <n v="522"/>
    <s v="https://play.google.com/store/apps/details?id=com.moonlight.freefollowers"/>
  </r>
  <r>
    <s v="KR"/>
    <s v="GROSS"/>
    <x v="0"/>
    <n v="2020"/>
    <n v="2"/>
    <s v="M"/>
    <n v="191"/>
    <s v="new"/>
    <x v="4"/>
    <x v="4"/>
    <s v="PalmStation"/>
    <s v="HSJL"/>
    <n v="0"/>
    <s v="항목당 ₩1,200 - ₩19,000"/>
    <n v="43936"/>
    <n v="521"/>
    <s v="https://play.google.com/store/apps/details?id=net.palmplayer.palm"/>
  </r>
  <r>
    <s v="KR"/>
    <s v="GROSS"/>
    <x v="0"/>
    <n v="2020"/>
    <n v="2"/>
    <s v="M"/>
    <n v="192"/>
    <s v="new"/>
    <x v="4"/>
    <x v="4"/>
    <s v="Zodiac Signs Master - Face Scanner &amp; Palmistry"/>
    <s v="Horoscope Tech Team"/>
    <n v="0"/>
    <s v="항목당 ₩1,200 - ₩120,000"/>
    <n v="43691"/>
    <n v="503"/>
    <s v="https://play.google.com/store/apps/details?id=com.daily.zodiac.signs.horoscope.palmistry"/>
  </r>
  <r>
    <s v="KR"/>
    <s v="GROSS"/>
    <x v="0"/>
    <n v="2020"/>
    <n v="2"/>
    <s v="M"/>
    <n v="193"/>
    <s v="new"/>
    <x v="3"/>
    <x v="3"/>
    <s v="번개장터"/>
    <s v="번개장터 주식회사"/>
    <n v="0"/>
    <s v="항목당 ₩1,000 - ₩8,500"/>
    <n v="44008"/>
    <n v="494"/>
    <s v="https://play.google.com/store/apps/details?id=kr.co.quicket"/>
  </r>
  <r>
    <s v="KR"/>
    <s v="GROSS"/>
    <x v="0"/>
    <n v="2020"/>
    <n v="2"/>
    <s v="M"/>
    <n v="194"/>
    <s v="new"/>
    <x v="1"/>
    <x v="6"/>
    <s v="앙쿵 - 채팅, 만남, 즐톡, 데이트, 앙큼한채팅"/>
    <s v="AngKoong"/>
    <n v="0"/>
    <s v="항목당 ₩1,100 - ₩33,000"/>
    <n v="43819"/>
    <n v="470"/>
    <s v="https://play.google.com/store/apps/details?id=com.angkoong"/>
  </r>
  <r>
    <s v="KR"/>
    <s v="GROSS"/>
    <x v="0"/>
    <n v="2020"/>
    <n v="2"/>
    <s v="M"/>
    <n v="195"/>
    <s v="new"/>
    <x v="1"/>
    <x v="1"/>
    <s v="Fachat: 낯선 사람과의 온라인 영상 채팅 앱"/>
    <s v="Fachat Team"/>
    <n v="0"/>
    <s v="항목당 ₩1,300 - ₩390,000"/>
    <n v="44004"/>
    <n v="457"/>
    <s v="https://play.google.com/store/apps/details?id=com.fachat.freechat"/>
  </r>
  <r>
    <s v="KR"/>
    <s v="GROSS"/>
    <x v="0"/>
    <n v="2020"/>
    <n v="2"/>
    <s v="M"/>
    <n v="196"/>
    <s v="new"/>
    <x v="10"/>
    <x v="16"/>
    <s v="2020 정통사주 – 명리학 사주, 운세 완결판 (대운,사주팔자,사주풀이,무료운세"/>
    <s v="IPAPAS"/>
    <n v="0"/>
    <s v="항목당 ₩4,000 - ₩20,000"/>
    <n v="43711"/>
    <n v="449"/>
    <s v="https://play.google.com/store/apps/details?id=com.ipapas.sajulite"/>
  </r>
  <r>
    <s v="KR"/>
    <s v="GROSS"/>
    <x v="0"/>
    <n v="2020"/>
    <n v="2"/>
    <s v="M"/>
    <n v="197"/>
    <s v="new"/>
    <x v="1"/>
    <x v="1"/>
    <s v="JAUMO 무료 만남 채팅"/>
    <s v="Jaumo"/>
    <n v="0"/>
    <s v="항목당 ₩3,799 - ₩129,000"/>
    <n v="44001"/>
    <n v="432"/>
    <s v="https://play.google.com/store/apps/details?id=com.jaumo"/>
  </r>
  <r>
    <s v="KR"/>
    <s v="GROSS"/>
    <x v="0"/>
    <n v="2020"/>
    <n v="2"/>
    <s v="M"/>
    <n v="198"/>
    <s v="new"/>
    <x v="13"/>
    <x v="17"/>
    <s v="Microsoft Word: 이동 중에 문서 작성, 편집 및 공유"/>
    <s v="Microsoft Corporation"/>
    <n v="0"/>
    <s v="항목당 ₩1,096 - ₩11,900"/>
    <n v="43998"/>
    <n v="430"/>
    <s v="https://play.google.com/store/apps/details?id=com.microsoft.office.word"/>
  </r>
  <r>
    <s v="KR"/>
    <s v="GROSS"/>
    <x v="0"/>
    <n v="2020"/>
    <n v="2"/>
    <s v="M"/>
    <n v="199"/>
    <s v="new"/>
    <x v="1"/>
    <x v="42"/>
    <s v="직장인 이성 친구 만남 데이팅 - 에스티커 (데이트 채팅 미팅 소개팅어플)"/>
    <s v="에스티커"/>
    <n v="0"/>
    <s v="항목당 ₩7,900 - ₩220,000"/>
    <n v="43983"/>
    <n v="418"/>
    <s v="https://play.google.com/store/apps/details?id=com.estickerapp.android"/>
  </r>
  <r>
    <s v="KR"/>
    <s v="GROSS"/>
    <x v="0"/>
    <n v="2020"/>
    <n v="2"/>
    <s v="M"/>
    <n v="200"/>
    <s v="new"/>
    <x v="1"/>
    <x v="6"/>
    <s v="Random Chat - Free Stranger Chat, Anonymous Chat"/>
    <s v="CloudMatch"/>
    <n v="0"/>
    <s v="₩1,100 - ₩55,000 per item"/>
    <n v="43825"/>
    <n v="418"/>
    <s v="https://play.google.com/store/apps/details?id=com.fancyranchat.randomchat"/>
  </r>
  <r>
    <s v="KR"/>
    <s v="GROSS"/>
    <x v="0"/>
    <n v="2020"/>
    <n v="3"/>
    <s v="M"/>
    <n v="1"/>
    <s v="-"/>
    <x v="1"/>
    <x v="6"/>
    <s v="카카오톡 KakaoTalk"/>
    <s v="Kakao Corporation"/>
    <n v="0"/>
    <s v="항목당 ₩1,000 - ₩90,909"/>
    <n v="44008"/>
    <n v="320000"/>
    <s v="https://play.google.com/store/apps/details?id=com.kakao.talk"/>
  </r>
  <r>
    <s v="KR"/>
    <s v="GROSS"/>
    <x v="0"/>
    <n v="2020"/>
    <n v="3"/>
    <s v="M"/>
    <n v="2"/>
    <s v="-"/>
    <x v="4"/>
    <x v="4"/>
    <s v="하쿠나 라이브 - Live 방송"/>
    <s v="MOVEFAST Company"/>
    <n v="0"/>
    <s v="항목당 ₩1,100 - ₩279,000"/>
    <n v="43986"/>
    <n v="160000"/>
    <s v="https://play.google.com/store/apps/details?id=com.movefastcompany.bora"/>
  </r>
  <r>
    <s v="KR"/>
    <s v="GROSS"/>
    <x v="0"/>
    <n v="2020"/>
    <n v="3"/>
    <s v="M"/>
    <n v="3"/>
    <s v="-"/>
    <x v="4"/>
    <x v="4"/>
    <s v="왓챠플레이"/>
    <s v="Watcha Inc."/>
    <n v="0"/>
    <s v="항목당 ₩1,000 - ₩80,900"/>
    <n v="43999"/>
    <n v="104053"/>
    <s v="https://play.google.com/store/apps/details?id=com.frograms.wplay"/>
  </r>
  <r>
    <s v="KR"/>
    <s v="GROSS"/>
    <x v="0"/>
    <n v="2020"/>
    <n v="3"/>
    <s v="M"/>
    <n v="4"/>
    <n v="1"/>
    <x v="4"/>
    <x v="4"/>
    <s v="Twitch: 리그 오브 레전드, Hearthstone, MMO 게임 스트리밍 라이브 시청"/>
    <s v="Twitch Interactive, Inc."/>
    <n v="0"/>
    <s v="항목당 ₩2,300 - ₩375,000"/>
    <n v="43994"/>
    <n v="70822"/>
    <s v="https://play.google.com/store/apps/details?id=tv.twitch.android.app"/>
  </r>
  <r>
    <s v="KR"/>
    <s v="GROSS"/>
    <x v="0"/>
    <n v="2020"/>
    <n v="3"/>
    <s v="M"/>
    <n v="5"/>
    <n v="2"/>
    <x v="13"/>
    <x v="17"/>
    <s v="Google One"/>
    <s v="Google LLC"/>
    <n v="0"/>
    <s v="항목당 ₩1,200 - ₩360,000"/>
    <n v="44007"/>
    <n v="60292"/>
    <s v="https://play.google.com/store/apps/details?id=com.google.android.apps.subscriptions.red"/>
  </r>
  <r>
    <s v="KR"/>
    <s v="GROSS"/>
    <x v="0"/>
    <n v="2020"/>
    <n v="3"/>
    <s v="M"/>
    <n v="6"/>
    <n v="-2"/>
    <x v="1"/>
    <x v="1"/>
    <s v="위피 - 동네 친구가 필요할 때"/>
    <s v="NRISE"/>
    <n v="0"/>
    <s v="항목당 ₩3,900 - ₩150,000"/>
    <n v="44008"/>
    <n v="57549"/>
    <s v="https://play.google.com/store/apps/details?id=net.nrise.wippy"/>
  </r>
  <r>
    <s v="KR"/>
    <s v="GROSS"/>
    <x v="0"/>
    <n v="2020"/>
    <n v="3"/>
    <s v="M"/>
    <n v="7"/>
    <n v="-1"/>
    <x v="1"/>
    <x v="6"/>
    <s v="아자르 Azar - 새 친구로 일상을 새로고침"/>
    <s v="Hyperconnect inc"/>
    <n v="0"/>
    <s v="항목당 ₩1,100 - ₩450,000"/>
    <n v="44006"/>
    <n v="43690"/>
    <s v="https://play.google.com/store/apps/details?id=com.azarlive.android"/>
  </r>
  <r>
    <s v="KR"/>
    <s v="GROSS"/>
    <x v="0"/>
    <n v="2020"/>
    <n v="3"/>
    <s v="M"/>
    <n v="8"/>
    <n v="2"/>
    <x v="1"/>
    <x v="1"/>
    <s v="Bigo Live (비고라이브) – 라이브방송, 영상채팅"/>
    <s v="BIGO TECHNOLOGY PTE. LTD."/>
    <n v="0"/>
    <s v="항목당 ₩1,000 - ₩450,000"/>
    <n v="44010"/>
    <n v="39873"/>
    <s v="https://play.google.com/store/apps/details?id=sg.bigo.live"/>
  </r>
  <r>
    <s v="KR"/>
    <s v="GROSS"/>
    <x v="0"/>
    <n v="2020"/>
    <n v="3"/>
    <s v="M"/>
    <n v="9"/>
    <n v="-1"/>
    <x v="1"/>
    <x v="1"/>
    <s v="정오의데이트 소개팅 - 동네친구와 톡 하고 싶을때"/>
    <s v="Mozzet Co.Ltd."/>
    <n v="0"/>
    <s v="항목당 ₩1,100 - ₩160,490"/>
    <n v="43997"/>
    <n v="35067"/>
    <s v="https://play.google.com/store/apps/details?id=com.NoonDate"/>
  </r>
  <r>
    <s v="KR"/>
    <s v="GROSS"/>
    <x v="0"/>
    <n v="2020"/>
    <n v="3"/>
    <s v="M"/>
    <n v="10"/>
    <n v="-1"/>
    <x v="1"/>
    <x v="1"/>
    <s v="심쿵 - 여사친 남사친 동네친구 만들기"/>
    <s v="Colondee"/>
    <n v="0"/>
    <s v="항목당 ₩3,300 - ₩379,500"/>
    <n v="43994"/>
    <n v="32008"/>
    <s v="https://play.google.com/store/apps/details?id=com.colondee.simkoong3"/>
  </r>
  <r>
    <s v="KR"/>
    <s v="GROSS"/>
    <x v="0"/>
    <n v="2020"/>
    <n v="3"/>
    <s v="M"/>
    <n v="11"/>
    <s v="-"/>
    <x v="1"/>
    <x v="42"/>
    <s v="글램 - 모든 매력적인 만남"/>
    <s v="Cupist Inc."/>
    <n v="0"/>
    <s v="항목당 ₩5,900 - ₩109,000"/>
    <n v="43995"/>
    <n v="29904"/>
    <s v="https://play.google.com/store/apps/details?id=com.charmy.cupist"/>
  </r>
  <r>
    <s v="KR"/>
    <s v="GROSS"/>
    <x v="0"/>
    <n v="2020"/>
    <n v="3"/>
    <s v="M"/>
    <n v="12"/>
    <n v="1"/>
    <x v="1"/>
    <x v="42"/>
    <s v="스카이피플 (스피) : 서울대생이 만든 인증을 통한 안전한 소개팅 + 직장인 익명 커뮤니티"/>
    <s v="에이치소사이어티"/>
    <n v="0"/>
    <s v="항목당 ₩4,300 - ₩156,800"/>
    <n v="43999"/>
    <n v="25259"/>
    <s v="https://play.google.com/store/apps/details?id=app.hybirds.skypeople"/>
  </r>
  <r>
    <s v="KR"/>
    <s v="GROSS"/>
    <x v="0"/>
    <n v="2020"/>
    <n v="3"/>
    <s v="M"/>
    <n v="13"/>
    <n v="-1"/>
    <x v="4"/>
    <x v="4"/>
    <s v="IZ*ONE Private Mail"/>
    <s v="株式会社CAスマート"/>
    <n v="0"/>
    <s v="항목당 ₩4,500 - ₩39,000"/>
    <n v="43979"/>
    <n v="24768"/>
    <s v="https://play.google.com/store/apps/details?id=com.ca_smart.izonemail"/>
  </r>
  <r>
    <s v="KR"/>
    <s v="GROSS"/>
    <x v="0"/>
    <n v="2020"/>
    <n v="3"/>
    <s v="M"/>
    <n v="14"/>
    <n v="1"/>
    <x v="5"/>
    <x v="5"/>
    <s v="밀리의 서재 - 독서와 무제한 친해지리"/>
    <s v="밀리의서재"/>
    <n v="0"/>
    <s v="항목당 ₩1,000 - ₩120,000"/>
    <n v="44005"/>
    <n v="23173"/>
    <s v="https://play.google.com/store/apps/details?id=kr.co.millie.millieshelf"/>
  </r>
  <r>
    <s v="KR"/>
    <s v="GROSS"/>
    <x v="0"/>
    <n v="2020"/>
    <n v="3"/>
    <s v="M"/>
    <n v="15"/>
    <n v="4"/>
    <x v="1"/>
    <x v="1"/>
    <s v="탄탄 - 남사친이 필요할 때"/>
    <s v="Tantan Hong Kong Limited"/>
    <n v="0"/>
    <s v="항목당 ₩1,200 - ₩210,000"/>
    <n v="44005"/>
    <n v="22111"/>
    <s v="https://play.google.com/store/apps/details?id=com.p1.mobile.putong"/>
  </r>
  <r>
    <s v="KR"/>
    <s v="GROSS"/>
    <x v="0"/>
    <n v="2020"/>
    <n v="3"/>
    <s v="M"/>
    <n v="16"/>
    <n v="-2"/>
    <x v="1"/>
    <x v="1"/>
    <s v="라인 플레이 – 전세계 No.1 패션 게임"/>
    <s v="LINE Corporation"/>
    <n v="0"/>
    <s v="항목당 ₩1,200 - ₩119,000"/>
    <n v="43996"/>
    <n v="21858"/>
    <s v="https://play.google.com/store/apps/details?id=jp.naver.lineplay.android"/>
  </r>
  <r>
    <s v="KR"/>
    <s v="GROSS"/>
    <x v="0"/>
    <n v="2020"/>
    <n v="3"/>
    <s v="M"/>
    <n v="17"/>
    <n v="-1"/>
    <x v="10"/>
    <x v="16"/>
    <s v="Tinder 틴더"/>
    <s v="Tinder"/>
    <n v="0"/>
    <s v="항목당 ₩999 - ₩390,000"/>
    <n v="44006"/>
    <n v="18937"/>
    <s v="https://play.google.com/store/apps/details?id=com.tinder"/>
  </r>
  <r>
    <s v="KR"/>
    <s v="GROSS"/>
    <x v="0"/>
    <n v="2020"/>
    <n v="3"/>
    <s v="M"/>
    <n v="18"/>
    <n v="-1"/>
    <x v="1"/>
    <x v="1"/>
    <s v="아만다: 눈 높아도 괜찮은 프리미엄 소개팅"/>
    <s v="Techlabs Co., Ltd."/>
    <n v="0"/>
    <s v="항목당 ₩1,000 - ₩345,000"/>
    <n v="43997"/>
    <n v="18416"/>
    <s v="https://play.google.com/store/apps/details?id=com.dorsia.amanda"/>
  </r>
  <r>
    <s v="KR"/>
    <s v="GROSS"/>
    <x v="0"/>
    <n v="2020"/>
    <n v="3"/>
    <s v="M"/>
    <n v="19"/>
    <n v="1"/>
    <x v="1"/>
    <x v="1"/>
    <s v="여보야 - 결혼, 재혼을 위한 중매쟁이 앱"/>
    <s v="(주)인포렉스"/>
    <n v="0"/>
    <s v="항목당 ₩3,300 - ₩330,000"/>
    <n v="43997"/>
    <n v="17936"/>
    <s v="https://play.google.com/store/apps/details?id=com.yeoboya.com.yeoboya"/>
  </r>
  <r>
    <s v="KR"/>
    <s v="GROSS"/>
    <x v="0"/>
    <n v="2020"/>
    <n v="3"/>
    <s v="M"/>
    <n v="20"/>
    <n v="3"/>
    <x v="1"/>
    <x v="42"/>
    <s v="Kmate 케이메이트 - 한국을 사랑하는 외국인친구 사귀기, 미팅, 외국어 채팅, 언어교환"/>
    <s v="Kmate Communications"/>
    <n v="0"/>
    <s v="항목당 ₩1,100 - ₩300,000"/>
    <n v="43963"/>
    <n v="15781"/>
    <s v="https://play.google.com/store/apps/details?id=com.mate.korean"/>
  </r>
  <r>
    <s v="KR"/>
    <s v="GROSS"/>
    <x v="0"/>
    <n v="2020"/>
    <n v="3"/>
    <s v="M"/>
    <n v="21"/>
    <n v="3"/>
    <x v="1"/>
    <x v="1"/>
    <s v="골드스푼 : 자격을 갖춘 남녀를 위한 안전한 소개팅"/>
    <s v="Triple comma Corp."/>
    <n v="0"/>
    <s v="항목당 ₩4,900 - ₩239,000"/>
    <n v="43987"/>
    <n v="15147"/>
    <s v="https://play.google.com/store/apps/details?id=com.goldspoon"/>
  </r>
  <r>
    <s v="KR"/>
    <s v="GROSS"/>
    <x v="0"/>
    <n v="2020"/>
    <n v="3"/>
    <s v="M"/>
    <n v="22"/>
    <s v="-"/>
    <x v="1"/>
    <x v="1"/>
    <s v="너랑나랑 - 매일16명 소개팅 (소셜데이팅,연애)"/>
    <s v="Techlabs Co., Ltd."/>
    <n v="0"/>
    <s v="항목당 ₩4,900 - ₩129,000"/>
    <n v="43998"/>
    <n v="14103"/>
    <s v="https://play.google.com/store/apps/details?id=com.endressdreamky.loveting"/>
  </r>
  <r>
    <s v="KR"/>
    <s v="GROSS"/>
    <x v="0"/>
    <n v="2020"/>
    <n v="3"/>
    <s v="M"/>
    <n v="23"/>
    <n v="3"/>
    <x v="1"/>
    <x v="1"/>
    <s v="당연시 - 당신도 연애를 시작할 때, 미팅/소개팅/동네 친구 찾기"/>
    <s v="BNKLAB"/>
    <n v="0"/>
    <s v="항목당 ₩1,320 - ₩362,450"/>
    <n v="43818"/>
    <n v="13271"/>
    <s v="https://play.google.com/store/apps/details?id=com.koikatsu.android.dokidoki2.kr"/>
  </r>
  <r>
    <s v="KR"/>
    <s v="GROSS"/>
    <x v="0"/>
    <n v="2020"/>
    <n v="3"/>
    <s v="M"/>
    <n v="24"/>
    <n v="3"/>
    <x v="11"/>
    <x v="13"/>
    <s v="VivaVideo - 동영상 편집 어플 &amp; 무비메이커"/>
    <s v="QuVideo Inc. Best Video Editor &amp; Video Maker App"/>
    <n v="0"/>
    <s v="항목당 ₩1,200 - ₩80,000"/>
    <n v="44005"/>
    <n v="12827"/>
    <s v="https://play.google.com/store/apps/details?id=com.quvideo.xiaoying"/>
  </r>
  <r>
    <s v="KR"/>
    <s v="GROSS"/>
    <x v="0"/>
    <n v="2020"/>
    <n v="3"/>
    <s v="M"/>
    <n v="25"/>
    <n v="-7"/>
    <x v="19"/>
    <x v="33"/>
    <s v="LIVE스코어 - KBO, K리그, EPL 등 가장 빠른 스포츠 전종목 라이브스코어"/>
    <s v="PSYNET"/>
    <n v="0"/>
    <s v="항목당 ₩1,100 - ₩55,000"/>
    <n v="44003"/>
    <n v="12443"/>
    <s v="https://play.google.com/store/apps/details?id=kr.co.psynet"/>
  </r>
  <r>
    <s v="KR"/>
    <s v="GROSS"/>
    <x v="0"/>
    <n v="2020"/>
    <n v="3"/>
    <s v="M"/>
    <n v="26"/>
    <n v="-5"/>
    <x v="4"/>
    <x v="4"/>
    <s v="ZEPETO"/>
    <s v="Naver Z Corporation"/>
    <n v="0"/>
    <s v="항목당 ₩1,000 - ₩100,000"/>
    <n v="44008"/>
    <n v="12053"/>
    <s v="https://play.google.com/store/apps/details?id=me.zepeto.main"/>
  </r>
  <r>
    <s v="KR"/>
    <s v="GROSS"/>
    <x v="0"/>
    <n v="2020"/>
    <n v="3"/>
    <s v="M"/>
    <n v="27"/>
    <n v="5"/>
    <x v="16"/>
    <x v="23"/>
    <s v="윌라 오디오북"/>
    <s v="윌라(welaaa)"/>
    <n v="0"/>
    <s v="항목당 ₩9,900 - ₩14,000"/>
    <n v="43993"/>
    <n v="11439"/>
    <s v="https://play.google.com/store/apps/details?id=kr.co.influential.youngkangapp"/>
  </r>
  <r>
    <s v="KR"/>
    <s v="GROSS"/>
    <x v="0"/>
    <n v="2020"/>
    <n v="3"/>
    <s v="M"/>
    <n v="28"/>
    <n v="10"/>
    <x v="1"/>
    <x v="1"/>
    <s v="커넥팅 - 클린한 소셜 통화 어플"/>
    <s v="YP Labs Co"/>
    <n v="0"/>
    <s v="항목당 ₩5,900 - ₩89,000"/>
    <n v="44001"/>
    <n v="11187"/>
    <s v="https://play.google.com/store/apps/details?id=com.yangpark.connecting"/>
  </r>
  <r>
    <s v="KR"/>
    <s v="GROSS"/>
    <x v="0"/>
    <n v="2020"/>
    <n v="3"/>
    <s v="M"/>
    <n v="29"/>
    <n v="2"/>
    <x v="16"/>
    <x v="23"/>
    <s v="스픽 (Speak): 영어회화, 스피킹, 발음"/>
    <s v="Speakeasy Labs"/>
    <n v="0"/>
    <s v="항목당 ₩29,000 - ₩450,000"/>
    <n v="43984"/>
    <n v="11167"/>
    <s v="https://play.google.com/store/apps/details?id=com.selabs.speak"/>
  </r>
  <r>
    <s v="KR"/>
    <s v="GROSS"/>
    <x v="0"/>
    <n v="2020"/>
    <n v="3"/>
    <s v="M"/>
    <n v="30"/>
    <n v="22"/>
    <x v="4"/>
    <x v="4"/>
    <s v="V LIVE"/>
    <s v="NAVER Corp."/>
    <n v="0"/>
    <s v="항목당 ₩1,100 - ₩52,800"/>
    <n v="44001"/>
    <n v="10886"/>
    <s v="https://play.google.com/store/apps/details?id=com.naver.vapp"/>
  </r>
  <r>
    <s v="KR"/>
    <s v="GROSS"/>
    <x v="0"/>
    <n v="2020"/>
    <n v="3"/>
    <s v="M"/>
    <n v="31"/>
    <n v="2"/>
    <x v="1"/>
    <x v="1"/>
    <s v="빠른톡S - 더 강력해진 실시간 영상통화, 목소리듣고 빠르게 인연 찾는 어플"/>
    <s v="더 새롭고 빠른 만남어플"/>
    <n v="0"/>
    <s v="항목당 ₩5,500 - ₩330,000"/>
    <n v="43985"/>
    <n v="10427"/>
    <s v="https://play.google.com/store/apps/details?id=com.mobile.sptalks"/>
  </r>
  <r>
    <s v="KR"/>
    <s v="GROSS"/>
    <x v="0"/>
    <n v="2020"/>
    <n v="3"/>
    <s v="M"/>
    <n v="32"/>
    <n v="-2"/>
    <x v="1"/>
    <x v="1"/>
    <s v="소모임 - No.1 취미모임 앱"/>
    <s v="프렌즈큐브"/>
    <n v="0"/>
    <s v="항목당 ₩999 - ₩148,500"/>
    <n v="44005"/>
    <n v="10125"/>
    <s v="https://play.google.com/store/apps/details?id=com.friendscube.somoim"/>
  </r>
  <r>
    <s v="KR"/>
    <s v="GROSS"/>
    <x v="0"/>
    <n v="2020"/>
    <n v="3"/>
    <s v="M"/>
    <n v="33"/>
    <n v="4"/>
    <x v="1"/>
    <x v="1"/>
    <s v="포켓미니"/>
    <s v="COCONE"/>
    <n v="0"/>
    <s v="항목당 ₩999 - ₩101,200"/>
    <n v="43930"/>
    <n v="9881"/>
    <s v="https://play.google.com/store/apps/details?id=kr.cocone.minime"/>
  </r>
  <r>
    <s v="KR"/>
    <s v="GROSS"/>
    <x v="0"/>
    <n v="2020"/>
    <n v="3"/>
    <s v="M"/>
    <n v="34"/>
    <n v="-9"/>
    <x v="4"/>
    <x v="4"/>
    <s v="포스텔러 - 애정운, 신년운세, 무료운세, 사주, 타로, 궁합, 토정비결, 별자리, 손금"/>
    <s v="Team UN7QI3"/>
    <n v="0"/>
    <s v="항목당 ₩2,200 - ₩22,000"/>
    <n v="44001"/>
    <n v="9813"/>
    <s v="https://play.google.com/store/apps/details?id=com.un7qi3.forceteller"/>
  </r>
  <r>
    <s v="KR"/>
    <s v="GROSS"/>
    <x v="0"/>
    <n v="2020"/>
    <n v="3"/>
    <s v="M"/>
    <n v="35"/>
    <n v="-6"/>
    <x v="11"/>
    <x v="13"/>
    <s v="키네마스터 - 동영상 편집, 동영상 자막, 필터, vlog 편집 앱"/>
    <s v="KineMaster Corporation"/>
    <n v="0"/>
    <s v="항목당 ₩1,000 - ₩40,000"/>
    <n v="43978"/>
    <n v="9450"/>
    <s v="https://play.google.com/store/apps/details?id=com.nexstreaming.app.kinemasterfree"/>
  </r>
  <r>
    <s v="KR"/>
    <s v="GROSS"/>
    <x v="0"/>
    <n v="2020"/>
    <n v="3"/>
    <s v="M"/>
    <n v="36"/>
    <n v="-2"/>
    <x v="1"/>
    <x v="6"/>
    <s v="아이쉐어링 위치추적 - 가족 자녀안심, 친구찾기, GPS 안심이"/>
    <s v="ISHARINGSOFT, INC."/>
    <n v="0"/>
    <s v="항목당 ₩3,900 - ₩110,000"/>
    <n v="44003"/>
    <n v="9188"/>
    <s v="https://play.google.com/store/apps/details?id=com.isharing.isharing"/>
  </r>
  <r>
    <s v="KR"/>
    <s v="GROSS"/>
    <x v="0"/>
    <n v="2020"/>
    <n v="3"/>
    <s v="M"/>
    <n v="37"/>
    <n v="2"/>
    <x v="1"/>
    <x v="6"/>
    <s v="원앙챗(안심결제)"/>
    <s v="호영근"/>
    <n v="0"/>
    <s v="항목당 ₩5,500 - ₩330,000"/>
    <n v="43741"/>
    <n v="8969"/>
    <s v="https://play.google.com/store/apps/details?id=kr.chat.wangtalk"/>
  </r>
  <r>
    <s v="KR"/>
    <s v="GROSS"/>
    <x v="0"/>
    <n v="2020"/>
    <n v="3"/>
    <s v="M"/>
    <n v="38"/>
    <n v="3"/>
    <x v="1"/>
    <x v="42"/>
    <s v="만남,돌싱,중년,채팅어플,소개팅,채팅 만남어플 - 불팅"/>
    <s v="GoodMatch lnc."/>
    <n v="0"/>
    <s v="항목당 ₩1,000 - ₩39,600"/>
    <n v="43997"/>
    <n v="8781"/>
    <s v="https://play.google.com/store/apps/details?id=fire.ting.fireting.chat"/>
  </r>
  <r>
    <s v="KR"/>
    <s v="GROSS"/>
    <x v="0"/>
    <n v="2020"/>
    <n v="3"/>
    <s v="M"/>
    <n v="39"/>
    <n v="-4"/>
    <x v="16"/>
    <x v="23"/>
    <s v="카카오키즈"/>
    <s v="야나두"/>
    <n v="0"/>
    <s v="항목당 ₩999 - ₩100,000"/>
    <n v="43941"/>
    <n v="8709"/>
    <s v="https://play.google.com/store/apps/details?id=com.bluepin.kidsworldforgoogleplay"/>
  </r>
  <r>
    <s v="KR"/>
    <s v="GROSS"/>
    <x v="0"/>
    <n v="2020"/>
    <n v="3"/>
    <s v="M"/>
    <n v="40"/>
    <n v="-4"/>
    <x v="1"/>
    <x v="6"/>
    <s v="(앙팅 즐팅 통합) 앙팅즐팅 톡톡 랜덤채팅"/>
    <s v="KKONGTALK"/>
    <n v="0"/>
    <s v="항목당 ₩1,100 - ₩99,000"/>
    <n v="43880"/>
    <n v="8690"/>
    <s v="https://play.google.com/store/apps/details?id=kr.co.kkongtalk.app"/>
  </r>
  <r>
    <s v="KR"/>
    <s v="GROSS"/>
    <x v="0"/>
    <n v="2020"/>
    <n v="3"/>
    <s v="M"/>
    <n v="41"/>
    <n v="-1"/>
    <x v="1"/>
    <x v="1"/>
    <s v="아르고 ARGO - 영상메신저, 영상채팅, 친구찾기"/>
    <s v="Probits Co. LTD"/>
    <n v="0"/>
    <s v="항목당 ₩6,500 - ₩288,000"/>
    <n v="44007"/>
    <n v="7844"/>
    <s v="https://play.google.com/store/apps/details?id=com.probits.argo"/>
  </r>
  <r>
    <s v="KR"/>
    <s v="GROSS"/>
    <x v="0"/>
    <n v="2020"/>
    <n v="3"/>
    <s v="M"/>
    <n v="42"/>
    <n v="3"/>
    <x v="1"/>
    <x v="1"/>
    <s v="LivU - 랜덤 영상 채팅"/>
    <s v="LIVU Team"/>
    <n v="0"/>
    <s v="항목당 ₩1,100 - ₩227,150"/>
    <n v="44009"/>
    <n v="7686"/>
    <s v="https://play.google.com/store/apps/details?id=com.videochat.livu"/>
  </r>
  <r>
    <s v="KR"/>
    <s v="GROSS"/>
    <x v="0"/>
    <n v="2020"/>
    <n v="3"/>
    <s v="M"/>
    <n v="43"/>
    <s v="-"/>
    <x v="1"/>
    <x v="42"/>
    <s v="썸데이 - 이상형 만남 소개팅 (만남, 데이트, 소개팅 어플)"/>
    <s v="AbleTree"/>
    <n v="0"/>
    <s v="항목당 ₩2,900 - ₩162,900"/>
    <n v="43997"/>
    <n v="7553"/>
    <s v="https://play.google.com/store/apps/details?id=com.abletree.someday"/>
  </r>
  <r>
    <s v="KR"/>
    <s v="GROSS"/>
    <x v="0"/>
    <n v="2020"/>
    <n v="3"/>
    <s v="M"/>
    <n v="44"/>
    <s v="-"/>
    <x v="7"/>
    <x v="8"/>
    <s v="Smule - 소셜 노래방 앱"/>
    <s v="Smule"/>
    <n v="0"/>
    <s v="항목당 ₩999 - ₩130,000"/>
    <n v="44006"/>
    <n v="7294"/>
    <s v="https://play.google.com/store/apps/details?id=com.smule.singandroid"/>
  </r>
  <r>
    <s v="KR"/>
    <s v="GROSS"/>
    <x v="0"/>
    <n v="2020"/>
    <n v="3"/>
    <s v="M"/>
    <n v="45"/>
    <n v="2"/>
    <x v="13"/>
    <x v="17"/>
    <s v="Evernote – 수첩, 노트와 메모를 위한 플래너"/>
    <s v="Evernote Corporation"/>
    <n v="0"/>
    <s v="항목당 ₩1,124 - ₩120,000"/>
    <n v="43993"/>
    <n v="6820"/>
    <s v="https://play.google.com/store/apps/details?id=com.evernote"/>
  </r>
  <r>
    <s v="KR"/>
    <s v="GROSS"/>
    <x v="0"/>
    <n v="2020"/>
    <n v="3"/>
    <s v="M"/>
    <n v="46"/>
    <n v="-4"/>
    <x v="10"/>
    <x v="16"/>
    <s v="스와이프 - 새로운 친구 찾기"/>
    <s v="Paktor Pte. Ltd."/>
    <n v="0"/>
    <s v="항목당 ₩999 - ₩300,000"/>
    <n v="43970"/>
    <n v="6792"/>
    <s v="https://play.google.com/store/apps/details?id=com.paktor"/>
  </r>
  <r>
    <s v="KR"/>
    <s v="GROSS"/>
    <x v="0"/>
    <n v="2020"/>
    <n v="3"/>
    <s v="M"/>
    <n v="47"/>
    <n v="2"/>
    <x v="16"/>
    <x v="23"/>
    <s v="캐치잇 잉글리시 : 게임보다 쉬운 영어 학습"/>
    <s v="CatchItPlay"/>
    <n v="0"/>
    <s v="항목당 ₩1,200 - ₩450,000"/>
    <n v="43997"/>
    <n v="6650"/>
    <s v="https://play.google.com/store/apps/details?id=com.nxc.catchitenglishbasic.google"/>
  </r>
  <r>
    <s v="KR"/>
    <s v="GROSS"/>
    <x v="0"/>
    <n v="2020"/>
    <n v="3"/>
    <s v="M"/>
    <n v="48"/>
    <s v="-"/>
    <x v="1"/>
    <x v="1"/>
    <s v="다톡 - 무료 채팅으로 동네 친구, 톡친구 사귀기"/>
    <s v="April7 Inc."/>
    <n v="0"/>
    <s v="항목당 ₩1,200 - ₩139,000"/>
    <n v="43962"/>
    <n v="6393"/>
    <s v="https://play.google.com/store/apps/details?id=kr.co.april7.buddy"/>
  </r>
  <r>
    <s v="KR"/>
    <s v="GROSS"/>
    <x v="0"/>
    <n v="2020"/>
    <n v="3"/>
    <s v="M"/>
    <n v="49"/>
    <n v="-3"/>
    <x v="1"/>
    <x v="1"/>
    <s v="은하수다방 - 돌싱, 재혼을 위한 프리미엄 소개팅"/>
    <s v="April7 Inc."/>
    <n v="0"/>
    <s v="항목당 ₩1,200 - ₩159,000"/>
    <n v="43989"/>
    <n v="6364"/>
    <s v="https://play.google.com/store/apps/details?id=kr.co.april7.eundabang.google"/>
  </r>
  <r>
    <s v="KR"/>
    <s v="GROSS"/>
    <x v="0"/>
    <n v="2020"/>
    <n v="3"/>
    <s v="M"/>
    <n v="50"/>
    <n v="8"/>
    <x v="1"/>
    <x v="1"/>
    <s v="밴드"/>
    <s v="NAVER Corp."/>
    <n v="0"/>
    <s v="항목당 ₩1,800 - ₩53,636"/>
    <n v="44000"/>
    <n v="6356"/>
    <s v="https://play.google.com/store/apps/details?id=com.nhn.android.band"/>
  </r>
  <r>
    <s v="KR"/>
    <s v="GROSS"/>
    <x v="0"/>
    <n v="2020"/>
    <n v="3"/>
    <s v="M"/>
    <n v="51"/>
    <n v="3"/>
    <x v="13"/>
    <x v="17"/>
    <s v="Microsoft OneDrive"/>
    <s v="Microsoft Corporation"/>
    <n v="0"/>
    <s v="항목당 ₩1,900 - ₩110,000"/>
    <n v="44006"/>
    <n v="6191"/>
    <s v="https://play.google.com/store/apps/details?id=com.microsoft.skydrive"/>
  </r>
  <r>
    <s v="KR"/>
    <s v="GROSS"/>
    <x v="0"/>
    <n v="2020"/>
    <n v="3"/>
    <s v="M"/>
    <n v="52"/>
    <n v="8"/>
    <x v="10"/>
    <x v="16"/>
    <s v="Bermuda - 화상채팅으로 새로운 친구 만나기"/>
    <s v="Bermuda Inc."/>
    <n v="0"/>
    <s v="항목당 ₩1,100 - ₩249,000"/>
    <n v="43977"/>
    <n v="6132"/>
    <s v="https://play.google.com/store/apps/details?id=vixr.bermuda"/>
  </r>
  <r>
    <s v="KR"/>
    <s v="GROSS"/>
    <x v="0"/>
    <n v="2020"/>
    <n v="3"/>
    <s v="M"/>
    <n v="53"/>
    <n v="12"/>
    <x v="6"/>
    <x v="7"/>
    <s v="증권플러스 - 국민 증권앱"/>
    <s v="Dunamu"/>
    <n v="0"/>
    <s v="항목당 ₩1,100 - ₩110,000"/>
    <n v="44005"/>
    <n v="5915"/>
    <s v="https://play.google.com/store/apps/details?id=com.dunamu.stockplus"/>
  </r>
  <r>
    <s v="KR"/>
    <s v="GROSS"/>
    <x v="0"/>
    <n v="2020"/>
    <n v="3"/>
    <s v="M"/>
    <n v="54"/>
    <n v="-26"/>
    <x v="19"/>
    <x v="33"/>
    <s v="스코어센터 LIVE - 전 세계 스포츠 통합 라이브스코어"/>
    <s v="T-on Network"/>
    <n v="0"/>
    <s v="항목당 ₩1,100 - ₩300,000"/>
    <n v="44004"/>
    <n v="5889"/>
    <s v="https://play.google.com/store/apps/details?id=com.wisetoto"/>
  </r>
  <r>
    <s v="KR"/>
    <s v="GROSS"/>
    <x v="0"/>
    <n v="2020"/>
    <n v="3"/>
    <s v="M"/>
    <n v="55"/>
    <n v="9"/>
    <x v="4"/>
    <x v="25"/>
    <s v="투믹스 - 웹툰 (무료웹툰/인기만화)"/>
    <s v="(주)투믹스"/>
    <n v="0"/>
    <s v="항목당 ₩5,000 - ₩99,000"/>
    <n v="43997"/>
    <n v="5686"/>
    <s v="https://play.google.com/store/apps/details?id=com.toomics.zzamtoon.google"/>
  </r>
  <r>
    <s v="KR"/>
    <s v="GROSS"/>
    <x v="0"/>
    <n v="2020"/>
    <n v="3"/>
    <s v="M"/>
    <n v="56"/>
    <n v="-6"/>
    <x v="1"/>
    <x v="1"/>
    <s v="Blued - 게이 데이팅 &amp; 라이브 앱"/>
    <s v="Blue City Holdings Co., Ltd."/>
    <n v="0"/>
    <s v="항목당 ₩1,200 - ₩220,000"/>
    <n v="44005"/>
    <n v="5669"/>
    <s v="https://play.google.com/store/apps/details?id=com.blued.international"/>
  </r>
  <r>
    <s v="KR"/>
    <s v="GROSS"/>
    <x v="0"/>
    <n v="2020"/>
    <n v="3"/>
    <s v="M"/>
    <n v="57"/>
    <n v="61"/>
    <x v="4"/>
    <x v="4"/>
    <s v="트롯픽 - TROTPICK"/>
    <s v="dongA.com"/>
    <n v="0"/>
    <s v="항목당 ₩1,200 - ₩39,000"/>
    <n v="44000"/>
    <n v="5664"/>
    <s v="https://play.google.com/store/apps/details?id=com.donga.trotpick"/>
  </r>
  <r>
    <s v="KR"/>
    <s v="GROSS"/>
    <x v="0"/>
    <n v="2020"/>
    <n v="3"/>
    <s v="M"/>
    <n v="58"/>
    <n v="-1"/>
    <x v="1"/>
    <x v="42"/>
    <s v="즐겁게톡 - 채팅, 랜덤채팅"/>
    <s v="Project ZT"/>
    <n v="0"/>
    <s v="항목당 ₩1,100 - ₩33,000"/>
    <n v="43990"/>
    <n v="5519"/>
    <s v="https://play.google.com/store/apps/details?id=com.hellomarket.chat"/>
  </r>
  <r>
    <s v="KR"/>
    <s v="GROSS"/>
    <x v="0"/>
    <n v="2020"/>
    <n v="3"/>
    <s v="M"/>
    <n v="59"/>
    <n v="-4"/>
    <x v="1"/>
    <x v="42"/>
    <s v="써니캠 - 영상채팅"/>
    <s v="cooluck"/>
    <n v="0"/>
    <s v="항목당 ₩6,600 - ₩242,000"/>
    <n v="43559"/>
    <n v="5510"/>
    <s v="https://play.google.com/store/apps/details?id=com.sunny.v01"/>
  </r>
  <r>
    <s v="KR"/>
    <s v="GROSS"/>
    <x v="0"/>
    <n v="2020"/>
    <n v="3"/>
    <s v="M"/>
    <n v="60"/>
    <n v="1"/>
    <x v="1"/>
    <x v="1"/>
    <s v="크리스천데이트 - 기독교 청년들을 위한 소개팅"/>
    <s v="QTNetworks Inc."/>
    <n v="0"/>
    <s v="항목당 ₩3,900 - ₩110,000"/>
    <n v="43913"/>
    <n v="5384"/>
    <s v="https://play.google.com/store/apps/details?id=kr.christiandate.app"/>
  </r>
  <r>
    <s v="KR"/>
    <s v="GROSS"/>
    <x v="0"/>
    <n v="2020"/>
    <n v="3"/>
    <s v="M"/>
    <n v="61"/>
    <n v="31"/>
    <x v="16"/>
    <x v="23"/>
    <s v="토도 수학"/>
    <s v="Enuma"/>
    <n v="0"/>
    <s v="항목당 ₩5,900 - ₩109,000"/>
    <n v="43986"/>
    <n v="5381"/>
    <s v="https://play.google.com/store/apps/details?id=com.enuma.todomath"/>
  </r>
  <r>
    <s v="KR"/>
    <s v="GROSS"/>
    <x v="0"/>
    <n v="2020"/>
    <n v="3"/>
    <s v="M"/>
    <n v="62"/>
    <s v="-"/>
    <x v="1"/>
    <x v="1"/>
    <s v="채팅 만남 비밀친구 필요할때 - 즐챗"/>
    <s v="GTQ"/>
    <n v="0"/>
    <s v="항목당 ₩3,300 - ₩110,000"/>
    <n v="43945"/>
    <n v="5185"/>
    <s v="https://play.google.com/store/apps/details?id=com.chatproject2019.chattingtalk"/>
  </r>
  <r>
    <s v="KR"/>
    <s v="GROSS"/>
    <x v="0"/>
    <n v="2020"/>
    <n v="3"/>
    <s v="M"/>
    <n v="63"/>
    <n v="66"/>
    <x v="1"/>
    <x v="6"/>
    <s v="1km 돌싱 만남톡 - 비밀친구"/>
    <s v="버블톡"/>
    <n v="0"/>
    <s v="항목당 ₩5,900 - ₩180,000"/>
    <n v="43949"/>
    <n v="5128"/>
    <s v="https://play.google.com/store/apps/details?id=com.dkzkcmzl.secretFriend"/>
  </r>
  <r>
    <s v="KR"/>
    <s v="GROSS"/>
    <x v="0"/>
    <n v="2020"/>
    <n v="3"/>
    <s v="M"/>
    <n v="64"/>
    <n v="3"/>
    <x v="1"/>
    <x v="1"/>
    <s v="비트윈 Between"/>
    <s v="VCNC"/>
    <n v="0"/>
    <s v="항목당 ₩1,000 - ₩41,000"/>
    <n v="43955"/>
    <n v="5055"/>
    <s v="https://play.google.com/store/apps/details?id=kr.co.vcnc.android.couple"/>
  </r>
  <r>
    <s v="KR"/>
    <s v="GROSS"/>
    <x v="0"/>
    <n v="2020"/>
    <n v="3"/>
    <s v="M"/>
    <n v="65"/>
    <n v="3"/>
    <x v="1"/>
    <x v="1"/>
    <s v="헬로우봇 - AI 사주・타로・상담"/>
    <s v="thingsflow Inc."/>
    <n v="0"/>
    <s v="항목당 ₩1,000 - ₩130,000"/>
    <n v="43990"/>
    <n v="4915"/>
    <s v="https://play.google.com/store/apps/details?id=com.thingsflow.hellobot"/>
  </r>
  <r>
    <s v="KR"/>
    <s v="GROSS"/>
    <x v="0"/>
    <n v="2020"/>
    <n v="3"/>
    <s v="M"/>
    <n v="66"/>
    <n v="-3"/>
    <x v="1"/>
    <x v="1"/>
    <s v="소개팅 1등, 커플메이커 (연애,데이팅,만남,미팅 앱)"/>
    <s v="100만명이 선택한 인기어플"/>
    <n v="0"/>
    <s v="항목당 ₩5,500 - ₩55,000"/>
    <n v="44006"/>
    <n v="4894"/>
    <s v="https://play.google.com/store/apps/details?id=net.couplemaker.meeting"/>
  </r>
  <r>
    <s v="KR"/>
    <s v="GROSS"/>
    <x v="0"/>
    <n v="2020"/>
    <n v="3"/>
    <s v="M"/>
    <n v="67"/>
    <n v="-1"/>
    <x v="13"/>
    <x v="17"/>
    <s v="Dropbox: 클라우드 스토리지에서 백업, 동기화, 파일 공유까지"/>
    <s v="Dropbox, Inc."/>
    <n v="0"/>
    <s v="항목당 ₩10,591 - ₩15,000"/>
    <n v="44005"/>
    <n v="4856"/>
    <s v="https://play.google.com/store/apps/details?id=com.dropbox.android"/>
  </r>
  <r>
    <s v="KR"/>
    <s v="GROSS"/>
    <x v="0"/>
    <n v="2020"/>
    <n v="3"/>
    <s v="M"/>
    <n v="68"/>
    <n v="4"/>
    <x v="13"/>
    <x v="17"/>
    <s v="iTranslate 번역 - 번역기 &amp; 사전"/>
    <s v="iTranslate"/>
    <n v="0"/>
    <s v="항목당 ₩3,467 - ₩49,990"/>
    <n v="43994"/>
    <n v="4712"/>
    <s v="https://play.google.com/store/apps/details?id=at.nk.tools.iTranslate"/>
  </r>
  <r>
    <s v="KR"/>
    <s v="GROSS"/>
    <x v="0"/>
    <n v="2020"/>
    <n v="3"/>
    <s v="M"/>
    <n v="69"/>
    <n v="9"/>
    <x v="1"/>
    <x v="42"/>
    <s v="당신 가까이에 사랑이 있습니다."/>
    <s v="황기선"/>
    <n v="0"/>
    <s v="항목당 ₩5,500 - ₩330,000"/>
    <n v="43822"/>
    <n v="4698"/>
    <s v="https://play.google.com/store/apps/details?id=kr.love.danggasa"/>
  </r>
  <r>
    <s v="KR"/>
    <s v="GROSS"/>
    <x v="0"/>
    <n v="2020"/>
    <n v="3"/>
    <s v="M"/>
    <n v="70"/>
    <n v="14"/>
    <x v="10"/>
    <x v="16"/>
    <s v="Tumile라이브 캣 - 새로운 사람들 만나기 &amp; 무료 라이브 채팅"/>
    <s v="LiveChat Studio"/>
    <n v="0"/>
    <s v="항목당 ₩1,200 - ₩227,150"/>
    <n v="44009"/>
    <n v="4549"/>
    <s v="https://play.google.com/store/apps/details?id=com.rcplatform.livechat"/>
  </r>
  <r>
    <s v="KR"/>
    <s v="GROSS"/>
    <x v="0"/>
    <n v="2020"/>
    <n v="3"/>
    <s v="M"/>
    <n v="71"/>
    <n v="-20"/>
    <x v="1"/>
    <x v="1"/>
    <s v="인싸채팅 - 인싸를 위한 채팅 무료채팅 랜덤채팅 만남"/>
    <s v="핵인싸"/>
    <n v="0"/>
    <s v="항목당 ₩2,000 - ₩99,000"/>
    <n v="43970"/>
    <n v="4530"/>
    <s v="https://play.google.com/store/apps/details?id=com.inssachat"/>
  </r>
  <r>
    <s v="KR"/>
    <s v="GROSS"/>
    <x v="0"/>
    <n v="2020"/>
    <n v="3"/>
    <s v="M"/>
    <n v="72"/>
    <n v="3"/>
    <x v="4"/>
    <x v="4"/>
    <s v="Fancy Slime"/>
    <s v="Kiki Fun Games"/>
    <n v="0"/>
    <s v="항목당 ₩13,000 - ₩80,000"/>
    <n v="43773"/>
    <n v="4522"/>
    <s v="https://play.google.com/store/apps/details?id=com.playland.fancyslime"/>
  </r>
  <r>
    <s v="KR"/>
    <s v="GROSS"/>
    <x v="0"/>
    <n v="2020"/>
    <n v="3"/>
    <s v="M"/>
    <n v="73"/>
    <n v="18"/>
    <x v="11"/>
    <x v="14"/>
    <s v="PicsArt Photo Editor: 사진, 동영상 및 콜라주 메이커"/>
    <s v="PicsArt"/>
    <n v="0"/>
    <s v="항목당 ₩999 - ₩140,000"/>
    <n v="44009"/>
    <n v="4521"/>
    <s v="https://play.google.com/store/apps/details?id=com.picsart.studio"/>
  </r>
  <r>
    <s v="KR"/>
    <s v="GROSS"/>
    <x v="0"/>
    <n v="2020"/>
    <n v="3"/>
    <s v="M"/>
    <n v="74"/>
    <n v="-15"/>
    <x v="13"/>
    <x v="17"/>
    <s v="Noteshelf - 손으로 메모하고 | PDF 주석을 달아 정리하고"/>
    <s v="Fluid Touch"/>
    <n v="6500"/>
    <m/>
    <n v="44008"/>
    <n v="4503"/>
    <s v="https://play.google.com/store/apps/details?id=com.fluidtouch.noteshelf2"/>
  </r>
  <r>
    <s v="KR"/>
    <s v="GROSS"/>
    <x v="0"/>
    <n v="2020"/>
    <n v="3"/>
    <s v="M"/>
    <n v="75"/>
    <n v="6"/>
    <x v="13"/>
    <x v="17"/>
    <s v="CamScanner - 문서를 PDF로 스캔하기"/>
    <s v="INTSIG Information Co.,Ltd"/>
    <n v="0"/>
    <s v="항목당 ₩1,100 - ₩450,000"/>
    <n v="44000"/>
    <n v="4493"/>
    <s v="https://play.google.com/store/apps/details?id=com.intsig.camscanner"/>
  </r>
  <r>
    <s v="KR"/>
    <s v="GROSS"/>
    <x v="0"/>
    <n v="2020"/>
    <n v="3"/>
    <s v="M"/>
    <n v="76"/>
    <n v="-7"/>
    <x v="4"/>
    <x v="25"/>
    <s v="미스터블루 – 최신 웹툰 소설 만화 무료 감상앱"/>
    <s v="Mr. Blue Corporation"/>
    <n v="0"/>
    <s v="항목당 ₩1,000 - ₩200,000"/>
    <n v="43973"/>
    <n v="4299"/>
    <s v="https://play.google.com/store/apps/details?id=com.mrblue.mrblue"/>
  </r>
  <r>
    <s v="KR"/>
    <s v="GROSS"/>
    <x v="0"/>
    <n v="2020"/>
    <n v="3"/>
    <s v="M"/>
    <n v="77"/>
    <n v="5"/>
    <x v="1"/>
    <x v="1"/>
    <s v="위버스 Weverse"/>
    <s v="beNX CO., LTD"/>
    <n v="0"/>
    <s v="항목당 ₩1,100 - ₩25,000"/>
    <n v="44007"/>
    <n v="4252"/>
    <s v="https://play.google.com/store/apps/details?id=co.benx.weverse"/>
  </r>
  <r>
    <s v="KR"/>
    <s v="GROSS"/>
    <x v="0"/>
    <n v="2020"/>
    <n v="3"/>
    <s v="M"/>
    <n v="78"/>
    <n v="-8"/>
    <x v="1"/>
    <x v="42"/>
    <s v="떡팅 ¦ 채팅어플,만남,랜덤채팅,친구,애인,소개팅,무료채팅 인기어플"/>
    <s v="떡팅 Co.Ltd."/>
    <n v="0"/>
    <s v="항목당 ₩1,000 - ₩44,000"/>
    <n v="43746"/>
    <n v="4230"/>
    <s v="https://play.google.com/store/apps/details?id=tteok.ting.tteokting"/>
  </r>
  <r>
    <s v="KR"/>
    <s v="GROSS"/>
    <x v="0"/>
    <n v="2020"/>
    <n v="3"/>
    <s v="M"/>
    <n v="79"/>
    <n v="-3"/>
    <x v="10"/>
    <x v="16"/>
    <s v="Fantastic Face –얼굴 분석 및 노화 예측"/>
    <s v="VIPTOP DATA LIMITED"/>
    <n v="0"/>
    <s v="항목당 ₩13,000 - ₩170,000"/>
    <n v="43997"/>
    <n v="4224"/>
    <s v="https://play.google.com/store/apps/details?id=com.hy.sfacer"/>
  </r>
  <r>
    <s v="KR"/>
    <s v="GROSS"/>
    <x v="0"/>
    <n v="2020"/>
    <n v="3"/>
    <s v="M"/>
    <n v="80"/>
    <n v="20"/>
    <x v="11"/>
    <x v="13"/>
    <s v="VLLO 블로 - 쉬운 동영상 편집 어플 브이로그 앱"/>
    <s v="vimosoft"/>
    <n v="0"/>
    <s v="항목당 ₩1,200 - ₩8,900"/>
    <n v="43957"/>
    <n v="4211"/>
    <s v="https://play.google.com/store/apps/details?id=com.darinsoft.vimo"/>
  </r>
  <r>
    <s v="KR"/>
    <s v="GROSS"/>
    <x v="0"/>
    <n v="2020"/>
    <n v="3"/>
    <s v="M"/>
    <n v="81"/>
    <n v="8"/>
    <x v="2"/>
    <x v="2"/>
    <s v="Turbo VPN –무제한 무료 VPN &amp; 빠른 보안 프록시 접속"/>
    <s v="Innovative Connecting"/>
    <n v="0"/>
    <s v="항목당 ₩1,100 - ₩50,000"/>
    <n v="43995"/>
    <n v="4059"/>
    <s v="https://play.google.com/store/apps/details?id=free.vpn.unblock.proxy.turbovpn"/>
  </r>
  <r>
    <s v="KR"/>
    <s v="GROSS"/>
    <x v="0"/>
    <n v="2020"/>
    <n v="3"/>
    <s v="M"/>
    <n v="82"/>
    <n v="-9"/>
    <x v="1"/>
    <x v="6"/>
    <s v="프렌미 - 연인보다 편한 친구사이"/>
    <s v="BNKLAB"/>
    <n v="0"/>
    <s v="항목당 ₩4,950 - ₩362,450"/>
    <n v="43829"/>
    <n v="3991"/>
    <s v="https://play.google.com/store/apps/details?id=com.bnklab.android.dating"/>
  </r>
  <r>
    <s v="KR"/>
    <s v="GROSS"/>
    <x v="0"/>
    <n v="2020"/>
    <n v="3"/>
    <s v="M"/>
    <n v="83"/>
    <n v="-12"/>
    <x v="4"/>
    <x v="4"/>
    <s v="최애돌♡ - 아이돌 순위 / 스케줄 / 퀴즈"/>
    <s v="ExodusEnt."/>
    <n v="0"/>
    <s v="항목당 ₩1,100 - ₩110,000"/>
    <n v="44007"/>
    <n v="3957"/>
    <s v="https://play.google.com/store/apps/details?id=net.ib.mn"/>
  </r>
  <r>
    <s v="KR"/>
    <s v="GROSS"/>
    <x v="0"/>
    <n v="2020"/>
    <n v="3"/>
    <s v="M"/>
    <n v="84"/>
    <n v="2"/>
    <x v="14"/>
    <x v="19"/>
    <s v="잡플래닛-2020년 일하기 좋은 기업은 어디?"/>
    <s v="Braincommerce"/>
    <n v="0"/>
    <s v="항목당 ₩2,000 - ₩29,000"/>
    <n v="43997"/>
    <n v="3906"/>
    <s v="https://play.google.com/store/apps/details?id=com.jobplanet.kr.android"/>
  </r>
  <r>
    <s v="KR"/>
    <s v="GROSS"/>
    <x v="0"/>
    <n v="2020"/>
    <n v="3"/>
    <s v="M"/>
    <n v="85"/>
    <n v="8"/>
    <x v="1"/>
    <x v="1"/>
    <s v="인공지능 소개팅 애나 - 목소리도 듣고 분석도 하고"/>
    <s v="CONBUS"/>
    <n v="0"/>
    <s v="항목당 ₩3,300 - ₩118,800"/>
    <n v="43887"/>
    <n v="3804"/>
    <s v="https://play.google.com/store/apps/details?id=com.conbus.anna"/>
  </r>
  <r>
    <s v="KR"/>
    <s v="GROSS"/>
    <x v="0"/>
    <n v="2020"/>
    <n v="3"/>
    <s v="M"/>
    <n v="86"/>
    <n v="-9"/>
    <x v="13"/>
    <x v="17"/>
    <s v="Google 드라이브"/>
    <s v="Google LLC"/>
    <n v="0"/>
    <s v="항목당 ₩1,100 - ₩1,240,000"/>
    <n v="44006"/>
    <n v="3803"/>
    <s v="https://play.google.com/store/apps/details?id=com.google.android.apps.docs"/>
  </r>
  <r>
    <s v="KR"/>
    <s v="GROSS"/>
    <x v="0"/>
    <n v="2020"/>
    <n v="3"/>
    <s v="M"/>
    <n v="87"/>
    <n v="64"/>
    <x v="1"/>
    <x v="6"/>
    <s v="중년~ 떡톡 조건없는 즐톡"/>
    <s v="버블톡"/>
    <n v="0"/>
    <s v="항목당 ₩5,900 - ₩180,000"/>
    <n v="43949"/>
    <n v="3677"/>
    <s v="https://play.google.com/store/apps/details?id=com.dkzkcmzl.ddokTalk"/>
  </r>
  <r>
    <s v="KR"/>
    <s v="GROSS"/>
    <x v="0"/>
    <n v="2020"/>
    <n v="3"/>
    <s v="M"/>
    <n v="88"/>
    <n v="21"/>
    <x v="16"/>
    <x v="23"/>
    <s v="듀오링고(Duolingo): 무료 영어 학습"/>
    <s v="Duolingo"/>
    <n v="0"/>
    <s v="항목당 ₩1,300 - ₩168,000"/>
    <n v="44005"/>
    <n v="3677"/>
    <s v="https://play.google.com/store/apps/details?id=com.duolingo"/>
  </r>
  <r>
    <s v="KR"/>
    <s v="GROSS"/>
    <x v="0"/>
    <n v="2020"/>
    <n v="3"/>
    <s v="M"/>
    <n v="89"/>
    <n v="17"/>
    <x v="1"/>
    <x v="1"/>
    <s v="Hobby talk-💛Meet friends through hobbies💛"/>
    <s v="Hobbytalk"/>
    <n v="0"/>
    <s v="₩1,100 - ₩300,000 per item"/>
    <n v="43677"/>
    <n v="3651"/>
    <s v="https://play.google.com/store/apps/details?id=com.hobby.chat"/>
  </r>
  <r>
    <s v="KR"/>
    <s v="GROSS"/>
    <x v="0"/>
    <n v="2020"/>
    <n v="3"/>
    <s v="M"/>
    <n v="90"/>
    <n v="-5"/>
    <x v="1"/>
    <x v="1"/>
    <s v="pixiv"/>
    <s v="pixiv Inc."/>
    <n v="0"/>
    <s v="항목당 ₩1,000 - ₩95,000"/>
    <n v="43997"/>
    <n v="3590"/>
    <s v="https://play.google.com/store/apps/details?id=jp.pxv.android"/>
  </r>
  <r>
    <s v="KR"/>
    <s v="GROSS"/>
    <x v="0"/>
    <n v="2020"/>
    <n v="3"/>
    <s v="M"/>
    <n v="91"/>
    <n v="-4"/>
    <x v="1"/>
    <x v="6"/>
    <s v="단거리연애 : 동네친구와 채팅하기"/>
    <s v="단거리연애"/>
    <n v="0"/>
    <s v="항목당 ₩5,500 - ₩55,000"/>
    <n v="43986"/>
    <n v="3469"/>
    <s v="https://play.google.com/store/apps/details?id=handasoft.dangeori.mobile"/>
  </r>
  <r>
    <s v="KR"/>
    <s v="GROSS"/>
    <x v="0"/>
    <n v="2020"/>
    <n v="3"/>
    <s v="M"/>
    <n v="92"/>
    <n v="22"/>
    <x v="7"/>
    <x v="8"/>
    <s v="매직씽 아싸노래방 : 모두를 위한 모바일 노래방"/>
    <s v="ENTERMEDIA Co., Ltd."/>
    <n v="0"/>
    <s v="항목당 ₩3,300 - ₩77,000"/>
    <n v="43950"/>
    <n v="3403"/>
    <s v="https://play.google.com/store/apps/details?id=com.entermedia.mobile.karaoke"/>
  </r>
  <r>
    <s v="KR"/>
    <s v="GROSS"/>
    <x v="0"/>
    <n v="2020"/>
    <n v="3"/>
    <s v="M"/>
    <n v="93"/>
    <n v="-37"/>
    <x v="1"/>
    <x v="1"/>
    <s v="리슨 Lysn"/>
    <s v="Dear U Co., Ltd."/>
    <n v="0"/>
    <s v="항목당 ₩1,100 - ₩55,000"/>
    <n v="43972"/>
    <n v="3327"/>
    <s v="https://play.google.com/store/apps/details?id=com.everysing.lysn"/>
  </r>
  <r>
    <s v="KR"/>
    <s v="GROSS"/>
    <x v="0"/>
    <n v="2020"/>
    <n v="3"/>
    <s v="M"/>
    <n v="94"/>
    <n v="-11"/>
    <x v="1"/>
    <x v="1"/>
    <s v="미프 MEEFF - 한국을 좋아하는 전 세계 외국인 친구 사귀기"/>
    <s v="malang"/>
    <n v="0"/>
    <s v="항목당 ₩2,500 - ₩95,000"/>
    <n v="44006"/>
    <n v="3280"/>
    <s v="https://play.google.com/store/apps/details?id=com.noyesrun.meeff.kr"/>
  </r>
  <r>
    <s v="KR"/>
    <s v="GROSS"/>
    <x v="0"/>
    <n v="2020"/>
    <n v="3"/>
    <s v="M"/>
    <n v="95"/>
    <n v="16"/>
    <x v="1"/>
    <x v="42"/>
    <s v="1km - 동네 친구, 소모임, 이성만남"/>
    <s v="malang"/>
    <n v="0"/>
    <s v="항목당 ₩999 - ₩132,000"/>
    <n v="44007"/>
    <n v="3261"/>
    <s v="https://play.google.com/store/apps/details?id=emotion.onekm"/>
  </r>
  <r>
    <s v="KR"/>
    <s v="GROSS"/>
    <x v="0"/>
    <n v="2020"/>
    <n v="3"/>
    <s v="M"/>
    <n v="96"/>
    <n v="-1"/>
    <x v="13"/>
    <x v="17"/>
    <s v="MEGA"/>
    <s v="Mega Ltd"/>
    <n v="0"/>
    <s v="항목당 ₩5,972 - ₩357,920"/>
    <n v="44006"/>
    <n v="3228"/>
    <s v="https://play.google.com/store/apps/details?id=mega.privacy.android.app"/>
  </r>
  <r>
    <s v="KR"/>
    <s v="GROSS"/>
    <x v="0"/>
    <n v="2020"/>
    <n v="3"/>
    <s v="M"/>
    <n v="97"/>
    <n v="-17"/>
    <x v="5"/>
    <x v="5"/>
    <s v="판무킹 -판타지 무협소설을 간편하게 읽을 수 있는 서점"/>
    <s v="BLUEMOUNTAINSOFT. INC"/>
    <n v="0"/>
    <s v="항목당 ₩1,000 - ₩50,000"/>
    <n v="43977"/>
    <n v="3226"/>
    <s v="https://play.google.com/store/apps/details?id=com.epyrus.fanmuking_g"/>
  </r>
  <r>
    <s v="KR"/>
    <s v="GROSS"/>
    <x v="0"/>
    <n v="2020"/>
    <n v="3"/>
    <s v="M"/>
    <n v="98"/>
    <n v="17"/>
    <x v="14"/>
    <x v="19"/>
    <s v="나만의 스캐너: 스캔 및 인쇄"/>
    <s v="Apalon Apps"/>
    <n v="0"/>
    <s v="항목당 ₩2,700 - ₩50,000"/>
    <n v="44004"/>
    <n v="3217"/>
    <s v="https://play.google.com/store/apps/details?id=com.apalon.scanner.app"/>
  </r>
  <r>
    <s v="KR"/>
    <s v="GROSS"/>
    <x v="0"/>
    <n v="2020"/>
    <n v="3"/>
    <s v="M"/>
    <n v="99"/>
    <n v="-25"/>
    <x v="1"/>
    <x v="1"/>
    <s v="단짝 게임 - 친구사귀기 예쁜 아바타 만들기 즐거운 월드이벤트 함께 즐기는 우리들만의 공간"/>
    <s v="Nil"/>
    <n v="0"/>
    <s v="항목당 ₩2,000 - ₩55,000"/>
    <n v="43925"/>
    <n v="3194"/>
    <s v="https://play.google.com/store/apps/details?id=com.nil.danjjak"/>
  </r>
  <r>
    <s v="KR"/>
    <s v="GROSS"/>
    <x v="0"/>
    <n v="2020"/>
    <n v="3"/>
    <s v="M"/>
    <n v="100"/>
    <n v="24"/>
    <x v="4"/>
    <x v="4"/>
    <s v="아이돌챔프 - 쇼챔피언, 아이돌투표, 팬덤, 아이돌"/>
    <s v="MBCPLUS"/>
    <n v="0"/>
    <s v="항목당 ₩1,000 - ₩65,000"/>
    <n v="43993"/>
    <n v="3164"/>
    <s v="https://play.google.com/store/apps/details?id=com.nwz.ichampclient"/>
  </r>
  <r>
    <s v="KR"/>
    <s v="GROSS"/>
    <x v="0"/>
    <n v="2020"/>
    <n v="3"/>
    <s v="M"/>
    <n v="101"/>
    <n v="11"/>
    <x v="10"/>
    <x v="16"/>
    <s v="Life360 - 가족 위치추적기"/>
    <s v="Life360"/>
    <n v="0"/>
    <s v="항목당 ₩1,700 - ₩200,000"/>
    <n v="43990"/>
    <n v="3163"/>
    <s v="https://play.google.com/store/apps/details?id=com.life360.android.safetymapd"/>
  </r>
  <r>
    <s v="KR"/>
    <s v="GROSS"/>
    <x v="0"/>
    <n v="2020"/>
    <n v="3"/>
    <s v="M"/>
    <n v="102"/>
    <n v="1"/>
    <x v="10"/>
    <x v="35"/>
    <s v="작명 어플 넴유베: 이름짓기, 이름풀이, 이름추천, 개명, 넴유베 도장"/>
    <s v="USOOSOFT Co.,Ltd"/>
    <n v="0"/>
    <s v="항목당 ₩4,545 - ₩79,000"/>
    <n v="43608"/>
    <n v="3117"/>
    <s v="https://play.google.com/store/apps/details?id=com.naming.usooprj2_4"/>
  </r>
  <r>
    <s v="KR"/>
    <s v="GROSS"/>
    <x v="0"/>
    <n v="2020"/>
    <n v="3"/>
    <s v="M"/>
    <n v="103"/>
    <n v="43"/>
    <x v="1"/>
    <x v="6"/>
    <s v="키즈노트::유치원,어린이집,학원 필수 앱!"/>
    <s v="Kids Note, Inc."/>
    <n v="0"/>
    <s v="항목당 ₩1,100 - ₩8,800"/>
    <n v="44004"/>
    <n v="3071"/>
    <s v="https://play.google.com/store/apps/details?id=com.vaultmicro.kidsnote"/>
  </r>
  <r>
    <s v="KR"/>
    <s v="GROSS"/>
    <x v="0"/>
    <n v="2020"/>
    <n v="3"/>
    <s v="M"/>
    <n v="104"/>
    <n v="30"/>
    <x v="13"/>
    <x v="17"/>
    <s v="폴라리스 오피스 - 무료 한글, 오피스 문서 + PDF, 텍스트 뷰어"/>
    <s v="Infraware Inc."/>
    <n v="0"/>
    <s v="항목당 ₩999 - ₩66,000"/>
    <n v="43983"/>
    <n v="3054"/>
    <s v="https://play.google.com/store/apps/details?id=com.infraware.office.link"/>
  </r>
  <r>
    <s v="KR"/>
    <s v="GROSS"/>
    <x v="0"/>
    <n v="2020"/>
    <n v="3"/>
    <s v="M"/>
    <n v="105"/>
    <n v="27"/>
    <x v="14"/>
    <x v="19"/>
    <s v="한컴오피스 한글"/>
    <s v="Hancom Inc."/>
    <n v="24900"/>
    <m/>
    <n v="43875"/>
    <n v="3039"/>
    <s v="https://play.google.com/store/apps/details?id=com.hancom.office.hwp.editor.hwp_apk.gplaystore"/>
  </r>
  <r>
    <s v="KR"/>
    <s v="GROSS"/>
    <x v="0"/>
    <n v="2020"/>
    <n v="3"/>
    <s v="M"/>
    <n v="106"/>
    <n v="-9"/>
    <x v="10"/>
    <x v="16"/>
    <s v="2ulip : 튤립"/>
    <s v="2ulip Inc."/>
    <n v="0"/>
    <s v="항목당 ₩10,900 - ₩48,900"/>
    <n v="43965"/>
    <n v="3021"/>
    <s v="https://play.google.com/store/apps/details?id=com.inc_2ulip.tulip"/>
  </r>
  <r>
    <s v="KR"/>
    <s v="GROSS"/>
    <x v="0"/>
    <n v="2020"/>
    <n v="3"/>
    <s v="M"/>
    <n v="107"/>
    <n v="-8"/>
    <x v="16"/>
    <x v="23"/>
    <s v="AI 토익 튜터, 산타"/>
    <s v="Riiid!"/>
    <n v="0"/>
    <s v="항목당 ₩39,000 - ₩249,000"/>
    <n v="44008"/>
    <n v="3019"/>
    <s v="https://play.google.com/store/apps/details?id=co.riiid.vida"/>
  </r>
  <r>
    <s v="KR"/>
    <s v="GROSS"/>
    <x v="0"/>
    <n v="2020"/>
    <n v="3"/>
    <s v="M"/>
    <n v="108"/>
    <n v="8"/>
    <x v="1"/>
    <x v="6"/>
    <s v="라인 LINE"/>
    <s v="LINE Corporation"/>
    <n v="0"/>
    <s v="항목당 ₩1,000 - ₩169,000"/>
    <n v="44000"/>
    <n v="2977"/>
    <s v="https://play.google.com/store/apps/details?id=jp.naver.line.android"/>
  </r>
  <r>
    <s v="KR"/>
    <s v="GROSS"/>
    <x v="0"/>
    <n v="2020"/>
    <n v="3"/>
    <s v="M"/>
    <n v="109"/>
    <n v="12"/>
    <x v="1"/>
    <x v="42"/>
    <s v="사랑캠 - 영상채팅,화상채팅,익명채팅"/>
    <s v="여사장 컴퍼니"/>
    <n v="0"/>
    <s v="항목당 ₩6,600 - ₩242,000"/>
    <n v="43941"/>
    <n v="2949"/>
    <s v="https://play.google.com/store/apps/details?id=com.video.lovecam"/>
  </r>
  <r>
    <s v="KR"/>
    <s v="GROSS"/>
    <x v="0"/>
    <n v="2020"/>
    <n v="3"/>
    <s v="M"/>
    <n v="110"/>
    <n v="-31"/>
    <x v="2"/>
    <x v="2"/>
    <s v="NordVPN: 안전한 인터넷과 온라인 보안을 즐길 수 있는 안드로이드용 VPN 앱"/>
    <s v="NordVPN apps"/>
    <n v="0"/>
    <s v="항목당 ₩7,000 - ₩110,000"/>
    <n v="43998"/>
    <n v="2945"/>
    <s v="https://play.google.com/store/apps/details?id=com.nordvpn.android"/>
  </r>
  <r>
    <s v="KR"/>
    <s v="GROSS"/>
    <x v="0"/>
    <n v="2020"/>
    <n v="3"/>
    <s v="M"/>
    <n v="111"/>
    <n v="-10"/>
    <x v="15"/>
    <x v="20"/>
    <s v="Calm - 명상 및 굿나잇 스토리"/>
    <s v="Calm.com, Inc."/>
    <n v="0"/>
    <s v="항목당 ₩1,052 - ₩450,000"/>
    <n v="44004"/>
    <n v="2862"/>
    <s v="https://play.google.com/store/apps/details?id=com.calm.android"/>
  </r>
  <r>
    <s v="KR"/>
    <s v="GROSS"/>
    <x v="0"/>
    <n v="2020"/>
    <n v="3"/>
    <s v="M"/>
    <n v="112"/>
    <n v="13"/>
    <x v="1"/>
    <x v="6"/>
    <s v="세이클럽 미니 - 대화, 무료채팅, 친구찾기"/>
    <s v="Sayclub"/>
    <n v="0"/>
    <s v="항목당 ₩1,200 - ₩198,000"/>
    <n v="44007"/>
    <n v="2820"/>
    <s v="https://play.google.com/store/apps/details?id=com.scs.android.chattalk"/>
  </r>
  <r>
    <s v="KR"/>
    <s v="GROSS"/>
    <x v="0"/>
    <n v="2020"/>
    <n v="3"/>
    <s v="M"/>
    <n v="113"/>
    <n v="13"/>
    <x v="13"/>
    <x v="17"/>
    <s v="Microsoft Excel: 스프레드시트 보기, 편집 및 만들기"/>
    <s v="Microsoft Corporation"/>
    <n v="0"/>
    <s v="항목당 ₩1,097 - ₩11,900"/>
    <n v="43998"/>
    <n v="2791"/>
    <s v="https://play.google.com/store/apps/details?id=com.microsoft.office.excel"/>
  </r>
  <r>
    <s v="KR"/>
    <s v="GROSS"/>
    <x v="0"/>
    <n v="2020"/>
    <n v="3"/>
    <s v="M"/>
    <n v="114"/>
    <n v="28"/>
    <x v="1"/>
    <x v="1"/>
    <s v="업라이브Uplive"/>
    <s v="Asia Innovations HK Limited"/>
    <n v="0"/>
    <s v="항목당 ₩1,100 - ₩450,000"/>
    <n v="44006"/>
    <n v="2769"/>
    <s v="https://play.google.com/store/apps/details?id=com.asiainno.uplive"/>
  </r>
  <r>
    <s v="KR"/>
    <s v="GROSS"/>
    <x v="0"/>
    <n v="2020"/>
    <n v="3"/>
    <s v="M"/>
    <n v="115"/>
    <s v="new"/>
    <x v="1"/>
    <x v="6"/>
    <s v="라이키 Likey - 셀럽과 단둘이 1:1 채팅"/>
    <s v="TPC Internet"/>
    <n v="0"/>
    <s v="항목당 ₩2,500 - ₩450,000"/>
    <n v="43994"/>
    <n v="2709"/>
    <s v="https://play.google.com/store/apps/details?id=to.likey.android"/>
  </r>
  <r>
    <s v="KR"/>
    <s v="GROSS"/>
    <x v="0"/>
    <n v="2020"/>
    <n v="3"/>
    <s v="M"/>
    <n v="116"/>
    <n v="-20"/>
    <x v="2"/>
    <x v="2"/>
    <s v="Xprofile"/>
    <s v="S&amp;Z Apps"/>
    <n v="0"/>
    <s v="항목당 ₩5,500 - ₩130,000"/>
    <n v="43992"/>
    <n v="2675"/>
    <s v="https://play.google.com/store/apps/details?id=com.tech.analytics"/>
  </r>
  <r>
    <s v="KR"/>
    <s v="GROSS"/>
    <x v="0"/>
    <n v="2020"/>
    <n v="3"/>
    <s v="M"/>
    <n v="117"/>
    <n v="45"/>
    <x v="2"/>
    <x v="2"/>
    <s v="Triplens: 사진 번역기"/>
    <s v="Kita Apps"/>
    <n v="0"/>
    <s v="항목당 ₩1,300 - ₩45,000"/>
    <n v="43997"/>
    <n v="2648"/>
    <s v="https://play.google.com/store/apps/details?id=com.triplens.android"/>
  </r>
  <r>
    <s v="KR"/>
    <s v="GROSS"/>
    <x v="0"/>
    <n v="2020"/>
    <n v="3"/>
    <s v="M"/>
    <n v="118"/>
    <n v="20"/>
    <x v="1"/>
    <x v="6"/>
    <s v="국민어장 - 무료채팅, 랜덤채팅"/>
    <s v="물좋은 랜덤채팅"/>
    <n v="0"/>
    <s v="항목당 ₩1,100 - ₩33,000"/>
    <n v="43826"/>
    <n v="2648"/>
    <s v="https://play.google.com/store/apps/details?id=cc.chatmore.dating"/>
  </r>
  <r>
    <s v="KR"/>
    <s v="GROSS"/>
    <x v="0"/>
    <n v="2020"/>
    <n v="3"/>
    <s v="M"/>
    <n v="119"/>
    <n v="71"/>
    <x v="1"/>
    <x v="1"/>
    <s v="라이크리 - 셀럽 또는 인플루언서가 될 수 있는 가장 쉬운 방법!"/>
    <s v="라이크리"/>
    <n v="0"/>
    <s v="항목당 ₩1,000 - ₩160,000"/>
    <n v="43997"/>
    <n v="2614"/>
    <s v="https://play.google.com/store/apps/details?id=com.moonlight.freefollowers"/>
  </r>
  <r>
    <s v="KR"/>
    <s v="GROSS"/>
    <x v="0"/>
    <n v="2020"/>
    <n v="3"/>
    <s v="M"/>
    <n v="120"/>
    <n v="11"/>
    <x v="16"/>
    <x v="23"/>
    <s v="HelloTalk-외국어 회화 연습과 전세계 친구들과 교류하기"/>
    <s v="HelloTalk Learn Languages App"/>
    <n v="0"/>
    <s v="항목당 ₩1,150 - ₩330,000"/>
    <n v="43992"/>
    <n v="2596"/>
    <s v="https://play.google.com/store/apps/details?id=com.hellotalk"/>
  </r>
  <r>
    <s v="KR"/>
    <s v="GROSS"/>
    <x v="0"/>
    <n v="2020"/>
    <n v="3"/>
    <s v="M"/>
    <n v="121"/>
    <n v="50"/>
    <x v="16"/>
    <x v="23"/>
    <s v="EBS어학FM"/>
    <s v="Dong-A publishing co., ltd"/>
    <n v="0"/>
    <s v="항목당 ₩2,800 - ₩122,880"/>
    <n v="43900"/>
    <n v="2578"/>
    <s v="https://play.google.com/store/apps/details?id=com.doosan.newebsfm"/>
  </r>
  <r>
    <s v="KR"/>
    <s v="GROSS"/>
    <x v="0"/>
    <n v="2020"/>
    <n v="3"/>
    <s v="M"/>
    <n v="122"/>
    <n v="-18"/>
    <x v="11"/>
    <x v="14"/>
    <s v="BeautyPlus 뷰티플러스 - 올인원 카메라로 만드는 이쁜 셀카 사진"/>
    <s v="Meitu (China) Limited"/>
    <n v="0"/>
    <s v="항목당 ₩1,100 - ₩50,000"/>
    <n v="44010"/>
    <n v="2577"/>
    <s v="https://play.google.com/store/apps/details?id=com.commsource.beautyplus"/>
  </r>
  <r>
    <s v="KR"/>
    <s v="GROSS"/>
    <x v="0"/>
    <n v="2020"/>
    <n v="3"/>
    <s v="M"/>
    <n v="123"/>
    <n v="24"/>
    <x v="1"/>
    <x v="42"/>
    <s v="밀크톡 - 영상 채팅, 화상 채팅, 영상 톡, 채팅 어플 만남"/>
    <s v="milk talk"/>
    <n v="0"/>
    <s v="항목당 ₩6,600 - ₩242,000"/>
    <n v="43900"/>
    <n v="2536"/>
    <s v="https://play.google.com/store/apps/details?id=com.milk.talk"/>
  </r>
  <r>
    <s v="KR"/>
    <s v="GROSS"/>
    <x v="0"/>
    <n v="2020"/>
    <n v="3"/>
    <s v="M"/>
    <n v="124"/>
    <n v="-30"/>
    <x v="15"/>
    <x v="20"/>
    <s v="코끼리 – 불안, 불면, 스트레스 조절"/>
    <s v="코끼리 명상"/>
    <n v="0"/>
    <s v="항목당 ₩4,900 - ₩35,000"/>
    <n v="44005"/>
    <n v="2519"/>
    <s v="https://play.google.com/store/apps/details?id=com.mindclass.android"/>
  </r>
  <r>
    <s v="KR"/>
    <s v="GROSS"/>
    <x v="0"/>
    <n v="2020"/>
    <n v="3"/>
    <s v="M"/>
    <n v="125"/>
    <n v="79"/>
    <x v="1"/>
    <x v="42"/>
    <s v="벙개톡 - 채팅으로 여사친, 톡친구"/>
    <s v="버블톡"/>
    <n v="0"/>
    <s v="항목당 ₩5,900 - ₩180,000"/>
    <n v="43949"/>
    <n v="2504"/>
    <s v="https://play.google.com/store/apps/details?id=com.dkzkcmzl.thunderTalk"/>
  </r>
  <r>
    <s v="KR"/>
    <s v="GROSS"/>
    <x v="0"/>
    <n v="2020"/>
    <n v="3"/>
    <s v="M"/>
    <n v="126"/>
    <n v="28"/>
    <x v="15"/>
    <x v="20"/>
    <s v="눔(Noom) - 건강관리,다이어트,당뇨,식단,만보기"/>
    <s v="Noom Inc."/>
    <n v="0"/>
    <s v="항목당 ₩1,069 - ₩209,000"/>
    <n v="43980"/>
    <n v="2498"/>
    <s v="https://play.google.com/store/apps/details?id=com.wsl.noom"/>
  </r>
  <r>
    <s v="KR"/>
    <s v="GROSS"/>
    <x v="0"/>
    <n v="2020"/>
    <n v="3"/>
    <s v="M"/>
    <n v="127"/>
    <n v="18"/>
    <x v="2"/>
    <x v="2"/>
    <s v="Hotspot Shield 무료로 VPN 대리 &amp; WiFi 보안 (Security)"/>
    <s v="AnchorFree GmbH"/>
    <n v="0"/>
    <s v="항목당 ₩1,095 - ₩120,000"/>
    <n v="44008"/>
    <n v="2482"/>
    <s v="https://play.google.com/store/apps/details?id=hotspotshield.android.vpn"/>
  </r>
  <r>
    <s v="KR"/>
    <s v="GROSS"/>
    <x v="0"/>
    <n v="2020"/>
    <n v="3"/>
    <s v="M"/>
    <n v="128"/>
    <n v="11"/>
    <x v="11"/>
    <x v="13"/>
    <s v="동영상 편집기, 동영상 크롭, 음악, 효과, 웃긴 영상, 마술 효과"/>
    <s v="Best Free Video Editor &amp; Video Maker Dev"/>
    <n v="0"/>
    <s v="항목당 ₩3,700 - ₩130,000"/>
    <n v="43979"/>
    <n v="2482"/>
    <s v="https://play.google.com/store/apps/details?id=com.video.master"/>
  </r>
  <r>
    <s v="KR"/>
    <s v="GROSS"/>
    <x v="0"/>
    <n v="2020"/>
    <n v="3"/>
    <s v="M"/>
    <n v="129"/>
    <n v="24"/>
    <x v="1"/>
    <x v="1"/>
    <s v="다이아매치 - 검증된 남녀들을 위한 품격있는 소개팅"/>
    <s v="상위1%"/>
    <n v="0"/>
    <s v="항목당 ₩6,600 - ₩132,000"/>
    <n v="43986"/>
    <n v="2463"/>
    <s v="https://play.google.com/store/apps/details?id=com.dating.diamatch"/>
  </r>
  <r>
    <s v="KR"/>
    <s v="GROSS"/>
    <x v="0"/>
    <n v="2020"/>
    <n v="3"/>
    <s v="M"/>
    <n v="130"/>
    <n v="-11"/>
    <x v="4"/>
    <x v="25"/>
    <s v="코미코"/>
    <s v="(주) 위즈덤하우스 웹툰웹소설"/>
    <n v="0"/>
    <s v="항목당 ₩1,000 - ₩214,000"/>
    <n v="43993"/>
    <n v="2438"/>
    <s v="https://play.google.com/store/apps/details?id=com.wisdomhouse.justoon"/>
  </r>
  <r>
    <s v="KR"/>
    <s v="GROSS"/>
    <x v="0"/>
    <n v="2020"/>
    <n v="3"/>
    <s v="M"/>
    <n v="131"/>
    <s v="new"/>
    <x v="15"/>
    <x v="29"/>
    <s v="Sanford Guide:Antimicrobial Rx"/>
    <s v="Antimicrobial Therapy, Inc."/>
    <n v="0"/>
    <s v="항목당 ₩30,830"/>
    <n v="43994"/>
    <n v="2407"/>
    <s v="https://play.google.com/store/apps/details?id=com.sanfordguide.amt"/>
  </r>
  <r>
    <s v="KR"/>
    <s v="GROSS"/>
    <x v="0"/>
    <n v="2020"/>
    <n v="3"/>
    <s v="M"/>
    <n v="132"/>
    <n v="-24"/>
    <x v="4"/>
    <x v="25"/>
    <s v="레진코믹스 - 매일 무료 웹툰"/>
    <s v="LEZHIN ENTERTAINMENT"/>
    <n v="0"/>
    <s v="항목당 ₩1,200 - ₩180,000"/>
    <n v="43986"/>
    <n v="2390"/>
    <s v="https://play.google.com/store/apps/details?id=com.lezhin.comics"/>
  </r>
  <r>
    <s v="KR"/>
    <s v="GROSS"/>
    <x v="0"/>
    <n v="2020"/>
    <n v="3"/>
    <s v="M"/>
    <n v="133"/>
    <n v="-45"/>
    <x v="16"/>
    <x v="23"/>
    <s v="EWA English 초급자를 위한 영어 학습"/>
    <s v="Lithium Lab Pte Ltd"/>
    <n v="0"/>
    <s v="항목당 ₩2,000 - ₩190,000"/>
    <n v="44008"/>
    <n v="2383"/>
    <s v="https://play.google.com/store/apps/details?id=com.ewa.ewaapp"/>
  </r>
  <r>
    <s v="KR"/>
    <s v="GROSS"/>
    <x v="0"/>
    <n v="2020"/>
    <n v="3"/>
    <s v="M"/>
    <n v="134"/>
    <n v="6"/>
    <x v="16"/>
    <x v="23"/>
    <s v="이지보카 - 영어단어 어원을 읽어주는 특별한 영단어 암기앱 단어장"/>
    <s v="Shouter Inc."/>
    <n v="0"/>
    <s v="항목당 ₩1,000 - ₩160,000"/>
    <n v="44006"/>
    <n v="2382"/>
    <s v="https://play.google.com/store/apps/details?id=com.shouter.easyvoca"/>
  </r>
  <r>
    <s v="KR"/>
    <s v="GROSS"/>
    <x v="0"/>
    <n v="2020"/>
    <n v="3"/>
    <s v="M"/>
    <n v="135"/>
    <n v="26"/>
    <x v="4"/>
    <x v="4"/>
    <s v="Palm Secret - 노화 카메라, 손금 리더, 별자리"/>
    <s v="Palm Horoscope"/>
    <n v="0"/>
    <s v="항목당 ₩34,000 - ₩130,000"/>
    <n v="44005"/>
    <n v="2364"/>
    <s v="https://play.google.com/store/apps/details?id=com.palmsecret.horoscope"/>
  </r>
  <r>
    <s v="KR"/>
    <s v="GROSS"/>
    <x v="0"/>
    <n v="2020"/>
    <n v="3"/>
    <s v="M"/>
    <n v="136"/>
    <n v="-3"/>
    <x v="1"/>
    <x v="6"/>
    <s v="라이브톡 - 무료 영상채팅,화상채팅"/>
    <s v="Honest Live Video"/>
    <n v="0"/>
    <s v="항목당 ₩6,500 - ₩240,000"/>
    <n v="43804"/>
    <n v="2346"/>
    <s v="https://play.google.com/store/apps/details?id=xyz.livetalk"/>
  </r>
  <r>
    <s v="KR"/>
    <s v="GROSS"/>
    <x v="0"/>
    <n v="2020"/>
    <n v="3"/>
    <s v="M"/>
    <n v="137"/>
    <n v="-24"/>
    <x v="16"/>
    <x v="23"/>
    <s v="리틀팍스 - 영어동화 도서관"/>
    <s v="LITTLE FOX INC."/>
    <n v="0"/>
    <s v="항목당 ₩2,117 - ₩25,000"/>
    <n v="43938"/>
    <n v="2323"/>
    <s v="https://play.google.com/store/apps/details?id=net.littlefox.lf_app_fragment"/>
  </r>
  <r>
    <s v="KR"/>
    <s v="GROSS"/>
    <x v="0"/>
    <n v="2020"/>
    <n v="3"/>
    <s v="M"/>
    <n v="138"/>
    <n v="-40"/>
    <x v="1"/>
    <x v="1"/>
    <s v="SKOUT-만남, 채팅, 친구"/>
    <s v="Skout Inc."/>
    <n v="0"/>
    <s v="항목당 ₩999 - ₩140,000"/>
    <n v="44009"/>
    <n v="2308"/>
    <s v="https://play.google.com/store/apps/details?id=com.skout.android"/>
  </r>
  <r>
    <s v="KR"/>
    <s v="GROSS"/>
    <x v="0"/>
    <n v="2020"/>
    <n v="3"/>
    <s v="M"/>
    <n v="139"/>
    <n v="80"/>
    <x v="4"/>
    <x v="4"/>
    <s v="SHOWROOM - free live streaming"/>
    <s v="SHOWROOM Inc."/>
    <n v="0"/>
    <s v="항목당 ₩1,300 - ₩130,000"/>
    <n v="43987"/>
    <n v="2286"/>
    <s v="https://play.google.com/store/apps/details?id=jp.dena.showroom"/>
  </r>
  <r>
    <s v="KR"/>
    <s v="GROSS"/>
    <x v="0"/>
    <n v="2020"/>
    <n v="3"/>
    <s v="M"/>
    <n v="140"/>
    <n v="33"/>
    <x v="16"/>
    <x v="23"/>
    <s v="[EBS공식] 한글이야호, 한글이야호2 (따라쓰기, 읽기, 워크북)"/>
    <s v="UANGEL"/>
    <n v="0"/>
    <s v="항목당 ₩7,900 - ₩65,000"/>
    <n v="43885"/>
    <n v="2285"/>
    <s v="https://play.google.com/store/apps/details?id=com.uangel.tomokidsStoreYaho2"/>
  </r>
  <r>
    <s v="KR"/>
    <s v="GROSS"/>
    <x v="0"/>
    <n v="2020"/>
    <n v="3"/>
    <s v="M"/>
    <n v="141"/>
    <s v="-"/>
    <x v="16"/>
    <x v="23"/>
    <s v="핑크퐁 TV : 아기상어 동요동화"/>
    <s v="SMARTSTUDY PINKFONG"/>
    <n v="0"/>
    <s v="항목당 ₩1,000 - ₩99,000"/>
    <n v="44006"/>
    <n v="2280"/>
    <s v="https://play.google.com/store/apps/details?id=kr.co.smartstudy.pinkfongtv.ko_android_googlemarket"/>
  </r>
  <r>
    <s v="KR"/>
    <s v="GROSS"/>
    <x v="0"/>
    <n v="2020"/>
    <n v="3"/>
    <s v="M"/>
    <n v="142"/>
    <n v="-89"/>
    <x v="2"/>
    <x v="2"/>
    <s v="Pokémon HOME"/>
    <s v="The Pokemon Company"/>
    <n v="0"/>
    <s v="항목당 ₩3,900 - ₩20,000"/>
    <n v="43999"/>
    <n v="2248"/>
    <s v="https://play.google.com/store/apps/details?id=jp.pokemon.pokemonhome"/>
  </r>
  <r>
    <s v="KR"/>
    <s v="GROSS"/>
    <x v="0"/>
    <n v="2020"/>
    <n v="3"/>
    <s v="M"/>
    <n v="143"/>
    <n v="5"/>
    <x v="1"/>
    <x v="42"/>
    <s v="사랑애 - 10초에 1커플 탄생"/>
    <s v="BNKLAB"/>
    <n v="0"/>
    <s v="항목당 ₩3,300 - ₩150,000"/>
    <n v="43977"/>
    <n v="2224"/>
    <s v="https://play.google.com/store/apps/details?id=com.leanus.loveae.kr"/>
  </r>
  <r>
    <s v="KR"/>
    <s v="GROSS"/>
    <x v="0"/>
    <n v="2020"/>
    <n v="3"/>
    <s v="M"/>
    <n v="144"/>
    <n v="51"/>
    <x v="1"/>
    <x v="1"/>
    <s v="Fachat: 낯선 사람과의 온라인 영상 채팅 앱"/>
    <s v="Fachat Team"/>
    <n v="0"/>
    <s v="항목당 ₩1,300 - ₩390,000"/>
    <n v="44004"/>
    <n v="2217"/>
    <s v="https://play.google.com/store/apps/details?id=com.fachat.freechat"/>
  </r>
  <r>
    <s v="KR"/>
    <s v="GROSS"/>
    <x v="0"/>
    <n v="2020"/>
    <n v="3"/>
    <s v="M"/>
    <n v="145"/>
    <n v="23"/>
    <x v="16"/>
    <x v="23"/>
    <s v="에어클래스 AIR KLASS"/>
    <s v="Quriously, Inc"/>
    <n v="0"/>
    <s v="항목당 ₩1,000 - ₩450,000"/>
    <n v="43993"/>
    <n v="2174"/>
    <s v="https://play.google.com/store/apps/details?id=com.quriously.airklass"/>
  </r>
  <r>
    <s v="KR"/>
    <s v="GROSS"/>
    <x v="0"/>
    <n v="2020"/>
    <n v="3"/>
    <s v="M"/>
    <n v="146"/>
    <n v="31"/>
    <x v="16"/>
    <x v="23"/>
    <s v="뉴로제타스톤"/>
    <s v="Rosetta Stone Ltd"/>
    <n v="0"/>
    <s v="항목당 ₩1,200 - ₩275,000"/>
    <n v="44007"/>
    <n v="2129"/>
    <s v="https://play.google.com/store/apps/details?id=air.com.rosettastone.mobile.CoursePlayer"/>
  </r>
  <r>
    <s v="KR"/>
    <s v="GROSS"/>
    <x v="0"/>
    <n v="2020"/>
    <n v="3"/>
    <s v="M"/>
    <n v="147"/>
    <n v="-40"/>
    <x v="1"/>
    <x v="42"/>
    <s v="아미슈 - 채팅,비밀채팅,랜덤채팅,소개팅,연애,만남,은밀한대화"/>
    <s v="lknetworks"/>
    <n v="0"/>
    <s v="항목당 ₩11,000 - ₩220,000"/>
    <n v="43733"/>
    <n v="2126"/>
    <s v="https://play.google.com/store/apps/details?id=com.njsoft.missyou"/>
  </r>
  <r>
    <s v="KR"/>
    <s v="GROSS"/>
    <x v="0"/>
    <n v="2020"/>
    <n v="3"/>
    <s v="M"/>
    <n v="148"/>
    <n v="-28"/>
    <x v="1"/>
    <x v="1"/>
    <s v="밤비 - 랜덤채팅 익명쪽지 톡친구"/>
    <s v="BNC"/>
    <n v="0"/>
    <s v="항목당 ₩1,100 - ₩45,000"/>
    <n v="43926"/>
    <n v="2113"/>
    <s v="https://play.google.com/store/apps/details?id=com.bnc.bambi.client"/>
  </r>
  <r>
    <s v="KR"/>
    <s v="GROSS"/>
    <x v="0"/>
    <n v="2020"/>
    <n v="3"/>
    <s v="M"/>
    <n v="149"/>
    <n v="-5"/>
    <x v="1"/>
    <x v="1"/>
    <s v="짱챗 - 랜덤채팅 친구만들기"/>
    <s v="Private, Inc."/>
    <n v="0"/>
    <s v="항목당 ₩2,500 - ₩37,000"/>
    <n v="43672"/>
    <n v="2108"/>
    <s v="https://play.google.com/store/apps/details?id=com.privateinc.jjang"/>
  </r>
  <r>
    <s v="KR"/>
    <s v="GROSS"/>
    <x v="0"/>
    <n v="2020"/>
    <n v="3"/>
    <s v="M"/>
    <n v="150"/>
    <n v="-1"/>
    <x v="11"/>
    <x v="14"/>
    <s v="VSCO: 사진 및 동영상 편집기"/>
    <s v="VSCO"/>
    <n v="0"/>
    <s v="항목당 ₩1,041 - ₩34,000"/>
    <n v="44009"/>
    <n v="2094"/>
    <s v="https://play.google.com/store/apps/details?id=com.vsco.cam"/>
  </r>
  <r>
    <s v="KR"/>
    <s v="GROSS"/>
    <x v="0"/>
    <n v="2020"/>
    <n v="3"/>
    <s v="M"/>
    <n v="151"/>
    <n v="7"/>
    <x v="1"/>
    <x v="6"/>
    <s v="지나리 - 실시간 위치추적, 위치공유, 과거위치, 분실방지"/>
    <s v="GNali LBS System"/>
    <n v="0"/>
    <s v="항목당 ₩1,000 - ₩26,400"/>
    <n v="43953"/>
    <n v="2081"/>
    <s v="https://play.google.com/store/apps/details?id=com.xsol.gnali"/>
  </r>
  <r>
    <s v="KR"/>
    <s v="GROSS"/>
    <x v="0"/>
    <n v="2020"/>
    <n v="3"/>
    <s v="M"/>
    <n v="152"/>
    <n v="-42"/>
    <x v="1"/>
    <x v="1"/>
    <s v="ParaU：낯선채팅 &amp; 화상채팅"/>
    <s v="ParaU Team"/>
    <n v="0"/>
    <s v="항목당 ₩1,300 - ₩380,000"/>
    <n v="43993"/>
    <n v="2048"/>
    <s v="https://play.google.com/store/apps/details?id=com.parau.videochat"/>
  </r>
  <r>
    <s v="KR"/>
    <s v="GROSS"/>
    <x v="0"/>
    <n v="2020"/>
    <n v="3"/>
    <s v="M"/>
    <n v="153"/>
    <n v="32"/>
    <x v="1"/>
    <x v="1"/>
    <s v="MLiveU : Hot Live Show"/>
    <s v="WinNine Pacific Pty Ltd"/>
    <n v="0"/>
    <s v="항목당 ₩7,000 - ₩140,000"/>
    <n v="43972"/>
    <n v="2045"/>
    <s v="https://play.google.com/store/apps/details?id=com.mlive.mliveapp"/>
  </r>
  <r>
    <s v="KR"/>
    <s v="GROSS"/>
    <x v="0"/>
    <n v="2020"/>
    <n v="3"/>
    <s v="M"/>
    <n v="154"/>
    <n v="-37"/>
    <x v="1"/>
    <x v="6"/>
    <s v="imo - free group video calls"/>
    <s v="imo.im"/>
    <n v="0"/>
    <s v="항목당 ₩1,041 - ₩346,296"/>
    <n v="44010"/>
    <n v="2044"/>
    <s v="https://play.google.com/store/apps/details?id=com.imo.android.imoim"/>
  </r>
  <r>
    <s v="KR"/>
    <s v="GROSS"/>
    <x v="0"/>
    <n v="2020"/>
    <n v="3"/>
    <s v="M"/>
    <n v="155"/>
    <n v="-32"/>
    <x v="4"/>
    <x v="4"/>
    <s v="연애의 과학 - 심리학 연애팁과 심리 테스트"/>
    <s v="Scatter Lab, Inc."/>
    <n v="0"/>
    <s v="항목당 ₩2,500 - ₩119,000"/>
    <n v="43915"/>
    <n v="2036"/>
    <s v="https://play.google.com/store/apps/details?id=com.scatterlab.soljr"/>
  </r>
  <r>
    <s v="KR"/>
    <s v="GROSS"/>
    <x v="0"/>
    <n v="2020"/>
    <n v="3"/>
    <s v="M"/>
    <n v="156"/>
    <n v="9"/>
    <x v="13"/>
    <x v="17"/>
    <s v="AutoCAD - DWG 편집기"/>
    <s v="Autodesk Inc."/>
    <n v="0"/>
    <s v="항목당 ₩5,498 - ₩120,000"/>
    <n v="43991"/>
    <n v="2026"/>
    <s v="https://play.google.com/store/apps/details?id=com.autodesk.autocadws"/>
  </r>
  <r>
    <s v="KR"/>
    <s v="GROSS"/>
    <x v="0"/>
    <n v="2020"/>
    <n v="3"/>
    <s v="M"/>
    <n v="157"/>
    <n v="-30"/>
    <x v="15"/>
    <x v="20"/>
    <s v="마보 - 명상, 마음의 안정, 깊은 수면"/>
    <s v="마보"/>
    <n v="0"/>
    <s v="항목당 ₩2,200 - ₩50,000"/>
    <n v="44000"/>
    <n v="2022"/>
    <s v="https://play.google.com/store/apps/details?id=com.mabopractice.app"/>
  </r>
  <r>
    <s v="KR"/>
    <s v="GROSS"/>
    <x v="0"/>
    <n v="2020"/>
    <n v="3"/>
    <s v="M"/>
    <n v="158"/>
    <n v="-1"/>
    <x v="4"/>
    <x v="4"/>
    <s v="실제 인형뽑기-뽑기요(집에서 하는 원격 뽑기 게임, 경품배송, 무료플레이제공)"/>
    <s v="Nature Creative"/>
    <n v="0"/>
    <s v="₩1,000 - ₩100,000 per item"/>
    <n v="43888"/>
    <n v="2015"/>
    <s v="https://play.google.com/store/apps/details?id=com.ninewonders.game.newclawmachine"/>
  </r>
  <r>
    <s v="KR"/>
    <s v="GROSS"/>
    <x v="0"/>
    <n v="2020"/>
    <n v="3"/>
    <s v="M"/>
    <n v="159"/>
    <n v="-31"/>
    <x v="11"/>
    <x v="13"/>
    <s v="VideoShow - 무료 동영상 편집기 &amp; 사진 편집기 &amp; 동영상 촬영"/>
    <s v="VideoShow EnjoyMobi Video Editor &amp; Video Maker Inc"/>
    <n v="0"/>
    <s v="항목당 ₩1,100 - ₩99,000"/>
    <n v="44006"/>
    <n v="2009"/>
    <s v="https://play.google.com/store/apps/details?id=com.xvideostudio.videoeditor"/>
  </r>
  <r>
    <s v="KR"/>
    <s v="GROSS"/>
    <x v="0"/>
    <n v="2020"/>
    <n v="3"/>
    <s v="M"/>
    <n v="160"/>
    <n v="-1"/>
    <x v="1"/>
    <x v="42"/>
    <s v="굿나잇 목소리 소개팅앱 리슨 Goodnight"/>
    <s v="Paktor Pte. Ltd."/>
    <n v="0"/>
    <s v="항목당 ₩1,200 - ₩450,000"/>
    <n v="43999"/>
    <n v="2002"/>
    <s v="https://play.google.com/store/apps/details?id=com.one.goodnight"/>
  </r>
  <r>
    <s v="KR"/>
    <s v="GROSS"/>
    <x v="0"/>
    <n v="2020"/>
    <n v="3"/>
    <s v="M"/>
    <n v="161"/>
    <n v="2"/>
    <x v="11"/>
    <x v="13"/>
    <s v="파워디렉터(PowerDirector) – YouTube 동영상 편집기"/>
    <s v="Cyberlink Corp"/>
    <n v="0"/>
    <s v="항목당 ₩1,100 - ₩46,000"/>
    <n v="44006"/>
    <n v="1968"/>
    <s v="https://play.google.com/store/apps/details?id=com.cyberlink.powerdirector.DRA140225_01"/>
  </r>
  <r>
    <s v="KR"/>
    <s v="GROSS"/>
    <x v="0"/>
    <n v="2020"/>
    <n v="3"/>
    <s v="M"/>
    <n v="162"/>
    <n v="4"/>
    <x v="15"/>
    <x v="20"/>
    <s v="YAZIO 코치 - 칼로리계산기 어플, 다이어트일기"/>
    <s v="YAZIO"/>
    <n v="0"/>
    <s v="항목당 ₩6,300 - ₩55,000"/>
    <n v="44009"/>
    <n v="1927"/>
    <s v="https://play.google.com/store/apps/details?id=com.yazio.android"/>
  </r>
  <r>
    <s v="KR"/>
    <s v="GROSS"/>
    <x v="0"/>
    <n v="2020"/>
    <n v="3"/>
    <s v="M"/>
    <n v="163"/>
    <n v="7"/>
    <x v="13"/>
    <x v="17"/>
    <s v="QR Code &amp; Barcode Scanner"/>
    <s v="Silver Tech App"/>
    <n v="0"/>
    <s v="항목당 ₩1,000 - ₩150,000"/>
    <n v="43995"/>
    <n v="1926"/>
    <s v="https://play.google.com/store/apps/details?id=com.scanner.protect"/>
  </r>
  <r>
    <s v="KR"/>
    <s v="GROSS"/>
    <x v="0"/>
    <n v="2020"/>
    <n v="3"/>
    <s v="M"/>
    <n v="164"/>
    <n v="11"/>
    <x v="11"/>
    <x v="14"/>
    <s v="사진 편집, 영상 편집, 콜라주 메이커를 하나로! 세계 유일의 어플, Instasize"/>
    <s v="Instasize, Inc."/>
    <n v="0"/>
    <s v="항목당 ₩1,061 - ₩24,000"/>
    <n v="44001"/>
    <n v="1921"/>
    <s v="https://play.google.com/store/apps/details?id=com.jsdev.instasize"/>
  </r>
  <r>
    <s v="KR"/>
    <s v="GROSS"/>
    <x v="0"/>
    <n v="2020"/>
    <n v="3"/>
    <s v="M"/>
    <n v="165"/>
    <n v="-28"/>
    <x v="5"/>
    <x v="5"/>
    <s v="로맨스소설 Club"/>
    <s v="BLUEMOUNTAINSOFT. INC"/>
    <n v="0"/>
    <s v="항목당 ₩1,000 - ₩50,000"/>
    <n v="43977"/>
    <n v="1896"/>
    <s v="https://play.google.com/store/apps/details?id=com.bms.romanceg"/>
  </r>
  <r>
    <s v="KR"/>
    <s v="GROSS"/>
    <x v="0"/>
    <n v="2020"/>
    <n v="3"/>
    <s v="M"/>
    <n v="166"/>
    <n v="12"/>
    <x v="1"/>
    <x v="42"/>
    <s v="스윗톡"/>
    <s v="채팅만남"/>
    <n v="0"/>
    <s v="항목당 ₩1,100 - ₩33,000"/>
    <n v="43712"/>
    <n v="1859"/>
    <s v="https://play.google.com/store/apps/details?id=com.mchaeting.sweettalk"/>
  </r>
  <r>
    <s v="KR"/>
    <s v="GROSS"/>
    <x v="0"/>
    <n v="2020"/>
    <n v="3"/>
    <s v="M"/>
    <n v="167"/>
    <s v="-"/>
    <x v="1"/>
    <x v="42"/>
    <s v="속삭임 - 익명 소통공간"/>
    <s v="hy apps"/>
    <n v="0"/>
    <s v="항목당 ₩1,000 - ₩100,000"/>
    <n v="44003"/>
    <n v="1835"/>
    <s v="https://play.google.com/store/apps/details?id=com.heeyoung.whisper"/>
  </r>
  <r>
    <s v="KR"/>
    <s v="GROSS"/>
    <x v="0"/>
    <n v="2020"/>
    <n v="3"/>
    <s v="M"/>
    <n v="168"/>
    <n v="15"/>
    <x v="15"/>
    <x v="20"/>
    <s v="Strava GPS 및 사이클링 달리기"/>
    <s v="Strava Inc."/>
    <n v="0"/>
    <s v="항목당 ₩3,500 - ₩71,918"/>
    <n v="44006"/>
    <n v="1773"/>
    <s v="https://play.google.com/store/apps/details?id=com.strava"/>
  </r>
  <r>
    <s v="KR"/>
    <s v="GROSS"/>
    <x v="0"/>
    <n v="2020"/>
    <n v="3"/>
    <s v="M"/>
    <n v="169"/>
    <n v="7"/>
    <x v="1"/>
    <x v="6"/>
    <s v="야자 라이브 Yaja Live - 실시간 영상채팅으로 새로운 친구 만들고 외국어로 대화하기"/>
    <s v="Yaja Live"/>
    <n v="0"/>
    <s v="항목당 ₩3,900 - ₩148,000"/>
    <n v="44007"/>
    <n v="1768"/>
    <s v="https://play.google.com/store/apps/details?id=com.colive.yaja"/>
  </r>
  <r>
    <s v="KR"/>
    <s v="GROSS"/>
    <x v="0"/>
    <n v="2020"/>
    <n v="3"/>
    <s v="M"/>
    <n v="170"/>
    <n v="-34"/>
    <x v="1"/>
    <x v="1"/>
    <s v="딕쏘 DIGSSO - 게이(Gay) 소셜 네트워크"/>
    <s v="MUDDLEWORKS Inc."/>
    <n v="0"/>
    <s v="항목당 ₩5,000 - ₩59,000"/>
    <n v="43846"/>
    <n v="1759"/>
    <s v="https://play.google.com/store/apps/details?id=net.digsso"/>
  </r>
  <r>
    <s v="KR"/>
    <s v="GROSS"/>
    <x v="0"/>
    <n v="2020"/>
    <n v="3"/>
    <s v="M"/>
    <n v="171"/>
    <n v="50"/>
    <x v="16"/>
    <x v="23"/>
    <s v="뽀로로콘 - 어린이 아바타 놀이 학습"/>
    <s v="KIGLE"/>
    <n v="0"/>
    <s v="항목당 ₩1,000 - ₩66,000"/>
    <n v="43823"/>
    <n v="1725"/>
    <s v="https://play.google.com/store/apps/details?id=com.weplli.project.pororocon"/>
  </r>
  <r>
    <s v="KR"/>
    <s v="GROSS"/>
    <x v="0"/>
    <n v="2020"/>
    <n v="3"/>
    <s v="M"/>
    <n v="172"/>
    <n v="-8"/>
    <x v="1"/>
    <x v="1"/>
    <s v="Pairs(페어즈): 진짜 연애 하고싶을때"/>
    <s v="eureka Inc."/>
    <n v="0"/>
    <s v="항목당 ₩1,000 - ₩160,000"/>
    <n v="43984"/>
    <n v="1701"/>
    <s v="https://play.google.com/store/apps/details?id=jp.eure.android.pairs_tw"/>
  </r>
  <r>
    <s v="KR"/>
    <s v="GROSS"/>
    <x v="0"/>
    <n v="2020"/>
    <n v="3"/>
    <s v="M"/>
    <n v="173"/>
    <n v="14"/>
    <x v="11"/>
    <x v="14"/>
    <s v="Adobe Lightroom - 사진 편집 포토샵 어플"/>
    <s v="Adobe"/>
    <n v="0"/>
    <s v="항목당 ₩2,600 - ₩75,000"/>
    <n v="43997"/>
    <n v="1688"/>
    <s v="https://play.google.com/store/apps/details?id=com.adobe.lrmobile"/>
  </r>
  <r>
    <s v="KR"/>
    <s v="GROSS"/>
    <x v="0"/>
    <n v="2020"/>
    <n v="3"/>
    <s v="M"/>
    <n v="174"/>
    <n v="6"/>
    <x v="11"/>
    <x v="14"/>
    <s v="Keepsafe 사진 보관함 – 사진 비디오 숨기기"/>
    <s v="Keepsafe"/>
    <n v="0"/>
    <s v="항목당 ₩999 - ₩350,000"/>
    <n v="43986"/>
    <n v="1655"/>
    <s v="https://play.google.com/store/apps/details?id=com.kii.safe"/>
  </r>
  <r>
    <s v="KR"/>
    <s v="GROSS"/>
    <x v="0"/>
    <n v="2020"/>
    <n v="3"/>
    <s v="M"/>
    <n v="175"/>
    <n v="-1"/>
    <x v="2"/>
    <x v="2"/>
    <s v="FetcherX Bookmarks (Tumblr Twitter video backup)"/>
    <s v="NullMu"/>
    <n v="0"/>
    <s v="항목당 ₩3,900 - ₩29,000"/>
    <n v="43986"/>
    <n v="1625"/>
    <s v="https://play.google.com/store/apps/details?id=com.nullmu.fetcher"/>
  </r>
  <r>
    <s v="KR"/>
    <s v="GROSS"/>
    <x v="0"/>
    <n v="2020"/>
    <n v="3"/>
    <s v="M"/>
    <n v="176"/>
    <n v="13"/>
    <x v="13"/>
    <x v="39"/>
    <s v="Canva: 무료 그래픽 디자인 도구 및 로고 편집기"/>
    <s v="Canva"/>
    <n v="0"/>
    <s v="항목당 ₩1,600 - ₩115,000"/>
    <n v="44007"/>
    <n v="1601"/>
    <s v="https://play.google.com/store/apps/details?id=com.canva.editor"/>
  </r>
  <r>
    <s v="KR"/>
    <s v="GROSS"/>
    <x v="0"/>
    <n v="2020"/>
    <n v="3"/>
    <s v="M"/>
    <n v="177"/>
    <s v="new"/>
    <x v="1"/>
    <x v="1"/>
    <s v="Yome Live –라이브, 개인 방송 및 스트리밍"/>
    <s v="Huya Yome Live"/>
    <n v="0"/>
    <s v="항목당 ₩1,300 - ₩130,000"/>
    <n v="44005"/>
    <n v="1595"/>
    <s v="https://play.google.com/store/apps/details?id=com.huya.yome"/>
  </r>
  <r>
    <s v="KR"/>
    <s v="GROSS"/>
    <x v="0"/>
    <n v="2020"/>
    <n v="3"/>
    <s v="M"/>
    <n v="178"/>
    <n v="-88"/>
    <x v="4"/>
    <x v="4"/>
    <s v="아이돌픽 - IDOLPICK (투표, 최애, 아이돌, 덕질)"/>
    <s v="dongA.com"/>
    <n v="0"/>
    <s v="항목당 ₩1,200 - ₩19,000"/>
    <n v="44000"/>
    <n v="1593"/>
    <s v="https://play.google.com/store/apps/details?id=com.donga.idolpick"/>
  </r>
  <r>
    <s v="KR"/>
    <s v="GROSS"/>
    <x v="0"/>
    <n v="2020"/>
    <n v="3"/>
    <s v="M"/>
    <n v="179"/>
    <s v="-"/>
    <x v="11"/>
    <x v="14"/>
    <s v="Enlight Pixaloop"/>
    <s v="Lightricks Ltd."/>
    <n v="0"/>
    <s v="항목당 ₩1,100 - ₩79,000"/>
    <n v="44005"/>
    <n v="1589"/>
    <s v="https://play.google.com/store/apps/details?id=com.lightricks.pixaloop"/>
  </r>
  <r>
    <s v="KR"/>
    <s v="GROSS"/>
    <x v="0"/>
    <n v="2020"/>
    <n v="3"/>
    <s v="M"/>
    <n v="180"/>
    <n v="1"/>
    <x v="19"/>
    <x v="33"/>
    <s v="NBA: 생중계 경기 &amp; 점수"/>
    <s v="NBA Properties, Inc."/>
    <n v="0"/>
    <s v="항목당 ₩1,059 - ₩450,000"/>
    <n v="43972"/>
    <n v="1573"/>
    <s v="https://play.google.com/store/apps/details?id=com.nbaimd.gametime.nba2011"/>
  </r>
  <r>
    <s v="KR"/>
    <s v="GROSS"/>
    <x v="0"/>
    <n v="2020"/>
    <n v="3"/>
    <s v="M"/>
    <n v="181"/>
    <n v="12"/>
    <x v="3"/>
    <x v="3"/>
    <s v="번개장터"/>
    <s v="번개장터 주식회사"/>
    <n v="0"/>
    <s v="항목당 ₩1,000 - ₩8,500"/>
    <n v="44008"/>
    <n v="1545"/>
    <s v="https://play.google.com/store/apps/details?id=kr.co.quicket"/>
  </r>
  <r>
    <s v="KR"/>
    <s v="GROSS"/>
    <x v="0"/>
    <n v="2020"/>
    <n v="3"/>
    <s v="M"/>
    <n v="182"/>
    <n v="-27"/>
    <x v="1"/>
    <x v="1"/>
    <s v="미팅포유 : 이성과 채팅에서 만남까지"/>
    <s v="Sorastar Corp"/>
    <n v="0"/>
    <s v="₩5,500 - ₩55,000 per item"/>
    <n v="43693"/>
    <n v="1533"/>
    <s v="https://play.google.com/store/apps/details?id=m4u.mobile.user"/>
  </r>
  <r>
    <s v="KR"/>
    <s v="GROSS"/>
    <x v="0"/>
    <n v="2020"/>
    <n v="3"/>
    <s v="M"/>
    <n v="183"/>
    <n v="35"/>
    <x v="13"/>
    <x v="17"/>
    <s v="Forest: 집중하기"/>
    <s v="Seekrtech"/>
    <n v="0"/>
    <s v="항목당 ₩1,084 - ₩25,000"/>
    <n v="44001"/>
    <n v="1507"/>
    <s v="https://play.google.com/store/apps/details?id=cc.forestapp"/>
  </r>
  <r>
    <s v="KR"/>
    <s v="GROSS"/>
    <x v="0"/>
    <n v="2020"/>
    <n v="3"/>
    <s v="M"/>
    <n v="184"/>
    <n v="-2"/>
    <x v="1"/>
    <x v="42"/>
    <s v="러브레터 소개팅 - 매일 8명, (연결/대화 100% 무료, 정직한 소개팅)"/>
    <s v="APPSTARD"/>
    <n v="0"/>
    <s v="항목당 ₩3,300 - ₩55,000"/>
    <n v="43962"/>
    <n v="1491"/>
    <s v="https://play.google.com/store/apps/details?id=com.appstard.loveletter"/>
  </r>
  <r>
    <s v="KR"/>
    <s v="GROSS"/>
    <x v="0"/>
    <n v="2020"/>
    <n v="3"/>
    <s v="M"/>
    <n v="185"/>
    <n v="28"/>
    <x v="1"/>
    <x v="1"/>
    <s v="Badoo - 무료 채팅 &amp; 데이팅 앱"/>
    <s v="Badoo"/>
    <n v="0"/>
    <s v="항목당 ₩1,286 - ₩270,000"/>
    <n v="44008"/>
    <n v="1483"/>
    <s v="https://play.google.com/store/apps/details?id=com.badoo.mobile"/>
  </r>
  <r>
    <s v="KR"/>
    <s v="GROSS"/>
    <x v="0"/>
    <n v="2020"/>
    <n v="3"/>
    <s v="M"/>
    <n v="186"/>
    <n v="-56"/>
    <x v="2"/>
    <x v="2"/>
    <s v="덤스터 (Dumpster) – 안드로이드 최고의 삭제된 사진 파일 및 문서 복구 앱"/>
    <s v="Baloota"/>
    <n v="0"/>
    <s v="항목당 ₩1,000 - ₩300,000"/>
    <n v="44001"/>
    <n v="1438"/>
    <s v="https://play.google.com/store/apps/details?id=com.baloota.dumpster"/>
  </r>
  <r>
    <s v="KR"/>
    <s v="GROSS"/>
    <x v="0"/>
    <n v="2020"/>
    <n v="3"/>
    <s v="M"/>
    <n v="187"/>
    <n v="11"/>
    <x v="13"/>
    <x v="17"/>
    <s v="Microsoft Word: 이동 중에 문서 작성, 편집 및 공유"/>
    <s v="Microsoft Corporation"/>
    <n v="0"/>
    <s v="항목당 ₩1,096 - ₩11,900"/>
    <n v="43998"/>
    <n v="1424"/>
    <s v="https://play.google.com/store/apps/details?id=com.microsoft.office.word"/>
  </r>
  <r>
    <s v="KR"/>
    <s v="GROSS"/>
    <x v="0"/>
    <n v="2020"/>
    <n v="3"/>
    <s v="M"/>
    <n v="188"/>
    <n v="-19"/>
    <x v="1"/>
    <x v="42"/>
    <s v="미스톡S - 영상톡, 친구만들기, 영상채팅, 만남, 화상채팅, 애인만들기, 영상통화"/>
    <s v="misstalk2019"/>
    <n v="0"/>
    <s v="항목당 ₩6,600 - ₩242,000"/>
    <n v="43900"/>
    <n v="1380"/>
    <s v="https://play.google.com/store/apps/details?id=com.vcv.misstalks"/>
  </r>
  <r>
    <s v="KR"/>
    <s v="GROSS"/>
    <x v="0"/>
    <n v="2020"/>
    <n v="3"/>
    <s v="M"/>
    <n v="189"/>
    <n v="-37"/>
    <x v="4"/>
    <x v="4"/>
    <s v="스타플레이 : STARPLAY - KPOP 아이돌 콘텐츠 THE SHOW 더쇼 순위투표"/>
    <s v="Gleam Media Group INC"/>
    <n v="0"/>
    <s v="항목당 ₩1,200 - ₩120,000"/>
    <n v="43999"/>
    <n v="1347"/>
    <s v="https://play.google.com/store/apps/details?id=kr.co.gleammedia.starplay"/>
  </r>
  <r>
    <s v="KR"/>
    <s v="GROSS"/>
    <x v="0"/>
    <n v="2020"/>
    <n v="3"/>
    <s v="M"/>
    <n v="190"/>
    <n v="17"/>
    <x v="18"/>
    <x v="31"/>
    <s v="실시간 일기예보 및 레이더"/>
    <s v="Apalon Apps"/>
    <n v="0"/>
    <s v="항목당 ₩1,000 - ₩80,000"/>
    <n v="44008"/>
    <n v="1331"/>
    <s v="https://play.google.com/store/apps/details?id=com.apalon.weatherradar.free"/>
  </r>
  <r>
    <s v="KR"/>
    <s v="GROSS"/>
    <x v="0"/>
    <n v="2020"/>
    <n v="3"/>
    <s v="M"/>
    <n v="191"/>
    <n v="-48"/>
    <x v="1"/>
    <x v="1"/>
    <s v="연애말고결혼 - 결혼,재혼을 꿈꾸는 사람들의 스마트한 방법"/>
    <s v="MARVEL PARTNERS"/>
    <n v="0"/>
    <s v="₩11,000 - ₩330,000 per item"/>
    <n v="43893"/>
    <n v="1232"/>
    <s v="https://play.google.com/store/apps/details?id=kr.co.lovelink"/>
  </r>
  <r>
    <s v="KR"/>
    <s v="GROSS"/>
    <x v="0"/>
    <n v="2020"/>
    <n v="3"/>
    <s v="M"/>
    <n v="192"/>
    <s v="new"/>
    <x v="1"/>
    <x v="1"/>
    <s v="채팅남녀 - 남녀 모두를 위한 채팅 무료채팅 랜덤채팅 영상채팅 만남"/>
    <s v="채팅남녀"/>
    <n v="0"/>
    <s v="항목당 ₩2,600 - ₩110,000"/>
    <n v="43889"/>
    <n v="1198"/>
    <s v="https://play.google.com/store/apps/details?id=kr.manchat.ao"/>
  </r>
  <r>
    <s v="KR"/>
    <s v="GROSS"/>
    <x v="0"/>
    <n v="2020"/>
    <n v="3"/>
    <s v="M"/>
    <n v="193"/>
    <n v="-2"/>
    <x v="4"/>
    <x v="4"/>
    <s v="PalmStation"/>
    <s v="HSJL"/>
    <n v="0"/>
    <s v="항목당 ₩1,200 - ₩19,000"/>
    <n v="43936"/>
    <n v="1174"/>
    <s v="https://play.google.com/store/apps/details?id=net.palmplayer.palm"/>
  </r>
  <r>
    <s v="KR"/>
    <s v="GROSS"/>
    <x v="0"/>
    <n v="2020"/>
    <n v="3"/>
    <s v="M"/>
    <n v="194"/>
    <n v="-34"/>
    <x v="1"/>
    <x v="6"/>
    <s v="만남, 바로 만나자 - 다만남"/>
    <s v="버블톡"/>
    <n v="0"/>
    <s v="항목당 ₩5,900 - ₩180,000"/>
    <n v="43949"/>
    <n v="1161"/>
    <s v="https://play.google.com/store/apps/details?id=com.dkzkcmzl.letsbefriend"/>
  </r>
  <r>
    <s v="KR"/>
    <s v="GROSS"/>
    <x v="0"/>
    <n v="2020"/>
    <n v="3"/>
    <s v="M"/>
    <n v="195"/>
    <n v="-11"/>
    <x v="18"/>
    <x v="31"/>
    <s v="실시간 날씨 버전"/>
    <s v="Apalon Apps"/>
    <n v="0"/>
    <s v="항목당 ₩1,000 - ₩27,000"/>
    <n v="44005"/>
    <n v="1156"/>
    <s v="https://play.google.com/store/apps/details?id=com.apalon.weatherlive.free"/>
  </r>
  <r>
    <s v="KR"/>
    <s v="GROSS"/>
    <x v="0"/>
    <n v="2020"/>
    <n v="3"/>
    <s v="M"/>
    <n v="196"/>
    <s v="new"/>
    <x v="6"/>
    <x v="7"/>
    <s v="주식, 외환: 포트폴리오 및 뉴스"/>
    <s v="INVESTING.com"/>
    <n v="0"/>
    <s v="항목당 ₩999 - ₩80,000"/>
    <n v="44000"/>
    <n v="1129"/>
    <s v="https://play.google.com/store/apps/details?id=com.fusionmedia.investing"/>
  </r>
  <r>
    <s v="KR"/>
    <s v="GROSS"/>
    <x v="0"/>
    <n v="2020"/>
    <n v="3"/>
    <s v="M"/>
    <n v="197"/>
    <n v="-5"/>
    <x v="4"/>
    <x v="4"/>
    <s v="Zodiac Signs Master - Face Scanner &amp; Palmistry"/>
    <s v="Horoscope Tech Team"/>
    <n v="0"/>
    <s v="항목당 ₩1,200 - ₩120,000"/>
    <n v="43691"/>
    <n v="1124"/>
    <s v="https://play.google.com/store/apps/details?id=com.daily.zodiac.signs.horoscope.palmistry"/>
  </r>
  <r>
    <s v="KR"/>
    <s v="GROSS"/>
    <x v="0"/>
    <n v="2020"/>
    <n v="3"/>
    <s v="M"/>
    <n v="198"/>
    <n v="1"/>
    <x v="1"/>
    <x v="42"/>
    <s v="직장인 이성 친구 만남 데이팅 - 에스티커 (데이트 채팅 미팅 소개팅어플)"/>
    <s v="에스티커"/>
    <n v="0"/>
    <s v="항목당 ₩7,900 - ₩220,000"/>
    <n v="43983"/>
    <n v="1111"/>
    <s v="https://play.google.com/store/apps/details?id=com.estickerapp.android"/>
  </r>
  <r>
    <s v="KR"/>
    <s v="GROSS"/>
    <x v="0"/>
    <n v="2020"/>
    <n v="3"/>
    <s v="M"/>
    <n v="199"/>
    <n v="13"/>
    <x v="1"/>
    <x v="42"/>
    <s v="블데 - 매력 없으면 가입 못하는 프리미엄 인증 어플(블라인드 데이트)"/>
    <s v="블라인드데이트"/>
    <n v="0"/>
    <s v="항목당 ₩9,900 - ₩139,000"/>
    <n v="44007"/>
    <n v="1057"/>
    <s v="https://play.google.com/store/apps/details?id=mars.nomad.com.blinddate2018"/>
  </r>
  <r>
    <s v="KR"/>
    <s v="GROSS"/>
    <x v="0"/>
    <n v="2020"/>
    <n v="3"/>
    <s v="M"/>
    <n v="200"/>
    <n v="-50"/>
    <x v="1"/>
    <x v="1"/>
    <s v="Tango - Live Video Broadcasts"/>
    <s v="Tango"/>
    <n v="0"/>
    <s v="항목당 ₩1,100 - ₩450,000"/>
    <n v="44008"/>
    <n v="1049"/>
    <s v="https://play.google.com/store/apps/details?id=com.sgiggle.production"/>
  </r>
  <r>
    <s v="KR"/>
    <s v="GROSS"/>
    <x v="0"/>
    <n v="2020"/>
    <n v="4"/>
    <s v="M"/>
    <n v="1"/>
    <s v="-"/>
    <x v="1"/>
    <x v="6"/>
    <s v="카카오톡 KakaoTalk"/>
    <s v="Kakao Corporation"/>
    <n v="0"/>
    <s v="항목당 ₩1,000 - ₩90,909"/>
    <n v="44008"/>
    <n v="310000"/>
    <s v="https://play.google.com/store/apps/details?id=com.kakao.talk"/>
  </r>
  <r>
    <s v="KR"/>
    <s v="GROSS"/>
    <x v="0"/>
    <n v="2020"/>
    <n v="4"/>
    <s v="M"/>
    <n v="2"/>
    <s v="-"/>
    <x v="4"/>
    <x v="4"/>
    <s v="하쿠나 라이브 - Live 방송"/>
    <s v="MOVEFAST Company"/>
    <n v="0"/>
    <s v="항목당 ₩1,100 - ₩279,000"/>
    <n v="43986"/>
    <n v="155000"/>
    <s v="https://play.google.com/store/apps/details?id=com.movefastcompany.bora"/>
  </r>
  <r>
    <s v="KR"/>
    <s v="GROSS"/>
    <x v="0"/>
    <n v="2020"/>
    <n v="4"/>
    <s v="M"/>
    <n v="3"/>
    <s v="-"/>
    <x v="4"/>
    <x v="4"/>
    <s v="왓챠플레이"/>
    <s v="Watcha Inc."/>
    <n v="0"/>
    <s v="항목당 ₩1,000 - ₩80,900"/>
    <n v="43999"/>
    <n v="95659"/>
    <s v="https://play.google.com/store/apps/details?id=com.frograms.wplay"/>
  </r>
  <r>
    <s v="KR"/>
    <s v="GROSS"/>
    <x v="0"/>
    <n v="2020"/>
    <n v="4"/>
    <s v="M"/>
    <n v="4"/>
    <s v="-"/>
    <x v="4"/>
    <x v="4"/>
    <s v="Twitch: 리그 오브 레전드, Hearthstone, MMO 게임 스트리밍 라이브 시청"/>
    <s v="Twitch Interactive, Inc."/>
    <n v="0"/>
    <s v="항목당 ₩2,300 - ₩375,000"/>
    <n v="43994"/>
    <n v="66662"/>
    <s v="https://play.google.com/store/apps/details?id=tv.twitch.android.app"/>
  </r>
  <r>
    <s v="KR"/>
    <s v="GROSS"/>
    <x v="0"/>
    <n v="2020"/>
    <n v="4"/>
    <s v="M"/>
    <n v="5"/>
    <n v="5"/>
    <x v="1"/>
    <x v="1"/>
    <s v="심쿵 - 여사친 남사친 동네친구 만들기"/>
    <s v="Colondee"/>
    <n v="0"/>
    <s v="항목당 ₩3,300 - ₩379,500"/>
    <n v="43994"/>
    <n v="54260"/>
    <s v="https://play.google.com/store/apps/details?id=com.colondee.simkoong3"/>
  </r>
  <r>
    <s v="KR"/>
    <s v="GROSS"/>
    <x v="0"/>
    <n v="2020"/>
    <n v="4"/>
    <s v="M"/>
    <n v="6"/>
    <n v="-1"/>
    <x v="13"/>
    <x v="17"/>
    <s v="Google One"/>
    <s v="Google LLC"/>
    <n v="0"/>
    <s v="항목당 ₩1,200 - ₩360,000"/>
    <n v="44007"/>
    <n v="53449"/>
    <s v="https://play.google.com/store/apps/details?id=com.google.android.apps.subscriptions.red"/>
  </r>
  <r>
    <s v="KR"/>
    <s v="GROSS"/>
    <x v="0"/>
    <n v="2020"/>
    <n v="4"/>
    <s v="M"/>
    <n v="7"/>
    <n v="1"/>
    <x v="1"/>
    <x v="1"/>
    <s v="Bigo Live (비고라이브) – 라이브방송, 영상채팅"/>
    <s v="BIGO TECHNOLOGY PTE. LTD."/>
    <n v="0"/>
    <s v="항목당 ₩1,000 - ₩450,000"/>
    <n v="44010"/>
    <n v="48362"/>
    <s v="https://play.google.com/store/apps/details?id=sg.bigo.live"/>
  </r>
  <r>
    <s v="KR"/>
    <s v="GROSS"/>
    <x v="0"/>
    <n v="2020"/>
    <n v="4"/>
    <s v="M"/>
    <n v="8"/>
    <n v="-2"/>
    <x v="1"/>
    <x v="1"/>
    <s v="위피 - 동네 친구가 필요할 때"/>
    <s v="NRISE"/>
    <n v="0"/>
    <s v="항목당 ₩3,900 - ₩150,000"/>
    <n v="44008"/>
    <n v="47049"/>
    <s v="https://play.google.com/store/apps/details?id=net.nrise.wippy"/>
  </r>
  <r>
    <s v="KR"/>
    <s v="GROSS"/>
    <x v="0"/>
    <n v="2020"/>
    <n v="4"/>
    <s v="M"/>
    <n v="9"/>
    <n v="-2"/>
    <x v="1"/>
    <x v="6"/>
    <s v="아자르 Azar - 새 친구로 일상을 새로고침"/>
    <s v="Hyperconnect inc"/>
    <n v="0"/>
    <s v="항목당 ₩1,100 - ₩450,000"/>
    <n v="44006"/>
    <n v="38630"/>
    <s v="https://play.google.com/store/apps/details?id=com.azarlive.android"/>
  </r>
  <r>
    <s v="KR"/>
    <s v="GROSS"/>
    <x v="0"/>
    <n v="2020"/>
    <n v="4"/>
    <s v="M"/>
    <n v="10"/>
    <n v="-1"/>
    <x v="1"/>
    <x v="1"/>
    <s v="정오의데이트 소개팅 - 동네친구와 톡 하고 싶을때"/>
    <s v="Mozzet Co.Ltd."/>
    <n v="0"/>
    <s v="항목당 ₩1,100 - ₩160,490"/>
    <n v="43997"/>
    <n v="30422"/>
    <s v="https://play.google.com/store/apps/details?id=com.NoonDate"/>
  </r>
  <r>
    <s v="KR"/>
    <s v="GROSS"/>
    <x v="0"/>
    <n v="2020"/>
    <n v="4"/>
    <s v="M"/>
    <n v="11"/>
    <s v="-"/>
    <x v="1"/>
    <x v="42"/>
    <s v="글램 - 모든 매력적인 만남"/>
    <s v="Cupist Inc."/>
    <n v="0"/>
    <s v="항목당 ₩5,900 - ₩109,000"/>
    <n v="43995"/>
    <n v="27452"/>
    <s v="https://play.google.com/store/apps/details?id=com.charmy.cupist"/>
  </r>
  <r>
    <s v="KR"/>
    <s v="GROSS"/>
    <x v="0"/>
    <n v="2020"/>
    <n v="4"/>
    <s v="M"/>
    <n v="12"/>
    <s v="-"/>
    <x v="1"/>
    <x v="42"/>
    <s v="스카이피플 (스피) : 서울대생이 만든 인증을 통한 안전한 소개팅 + 직장인 익명 커뮤니티"/>
    <s v="에이치소사이어티"/>
    <n v="0"/>
    <s v="항목당 ₩4,300 - ₩156,800"/>
    <n v="43999"/>
    <n v="24593"/>
    <s v="https://play.google.com/store/apps/details?id=app.hybirds.skypeople"/>
  </r>
  <r>
    <s v="KR"/>
    <s v="GROSS"/>
    <x v="0"/>
    <n v="2020"/>
    <n v="4"/>
    <s v="M"/>
    <n v="13"/>
    <n v="3"/>
    <x v="1"/>
    <x v="1"/>
    <s v="라인 플레이 – 전세계 No.1 패션 게임"/>
    <s v="LINE Corporation"/>
    <n v="0"/>
    <s v="항목당 ₩1,200 - ₩119,000"/>
    <n v="43996"/>
    <n v="22816"/>
    <s v="https://play.google.com/store/apps/details?id=jp.naver.lineplay.android"/>
  </r>
  <r>
    <s v="KR"/>
    <s v="GROSS"/>
    <x v="0"/>
    <n v="2020"/>
    <n v="4"/>
    <s v="M"/>
    <n v="14"/>
    <n v="1"/>
    <x v="1"/>
    <x v="1"/>
    <s v="탄탄 - 남사친이 필요할 때"/>
    <s v="Tantan Hong Kong Limited"/>
    <n v="0"/>
    <s v="항목당 ₩1,200 - ₩210,000"/>
    <n v="44005"/>
    <n v="22815"/>
    <s v="https://play.google.com/store/apps/details?id=com.p1.mobile.putong"/>
  </r>
  <r>
    <s v="KR"/>
    <s v="GROSS"/>
    <x v="0"/>
    <n v="2020"/>
    <n v="4"/>
    <s v="M"/>
    <n v="15"/>
    <n v="-2"/>
    <x v="4"/>
    <x v="4"/>
    <s v="IZ*ONE Private Mail"/>
    <s v="株式会社CAスマート"/>
    <n v="0"/>
    <s v="항목당 ₩4,500 - ₩39,000"/>
    <n v="43979"/>
    <n v="20973"/>
    <s v="https://play.google.com/store/apps/details?id=com.ca_smart.izonemail"/>
  </r>
  <r>
    <s v="KR"/>
    <s v="GROSS"/>
    <x v="0"/>
    <n v="2020"/>
    <n v="4"/>
    <s v="M"/>
    <n v="16"/>
    <n v="-2"/>
    <x v="5"/>
    <x v="5"/>
    <s v="밀리의 서재 - 독서와 무제한 친해지리"/>
    <s v="밀리의서재"/>
    <n v="0"/>
    <s v="항목당 ₩1,000 - ₩120,000"/>
    <n v="44005"/>
    <n v="20055"/>
    <s v="https://play.google.com/store/apps/details?id=kr.co.millie.millieshelf"/>
  </r>
  <r>
    <s v="KR"/>
    <s v="GROSS"/>
    <x v="0"/>
    <n v="2020"/>
    <n v="4"/>
    <s v="M"/>
    <n v="17"/>
    <s v="-"/>
    <x v="10"/>
    <x v="16"/>
    <s v="Tinder 틴더"/>
    <s v="Tinder"/>
    <n v="0"/>
    <s v="항목당 ₩999 - ₩390,000"/>
    <n v="44006"/>
    <n v="18232"/>
    <s v="https://play.google.com/store/apps/details?id=com.tinder"/>
  </r>
  <r>
    <s v="KR"/>
    <s v="GROSS"/>
    <x v="0"/>
    <n v="2020"/>
    <n v="4"/>
    <s v="M"/>
    <n v="18"/>
    <n v="2"/>
    <x v="1"/>
    <x v="42"/>
    <s v="Kmate 케이메이트 - 한국을 사랑하는 외국인친구 사귀기, 미팅, 외국어 채팅, 언어교환"/>
    <s v="Kmate Communications"/>
    <n v="0"/>
    <s v="항목당 ₩1,100 - ₩300,000"/>
    <n v="43963"/>
    <n v="17339"/>
    <s v="https://play.google.com/store/apps/details?id=com.mate.korean"/>
  </r>
  <r>
    <s v="KR"/>
    <s v="GROSS"/>
    <x v="0"/>
    <n v="2020"/>
    <n v="4"/>
    <s v="M"/>
    <n v="19"/>
    <s v="-"/>
    <x v="1"/>
    <x v="1"/>
    <s v="여보야 - 결혼, 재혼을 위한 중매쟁이 앱"/>
    <s v="(주)인포렉스"/>
    <n v="0"/>
    <s v="항목당 ₩3,300 - ₩330,000"/>
    <n v="43997"/>
    <n v="17208"/>
    <s v="https://play.google.com/store/apps/details?id=com.yeoboya.com.yeoboya"/>
  </r>
  <r>
    <s v="KR"/>
    <s v="GROSS"/>
    <x v="0"/>
    <n v="2020"/>
    <n v="4"/>
    <s v="M"/>
    <n v="20"/>
    <n v="-2"/>
    <x v="1"/>
    <x v="1"/>
    <s v="아만다: 눈 높아도 괜찮은 프리미엄 소개팅"/>
    <s v="Techlabs Co., Ltd."/>
    <n v="0"/>
    <s v="항목당 ₩1,000 - ₩345,000"/>
    <n v="43997"/>
    <n v="16622"/>
    <s v="https://play.google.com/store/apps/details?id=com.dorsia.amanda"/>
  </r>
  <r>
    <s v="KR"/>
    <s v="GROSS"/>
    <x v="0"/>
    <n v="2020"/>
    <n v="4"/>
    <s v="M"/>
    <n v="21"/>
    <s v="-"/>
    <x v="1"/>
    <x v="1"/>
    <s v="골드스푼 : 자격을 갖춘 남녀를 위한 안전한 소개팅"/>
    <s v="Triple comma Corp."/>
    <n v="0"/>
    <s v="항목당 ₩4,900 - ₩239,000"/>
    <n v="43987"/>
    <n v="15380"/>
    <s v="https://play.google.com/store/apps/details?id=com.goldspoon"/>
  </r>
  <r>
    <s v="KR"/>
    <s v="GROSS"/>
    <x v="0"/>
    <n v="2020"/>
    <n v="4"/>
    <s v="M"/>
    <n v="22"/>
    <n v="2"/>
    <x v="11"/>
    <x v="13"/>
    <s v="VivaVideo - 동영상 편집 어플 &amp; 무비메이커"/>
    <s v="QuVideo Inc. Best Video Editor &amp; Video Maker App"/>
    <n v="0"/>
    <s v="항목당 ₩1,200 - ₩80,000"/>
    <n v="44005"/>
    <n v="13681"/>
    <s v="https://play.google.com/store/apps/details?id=com.quvideo.xiaoying"/>
  </r>
  <r>
    <s v="KR"/>
    <s v="GROSS"/>
    <x v="0"/>
    <n v="2020"/>
    <n v="4"/>
    <s v="M"/>
    <n v="23"/>
    <n v="3"/>
    <x v="4"/>
    <x v="4"/>
    <s v="ZEPETO"/>
    <s v="Naver Z Corporation"/>
    <n v="0"/>
    <s v="항목당 ₩1,000 - ₩100,000"/>
    <n v="44008"/>
    <n v="13654"/>
    <s v="https://play.google.com/store/apps/details?id=me.zepeto.main"/>
  </r>
  <r>
    <s v="KR"/>
    <s v="GROSS"/>
    <x v="0"/>
    <n v="2020"/>
    <n v="4"/>
    <s v="M"/>
    <n v="24"/>
    <n v="-2"/>
    <x v="1"/>
    <x v="1"/>
    <s v="너랑나랑 - 매일16명 소개팅 (소셜데이팅,연애)"/>
    <s v="Techlabs Co., Ltd."/>
    <n v="0"/>
    <s v="항목당 ₩4,900 - ₩129,000"/>
    <n v="43998"/>
    <n v="13590"/>
    <s v="https://play.google.com/store/apps/details?id=com.endressdreamky.loveting"/>
  </r>
  <r>
    <s v="KR"/>
    <s v="GROSS"/>
    <x v="0"/>
    <n v="2020"/>
    <n v="4"/>
    <s v="M"/>
    <n v="25"/>
    <n v="-2"/>
    <x v="1"/>
    <x v="1"/>
    <s v="당연시 - 당신도 연애를 시작할 때, 미팅/소개팅/동네 친구 찾기"/>
    <s v="BNKLAB"/>
    <n v="0"/>
    <s v="항목당 ₩1,320 - ₩362,450"/>
    <n v="43818"/>
    <n v="12363"/>
    <s v="https://play.google.com/store/apps/details?id=com.koikatsu.android.dokidoki2.kr"/>
  </r>
  <r>
    <s v="KR"/>
    <s v="GROSS"/>
    <x v="0"/>
    <n v="2020"/>
    <n v="4"/>
    <s v="M"/>
    <n v="26"/>
    <n v="1"/>
    <x v="16"/>
    <x v="23"/>
    <s v="윌라 오디오북"/>
    <s v="윌라(welaaa)"/>
    <n v="0"/>
    <s v="항목당 ₩9,900 - ₩14,000"/>
    <n v="43993"/>
    <n v="12044"/>
    <s v="https://play.google.com/store/apps/details?id=kr.co.influential.youngkangapp"/>
  </r>
  <r>
    <s v="KR"/>
    <s v="GROSS"/>
    <x v="0"/>
    <n v="2020"/>
    <n v="4"/>
    <s v="M"/>
    <n v="27"/>
    <n v="1"/>
    <x v="1"/>
    <x v="1"/>
    <s v="커넥팅 - 클린한 소셜 통화 어플"/>
    <s v="YP Labs Co"/>
    <n v="0"/>
    <s v="항목당 ₩5,900 - ₩89,000"/>
    <n v="44001"/>
    <n v="11717"/>
    <s v="https://play.google.com/store/apps/details?id=com.yangpark.connecting"/>
  </r>
  <r>
    <s v="KR"/>
    <s v="GROSS"/>
    <x v="0"/>
    <n v="2020"/>
    <n v="4"/>
    <s v="M"/>
    <n v="28"/>
    <n v="2"/>
    <x v="4"/>
    <x v="4"/>
    <s v="V LIVE"/>
    <s v="NAVER Corp."/>
    <n v="0"/>
    <s v="항목당 ₩1,100 - ₩52,800"/>
    <n v="44001"/>
    <n v="10816"/>
    <s v="https://play.google.com/store/apps/details?id=com.naver.vapp"/>
  </r>
  <r>
    <s v="KR"/>
    <s v="GROSS"/>
    <x v="0"/>
    <n v="2020"/>
    <n v="4"/>
    <s v="M"/>
    <n v="29"/>
    <n v="6"/>
    <x v="11"/>
    <x v="13"/>
    <s v="키네마스터 - 동영상 편집, 동영상 자막, 필터, vlog 편집 앱"/>
    <s v="KineMaster Corporation"/>
    <n v="0"/>
    <s v="항목당 ₩1,000 - ₩40,000"/>
    <n v="43978"/>
    <n v="10790"/>
    <s v="https://play.google.com/store/apps/details?id=com.nexstreaming.app.kinemasterfree"/>
  </r>
  <r>
    <s v="KR"/>
    <s v="GROSS"/>
    <x v="0"/>
    <n v="2020"/>
    <n v="4"/>
    <s v="M"/>
    <n v="30"/>
    <n v="13"/>
    <x v="1"/>
    <x v="42"/>
    <s v="썸데이 - 이상형 만남 소개팅 (만남, 데이트, 소개팅 어플)"/>
    <s v="AbleTree"/>
    <n v="0"/>
    <s v="항목당 ₩2,900 - ₩162,900"/>
    <n v="43997"/>
    <n v="10673"/>
    <s v="https://play.google.com/store/apps/details?id=com.abletree.someday"/>
  </r>
  <r>
    <s v="KR"/>
    <s v="GROSS"/>
    <x v="0"/>
    <n v="2020"/>
    <n v="4"/>
    <s v="M"/>
    <n v="31"/>
    <s v="-"/>
    <x v="1"/>
    <x v="1"/>
    <s v="빠른톡S - 더 강력해진 실시간 영상통화, 목소리듣고 빠르게 인연 찾는 어플"/>
    <s v="더 새롭고 빠른 만남어플"/>
    <n v="0"/>
    <s v="항목당 ₩5,500 - ₩330,000"/>
    <n v="43985"/>
    <n v="10362"/>
    <s v="https://play.google.com/store/apps/details?id=com.mobile.sptalks"/>
  </r>
  <r>
    <s v="KR"/>
    <s v="GROSS"/>
    <x v="0"/>
    <n v="2020"/>
    <n v="4"/>
    <s v="M"/>
    <n v="32"/>
    <n v="6"/>
    <x v="1"/>
    <x v="42"/>
    <s v="만남,돌싱,중년,채팅어플,소개팅,채팅 만남어플 - 불팅"/>
    <s v="GoodMatch lnc."/>
    <n v="0"/>
    <s v="항목당 ₩1,000 - ₩39,600"/>
    <n v="43997"/>
    <n v="9656"/>
    <s v="https://play.google.com/store/apps/details?id=fire.ting.fireting.chat"/>
  </r>
  <r>
    <s v="KR"/>
    <s v="GROSS"/>
    <x v="0"/>
    <n v="2020"/>
    <n v="4"/>
    <s v="M"/>
    <n v="33"/>
    <n v="4"/>
    <x v="1"/>
    <x v="6"/>
    <s v="원앙챗(안심결제)"/>
    <s v="호영근"/>
    <n v="0"/>
    <s v="항목당 ₩5,500 - ₩330,000"/>
    <n v="43741"/>
    <n v="9611"/>
    <s v="https://play.google.com/store/apps/details?id=kr.chat.wangtalk"/>
  </r>
  <r>
    <s v="KR"/>
    <s v="GROSS"/>
    <x v="0"/>
    <n v="2020"/>
    <n v="4"/>
    <s v="M"/>
    <n v="34"/>
    <n v="-2"/>
    <x v="1"/>
    <x v="1"/>
    <s v="소모임 - No.1 취미모임 앱"/>
    <s v="프렌즈큐브"/>
    <n v="0"/>
    <s v="항목당 ₩999 - ₩148,500"/>
    <n v="44005"/>
    <n v="9539"/>
    <s v="https://play.google.com/store/apps/details?id=com.friendscube.somoim"/>
  </r>
  <r>
    <s v="KR"/>
    <s v="GROSS"/>
    <x v="0"/>
    <n v="2020"/>
    <n v="4"/>
    <s v="M"/>
    <n v="35"/>
    <n v="1"/>
    <x v="1"/>
    <x v="6"/>
    <s v="아이쉐어링 위치추적 - 가족 자녀안심, 친구찾기, GPS 안심이"/>
    <s v="ISHARINGSOFT, INC."/>
    <n v="0"/>
    <s v="항목당 ₩3,900 - ₩110,000"/>
    <n v="44003"/>
    <n v="8711"/>
    <s v="https://play.google.com/store/apps/details?id=com.isharing.isharing"/>
  </r>
  <r>
    <s v="KR"/>
    <s v="GROSS"/>
    <x v="0"/>
    <n v="2020"/>
    <n v="4"/>
    <s v="M"/>
    <n v="36"/>
    <n v="4"/>
    <x v="1"/>
    <x v="6"/>
    <s v="(앙팅 즐팅 통합) 앙팅즐팅 톡톡 랜덤채팅"/>
    <s v="KKONGTALK"/>
    <n v="0"/>
    <s v="항목당 ₩1,100 - ₩99,000"/>
    <n v="43880"/>
    <n v="8670"/>
    <s v="https://play.google.com/store/apps/details?id=kr.co.kkongtalk.app"/>
  </r>
  <r>
    <s v="KR"/>
    <s v="GROSS"/>
    <x v="0"/>
    <n v="2020"/>
    <n v="4"/>
    <s v="M"/>
    <n v="37"/>
    <n v="2"/>
    <x v="16"/>
    <x v="23"/>
    <s v="카카오키즈"/>
    <s v="야나두"/>
    <n v="0"/>
    <s v="항목당 ₩999 - ₩100,000"/>
    <n v="43941"/>
    <n v="8417"/>
    <s v="https://play.google.com/store/apps/details?id=com.bluepin.kidsworldforgoogleplay"/>
  </r>
  <r>
    <s v="KR"/>
    <s v="GROSS"/>
    <x v="0"/>
    <n v="2020"/>
    <n v="4"/>
    <s v="M"/>
    <n v="38"/>
    <n v="15"/>
    <x v="6"/>
    <x v="7"/>
    <s v="증권플러스 - 국민 증권앱"/>
    <s v="Dunamu"/>
    <n v="0"/>
    <s v="항목당 ₩1,100 - ₩110,000"/>
    <n v="44005"/>
    <n v="8335"/>
    <s v="https://play.google.com/store/apps/details?id=com.dunamu.stockplus"/>
  </r>
  <r>
    <s v="KR"/>
    <s v="GROSS"/>
    <x v="0"/>
    <n v="2020"/>
    <n v="4"/>
    <s v="M"/>
    <n v="39"/>
    <n v="2"/>
    <x v="1"/>
    <x v="1"/>
    <s v="아르고 ARGO - 영상메신저, 영상채팅, 친구찾기"/>
    <s v="Probits Co. LTD"/>
    <n v="0"/>
    <s v="항목당 ₩6,500 - ₩288,000"/>
    <n v="44007"/>
    <n v="8252"/>
    <s v="https://play.google.com/store/apps/details?id=com.probits.argo"/>
  </r>
  <r>
    <s v="KR"/>
    <s v="GROSS"/>
    <x v="0"/>
    <n v="2020"/>
    <n v="4"/>
    <s v="M"/>
    <n v="40"/>
    <n v="-6"/>
    <x v="4"/>
    <x v="4"/>
    <s v="포스텔러 - 애정운, 신년운세, 무료운세, 사주, 타로, 궁합, 토정비결, 별자리, 손금"/>
    <s v="Team UN7QI3"/>
    <n v="0"/>
    <s v="항목당 ₩2,200 - ₩22,000"/>
    <n v="44001"/>
    <n v="8224"/>
    <s v="https://play.google.com/store/apps/details?id=com.un7qi3.forceteller"/>
  </r>
  <r>
    <s v="KR"/>
    <s v="GROSS"/>
    <x v="0"/>
    <n v="2020"/>
    <n v="4"/>
    <s v="M"/>
    <n v="41"/>
    <n v="1"/>
    <x v="1"/>
    <x v="1"/>
    <s v="LivU - 랜덤 영상 채팅"/>
    <s v="LIVU Team"/>
    <n v="0"/>
    <s v="항목당 ₩1,100 - ₩227,150"/>
    <n v="44009"/>
    <n v="7830"/>
    <s v="https://play.google.com/store/apps/details?id=com.videochat.livu"/>
  </r>
  <r>
    <s v="KR"/>
    <s v="GROSS"/>
    <x v="0"/>
    <n v="2020"/>
    <n v="4"/>
    <s v="M"/>
    <n v="42"/>
    <n v="2"/>
    <x v="7"/>
    <x v="8"/>
    <s v="Smule - 소셜 노래방 앱"/>
    <s v="Smule"/>
    <n v="0"/>
    <s v="항목당 ₩999 - ₩130,000"/>
    <n v="44006"/>
    <n v="7258"/>
    <s v="https://play.google.com/store/apps/details?id=com.smule.singandroid"/>
  </r>
  <r>
    <s v="KR"/>
    <s v="GROSS"/>
    <x v="0"/>
    <n v="2020"/>
    <n v="4"/>
    <s v="M"/>
    <n v="43"/>
    <n v="-14"/>
    <x v="16"/>
    <x v="23"/>
    <s v="스픽 (Speak): 영어회화, 스피킹, 발음"/>
    <s v="Speakeasy Labs"/>
    <n v="0"/>
    <s v="항목당 ₩29,000 - ₩450,000"/>
    <n v="43984"/>
    <n v="7026"/>
    <s v="https://play.google.com/store/apps/details?id=com.selabs.speak"/>
  </r>
  <r>
    <s v="KR"/>
    <s v="GROSS"/>
    <x v="0"/>
    <n v="2020"/>
    <n v="4"/>
    <s v="M"/>
    <n v="44"/>
    <n v="1"/>
    <x v="13"/>
    <x v="17"/>
    <s v="Evernote – 수첩, 노트와 메모를 위한 플래너"/>
    <s v="Evernote Corporation"/>
    <n v="0"/>
    <s v="항목당 ₩1,124 - ₩120,000"/>
    <n v="43993"/>
    <n v="6819"/>
    <s v="https://play.google.com/store/apps/details?id=com.evernote"/>
  </r>
  <r>
    <s v="KR"/>
    <s v="GROSS"/>
    <x v="0"/>
    <n v="2020"/>
    <n v="4"/>
    <s v="M"/>
    <n v="45"/>
    <n v="-12"/>
    <x v="1"/>
    <x v="1"/>
    <s v="포켓미니"/>
    <s v="COCONE"/>
    <n v="0"/>
    <s v="항목당 ₩999 - ₩101,200"/>
    <n v="43930"/>
    <n v="6795"/>
    <s v="https://play.google.com/store/apps/details?id=kr.cocone.minime"/>
  </r>
  <r>
    <s v="KR"/>
    <s v="GROSS"/>
    <x v="0"/>
    <n v="2020"/>
    <n v="4"/>
    <s v="M"/>
    <n v="46"/>
    <s v="-"/>
    <x v="10"/>
    <x v="16"/>
    <s v="스와이프 - 새로운 친구 찾기"/>
    <s v="Paktor Pte. Ltd."/>
    <n v="0"/>
    <s v="항목당 ₩999 - ₩300,000"/>
    <n v="43970"/>
    <n v="6750"/>
    <s v="https://play.google.com/store/apps/details?id=com.paktor"/>
  </r>
  <r>
    <s v="KR"/>
    <s v="GROSS"/>
    <x v="0"/>
    <n v="2020"/>
    <n v="4"/>
    <s v="M"/>
    <n v="47"/>
    <n v="4"/>
    <x v="13"/>
    <x v="17"/>
    <s v="Microsoft OneDrive"/>
    <s v="Microsoft Corporation"/>
    <n v="0"/>
    <s v="항목당 ₩1,900 - ₩110,000"/>
    <n v="44006"/>
    <n v="6210"/>
    <s v="https://play.google.com/store/apps/details?id=com.microsoft.skydrive"/>
  </r>
  <r>
    <s v="KR"/>
    <s v="GROSS"/>
    <x v="0"/>
    <n v="2020"/>
    <n v="4"/>
    <s v="M"/>
    <n v="48"/>
    <n v="4"/>
    <x v="10"/>
    <x v="16"/>
    <s v="Bermuda - 화상채팅으로 새로운 친구 만나기"/>
    <s v="Bermuda Inc."/>
    <n v="0"/>
    <s v="항목당 ₩1,100 - ₩249,000"/>
    <n v="43977"/>
    <n v="6160"/>
    <s v="https://play.google.com/store/apps/details?id=vixr.bermuda"/>
  </r>
  <r>
    <s v="KR"/>
    <s v="GROSS"/>
    <x v="0"/>
    <n v="2020"/>
    <n v="4"/>
    <s v="M"/>
    <n v="49"/>
    <n v="1"/>
    <x v="1"/>
    <x v="1"/>
    <s v="밴드"/>
    <s v="NAVER Corp."/>
    <n v="0"/>
    <s v="항목당 ₩1,800 - ₩53,636"/>
    <n v="44000"/>
    <n v="6157"/>
    <s v="https://play.google.com/store/apps/details?id=com.nhn.android.band"/>
  </r>
  <r>
    <s v="KR"/>
    <s v="GROSS"/>
    <x v="0"/>
    <n v="2020"/>
    <n v="4"/>
    <s v="M"/>
    <n v="50"/>
    <n v="8"/>
    <x v="1"/>
    <x v="42"/>
    <s v="즐겁게톡 - 채팅, 랜덤채팅"/>
    <s v="Project ZT"/>
    <n v="0"/>
    <s v="항목당 ₩1,100 - ₩33,000"/>
    <n v="43990"/>
    <n v="6149"/>
    <s v="https://play.google.com/store/apps/details?id=com.hellomarket.chat"/>
  </r>
  <r>
    <s v="KR"/>
    <s v="GROSS"/>
    <x v="0"/>
    <n v="2020"/>
    <n v="4"/>
    <s v="M"/>
    <n v="51"/>
    <n v="-3"/>
    <x v="1"/>
    <x v="1"/>
    <s v="다톡 - 무료 채팅으로 동네 친구, 톡친구 사귀기"/>
    <s v="April7 Inc."/>
    <n v="0"/>
    <s v="항목당 ₩1,200 - ₩139,000"/>
    <n v="43962"/>
    <n v="6119"/>
    <s v="https://play.google.com/store/apps/details?id=kr.co.april7.buddy"/>
  </r>
  <r>
    <s v="KR"/>
    <s v="GROSS"/>
    <x v="0"/>
    <n v="2020"/>
    <n v="4"/>
    <s v="M"/>
    <n v="52"/>
    <n v="9"/>
    <x v="16"/>
    <x v="23"/>
    <s v="토도 수학"/>
    <s v="Enuma"/>
    <n v="0"/>
    <s v="항목당 ₩5,900 - ₩109,000"/>
    <n v="43986"/>
    <n v="6061"/>
    <s v="https://play.google.com/store/apps/details?id=com.enuma.todomath"/>
  </r>
  <r>
    <s v="KR"/>
    <s v="GROSS"/>
    <x v="0"/>
    <n v="2020"/>
    <n v="4"/>
    <s v="M"/>
    <n v="53"/>
    <n v="-6"/>
    <x v="16"/>
    <x v="23"/>
    <s v="캐치잇 잉글리시 : 게임보다 쉬운 영어 학습"/>
    <s v="CatchItPlay"/>
    <n v="0"/>
    <s v="항목당 ₩1,200 - ₩450,000"/>
    <n v="43997"/>
    <n v="5883"/>
    <s v="https://play.google.com/store/apps/details?id=com.nxc.catchitenglishbasic.google"/>
  </r>
  <r>
    <s v="KR"/>
    <s v="GROSS"/>
    <x v="0"/>
    <n v="2020"/>
    <n v="4"/>
    <s v="M"/>
    <n v="54"/>
    <n v="11"/>
    <x v="1"/>
    <x v="1"/>
    <s v="헬로우봇 - AI 사주・타로・상담"/>
    <s v="thingsflow Inc."/>
    <n v="0"/>
    <s v="항목당 ₩1,000 - ₩130,000"/>
    <n v="43990"/>
    <n v="5599"/>
    <s v="https://play.google.com/store/apps/details?id=com.thingsflow.hellobot"/>
  </r>
  <r>
    <s v="KR"/>
    <s v="GROSS"/>
    <x v="0"/>
    <n v="2020"/>
    <n v="4"/>
    <s v="M"/>
    <n v="55"/>
    <n v="-6"/>
    <x v="1"/>
    <x v="1"/>
    <s v="은하수다방 - 돌싱, 재혼을 위한 프리미엄 소개팅"/>
    <s v="April7 Inc."/>
    <n v="0"/>
    <s v="항목당 ₩1,200 - ₩159,000"/>
    <n v="43989"/>
    <n v="5564"/>
    <s v="https://play.google.com/store/apps/details?id=kr.co.april7.eundabang.google"/>
  </r>
  <r>
    <s v="KR"/>
    <s v="GROSS"/>
    <x v="0"/>
    <n v="2020"/>
    <n v="4"/>
    <s v="M"/>
    <n v="56"/>
    <n v="4"/>
    <x v="1"/>
    <x v="1"/>
    <s v="크리스천데이트 - 기독교 청년들을 위한 소개팅"/>
    <s v="QTNetworks Inc."/>
    <n v="0"/>
    <s v="항목당 ₩3,900 - ₩110,000"/>
    <n v="43913"/>
    <n v="5478"/>
    <s v="https://play.google.com/store/apps/details?id=kr.christiandate.app"/>
  </r>
  <r>
    <s v="KR"/>
    <s v="GROSS"/>
    <x v="0"/>
    <n v="2020"/>
    <n v="4"/>
    <s v="M"/>
    <n v="57"/>
    <n v="7"/>
    <x v="1"/>
    <x v="1"/>
    <s v="비트윈 Between"/>
    <s v="VCNC"/>
    <n v="0"/>
    <s v="항목당 ₩1,000 - ₩41,000"/>
    <n v="43955"/>
    <n v="5373"/>
    <s v="https://play.google.com/store/apps/details?id=kr.co.vcnc.android.couple"/>
  </r>
  <r>
    <s v="KR"/>
    <s v="GROSS"/>
    <x v="0"/>
    <n v="2020"/>
    <n v="4"/>
    <s v="M"/>
    <n v="58"/>
    <n v="-2"/>
    <x v="1"/>
    <x v="1"/>
    <s v="Blued - 게이 데이팅 &amp; 라이브 앱"/>
    <s v="Blue City Holdings Co., Ltd."/>
    <n v="0"/>
    <s v="항목당 ₩1,200 - ₩220,000"/>
    <n v="44005"/>
    <n v="5321"/>
    <s v="https://play.google.com/store/apps/details?id=com.blued.international"/>
  </r>
  <r>
    <s v="KR"/>
    <s v="GROSS"/>
    <x v="0"/>
    <n v="2020"/>
    <n v="4"/>
    <s v="M"/>
    <n v="59"/>
    <s v="-"/>
    <x v="1"/>
    <x v="42"/>
    <s v="써니캠 - 영상채팅"/>
    <s v="cooluck"/>
    <n v="0"/>
    <s v="항목당 ₩6,600 - ₩242,000"/>
    <n v="43559"/>
    <n v="5216"/>
    <s v="https://play.google.com/store/apps/details?id=com.sunny.v01"/>
  </r>
  <r>
    <s v="KR"/>
    <s v="GROSS"/>
    <x v="0"/>
    <n v="2020"/>
    <n v="4"/>
    <s v="M"/>
    <n v="60"/>
    <n v="2"/>
    <x v="1"/>
    <x v="1"/>
    <s v="채팅 만남 비밀친구 필요할때 - 즐챗"/>
    <s v="GTQ"/>
    <n v="0"/>
    <s v="항목당 ₩3,300 - ₩110,000"/>
    <n v="43945"/>
    <n v="5176"/>
    <s v="https://play.google.com/store/apps/details?id=com.chatproject2019.chattingtalk"/>
  </r>
  <r>
    <s v="KR"/>
    <s v="GROSS"/>
    <x v="0"/>
    <n v="2020"/>
    <n v="4"/>
    <s v="M"/>
    <n v="61"/>
    <n v="144"/>
    <x v="13"/>
    <x v="30"/>
    <s v="OPixels - Comic Art Photos Editor"/>
    <s v="MISSU LIMITED"/>
    <n v="0"/>
    <s v="항목당 ₩3,800 - ₩110,000"/>
    <n v="44001"/>
    <n v="5043"/>
    <s v="https://play.google.com/store/apps/details?id=com.hd.wallpaper.backgrounds"/>
  </r>
  <r>
    <s v="KR"/>
    <s v="GROSS"/>
    <x v="0"/>
    <n v="2020"/>
    <n v="4"/>
    <s v="M"/>
    <n v="62"/>
    <n v="11"/>
    <x v="11"/>
    <x v="14"/>
    <s v="PicsArt Photo Editor: 사진, 동영상 및 콜라주 메이커"/>
    <s v="PicsArt"/>
    <n v="0"/>
    <s v="항목당 ₩999 - ₩140,000"/>
    <n v="44009"/>
    <n v="5022"/>
    <s v="https://play.google.com/store/apps/details?id=com.picsart.studio"/>
  </r>
  <r>
    <s v="KR"/>
    <s v="GROSS"/>
    <x v="0"/>
    <n v="2020"/>
    <n v="4"/>
    <s v="M"/>
    <n v="63"/>
    <n v="7"/>
    <x v="10"/>
    <x v="16"/>
    <s v="Tumile라이브 캣 - 새로운 사람들 만나기 &amp; 무료 라이브 채팅"/>
    <s v="LiveChat Studio"/>
    <n v="0"/>
    <s v="항목당 ₩1,200 - ₩227,150"/>
    <n v="44009"/>
    <n v="4937"/>
    <s v="https://play.google.com/store/apps/details?id=com.rcplatform.livechat"/>
  </r>
  <r>
    <s v="KR"/>
    <s v="GROSS"/>
    <x v="0"/>
    <n v="2020"/>
    <n v="4"/>
    <s v="M"/>
    <n v="64"/>
    <n v="-9"/>
    <x v="4"/>
    <x v="25"/>
    <s v="투믹스 - 웹툰 (무료웹툰/인기만화)"/>
    <s v="(주)투믹스"/>
    <n v="0"/>
    <s v="항목당 ₩5,000 - ₩99,000"/>
    <n v="43997"/>
    <n v="4901"/>
    <s v="https://play.google.com/store/apps/details?id=com.toomics.zzamtoon.google"/>
  </r>
  <r>
    <s v="KR"/>
    <s v="GROSS"/>
    <x v="0"/>
    <n v="2020"/>
    <n v="4"/>
    <s v="M"/>
    <n v="65"/>
    <n v="15"/>
    <x v="11"/>
    <x v="13"/>
    <s v="VLLO 블로 - 쉬운 동영상 편집 어플 브이로그 앱"/>
    <s v="vimosoft"/>
    <n v="0"/>
    <s v="항목당 ₩1,200 - ₩8,900"/>
    <n v="43957"/>
    <n v="4878"/>
    <s v="https://play.google.com/store/apps/details?id=com.darinsoft.vimo"/>
  </r>
  <r>
    <s v="KR"/>
    <s v="GROSS"/>
    <x v="0"/>
    <n v="2020"/>
    <n v="4"/>
    <s v="M"/>
    <n v="66"/>
    <n v="9"/>
    <x v="13"/>
    <x v="17"/>
    <s v="CamScanner - 문서를 PDF로 스캔하기"/>
    <s v="INTSIG Information Co.,Ltd"/>
    <n v="0"/>
    <s v="항목당 ₩1,100 - ₩450,000"/>
    <n v="44000"/>
    <n v="4750"/>
    <s v="https://play.google.com/store/apps/details?id=com.intsig.camscanner"/>
  </r>
  <r>
    <s v="KR"/>
    <s v="GROSS"/>
    <x v="0"/>
    <n v="2020"/>
    <n v="4"/>
    <s v="M"/>
    <n v="67"/>
    <n v="-4"/>
    <x v="1"/>
    <x v="6"/>
    <s v="1km 돌싱 만남톡 - 비밀친구"/>
    <s v="버블톡"/>
    <n v="0"/>
    <s v="항목당 ₩5,900 - ₩180,000"/>
    <n v="43949"/>
    <n v="4657"/>
    <s v="https://play.google.com/store/apps/details?id=com.dkzkcmzl.secretFriend"/>
  </r>
  <r>
    <s v="KR"/>
    <s v="GROSS"/>
    <x v="0"/>
    <n v="2020"/>
    <n v="4"/>
    <s v="M"/>
    <n v="68"/>
    <n v="-2"/>
    <x v="1"/>
    <x v="1"/>
    <s v="소개팅 1등, 커플메이커 (연애,데이팅,만남,미팅 앱)"/>
    <s v="100만명이 선택한 인기어플"/>
    <n v="0"/>
    <s v="항목당 ₩5,500 - ₩55,000"/>
    <n v="44006"/>
    <n v="4654"/>
    <s v="https://play.google.com/store/apps/details?id=net.couplemaker.meeting"/>
  </r>
  <r>
    <s v="KR"/>
    <s v="GROSS"/>
    <x v="0"/>
    <n v="2020"/>
    <n v="4"/>
    <s v="M"/>
    <n v="69"/>
    <n v="-2"/>
    <x v="13"/>
    <x v="17"/>
    <s v="Dropbox: 클라우드 스토리지에서 백업, 동기화, 파일 공유까지"/>
    <s v="Dropbox, Inc."/>
    <n v="0"/>
    <s v="항목당 ₩10,591 - ₩15,000"/>
    <n v="44005"/>
    <n v="4629"/>
    <s v="https://play.google.com/store/apps/details?id=com.dropbox.android"/>
  </r>
  <r>
    <s v="KR"/>
    <s v="GROSS"/>
    <x v="0"/>
    <n v="2020"/>
    <n v="4"/>
    <s v="M"/>
    <n v="70"/>
    <n v="9"/>
    <x v="10"/>
    <x v="16"/>
    <s v="Fantastic Face –얼굴 분석 및 노화 예측"/>
    <s v="VIPTOP DATA LIMITED"/>
    <n v="0"/>
    <s v="항목당 ₩13,000 - ₩170,000"/>
    <n v="43997"/>
    <n v="4505"/>
    <s v="https://play.google.com/store/apps/details?id=com.hy.sfacer"/>
  </r>
  <r>
    <s v="KR"/>
    <s v="GROSS"/>
    <x v="0"/>
    <n v="2020"/>
    <n v="4"/>
    <s v="M"/>
    <n v="71"/>
    <n v="6"/>
    <x v="1"/>
    <x v="1"/>
    <s v="위버스 Weverse"/>
    <s v="beNX CO., LTD"/>
    <n v="0"/>
    <s v="항목당 ₩1,100 - ₩25,000"/>
    <n v="44007"/>
    <n v="4426"/>
    <s v="https://play.google.com/store/apps/details?id=co.benx.weverse"/>
  </r>
  <r>
    <s v="KR"/>
    <s v="GROSS"/>
    <x v="0"/>
    <n v="2020"/>
    <n v="4"/>
    <s v="M"/>
    <n v="72"/>
    <n v="4"/>
    <x v="4"/>
    <x v="25"/>
    <s v="미스터블루 – 최신 웹툰 소설 만화 무료 감상앱"/>
    <s v="Mr. Blue Corporation"/>
    <n v="0"/>
    <s v="항목당 ₩1,000 - ₩200,000"/>
    <n v="43973"/>
    <n v="4327"/>
    <s v="https://play.google.com/store/apps/details?id=com.mrblue.mrblue"/>
  </r>
  <r>
    <s v="KR"/>
    <s v="GROSS"/>
    <x v="0"/>
    <n v="2020"/>
    <n v="4"/>
    <s v="M"/>
    <n v="73"/>
    <n v="5"/>
    <x v="1"/>
    <x v="42"/>
    <s v="떡팅 ¦ 채팅어플,만남,랜덤채팅,친구,애인,소개팅,무료채팅 인기어플"/>
    <s v="떡팅 Co.Ltd."/>
    <n v="0"/>
    <s v="항목당 ₩1,000 - ₩44,000"/>
    <n v="43746"/>
    <n v="4325"/>
    <s v="https://play.google.com/store/apps/details?id=tteok.ting.tteokting"/>
  </r>
  <r>
    <s v="KR"/>
    <s v="GROSS"/>
    <x v="0"/>
    <n v="2020"/>
    <n v="4"/>
    <s v="M"/>
    <n v="74"/>
    <n v="-5"/>
    <x v="1"/>
    <x v="42"/>
    <s v="당신 가까이에 사랑이 있습니다."/>
    <s v="황기선"/>
    <n v="0"/>
    <s v="항목당 ₩5,500 - ₩330,000"/>
    <n v="43822"/>
    <n v="4308"/>
    <s v="https://play.google.com/store/apps/details?id=kr.love.danggasa"/>
  </r>
  <r>
    <s v="KR"/>
    <s v="GROSS"/>
    <x v="0"/>
    <n v="2020"/>
    <n v="4"/>
    <s v="M"/>
    <n v="75"/>
    <n v="-7"/>
    <x v="13"/>
    <x v="17"/>
    <s v="iTranslate 번역 - 번역기 &amp; 사전"/>
    <s v="iTranslate"/>
    <n v="0"/>
    <s v="항목당 ₩3,467 - ₩49,990"/>
    <n v="43994"/>
    <n v="4268"/>
    <s v="https://play.google.com/store/apps/details?id=at.nk.tools.iTranslate"/>
  </r>
  <r>
    <s v="KR"/>
    <s v="GROSS"/>
    <x v="0"/>
    <n v="2020"/>
    <n v="4"/>
    <s v="M"/>
    <n v="76"/>
    <n v="39"/>
    <x v="1"/>
    <x v="6"/>
    <s v="라이키 Likey - 셀럽과 단둘이 1:1 채팅"/>
    <s v="TPC Internet"/>
    <n v="0"/>
    <s v="항목당 ₩2,500 - ₩450,000"/>
    <n v="43994"/>
    <n v="4153"/>
    <s v="https://play.google.com/store/apps/details?id=to.likey.android"/>
  </r>
  <r>
    <s v="KR"/>
    <s v="GROSS"/>
    <x v="0"/>
    <n v="2020"/>
    <n v="4"/>
    <s v="M"/>
    <n v="77"/>
    <n v="16"/>
    <x v="1"/>
    <x v="1"/>
    <s v="리슨 Lysn"/>
    <s v="Dear U Co., Ltd."/>
    <n v="0"/>
    <s v="항목당 ₩1,100 - ₩55,000"/>
    <n v="43972"/>
    <n v="4103"/>
    <s v="https://play.google.com/store/apps/details?id=com.everysing.lysn"/>
  </r>
  <r>
    <s v="KR"/>
    <s v="GROSS"/>
    <x v="0"/>
    <n v="2020"/>
    <n v="4"/>
    <s v="M"/>
    <n v="78"/>
    <n v="3"/>
    <x v="2"/>
    <x v="2"/>
    <s v="Turbo VPN –무제한 무료 VPN &amp; 빠른 보안 프록시 접속"/>
    <s v="Innovative Connecting"/>
    <n v="0"/>
    <s v="항목당 ₩1,100 - ₩50,000"/>
    <n v="43995"/>
    <n v="4051"/>
    <s v="https://play.google.com/store/apps/details?id=free.vpn.unblock.proxy.turbovpn"/>
  </r>
  <r>
    <s v="KR"/>
    <s v="GROSS"/>
    <x v="0"/>
    <n v="2020"/>
    <n v="4"/>
    <s v="M"/>
    <n v="79"/>
    <n v="8"/>
    <x v="1"/>
    <x v="6"/>
    <s v="중년~ 떡톡 조건없는 즐톡"/>
    <s v="버블톡"/>
    <n v="0"/>
    <s v="항목당 ₩5,900 - ₩180,000"/>
    <n v="43949"/>
    <n v="3927"/>
    <s v="https://play.google.com/store/apps/details?id=com.dkzkcmzl.ddokTalk"/>
  </r>
  <r>
    <s v="KR"/>
    <s v="GROSS"/>
    <x v="0"/>
    <n v="2020"/>
    <n v="4"/>
    <s v="M"/>
    <n v="80"/>
    <n v="12"/>
    <x v="7"/>
    <x v="8"/>
    <s v="매직씽 아싸노래방 : 모두를 위한 모바일 노래방"/>
    <s v="ENTERMEDIA Co., Ltd."/>
    <n v="0"/>
    <s v="항목당 ₩3,300 - ₩77,000"/>
    <n v="43950"/>
    <n v="3853"/>
    <s v="https://play.google.com/store/apps/details?id=com.entermedia.mobile.karaoke"/>
  </r>
  <r>
    <s v="KR"/>
    <s v="GROSS"/>
    <x v="0"/>
    <n v="2020"/>
    <n v="4"/>
    <s v="M"/>
    <n v="81"/>
    <n v="-7"/>
    <x v="13"/>
    <x v="17"/>
    <s v="Noteshelf - 손으로 메모하고 | PDF 주석을 달아 정리하고"/>
    <s v="Fluid Touch"/>
    <n v="6500"/>
    <m/>
    <n v="44008"/>
    <n v="3819"/>
    <s v="https://play.google.com/store/apps/details?id=com.fluidtouch.noteshelf2"/>
  </r>
  <r>
    <s v="KR"/>
    <s v="GROSS"/>
    <x v="0"/>
    <n v="2020"/>
    <n v="4"/>
    <s v="M"/>
    <n v="82"/>
    <n v="9"/>
    <x v="1"/>
    <x v="6"/>
    <s v="단거리연애 : 동네친구와 채팅하기"/>
    <s v="단거리연애"/>
    <n v="0"/>
    <s v="항목당 ₩5,500 - ₩55,000"/>
    <n v="43986"/>
    <n v="3817"/>
    <s v="https://play.google.com/store/apps/details?id=handasoft.dangeori.mobile"/>
  </r>
  <r>
    <s v="KR"/>
    <s v="GROSS"/>
    <x v="0"/>
    <n v="2020"/>
    <n v="4"/>
    <s v="M"/>
    <n v="83"/>
    <n v="22"/>
    <x v="14"/>
    <x v="19"/>
    <s v="한컴오피스 한글"/>
    <s v="Hancom Inc."/>
    <n v="24900"/>
    <m/>
    <n v="43875"/>
    <n v="3691"/>
    <s v="https://play.google.com/store/apps/details?id=com.hancom.office.hwp.editor.hwp_apk.gplaystore"/>
  </r>
  <r>
    <s v="KR"/>
    <s v="GROSS"/>
    <x v="0"/>
    <n v="2020"/>
    <n v="4"/>
    <s v="M"/>
    <n v="84"/>
    <s v="-"/>
    <x v="14"/>
    <x v="19"/>
    <s v="잡플래닛-2020년 일하기 좋은 기업은 어디?"/>
    <s v="Braincommerce"/>
    <n v="0"/>
    <s v="항목당 ₩2,000 - ₩29,000"/>
    <n v="43997"/>
    <n v="3642"/>
    <s v="https://play.google.com/store/apps/details?id=com.jobplanet.kr.android"/>
  </r>
  <r>
    <s v="KR"/>
    <s v="GROSS"/>
    <x v="0"/>
    <n v="2020"/>
    <n v="4"/>
    <s v="M"/>
    <n v="85"/>
    <n v="1"/>
    <x v="13"/>
    <x v="17"/>
    <s v="Google 드라이브"/>
    <s v="Google LLC"/>
    <n v="0"/>
    <s v="항목당 ₩1,100 - ₩1,240,000"/>
    <n v="44006"/>
    <n v="3597"/>
    <s v="https://play.google.com/store/apps/details?id=com.google.android.apps.docs"/>
  </r>
  <r>
    <s v="KR"/>
    <s v="GROSS"/>
    <x v="0"/>
    <n v="2020"/>
    <n v="4"/>
    <s v="M"/>
    <n v="86"/>
    <n v="31"/>
    <x v="2"/>
    <x v="2"/>
    <s v="Triplens: 사진 번역기"/>
    <s v="Kita Apps"/>
    <n v="0"/>
    <s v="항목당 ₩1,300 - ₩45,000"/>
    <n v="43997"/>
    <n v="3588"/>
    <s v="https://play.google.com/store/apps/details?id=com.triplens.android"/>
  </r>
  <r>
    <s v="KR"/>
    <s v="GROSS"/>
    <x v="0"/>
    <n v="2020"/>
    <n v="4"/>
    <s v="M"/>
    <n v="87"/>
    <n v="3"/>
    <x v="1"/>
    <x v="1"/>
    <s v="pixiv"/>
    <s v="pixiv Inc."/>
    <n v="0"/>
    <s v="항목당 ₩1,000 - ₩95,000"/>
    <n v="43997"/>
    <n v="3527"/>
    <s v="https://play.google.com/store/apps/details?id=jp.pxv.android"/>
  </r>
  <r>
    <s v="KR"/>
    <s v="GROSS"/>
    <x v="0"/>
    <n v="2020"/>
    <n v="4"/>
    <s v="M"/>
    <n v="88"/>
    <n v="14"/>
    <x v="10"/>
    <x v="35"/>
    <s v="작명 어플 넴유베: 이름짓기, 이름풀이, 이름추천, 개명, 넴유베 도장"/>
    <s v="USOOSOFT Co.,Ltd"/>
    <n v="0"/>
    <s v="항목당 ₩4,545 - ₩79,000"/>
    <n v="43608"/>
    <n v="3514"/>
    <s v="https://play.google.com/store/apps/details?id=com.naming.usooprj2_4"/>
  </r>
  <r>
    <s v="KR"/>
    <s v="GROSS"/>
    <x v="0"/>
    <n v="2020"/>
    <n v="4"/>
    <s v="M"/>
    <n v="89"/>
    <n v="11"/>
    <x v="4"/>
    <x v="4"/>
    <s v="아이돌챔프 - 쇼챔피언, 아이돌투표, 팬덤, 아이돌"/>
    <s v="MBCPLUS"/>
    <n v="0"/>
    <s v="항목당 ₩1,000 - ₩65,000"/>
    <n v="43993"/>
    <n v="3466"/>
    <s v="https://play.google.com/store/apps/details?id=com.nwz.ichampclient"/>
  </r>
  <r>
    <s v="KR"/>
    <s v="GROSS"/>
    <x v="0"/>
    <n v="2020"/>
    <n v="4"/>
    <s v="M"/>
    <n v="90"/>
    <n v="-5"/>
    <x v="1"/>
    <x v="1"/>
    <s v="인공지능 소개팅 애나 - 목소리도 듣고 분석도 하고"/>
    <s v="CONBUS"/>
    <n v="0"/>
    <s v="항목당 ₩3,300 - ₩118,800"/>
    <n v="43887"/>
    <n v="3437"/>
    <s v="https://play.google.com/store/apps/details?id=com.conbus.anna"/>
  </r>
  <r>
    <s v="KR"/>
    <s v="GROSS"/>
    <x v="0"/>
    <n v="2020"/>
    <n v="4"/>
    <s v="M"/>
    <n v="91"/>
    <n v="-8"/>
    <x v="4"/>
    <x v="4"/>
    <s v="최애돌♡ - 아이돌 순위 / 스케줄 / 퀴즈"/>
    <s v="ExodusEnt."/>
    <n v="0"/>
    <s v="항목당 ₩1,100 - ₩110,000"/>
    <n v="44007"/>
    <n v="3351"/>
    <s v="https://play.google.com/store/apps/details?id=net.ib.mn"/>
  </r>
  <r>
    <s v="KR"/>
    <s v="GROSS"/>
    <x v="0"/>
    <n v="2020"/>
    <n v="4"/>
    <s v="M"/>
    <n v="92"/>
    <n v="-4"/>
    <x v="16"/>
    <x v="23"/>
    <s v="듀오링고(Duolingo): 무료 영어 학습"/>
    <s v="Duolingo"/>
    <n v="0"/>
    <s v="항목당 ₩1,300 - ₩168,000"/>
    <n v="44005"/>
    <n v="3300"/>
    <s v="https://play.google.com/store/apps/details?id=com.duolingo"/>
  </r>
  <r>
    <s v="KR"/>
    <s v="GROSS"/>
    <x v="0"/>
    <n v="2020"/>
    <n v="4"/>
    <s v="M"/>
    <n v="93"/>
    <n v="6"/>
    <x v="1"/>
    <x v="1"/>
    <s v="단짝 게임 - 친구사귀기 예쁜 아바타 만들기 즐거운 월드이벤트 함께 즐기는 우리들만의 공간"/>
    <s v="Nil"/>
    <n v="0"/>
    <s v="항목당 ₩2,000 - ₩55,000"/>
    <n v="43925"/>
    <n v="3295"/>
    <s v="https://play.google.com/store/apps/details?id=com.nil.danjjak"/>
  </r>
  <r>
    <s v="KR"/>
    <s v="GROSS"/>
    <x v="0"/>
    <n v="2020"/>
    <n v="4"/>
    <s v="M"/>
    <n v="94"/>
    <s v="-"/>
    <x v="1"/>
    <x v="1"/>
    <s v="미프 MEEFF - 한국을 좋아하는 전 세계 외국인 친구 사귀기"/>
    <s v="malang"/>
    <n v="0"/>
    <s v="항목당 ₩2,500 - ₩95,000"/>
    <n v="44006"/>
    <n v="3249"/>
    <s v="https://play.google.com/store/apps/details?id=com.noyesrun.meeff.kr"/>
  </r>
  <r>
    <s v="KR"/>
    <s v="GROSS"/>
    <x v="0"/>
    <n v="2020"/>
    <n v="4"/>
    <s v="M"/>
    <n v="95"/>
    <n v="-70"/>
    <x v="19"/>
    <x v="33"/>
    <s v="LIVE스코어 - KBO, K리그, EPL 등 가장 빠른 스포츠 전종목 라이브스코어"/>
    <s v="PSYNET"/>
    <n v="0"/>
    <s v="항목당 ₩1,100 - ₩55,000"/>
    <n v="44003"/>
    <n v="3229"/>
    <s v="https://play.google.com/store/apps/details?id=kr.co.psynet"/>
  </r>
  <r>
    <s v="KR"/>
    <s v="GROSS"/>
    <x v="0"/>
    <n v="2020"/>
    <n v="4"/>
    <s v="M"/>
    <n v="96"/>
    <n v="-25"/>
    <x v="1"/>
    <x v="1"/>
    <s v="인싸채팅 - 인싸를 위한 채팅 무료채팅 랜덤채팅 만남"/>
    <s v="핵인싸"/>
    <n v="0"/>
    <s v="항목당 ₩2,000 - ₩99,000"/>
    <n v="43970"/>
    <n v="3194"/>
    <s v="https://play.google.com/store/apps/details?id=com.inssachat"/>
  </r>
  <r>
    <s v="KR"/>
    <s v="GROSS"/>
    <x v="0"/>
    <n v="2020"/>
    <n v="4"/>
    <s v="M"/>
    <n v="97"/>
    <s v="-"/>
    <x v="5"/>
    <x v="5"/>
    <s v="판무킹 -판타지 무협소설을 간편하게 읽을 수 있는 서점"/>
    <s v="BLUEMOUNTAINSOFT. INC"/>
    <n v="0"/>
    <s v="항목당 ₩1,000 - ₩50,000"/>
    <n v="43977"/>
    <n v="3163"/>
    <s v="https://play.google.com/store/apps/details?id=com.epyrus.fanmuking_g"/>
  </r>
  <r>
    <s v="KR"/>
    <s v="GROSS"/>
    <x v="0"/>
    <n v="2020"/>
    <n v="4"/>
    <s v="M"/>
    <n v="98"/>
    <n v="21"/>
    <x v="1"/>
    <x v="1"/>
    <s v="라이크리 - 셀럽 또는 인플루언서가 될 수 있는 가장 쉬운 방법!"/>
    <s v="라이크리"/>
    <n v="0"/>
    <s v="항목당 ₩1,000 - ₩160,000"/>
    <n v="43997"/>
    <n v="3159"/>
    <s v="https://play.google.com/store/apps/details?id=com.moonlight.freefollowers"/>
  </r>
  <r>
    <s v="KR"/>
    <s v="GROSS"/>
    <x v="0"/>
    <n v="2020"/>
    <n v="4"/>
    <s v="M"/>
    <n v="99"/>
    <n v="-1"/>
    <x v="14"/>
    <x v="19"/>
    <s v="나만의 스캐너: 스캔 및 인쇄"/>
    <s v="Apalon Apps"/>
    <n v="0"/>
    <s v="항목당 ₩2,700 - ₩50,000"/>
    <n v="44004"/>
    <n v="3124"/>
    <s v="https://play.google.com/store/apps/details?id=com.apalon.scanner.app"/>
  </r>
  <r>
    <s v="KR"/>
    <s v="GROSS"/>
    <x v="0"/>
    <n v="2020"/>
    <n v="4"/>
    <s v="M"/>
    <n v="100"/>
    <n v="6"/>
    <x v="10"/>
    <x v="16"/>
    <s v="2ulip : 튤립"/>
    <s v="2ulip Inc."/>
    <n v="0"/>
    <s v="항목당 ₩10,900 - ₩48,900"/>
    <n v="43965"/>
    <n v="3121"/>
    <s v="https://play.google.com/store/apps/details?id=com.inc_2ulip.tulip"/>
  </r>
  <r>
    <s v="KR"/>
    <s v="GROSS"/>
    <x v="0"/>
    <n v="2020"/>
    <n v="4"/>
    <s v="M"/>
    <n v="101"/>
    <n v="-19"/>
    <x v="1"/>
    <x v="6"/>
    <s v="프렌미 - 연인보다 편한 친구사이"/>
    <s v="BNKLAB"/>
    <n v="0"/>
    <s v="항목당 ₩4,950 - ₩362,450"/>
    <n v="43829"/>
    <n v="3072"/>
    <s v="https://play.google.com/store/apps/details?id=com.bnklab.android.dating"/>
  </r>
  <r>
    <s v="KR"/>
    <s v="GROSS"/>
    <x v="0"/>
    <n v="2020"/>
    <n v="4"/>
    <s v="M"/>
    <n v="102"/>
    <n v="-7"/>
    <x v="1"/>
    <x v="42"/>
    <s v="1km - 동네 친구, 소모임, 이성만남"/>
    <s v="malang"/>
    <n v="0"/>
    <s v="항목당 ₩999 - ₩132,000"/>
    <n v="44007"/>
    <n v="3034"/>
    <s v="https://play.google.com/store/apps/details?id=emotion.onekm"/>
  </r>
  <r>
    <s v="KR"/>
    <s v="GROSS"/>
    <x v="0"/>
    <n v="2020"/>
    <n v="4"/>
    <s v="M"/>
    <n v="103"/>
    <n v="-2"/>
    <x v="10"/>
    <x v="16"/>
    <s v="Life360 - 가족 위치추적기"/>
    <s v="Life360"/>
    <n v="0"/>
    <s v="항목당 ₩1,700 - ₩200,000"/>
    <n v="43990"/>
    <n v="3007"/>
    <s v="https://play.google.com/store/apps/details?id=com.life360.android.safetymapd"/>
  </r>
  <r>
    <s v="KR"/>
    <s v="GROSS"/>
    <x v="0"/>
    <n v="2020"/>
    <n v="4"/>
    <s v="M"/>
    <n v="104"/>
    <n v="5"/>
    <x v="1"/>
    <x v="42"/>
    <s v="사랑캠 - 영상채팅,화상채팅,익명채팅"/>
    <s v="여사장 컴퍼니"/>
    <n v="0"/>
    <s v="항목당 ₩6,600 - ₩242,000"/>
    <n v="43941"/>
    <n v="2954"/>
    <s v="https://play.google.com/store/apps/details?id=com.video.lovecam"/>
  </r>
  <r>
    <s v="KR"/>
    <s v="GROSS"/>
    <x v="0"/>
    <n v="2020"/>
    <n v="4"/>
    <s v="M"/>
    <n v="105"/>
    <n v="-33"/>
    <x v="4"/>
    <x v="4"/>
    <s v="Fancy Slime"/>
    <s v="Kiki Fun Games"/>
    <n v="0"/>
    <s v="항목당 ₩13,000 - ₩80,000"/>
    <n v="43773"/>
    <n v="2944"/>
    <s v="https://play.google.com/store/apps/details?id=com.playland.fancyslime"/>
  </r>
  <r>
    <s v="KR"/>
    <s v="GROSS"/>
    <x v="0"/>
    <n v="2020"/>
    <n v="4"/>
    <s v="M"/>
    <n v="106"/>
    <n v="33"/>
    <x v="4"/>
    <x v="4"/>
    <s v="SHOWROOM - free live streaming"/>
    <s v="SHOWROOM Inc."/>
    <n v="0"/>
    <s v="항목당 ₩1,300 - ₩130,000"/>
    <n v="43987"/>
    <n v="2938"/>
    <s v="https://play.google.com/store/apps/details?id=jp.dena.showroom"/>
  </r>
  <r>
    <s v="KR"/>
    <s v="GROSS"/>
    <x v="0"/>
    <n v="2020"/>
    <n v="4"/>
    <s v="M"/>
    <n v="107"/>
    <n v="-3"/>
    <x v="13"/>
    <x v="17"/>
    <s v="폴라리스 오피스 - 무료 한글, 오피스 문서 + PDF, 텍스트 뷰어"/>
    <s v="Infraware Inc."/>
    <n v="0"/>
    <s v="항목당 ₩999 - ₩66,000"/>
    <n v="43983"/>
    <n v="2931"/>
    <s v="https://play.google.com/store/apps/details?id=com.infraware.office.link"/>
  </r>
  <r>
    <s v="KR"/>
    <s v="GROSS"/>
    <x v="0"/>
    <n v="2020"/>
    <n v="4"/>
    <s v="M"/>
    <n v="108"/>
    <n v="15"/>
    <x v="1"/>
    <x v="42"/>
    <s v="밀크톡 - 영상 채팅, 화상 채팅, 영상 톡, 채팅 어플 만남"/>
    <s v="milk talk"/>
    <n v="0"/>
    <s v="항목당 ₩6,600 - ₩242,000"/>
    <n v="43900"/>
    <n v="2834"/>
    <s v="https://play.google.com/store/apps/details?id=com.milk.talk"/>
  </r>
  <r>
    <s v="KR"/>
    <s v="GROSS"/>
    <x v="0"/>
    <n v="2020"/>
    <n v="4"/>
    <s v="M"/>
    <n v="109"/>
    <n v="-1"/>
    <x v="1"/>
    <x v="6"/>
    <s v="라인 LINE"/>
    <s v="LINE Corporation"/>
    <n v="0"/>
    <s v="항목당 ₩1,000 - ₩169,000"/>
    <n v="44000"/>
    <n v="2751"/>
    <s v="https://play.google.com/store/apps/details?id=jp.naver.line.android"/>
  </r>
  <r>
    <s v="KR"/>
    <s v="GROSS"/>
    <x v="0"/>
    <n v="2020"/>
    <n v="4"/>
    <s v="M"/>
    <n v="110"/>
    <n v="4"/>
    <x v="1"/>
    <x v="1"/>
    <s v="업라이브Uplive"/>
    <s v="Asia Innovations HK Limited"/>
    <n v="0"/>
    <s v="항목당 ₩1,100 - ₩450,000"/>
    <n v="44006"/>
    <n v="2741"/>
    <s v="https://play.google.com/store/apps/details?id=com.asiainno.uplive"/>
  </r>
  <r>
    <s v="KR"/>
    <s v="GROSS"/>
    <x v="0"/>
    <n v="2020"/>
    <n v="4"/>
    <s v="M"/>
    <n v="111"/>
    <s v="-"/>
    <x v="15"/>
    <x v="20"/>
    <s v="Calm - 명상 및 굿나잇 스토리"/>
    <s v="Calm.com, Inc."/>
    <n v="0"/>
    <s v="항목당 ₩1,052 - ₩450,000"/>
    <n v="44004"/>
    <n v="2726"/>
    <s v="https://play.google.com/store/apps/details?id=com.calm.android"/>
  </r>
  <r>
    <s v="KR"/>
    <s v="GROSS"/>
    <x v="0"/>
    <n v="2020"/>
    <n v="4"/>
    <s v="M"/>
    <n v="112"/>
    <n v="21"/>
    <x v="16"/>
    <x v="23"/>
    <s v="EWA English 초급자를 위한 영어 학습"/>
    <s v="Lithium Lab Pte Ltd"/>
    <n v="0"/>
    <s v="항목당 ₩2,000 - ₩190,000"/>
    <n v="44008"/>
    <n v="2721"/>
    <s v="https://play.google.com/store/apps/details?id=com.ewa.ewaapp"/>
  </r>
  <r>
    <s v="KR"/>
    <s v="GROSS"/>
    <x v="0"/>
    <n v="2020"/>
    <n v="4"/>
    <s v="M"/>
    <n v="113"/>
    <s v="new"/>
    <x v="7"/>
    <x v="8"/>
    <s v="에브리싱 No. 1 스마트 노래방"/>
    <s v="Dear U Co., Ltd."/>
    <n v="0"/>
    <s v="항목당 ₩999 - ₩110,000"/>
    <n v="43973"/>
    <n v="2710"/>
    <s v="https://play.google.com/store/apps/details?id=com.sm1.EverySing"/>
  </r>
  <r>
    <s v="KR"/>
    <s v="GROSS"/>
    <x v="0"/>
    <n v="2020"/>
    <n v="4"/>
    <s v="M"/>
    <n v="114"/>
    <n v="-1"/>
    <x v="13"/>
    <x v="17"/>
    <s v="Microsoft Excel: 스프레드시트 보기, 편집 및 만들기"/>
    <s v="Microsoft Corporation"/>
    <n v="0"/>
    <s v="항목당 ₩1,097 - ₩11,900"/>
    <n v="43998"/>
    <n v="2709"/>
    <s v="https://play.google.com/store/apps/details?id=com.microsoft.office.excel"/>
  </r>
  <r>
    <s v="KR"/>
    <s v="GROSS"/>
    <x v="0"/>
    <n v="2020"/>
    <n v="4"/>
    <s v="M"/>
    <n v="115"/>
    <n v="7"/>
    <x v="11"/>
    <x v="14"/>
    <s v="BeautyPlus 뷰티플러스 - 올인원 카메라로 만드는 이쁜 셀카 사진"/>
    <s v="Meitu (China) Limited"/>
    <n v="0"/>
    <s v="항목당 ₩1,100 - ₩50,000"/>
    <n v="44010"/>
    <n v="2682"/>
    <s v="https://play.google.com/store/apps/details?id=com.commsource.beautyplus"/>
  </r>
  <r>
    <s v="KR"/>
    <s v="GROSS"/>
    <x v="0"/>
    <n v="2020"/>
    <n v="4"/>
    <s v="M"/>
    <n v="116"/>
    <n v="-20"/>
    <x v="13"/>
    <x v="17"/>
    <s v="MEGA"/>
    <s v="Mega Ltd"/>
    <n v="0"/>
    <s v="항목당 ₩5,972 - ₩357,920"/>
    <n v="44006"/>
    <n v="2633"/>
    <s v="https://play.google.com/store/apps/details?id=mega.privacy.android.app"/>
  </r>
  <r>
    <s v="KR"/>
    <s v="GROSS"/>
    <x v="0"/>
    <n v="2020"/>
    <n v="4"/>
    <s v="M"/>
    <n v="117"/>
    <n v="75"/>
    <x v="1"/>
    <x v="1"/>
    <s v="채팅남녀 - 남녀 모두를 위한 채팅 무료채팅 랜덤채팅 영상채팅 만남"/>
    <s v="채팅남녀"/>
    <n v="0"/>
    <s v="항목당 ₩2,600 - ₩110,000"/>
    <n v="43889"/>
    <n v="2599"/>
    <s v="https://play.google.com/store/apps/details?id=kr.manchat.ao"/>
  </r>
  <r>
    <s v="KR"/>
    <s v="GROSS"/>
    <x v="0"/>
    <n v="2020"/>
    <n v="4"/>
    <s v="M"/>
    <n v="118"/>
    <n v="27"/>
    <x v="16"/>
    <x v="23"/>
    <s v="에어클래스 AIR KLASS"/>
    <s v="Quriously, Inc"/>
    <n v="0"/>
    <s v="항목당 ₩1,000 - ₩450,000"/>
    <n v="43993"/>
    <n v="2562"/>
    <s v="https://play.google.com/store/apps/details?id=com.quriously.airklass"/>
  </r>
  <r>
    <s v="KR"/>
    <s v="GROSS"/>
    <x v="0"/>
    <n v="2020"/>
    <n v="4"/>
    <s v="M"/>
    <n v="119"/>
    <n v="-9"/>
    <x v="2"/>
    <x v="2"/>
    <s v="NordVPN: 안전한 인터넷과 온라인 보안을 즐길 수 있는 안드로이드용 VPN 앱"/>
    <s v="NordVPN apps"/>
    <n v="0"/>
    <s v="항목당 ₩7,000 - ₩110,000"/>
    <n v="43998"/>
    <n v="2538"/>
    <s v="https://play.google.com/store/apps/details?id=com.nordvpn.android"/>
  </r>
  <r>
    <s v="KR"/>
    <s v="GROSS"/>
    <x v="0"/>
    <n v="2020"/>
    <n v="4"/>
    <s v="M"/>
    <n v="120"/>
    <n v="18"/>
    <x v="1"/>
    <x v="1"/>
    <s v="SKOUT-만남, 채팅, 친구"/>
    <s v="Skout Inc."/>
    <n v="0"/>
    <s v="항목당 ₩999 - ₩140,000"/>
    <n v="44009"/>
    <n v="2536"/>
    <s v="https://play.google.com/store/apps/details?id=com.skout.android"/>
  </r>
  <r>
    <s v="KR"/>
    <s v="GROSS"/>
    <x v="0"/>
    <n v="2020"/>
    <n v="4"/>
    <s v="M"/>
    <n v="121"/>
    <n v="-1"/>
    <x v="16"/>
    <x v="23"/>
    <s v="HelloTalk-외국어 회화 연습과 전세계 친구들과 교류하기"/>
    <s v="HelloTalk Learn Languages App"/>
    <n v="0"/>
    <s v="항목당 ₩1,150 - ₩330,000"/>
    <n v="43992"/>
    <n v="2518"/>
    <s v="https://play.google.com/store/apps/details?id=com.hellotalk"/>
  </r>
  <r>
    <s v="KR"/>
    <s v="GROSS"/>
    <x v="0"/>
    <n v="2020"/>
    <n v="4"/>
    <s v="M"/>
    <n v="122"/>
    <n v="-65"/>
    <x v="4"/>
    <x v="4"/>
    <s v="트롯픽 - TROTPICK"/>
    <s v="dongA.com"/>
    <n v="0"/>
    <s v="항목당 ₩1,200 - ₩39,000"/>
    <n v="44000"/>
    <n v="2484"/>
    <s v="https://play.google.com/store/apps/details?id=com.donga.trotpick"/>
  </r>
  <r>
    <s v="KR"/>
    <s v="GROSS"/>
    <x v="0"/>
    <n v="2020"/>
    <n v="4"/>
    <s v="M"/>
    <n v="123"/>
    <n v="-11"/>
    <x v="1"/>
    <x v="6"/>
    <s v="세이클럽 미니 - 대화, 무료채팅, 친구찾기"/>
    <s v="Sayclub"/>
    <n v="0"/>
    <s v="항목당 ₩1,200 - ₩198,000"/>
    <n v="44007"/>
    <n v="2459"/>
    <s v="https://play.google.com/store/apps/details?id=com.scs.android.chattalk"/>
  </r>
  <r>
    <s v="KR"/>
    <s v="GROSS"/>
    <x v="0"/>
    <n v="2020"/>
    <n v="4"/>
    <s v="M"/>
    <n v="124"/>
    <n v="-6"/>
    <x v="1"/>
    <x v="6"/>
    <s v="국민어장 - 무료채팅, 랜덤채팅"/>
    <s v="물좋은 랜덤채팅"/>
    <n v="0"/>
    <s v="항목당 ₩1,100 - ₩33,000"/>
    <n v="43826"/>
    <n v="2449"/>
    <s v="https://play.google.com/store/apps/details?id=cc.chatmore.dating"/>
  </r>
  <r>
    <s v="KR"/>
    <s v="GROSS"/>
    <x v="0"/>
    <n v="2020"/>
    <n v="4"/>
    <s v="M"/>
    <n v="125"/>
    <n v="73"/>
    <x v="1"/>
    <x v="42"/>
    <s v="직장인 이성 친구 만남 데이팅 - 에스티커 (데이트 채팅 미팅 소개팅어플)"/>
    <s v="에스티커"/>
    <n v="0"/>
    <s v="항목당 ₩7,900 - ₩220,000"/>
    <n v="43983"/>
    <n v="2433"/>
    <s v="https://play.google.com/store/apps/details?id=com.estickerapp.android"/>
  </r>
  <r>
    <s v="KR"/>
    <s v="GROSS"/>
    <x v="0"/>
    <n v="2020"/>
    <n v="4"/>
    <s v="M"/>
    <n v="126"/>
    <n v="60"/>
    <x v="2"/>
    <x v="2"/>
    <s v="덤스터 (Dumpster) – 안드로이드 최고의 삭제된 사진 파일 및 문서 복구 앱"/>
    <s v="Baloota"/>
    <n v="0"/>
    <s v="항목당 ₩1,000 - ₩300,000"/>
    <n v="44001"/>
    <n v="2431"/>
    <s v="https://play.google.com/store/apps/details?id=com.baloota.dumpster"/>
  </r>
  <r>
    <s v="KR"/>
    <s v="GROSS"/>
    <x v="0"/>
    <n v="2020"/>
    <n v="4"/>
    <s v="M"/>
    <n v="127"/>
    <n v="41"/>
    <x v="15"/>
    <x v="20"/>
    <s v="Strava GPS 및 사이클링 달리기"/>
    <s v="Strava Inc."/>
    <n v="0"/>
    <s v="항목당 ₩3,500 - ₩71,918"/>
    <n v="44006"/>
    <n v="2429"/>
    <s v="https://play.google.com/store/apps/details?id=com.strava"/>
  </r>
  <r>
    <s v="KR"/>
    <s v="GROSS"/>
    <x v="0"/>
    <n v="2020"/>
    <n v="4"/>
    <s v="M"/>
    <n v="128"/>
    <n v="-2"/>
    <x v="15"/>
    <x v="20"/>
    <s v="눔(Noom) - 건강관리,다이어트,당뇨,식단,만보기"/>
    <s v="Noom Inc."/>
    <n v="0"/>
    <s v="항목당 ₩1,069 - ₩209,000"/>
    <n v="43980"/>
    <n v="2406"/>
    <s v="https://play.google.com/store/apps/details?id=com.wsl.noom"/>
  </r>
  <r>
    <s v="KR"/>
    <s v="GROSS"/>
    <x v="0"/>
    <n v="2020"/>
    <n v="4"/>
    <s v="M"/>
    <n v="129"/>
    <s v="-"/>
    <x v="1"/>
    <x v="1"/>
    <s v="다이아매치 - 검증된 남녀들을 위한 품격있는 소개팅"/>
    <s v="상위1%"/>
    <n v="0"/>
    <s v="항목당 ₩6,600 - ₩132,000"/>
    <n v="43986"/>
    <n v="2403"/>
    <s v="https://play.google.com/store/apps/details?id=com.dating.diamatch"/>
  </r>
  <r>
    <s v="KR"/>
    <s v="GROSS"/>
    <x v="0"/>
    <n v="2020"/>
    <n v="4"/>
    <s v="M"/>
    <n v="130"/>
    <n v="-6"/>
    <x v="15"/>
    <x v="20"/>
    <s v="코끼리 – 불안, 불면, 스트레스 조절"/>
    <s v="코끼리 명상"/>
    <n v="0"/>
    <s v="항목당 ₩4,900 - ₩35,000"/>
    <n v="44005"/>
    <n v="2399"/>
    <s v="https://play.google.com/store/apps/details?id=com.mindclass.android"/>
  </r>
  <r>
    <s v="KR"/>
    <s v="GROSS"/>
    <x v="0"/>
    <n v="2020"/>
    <n v="4"/>
    <s v="M"/>
    <n v="131"/>
    <n v="19"/>
    <x v="11"/>
    <x v="14"/>
    <s v="VSCO: 사진 및 동영상 편집기"/>
    <s v="VSCO"/>
    <n v="0"/>
    <s v="항목당 ₩1,041 - ₩34,000"/>
    <n v="44009"/>
    <n v="2390"/>
    <s v="https://play.google.com/store/apps/details?id=com.vsco.cam"/>
  </r>
  <r>
    <s v="KR"/>
    <s v="GROSS"/>
    <x v="0"/>
    <n v="2020"/>
    <n v="4"/>
    <s v="M"/>
    <n v="132"/>
    <n v="2"/>
    <x v="16"/>
    <x v="23"/>
    <s v="이지보카 - 영어단어 어원을 읽어주는 특별한 영단어 암기앱 단어장"/>
    <s v="Shouter Inc."/>
    <n v="0"/>
    <s v="항목당 ₩1,000 - ₩160,000"/>
    <n v="44006"/>
    <n v="2367"/>
    <s v="https://play.google.com/store/apps/details?id=com.shouter.easyvoca"/>
  </r>
  <r>
    <s v="KR"/>
    <s v="GROSS"/>
    <x v="0"/>
    <n v="2020"/>
    <n v="4"/>
    <s v="M"/>
    <n v="133"/>
    <n v="-12"/>
    <x v="16"/>
    <x v="23"/>
    <s v="EBS어학FM"/>
    <s v="Dong-A publishing co., ltd"/>
    <n v="0"/>
    <s v="항목당 ₩2,800 - ₩122,880"/>
    <n v="43900"/>
    <n v="2312"/>
    <s v="https://play.google.com/store/apps/details?id=com.doosan.newebsfm"/>
  </r>
  <r>
    <s v="KR"/>
    <s v="GROSS"/>
    <x v="0"/>
    <n v="2020"/>
    <n v="4"/>
    <s v="M"/>
    <n v="134"/>
    <n v="2"/>
    <x v="1"/>
    <x v="6"/>
    <s v="라이브톡 - 무료 영상채팅,화상채팅"/>
    <s v="Honest Live Video"/>
    <n v="0"/>
    <s v="항목당 ₩6,500 - ₩240,000"/>
    <n v="43804"/>
    <n v="2265"/>
    <s v="https://play.google.com/store/apps/details?id=xyz.livetalk"/>
  </r>
  <r>
    <s v="KR"/>
    <s v="GROSS"/>
    <x v="0"/>
    <n v="2020"/>
    <n v="4"/>
    <s v="M"/>
    <n v="135"/>
    <n v="-10"/>
    <x v="1"/>
    <x v="42"/>
    <s v="벙개톡 - 채팅으로 여사친, 톡친구"/>
    <s v="버블톡"/>
    <n v="0"/>
    <s v="항목당 ₩5,900 - ₩180,000"/>
    <n v="43949"/>
    <n v="2247"/>
    <s v="https://play.google.com/store/apps/details?id=com.dkzkcmzl.thunderTalk"/>
  </r>
  <r>
    <s v="KR"/>
    <s v="GROSS"/>
    <x v="0"/>
    <n v="2020"/>
    <n v="4"/>
    <s v="M"/>
    <n v="136"/>
    <n v="1"/>
    <x v="16"/>
    <x v="23"/>
    <s v="리틀팍스 - 영어동화 도서관"/>
    <s v="LITTLE FOX INC."/>
    <n v="0"/>
    <s v="항목당 ₩2,117 - ₩25,000"/>
    <n v="43938"/>
    <n v="2238"/>
    <s v="https://play.google.com/store/apps/details?id=net.littlefox.lf_app_fragment"/>
  </r>
  <r>
    <s v="KR"/>
    <s v="GROSS"/>
    <x v="0"/>
    <n v="2020"/>
    <n v="4"/>
    <s v="M"/>
    <n v="137"/>
    <n v="4"/>
    <x v="16"/>
    <x v="23"/>
    <s v="핑크퐁 TV : 아기상어 동요동화"/>
    <s v="SMARTSTUDY PINKFONG"/>
    <n v="0"/>
    <s v="항목당 ₩1,000 - ₩99,000"/>
    <n v="44006"/>
    <n v="2191"/>
    <s v="https://play.google.com/store/apps/details?id=kr.co.smartstudy.pinkfongtv.ko_android_googlemarket"/>
  </r>
  <r>
    <s v="KR"/>
    <s v="GROSS"/>
    <x v="0"/>
    <n v="2020"/>
    <n v="4"/>
    <s v="M"/>
    <n v="138"/>
    <s v="new"/>
    <x v="4"/>
    <x v="25"/>
    <s v="열혈강호-만화/공식앱"/>
    <s v="대원씨아이(주)"/>
    <n v="0"/>
    <s v="항목당 ₩2,800 - ₩199,000"/>
    <n v="43928"/>
    <n v="2180"/>
    <s v="https://play.google.com/store/apps/details?id=kr.co.dwci.yulhyulgangho"/>
  </r>
  <r>
    <s v="KR"/>
    <s v="GROSS"/>
    <x v="0"/>
    <n v="2020"/>
    <n v="4"/>
    <s v="M"/>
    <n v="139"/>
    <n v="8"/>
    <x v="1"/>
    <x v="42"/>
    <s v="아미슈 - 채팅,비밀채팅,랜덤채팅,소개팅,연애,만남,은밀한대화"/>
    <s v="lknetworks"/>
    <n v="0"/>
    <s v="항목당 ₩11,000 - ₩220,000"/>
    <n v="43733"/>
    <n v="2179"/>
    <s v="https://play.google.com/store/apps/details?id=com.njsoft.missyou"/>
  </r>
  <r>
    <s v="KR"/>
    <s v="GROSS"/>
    <x v="0"/>
    <n v="2020"/>
    <n v="4"/>
    <s v="M"/>
    <n v="140"/>
    <n v="-8"/>
    <x v="4"/>
    <x v="25"/>
    <s v="레진코믹스 - 매일 무료 웹툰"/>
    <s v="LEZHIN ENTERTAINMENT"/>
    <n v="0"/>
    <s v="항목당 ₩1,200 - ₩180,000"/>
    <n v="43986"/>
    <n v="2168"/>
    <s v="https://play.google.com/store/apps/details?id=com.lezhin.comics"/>
  </r>
  <r>
    <s v="KR"/>
    <s v="GROSS"/>
    <x v="0"/>
    <n v="2020"/>
    <n v="4"/>
    <s v="M"/>
    <n v="141"/>
    <n v="21"/>
    <x v="15"/>
    <x v="20"/>
    <s v="YAZIO 코치 - 칼로리계산기 어플, 다이어트일기"/>
    <s v="YAZIO"/>
    <n v="0"/>
    <s v="항목당 ₩6,300 - ₩55,000"/>
    <n v="44009"/>
    <n v="2156"/>
    <s v="https://play.google.com/store/apps/details?id=com.yazio.android"/>
  </r>
  <r>
    <s v="KR"/>
    <s v="GROSS"/>
    <x v="0"/>
    <n v="2020"/>
    <n v="4"/>
    <s v="M"/>
    <n v="142"/>
    <n v="-12"/>
    <x v="4"/>
    <x v="25"/>
    <s v="코미코"/>
    <s v="(주) 위즈덤하우스 웹툰웹소설"/>
    <n v="0"/>
    <s v="항목당 ₩1,000 - ₩214,000"/>
    <n v="43993"/>
    <n v="2139"/>
    <s v="https://play.google.com/store/apps/details?id=com.wisdomhouse.justoon"/>
  </r>
  <r>
    <s v="KR"/>
    <s v="GROSS"/>
    <x v="0"/>
    <n v="2020"/>
    <n v="4"/>
    <s v="M"/>
    <n v="143"/>
    <n v="-27"/>
    <x v="2"/>
    <x v="2"/>
    <s v="Xprofile"/>
    <s v="S&amp;Z Apps"/>
    <n v="0"/>
    <s v="항목당 ₩5,500 - ₩130,000"/>
    <n v="43992"/>
    <n v="2127"/>
    <s v="https://play.google.com/store/apps/details?id=com.tech.analytics"/>
  </r>
  <r>
    <s v="KR"/>
    <s v="GROSS"/>
    <x v="0"/>
    <n v="2020"/>
    <n v="4"/>
    <s v="M"/>
    <n v="144"/>
    <n v="5"/>
    <x v="1"/>
    <x v="1"/>
    <s v="짱챗 - 랜덤채팅 친구만들기"/>
    <s v="Private, Inc."/>
    <n v="0"/>
    <s v="항목당 ₩2,500 - ₩37,000"/>
    <n v="43672"/>
    <n v="2121"/>
    <s v="https://play.google.com/store/apps/details?id=com.privateinc.jjang"/>
  </r>
  <r>
    <s v="KR"/>
    <s v="GROSS"/>
    <x v="0"/>
    <n v="2020"/>
    <n v="4"/>
    <s v="M"/>
    <n v="145"/>
    <n v="11"/>
    <x v="13"/>
    <x v="17"/>
    <s v="AutoCAD - DWG 편집기"/>
    <s v="Autodesk Inc."/>
    <n v="0"/>
    <s v="항목당 ₩5,498 - ₩120,000"/>
    <n v="43991"/>
    <n v="2087"/>
    <s v="https://play.google.com/store/apps/details?id=com.autodesk.autocadws"/>
  </r>
  <r>
    <s v="KR"/>
    <s v="GROSS"/>
    <x v="0"/>
    <n v="2020"/>
    <n v="4"/>
    <s v="M"/>
    <n v="146"/>
    <n v="5"/>
    <x v="1"/>
    <x v="6"/>
    <s v="지나리 - 실시간 위치추적, 위치공유, 과거위치, 분실방지"/>
    <s v="GNali LBS System"/>
    <n v="0"/>
    <s v="항목당 ₩1,000 - ₩26,400"/>
    <n v="43953"/>
    <n v="2079"/>
    <s v="https://play.google.com/store/apps/details?id=com.xsol.gnali"/>
  </r>
  <r>
    <s v="KR"/>
    <s v="GROSS"/>
    <x v="0"/>
    <n v="2020"/>
    <n v="4"/>
    <s v="M"/>
    <n v="147"/>
    <n v="-7"/>
    <x v="16"/>
    <x v="23"/>
    <s v="[EBS공식] 한글이야호, 한글이야호2 (따라쓰기, 읽기, 워크북)"/>
    <s v="UANGEL"/>
    <n v="0"/>
    <s v="항목당 ₩7,900 - ₩65,000"/>
    <n v="43885"/>
    <n v="2058"/>
    <s v="https://play.google.com/store/apps/details?id=com.uangel.tomokidsStoreYaho2"/>
  </r>
  <r>
    <s v="KR"/>
    <s v="GROSS"/>
    <x v="0"/>
    <n v="2020"/>
    <n v="4"/>
    <s v="M"/>
    <n v="148"/>
    <n v="7"/>
    <x v="4"/>
    <x v="4"/>
    <s v="연애의 과학 - 심리학 연애팁과 심리 테스트"/>
    <s v="Scatter Lab, Inc."/>
    <n v="0"/>
    <s v="항목당 ₩2,500 - ₩119,000"/>
    <n v="43915"/>
    <n v="2056"/>
    <s v="https://play.google.com/store/apps/details?id=com.scatterlab.soljr"/>
  </r>
  <r>
    <s v="KR"/>
    <s v="GROSS"/>
    <x v="0"/>
    <n v="2020"/>
    <n v="4"/>
    <s v="M"/>
    <n v="149"/>
    <n v="-1"/>
    <x v="1"/>
    <x v="1"/>
    <s v="밤비 - 랜덤채팅 익명쪽지 톡친구"/>
    <s v="BNC"/>
    <n v="0"/>
    <s v="항목당 ₩1,100 - ₩45,000"/>
    <n v="43926"/>
    <n v="2049"/>
    <s v="https://play.google.com/store/apps/details?id=com.bnc.bambi.client"/>
  </r>
  <r>
    <s v="KR"/>
    <s v="GROSS"/>
    <x v="0"/>
    <n v="2020"/>
    <n v="4"/>
    <s v="M"/>
    <n v="150"/>
    <n v="11"/>
    <x v="11"/>
    <x v="13"/>
    <s v="파워디렉터(PowerDirector) – YouTube 동영상 편집기"/>
    <s v="Cyberlink Corp"/>
    <n v="0"/>
    <s v="항목당 ₩1,100 - ₩46,000"/>
    <n v="44006"/>
    <n v="1969"/>
    <s v="https://play.google.com/store/apps/details?id=com.cyberlink.powerdirector.DRA140225_01"/>
  </r>
  <r>
    <s v="KR"/>
    <s v="GROSS"/>
    <x v="0"/>
    <n v="2020"/>
    <n v="4"/>
    <s v="M"/>
    <n v="151"/>
    <n v="2"/>
    <x v="1"/>
    <x v="1"/>
    <s v="MLiveU : Hot Live Show"/>
    <s v="WinNine Pacific Pty Ltd"/>
    <n v="0"/>
    <s v="항목당 ₩7,000 - ₩140,000"/>
    <n v="43972"/>
    <n v="1967"/>
    <s v="https://play.google.com/store/apps/details?id=com.mlive.mliveapp"/>
  </r>
  <r>
    <s v="KR"/>
    <s v="GROSS"/>
    <x v="0"/>
    <n v="2020"/>
    <n v="4"/>
    <s v="M"/>
    <n v="152"/>
    <n v="5"/>
    <x v="15"/>
    <x v="20"/>
    <s v="마보 - 명상, 마음의 안정, 깊은 수면"/>
    <s v="마보"/>
    <n v="0"/>
    <s v="항목당 ₩2,200 - ₩50,000"/>
    <n v="44000"/>
    <n v="1965"/>
    <s v="https://play.google.com/store/apps/details?id=com.mabopractice.app"/>
  </r>
  <r>
    <s v="KR"/>
    <s v="GROSS"/>
    <x v="0"/>
    <n v="2020"/>
    <n v="4"/>
    <s v="M"/>
    <n v="153"/>
    <n v="-10"/>
    <x v="1"/>
    <x v="42"/>
    <s v="사랑애 - 10초에 1커플 탄생"/>
    <s v="BNKLAB"/>
    <n v="0"/>
    <s v="항목당 ₩3,300 - ₩150,000"/>
    <n v="43977"/>
    <n v="1935"/>
    <s v="https://play.google.com/store/apps/details?id=com.leanus.loveae.kr"/>
  </r>
  <r>
    <s v="KR"/>
    <s v="GROSS"/>
    <x v="0"/>
    <n v="2020"/>
    <n v="4"/>
    <s v="M"/>
    <n v="154"/>
    <s v="-"/>
    <x v="1"/>
    <x v="6"/>
    <s v="imo - free group video calls"/>
    <s v="imo.im"/>
    <n v="0"/>
    <s v="항목당 ₩1,041 - ₩346,296"/>
    <n v="44010"/>
    <n v="1934"/>
    <s v="https://play.google.com/store/apps/details?id=com.imo.android.imoim"/>
  </r>
  <r>
    <s v="KR"/>
    <s v="GROSS"/>
    <x v="0"/>
    <n v="2020"/>
    <n v="4"/>
    <s v="M"/>
    <n v="155"/>
    <n v="4"/>
    <x v="11"/>
    <x v="13"/>
    <s v="VideoShow - 무료 동영상 편집기 &amp; 사진 편집기 &amp; 동영상 촬영"/>
    <s v="VideoShow EnjoyMobi Video Editor &amp; Video Maker Inc"/>
    <n v="0"/>
    <s v="항목당 ₩1,100 - ₩99,000"/>
    <n v="44006"/>
    <n v="1929"/>
    <s v="https://play.google.com/store/apps/details?id=com.xvideostudio.videoeditor"/>
  </r>
  <r>
    <s v="KR"/>
    <s v="GROSS"/>
    <x v="0"/>
    <n v="2020"/>
    <n v="4"/>
    <s v="M"/>
    <n v="156"/>
    <s v="new"/>
    <x v="1"/>
    <x v="6"/>
    <s v="랜챗 - 랜덤채팅"/>
    <s v="Gaga&amp;Talk"/>
    <n v="0"/>
    <s v="항목당 ₩1,000 - ₩80,000"/>
    <n v="43904"/>
    <n v="1909"/>
    <s v="https://play.google.com/store/apps/details?id=kr.jungrammer.superranchat"/>
  </r>
  <r>
    <s v="KR"/>
    <s v="GROSS"/>
    <x v="0"/>
    <n v="2020"/>
    <n v="4"/>
    <s v="M"/>
    <n v="157"/>
    <n v="12"/>
    <x v="1"/>
    <x v="6"/>
    <s v="야자 라이브 Yaja Live - 실시간 영상채팅으로 새로운 친구 만들고 외국어로 대화하기"/>
    <s v="Yaja Live"/>
    <n v="0"/>
    <s v="항목당 ₩3,900 - ₩148,000"/>
    <n v="44007"/>
    <n v="1890"/>
    <s v="https://play.google.com/store/apps/details?id=com.colive.yaja"/>
  </r>
  <r>
    <s v="KR"/>
    <s v="GROSS"/>
    <x v="0"/>
    <n v="2020"/>
    <n v="4"/>
    <s v="M"/>
    <n v="158"/>
    <n v="-23"/>
    <x v="4"/>
    <x v="4"/>
    <s v="Palm Secret - 노화 카메라, 손금 리더, 별자리"/>
    <s v="Palm Horoscope"/>
    <n v="0"/>
    <s v="항목당 ₩34,000 - ₩130,000"/>
    <n v="44005"/>
    <n v="1880"/>
    <s v="https://play.google.com/store/apps/details?id=com.palmsecret.horoscope"/>
  </r>
  <r>
    <s v="KR"/>
    <s v="GROSS"/>
    <x v="0"/>
    <n v="2020"/>
    <n v="4"/>
    <s v="M"/>
    <n v="159"/>
    <n v="-32"/>
    <x v="2"/>
    <x v="2"/>
    <s v="Hotspot Shield 무료로 VPN 대리 &amp; WiFi 보안 (Security)"/>
    <s v="AnchorFree GmbH"/>
    <n v="0"/>
    <s v="항목당 ₩1,095 - ₩120,000"/>
    <n v="44008"/>
    <n v="1870"/>
    <s v="https://play.google.com/store/apps/details?id=hotspotshield.android.vpn"/>
  </r>
  <r>
    <s v="KR"/>
    <s v="GROSS"/>
    <x v="0"/>
    <n v="2020"/>
    <n v="4"/>
    <s v="M"/>
    <n v="160"/>
    <n v="74"/>
    <x v="16"/>
    <x v="23"/>
    <s v="Chegg Study - Homework Help"/>
    <s v="Chegg, Inc."/>
    <n v="0"/>
    <s v="항목당 ₩1,116 - ₩20,000"/>
    <n v="44005"/>
    <n v="1845"/>
    <s v="https://play.google.com/store/apps/details?id=com.chegg"/>
  </r>
  <r>
    <s v="KR"/>
    <s v="GROSS"/>
    <x v="0"/>
    <n v="2020"/>
    <n v="4"/>
    <s v="M"/>
    <n v="161"/>
    <n v="9"/>
    <x v="1"/>
    <x v="1"/>
    <s v="딕쏘 DIGSSO - 게이(Gay) 소셜 네트워크"/>
    <s v="MUDDLEWORKS Inc."/>
    <n v="0"/>
    <s v="항목당 ₩5,000 - ₩59,000"/>
    <n v="43846"/>
    <n v="1796"/>
    <s v="https://play.google.com/store/apps/details?id=net.digsso"/>
  </r>
  <r>
    <s v="KR"/>
    <s v="GROSS"/>
    <x v="0"/>
    <n v="2020"/>
    <n v="4"/>
    <s v="M"/>
    <n v="162"/>
    <n v="22"/>
    <x v="1"/>
    <x v="42"/>
    <s v="러브레터 소개팅 - 매일 8명, (연결/대화 100% 무료, 정직한 소개팅)"/>
    <s v="APPSTARD"/>
    <n v="0"/>
    <s v="항목당 ₩3,300 - ₩55,000"/>
    <n v="43962"/>
    <n v="1790"/>
    <s v="https://play.google.com/store/apps/details?id=com.appstard.loveletter"/>
  </r>
  <r>
    <s v="KR"/>
    <s v="GROSS"/>
    <x v="0"/>
    <n v="2020"/>
    <n v="4"/>
    <s v="M"/>
    <n v="163"/>
    <n v="1"/>
    <x v="11"/>
    <x v="14"/>
    <s v="사진 편집, 영상 편집, 콜라주 메이커를 하나로! 세계 유일의 어플, Instasize"/>
    <s v="Instasize, Inc."/>
    <n v="0"/>
    <s v="항목당 ₩1,061 - ₩24,000"/>
    <n v="44001"/>
    <n v="1790"/>
    <s v="https://play.google.com/store/apps/details?id=com.jsdev.instasize"/>
  </r>
  <r>
    <s v="KR"/>
    <s v="GROSS"/>
    <x v="0"/>
    <n v="2020"/>
    <n v="4"/>
    <s v="M"/>
    <n v="164"/>
    <n v="17"/>
    <x v="3"/>
    <x v="3"/>
    <s v="번개장터"/>
    <s v="번개장터 주식회사"/>
    <n v="0"/>
    <s v="항목당 ₩1,000 - ₩8,500"/>
    <n v="44008"/>
    <n v="1773"/>
    <s v="https://play.google.com/store/apps/details?id=kr.co.quicket"/>
  </r>
  <r>
    <s v="KR"/>
    <s v="GROSS"/>
    <x v="0"/>
    <n v="2020"/>
    <n v="4"/>
    <s v="M"/>
    <n v="165"/>
    <n v="-5"/>
    <x v="1"/>
    <x v="42"/>
    <s v="굿나잇 목소리 소개팅앱 리슨 Goodnight"/>
    <s v="Paktor Pte. Ltd."/>
    <n v="0"/>
    <s v="항목당 ₩1,200 - ₩450,000"/>
    <n v="43999"/>
    <n v="1769"/>
    <s v="https://play.google.com/store/apps/details?id=com.one.goodnight"/>
  </r>
  <r>
    <s v="KR"/>
    <s v="GROSS"/>
    <x v="0"/>
    <n v="2020"/>
    <n v="4"/>
    <s v="M"/>
    <n v="166"/>
    <n v="10"/>
    <x v="13"/>
    <x v="39"/>
    <s v="Canva: 무료 그래픽 디자인 도구 및 로고 편집기"/>
    <s v="Canva"/>
    <n v="0"/>
    <s v="항목당 ₩1,600 - ₩115,000"/>
    <n v="44007"/>
    <n v="1769"/>
    <s v="https://play.google.com/store/apps/details?id=com.canva.editor"/>
  </r>
  <r>
    <s v="KR"/>
    <s v="GROSS"/>
    <x v="0"/>
    <n v="2020"/>
    <n v="4"/>
    <s v="M"/>
    <n v="167"/>
    <n v="26"/>
    <x v="4"/>
    <x v="4"/>
    <s v="PalmStation"/>
    <s v="HSJL"/>
    <n v="0"/>
    <s v="항목당 ₩1,200 - ₩19,000"/>
    <n v="43936"/>
    <n v="1736"/>
    <s v="https://play.google.com/store/apps/details?id=net.palmplayer.palm"/>
  </r>
  <r>
    <s v="KR"/>
    <s v="GROSS"/>
    <x v="0"/>
    <n v="2020"/>
    <n v="4"/>
    <s v="M"/>
    <n v="168"/>
    <n v="-24"/>
    <x v="1"/>
    <x v="1"/>
    <s v="Fachat: 낯선 사람과의 온라인 영상 채팅 앱"/>
    <s v="Fachat Team"/>
    <n v="0"/>
    <s v="항목당 ₩1,300 - ₩390,000"/>
    <n v="44004"/>
    <n v="1730"/>
    <s v="https://play.google.com/store/apps/details?id=com.fachat.freechat"/>
  </r>
  <r>
    <s v="KR"/>
    <s v="GROSS"/>
    <x v="0"/>
    <n v="2020"/>
    <n v="4"/>
    <s v="M"/>
    <n v="169"/>
    <n v="19"/>
    <x v="1"/>
    <x v="42"/>
    <s v="미스톡S - 영상톡, 친구만들기, 영상채팅, 만남, 화상채팅, 애인만들기, 영상통화"/>
    <s v="misstalk2019"/>
    <n v="0"/>
    <s v="항목당 ₩6,600 - ₩242,000"/>
    <n v="43900"/>
    <n v="1717"/>
    <s v="https://play.google.com/store/apps/details?id=com.vcv.misstalks"/>
  </r>
  <r>
    <s v="KR"/>
    <s v="GROSS"/>
    <x v="0"/>
    <n v="2020"/>
    <n v="4"/>
    <s v="M"/>
    <n v="170"/>
    <n v="69"/>
    <x v="1"/>
    <x v="1"/>
    <s v="동네친구 채팅 버블톡"/>
    <s v="버블톡"/>
    <n v="0"/>
    <s v="항목당 ₩5,900 - ₩180,000"/>
    <n v="43949"/>
    <n v="1694"/>
    <s v="https://play.google.com/store/apps/details?id=com.dkzkcmzl.bubbleTalk"/>
  </r>
  <r>
    <s v="KR"/>
    <s v="GROSS"/>
    <x v="0"/>
    <n v="2020"/>
    <n v="4"/>
    <s v="M"/>
    <n v="171"/>
    <n v="18"/>
    <x v="4"/>
    <x v="4"/>
    <s v="스타플레이 : STARPLAY - KPOP 아이돌 콘텐츠 THE SHOW 더쇼 순위투표"/>
    <s v="Gleam Media Group INC"/>
    <n v="0"/>
    <s v="항목당 ₩1,200 - ₩120,000"/>
    <n v="43999"/>
    <n v="1669"/>
    <s v="https://play.google.com/store/apps/details?id=kr.co.gleammedia.starplay"/>
  </r>
  <r>
    <s v="KR"/>
    <s v="GROSS"/>
    <x v="0"/>
    <n v="2020"/>
    <n v="4"/>
    <s v="M"/>
    <n v="172"/>
    <n v="-20"/>
    <x v="1"/>
    <x v="1"/>
    <s v="ParaU：낯선채팅 &amp; 화상채팅"/>
    <s v="ParaU Team"/>
    <n v="0"/>
    <s v="항목당 ₩1,300 - ₩380,000"/>
    <n v="43993"/>
    <n v="1630"/>
    <s v="https://play.google.com/store/apps/details?id=com.parau.videochat"/>
  </r>
  <r>
    <s v="KR"/>
    <s v="GROSS"/>
    <x v="0"/>
    <n v="2020"/>
    <n v="4"/>
    <s v="M"/>
    <n v="173"/>
    <n v="29"/>
    <x v="11"/>
    <x v="13"/>
    <s v="V Recorder 화면 녹화기 - 오디오, 동영상 편집기, Screen Recorder"/>
    <s v="VideoShow EnjoyMobi Video Editor &amp; Video Maker Inc"/>
    <n v="0"/>
    <s v="항목당 ₩5,000 - ₩160,000"/>
    <n v="44010"/>
    <n v="1525"/>
    <s v="https://play.google.com/store/apps/details?id=screenrecorder.recorder.editor"/>
  </r>
  <r>
    <s v="KR"/>
    <s v="GROSS"/>
    <x v="0"/>
    <n v="2020"/>
    <n v="4"/>
    <s v="M"/>
    <n v="174"/>
    <n v="-8"/>
    <x v="1"/>
    <x v="42"/>
    <s v="스윗톡"/>
    <s v="채팅만남"/>
    <n v="0"/>
    <s v="항목당 ₩1,100 - ₩33,000"/>
    <n v="43712"/>
    <n v="1517"/>
    <s v="https://play.google.com/store/apps/details?id=com.mchaeting.sweettalk"/>
  </r>
  <r>
    <s v="KR"/>
    <s v="GROSS"/>
    <x v="0"/>
    <n v="2020"/>
    <n v="4"/>
    <s v="M"/>
    <n v="175"/>
    <n v="-10"/>
    <x v="5"/>
    <x v="5"/>
    <s v="로맨스소설 Club"/>
    <s v="BLUEMOUNTAINSOFT. INC"/>
    <n v="0"/>
    <s v="항목당 ₩1,000 - ₩50,000"/>
    <n v="43977"/>
    <n v="1500"/>
    <s v="https://play.google.com/store/apps/details?id=com.bms.romanceg"/>
  </r>
  <r>
    <s v="KR"/>
    <s v="GROSS"/>
    <x v="0"/>
    <n v="2020"/>
    <n v="4"/>
    <s v="M"/>
    <n v="176"/>
    <n v="-3"/>
    <x v="11"/>
    <x v="14"/>
    <s v="Adobe Lightroom - 사진 편집 포토샵 어플"/>
    <s v="Adobe"/>
    <n v="0"/>
    <s v="항목당 ₩2,600 - ₩75,000"/>
    <n v="43997"/>
    <n v="1482"/>
    <s v="https://play.google.com/store/apps/details?id=com.adobe.lrmobile"/>
  </r>
  <r>
    <s v="KR"/>
    <s v="GROSS"/>
    <x v="0"/>
    <n v="2020"/>
    <n v="4"/>
    <s v="M"/>
    <n v="177"/>
    <n v="1"/>
    <x v="4"/>
    <x v="4"/>
    <s v="아이돌픽 - IDOLPICK (투표, 최애, 아이돌, 덕질)"/>
    <s v="dongA.com"/>
    <n v="0"/>
    <s v="항목당 ₩1,200 - ₩19,000"/>
    <n v="44000"/>
    <n v="1472"/>
    <s v="https://play.google.com/store/apps/details?id=com.donga.idolpick"/>
  </r>
  <r>
    <s v="KR"/>
    <s v="GROSS"/>
    <x v="0"/>
    <n v="2020"/>
    <n v="4"/>
    <s v="M"/>
    <n v="178"/>
    <n v="21"/>
    <x v="1"/>
    <x v="42"/>
    <s v="블데 - 매력 없으면 가입 못하는 프리미엄 인증 어플(블라인드 데이트)"/>
    <s v="블라인드데이트"/>
    <n v="0"/>
    <s v="항목당 ₩9,900 - ₩139,000"/>
    <n v="44007"/>
    <n v="1455"/>
    <s v="https://play.google.com/store/apps/details?id=mars.nomad.com.blinddate2018"/>
  </r>
  <r>
    <s v="KR"/>
    <s v="GROSS"/>
    <x v="0"/>
    <n v="2020"/>
    <n v="4"/>
    <s v="M"/>
    <n v="179"/>
    <s v="new"/>
    <x v="7"/>
    <x v="8"/>
    <s v="Drum Pads - Beat Maker Go"/>
    <s v="Gismart"/>
    <n v="0"/>
    <s v="항목당 ₩2,400 - ₩80,000"/>
    <n v="44009"/>
    <n v="1444"/>
    <s v="https://play.google.com/store/apps/details?id=com.gismart.drum.pads.machine"/>
  </r>
  <r>
    <s v="KR"/>
    <s v="GROSS"/>
    <x v="0"/>
    <n v="2020"/>
    <n v="4"/>
    <s v="M"/>
    <n v="180"/>
    <s v="new"/>
    <x v="1"/>
    <x v="42"/>
    <s v="긴밤-랜덤채팅,애인,무료채팅,돌싱,중년,만남어플"/>
    <s v="연인만들기&amp;친구만들기"/>
    <n v="0"/>
    <s v="항목당 ₩11,000 - ₩220,000"/>
    <n v="43829"/>
    <n v="1441"/>
    <s v="https://play.google.com/store/apps/details?id=kr.co.longnight"/>
  </r>
  <r>
    <s v="KR"/>
    <s v="GROSS"/>
    <x v="0"/>
    <n v="2020"/>
    <n v="4"/>
    <s v="M"/>
    <n v="181"/>
    <s v="new"/>
    <x v="1"/>
    <x v="1"/>
    <s v="Para Me: 실시간 화상채팅 &amp; 친구 만들기"/>
    <s v="ParaU Team"/>
    <n v="0"/>
    <s v="항목당 ₩1,300 - ₩380,000"/>
    <n v="43986"/>
    <n v="1416"/>
    <s v="https://play.google.com/store/apps/details?id=com.parame.live.chat"/>
  </r>
  <r>
    <s v="KR"/>
    <s v="GROSS"/>
    <x v="0"/>
    <n v="2020"/>
    <n v="4"/>
    <s v="M"/>
    <n v="182"/>
    <s v="new"/>
    <x v="16"/>
    <x v="23"/>
    <s v="Lingokids - The playlearning™ 영어 앱"/>
    <s v="Lingokids - English Learning For Kids"/>
    <n v="0"/>
    <s v="항목당 ₩999 - ₩150,000"/>
    <n v="44006"/>
    <n v="1399"/>
    <s v="https://play.google.com/store/apps/details?id=es.monkimun.lingokids"/>
  </r>
  <r>
    <s v="KR"/>
    <s v="GROSS"/>
    <x v="0"/>
    <n v="2020"/>
    <n v="4"/>
    <s v="M"/>
    <n v="183"/>
    <n v="-9"/>
    <x v="11"/>
    <x v="14"/>
    <s v="Keepsafe 사진 보관함 – 사진 비디오 숨기기"/>
    <s v="Keepsafe"/>
    <n v="0"/>
    <s v="항목당 ₩999 - ₩350,000"/>
    <n v="43986"/>
    <n v="1321"/>
    <s v="https://play.google.com/store/apps/details?id=com.kii.safe"/>
  </r>
  <r>
    <s v="KR"/>
    <s v="GROSS"/>
    <x v="0"/>
    <n v="2020"/>
    <n v="4"/>
    <s v="M"/>
    <n v="184"/>
    <s v="new"/>
    <x v="10"/>
    <x v="16"/>
    <s v="Relax-일일 손금, 팜 스캐너, 팜 리더"/>
    <s v="GOMO Live"/>
    <n v="0"/>
    <s v="항목당 ₩12,000 - ₩130,000"/>
    <n v="43977"/>
    <n v="1305"/>
    <s v="https://play.google.com/store/apps/details?id=com.meditation.deepsleep.relax"/>
  </r>
  <r>
    <s v="KR"/>
    <s v="GROSS"/>
    <x v="0"/>
    <n v="2020"/>
    <n v="4"/>
    <s v="M"/>
    <n v="185"/>
    <n v="19"/>
    <x v="16"/>
    <x v="23"/>
    <s v="스픽나우 - 인공지능 영어회화"/>
    <s v="Moneybrain"/>
    <n v="0"/>
    <s v="항목당 ₩2,000 - ₩450,000"/>
    <n v="43942"/>
    <n v="1305"/>
    <s v="https://play.google.com/store/apps/details?id=ai.moneybrain.speaknow"/>
  </r>
  <r>
    <s v="KR"/>
    <s v="GROSS"/>
    <x v="0"/>
    <n v="2020"/>
    <n v="4"/>
    <s v="M"/>
    <n v="186"/>
    <n v="39"/>
    <x v="13"/>
    <x v="17"/>
    <s v="샵키퍼 - 온라인쇼핑몰 판매자를 위한 통합 주문/문의/취소 알림 &amp; 매출/정산"/>
    <s v="Beagle Co."/>
    <n v="0"/>
    <s v="항목당 ₩5,500 - ₩179,900"/>
    <n v="44007"/>
    <n v="1258"/>
    <s v="https://play.google.com/store/apps/details?id=com.bungle.shopkeeper"/>
  </r>
  <r>
    <s v="KR"/>
    <s v="GROSS"/>
    <x v="0"/>
    <n v="2020"/>
    <n v="4"/>
    <s v="M"/>
    <n v="187"/>
    <n v="-10"/>
    <x v="1"/>
    <x v="1"/>
    <s v="Yome Live –라이브, 개인 방송 및 스트리밍"/>
    <s v="Huya Yome Live"/>
    <n v="0"/>
    <s v="항목당 ₩1,300 - ₩130,000"/>
    <n v="44005"/>
    <n v="1255"/>
    <s v="https://play.google.com/store/apps/details?id=com.huya.yome"/>
  </r>
  <r>
    <s v="KR"/>
    <s v="GROSS"/>
    <x v="0"/>
    <n v="2020"/>
    <n v="4"/>
    <s v="M"/>
    <n v="188"/>
    <n v="12"/>
    <x v="1"/>
    <x v="1"/>
    <s v="Tango - Live Video Broadcasts"/>
    <s v="Tango"/>
    <n v="0"/>
    <s v="항목당 ₩1,100 - ₩450,000"/>
    <n v="44008"/>
    <n v="1232"/>
    <s v="https://play.google.com/store/apps/details?id=com.sgiggle.production"/>
  </r>
  <r>
    <s v="KR"/>
    <s v="GROSS"/>
    <x v="0"/>
    <n v="2020"/>
    <n v="4"/>
    <s v="M"/>
    <n v="189"/>
    <n v="5"/>
    <x v="1"/>
    <x v="6"/>
    <s v="만남, 바로 만나자 - 다만남"/>
    <s v="버블톡"/>
    <n v="0"/>
    <s v="항목당 ₩5,900 - ₩180,000"/>
    <n v="43949"/>
    <n v="1226"/>
    <s v="https://play.google.com/store/apps/details?id=com.dkzkcmzl.letsbefriend"/>
  </r>
  <r>
    <s v="KR"/>
    <s v="GROSS"/>
    <x v="0"/>
    <n v="2020"/>
    <n v="4"/>
    <s v="M"/>
    <n v="190"/>
    <n v="-27"/>
    <x v="13"/>
    <x v="17"/>
    <s v="QR Code &amp; Barcode Scanner"/>
    <s v="Silver Tech App"/>
    <n v="0"/>
    <s v="항목당 ₩1,000 - ₩150,000"/>
    <n v="43995"/>
    <n v="1199"/>
    <s v="https://play.google.com/store/apps/details?id=com.scanner.protect"/>
  </r>
  <r>
    <s v="KR"/>
    <s v="GROSS"/>
    <x v="0"/>
    <n v="2020"/>
    <n v="4"/>
    <s v="M"/>
    <n v="191"/>
    <n v="-4"/>
    <x v="13"/>
    <x v="17"/>
    <s v="Microsoft Word: 이동 중에 문서 작성, 편집 및 공유"/>
    <s v="Microsoft Corporation"/>
    <n v="0"/>
    <s v="항목당 ₩1,096 - ₩11,900"/>
    <n v="43998"/>
    <n v="1190"/>
    <s v="https://play.google.com/store/apps/details?id=com.microsoft.office.word"/>
  </r>
  <r>
    <s v="KR"/>
    <s v="GROSS"/>
    <x v="0"/>
    <n v="2020"/>
    <n v="4"/>
    <s v="M"/>
    <n v="192"/>
    <n v="50"/>
    <x v="1"/>
    <x v="1"/>
    <s v="Mahaban &amp;Video Chat With New Friends"/>
    <s v="Bennett Black"/>
    <n v="0"/>
    <s v="항목당 ₩1,300 - ₩380,000"/>
    <n v="43967"/>
    <n v="1186"/>
    <s v="https://play.google.com/store/apps/details?id=com.finalchat.mahaban"/>
  </r>
  <r>
    <s v="KR"/>
    <s v="GROSS"/>
    <x v="0"/>
    <n v="2020"/>
    <n v="4"/>
    <s v="M"/>
    <n v="193"/>
    <n v="-47"/>
    <x v="16"/>
    <x v="23"/>
    <s v="뉴로제타스톤"/>
    <s v="Rosetta Stone Ltd"/>
    <n v="0"/>
    <s v="항목당 ₩1,200 - ₩275,000"/>
    <n v="44007"/>
    <n v="1137"/>
    <s v="https://play.google.com/store/apps/details?id=air.com.rosettastone.mobile.CoursePlayer"/>
  </r>
  <r>
    <s v="KR"/>
    <s v="GROSS"/>
    <x v="0"/>
    <n v="2020"/>
    <n v="4"/>
    <s v="M"/>
    <n v="194"/>
    <n v="42"/>
    <x v="11"/>
    <x v="14"/>
    <s v="Facetune2 셀카 애플리케이션 - 아름다운 얼굴을 위한 필터 및 셀카 사진 편집기"/>
    <s v="Lightricks Ltd."/>
    <n v="0"/>
    <s v="항목당 ₩1,300 - ₩60,000"/>
    <n v="44006"/>
    <n v="1013"/>
    <s v="https://play.google.com/store/apps/details?id=com.lightricks.facetune.free"/>
  </r>
  <r>
    <s v="KR"/>
    <s v="GROSS"/>
    <x v="0"/>
    <n v="2020"/>
    <n v="4"/>
    <s v="M"/>
    <n v="195"/>
    <n v="31"/>
    <x v="10"/>
    <x v="12"/>
    <s v="알프레드집사 홈씨씨티비 - 무료앳홈카메라어플 (관찰베이비캠,엣홈cctv,웹캠,cctv어플)"/>
    <s v="Alfred Systems Inc."/>
    <n v="0"/>
    <s v="항목당 ₩2,500 - ₩72,000"/>
    <n v="44006"/>
    <n v="1010"/>
    <s v="https://play.google.com/store/apps/details?id=com.ivuu"/>
  </r>
  <r>
    <s v="KR"/>
    <s v="GROSS"/>
    <x v="0"/>
    <n v="2020"/>
    <n v="4"/>
    <s v="M"/>
    <n v="196"/>
    <n v="-17"/>
    <x v="11"/>
    <x v="14"/>
    <s v="Enlight Pixaloop"/>
    <s v="Lightricks Ltd."/>
    <n v="0"/>
    <s v="항목당 ₩1,100 - ₩79,000"/>
    <n v="44005"/>
    <n v="997"/>
    <s v="https://play.google.com/store/apps/details?id=com.lightricks.pixaloop"/>
  </r>
  <r>
    <s v="KR"/>
    <s v="GROSS"/>
    <x v="0"/>
    <n v="2020"/>
    <n v="4"/>
    <s v="M"/>
    <n v="197"/>
    <n v="-26"/>
    <x v="16"/>
    <x v="23"/>
    <s v="뽀로로콘 - 어린이 아바타 놀이 학습"/>
    <s v="KIGLE"/>
    <n v="0"/>
    <s v="항목당 ₩1,000 - ₩66,000"/>
    <n v="43823"/>
    <n v="985"/>
    <s v="https://play.google.com/store/apps/details?id=com.weplli.project.pororocon"/>
  </r>
  <r>
    <s v="KR"/>
    <s v="GROSS"/>
    <x v="0"/>
    <n v="2020"/>
    <n v="4"/>
    <s v="M"/>
    <n v="198"/>
    <s v="new"/>
    <x v="4"/>
    <x v="4"/>
    <s v="Life advisor: 팜 리더 &amp; 아기 예측, 얼굴 노화"/>
    <s v="Life advisor: Future Me &amp; Fortune Teller"/>
    <n v="0"/>
    <s v="항목당 ₩33,000 - ₩110,000"/>
    <n v="43987"/>
    <n v="959"/>
    <s v="https://play.google.com/store/apps/details?id=com.lifeadvisor.pro"/>
  </r>
  <r>
    <s v="KR"/>
    <s v="GROSS"/>
    <x v="0"/>
    <n v="2020"/>
    <n v="4"/>
    <s v="M"/>
    <n v="199"/>
    <s v="new"/>
    <x v="1"/>
    <x v="42"/>
    <s v="취미톡 - 이제는 성격보다는 취미를 보자!"/>
    <s v="Hobbytalk Communications"/>
    <n v="0"/>
    <s v="항목당 ₩1,100 - ₩300,000"/>
    <n v="43924"/>
    <n v="937"/>
    <s v="https://play.google.com/store/apps/details?id=com.hobby2.talk"/>
  </r>
  <r>
    <s v="KR"/>
    <s v="GROSS"/>
    <x v="0"/>
    <n v="2020"/>
    <n v="4"/>
    <s v="M"/>
    <n v="200"/>
    <n v="-4"/>
    <x v="6"/>
    <x v="7"/>
    <s v="주식, 외환: 포트폴리오 및 뉴스"/>
    <s v="INVESTING.com"/>
    <n v="0"/>
    <s v="항목당 ₩999 - ₩80,000"/>
    <n v="44000"/>
    <n v="899"/>
    <s v="https://play.google.com/store/apps/details?id=com.fusionmedia.investing"/>
  </r>
  <r>
    <s v="KR"/>
    <s v="GROSS"/>
    <x v="0"/>
    <n v="2020"/>
    <n v="5"/>
    <s v="M"/>
    <n v="1"/>
    <s v="-"/>
    <x v="1"/>
    <x v="6"/>
    <s v="카카오톡 KakaoTalk"/>
    <s v="Kakao Corporation"/>
    <n v="0"/>
    <s v="항목당 ₩1,000 - ₩90,909"/>
    <n v="44008"/>
    <n v="320000"/>
    <s v="https://play.google.com/store/apps/details?id=com.kakao.talk"/>
  </r>
  <r>
    <s v="KR"/>
    <s v="GROSS"/>
    <x v="0"/>
    <n v="2020"/>
    <n v="5"/>
    <s v="M"/>
    <n v="2"/>
    <s v="-"/>
    <x v="4"/>
    <x v="4"/>
    <s v="하쿠나 라이브 - Live 방송"/>
    <s v="MOVEFAST Company"/>
    <n v="0"/>
    <s v="항목당 ₩1,100 - ₩279,000"/>
    <n v="43986"/>
    <n v="160000"/>
    <s v="https://play.google.com/store/apps/details?id=com.movefastcompany.bora"/>
  </r>
  <r>
    <s v="KR"/>
    <s v="GROSS"/>
    <x v="0"/>
    <n v="2020"/>
    <n v="5"/>
    <s v="M"/>
    <n v="3"/>
    <s v="-"/>
    <x v="4"/>
    <x v="4"/>
    <s v="왓챠플레이"/>
    <s v="Watcha Inc."/>
    <n v="0"/>
    <s v="항목당 ₩1,000 - ₩80,900"/>
    <n v="43999"/>
    <n v="105788"/>
    <s v="https://play.google.com/store/apps/details?id=com.frograms.wplay"/>
  </r>
  <r>
    <s v="KR"/>
    <s v="GROSS"/>
    <x v="0"/>
    <n v="2020"/>
    <n v="5"/>
    <s v="M"/>
    <n v="4"/>
    <s v="-"/>
    <x v="4"/>
    <x v="4"/>
    <s v="Twitch: 리그 오브 레전드, Hearthstone, MMO 게임 스트리밍 라이브 시청"/>
    <s v="Twitch Interactive, Inc."/>
    <n v="0"/>
    <s v="항목당 ₩2,300 - ₩375,000"/>
    <n v="43994"/>
    <n v="67929"/>
    <s v="https://play.google.com/store/apps/details?id=tv.twitch.android.app"/>
  </r>
  <r>
    <s v="KR"/>
    <s v="GROSS"/>
    <x v="0"/>
    <n v="2020"/>
    <n v="5"/>
    <s v="M"/>
    <n v="5"/>
    <n v="1"/>
    <x v="13"/>
    <x v="17"/>
    <s v="Google One"/>
    <s v="Google LLC"/>
    <n v="0"/>
    <s v="항목당 ₩1,200 - ₩360,000"/>
    <n v="44007"/>
    <n v="64524"/>
    <s v="https://play.google.com/store/apps/details?id=com.google.android.apps.subscriptions.red"/>
  </r>
  <r>
    <s v="KR"/>
    <s v="GROSS"/>
    <x v="0"/>
    <n v="2020"/>
    <n v="5"/>
    <s v="M"/>
    <n v="6"/>
    <n v="1"/>
    <x v="1"/>
    <x v="1"/>
    <s v="Bigo Live (비고라이브) – 라이브방송, 영상채팅"/>
    <s v="BIGO TECHNOLOGY PTE. LTD."/>
    <n v="0"/>
    <s v="항목당 ₩1,000 - ₩450,000"/>
    <n v="44010"/>
    <n v="51122"/>
    <s v="https://play.google.com/store/apps/details?id=sg.bigo.live"/>
  </r>
  <r>
    <s v="KR"/>
    <s v="GROSS"/>
    <x v="0"/>
    <n v="2020"/>
    <n v="5"/>
    <s v="M"/>
    <n v="7"/>
    <n v="1"/>
    <x v="1"/>
    <x v="1"/>
    <s v="위피 - 동네 친구가 필요할 때"/>
    <s v="NRISE"/>
    <n v="0"/>
    <s v="항목당 ₩3,900 - ₩150,000"/>
    <n v="44008"/>
    <n v="48860"/>
    <s v="https://play.google.com/store/apps/details?id=net.nrise.wippy"/>
  </r>
  <r>
    <s v="KR"/>
    <s v="GROSS"/>
    <x v="0"/>
    <n v="2020"/>
    <n v="5"/>
    <s v="M"/>
    <n v="8"/>
    <n v="-3"/>
    <x v="1"/>
    <x v="1"/>
    <s v="심쿵 - 여사친 남사친 동네친구 만들기"/>
    <s v="Colondee"/>
    <n v="0"/>
    <s v="항목당 ₩3,300 - ₩379,500"/>
    <n v="43994"/>
    <n v="43663"/>
    <s v="https://play.google.com/store/apps/details?id=com.colondee.simkoong3"/>
  </r>
  <r>
    <s v="KR"/>
    <s v="GROSS"/>
    <x v="0"/>
    <n v="2020"/>
    <n v="5"/>
    <s v="M"/>
    <n v="9"/>
    <s v="-"/>
    <x v="1"/>
    <x v="6"/>
    <s v="아자르 Azar - 새 친구로 일상을 새로고침"/>
    <s v="Hyperconnect inc"/>
    <n v="0"/>
    <s v="항목당 ₩1,100 - ₩450,000"/>
    <n v="44006"/>
    <n v="35729"/>
    <s v="https://play.google.com/store/apps/details?id=com.azarlive.android"/>
  </r>
  <r>
    <s v="KR"/>
    <s v="GROSS"/>
    <x v="0"/>
    <n v="2020"/>
    <n v="5"/>
    <s v="M"/>
    <n v="10"/>
    <s v="-"/>
    <x v="1"/>
    <x v="1"/>
    <s v="정오의데이트 소개팅 - 동네친구와 톡 하고 싶을때"/>
    <s v="Mozzet Co.Ltd."/>
    <n v="0"/>
    <s v="항목당 ₩1,100 - ₩160,490"/>
    <n v="43997"/>
    <n v="30072"/>
    <s v="https://play.google.com/store/apps/details?id=com.NoonDate"/>
  </r>
  <r>
    <s v="KR"/>
    <s v="GROSS"/>
    <x v="0"/>
    <n v="2020"/>
    <n v="5"/>
    <s v="M"/>
    <n v="11"/>
    <s v="-"/>
    <x v="1"/>
    <x v="42"/>
    <s v="글램 - 모든 매력적인 만남"/>
    <s v="Cupist Inc."/>
    <n v="0"/>
    <s v="항목당 ₩5,900 - ₩109,000"/>
    <n v="43995"/>
    <n v="28844"/>
    <s v="https://play.google.com/store/apps/details?id=com.charmy.cupist"/>
  </r>
  <r>
    <s v="KR"/>
    <s v="GROSS"/>
    <x v="0"/>
    <n v="2020"/>
    <n v="5"/>
    <s v="M"/>
    <n v="12"/>
    <s v="-"/>
    <x v="1"/>
    <x v="42"/>
    <s v="스카이피플 (스피) : 서울대생이 만든 인증을 통한 안전한 소개팅 + 직장인 익명 커뮤니티"/>
    <s v="에이치소사이어티"/>
    <n v="0"/>
    <s v="항목당 ₩4,300 - ₩156,800"/>
    <n v="43999"/>
    <n v="25210"/>
    <s v="https://play.google.com/store/apps/details?id=app.hybirds.skypeople"/>
  </r>
  <r>
    <s v="KR"/>
    <s v="GROSS"/>
    <x v="0"/>
    <n v="2020"/>
    <n v="5"/>
    <s v="M"/>
    <n v="13"/>
    <s v="-"/>
    <x v="1"/>
    <x v="1"/>
    <s v="라인 플레이 – 전세계 No.1 패션 게임"/>
    <s v="LINE Corporation"/>
    <n v="0"/>
    <s v="항목당 ₩1,200 - ₩119,000"/>
    <n v="43996"/>
    <n v="22508"/>
    <s v="https://play.google.com/store/apps/details?id=jp.naver.lineplay.android"/>
  </r>
  <r>
    <s v="KR"/>
    <s v="GROSS"/>
    <x v="0"/>
    <n v="2020"/>
    <n v="5"/>
    <s v="M"/>
    <n v="14"/>
    <s v="-"/>
    <x v="1"/>
    <x v="1"/>
    <s v="탄탄 - 남사친이 필요할 때"/>
    <s v="Tantan Hong Kong Limited"/>
    <n v="0"/>
    <s v="항목당 ₩1,200 - ₩210,000"/>
    <n v="44005"/>
    <n v="22304"/>
    <s v="https://play.google.com/store/apps/details?id=com.p1.mobile.putong"/>
  </r>
  <r>
    <s v="KR"/>
    <s v="GROSS"/>
    <x v="0"/>
    <n v="2020"/>
    <n v="5"/>
    <s v="M"/>
    <n v="15"/>
    <n v="13"/>
    <x v="4"/>
    <x v="4"/>
    <s v="V LIVE"/>
    <s v="NAVER Corp."/>
    <n v="0"/>
    <s v="항목당 ₩1,100 - ₩52,800"/>
    <n v="44001"/>
    <n v="21150"/>
    <s v="https://play.google.com/store/apps/details?id=com.naver.vapp"/>
  </r>
  <r>
    <s v="KR"/>
    <s v="GROSS"/>
    <x v="0"/>
    <n v="2020"/>
    <n v="5"/>
    <s v="M"/>
    <n v="16"/>
    <n v="-1"/>
    <x v="4"/>
    <x v="4"/>
    <s v="IZ*ONE Private Mail"/>
    <s v="株式会社CAスマート"/>
    <n v="0"/>
    <s v="항목당 ₩4,500 - ₩39,000"/>
    <n v="43979"/>
    <n v="20860"/>
    <s v="https://play.google.com/store/apps/details?id=com.ca_smart.izonemail"/>
  </r>
  <r>
    <s v="KR"/>
    <s v="GROSS"/>
    <x v="0"/>
    <n v="2020"/>
    <n v="5"/>
    <s v="M"/>
    <n v="17"/>
    <n v="-1"/>
    <x v="5"/>
    <x v="5"/>
    <s v="밀리의 서재 - 독서와 무제한 친해지리"/>
    <s v="밀리의서재"/>
    <n v="0"/>
    <s v="항목당 ₩1,000 - ₩120,000"/>
    <n v="44005"/>
    <n v="19930"/>
    <s v="https://play.google.com/store/apps/details?id=kr.co.millie.millieshelf"/>
  </r>
  <r>
    <s v="KR"/>
    <s v="GROSS"/>
    <x v="0"/>
    <n v="2020"/>
    <n v="5"/>
    <s v="M"/>
    <n v="18"/>
    <n v="-1"/>
    <x v="10"/>
    <x v="16"/>
    <s v="Tinder 틴더"/>
    <s v="Tinder"/>
    <n v="0"/>
    <s v="항목당 ₩999 - ₩390,000"/>
    <n v="44006"/>
    <n v="17756"/>
    <s v="https://play.google.com/store/apps/details?id=com.tinder"/>
  </r>
  <r>
    <s v="KR"/>
    <s v="GROSS"/>
    <x v="0"/>
    <n v="2020"/>
    <n v="5"/>
    <s v="M"/>
    <n v="19"/>
    <s v="-"/>
    <x v="1"/>
    <x v="1"/>
    <s v="여보야 - 결혼, 재혼을 위한 중매쟁이 앱"/>
    <s v="(주)인포렉스"/>
    <n v="0"/>
    <s v="항목당 ₩3,300 - ₩330,000"/>
    <n v="43997"/>
    <n v="16688"/>
    <s v="https://play.google.com/store/apps/details?id=com.yeoboya.com.yeoboya"/>
  </r>
  <r>
    <s v="KR"/>
    <s v="GROSS"/>
    <x v="0"/>
    <n v="2020"/>
    <n v="5"/>
    <s v="M"/>
    <n v="20"/>
    <n v="-2"/>
    <x v="1"/>
    <x v="42"/>
    <s v="Kmate 케이메이트 - 한국을 사랑하는 외국인친구 사귀기, 미팅, 외국어 채팅, 언어교환"/>
    <s v="Kmate Communications"/>
    <n v="0"/>
    <s v="항목당 ₩1,100 - ₩300,000"/>
    <n v="43963"/>
    <n v="15769"/>
    <s v="https://play.google.com/store/apps/details?id=com.mate.korean"/>
  </r>
  <r>
    <s v="KR"/>
    <s v="GROSS"/>
    <x v="0"/>
    <n v="2020"/>
    <n v="5"/>
    <s v="M"/>
    <n v="21"/>
    <s v="-"/>
    <x v="1"/>
    <x v="1"/>
    <s v="골드스푼 : 자격을 갖춘 남녀를 위한 안전한 소개팅"/>
    <s v="Triple comma Corp."/>
    <n v="0"/>
    <s v="항목당 ₩4,900 - ₩239,000"/>
    <n v="43987"/>
    <n v="15003"/>
    <s v="https://play.google.com/store/apps/details?id=com.goldspoon"/>
  </r>
  <r>
    <s v="KR"/>
    <s v="GROSS"/>
    <x v="0"/>
    <n v="2020"/>
    <n v="5"/>
    <s v="M"/>
    <n v="22"/>
    <n v="-2"/>
    <x v="1"/>
    <x v="1"/>
    <s v="아만다: 눈 높아도 괜찮은 프리미엄 소개팅"/>
    <s v="Techlabs Co., Ltd."/>
    <n v="0"/>
    <s v="항목당 ₩1,000 - ₩345,000"/>
    <n v="43997"/>
    <n v="14705"/>
    <s v="https://play.google.com/store/apps/details?id=com.dorsia.amanda"/>
  </r>
  <r>
    <s v="KR"/>
    <s v="GROSS"/>
    <x v="0"/>
    <n v="2020"/>
    <n v="5"/>
    <s v="M"/>
    <n v="23"/>
    <s v="-"/>
    <x v="4"/>
    <x v="4"/>
    <s v="ZEPETO"/>
    <s v="Naver Z Corporation"/>
    <n v="0"/>
    <s v="항목당 ₩1,000 - ₩100,000"/>
    <n v="44008"/>
    <n v="14652"/>
    <s v="https://play.google.com/store/apps/details?id=me.zepeto.main"/>
  </r>
  <r>
    <s v="KR"/>
    <s v="GROSS"/>
    <x v="0"/>
    <n v="2020"/>
    <n v="5"/>
    <s v="M"/>
    <n v="24"/>
    <n v="2"/>
    <x v="16"/>
    <x v="23"/>
    <s v="윌라 오디오북"/>
    <s v="윌라(welaaa)"/>
    <n v="0"/>
    <s v="항목당 ₩9,900 - ₩14,000"/>
    <n v="43993"/>
    <n v="13138"/>
    <s v="https://play.google.com/store/apps/details?id=kr.co.influential.youngkangapp"/>
  </r>
  <r>
    <s v="KR"/>
    <s v="GROSS"/>
    <x v="0"/>
    <n v="2020"/>
    <n v="5"/>
    <s v="M"/>
    <n v="25"/>
    <n v="52"/>
    <x v="1"/>
    <x v="1"/>
    <s v="리슨 Lysn"/>
    <s v="Dear U Co., Ltd."/>
    <n v="0"/>
    <s v="항목당 ₩1,100 - ₩55,000"/>
    <n v="43972"/>
    <n v="12939"/>
    <s v="https://play.google.com/store/apps/details?id=com.everysing.lysn"/>
  </r>
  <r>
    <s v="KR"/>
    <s v="GROSS"/>
    <x v="0"/>
    <n v="2020"/>
    <n v="5"/>
    <s v="M"/>
    <n v="26"/>
    <n v="-4"/>
    <x v="11"/>
    <x v="13"/>
    <s v="VivaVideo - 동영상 편집 어플 &amp; 무비메이커"/>
    <s v="QuVideo Inc. Best Video Editor &amp; Video Maker App"/>
    <n v="0"/>
    <s v="항목당 ₩1,200 - ₩80,000"/>
    <n v="44005"/>
    <n v="12206"/>
    <s v="https://play.google.com/store/apps/details?id=com.quvideo.xiaoying"/>
  </r>
  <r>
    <s v="KR"/>
    <s v="GROSS"/>
    <x v="0"/>
    <n v="2020"/>
    <n v="5"/>
    <s v="M"/>
    <n v="27"/>
    <n v="-3"/>
    <x v="1"/>
    <x v="1"/>
    <s v="너랑나랑 - 매일16명 소개팅 (소셜데이팅,연애)"/>
    <s v="Techlabs Co., Ltd."/>
    <n v="0"/>
    <s v="항목당 ₩4,900 - ₩129,000"/>
    <n v="43998"/>
    <n v="12144"/>
    <s v="https://play.google.com/store/apps/details?id=com.endressdreamky.loveting"/>
  </r>
  <r>
    <s v="KR"/>
    <s v="GROSS"/>
    <x v="0"/>
    <n v="2020"/>
    <n v="5"/>
    <s v="M"/>
    <n v="28"/>
    <n v="-1"/>
    <x v="1"/>
    <x v="1"/>
    <s v="커넥팅 - 클린한 소셜 통화 어플"/>
    <s v="YP Labs Co"/>
    <n v="0"/>
    <s v="항목당 ₩5,900 - ₩89,000"/>
    <n v="44001"/>
    <n v="11621"/>
    <s v="https://play.google.com/store/apps/details?id=com.yangpark.connecting"/>
  </r>
  <r>
    <s v="KR"/>
    <s v="GROSS"/>
    <x v="0"/>
    <n v="2020"/>
    <n v="5"/>
    <s v="M"/>
    <n v="29"/>
    <n v="-4"/>
    <x v="1"/>
    <x v="1"/>
    <s v="당연시 - 당신도 연애를 시작할 때, 미팅/소개팅/동네 친구 찾기"/>
    <s v="BNKLAB"/>
    <n v="0"/>
    <s v="항목당 ₩1,320 - ₩362,450"/>
    <n v="43818"/>
    <n v="11102"/>
    <s v="https://play.google.com/store/apps/details?id=com.koikatsu.android.dokidoki2.kr"/>
  </r>
  <r>
    <s v="KR"/>
    <s v="GROSS"/>
    <x v="0"/>
    <n v="2020"/>
    <n v="5"/>
    <s v="M"/>
    <n v="30"/>
    <n v="3"/>
    <x v="1"/>
    <x v="6"/>
    <s v="원앙챗(안심결제)"/>
    <s v="호영근"/>
    <n v="0"/>
    <s v="항목당 ₩5,500 - ₩330,000"/>
    <n v="43741"/>
    <n v="10154"/>
    <s v="https://play.google.com/store/apps/details?id=kr.chat.wangtalk"/>
  </r>
  <r>
    <s v="KR"/>
    <s v="GROSS"/>
    <x v="0"/>
    <n v="2020"/>
    <n v="5"/>
    <s v="M"/>
    <n v="31"/>
    <n v="-1"/>
    <x v="1"/>
    <x v="42"/>
    <s v="썸데이 - 이상형 만남 소개팅 (만남, 데이트, 소개팅 어플)"/>
    <s v="AbleTree"/>
    <n v="0"/>
    <s v="항목당 ₩2,900 - ₩162,900"/>
    <n v="43997"/>
    <n v="9843"/>
    <s v="https://play.google.com/store/apps/details?id=com.abletree.someday"/>
  </r>
  <r>
    <s v="KR"/>
    <s v="GROSS"/>
    <x v="0"/>
    <n v="2020"/>
    <n v="5"/>
    <s v="M"/>
    <n v="32"/>
    <n v="7"/>
    <x v="1"/>
    <x v="1"/>
    <s v="아르고 ARGO - 영상메신저, 영상채팅, 친구찾기"/>
    <s v="Probits Co. LTD"/>
    <n v="0"/>
    <s v="항목당 ₩6,500 - ₩288,000"/>
    <n v="44007"/>
    <n v="9692"/>
    <s v="https://play.google.com/store/apps/details?id=com.probits.argo"/>
  </r>
  <r>
    <s v="KR"/>
    <s v="GROSS"/>
    <x v="0"/>
    <n v="2020"/>
    <n v="5"/>
    <s v="M"/>
    <n v="33"/>
    <n v="1"/>
    <x v="1"/>
    <x v="1"/>
    <s v="소모임 - No.1 취미모임 앱"/>
    <s v="프렌즈큐브"/>
    <n v="0"/>
    <s v="항목당 ₩999 - ₩148,500"/>
    <n v="44005"/>
    <n v="9351"/>
    <s v="https://play.google.com/store/apps/details?id=com.friendscube.somoim"/>
  </r>
  <r>
    <s v="KR"/>
    <s v="GROSS"/>
    <x v="0"/>
    <n v="2020"/>
    <n v="5"/>
    <s v="M"/>
    <n v="34"/>
    <n v="-3"/>
    <x v="1"/>
    <x v="1"/>
    <s v="빠른톡S - 더 강력해진 실시간 영상통화, 목소리듣고 빠르게 인연 찾는 어플"/>
    <s v="더 새롭고 빠른 만남어플"/>
    <n v="0"/>
    <s v="항목당 ₩5,500 - ₩330,000"/>
    <n v="43985"/>
    <n v="9249"/>
    <s v="https://play.google.com/store/apps/details?id=com.mobile.sptalks"/>
  </r>
  <r>
    <s v="KR"/>
    <s v="GROSS"/>
    <x v="0"/>
    <n v="2020"/>
    <n v="5"/>
    <s v="M"/>
    <n v="35"/>
    <n v="5"/>
    <x v="4"/>
    <x v="4"/>
    <s v="포스텔러 - 애정운, 신년운세, 무료운세, 사주, 타로, 궁합, 토정비결, 별자리, 손금"/>
    <s v="Team UN7QI3"/>
    <n v="0"/>
    <s v="항목당 ₩2,200 - ₩22,000"/>
    <n v="44001"/>
    <n v="9192"/>
    <s v="https://play.google.com/store/apps/details?id=com.un7qi3.forceteller"/>
  </r>
  <r>
    <s v="KR"/>
    <s v="GROSS"/>
    <x v="0"/>
    <n v="2020"/>
    <n v="5"/>
    <s v="M"/>
    <n v="36"/>
    <n v="-7"/>
    <x v="11"/>
    <x v="13"/>
    <s v="키네마스터 - 동영상 편집, 동영상 자막, 필터, vlog 편집 앱"/>
    <s v="KineMaster Corporation"/>
    <n v="0"/>
    <s v="항목당 ₩1,000 - ₩40,000"/>
    <n v="43978"/>
    <n v="9152"/>
    <s v="https://play.google.com/store/apps/details?id=com.nexstreaming.app.kinemasterfree"/>
  </r>
  <r>
    <s v="KR"/>
    <s v="GROSS"/>
    <x v="0"/>
    <n v="2020"/>
    <n v="5"/>
    <s v="M"/>
    <n v="37"/>
    <n v="-2"/>
    <x v="1"/>
    <x v="6"/>
    <s v="아이쉐어링 위치추적 - 가족 자녀안심, 친구찾기, GPS 안심이"/>
    <s v="ISHARINGSOFT, INC."/>
    <n v="0"/>
    <s v="항목당 ₩3,900 - ₩110,000"/>
    <n v="44003"/>
    <n v="9033"/>
    <s v="https://play.google.com/store/apps/details?id=com.isharing.isharing"/>
  </r>
  <r>
    <s v="KR"/>
    <s v="GROSS"/>
    <x v="0"/>
    <n v="2020"/>
    <n v="5"/>
    <s v="M"/>
    <n v="38"/>
    <n v="-6"/>
    <x v="1"/>
    <x v="42"/>
    <s v="만남,돌싱,중년,채팅어플,소개팅,채팅 만남어플 - 불팅"/>
    <s v="GoodMatch lnc."/>
    <n v="0"/>
    <s v="항목당 ₩1,000 - ₩39,600"/>
    <n v="43997"/>
    <n v="8618"/>
    <s v="https://play.google.com/store/apps/details?id=fire.ting.fireting.chat"/>
  </r>
  <r>
    <s v="KR"/>
    <s v="GROSS"/>
    <x v="0"/>
    <n v="2020"/>
    <n v="5"/>
    <s v="M"/>
    <n v="39"/>
    <n v="-3"/>
    <x v="1"/>
    <x v="6"/>
    <s v="(앙팅 즐팅 통합) 앙팅즐팅 톡톡 랜덤채팅"/>
    <s v="KKONGTALK"/>
    <n v="0"/>
    <s v="항목당 ₩1,100 - ₩99,000"/>
    <n v="43880"/>
    <n v="8401"/>
    <s v="https://play.google.com/store/apps/details?id=kr.co.kkongtalk.app"/>
  </r>
  <r>
    <s v="KR"/>
    <s v="GROSS"/>
    <x v="0"/>
    <n v="2020"/>
    <n v="5"/>
    <s v="M"/>
    <n v="40"/>
    <n v="82"/>
    <x v="4"/>
    <x v="4"/>
    <s v="트롯픽 - TROTPICK"/>
    <s v="dongA.com"/>
    <n v="0"/>
    <s v="항목당 ₩1,200 - ₩39,000"/>
    <n v="44000"/>
    <n v="8333"/>
    <s v="https://play.google.com/store/apps/details?id=com.donga.trotpick"/>
  </r>
  <r>
    <s v="KR"/>
    <s v="GROSS"/>
    <x v="0"/>
    <n v="2020"/>
    <n v="5"/>
    <s v="M"/>
    <n v="41"/>
    <n v="-3"/>
    <x v="6"/>
    <x v="7"/>
    <s v="증권플러스 - 국민 증권앱"/>
    <s v="Dunamu"/>
    <n v="0"/>
    <s v="항목당 ₩1,100 - ₩110,000"/>
    <n v="44005"/>
    <n v="8331"/>
    <s v="https://play.google.com/store/apps/details?id=com.dunamu.stockplus"/>
  </r>
  <r>
    <s v="KR"/>
    <s v="GROSS"/>
    <x v="0"/>
    <n v="2020"/>
    <n v="5"/>
    <s v="M"/>
    <n v="42"/>
    <n v="-5"/>
    <x v="16"/>
    <x v="23"/>
    <s v="카카오키즈"/>
    <s v="야나두"/>
    <n v="0"/>
    <s v="항목당 ₩999 - ₩100,000"/>
    <n v="43941"/>
    <n v="8197"/>
    <s v="https://play.google.com/store/apps/details?id=com.bluepin.kidsworldforgoogleplay"/>
  </r>
  <r>
    <s v="KR"/>
    <s v="GROSS"/>
    <x v="0"/>
    <n v="2020"/>
    <n v="5"/>
    <s v="M"/>
    <n v="43"/>
    <n v="-2"/>
    <x v="1"/>
    <x v="1"/>
    <s v="LivU - 랜덤 영상 채팅"/>
    <s v="LIVU Team"/>
    <n v="0"/>
    <s v="항목당 ₩1,100 - ₩227,150"/>
    <n v="44009"/>
    <n v="7427"/>
    <s v="https://play.google.com/store/apps/details?id=com.videochat.livu"/>
  </r>
  <r>
    <s v="KR"/>
    <s v="GROSS"/>
    <x v="0"/>
    <n v="2020"/>
    <n v="5"/>
    <s v="M"/>
    <n v="44"/>
    <n v="-2"/>
    <x v="7"/>
    <x v="8"/>
    <s v="Smule - 소셜 노래방 앱"/>
    <s v="Smule"/>
    <n v="0"/>
    <s v="항목당 ₩999 - ₩130,000"/>
    <n v="44006"/>
    <n v="7121"/>
    <s v="https://play.google.com/store/apps/details?id=com.smule.singandroid"/>
  </r>
  <r>
    <s v="KR"/>
    <s v="GROSS"/>
    <x v="0"/>
    <n v="2020"/>
    <n v="5"/>
    <s v="M"/>
    <n v="45"/>
    <n v="13"/>
    <x v="1"/>
    <x v="1"/>
    <s v="Blued - 게이 데이팅 &amp; 라이브 앱"/>
    <s v="Blue City Holdings Co., Ltd."/>
    <n v="0"/>
    <s v="항목당 ₩1,200 - ₩220,000"/>
    <n v="44005"/>
    <n v="6575"/>
    <s v="https://play.google.com/store/apps/details?id=com.blued.international"/>
  </r>
  <r>
    <s v="KR"/>
    <s v="GROSS"/>
    <x v="0"/>
    <n v="2020"/>
    <n v="5"/>
    <s v="M"/>
    <n v="46"/>
    <n v="-3"/>
    <x v="16"/>
    <x v="23"/>
    <s v="스픽 (Speak): 영어회화, 스피킹, 발음"/>
    <s v="Speakeasy Labs"/>
    <n v="0"/>
    <s v="항목당 ₩29,000 - ₩450,000"/>
    <n v="43984"/>
    <n v="6563"/>
    <s v="https://play.google.com/store/apps/details?id=com.selabs.speak"/>
  </r>
  <r>
    <s v="KR"/>
    <s v="GROSS"/>
    <x v="0"/>
    <n v="2020"/>
    <n v="5"/>
    <s v="M"/>
    <n v="47"/>
    <n v="3"/>
    <x v="1"/>
    <x v="42"/>
    <s v="즐겁게톡 - 채팅, 랜덤채팅"/>
    <s v="Project ZT"/>
    <n v="0"/>
    <s v="항목당 ₩1,100 - ₩33,000"/>
    <n v="43990"/>
    <n v="6546"/>
    <s v="https://play.google.com/store/apps/details?id=com.hellomarket.chat"/>
  </r>
  <r>
    <s v="KR"/>
    <s v="GROSS"/>
    <x v="0"/>
    <n v="2020"/>
    <n v="5"/>
    <s v="M"/>
    <n v="48"/>
    <n v="23"/>
    <x v="1"/>
    <x v="1"/>
    <s v="위버스 Weverse"/>
    <s v="beNX CO., LTD"/>
    <n v="0"/>
    <s v="항목당 ₩1,100 - ₩25,000"/>
    <n v="44007"/>
    <n v="6533"/>
    <s v="https://play.google.com/store/apps/details?id=co.benx.weverse"/>
  </r>
  <r>
    <s v="KR"/>
    <s v="GROSS"/>
    <x v="0"/>
    <n v="2020"/>
    <n v="5"/>
    <s v="M"/>
    <n v="49"/>
    <n v="-3"/>
    <x v="10"/>
    <x v="16"/>
    <s v="스와이프 - 새로운 친구 찾기"/>
    <s v="Paktor Pte. Ltd."/>
    <n v="0"/>
    <s v="항목당 ₩999 - ₩300,000"/>
    <n v="43970"/>
    <n v="6378"/>
    <s v="https://play.google.com/store/apps/details?id=com.paktor"/>
  </r>
  <r>
    <s v="KR"/>
    <s v="GROSS"/>
    <x v="0"/>
    <n v="2020"/>
    <n v="5"/>
    <s v="M"/>
    <n v="50"/>
    <n v="-3"/>
    <x v="13"/>
    <x v="17"/>
    <s v="Microsoft OneDrive"/>
    <s v="Microsoft Corporation"/>
    <n v="0"/>
    <s v="항목당 ₩1,900 - ₩110,000"/>
    <n v="44006"/>
    <n v="6365"/>
    <s v="https://play.google.com/store/apps/details?id=com.microsoft.skydrive"/>
  </r>
  <r>
    <s v="KR"/>
    <s v="GROSS"/>
    <x v="0"/>
    <n v="2020"/>
    <n v="5"/>
    <s v="M"/>
    <n v="51"/>
    <n v="-3"/>
    <x v="10"/>
    <x v="16"/>
    <s v="Bermuda - 화상채팅으로 새로운 친구 만나기"/>
    <s v="Bermuda Inc."/>
    <n v="0"/>
    <s v="항목당 ₩1,100 - ₩249,000"/>
    <n v="43977"/>
    <n v="6338"/>
    <s v="https://play.google.com/store/apps/details?id=vixr.bermuda"/>
  </r>
  <r>
    <s v="KR"/>
    <s v="GROSS"/>
    <x v="0"/>
    <n v="2020"/>
    <n v="5"/>
    <s v="M"/>
    <n v="52"/>
    <n v="43"/>
    <x v="19"/>
    <x v="33"/>
    <s v="LIVE스코어 - KBO, K리그, EPL 등 가장 빠른 스포츠 전종목 라이브스코어"/>
    <s v="PSYNET"/>
    <n v="0"/>
    <s v="항목당 ₩1,100 - ₩55,000"/>
    <n v="44003"/>
    <n v="6136"/>
    <s v="https://play.google.com/store/apps/details?id=kr.co.psynet"/>
  </r>
  <r>
    <s v="KR"/>
    <s v="GROSS"/>
    <x v="0"/>
    <n v="2020"/>
    <n v="5"/>
    <s v="M"/>
    <n v="53"/>
    <n v="-9"/>
    <x v="13"/>
    <x v="17"/>
    <s v="Evernote – 수첩, 노트와 메모를 위한 플래너"/>
    <s v="Evernote Corporation"/>
    <n v="0"/>
    <s v="항목당 ₩1,124 - ₩120,000"/>
    <n v="43993"/>
    <n v="6083"/>
    <s v="https://play.google.com/store/apps/details?id=com.evernote"/>
  </r>
  <r>
    <s v="KR"/>
    <s v="GROSS"/>
    <x v="0"/>
    <n v="2020"/>
    <n v="5"/>
    <s v="M"/>
    <n v="54"/>
    <s v="new"/>
    <x v="4"/>
    <x v="4"/>
    <s v="랭킹스타"/>
    <s v="BeautyHankook"/>
    <n v="0"/>
    <s v="항목당 ₩1,000 - ₩20,000"/>
    <n v="43961"/>
    <n v="6015"/>
    <s v="https://play.google.com/store/apps/details?id=com.etech.starranking"/>
  </r>
  <r>
    <s v="KR"/>
    <s v="GROSS"/>
    <x v="0"/>
    <n v="2020"/>
    <n v="5"/>
    <s v="M"/>
    <n v="55"/>
    <n v="-4"/>
    <x v="1"/>
    <x v="1"/>
    <s v="다톡 - 무료 채팅으로 동네 친구, 톡친구 사귀기"/>
    <s v="April7 Inc."/>
    <n v="0"/>
    <s v="항목당 ₩1,200 - ₩139,000"/>
    <n v="43962"/>
    <n v="5919"/>
    <s v="https://play.google.com/store/apps/details?id=kr.co.april7.buddy"/>
  </r>
  <r>
    <s v="KR"/>
    <s v="GROSS"/>
    <x v="0"/>
    <n v="2020"/>
    <n v="5"/>
    <s v="M"/>
    <n v="56"/>
    <n v="4"/>
    <x v="1"/>
    <x v="1"/>
    <s v="채팅 만남 비밀친구 필요할때 - 즐챗"/>
    <s v="GTQ"/>
    <n v="0"/>
    <s v="항목당 ₩3,300 - ₩110,000"/>
    <n v="43945"/>
    <n v="5774"/>
    <s v="https://play.google.com/store/apps/details?id=com.chatproject2019.chattingtalk"/>
  </r>
  <r>
    <s v="KR"/>
    <s v="GROSS"/>
    <x v="0"/>
    <n v="2020"/>
    <n v="5"/>
    <s v="M"/>
    <n v="57"/>
    <n v="22"/>
    <x v="1"/>
    <x v="6"/>
    <s v="중년~ 떡톡 조건없는 즐톡"/>
    <s v="버블톡"/>
    <n v="0"/>
    <s v="항목당 ₩5,900 - ₩180,000"/>
    <n v="43949"/>
    <n v="5732"/>
    <s v="https://play.google.com/store/apps/details?id=com.dkzkcmzl.ddokTalk"/>
  </r>
  <r>
    <s v="KR"/>
    <s v="GROSS"/>
    <x v="0"/>
    <n v="2020"/>
    <n v="5"/>
    <s v="M"/>
    <n v="58"/>
    <n v="-3"/>
    <x v="1"/>
    <x v="1"/>
    <s v="은하수다방 - 돌싱, 재혼을 위한 프리미엄 소개팅"/>
    <s v="April7 Inc."/>
    <n v="0"/>
    <s v="항목당 ₩1,200 - ₩159,000"/>
    <n v="43989"/>
    <n v="5703"/>
    <s v="https://play.google.com/store/apps/details?id=kr.co.april7.eundabang.google"/>
  </r>
  <r>
    <s v="KR"/>
    <s v="GROSS"/>
    <x v="0"/>
    <n v="2020"/>
    <n v="5"/>
    <s v="M"/>
    <n v="59"/>
    <n v="-10"/>
    <x v="1"/>
    <x v="1"/>
    <s v="밴드"/>
    <s v="NAVER Corp."/>
    <n v="0"/>
    <s v="항목당 ₩1,800 - ₩53,636"/>
    <n v="44000"/>
    <n v="5573"/>
    <s v="https://play.google.com/store/apps/details?id=com.nhn.android.band"/>
  </r>
  <r>
    <s v="KR"/>
    <s v="GROSS"/>
    <x v="0"/>
    <n v="2020"/>
    <n v="5"/>
    <s v="M"/>
    <n v="60"/>
    <n v="-6"/>
    <x v="1"/>
    <x v="1"/>
    <s v="헬로우봇 - AI 사주・타로・상담"/>
    <s v="thingsflow Inc."/>
    <n v="0"/>
    <s v="항목당 ₩1,000 - ₩130,000"/>
    <n v="43990"/>
    <n v="5150"/>
    <s v="https://play.google.com/store/apps/details?id=com.thingsflow.hellobot"/>
  </r>
  <r>
    <s v="KR"/>
    <s v="GROSS"/>
    <x v="0"/>
    <n v="2020"/>
    <n v="5"/>
    <s v="M"/>
    <n v="61"/>
    <n v="3"/>
    <x v="4"/>
    <x v="25"/>
    <s v="투믹스 - 웹툰 (무료웹툰/인기만화)"/>
    <s v="(주)투믹스"/>
    <n v="0"/>
    <s v="항목당 ₩5,000 - ₩99,000"/>
    <n v="43997"/>
    <n v="5149"/>
    <s v="https://play.google.com/store/apps/details?id=com.toomics.zzamtoon.google"/>
  </r>
  <r>
    <s v="KR"/>
    <s v="GROSS"/>
    <x v="0"/>
    <n v="2020"/>
    <n v="5"/>
    <s v="M"/>
    <n v="62"/>
    <n v="-6"/>
    <x v="1"/>
    <x v="1"/>
    <s v="크리스천데이트 - 기독교 청년들을 위한 소개팅"/>
    <s v="QTNetworks Inc."/>
    <n v="0"/>
    <s v="항목당 ₩3,900 - ₩110,000"/>
    <n v="43913"/>
    <n v="5101"/>
    <s v="https://play.google.com/store/apps/details?id=kr.christiandate.app"/>
  </r>
  <r>
    <s v="KR"/>
    <s v="GROSS"/>
    <x v="0"/>
    <n v="2020"/>
    <n v="5"/>
    <s v="M"/>
    <n v="63"/>
    <n v="-4"/>
    <x v="1"/>
    <x v="42"/>
    <s v="써니캠 - 영상채팅"/>
    <s v="cooluck"/>
    <n v="0"/>
    <s v="항목당 ₩6,600 - ₩242,000"/>
    <n v="43559"/>
    <n v="5065"/>
    <s v="https://play.google.com/store/apps/details?id=com.sunny.v01"/>
  </r>
  <r>
    <s v="KR"/>
    <s v="GROSS"/>
    <x v="0"/>
    <n v="2020"/>
    <n v="5"/>
    <s v="M"/>
    <n v="64"/>
    <n v="-11"/>
    <x v="16"/>
    <x v="23"/>
    <s v="캐치잇 잉글리시 : 게임보다 쉬운 영어 학습"/>
    <s v="CatchItPlay"/>
    <n v="0"/>
    <s v="항목당 ₩1,200 - ₩450,000"/>
    <n v="43997"/>
    <n v="5035"/>
    <s v="https://play.google.com/store/apps/details?id=com.nxc.catchitenglishbasic.google"/>
  </r>
  <r>
    <s v="KR"/>
    <s v="GROSS"/>
    <x v="0"/>
    <n v="2020"/>
    <n v="5"/>
    <s v="M"/>
    <n v="65"/>
    <n v="16"/>
    <x v="13"/>
    <x v="17"/>
    <s v="Noteshelf - 손으로 메모하고 | PDF 주석을 달아 정리하고"/>
    <s v="Fluid Touch"/>
    <n v="6500"/>
    <m/>
    <n v="44008"/>
    <n v="4913"/>
    <s v="https://play.google.com/store/apps/details?id=com.fluidtouch.noteshelf2"/>
  </r>
  <r>
    <s v="KR"/>
    <s v="GROSS"/>
    <x v="0"/>
    <n v="2020"/>
    <n v="5"/>
    <s v="M"/>
    <n v="66"/>
    <n v="1"/>
    <x v="1"/>
    <x v="6"/>
    <s v="1km 돌싱 만남톡 - 비밀친구"/>
    <s v="버블톡"/>
    <n v="0"/>
    <s v="항목당 ₩5,900 - ₩180,000"/>
    <n v="43949"/>
    <n v="4835"/>
    <s v="https://play.google.com/store/apps/details?id=com.dkzkcmzl.secretFriend"/>
  </r>
  <r>
    <s v="KR"/>
    <s v="GROSS"/>
    <x v="0"/>
    <n v="2020"/>
    <n v="5"/>
    <s v="M"/>
    <n v="67"/>
    <n v="7"/>
    <x v="1"/>
    <x v="42"/>
    <s v="당신 가까이에 사랑이 있습니다."/>
    <s v="황기선"/>
    <n v="0"/>
    <s v="항목당 ₩5,500 - ₩330,000"/>
    <n v="43822"/>
    <n v="4778"/>
    <s v="https://play.google.com/store/apps/details?id=kr.love.danggasa"/>
  </r>
  <r>
    <s v="KR"/>
    <s v="GROSS"/>
    <x v="0"/>
    <n v="2020"/>
    <n v="5"/>
    <s v="M"/>
    <n v="68"/>
    <n v="-23"/>
    <x v="1"/>
    <x v="1"/>
    <s v="포켓미니"/>
    <s v="COCONE"/>
    <n v="0"/>
    <s v="항목당 ₩999 - ₩101,200"/>
    <n v="43930"/>
    <n v="4650"/>
    <s v="https://play.google.com/store/apps/details?id=kr.cocone.minime"/>
  </r>
  <r>
    <s v="KR"/>
    <s v="GROSS"/>
    <x v="0"/>
    <n v="2020"/>
    <n v="5"/>
    <s v="M"/>
    <n v="69"/>
    <n v="-17"/>
    <x v="16"/>
    <x v="23"/>
    <s v="토도 수학"/>
    <s v="Enuma"/>
    <n v="0"/>
    <s v="항목당 ₩5,900 - ₩109,000"/>
    <n v="43986"/>
    <n v="4592"/>
    <s v="https://play.google.com/store/apps/details?id=com.enuma.todomath"/>
  </r>
  <r>
    <s v="KR"/>
    <s v="GROSS"/>
    <x v="0"/>
    <n v="2020"/>
    <n v="5"/>
    <s v="M"/>
    <n v="70"/>
    <n v="-7"/>
    <x v="10"/>
    <x v="16"/>
    <s v="Tumile라이브 캣 - 새로운 사람들 만나기 &amp; 무료 라이브 채팅"/>
    <s v="LiveChat Studio"/>
    <n v="0"/>
    <s v="항목당 ₩1,200 - ₩227,150"/>
    <n v="44009"/>
    <n v="4541"/>
    <s v="https://play.google.com/store/apps/details?id=com.rcplatform.livechat"/>
  </r>
  <r>
    <s v="KR"/>
    <s v="GROSS"/>
    <x v="0"/>
    <n v="2020"/>
    <n v="5"/>
    <s v="M"/>
    <n v="71"/>
    <n v="-2"/>
    <x v="13"/>
    <x v="17"/>
    <s v="Dropbox: 클라우드 스토리지에서 백업, 동기화, 파일 공유까지"/>
    <s v="Dropbox, Inc."/>
    <n v="0"/>
    <s v="항목당 ₩10,591 - ₩15,000"/>
    <n v="44005"/>
    <n v="4475"/>
    <s v="https://play.google.com/store/apps/details?id=com.dropbox.android"/>
  </r>
  <r>
    <s v="KR"/>
    <s v="GROSS"/>
    <x v="0"/>
    <n v="2020"/>
    <n v="5"/>
    <s v="M"/>
    <n v="72"/>
    <n v="-11"/>
    <x v="13"/>
    <x v="30"/>
    <s v="OPixels - Comic Art Photos Editor"/>
    <s v="MISSU LIMITED"/>
    <n v="0"/>
    <s v="항목당 ₩3,800 - ₩110,000"/>
    <n v="44001"/>
    <n v="4427"/>
    <s v="https://play.google.com/store/apps/details?id=com.hd.wallpaper.backgrounds"/>
  </r>
  <r>
    <s v="KR"/>
    <s v="GROSS"/>
    <x v="0"/>
    <n v="2020"/>
    <n v="5"/>
    <s v="M"/>
    <n v="73"/>
    <n v="-3"/>
    <x v="10"/>
    <x v="16"/>
    <s v="Fantastic Face –얼굴 분석 및 노화 예측"/>
    <s v="VIPTOP DATA LIMITED"/>
    <n v="0"/>
    <s v="항목당 ₩13,000 - ₩170,000"/>
    <n v="43997"/>
    <n v="4416"/>
    <s v="https://play.google.com/store/apps/details?id=com.hy.sfacer"/>
  </r>
  <r>
    <s v="KR"/>
    <s v="GROSS"/>
    <x v="0"/>
    <n v="2020"/>
    <n v="5"/>
    <s v="M"/>
    <n v="74"/>
    <n v="-6"/>
    <x v="1"/>
    <x v="1"/>
    <s v="소개팅 1등, 커플메이커 (연애,데이팅,만남,미팅 앱)"/>
    <s v="100만명이 선택한 인기어플"/>
    <n v="0"/>
    <s v="항목당 ₩5,500 - ₩55,000"/>
    <n v="44006"/>
    <n v="4317"/>
    <s v="https://play.google.com/store/apps/details?id=net.couplemaker.meeting"/>
  </r>
  <r>
    <s v="KR"/>
    <s v="GROSS"/>
    <x v="0"/>
    <n v="2020"/>
    <n v="5"/>
    <s v="M"/>
    <n v="75"/>
    <n v="-2"/>
    <x v="1"/>
    <x v="42"/>
    <s v="떡팅 ¦ 채팅어플,만남,랜덤채팅,친구,애인,소개팅,무료채팅 인기어플"/>
    <s v="떡팅 Co.Ltd."/>
    <n v="0"/>
    <s v="항목당 ₩1,000 - ₩44,000"/>
    <n v="43746"/>
    <n v="4310"/>
    <s v="https://play.google.com/store/apps/details?id=tteok.ting.tteokting"/>
  </r>
  <r>
    <s v="KR"/>
    <s v="GROSS"/>
    <x v="0"/>
    <n v="2020"/>
    <n v="5"/>
    <s v="M"/>
    <n v="76"/>
    <n v="-10"/>
    <x v="13"/>
    <x v="17"/>
    <s v="CamScanner - 문서를 PDF로 스캔하기"/>
    <s v="INTSIG Information Co.,Ltd"/>
    <n v="0"/>
    <s v="항목당 ₩1,100 - ₩450,000"/>
    <n v="44000"/>
    <n v="4289"/>
    <s v="https://play.google.com/store/apps/details?id=com.intsig.camscanner"/>
  </r>
  <r>
    <s v="KR"/>
    <s v="GROSS"/>
    <x v="0"/>
    <n v="2020"/>
    <n v="5"/>
    <s v="M"/>
    <n v="77"/>
    <n v="-5"/>
    <x v="4"/>
    <x v="25"/>
    <s v="미스터블루 – 최신 웹툰 소설 만화 무료 감상앱"/>
    <s v="Mr. Blue Corporation"/>
    <n v="0"/>
    <s v="항목당 ₩1,000 - ₩200,000"/>
    <n v="43973"/>
    <n v="4163"/>
    <s v="https://play.google.com/store/apps/details?id=com.mrblue.mrblue"/>
  </r>
  <r>
    <s v="KR"/>
    <s v="GROSS"/>
    <x v="0"/>
    <n v="2020"/>
    <n v="5"/>
    <s v="M"/>
    <n v="78"/>
    <n v="13"/>
    <x v="4"/>
    <x v="4"/>
    <s v="최애돌♡ - 아이돌 순위 / 스케줄 / 퀴즈"/>
    <s v="ExodusEnt."/>
    <n v="0"/>
    <s v="항목당 ₩1,100 - ₩110,000"/>
    <n v="44007"/>
    <n v="4157"/>
    <s v="https://play.google.com/store/apps/details?id=net.ib.mn"/>
  </r>
  <r>
    <s v="KR"/>
    <s v="GROSS"/>
    <x v="0"/>
    <n v="2020"/>
    <n v="5"/>
    <s v="M"/>
    <n v="79"/>
    <n v="-14"/>
    <x v="11"/>
    <x v="13"/>
    <s v="VLLO 블로 - 쉬운 동영상 편집 어플 브이로그 앱"/>
    <s v="vimosoft"/>
    <n v="0"/>
    <s v="항목당 ₩1,200 - ₩8,900"/>
    <n v="43957"/>
    <n v="4145"/>
    <s v="https://play.google.com/store/apps/details?id=com.darinsoft.vimo"/>
  </r>
  <r>
    <s v="KR"/>
    <s v="GROSS"/>
    <x v="0"/>
    <n v="2020"/>
    <n v="5"/>
    <s v="M"/>
    <n v="80"/>
    <n v="-23"/>
    <x v="1"/>
    <x v="1"/>
    <s v="비트윈 Between"/>
    <s v="VCNC"/>
    <n v="0"/>
    <s v="항목당 ₩1,000 - ₩41,000"/>
    <n v="43955"/>
    <n v="3970"/>
    <s v="https://play.google.com/store/apps/details?id=kr.co.vcnc.android.couple"/>
  </r>
  <r>
    <s v="KR"/>
    <s v="GROSS"/>
    <x v="0"/>
    <n v="2020"/>
    <n v="5"/>
    <s v="M"/>
    <n v="81"/>
    <n v="-19"/>
    <x v="11"/>
    <x v="14"/>
    <s v="PicsArt Photo Editor: 사진, 동영상 및 콜라주 메이커"/>
    <s v="PicsArt"/>
    <n v="0"/>
    <s v="항목당 ₩999 - ₩140,000"/>
    <n v="44009"/>
    <n v="3952"/>
    <s v="https://play.google.com/store/apps/details?id=com.picsart.studio"/>
  </r>
  <r>
    <s v="KR"/>
    <s v="GROSS"/>
    <x v="0"/>
    <n v="2020"/>
    <n v="5"/>
    <s v="M"/>
    <n v="82"/>
    <n v="-6"/>
    <x v="1"/>
    <x v="6"/>
    <s v="라이키 Likey - 셀럽과 단둘이 1:1 채팅"/>
    <s v="TPC Internet"/>
    <n v="0"/>
    <s v="항목당 ₩2,500 - ₩450,000"/>
    <n v="43994"/>
    <n v="3929"/>
    <s v="https://play.google.com/store/apps/details?id=to.likey.android"/>
  </r>
  <r>
    <s v="KR"/>
    <s v="GROSS"/>
    <x v="0"/>
    <n v="2020"/>
    <n v="5"/>
    <s v="M"/>
    <n v="83"/>
    <n v="-5"/>
    <x v="2"/>
    <x v="2"/>
    <s v="Turbo VPN –무제한 무료 VPN &amp; 빠른 보안 프록시 접속"/>
    <s v="Innovative Connecting"/>
    <n v="0"/>
    <s v="항목당 ₩1,100 - ₩50,000"/>
    <n v="43995"/>
    <n v="3823"/>
    <s v="https://play.google.com/store/apps/details?id=free.vpn.unblock.proxy.turbovpn"/>
  </r>
  <r>
    <s v="KR"/>
    <s v="GROSS"/>
    <x v="0"/>
    <n v="2020"/>
    <n v="5"/>
    <s v="M"/>
    <n v="84"/>
    <n v="-9"/>
    <x v="13"/>
    <x v="17"/>
    <s v="iTranslate 번역 - 번역기 &amp; 사전"/>
    <s v="iTranslate"/>
    <n v="0"/>
    <s v="항목당 ₩3,467 - ₩49,990"/>
    <n v="43994"/>
    <n v="3754"/>
    <s v="https://play.google.com/store/apps/details?id=at.nk.tools.iTranslate"/>
  </r>
  <r>
    <s v="KR"/>
    <s v="GROSS"/>
    <x v="0"/>
    <n v="2020"/>
    <n v="5"/>
    <s v="M"/>
    <n v="85"/>
    <n v="-3"/>
    <x v="1"/>
    <x v="6"/>
    <s v="단거리연애 : 동네친구와 채팅하기"/>
    <s v="단거리연애"/>
    <n v="0"/>
    <s v="항목당 ₩5,500 - ₩55,000"/>
    <n v="43986"/>
    <n v="3689"/>
    <s v="https://play.google.com/store/apps/details?id=handasoft.dangeori.mobile"/>
  </r>
  <r>
    <s v="KR"/>
    <s v="GROSS"/>
    <x v="0"/>
    <n v="2020"/>
    <n v="5"/>
    <s v="M"/>
    <n v="86"/>
    <n v="-6"/>
    <x v="7"/>
    <x v="8"/>
    <s v="매직씽 아싸노래방 : 모두를 위한 모바일 노래방"/>
    <s v="ENTERMEDIA Co., Ltd."/>
    <n v="0"/>
    <s v="항목당 ₩3,300 - ₩77,000"/>
    <n v="43950"/>
    <n v="3654"/>
    <s v="https://play.google.com/store/apps/details?id=com.entermedia.mobile.karaoke"/>
  </r>
  <r>
    <s v="KR"/>
    <s v="GROSS"/>
    <x v="0"/>
    <n v="2020"/>
    <n v="5"/>
    <s v="M"/>
    <n v="87"/>
    <n v="9"/>
    <x v="1"/>
    <x v="1"/>
    <s v="인싸채팅 - 인싸를 위한 채팅 무료채팅 랜덤채팅 만남"/>
    <s v="핵인싸"/>
    <n v="0"/>
    <s v="항목당 ₩2,000 - ₩99,000"/>
    <n v="43970"/>
    <n v="3650"/>
    <s v="https://play.google.com/store/apps/details?id=com.inssachat"/>
  </r>
  <r>
    <s v="KR"/>
    <s v="GROSS"/>
    <x v="0"/>
    <n v="2020"/>
    <n v="5"/>
    <s v="M"/>
    <n v="88"/>
    <n v="-4"/>
    <x v="14"/>
    <x v="19"/>
    <s v="잡플래닛-2020년 일하기 좋은 기업은 어디?"/>
    <s v="Braincommerce"/>
    <n v="0"/>
    <s v="항목당 ₩2,000 - ₩29,000"/>
    <n v="43997"/>
    <n v="3486"/>
    <s v="https://play.google.com/store/apps/details?id=com.jobplanet.kr.android"/>
  </r>
  <r>
    <s v="KR"/>
    <s v="GROSS"/>
    <x v="0"/>
    <n v="2020"/>
    <n v="5"/>
    <s v="M"/>
    <n v="89"/>
    <n v="-2"/>
    <x v="1"/>
    <x v="1"/>
    <s v="pixiv"/>
    <s v="pixiv Inc."/>
    <n v="0"/>
    <s v="항목당 ₩1,000 - ₩95,000"/>
    <n v="43997"/>
    <n v="3485"/>
    <s v="https://play.google.com/store/apps/details?id=jp.pxv.android"/>
  </r>
  <r>
    <s v="KR"/>
    <s v="GROSS"/>
    <x v="0"/>
    <n v="2020"/>
    <n v="5"/>
    <s v="M"/>
    <n v="90"/>
    <n v="-4"/>
    <x v="2"/>
    <x v="2"/>
    <s v="Triplens: 사진 번역기"/>
    <s v="Kita Apps"/>
    <n v="0"/>
    <s v="항목당 ₩1,300 - ₩45,000"/>
    <n v="43997"/>
    <n v="3465"/>
    <s v="https://play.google.com/store/apps/details?id=com.triplens.android"/>
  </r>
  <r>
    <s v="KR"/>
    <s v="GROSS"/>
    <x v="0"/>
    <n v="2020"/>
    <n v="5"/>
    <s v="M"/>
    <n v="91"/>
    <n v="-6"/>
    <x v="13"/>
    <x v="17"/>
    <s v="Google 드라이브"/>
    <s v="Google LLC"/>
    <n v="0"/>
    <s v="항목당 ₩1,100 - ₩1,240,000"/>
    <n v="44006"/>
    <n v="3462"/>
    <s v="https://play.google.com/store/apps/details?id=com.google.android.apps.docs"/>
  </r>
  <r>
    <s v="KR"/>
    <s v="GROSS"/>
    <x v="0"/>
    <n v="2020"/>
    <n v="5"/>
    <s v="M"/>
    <n v="92"/>
    <n v="35"/>
    <x v="15"/>
    <x v="20"/>
    <s v="Strava GPS 및 사이클링 달리기"/>
    <s v="Strava Inc."/>
    <n v="0"/>
    <s v="항목당 ₩3,500 - ₩71,918"/>
    <n v="44006"/>
    <n v="3453"/>
    <s v="https://play.google.com/store/apps/details?id=com.strava"/>
  </r>
  <r>
    <s v="KR"/>
    <s v="GROSS"/>
    <x v="0"/>
    <n v="2020"/>
    <n v="5"/>
    <s v="M"/>
    <n v="93"/>
    <n v="106"/>
    <x v="1"/>
    <x v="42"/>
    <s v="취미톡 - 이제는 성격보다는 취미를 보자!"/>
    <s v="Hobbytalk Communications"/>
    <n v="0"/>
    <s v="항목당 ₩1,100 - ₩300,000"/>
    <n v="43924"/>
    <n v="3376"/>
    <s v="https://play.google.com/store/apps/details?id=com.hobby2.talk"/>
  </r>
  <r>
    <s v="KR"/>
    <s v="GROSS"/>
    <x v="0"/>
    <n v="2020"/>
    <n v="5"/>
    <s v="M"/>
    <n v="94"/>
    <n v="4"/>
    <x v="1"/>
    <x v="1"/>
    <s v="라이크리 - 셀럽 또는 인플루언서가 될 수 있는 가장 쉬운 방법!"/>
    <s v="라이크리"/>
    <n v="0"/>
    <s v="항목당 ₩1,000 - ₩160,000"/>
    <n v="43997"/>
    <n v="3375"/>
    <s v="https://play.google.com/store/apps/details?id=com.moonlight.freefollowers"/>
  </r>
  <r>
    <s v="KR"/>
    <s v="GROSS"/>
    <x v="0"/>
    <n v="2020"/>
    <n v="5"/>
    <s v="M"/>
    <n v="95"/>
    <n v="-7"/>
    <x v="10"/>
    <x v="35"/>
    <s v="작명 어플 넴유베: 이름짓기, 이름풀이, 이름추천, 개명, 넴유베 도장"/>
    <s v="USOOSOFT Co.,Ltd"/>
    <n v="0"/>
    <s v="항목당 ₩4,545 - ₩79,000"/>
    <n v="43608"/>
    <n v="3201"/>
    <s v="https://play.google.com/store/apps/details?id=com.naming.usooprj2_4"/>
  </r>
  <r>
    <s v="KR"/>
    <s v="GROSS"/>
    <x v="0"/>
    <n v="2020"/>
    <n v="5"/>
    <s v="M"/>
    <n v="96"/>
    <n v="-6"/>
    <x v="1"/>
    <x v="1"/>
    <s v="인공지능 소개팅 애나 - 목소리도 듣고 분석도 하고"/>
    <s v="CONBUS"/>
    <n v="0"/>
    <s v="항목당 ₩3,300 - ₩118,800"/>
    <n v="43887"/>
    <n v="3156"/>
    <s v="https://play.google.com/store/apps/details?id=com.conbus.anna"/>
  </r>
  <r>
    <s v="KR"/>
    <s v="GROSS"/>
    <x v="0"/>
    <n v="2020"/>
    <n v="5"/>
    <s v="M"/>
    <n v="97"/>
    <n v="5"/>
    <x v="1"/>
    <x v="42"/>
    <s v="1km - 동네 친구, 소모임, 이성만남"/>
    <s v="malang"/>
    <n v="0"/>
    <s v="항목당 ₩999 - ₩132,000"/>
    <n v="44007"/>
    <n v="3144"/>
    <s v="https://play.google.com/store/apps/details?id=emotion.onekm"/>
  </r>
  <r>
    <s v="KR"/>
    <s v="GROSS"/>
    <x v="0"/>
    <n v="2020"/>
    <n v="5"/>
    <s v="M"/>
    <n v="98"/>
    <n v="86"/>
    <x v="10"/>
    <x v="16"/>
    <s v="Relax-일일 손금, 팜 스캐너, 팜 리더"/>
    <s v="GOMO Live"/>
    <n v="0"/>
    <s v="항목당 ₩12,000 - ₩130,000"/>
    <n v="43977"/>
    <n v="3091"/>
    <s v="https://play.google.com/store/apps/details?id=com.meditation.deepsleep.relax"/>
  </r>
  <r>
    <s v="KR"/>
    <s v="GROSS"/>
    <x v="0"/>
    <n v="2020"/>
    <n v="5"/>
    <s v="M"/>
    <n v="99"/>
    <s v="new"/>
    <x v="19"/>
    <x v="33"/>
    <s v="스코어센터 LIVE - 전 세계 스포츠 통합 라이브스코어"/>
    <s v="T-on Network"/>
    <n v="0"/>
    <s v="항목당 ₩1,100 - ₩300,000"/>
    <n v="44004"/>
    <n v="3067"/>
    <s v="https://play.google.com/store/apps/details?id=com.wisetoto"/>
  </r>
  <r>
    <s v="KR"/>
    <s v="GROSS"/>
    <x v="0"/>
    <n v="2020"/>
    <n v="5"/>
    <s v="M"/>
    <n v="100"/>
    <n v="-7"/>
    <x v="1"/>
    <x v="1"/>
    <s v="단짝 게임 - 친구사귀기 예쁜 아바타 만들기 즐거운 월드이벤트 함께 즐기는 우리들만의 공간"/>
    <s v="Nil"/>
    <n v="0"/>
    <s v="항목당 ₩2,000 - ₩55,000"/>
    <n v="43925"/>
    <n v="3060"/>
    <s v="https://play.google.com/store/apps/details?id=com.nil.danjjak"/>
  </r>
  <r>
    <s v="KR"/>
    <s v="GROSS"/>
    <x v="0"/>
    <n v="2020"/>
    <n v="5"/>
    <s v="M"/>
    <n v="101"/>
    <n v="-4"/>
    <x v="5"/>
    <x v="5"/>
    <s v="판무킹 -판타지 무협소설을 간편하게 읽을 수 있는 서점"/>
    <s v="BLUEMOUNTAINSOFT. INC"/>
    <n v="0"/>
    <s v="항목당 ₩1,000 - ₩50,000"/>
    <n v="43977"/>
    <n v="3048"/>
    <s v="https://play.google.com/store/apps/details?id=com.epyrus.fanmuking_g"/>
  </r>
  <r>
    <s v="KR"/>
    <s v="GROSS"/>
    <x v="0"/>
    <n v="2020"/>
    <n v="5"/>
    <s v="M"/>
    <n v="102"/>
    <n v="-8"/>
    <x v="1"/>
    <x v="1"/>
    <s v="미프 MEEFF - 한국을 좋아하는 전 세계 외국인 친구 사귀기"/>
    <s v="malang"/>
    <n v="0"/>
    <s v="항목당 ₩2,500 - ₩95,000"/>
    <n v="44006"/>
    <n v="3048"/>
    <s v="https://play.google.com/store/apps/details?id=com.noyesrun.meeff.kr"/>
  </r>
  <r>
    <s v="KR"/>
    <s v="GROSS"/>
    <x v="0"/>
    <n v="2020"/>
    <n v="5"/>
    <s v="M"/>
    <n v="103"/>
    <n v="-11"/>
    <x v="16"/>
    <x v="23"/>
    <s v="듀오링고(Duolingo): 무료 영어 학습"/>
    <s v="Duolingo"/>
    <n v="0"/>
    <s v="항목당 ₩1,300 - ₩168,000"/>
    <n v="44005"/>
    <n v="3047"/>
    <s v="https://play.google.com/store/apps/details?id=com.duolingo"/>
  </r>
  <r>
    <s v="KR"/>
    <s v="GROSS"/>
    <x v="0"/>
    <n v="2020"/>
    <n v="5"/>
    <s v="M"/>
    <n v="104"/>
    <n v="-3"/>
    <x v="1"/>
    <x v="6"/>
    <s v="프렌미 - 연인보다 편한 친구사이"/>
    <s v="BNKLAB"/>
    <n v="0"/>
    <s v="항목당 ₩4,950 - ₩362,450"/>
    <n v="43829"/>
    <n v="2970"/>
    <s v="https://play.google.com/store/apps/details?id=com.bnklab.android.dating"/>
  </r>
  <r>
    <s v="KR"/>
    <s v="GROSS"/>
    <x v="0"/>
    <n v="2020"/>
    <n v="5"/>
    <s v="M"/>
    <n v="105"/>
    <n v="-16"/>
    <x v="4"/>
    <x v="4"/>
    <s v="아이돌챔프 - 쇼챔피언, 아이돌투표, 팬덤, 아이돌"/>
    <s v="MBCPLUS"/>
    <n v="0"/>
    <s v="항목당 ₩1,000 - ₩65,000"/>
    <n v="43993"/>
    <n v="2961"/>
    <s v="https://play.google.com/store/apps/details?id=com.nwz.ichampclient"/>
  </r>
  <r>
    <s v="KR"/>
    <s v="GROSS"/>
    <x v="0"/>
    <n v="2020"/>
    <n v="5"/>
    <s v="M"/>
    <n v="106"/>
    <n v="20"/>
    <x v="2"/>
    <x v="2"/>
    <s v="덤스터 (Dumpster) – 안드로이드 최고의 삭제된 사진 파일 및 문서 복구 앱"/>
    <s v="Baloota"/>
    <n v="0"/>
    <s v="항목당 ₩1,000 - ₩300,000"/>
    <n v="44001"/>
    <n v="2897"/>
    <s v="https://play.google.com/store/apps/details?id=com.baloota.dumpster"/>
  </r>
  <r>
    <s v="KR"/>
    <s v="GROSS"/>
    <x v="0"/>
    <n v="2020"/>
    <n v="5"/>
    <s v="M"/>
    <n v="107"/>
    <n v="-3"/>
    <x v="1"/>
    <x v="42"/>
    <s v="사랑캠 - 영상채팅,화상채팅,익명채팅"/>
    <s v="여사장 컴퍼니"/>
    <n v="0"/>
    <s v="항목당 ₩6,600 - ₩242,000"/>
    <n v="43941"/>
    <n v="2888"/>
    <s v="https://play.google.com/store/apps/details?id=com.video.lovecam"/>
  </r>
  <r>
    <s v="KR"/>
    <s v="GROSS"/>
    <x v="0"/>
    <n v="2020"/>
    <n v="5"/>
    <s v="M"/>
    <n v="108"/>
    <n v="-9"/>
    <x v="14"/>
    <x v="19"/>
    <s v="나만의 스캐너: 스캔 및 인쇄"/>
    <s v="Apalon Apps"/>
    <n v="0"/>
    <s v="항목당 ₩2,700 - ₩50,000"/>
    <n v="44004"/>
    <n v="2886"/>
    <s v="https://play.google.com/store/apps/details?id=com.apalon.scanner.app"/>
  </r>
  <r>
    <s v="KR"/>
    <s v="GROSS"/>
    <x v="0"/>
    <n v="2020"/>
    <n v="5"/>
    <s v="M"/>
    <n v="109"/>
    <n v="-9"/>
    <x v="10"/>
    <x v="16"/>
    <s v="2ulip : 튤립"/>
    <s v="2ulip Inc."/>
    <n v="0"/>
    <s v="항목당 ₩10,900 - ₩48,900"/>
    <n v="43965"/>
    <n v="2871"/>
    <s v="https://play.google.com/store/apps/details?id=com.inc_2ulip.tulip"/>
  </r>
  <r>
    <s v="KR"/>
    <s v="GROSS"/>
    <x v="0"/>
    <n v="2020"/>
    <n v="5"/>
    <s v="M"/>
    <n v="110"/>
    <n v="7"/>
    <x v="1"/>
    <x v="1"/>
    <s v="채팅남녀 - 남녀 모두를 위한 채팅 무료채팅 랜덤채팅 영상채팅 만남"/>
    <s v="채팅남녀"/>
    <n v="0"/>
    <s v="항목당 ₩2,600 - ₩110,000"/>
    <n v="43889"/>
    <n v="2799"/>
    <s v="https://play.google.com/store/apps/details?id=kr.manchat.ao"/>
  </r>
  <r>
    <s v="KR"/>
    <s v="GROSS"/>
    <x v="0"/>
    <n v="2020"/>
    <n v="5"/>
    <s v="M"/>
    <n v="111"/>
    <n v="9"/>
    <x v="1"/>
    <x v="1"/>
    <s v="SKOUT-만남, 채팅, 친구"/>
    <s v="Skout Inc."/>
    <n v="0"/>
    <s v="항목당 ₩999 - ₩140,000"/>
    <n v="44009"/>
    <n v="2776"/>
    <s v="https://play.google.com/store/apps/details?id=com.skout.android"/>
  </r>
  <r>
    <s v="KR"/>
    <s v="GROSS"/>
    <x v="0"/>
    <n v="2020"/>
    <n v="5"/>
    <s v="M"/>
    <n v="112"/>
    <n v="16"/>
    <x v="15"/>
    <x v="20"/>
    <s v="눔(Noom) - 건강관리,다이어트,당뇨,식단,만보기"/>
    <s v="Noom Inc."/>
    <n v="0"/>
    <s v="항목당 ₩1,069 - ₩209,000"/>
    <n v="43980"/>
    <n v="2776"/>
    <s v="https://play.google.com/store/apps/details?id=com.wsl.noom"/>
  </r>
  <r>
    <s v="KR"/>
    <s v="GROSS"/>
    <x v="0"/>
    <n v="2020"/>
    <n v="5"/>
    <s v="M"/>
    <n v="113"/>
    <n v="2"/>
    <x v="11"/>
    <x v="14"/>
    <s v="BeautyPlus 뷰티플러스 - 올인원 카메라로 만드는 이쁜 셀카 사진"/>
    <s v="Meitu (China) Limited"/>
    <n v="0"/>
    <s v="항목당 ₩1,100 - ₩50,000"/>
    <n v="44010"/>
    <n v="2754"/>
    <s v="https://play.google.com/store/apps/details?id=com.commsource.beautyplus"/>
  </r>
  <r>
    <s v="KR"/>
    <s v="GROSS"/>
    <x v="0"/>
    <n v="2020"/>
    <n v="5"/>
    <s v="M"/>
    <n v="114"/>
    <n v="-1"/>
    <x v="7"/>
    <x v="8"/>
    <s v="에브리싱 No. 1 스마트 노래방"/>
    <s v="Dear U Co., Ltd."/>
    <n v="0"/>
    <s v="항목당 ₩999 - ₩110,000"/>
    <n v="43973"/>
    <n v="2748"/>
    <s v="https://play.google.com/store/apps/details?id=com.sm1.EverySing"/>
  </r>
  <r>
    <s v="KR"/>
    <s v="GROSS"/>
    <x v="0"/>
    <n v="2020"/>
    <n v="5"/>
    <s v="M"/>
    <n v="115"/>
    <n v="-1"/>
    <x v="13"/>
    <x v="17"/>
    <s v="Microsoft Excel: 스프레드시트 보기, 편집 및 만들기"/>
    <s v="Microsoft Corporation"/>
    <n v="0"/>
    <s v="항목당 ₩1,097 - ₩11,900"/>
    <n v="43998"/>
    <n v="2674"/>
    <s v="https://play.google.com/store/apps/details?id=com.microsoft.office.excel"/>
  </r>
  <r>
    <s v="KR"/>
    <s v="GROSS"/>
    <x v="0"/>
    <n v="2020"/>
    <n v="5"/>
    <s v="M"/>
    <n v="116"/>
    <n v="8"/>
    <x v="1"/>
    <x v="6"/>
    <s v="국민어장 - 무료채팅, 랜덤채팅"/>
    <s v="물좋은 랜덤채팅"/>
    <n v="0"/>
    <s v="항목당 ₩1,100 - ₩33,000"/>
    <n v="43826"/>
    <n v="2668"/>
    <s v="https://play.google.com/store/apps/details?id=cc.chatmore.dating"/>
  </r>
  <r>
    <s v="KR"/>
    <s v="GROSS"/>
    <x v="0"/>
    <n v="2020"/>
    <n v="5"/>
    <s v="M"/>
    <n v="117"/>
    <n v="-7"/>
    <x v="1"/>
    <x v="1"/>
    <s v="업라이브Uplive"/>
    <s v="Asia Innovations HK Limited"/>
    <n v="0"/>
    <s v="항목당 ₩1,100 - ₩450,000"/>
    <n v="44006"/>
    <n v="2659"/>
    <s v="https://play.google.com/store/apps/details?id=com.asiainno.uplive"/>
  </r>
  <r>
    <s v="KR"/>
    <s v="GROSS"/>
    <x v="0"/>
    <n v="2020"/>
    <n v="5"/>
    <s v="M"/>
    <n v="118"/>
    <n v="-15"/>
    <x v="10"/>
    <x v="16"/>
    <s v="Life360 - 가족 위치추적기"/>
    <s v="Life360"/>
    <n v="0"/>
    <s v="항목당 ₩1,700 - ₩200,000"/>
    <n v="43990"/>
    <n v="2619"/>
    <s v="https://play.google.com/store/apps/details?id=com.life360.android.safetymapd"/>
  </r>
  <r>
    <s v="KR"/>
    <s v="GROSS"/>
    <x v="0"/>
    <n v="2020"/>
    <n v="5"/>
    <s v="M"/>
    <n v="119"/>
    <n v="-3"/>
    <x v="13"/>
    <x v="17"/>
    <s v="MEGA"/>
    <s v="Mega Ltd"/>
    <n v="0"/>
    <s v="항목당 ₩5,972 - ₩357,920"/>
    <n v="44006"/>
    <n v="2598"/>
    <s v="https://play.google.com/store/apps/details?id=mega.privacy.android.app"/>
  </r>
  <r>
    <s v="KR"/>
    <s v="GROSS"/>
    <x v="0"/>
    <n v="2020"/>
    <n v="5"/>
    <s v="M"/>
    <n v="120"/>
    <n v="-37"/>
    <x v="14"/>
    <x v="19"/>
    <s v="한컴오피스 한글"/>
    <s v="Hancom Inc."/>
    <n v="24900"/>
    <m/>
    <n v="43875"/>
    <n v="2589"/>
    <s v="https://play.google.com/store/apps/details?id=com.hancom.office.hwp.editor.hwp_apk.gplaystore"/>
  </r>
  <r>
    <s v="KR"/>
    <s v="GROSS"/>
    <x v="0"/>
    <n v="2020"/>
    <n v="5"/>
    <s v="M"/>
    <n v="121"/>
    <n v="-16"/>
    <x v="4"/>
    <x v="4"/>
    <s v="Fancy Slime"/>
    <s v="Kiki Fun Games"/>
    <n v="0"/>
    <s v="항목당 ₩13,000 - ₩80,000"/>
    <n v="43773"/>
    <n v="2562"/>
    <s v="https://play.google.com/store/apps/details?id=com.playland.fancyslime"/>
  </r>
  <r>
    <s v="KR"/>
    <s v="GROSS"/>
    <x v="0"/>
    <n v="2020"/>
    <n v="5"/>
    <s v="M"/>
    <n v="122"/>
    <n v="-3"/>
    <x v="2"/>
    <x v="2"/>
    <s v="NordVPN: 안전한 인터넷과 온라인 보안을 즐길 수 있는 안드로이드용 VPN 앱"/>
    <s v="NordVPN apps"/>
    <n v="0"/>
    <s v="항목당 ₩7,000 - ₩110,000"/>
    <n v="43998"/>
    <n v="2560"/>
    <s v="https://play.google.com/store/apps/details?id=com.nordvpn.android"/>
  </r>
  <r>
    <s v="KR"/>
    <s v="GROSS"/>
    <x v="0"/>
    <n v="2020"/>
    <n v="5"/>
    <s v="M"/>
    <n v="123"/>
    <n v="66"/>
    <x v="1"/>
    <x v="6"/>
    <s v="만남, 바로 만나자 - 다만남"/>
    <s v="버블톡"/>
    <n v="0"/>
    <s v="항목당 ₩5,900 - ₩180,000"/>
    <n v="43949"/>
    <n v="2558"/>
    <s v="https://play.google.com/store/apps/details?id=com.dkzkcmzl.letsbefriend"/>
  </r>
  <r>
    <s v="KR"/>
    <s v="GROSS"/>
    <x v="0"/>
    <n v="2020"/>
    <n v="5"/>
    <s v="M"/>
    <n v="124"/>
    <n v="-17"/>
    <x v="13"/>
    <x v="17"/>
    <s v="폴라리스 오피스 - 무료 한글, 오피스 문서 + PDF, 텍스트 뷰어"/>
    <s v="Infraware Inc."/>
    <n v="0"/>
    <s v="항목당 ₩999 - ₩66,000"/>
    <n v="43983"/>
    <n v="2522"/>
    <s v="https://play.google.com/store/apps/details?id=com.infraware.office.link"/>
  </r>
  <r>
    <s v="KR"/>
    <s v="GROSS"/>
    <x v="0"/>
    <n v="2020"/>
    <n v="5"/>
    <s v="M"/>
    <n v="125"/>
    <n v="-16"/>
    <x v="1"/>
    <x v="6"/>
    <s v="라인 LINE"/>
    <s v="LINE Corporation"/>
    <n v="0"/>
    <s v="항목당 ₩1,000 - ₩169,000"/>
    <n v="44000"/>
    <n v="2517"/>
    <s v="https://play.google.com/store/apps/details?id=jp.naver.line.android"/>
  </r>
  <r>
    <s v="KR"/>
    <s v="GROSS"/>
    <x v="0"/>
    <n v="2020"/>
    <n v="5"/>
    <s v="M"/>
    <n v="126"/>
    <n v="13"/>
    <x v="1"/>
    <x v="42"/>
    <s v="아미슈 - 채팅,비밀채팅,랜덤채팅,소개팅,연애,만남,은밀한대화"/>
    <s v="lknetworks"/>
    <n v="0"/>
    <s v="항목당 ₩11,000 - ₩220,000"/>
    <n v="43733"/>
    <n v="2514"/>
    <s v="https://play.google.com/store/apps/details?id=com.njsoft.missyou"/>
  </r>
  <r>
    <s v="KR"/>
    <s v="GROSS"/>
    <x v="0"/>
    <n v="2020"/>
    <n v="5"/>
    <s v="M"/>
    <n v="127"/>
    <n v="-4"/>
    <x v="1"/>
    <x v="6"/>
    <s v="세이클럽 미니 - 대화, 무료채팅, 친구찾기"/>
    <s v="Sayclub"/>
    <n v="0"/>
    <s v="항목당 ₩1,200 - ₩198,000"/>
    <n v="44007"/>
    <n v="2491"/>
    <s v="https://play.google.com/store/apps/details?id=com.scs.android.chattalk"/>
  </r>
  <r>
    <s v="KR"/>
    <s v="GROSS"/>
    <x v="0"/>
    <n v="2020"/>
    <n v="5"/>
    <s v="M"/>
    <n v="128"/>
    <n v="6"/>
    <x v="1"/>
    <x v="6"/>
    <s v="라이브톡 - 무료 영상채팅,화상채팅"/>
    <s v="Honest Live Video"/>
    <n v="0"/>
    <s v="항목당 ₩6,500 - ₩240,000"/>
    <n v="43804"/>
    <n v="2458"/>
    <s v="https://play.google.com/store/apps/details?id=xyz.livetalk"/>
  </r>
  <r>
    <s v="KR"/>
    <s v="GROSS"/>
    <x v="0"/>
    <n v="2020"/>
    <n v="5"/>
    <s v="M"/>
    <n v="129"/>
    <n v="-8"/>
    <x v="16"/>
    <x v="23"/>
    <s v="HelloTalk-외국어 회화 연습과 전세계 친구들과 교류하기"/>
    <s v="HelloTalk Learn Languages App"/>
    <n v="0"/>
    <s v="항목당 ₩1,150 - ₩330,000"/>
    <n v="43992"/>
    <n v="2423"/>
    <s v="https://play.google.com/store/apps/details?id=com.hellotalk"/>
  </r>
  <r>
    <s v="KR"/>
    <s v="GROSS"/>
    <x v="0"/>
    <n v="2020"/>
    <n v="5"/>
    <s v="M"/>
    <n v="130"/>
    <n v="-19"/>
    <x v="15"/>
    <x v="20"/>
    <s v="Calm - 명상 및 굿나잇 스토리"/>
    <s v="Calm.com, Inc."/>
    <n v="0"/>
    <s v="항목당 ₩1,052 - ₩450,000"/>
    <n v="44004"/>
    <n v="2360"/>
    <s v="https://play.google.com/store/apps/details?id=com.calm.android"/>
  </r>
  <r>
    <s v="KR"/>
    <s v="GROSS"/>
    <x v="0"/>
    <n v="2020"/>
    <n v="5"/>
    <s v="M"/>
    <n v="131"/>
    <n v="-2"/>
    <x v="1"/>
    <x v="1"/>
    <s v="다이아매치 - 검증된 남녀들을 위한 품격있는 소개팅"/>
    <s v="상위1%"/>
    <n v="0"/>
    <s v="항목당 ₩6,600 - ₩132,000"/>
    <n v="43986"/>
    <n v="2354"/>
    <s v="https://play.google.com/store/apps/details?id=com.dating.diamatch"/>
  </r>
  <r>
    <s v="KR"/>
    <s v="GROSS"/>
    <x v="0"/>
    <n v="2020"/>
    <n v="5"/>
    <s v="M"/>
    <n v="132"/>
    <n v="24"/>
    <x v="1"/>
    <x v="6"/>
    <s v="랜챗 - 랜덤채팅"/>
    <s v="Gaga&amp;Talk"/>
    <n v="0"/>
    <s v="항목당 ₩1,000 - ₩80,000"/>
    <n v="43904"/>
    <n v="2342"/>
    <s v="https://play.google.com/store/apps/details?id=kr.jungrammer.superranchat"/>
  </r>
  <r>
    <s v="KR"/>
    <s v="GROSS"/>
    <x v="0"/>
    <n v="2020"/>
    <n v="5"/>
    <s v="M"/>
    <n v="133"/>
    <n v="38"/>
    <x v="4"/>
    <x v="4"/>
    <s v="스타플레이 : STARPLAY - KPOP 아이돌 콘텐츠 THE SHOW 더쇼 순위투표"/>
    <s v="Gleam Media Group INC"/>
    <n v="0"/>
    <s v="항목당 ₩1,200 - ₩120,000"/>
    <n v="43999"/>
    <n v="2340"/>
    <s v="https://play.google.com/store/apps/details?id=kr.co.gleammedia.starplay"/>
  </r>
  <r>
    <s v="KR"/>
    <s v="GROSS"/>
    <x v="0"/>
    <n v="2020"/>
    <n v="5"/>
    <s v="M"/>
    <n v="134"/>
    <n v="-4"/>
    <x v="15"/>
    <x v="20"/>
    <s v="코끼리 – 불안, 불면, 스트레스 조절"/>
    <s v="코끼리 명상"/>
    <n v="0"/>
    <s v="항목당 ₩4,900 - ₩35,000"/>
    <n v="44005"/>
    <n v="2323"/>
    <s v="https://play.google.com/store/apps/details?id=com.mindclass.android"/>
  </r>
  <r>
    <s v="KR"/>
    <s v="GROSS"/>
    <x v="0"/>
    <n v="2020"/>
    <n v="5"/>
    <s v="M"/>
    <n v="135"/>
    <n v="63"/>
    <x v="4"/>
    <x v="4"/>
    <s v="Life advisor: 팜 리더 &amp; 아기 예측, 얼굴 노화"/>
    <s v="Life advisor: Future Me &amp; Fortune Teller"/>
    <n v="0"/>
    <s v="항목당 ₩33,000 - ₩110,000"/>
    <n v="43987"/>
    <n v="2302"/>
    <s v="https://play.google.com/store/apps/details?id=com.lifeadvisor.pro"/>
  </r>
  <r>
    <s v="KR"/>
    <s v="GROSS"/>
    <x v="0"/>
    <n v="2020"/>
    <n v="5"/>
    <s v="M"/>
    <n v="136"/>
    <s v="new"/>
    <x v="4"/>
    <x v="4"/>
    <s v="덕킹 THEKKING - 아이돌 순위 투표, KPOP 덕후, 최애 아이돌, 덕질"/>
    <s v="TodayGift Co.,Ltd"/>
    <n v="0"/>
    <s v="항목당 ₩1,200 - ₩30,000"/>
    <n v="43997"/>
    <n v="2295"/>
    <s v="https://play.google.com/store/apps/details?id=com.square.thekking"/>
  </r>
  <r>
    <s v="KR"/>
    <s v="GROSS"/>
    <x v="0"/>
    <n v="2020"/>
    <n v="5"/>
    <s v="M"/>
    <n v="137"/>
    <n v="-2"/>
    <x v="1"/>
    <x v="42"/>
    <s v="벙개톡 - 채팅으로 여사친, 톡친구"/>
    <s v="버블톡"/>
    <n v="0"/>
    <s v="항목당 ₩5,900 - ₩180,000"/>
    <n v="43949"/>
    <n v="2246"/>
    <s v="https://play.google.com/store/apps/details?id=com.dkzkcmzl.thunderTalk"/>
  </r>
  <r>
    <s v="KR"/>
    <s v="GROSS"/>
    <x v="0"/>
    <n v="2020"/>
    <n v="5"/>
    <s v="M"/>
    <n v="138"/>
    <n v="6"/>
    <x v="1"/>
    <x v="1"/>
    <s v="짱챗 - 랜덤채팅 친구만들기"/>
    <s v="Private, Inc."/>
    <n v="0"/>
    <s v="항목당 ₩2,500 - ₩37,000"/>
    <n v="43672"/>
    <n v="2180"/>
    <s v="https://play.google.com/store/apps/details?id=com.privateinc.jjang"/>
  </r>
  <r>
    <s v="KR"/>
    <s v="GROSS"/>
    <x v="0"/>
    <n v="2020"/>
    <n v="5"/>
    <s v="M"/>
    <n v="139"/>
    <n v="1"/>
    <x v="4"/>
    <x v="25"/>
    <s v="레진코믹스 - 매일 무료 웹툰"/>
    <s v="LEZHIN ENTERTAINMENT"/>
    <n v="0"/>
    <s v="항목당 ₩1,200 - ₩180,000"/>
    <n v="43986"/>
    <n v="2147"/>
    <s v="https://play.google.com/store/apps/details?id=com.lezhin.comics"/>
  </r>
  <r>
    <s v="KR"/>
    <s v="GROSS"/>
    <x v="0"/>
    <n v="2020"/>
    <n v="5"/>
    <s v="M"/>
    <n v="140"/>
    <n v="20"/>
    <x v="16"/>
    <x v="23"/>
    <s v="Chegg Study - Homework Help"/>
    <s v="Chegg, Inc."/>
    <n v="0"/>
    <s v="항목당 ₩1,116 - ₩20,000"/>
    <n v="44005"/>
    <n v="2147"/>
    <s v="https://play.google.com/store/apps/details?id=com.chegg"/>
  </r>
  <r>
    <s v="KR"/>
    <s v="GROSS"/>
    <x v="0"/>
    <n v="2020"/>
    <n v="5"/>
    <s v="M"/>
    <n v="141"/>
    <n v="1"/>
    <x v="4"/>
    <x v="25"/>
    <s v="코미코"/>
    <s v="(주) 위즈덤하우스 웹툰웹소설"/>
    <n v="0"/>
    <s v="항목당 ₩1,000 - ₩214,000"/>
    <n v="43993"/>
    <n v="2136"/>
    <s v="https://play.google.com/store/apps/details?id=com.wisdomhouse.justoon"/>
  </r>
  <r>
    <s v="KR"/>
    <s v="GROSS"/>
    <x v="0"/>
    <n v="2020"/>
    <n v="5"/>
    <s v="M"/>
    <n v="142"/>
    <n v="-17"/>
    <x v="1"/>
    <x v="42"/>
    <s v="직장인 이성 친구 만남 데이팅 - 에스티커 (데이트 채팅 미팅 소개팅어플)"/>
    <s v="에스티커"/>
    <n v="0"/>
    <s v="항목당 ₩7,900 - ₩220,000"/>
    <n v="43983"/>
    <n v="2133"/>
    <s v="https://play.google.com/store/apps/details?id=com.estickerapp.android"/>
  </r>
  <r>
    <s v="KR"/>
    <s v="GROSS"/>
    <x v="0"/>
    <n v="2020"/>
    <n v="5"/>
    <s v="M"/>
    <n v="143"/>
    <n v="6"/>
    <x v="1"/>
    <x v="1"/>
    <s v="밤비 - 랜덤채팅 익명쪽지 톡친구"/>
    <s v="BNC"/>
    <n v="0"/>
    <s v="항목당 ₩1,100 - ₩45,000"/>
    <n v="43926"/>
    <n v="2125"/>
    <s v="https://play.google.com/store/apps/details?id=com.bnc.bambi.client"/>
  </r>
  <r>
    <s v="KR"/>
    <s v="GROSS"/>
    <x v="0"/>
    <n v="2020"/>
    <n v="5"/>
    <s v="M"/>
    <n v="144"/>
    <n v="2"/>
    <x v="1"/>
    <x v="6"/>
    <s v="지나리 - 실시간 위치추적, 위치공유, 과거위치, 분실방지"/>
    <s v="GNali LBS System"/>
    <n v="0"/>
    <s v="항목당 ₩1,000 - ₩26,400"/>
    <n v="43953"/>
    <n v="2102"/>
    <s v="https://play.google.com/store/apps/details?id=com.xsol.gnali"/>
  </r>
  <r>
    <s v="KR"/>
    <s v="GROSS"/>
    <x v="0"/>
    <n v="2020"/>
    <n v="5"/>
    <s v="M"/>
    <n v="145"/>
    <n v="32"/>
    <x v="4"/>
    <x v="4"/>
    <s v="아이돌픽 - IDOLPICK (투표, 최애, 아이돌, 덕질)"/>
    <s v="dongA.com"/>
    <n v="0"/>
    <s v="항목당 ₩1,200 - ₩19,000"/>
    <n v="44000"/>
    <n v="2070"/>
    <s v="https://play.google.com/store/apps/details?id=com.donga.idolpick"/>
  </r>
  <r>
    <s v="KR"/>
    <s v="GROSS"/>
    <x v="0"/>
    <n v="2020"/>
    <n v="5"/>
    <s v="M"/>
    <n v="146"/>
    <n v="-28"/>
    <x v="16"/>
    <x v="23"/>
    <s v="에어클래스 AIR KLASS"/>
    <s v="Quriously, Inc"/>
    <n v="0"/>
    <s v="항목당 ₩1,000 - ₩450,000"/>
    <n v="43993"/>
    <n v="2058"/>
    <s v="https://play.google.com/store/apps/details?id=com.quriously.airklass"/>
  </r>
  <r>
    <s v="KR"/>
    <s v="GROSS"/>
    <x v="0"/>
    <n v="2020"/>
    <n v="5"/>
    <s v="M"/>
    <n v="147"/>
    <n v="35"/>
    <x v="16"/>
    <x v="23"/>
    <s v="Lingokids - The playlearning™ 영어 앱"/>
    <s v="Lingokids - English Learning For Kids"/>
    <n v="0"/>
    <s v="항목당 ₩999 - ₩150,000"/>
    <n v="44006"/>
    <n v="2040"/>
    <s v="https://play.google.com/store/apps/details?id=es.monkimun.lingokids"/>
  </r>
  <r>
    <s v="KR"/>
    <s v="GROSS"/>
    <x v="0"/>
    <n v="2020"/>
    <n v="5"/>
    <s v="M"/>
    <n v="148"/>
    <s v="-"/>
    <x v="4"/>
    <x v="4"/>
    <s v="연애의 과학 - 심리학 연애팁과 심리 테스트"/>
    <s v="Scatter Lab, Inc."/>
    <n v="0"/>
    <s v="항목당 ₩2,500 - ₩119,000"/>
    <n v="43915"/>
    <n v="2030"/>
    <s v="https://play.google.com/store/apps/details?id=com.scatterlab.soljr"/>
  </r>
  <r>
    <s v="KR"/>
    <s v="GROSS"/>
    <x v="0"/>
    <n v="2020"/>
    <n v="5"/>
    <s v="M"/>
    <n v="149"/>
    <n v="-12"/>
    <x v="16"/>
    <x v="23"/>
    <s v="핑크퐁 TV : 아기상어 동요동화"/>
    <s v="SMARTSTUDY PINKFONG"/>
    <n v="0"/>
    <s v="항목당 ₩1,000 - ₩99,000"/>
    <n v="44006"/>
    <n v="2024"/>
    <s v="https://play.google.com/store/apps/details?id=kr.co.smartstudy.pinkfongtv.ko_android_googlemarket"/>
  </r>
  <r>
    <s v="KR"/>
    <s v="GROSS"/>
    <x v="0"/>
    <n v="2020"/>
    <n v="5"/>
    <s v="M"/>
    <n v="150"/>
    <n v="7"/>
    <x v="1"/>
    <x v="6"/>
    <s v="야자 라이브 Yaja Live - 실시간 영상채팅으로 새로운 친구 만들고 외국어로 대화하기"/>
    <s v="Yaja Live"/>
    <n v="0"/>
    <s v="항목당 ₩3,900 - ₩148,000"/>
    <n v="44007"/>
    <n v="2009"/>
    <s v="https://play.google.com/store/apps/details?id=com.colive.yaja"/>
  </r>
  <r>
    <s v="KR"/>
    <s v="GROSS"/>
    <x v="0"/>
    <n v="2020"/>
    <n v="5"/>
    <s v="M"/>
    <n v="151"/>
    <n v="-10"/>
    <x v="15"/>
    <x v="20"/>
    <s v="YAZIO 코치 - 칼로리계산기 어플, 다이어트일기"/>
    <s v="YAZIO"/>
    <n v="0"/>
    <s v="항목당 ₩6,300 - ₩55,000"/>
    <n v="44009"/>
    <n v="1998"/>
    <s v="https://play.google.com/store/apps/details?id=com.yazio.android"/>
  </r>
  <r>
    <s v="KR"/>
    <s v="GROSS"/>
    <x v="0"/>
    <n v="2020"/>
    <n v="5"/>
    <s v="M"/>
    <n v="152"/>
    <n v="-19"/>
    <x v="16"/>
    <x v="23"/>
    <s v="EBS어학FM"/>
    <s v="Dong-A publishing co., ltd"/>
    <n v="0"/>
    <s v="항목당 ₩2,800 - ₩122,880"/>
    <n v="43900"/>
    <n v="1977"/>
    <s v="https://play.google.com/store/apps/details?id=com.doosan.newebsfm"/>
  </r>
  <r>
    <s v="KR"/>
    <s v="GROSS"/>
    <x v="0"/>
    <n v="2020"/>
    <n v="5"/>
    <s v="M"/>
    <n v="153"/>
    <n v="-1"/>
    <x v="15"/>
    <x v="20"/>
    <s v="마보 - 명상, 마음의 안정, 깊은 수면"/>
    <s v="마보"/>
    <n v="0"/>
    <s v="항목당 ₩2,200 - ₩50,000"/>
    <n v="44000"/>
    <n v="1972"/>
    <s v="https://play.google.com/store/apps/details?id=com.mabopractice.app"/>
  </r>
  <r>
    <s v="KR"/>
    <s v="GROSS"/>
    <x v="0"/>
    <n v="2020"/>
    <n v="5"/>
    <s v="M"/>
    <n v="154"/>
    <n v="-9"/>
    <x v="13"/>
    <x v="17"/>
    <s v="AutoCAD - DWG 편집기"/>
    <s v="Autodesk Inc."/>
    <n v="0"/>
    <s v="항목당 ₩5,498 - ₩120,000"/>
    <n v="43991"/>
    <n v="1962"/>
    <s v="https://play.google.com/store/apps/details?id=com.autodesk.autocadws"/>
  </r>
  <r>
    <s v="KR"/>
    <s v="GROSS"/>
    <x v="0"/>
    <n v="2020"/>
    <n v="5"/>
    <s v="M"/>
    <n v="155"/>
    <n v="-19"/>
    <x v="16"/>
    <x v="23"/>
    <s v="리틀팍스 - 영어동화 도서관"/>
    <s v="LITTLE FOX INC."/>
    <n v="0"/>
    <s v="항목당 ₩2,117 - ₩25,000"/>
    <n v="43938"/>
    <n v="1960"/>
    <s v="https://play.google.com/store/apps/details?id=net.littlefox.lf_app_fragment"/>
  </r>
  <r>
    <s v="KR"/>
    <s v="GROSS"/>
    <x v="0"/>
    <n v="2020"/>
    <n v="5"/>
    <s v="M"/>
    <n v="156"/>
    <n v="32"/>
    <x v="1"/>
    <x v="1"/>
    <s v="Tango - Live Video Broadcasts"/>
    <s v="Tango"/>
    <n v="0"/>
    <s v="항목당 ₩1,100 - ₩450,000"/>
    <n v="44008"/>
    <n v="1956"/>
    <s v="https://play.google.com/store/apps/details?id=com.sgiggle.production"/>
  </r>
  <r>
    <s v="KR"/>
    <s v="GROSS"/>
    <x v="0"/>
    <n v="2020"/>
    <n v="5"/>
    <s v="M"/>
    <n v="157"/>
    <n v="-25"/>
    <x v="16"/>
    <x v="23"/>
    <s v="이지보카 - 영어단어 어원을 읽어주는 특별한 영단어 암기앱 단어장"/>
    <s v="Shouter Inc."/>
    <n v="0"/>
    <s v="항목당 ₩1,000 - ₩160,000"/>
    <n v="44006"/>
    <n v="1939"/>
    <s v="https://play.google.com/store/apps/details?id=com.shouter.easyvoca"/>
  </r>
  <r>
    <s v="KR"/>
    <s v="GROSS"/>
    <x v="0"/>
    <n v="2020"/>
    <n v="5"/>
    <s v="M"/>
    <n v="158"/>
    <n v="8"/>
    <x v="13"/>
    <x v="39"/>
    <s v="Canva: 무료 그래픽 디자인 도구 및 로고 편집기"/>
    <s v="Canva"/>
    <n v="0"/>
    <s v="항목당 ₩1,600 - ₩115,000"/>
    <n v="44007"/>
    <n v="1925"/>
    <s v="https://play.google.com/store/apps/details?id=com.canva.editor"/>
  </r>
  <r>
    <s v="KR"/>
    <s v="GROSS"/>
    <x v="0"/>
    <n v="2020"/>
    <n v="5"/>
    <s v="M"/>
    <n v="159"/>
    <n v="-8"/>
    <x v="1"/>
    <x v="1"/>
    <s v="MLiveU : Hot Live Show"/>
    <s v="WinNine Pacific Pty Ltd"/>
    <n v="0"/>
    <s v="항목당 ₩7,000 - ₩140,000"/>
    <n v="43972"/>
    <n v="1910"/>
    <s v="https://play.google.com/store/apps/details?id=com.mlive.mliveapp"/>
  </r>
  <r>
    <s v="KR"/>
    <s v="GROSS"/>
    <x v="0"/>
    <n v="2020"/>
    <n v="5"/>
    <s v="M"/>
    <n v="160"/>
    <n v="-17"/>
    <x v="2"/>
    <x v="2"/>
    <s v="Xprofile"/>
    <s v="S&amp;Z Apps"/>
    <n v="0"/>
    <s v="항목당 ₩5,500 - ₩130,000"/>
    <n v="43992"/>
    <n v="1909"/>
    <s v="https://play.google.com/store/apps/details?id=com.tech.analytics"/>
  </r>
  <r>
    <s v="KR"/>
    <s v="GROSS"/>
    <x v="0"/>
    <n v="2020"/>
    <n v="5"/>
    <s v="M"/>
    <n v="161"/>
    <n v="-11"/>
    <x v="11"/>
    <x v="13"/>
    <s v="파워디렉터(PowerDirector) – YouTube 동영상 편집기"/>
    <s v="Cyberlink Corp"/>
    <n v="0"/>
    <s v="항목당 ₩1,100 - ₩46,000"/>
    <n v="44006"/>
    <n v="1858"/>
    <s v="https://play.google.com/store/apps/details?id=com.cyberlink.powerdirector.DRA140225_01"/>
  </r>
  <r>
    <s v="KR"/>
    <s v="GROSS"/>
    <x v="0"/>
    <n v="2020"/>
    <n v="5"/>
    <s v="M"/>
    <n v="162"/>
    <n v="3"/>
    <x v="1"/>
    <x v="42"/>
    <s v="굿나잇 목소리 소개팅앱 리슨 Goodnight"/>
    <s v="Paktor Pte. Ltd."/>
    <n v="0"/>
    <s v="항목당 ₩1,200 - ₩450,000"/>
    <n v="43999"/>
    <n v="1856"/>
    <s v="https://play.google.com/store/apps/details?id=com.one.goodnight"/>
  </r>
  <r>
    <s v="KR"/>
    <s v="GROSS"/>
    <x v="0"/>
    <n v="2020"/>
    <n v="5"/>
    <s v="M"/>
    <n v="163"/>
    <n v="-8"/>
    <x v="11"/>
    <x v="13"/>
    <s v="VideoShow - 무료 동영상 편집기 &amp; 사진 편집기 &amp; 동영상 촬영"/>
    <s v="VideoShow EnjoyMobi Video Editor &amp; Video Maker Inc"/>
    <n v="0"/>
    <s v="항목당 ₩1,100 - ₩99,000"/>
    <n v="44006"/>
    <n v="1833"/>
    <s v="https://play.google.com/store/apps/details?id=com.xvideostudio.videoeditor"/>
  </r>
  <r>
    <s v="KR"/>
    <s v="GROSS"/>
    <x v="0"/>
    <n v="2020"/>
    <n v="5"/>
    <s v="M"/>
    <n v="164"/>
    <s v="-"/>
    <x v="3"/>
    <x v="3"/>
    <s v="번개장터"/>
    <s v="번개장터 주식회사"/>
    <n v="0"/>
    <s v="항목당 ₩1,000 - ₩8,500"/>
    <n v="44008"/>
    <n v="1829"/>
    <s v="https://play.google.com/store/apps/details?id=kr.co.quicket"/>
  </r>
  <r>
    <s v="KR"/>
    <s v="GROSS"/>
    <x v="0"/>
    <n v="2020"/>
    <n v="5"/>
    <s v="M"/>
    <n v="165"/>
    <n v="9"/>
    <x v="1"/>
    <x v="42"/>
    <s v="스윗톡"/>
    <s v="채팅만남"/>
    <n v="0"/>
    <s v="항목당 ₩1,100 - ₩33,000"/>
    <n v="43712"/>
    <n v="1828"/>
    <s v="https://play.google.com/store/apps/details?id=com.mchaeting.sweettalk"/>
  </r>
  <r>
    <s v="KR"/>
    <s v="GROSS"/>
    <x v="0"/>
    <n v="2020"/>
    <n v="5"/>
    <s v="M"/>
    <n v="166"/>
    <n v="20"/>
    <x v="13"/>
    <x v="17"/>
    <s v="샵키퍼 - 온라인쇼핑몰 판매자를 위한 통합 주문/문의/취소 알림 &amp; 매출/정산"/>
    <s v="Beagle Co."/>
    <n v="0"/>
    <s v="항목당 ₩5,500 - ₩179,900"/>
    <n v="44007"/>
    <n v="1815"/>
    <s v="https://play.google.com/store/apps/details?id=com.bungle.shopkeeper"/>
  </r>
  <r>
    <s v="KR"/>
    <s v="GROSS"/>
    <x v="0"/>
    <n v="2020"/>
    <n v="5"/>
    <s v="M"/>
    <n v="167"/>
    <n v="25"/>
    <x v="1"/>
    <x v="1"/>
    <s v="Mahaban &amp;Video Chat With New Friends"/>
    <s v="Bennett Black"/>
    <n v="0"/>
    <s v="항목당 ₩1,300 - ₩380,000"/>
    <n v="43967"/>
    <n v="1805"/>
    <s v="https://play.google.com/store/apps/details?id=com.finalchat.mahaban"/>
  </r>
  <r>
    <s v="KR"/>
    <s v="GROSS"/>
    <x v="0"/>
    <n v="2020"/>
    <n v="5"/>
    <s v="M"/>
    <n v="168"/>
    <n v="-60"/>
    <x v="1"/>
    <x v="42"/>
    <s v="밀크톡 - 영상 채팅, 화상 채팅, 영상 톡, 채팅 어플 만남"/>
    <s v="milk talk"/>
    <n v="0"/>
    <s v="항목당 ₩6,600 - ₩242,000"/>
    <n v="43900"/>
    <n v="1780"/>
    <s v="https://play.google.com/store/apps/details?id=com.milk.talk"/>
  </r>
  <r>
    <s v="KR"/>
    <s v="GROSS"/>
    <x v="0"/>
    <n v="2020"/>
    <n v="5"/>
    <s v="M"/>
    <n v="169"/>
    <n v="-10"/>
    <x v="2"/>
    <x v="2"/>
    <s v="Hotspot Shield 무료로 VPN 대리 &amp; WiFi 보안 (Security)"/>
    <s v="AnchorFree GmbH"/>
    <n v="0"/>
    <s v="항목당 ₩1,095 - ₩120,000"/>
    <n v="44008"/>
    <n v="1761"/>
    <s v="https://play.google.com/store/apps/details?id=hotspotshield.android.vpn"/>
  </r>
  <r>
    <s v="KR"/>
    <s v="GROSS"/>
    <x v="0"/>
    <n v="2020"/>
    <n v="5"/>
    <s v="M"/>
    <n v="170"/>
    <n v="-39"/>
    <x v="11"/>
    <x v="14"/>
    <s v="VSCO: 사진 및 동영상 편집기"/>
    <s v="VSCO"/>
    <n v="0"/>
    <s v="항목당 ₩1,041 - ₩34,000"/>
    <n v="44009"/>
    <n v="1753"/>
    <s v="https://play.google.com/store/apps/details?id=com.vsco.cam"/>
  </r>
  <r>
    <s v="KR"/>
    <s v="GROSS"/>
    <x v="0"/>
    <n v="2020"/>
    <n v="5"/>
    <s v="M"/>
    <n v="171"/>
    <n v="-65"/>
    <x v="4"/>
    <x v="4"/>
    <s v="SHOWROOM - free live streaming"/>
    <s v="SHOWROOM Inc."/>
    <n v="0"/>
    <s v="항목당 ₩1,300 - ₩130,000"/>
    <n v="43987"/>
    <n v="1746"/>
    <s v="https://play.google.com/store/apps/details?id=jp.dena.showroom"/>
  </r>
  <r>
    <s v="KR"/>
    <s v="GROSS"/>
    <x v="0"/>
    <n v="2020"/>
    <n v="5"/>
    <s v="M"/>
    <n v="172"/>
    <n v="41"/>
    <x v="1"/>
    <x v="42"/>
    <s v="여보야 여봉 - 결혼 재혼을 위한 중매앱 만남,돌싱,싱글"/>
    <s v="여보야 ~ 여봉"/>
    <n v="0"/>
    <s v="항목당 ₩14,000 - ₩449,000"/>
    <n v="43986"/>
    <n v="1741"/>
    <s v="https://play.google.com/store/apps/details?id=com.todaycorp.yeobong"/>
  </r>
  <r>
    <s v="KR"/>
    <s v="GROSS"/>
    <x v="0"/>
    <n v="2020"/>
    <n v="5"/>
    <s v="M"/>
    <n v="173"/>
    <n v="-10"/>
    <x v="11"/>
    <x v="14"/>
    <s v="사진 편집, 영상 편집, 콜라주 메이커를 하나로! 세계 유일의 어플, Instasize"/>
    <s v="Instasize, Inc."/>
    <n v="0"/>
    <s v="항목당 ₩1,061 - ₩24,000"/>
    <n v="44001"/>
    <n v="1681"/>
    <s v="https://play.google.com/store/apps/details?id=com.jsdev.instasize"/>
  </r>
  <r>
    <s v="KR"/>
    <s v="GROSS"/>
    <x v="0"/>
    <n v="2020"/>
    <n v="5"/>
    <s v="M"/>
    <n v="174"/>
    <n v="-13"/>
    <x v="1"/>
    <x v="1"/>
    <s v="딕쏘 DIGSSO - 게이(Gay) 소셜 네트워크"/>
    <s v="MUDDLEWORKS Inc."/>
    <n v="0"/>
    <s v="항목당 ₩5,000 - ₩59,000"/>
    <n v="43846"/>
    <n v="1660"/>
    <s v="https://play.google.com/store/apps/details?id=net.digsso"/>
  </r>
  <r>
    <s v="KR"/>
    <s v="GROSS"/>
    <x v="0"/>
    <n v="2020"/>
    <n v="5"/>
    <s v="M"/>
    <n v="175"/>
    <n v="-13"/>
    <x v="1"/>
    <x v="42"/>
    <s v="러브레터 소개팅 - 매일 8명, (연결/대화 100% 무료, 정직한 소개팅)"/>
    <s v="APPSTARD"/>
    <n v="0"/>
    <s v="항목당 ₩3,300 - ₩55,000"/>
    <n v="43962"/>
    <n v="1642"/>
    <s v="https://play.google.com/store/apps/details?id=com.appstard.loveletter"/>
  </r>
  <r>
    <s v="KR"/>
    <s v="GROSS"/>
    <x v="0"/>
    <n v="2020"/>
    <n v="5"/>
    <s v="M"/>
    <n v="176"/>
    <n v="18"/>
    <x v="11"/>
    <x v="14"/>
    <s v="Facetune2 셀카 애플리케이션 - 아름다운 얼굴을 위한 필터 및 셀카 사진 편집기"/>
    <s v="Lightricks Ltd."/>
    <n v="0"/>
    <s v="항목당 ₩1,300 - ₩60,000"/>
    <n v="44006"/>
    <n v="1611"/>
    <s v="https://play.google.com/store/apps/details?id=com.lightricks.facetune.free"/>
  </r>
  <r>
    <s v="KR"/>
    <s v="GROSS"/>
    <x v="0"/>
    <n v="2020"/>
    <n v="5"/>
    <s v="M"/>
    <n v="177"/>
    <n v="29"/>
    <x v="16"/>
    <x v="23"/>
    <s v="PictureThis - 꽃 &amp; 식물 찾기"/>
    <s v="Glority LLC"/>
    <n v="0"/>
    <s v="항목당 ₩2,500 - ₩69,000"/>
    <n v="43987"/>
    <n v="1588"/>
    <s v="https://play.google.com/store/apps/details?id=cn.danatech.xingseus"/>
  </r>
  <r>
    <s v="KR"/>
    <s v="GROSS"/>
    <x v="0"/>
    <n v="2020"/>
    <n v="5"/>
    <s v="M"/>
    <n v="178"/>
    <n v="-2"/>
    <x v="11"/>
    <x v="14"/>
    <s v="Adobe Lightroom - 사진 편집 포토샵 어플"/>
    <s v="Adobe"/>
    <n v="0"/>
    <s v="항목당 ₩2,600 - ₩75,000"/>
    <n v="43997"/>
    <n v="1569"/>
    <s v="https://play.google.com/store/apps/details?id=com.adobe.lrmobile"/>
  </r>
  <r>
    <s v="KR"/>
    <s v="GROSS"/>
    <x v="0"/>
    <n v="2020"/>
    <n v="5"/>
    <s v="M"/>
    <n v="179"/>
    <n v="-26"/>
    <x v="1"/>
    <x v="42"/>
    <s v="사랑애 - 10초에 1커플 탄생"/>
    <s v="BNKLAB"/>
    <n v="0"/>
    <s v="항목당 ₩3,300 - ₩150,000"/>
    <n v="43977"/>
    <n v="1421"/>
    <s v="https://play.google.com/store/apps/details?id=com.leanus.loveae.kr"/>
  </r>
  <r>
    <s v="KR"/>
    <s v="GROSS"/>
    <x v="0"/>
    <n v="2020"/>
    <n v="5"/>
    <s v="M"/>
    <n v="180"/>
    <n v="36"/>
    <x v="1"/>
    <x v="1"/>
    <s v="QR &amp; Barcode Scanner"/>
    <s v="Kruso"/>
    <n v="0"/>
    <s v="항목당 ₩3,100 - ₩130,000"/>
    <n v="43992"/>
    <n v="1370"/>
    <s v="https://play.google.com/store/apps/details?id=com.appland.qrscanner"/>
  </r>
  <r>
    <s v="KR"/>
    <s v="GROSS"/>
    <x v="0"/>
    <n v="2020"/>
    <n v="5"/>
    <s v="M"/>
    <n v="181"/>
    <n v="46"/>
    <x v="11"/>
    <x v="13"/>
    <s v="Likee - Let You Shine"/>
    <s v="BIGO TECHNOLOGY PTE. LTD."/>
    <n v="0"/>
    <s v="항목당 ₩999 - ₩165,858"/>
    <n v="44006"/>
    <n v="1333"/>
    <s v="https://play.google.com/store/apps/details?id=video.like"/>
  </r>
  <r>
    <s v="KR"/>
    <s v="GROSS"/>
    <x v="0"/>
    <n v="2020"/>
    <n v="5"/>
    <s v="M"/>
    <n v="182"/>
    <n v="29"/>
    <x v="1"/>
    <x v="6"/>
    <s v="앙쿵 - 채팅, 만남, 즐톡, 데이트, 앙큼한채팅"/>
    <s v="AngKoong"/>
    <n v="0"/>
    <s v="항목당 ₩1,100 - ₩33,000"/>
    <n v="43819"/>
    <n v="1321"/>
    <s v="https://play.google.com/store/apps/details?id=com.angkoong"/>
  </r>
  <r>
    <s v="KR"/>
    <s v="GROSS"/>
    <x v="0"/>
    <n v="2020"/>
    <n v="5"/>
    <s v="M"/>
    <n v="183"/>
    <n v="41"/>
    <x v="16"/>
    <x v="23"/>
    <s v="Epic! 아이들을 위한 무제한 도서"/>
    <s v="Epic! Creations Inc"/>
    <n v="0"/>
    <s v="항목당 ₩5,433 - ₩95,000"/>
    <n v="44002"/>
    <n v="1300"/>
    <s v="https://play.google.com/store/apps/details?id=com.getepic.Epic"/>
  </r>
  <r>
    <s v="KR"/>
    <s v="GROSS"/>
    <x v="0"/>
    <n v="2020"/>
    <n v="5"/>
    <s v="M"/>
    <n v="184"/>
    <n v="24"/>
    <x v="0"/>
    <x v="0"/>
    <s v="AsianMate - 일본의 지방 가이드 찾기"/>
    <s v="ATSTLLC"/>
    <n v="0"/>
    <s v="항목당 ₩12,000 - ₩370,000"/>
    <n v="44007"/>
    <n v="1291"/>
    <s v="https://play.google.com/store/apps/details?id=asia.jmate.travelfriends"/>
  </r>
  <r>
    <s v="KR"/>
    <s v="GROSS"/>
    <x v="0"/>
    <n v="2020"/>
    <n v="5"/>
    <s v="M"/>
    <n v="185"/>
    <n v="6"/>
    <x v="13"/>
    <x v="17"/>
    <s v="Microsoft Word: 이동 중에 문서 작성, 편집 및 공유"/>
    <s v="Microsoft Corporation"/>
    <n v="0"/>
    <s v="항목당 ₩1,096 - ₩11,900"/>
    <n v="43998"/>
    <n v="1286"/>
    <s v="https://play.google.com/store/apps/details?id=com.microsoft.office.word"/>
  </r>
  <r>
    <s v="KR"/>
    <s v="GROSS"/>
    <x v="0"/>
    <n v="2020"/>
    <n v="5"/>
    <s v="M"/>
    <n v="186"/>
    <n v="-3"/>
    <x v="11"/>
    <x v="14"/>
    <s v="Keepsafe 사진 보관함 – 사진 비디오 숨기기"/>
    <s v="Keepsafe"/>
    <n v="0"/>
    <s v="항목당 ₩999 - ₩350,000"/>
    <n v="43986"/>
    <n v="1283"/>
    <s v="https://play.google.com/store/apps/details?id=com.kii.safe"/>
  </r>
  <r>
    <s v="KR"/>
    <s v="GROSS"/>
    <x v="0"/>
    <n v="2020"/>
    <n v="5"/>
    <s v="M"/>
    <n v="187"/>
    <n v="45"/>
    <x v="1"/>
    <x v="1"/>
    <s v="남녀공학 - 익명소통, 채팅앱"/>
    <s v="ProductMarketFit (반장언니)"/>
    <n v="0"/>
    <s v="항목당 ₩1,000 - ₩250,000"/>
    <n v="44007"/>
    <n v="1264"/>
    <s v="https://play.google.com/store/apps/details?id=org.pmf.selso"/>
  </r>
  <r>
    <s v="KR"/>
    <s v="GROSS"/>
    <x v="0"/>
    <n v="2020"/>
    <n v="5"/>
    <s v="M"/>
    <n v="188"/>
    <n v="38"/>
    <x v="4"/>
    <x v="4"/>
    <s v="뮤빗 Mubeat - KPOP 팬들을 위한 모든 것"/>
    <s v="Vlending"/>
    <n v="0"/>
    <s v="항목당 ₩1,200 - ₩12,000"/>
    <n v="44006"/>
    <n v="1174"/>
    <s v="https://play.google.com/store/apps/details?id=com.vlending.apps.mubeat"/>
  </r>
  <r>
    <s v="KR"/>
    <s v="GROSS"/>
    <x v="0"/>
    <n v="2020"/>
    <n v="5"/>
    <s v="M"/>
    <n v="189"/>
    <n v="-14"/>
    <x v="5"/>
    <x v="5"/>
    <s v="로맨스소설 Club"/>
    <s v="BLUEMOUNTAINSOFT. INC"/>
    <n v="0"/>
    <s v="항목당 ₩1,000 - ₩50,000"/>
    <n v="43977"/>
    <n v="1166"/>
    <s v="https://play.google.com/store/apps/details?id=com.bms.romanceg"/>
  </r>
  <r>
    <s v="KR"/>
    <s v="GROSS"/>
    <x v="0"/>
    <n v="2020"/>
    <n v="5"/>
    <s v="M"/>
    <n v="190"/>
    <n v="-12"/>
    <x v="1"/>
    <x v="42"/>
    <s v="블데 - 매력 없으면 가입 못하는 프리미엄 인증 어플(블라인드 데이트)"/>
    <s v="블라인드데이트"/>
    <n v="0"/>
    <s v="항목당 ₩9,900 - ₩139,000"/>
    <n v="44007"/>
    <n v="1134"/>
    <s v="https://play.google.com/store/apps/details?id=mars.nomad.com.blinddate2018"/>
  </r>
  <r>
    <s v="KR"/>
    <s v="GROSS"/>
    <x v="0"/>
    <n v="2020"/>
    <n v="5"/>
    <s v="M"/>
    <n v="191"/>
    <n v="44"/>
    <x v="4"/>
    <x v="4"/>
    <s v="최애돌♥ - 아이돌 순위 / 스케줄 / 퀴즈"/>
    <s v="Exodus Inc."/>
    <n v="0"/>
    <s v="항목당 ₩1,100 - ₩110,000"/>
    <n v="44007"/>
    <n v="1126"/>
    <s v="https://play.google.com/store/apps/details?id=com.exodus.myloveidol"/>
  </r>
  <r>
    <s v="KR"/>
    <s v="GROSS"/>
    <x v="0"/>
    <n v="2020"/>
    <n v="5"/>
    <s v="M"/>
    <n v="192"/>
    <s v="new"/>
    <x v="16"/>
    <x v="23"/>
    <s v="JoyTunes의 Simply Piano"/>
    <s v="JoyTunes"/>
    <n v="0"/>
    <s v="항목당 ₩12,000 - ₩141,200"/>
    <n v="44007"/>
    <n v="1096"/>
    <s v="https://play.google.com/store/apps/details?id=com.joytunes.simplypiano"/>
  </r>
  <r>
    <s v="KR"/>
    <s v="GROSS"/>
    <x v="0"/>
    <n v="2020"/>
    <n v="5"/>
    <s v="M"/>
    <n v="193"/>
    <n v="-26"/>
    <x v="4"/>
    <x v="4"/>
    <s v="PalmStation"/>
    <s v="HSJL"/>
    <n v="0"/>
    <s v="항목당 ₩1,200 - ₩19,000"/>
    <n v="43936"/>
    <n v="1069"/>
    <s v="https://play.google.com/store/apps/details?id=net.palmplayer.palm"/>
  </r>
  <r>
    <s v="KR"/>
    <s v="GROSS"/>
    <x v="0"/>
    <n v="2020"/>
    <n v="5"/>
    <s v="M"/>
    <n v="194"/>
    <s v="new"/>
    <x v="1"/>
    <x v="42"/>
    <s v="연하다 소개팅 - 매일102명 무료 소개팅 어플(실시간 소개팅, 미팅, 만남)"/>
    <s v="Siso Mobile"/>
    <n v="0"/>
    <s v="항목당 ₩3,300 - ₩33,000"/>
    <n v="43978"/>
    <n v="1064"/>
    <s v="https://play.google.com/store/apps/details?id=com.sisomobile.android.blinddate"/>
  </r>
  <r>
    <s v="KR"/>
    <s v="GROSS"/>
    <x v="0"/>
    <n v="2020"/>
    <n v="5"/>
    <s v="M"/>
    <n v="195"/>
    <n v="7"/>
    <x v="1"/>
    <x v="1"/>
    <s v="Kumu - Live Videos, Games, Chat, and Messenger"/>
    <s v="Kumumedia Technologies Inc"/>
    <n v="0"/>
    <s v="항목당 ₩1,100 - ₩120,000"/>
    <n v="44010"/>
    <n v="1059"/>
    <s v="https://play.google.com/store/apps/details?id=im.kumu.ph"/>
  </r>
  <r>
    <s v="KR"/>
    <s v="GROSS"/>
    <x v="0"/>
    <n v="2020"/>
    <n v="5"/>
    <s v="M"/>
    <n v="196"/>
    <s v="new"/>
    <x v="1"/>
    <x v="42"/>
    <s v="낯선이와의 대화 (랜덤채팅 친구만들기)"/>
    <s v="gaga.chat"/>
    <n v="0"/>
    <s v="항목당 ₩1,000 - ₩80,000"/>
    <n v="43904"/>
    <n v="1033"/>
    <s v="https://play.google.com/store/apps/details?id=kr.jungrammer.strangerchat3"/>
  </r>
  <r>
    <s v="KR"/>
    <s v="GROSS"/>
    <x v="0"/>
    <n v="2020"/>
    <n v="5"/>
    <s v="M"/>
    <n v="197"/>
    <n v="20"/>
    <x v="1"/>
    <x v="1"/>
    <s v="Badoo - 무료 채팅 &amp; 데이팅 앱"/>
    <s v="Badoo"/>
    <n v="0"/>
    <s v="항목당 ₩1,286 - ₩270,000"/>
    <n v="44008"/>
    <n v="930"/>
    <s v="https://play.google.com/store/apps/details?id=com.badoo.mobile"/>
  </r>
  <r>
    <s v="KR"/>
    <s v="GROSS"/>
    <x v="0"/>
    <n v="2020"/>
    <n v="5"/>
    <s v="M"/>
    <n v="198"/>
    <s v="new"/>
    <x v="5"/>
    <x v="5"/>
    <s v="인생 오디오북, 스토리텔"/>
    <s v="Storytel Sweden AB"/>
    <n v="0"/>
    <s v="항목당 ₩5,500 - ₩22,000"/>
    <n v="44007"/>
    <n v="908"/>
    <s v="https://play.google.com/store/apps/details?id=grit.storytel.app"/>
  </r>
  <r>
    <s v="KR"/>
    <s v="GROSS"/>
    <x v="0"/>
    <n v="2020"/>
    <n v="5"/>
    <s v="M"/>
    <n v="199"/>
    <s v="new"/>
    <x v="1"/>
    <x v="1"/>
    <s v="MICO Chat: Make New Friends &amp; Live Chat"/>
    <s v="MICO WORLD"/>
    <n v="0"/>
    <s v="항목당 ₩1,400 - ₩120,000"/>
    <n v="44010"/>
    <n v="889"/>
    <s v="https://play.google.com/store/apps/details?id=com.mico"/>
  </r>
  <r>
    <s v="KR"/>
    <s v="GROSS"/>
    <x v="0"/>
    <n v="2020"/>
    <n v="5"/>
    <s v="M"/>
    <n v="200"/>
    <n v="-30"/>
    <x v="1"/>
    <x v="1"/>
    <s v="동네친구 채팅 버블톡"/>
    <s v="버블톡"/>
    <n v="0"/>
    <s v="항목당 ₩5,900 - ₩180,000"/>
    <n v="43949"/>
    <n v="874"/>
    <s v="https://play.google.com/store/apps/details?id=com.dkzkcmzl.bubbleTalk"/>
  </r>
  <r>
    <s v="KR"/>
    <s v="FREE"/>
    <x v="1"/>
    <n v="2020"/>
    <n v="1"/>
    <s v="M"/>
    <n v="1"/>
    <n v="3"/>
    <x v="3"/>
    <x v="3"/>
    <s v="당근마켓 - 중고거래 필수앱"/>
    <s v="Danggeun Market Inc."/>
    <n v="0"/>
    <m/>
    <n v="43998"/>
    <n v="99413"/>
    <s v="https://itunes.apple.com/KR/app/id1018769995"/>
  </r>
  <r>
    <s v="KR"/>
    <s v="FREE"/>
    <x v="1"/>
    <n v="2020"/>
    <n v="1"/>
    <s v="M"/>
    <n v="2"/>
    <n v="63"/>
    <x v="6"/>
    <x v="7"/>
    <s v="국세청 홈택스"/>
    <s v="국세청"/>
    <n v="0"/>
    <m/>
    <n v="40936"/>
    <n v="92620"/>
    <s v="https://itunes.apple.com/KR/app/id495157796"/>
  </r>
  <r>
    <s v="KR"/>
    <s v="FREE"/>
    <x v="1"/>
    <n v="2020"/>
    <n v="1"/>
    <s v="M"/>
    <n v="3"/>
    <s v="new"/>
    <x v="7"/>
    <x v="32"/>
    <s v="카카오뮤직 KakaoMusic"/>
    <s v="Kakao Corp."/>
    <n v="0"/>
    <s v="뮤직룸 곡추가 1곡 : ￦1,200 / 뮤직룸 곡추가 5곡 : ￦4,900 / 뮤직룸 곡추가 10곡 : ￦8,900"/>
    <n v="41541"/>
    <n v="76905"/>
    <s v="https://itunes.apple.com/KR/app/id696690152"/>
  </r>
  <r>
    <s v="KR"/>
    <s v="FREE"/>
    <x v="1"/>
    <n v="2020"/>
    <n v="1"/>
    <s v="M"/>
    <n v="4"/>
    <n v="12"/>
    <x v="12"/>
    <x v="36"/>
    <s v="조선영웅전-성군이 되어 나라를 지키자"/>
    <s v="Fuyang Feiyang Network Technology Co.,ltd."/>
    <n v="0"/>
    <m/>
    <n v="43817"/>
    <n v="68263"/>
    <s v="https://itunes.apple.com/KR/app/id1490569016"/>
  </r>
  <r>
    <s v="KR"/>
    <s v="FREE"/>
    <x v="1"/>
    <n v="2020"/>
    <n v="1"/>
    <s v="M"/>
    <n v="5"/>
    <n v="-2"/>
    <x v="4"/>
    <x v="4"/>
    <s v="Netflix"/>
    <s v="Netflix, Inc."/>
    <n v="0"/>
    <s v="Netflix 프리미엄 : ￦14,500 / Netflix 스탠다드 : ￦12,000 / Netflix 베이식 : ￦9,500"/>
    <n v="44005"/>
    <n v="61610"/>
    <s v="https://itunes.apple.com/KR/app/id363590051"/>
  </r>
  <r>
    <s v="KR"/>
    <s v="FREE"/>
    <x v="1"/>
    <n v="2020"/>
    <n v="1"/>
    <s v="M"/>
    <n v="6"/>
    <n v="-5"/>
    <x v="6"/>
    <x v="7"/>
    <s v="우리 WON 뱅킹"/>
    <s v="Woori Bank"/>
    <n v="0"/>
    <m/>
    <n v="43958"/>
    <n v="42610"/>
    <s v="https://itunes.apple.com/KR/app/id1470181651"/>
  </r>
  <r>
    <s v="KR"/>
    <s v="FREE"/>
    <x v="1"/>
    <n v="2020"/>
    <n v="1"/>
    <s v="M"/>
    <n v="7"/>
    <n v="-5"/>
    <x v="12"/>
    <x v="44"/>
    <s v="Brain Out"/>
    <s v="EYEWIND LIMITED"/>
    <n v="0"/>
    <s v="Key x 10 : ￦2,500 / Remove Ads : ￦5,900 / Remove Ads + 10tips : ￦5,900"/>
    <n v="43982"/>
    <n v="42161"/>
    <s v="https://itunes.apple.com/KR/app/id1477841973"/>
  </r>
  <r>
    <s v="KR"/>
    <s v="FREE"/>
    <x v="1"/>
    <n v="2020"/>
    <n v="1"/>
    <s v="M"/>
    <n v="8"/>
    <n v="320"/>
    <x v="12"/>
    <x v="15"/>
    <s v="꽃피는달빛M"/>
    <s v="woosung lee"/>
    <n v="0"/>
    <m/>
    <n v="43821"/>
    <n v="36846"/>
    <s v="https://itunes.apple.com/KR/app/id1488901757"/>
  </r>
  <r>
    <s v="KR"/>
    <s v="FREE"/>
    <x v="1"/>
    <n v="2020"/>
    <n v="1"/>
    <s v="M"/>
    <n v="9"/>
    <n v="352"/>
    <x v="10"/>
    <x v="16"/>
    <s v="성범죄자 알림e"/>
    <s v="Ministry of Gender Equality &amp; Family Republic of Korea"/>
    <n v="0"/>
    <m/>
    <n v="41842"/>
    <n v="36801"/>
    <s v="https://itunes.apple.com/KR/app/id896534884"/>
  </r>
  <r>
    <s v="KR"/>
    <s v="FREE"/>
    <x v="1"/>
    <n v="2020"/>
    <n v="1"/>
    <s v="M"/>
    <n v="10"/>
    <n v="284"/>
    <x v="12"/>
    <x v="24"/>
    <s v="샤이닝라이트"/>
    <s v="Eyougame"/>
    <n v="0"/>
    <s v="50수정 : ￦1,200 / 265수정 : ￦5,900 / 500수정 : ￦11,000"/>
    <n v="43946"/>
    <n v="34181"/>
    <s v="https://itunes.apple.com/KR/app/id1477572910"/>
  </r>
  <r>
    <s v="KR"/>
    <s v="FREE"/>
    <x v="1"/>
    <n v="2020"/>
    <n v="1"/>
    <s v="M"/>
    <n v="11"/>
    <n v="1"/>
    <x v="3"/>
    <x v="3"/>
    <s v="쿠팡 (Coupang)"/>
    <s v="Coupang Corp."/>
    <n v="0"/>
    <m/>
    <n v="43990"/>
    <n v="31267"/>
    <s v="https://itunes.apple.com/KR/app/id454434967"/>
  </r>
  <r>
    <s v="KR"/>
    <s v="FREE"/>
    <x v="1"/>
    <n v="2020"/>
    <n v="1"/>
    <s v="M"/>
    <n v="12"/>
    <s v="new"/>
    <x v="12"/>
    <x v="15"/>
    <s v="로드오브드래곤:방치형RPG"/>
    <s v="KINGKONGSOFT CORP"/>
    <n v="0"/>
    <m/>
    <n v="43838"/>
    <n v="29444"/>
    <s v="https://itunes.apple.com/KR/app/id1492064317"/>
  </r>
  <r>
    <s v="KR"/>
    <s v="FREE"/>
    <x v="1"/>
    <n v="2020"/>
    <n v="1"/>
    <s v="M"/>
    <n v="13"/>
    <s v="new"/>
    <x v="12"/>
    <x v="15"/>
    <s v="삼국지 조운장군전-삼국지 캐주얼 전략 RPG 게임"/>
    <s v="ICE GAMES KOREA CO., LTD."/>
    <n v="0"/>
    <s v="300금화 구매 : ￦5,900 / 60금화 구매 : ￦1,200 / 180금화 구매 : ￦3,900"/>
    <n v="43453"/>
    <n v="28547"/>
    <s v="https://itunes.apple.com/KR/app/id1446386254"/>
  </r>
  <r>
    <s v="KR"/>
    <s v="FREE"/>
    <x v="1"/>
    <n v="2020"/>
    <n v="1"/>
    <s v="M"/>
    <n v="14"/>
    <n v="-5"/>
    <x v="3"/>
    <x v="3"/>
    <s v="에이블리 - 셀럽마켓 모음앱"/>
    <s v="PaletteCo, Inc."/>
    <n v="0"/>
    <m/>
    <n v="43978"/>
    <n v="27346"/>
    <s v="https://itunes.apple.com/KR/app/id1084960428"/>
  </r>
  <r>
    <s v="KR"/>
    <s v="FREE"/>
    <x v="1"/>
    <n v="2020"/>
    <n v="1"/>
    <s v="M"/>
    <n v="15"/>
    <n v="-5"/>
    <x v="9"/>
    <x v="45"/>
    <s v="네이버 지도, 내비게이션"/>
    <s v="NAVER Corp."/>
    <n v="0"/>
    <m/>
    <n v="43980"/>
    <n v="24613"/>
    <s v="https://itunes.apple.com/KR/app/id311867728"/>
  </r>
  <r>
    <s v="KR"/>
    <s v="FREE"/>
    <x v="1"/>
    <n v="2020"/>
    <n v="1"/>
    <s v="M"/>
    <n v="16"/>
    <s v="new"/>
    <x v="8"/>
    <x v="9"/>
    <s v="커피빈"/>
    <s v="CoffeeBeanKorea"/>
    <n v="0"/>
    <m/>
    <n v="43838"/>
    <n v="24254"/>
    <s v="https://itunes.apple.com/KR/app/id1482718354"/>
  </r>
  <r>
    <s v="KR"/>
    <s v="FREE"/>
    <x v="1"/>
    <n v="2020"/>
    <n v="1"/>
    <s v="M"/>
    <n v="17"/>
    <n v="2"/>
    <x v="6"/>
    <x v="7"/>
    <s v="카카오뱅크 - 같지만 다른 은행"/>
    <s v="Kakaobank"/>
    <n v="0"/>
    <m/>
    <n v="43957"/>
    <n v="23976"/>
    <s v="https://itunes.apple.com/KR/app/id1258016944"/>
  </r>
  <r>
    <s v="KR"/>
    <s v="FREE"/>
    <x v="1"/>
    <n v="2020"/>
    <n v="1"/>
    <s v="M"/>
    <n v="18"/>
    <n v="-13"/>
    <x v="11"/>
    <x v="46"/>
    <s v="Ulike유라이크"/>
    <s v="深圳市脸萌科技有限公司"/>
    <n v="0"/>
    <s v="필터 무료제공 (기간한정) : 0 / Ulike 연간 VIP : ￦28,000 / Ulike  월정액회원 : ￦4,500"/>
    <n v="43992"/>
    <n v="23613"/>
    <s v="https://itunes.apple.com/KR/app/id1398796436"/>
  </r>
  <r>
    <s v="KR"/>
    <s v="FREE"/>
    <x v="1"/>
    <n v="2020"/>
    <n v="1"/>
    <s v="M"/>
    <n v="19"/>
    <n v="24"/>
    <x v="12"/>
    <x v="44"/>
    <s v="Rummikub"/>
    <s v="Kinkajoo Ltd"/>
    <n v="0"/>
    <s v="10,000 Rummikub coins : ￦3,900 / 18,350 coins : ￦5,900 / 40000 coins : ￦12,000"/>
    <n v="43831"/>
    <n v="23603"/>
    <s v="https://itunes.apple.com/KR/app/id1015322991"/>
  </r>
  <r>
    <s v="KR"/>
    <s v="FREE"/>
    <x v="1"/>
    <n v="2020"/>
    <n v="1"/>
    <s v="M"/>
    <n v="20"/>
    <s v="new"/>
    <x v="12"/>
    <x v="44"/>
    <s v="어비스리움 폴"/>
    <s v="FLERO GAMES Co.,Ltd."/>
    <n v="0"/>
    <s v="흰 올빼미 팩 : ￦2,500 / 해달 팩 : ￦5,900 / 마이다스 탭 : ￦12,000"/>
    <n v="44000"/>
    <n v="21634"/>
    <s v="https://itunes.apple.com/KR/app/id1475211290"/>
  </r>
  <r>
    <s v="KR"/>
    <s v="FREE"/>
    <x v="1"/>
    <n v="2020"/>
    <n v="1"/>
    <s v="M"/>
    <n v="21"/>
    <n v="-6"/>
    <x v="8"/>
    <x v="9"/>
    <s v="배달의민족"/>
    <s v="Woowa Bros Co.,Ltd."/>
    <n v="0"/>
    <m/>
    <n v="43993"/>
    <n v="21143"/>
    <s v="https://itunes.apple.com/KR/app/id378084485"/>
  </r>
  <r>
    <s v="KR"/>
    <s v="FREE"/>
    <x v="1"/>
    <n v="2020"/>
    <n v="1"/>
    <s v="M"/>
    <n v="22"/>
    <s v="new"/>
    <x v="12"/>
    <x v="24"/>
    <s v="명일방주"/>
    <s v="YOSTAR LIMITED"/>
    <n v="0"/>
    <m/>
    <n v="43845"/>
    <n v="19634"/>
    <s v="https://itunes.apple.com/KR/app/id1473903308"/>
  </r>
  <r>
    <s v="KR"/>
    <s v="FREE"/>
    <x v="1"/>
    <n v="2020"/>
    <n v="1"/>
    <s v="M"/>
    <n v="23"/>
    <n v="-9"/>
    <x v="0"/>
    <x v="47"/>
    <s v="트립스토어 - 패키지여행 비교"/>
    <s v="엑스트라이버"/>
    <n v="0"/>
    <m/>
    <n v="42941"/>
    <n v="17876"/>
    <s v="https://itunes.apple.com/KR/app/id1259060182"/>
  </r>
  <r>
    <s v="KR"/>
    <s v="FREE"/>
    <x v="1"/>
    <n v="2020"/>
    <n v="1"/>
    <s v="M"/>
    <n v="24"/>
    <n v="-7"/>
    <x v="12"/>
    <x v="28"/>
    <s v="Funny Fight"/>
    <s v="Touchyoo.Inc"/>
    <n v="0"/>
    <s v="25 diamond : ￦2,500 / 50 diamond : ￦4,900 / 150 diamond : ￦12,000"/>
    <n v="43749"/>
    <n v="17874"/>
    <s v="https://itunes.apple.com/KR/app/id1482999429"/>
  </r>
  <r>
    <s v="KR"/>
    <s v="FREE"/>
    <x v="1"/>
    <n v="2020"/>
    <n v="1"/>
    <s v="M"/>
    <n v="25"/>
    <n v="344"/>
    <x v="11"/>
    <x v="46"/>
    <s v="Best Nine"/>
    <s v="ASN GROUP LLC"/>
    <n v="0"/>
    <s v="최고의 9 비디오 : ￦1,200 / 광고를 제거하다 : ￦2,500 / 올 타임 베스트 나인 : ￦1,200"/>
    <n v="43940"/>
    <n v="17097"/>
    <s v="https://itunes.apple.com/KR/app/id1326256637"/>
  </r>
  <r>
    <s v="KR"/>
    <s v="FREE"/>
    <x v="1"/>
    <n v="2020"/>
    <n v="1"/>
    <s v="M"/>
    <n v="26"/>
    <n v="-15"/>
    <x v="11"/>
    <x v="46"/>
    <s v="SODA 소다 Natural Beauty Camera"/>
    <s v="SNOW INC."/>
    <n v="0"/>
    <m/>
    <n v="43932"/>
    <n v="16765"/>
    <s v="https://itunes.apple.com/KR/app/id1437880869"/>
  </r>
  <r>
    <s v="KR"/>
    <s v="FREE"/>
    <x v="1"/>
    <n v="2020"/>
    <n v="1"/>
    <s v="M"/>
    <n v="27"/>
    <n v="-5"/>
    <x v="11"/>
    <x v="46"/>
    <s v="Instagram"/>
    <s v="Instagram, Inc."/>
    <n v="0"/>
    <m/>
    <n v="44004"/>
    <n v="15013"/>
    <s v="https://itunes.apple.com/KR/app/id389801252"/>
  </r>
  <r>
    <s v="KR"/>
    <s v="FREE"/>
    <x v="1"/>
    <n v="2020"/>
    <n v="1"/>
    <s v="M"/>
    <n v="28"/>
    <n v="-8"/>
    <x v="11"/>
    <x v="46"/>
    <s v="YouTube"/>
    <s v="Google LLC"/>
    <n v="0"/>
    <s v="YouTube Red : ￦11,500 / Membership : ￦11,500 / Movies &amp; Shows : ￦1,200"/>
    <n v="44005"/>
    <n v="14901"/>
    <s v="https://itunes.apple.com/KR/app/id544007664"/>
  </r>
  <r>
    <s v="KR"/>
    <s v="FREE"/>
    <x v="1"/>
    <n v="2020"/>
    <n v="1"/>
    <s v="M"/>
    <n v="29"/>
    <n v="7"/>
    <x v="10"/>
    <x v="16"/>
    <s v="오늘의집-1000만이 선택한 No.1 인테리어 필수앱"/>
    <s v="Bucketplace Inc."/>
    <n v="0"/>
    <m/>
    <n v="43969"/>
    <n v="14470"/>
    <s v="https://itunes.apple.com/KR/app/id1008236892"/>
  </r>
  <r>
    <s v="KR"/>
    <s v="FREE"/>
    <x v="1"/>
    <n v="2020"/>
    <n v="1"/>
    <s v="M"/>
    <n v="30"/>
    <n v="-2"/>
    <x v="6"/>
    <x v="7"/>
    <s v="토스"/>
    <s v="Viva Republica"/>
    <n v="0"/>
    <m/>
    <n v="43991"/>
    <n v="14197"/>
    <s v="https://itunes.apple.com/KR/app/id839333328"/>
  </r>
  <r>
    <s v="KR"/>
    <s v="FREE"/>
    <x v="1"/>
    <n v="2020"/>
    <n v="1"/>
    <s v="M"/>
    <n v="31"/>
    <n v="38"/>
    <x v="10"/>
    <x v="48"/>
    <s v="Axe Throwing"/>
    <s v="haowei wang"/>
    <n v="0"/>
    <m/>
    <n v="43805"/>
    <n v="11920"/>
    <s v="https://itunes.apple.com/KR/app/id1488736122"/>
  </r>
  <r>
    <s v="KR"/>
    <s v="FREE"/>
    <x v="1"/>
    <n v="2020"/>
    <n v="1"/>
    <s v="M"/>
    <n v="32"/>
    <s v="new"/>
    <x v="12"/>
    <x v="44"/>
    <s v="안녕! 용감한 쿠키들 (쿠키런 퍼즐)"/>
    <s v="Devsisters"/>
    <n v="0"/>
    <s v="크리스탈 100 : ￦1,200 / 크리스탈 500 : ￦5,900 / 크리스탈 패키지 A : ￦3,900"/>
    <n v="43971"/>
    <n v="11729"/>
    <s v="https://itunes.apple.com/KR/app/id1434784802"/>
  </r>
  <r>
    <s v="KR"/>
    <s v="FREE"/>
    <x v="1"/>
    <n v="2020"/>
    <n v="1"/>
    <s v="M"/>
    <n v="33"/>
    <n v="-7"/>
    <x v="1"/>
    <x v="49"/>
    <s v="카카오톡 KakaoTalk"/>
    <s v="Kakao Corp."/>
    <n v="0"/>
    <s v="Item Ticket : ￦2,500 / 200초코 : ￦2,500 / 300초코 : ￦3,900"/>
    <n v="44005"/>
    <n v="11705"/>
    <s v="https://itunes.apple.com/KR/app/id362057947"/>
  </r>
  <r>
    <s v="KR"/>
    <s v="FREE"/>
    <x v="1"/>
    <n v="2020"/>
    <n v="1"/>
    <s v="M"/>
    <n v="34"/>
    <n v="15"/>
    <x v="12"/>
    <x v="34"/>
    <s v="쿠키런 for Kakao"/>
    <s v="Devsisters"/>
    <n v="0"/>
    <s v="크리스탈 10개 : ￦1,200 / 크리스탈 55개 : ￦5,900 / 크리스탈 120개 : ￦12,000"/>
    <n v="41365"/>
    <n v="11448"/>
    <s v="https://itunes.apple.com/KR/app/id608808713"/>
  </r>
  <r>
    <s v="KR"/>
    <s v="FREE"/>
    <x v="1"/>
    <n v="2020"/>
    <n v="1"/>
    <s v="M"/>
    <n v="35"/>
    <n v="29"/>
    <x v="4"/>
    <x v="4"/>
    <s v="카카오페이지"/>
    <s v="Kakao Page Corp."/>
    <n v="0"/>
    <s v="1000캐시 : ￦1,200 / 카카오페이지 10000캐시 상품 (이전 상품) : ￦12,000 / 10,000캐시 : ￦11,000"/>
    <n v="43948"/>
    <n v="10847"/>
    <s v="https://itunes.apple.com/KR/app/id616643813"/>
  </r>
  <r>
    <s v="KR"/>
    <s v="FREE"/>
    <x v="1"/>
    <n v="2020"/>
    <n v="1"/>
    <s v="M"/>
    <n v="36"/>
    <n v="-7"/>
    <x v="8"/>
    <x v="9"/>
    <s v="배달요기요"/>
    <s v="Delivery Hero Korea"/>
    <n v="0"/>
    <m/>
    <n v="44007"/>
    <n v="10640"/>
    <s v="https://itunes.apple.com/KR/app/id543831532"/>
  </r>
  <r>
    <s v="KR"/>
    <s v="FREE"/>
    <x v="1"/>
    <n v="2020"/>
    <n v="1"/>
    <s v="M"/>
    <n v="37"/>
    <n v="-6"/>
    <x v="0"/>
    <x v="47"/>
    <s v="카카오 T"/>
    <s v="Kakao Mobility Corp."/>
    <n v="0"/>
    <m/>
    <n v="43978"/>
    <n v="10361"/>
    <s v="https://itunes.apple.com/KR/app/id981110422"/>
  </r>
  <r>
    <s v="KR"/>
    <s v="FREE"/>
    <x v="1"/>
    <n v="2020"/>
    <n v="1"/>
    <s v="M"/>
    <n v="38"/>
    <n v="-25"/>
    <x v="3"/>
    <x v="3"/>
    <s v="무신사 - MUSINSA"/>
    <s v="GRAB Co.,Ltd"/>
    <n v="0"/>
    <m/>
    <n v="42423"/>
    <n v="10250"/>
    <s v="https://itunes.apple.com/KR/app/id1003139529"/>
  </r>
  <r>
    <s v="KR"/>
    <s v="FREE"/>
    <x v="1"/>
    <n v="2020"/>
    <n v="1"/>
    <s v="M"/>
    <n v="39"/>
    <s v="new"/>
    <x v="15"/>
    <x v="50"/>
    <s v="캐시닥 - 매일 리워드가 쌓이는 금융 건강 앱(가계부)"/>
    <s v="CashWalk, Inc."/>
    <n v="0"/>
    <m/>
    <n v="43981"/>
    <n v="9892"/>
    <s v="https://itunes.apple.com/KR/app/id1483471584"/>
  </r>
  <r>
    <s v="KR"/>
    <s v="FREE"/>
    <x v="1"/>
    <n v="2020"/>
    <n v="1"/>
    <s v="M"/>
    <n v="40"/>
    <n v="-5"/>
    <x v="5"/>
    <x v="51"/>
    <s v="네이버 - NAVER"/>
    <s v="NAVER Corp."/>
    <n v="0"/>
    <m/>
    <n v="44001"/>
    <n v="9878"/>
    <s v="https://itunes.apple.com/KR/app/id393499958"/>
  </r>
  <r>
    <s v="KR"/>
    <s v="FREE"/>
    <x v="1"/>
    <n v="2020"/>
    <n v="1"/>
    <s v="M"/>
    <n v="41"/>
    <n v="19"/>
    <x v="0"/>
    <x v="47"/>
    <s v="코레일톡+"/>
    <s v="Korea Railroad Corporation"/>
    <n v="0"/>
    <m/>
    <n v="43985"/>
    <n v="9357"/>
    <s v="https://itunes.apple.com/KR/app/id1000558562"/>
  </r>
  <r>
    <s v="KR"/>
    <s v="FREE"/>
    <x v="1"/>
    <n v="2020"/>
    <n v="1"/>
    <s v="M"/>
    <n v="42"/>
    <s v="new"/>
    <x v="12"/>
    <x v="44"/>
    <s v="Find Out - 숨은 물건 찾기"/>
    <s v="EYEWIND LIMITED"/>
    <n v="0"/>
    <s v="key x 5 : ￦2,500 / key x 5 : ￦2,500 / key x 20 : ￦5,900 / key x 20 : ￦5,900 / noads : ￦2,500"/>
    <n v="44005"/>
    <n v="9122"/>
    <s v="https://itunes.apple.com/KR/app/id1488572081"/>
  </r>
  <r>
    <s v="KR"/>
    <s v="FREE"/>
    <x v="1"/>
    <n v="2020"/>
    <n v="1"/>
    <s v="M"/>
    <n v="43"/>
    <n v="25"/>
    <x v="3"/>
    <x v="3"/>
    <s v="아이디어스(idus)"/>
    <s v="Backpackr Inc."/>
    <n v="0"/>
    <m/>
    <n v="43973"/>
    <n v="9067"/>
    <s v="https://itunes.apple.com/KR/app/id872469884"/>
  </r>
  <r>
    <s v="KR"/>
    <s v="FREE"/>
    <x v="1"/>
    <n v="2020"/>
    <n v="1"/>
    <s v="M"/>
    <n v="44"/>
    <n v="-20"/>
    <x v="6"/>
    <x v="7"/>
    <s v="NH스마트뱅킹"/>
    <s v="농협"/>
    <n v="0"/>
    <m/>
    <n v="43986"/>
    <n v="8695"/>
    <s v="https://itunes.apple.com/KR/app/id1444712671"/>
  </r>
  <r>
    <s v="KR"/>
    <s v="FREE"/>
    <x v="1"/>
    <n v="2020"/>
    <n v="1"/>
    <s v="M"/>
    <n v="45"/>
    <n v="-15"/>
    <x v="4"/>
    <x v="4"/>
    <s v="TikTok 틱톡"/>
    <s v="TikTok Pte. Ltd."/>
    <n v="0"/>
    <s v="100 coins : ￦1,200 / 1000 coins : ￦12,000 / 10000 coins : ￦119,000"/>
    <n v="43991"/>
    <n v="8648"/>
    <s v="https://itunes.apple.com/KR/app/id1235601864"/>
  </r>
  <r>
    <s v="KR"/>
    <s v="FREE"/>
    <x v="1"/>
    <n v="2020"/>
    <n v="1"/>
    <s v="M"/>
    <n v="46"/>
    <n v="2"/>
    <x v="3"/>
    <x v="3"/>
    <s v="브랜디 - 오늘 사서 내일 입자"/>
    <s v="Brandi Inc."/>
    <n v="0"/>
    <m/>
    <n v="43976"/>
    <n v="8594"/>
    <s v="https://itunes.apple.com/KR/app/id1005442353"/>
  </r>
  <r>
    <s v="KR"/>
    <s v="FREE"/>
    <x v="1"/>
    <n v="2020"/>
    <n v="1"/>
    <s v="M"/>
    <n v="47"/>
    <n v="61"/>
    <x v="12"/>
    <x v="22"/>
    <s v="배틀그라운드"/>
    <s v="PUBG Corporation"/>
    <n v="0"/>
    <s v="60UnknownCash : ￦1,200 / 180UnknownCash : ￦3,900 / 600UnknownCash : ￦12,000"/>
    <n v="43958"/>
    <n v="8295"/>
    <s v="https://itunes.apple.com/KR/app/id1366526331"/>
  </r>
  <r>
    <s v="KR"/>
    <s v="FREE"/>
    <x v="1"/>
    <n v="2020"/>
    <n v="1"/>
    <s v="M"/>
    <n v="48"/>
    <s v="new"/>
    <x v="10"/>
    <x v="16"/>
    <s v="코브라 브라우저"/>
    <s v="cobra cc"/>
    <n v="0"/>
    <m/>
    <n v="43738"/>
    <n v="8233"/>
    <s v="https://itunes.apple.com/KR/app/id1473537441"/>
  </r>
  <r>
    <s v="KR"/>
    <s v="FREE"/>
    <x v="1"/>
    <n v="2020"/>
    <n v="1"/>
    <s v="M"/>
    <n v="49"/>
    <s v="new"/>
    <x v="12"/>
    <x v="27"/>
    <s v="비내리는 다락방"/>
    <s v="SeonMin Park"/>
    <n v="0"/>
    <m/>
    <n v="43804"/>
    <n v="7917"/>
    <s v="https://itunes.apple.com/KR/app/id1489560650"/>
  </r>
  <r>
    <s v="KR"/>
    <s v="FREE"/>
    <x v="1"/>
    <n v="2020"/>
    <n v="1"/>
    <s v="M"/>
    <n v="50"/>
    <s v="new"/>
    <x v="12"/>
    <x v="15"/>
    <s v="열혈강호러시"/>
    <s v="JACOB STUDIOS Inc."/>
    <n v="0"/>
    <m/>
    <n v="43837"/>
    <n v="7749"/>
    <s v="https://itunes.apple.com/KR/app/id1489125575"/>
  </r>
  <r>
    <s v="KR"/>
    <s v="FREE"/>
    <x v="1"/>
    <n v="2020"/>
    <n v="1"/>
    <s v="M"/>
    <n v="51"/>
    <n v="33"/>
    <x v="0"/>
    <x v="47"/>
    <s v="트리플 - 여행 가이드"/>
    <s v="Triple Corp."/>
    <n v="0"/>
    <m/>
    <n v="43983"/>
    <n v="7663"/>
    <s v="https://itunes.apple.com/KR/app/id1225499481"/>
  </r>
  <r>
    <s v="KR"/>
    <s v="FREE"/>
    <x v="1"/>
    <n v="2020"/>
    <n v="1"/>
    <s v="M"/>
    <n v="52"/>
    <s v="new"/>
    <x v="12"/>
    <x v="22"/>
    <s v="엘프:드래곤소환사"/>
    <s v="Gamepub"/>
    <n v="0"/>
    <m/>
    <n v="43845"/>
    <n v="7503"/>
    <s v="https://itunes.apple.com/KR/app/id1480508543"/>
  </r>
  <r>
    <s v="KR"/>
    <s v="FREE"/>
    <x v="1"/>
    <n v="2020"/>
    <n v="1"/>
    <s v="M"/>
    <n v="53"/>
    <n v="-12"/>
    <x v="14"/>
    <x v="19"/>
    <s v="알바몬"/>
    <s v="Jobkorea"/>
    <n v="0"/>
    <m/>
    <n v="43917"/>
    <n v="7378"/>
    <s v="https://itunes.apple.com/KR/app/id382535825"/>
  </r>
  <r>
    <s v="KR"/>
    <s v="FREE"/>
    <x v="1"/>
    <n v="2020"/>
    <n v="1"/>
    <s v="M"/>
    <n v="54"/>
    <n v="-9"/>
    <x v="11"/>
    <x v="46"/>
    <s v="SNOW 스노우"/>
    <s v="SNOW INC."/>
    <n v="0"/>
    <m/>
    <n v="43992"/>
    <n v="7328"/>
    <s v="https://itunes.apple.com/KR/app/id1022267439"/>
  </r>
  <r>
    <s v="KR"/>
    <s v="FREE"/>
    <x v="1"/>
    <n v="2020"/>
    <n v="1"/>
    <s v="M"/>
    <n v="55"/>
    <n v="20"/>
    <x v="5"/>
    <x v="51"/>
    <s v="네이버 파파고 - AI 통번역"/>
    <s v="NAVER Corp."/>
    <n v="0"/>
    <m/>
    <n v="43990"/>
    <n v="7242"/>
    <s v="https://itunes.apple.com/KR/app/id1147874819"/>
  </r>
  <r>
    <s v="KR"/>
    <s v="FREE"/>
    <x v="1"/>
    <n v="2020"/>
    <n v="1"/>
    <s v="M"/>
    <n v="56"/>
    <s v="new"/>
    <x v="12"/>
    <x v="15"/>
    <s v="나인: 아홉개의 비전절기"/>
    <s v="Joymeka"/>
    <n v="0"/>
    <m/>
    <n v="43830"/>
    <n v="7157"/>
    <s v="https://itunes.apple.com/KR/app/id1485535032"/>
  </r>
  <r>
    <s v="KR"/>
    <s v="FREE"/>
    <x v="1"/>
    <n v="2020"/>
    <n v="1"/>
    <s v="M"/>
    <n v="57"/>
    <n v="-2"/>
    <x v="1"/>
    <x v="49"/>
    <s v="Facebook"/>
    <s v="Facebook, Inc."/>
    <n v="0"/>
    <s v="95 Stars : ￦2,500 / 250 Stars : ￦5,900 / 530 Stars : ￦12,000"/>
    <n v="44000"/>
    <n v="7134"/>
    <s v="https://itunes.apple.com/KR/app/id284882215"/>
  </r>
  <r>
    <s v="KR"/>
    <s v="FREE"/>
    <x v="1"/>
    <n v="2020"/>
    <n v="1"/>
    <s v="M"/>
    <n v="58"/>
    <n v="8"/>
    <x v="9"/>
    <x v="45"/>
    <s v="Google Maps"/>
    <s v="Google LLC"/>
    <n v="0"/>
    <m/>
    <n v="43999"/>
    <n v="6972"/>
    <s v="https://itunes.apple.com/KR/app/id585027354"/>
  </r>
  <r>
    <s v="KR"/>
    <s v="FREE"/>
    <x v="1"/>
    <n v="2020"/>
    <n v="1"/>
    <s v="M"/>
    <n v="59"/>
    <n v="21"/>
    <x v="0"/>
    <x v="47"/>
    <s v="[공식]고속버스 티머니"/>
    <s v="Tmoney Co., Ltd"/>
    <n v="0"/>
    <m/>
    <n v="43958"/>
    <n v="6963"/>
    <s v="https://itunes.apple.com/KR/app/id957276809"/>
  </r>
  <r>
    <s v="KR"/>
    <s v="FREE"/>
    <x v="1"/>
    <n v="2020"/>
    <n v="1"/>
    <s v="M"/>
    <n v="60"/>
    <s v="new"/>
    <x v="12"/>
    <x v="27"/>
    <s v="오늘도 환생 차원의 기사단 : 방치형 RPG게임"/>
    <s v="ekkorr"/>
    <n v="0"/>
    <s v="명예병사 펫 패키지 (인간) 1 : ￦3,900 / 명예병사 펫 패키지 (엘프) 1 : ￦3,900 / 명예병사 펫 패키지 (언데드) 1 : ￦3,900"/>
    <n v="42279"/>
    <n v="6742"/>
    <s v="https://itunes.apple.com/KR/app/id1017182913"/>
  </r>
  <r>
    <s v="KR"/>
    <s v="FREE"/>
    <x v="1"/>
    <n v="2020"/>
    <n v="1"/>
    <s v="M"/>
    <n v="61"/>
    <n v="-7"/>
    <x v="9"/>
    <x v="45"/>
    <s v="카카오맵 - 대한민국 No.1 지도앱"/>
    <s v="Daum Kakao Corp."/>
    <n v="0"/>
    <m/>
    <n v="43977"/>
    <n v="6723"/>
    <s v="https://itunes.apple.com/KR/app/id304608425"/>
  </r>
  <r>
    <s v="KR"/>
    <s v="FREE"/>
    <x v="1"/>
    <n v="2020"/>
    <n v="1"/>
    <s v="M"/>
    <n v="62"/>
    <n v="26"/>
    <x v="0"/>
    <x v="47"/>
    <s v="[공식]시외버스 티머니"/>
    <s v="Tmoney Co., Ltd"/>
    <n v="0"/>
    <m/>
    <n v="43920"/>
    <n v="6714"/>
    <s v="https://itunes.apple.com/KR/app/id933107825"/>
  </r>
  <r>
    <s v="KR"/>
    <s v="FREE"/>
    <x v="1"/>
    <n v="2020"/>
    <n v="1"/>
    <s v="M"/>
    <n v="63"/>
    <n v="22"/>
    <x v="1"/>
    <x v="49"/>
    <s v="밴드-모임이 쉬워진다!"/>
    <s v="NAVER Corp."/>
    <n v="0"/>
    <s v="밴드 스티커 : ￦2,500 / 고운말 손글씨 : ￦2,500 / 이것이 짤방이다 : ￦2,500"/>
    <n v="44004"/>
    <n v="6603"/>
    <s v="https://itunes.apple.com/KR/app/id542613198"/>
  </r>
  <r>
    <s v="KR"/>
    <s v="FREE"/>
    <x v="1"/>
    <n v="2020"/>
    <n v="1"/>
    <s v="M"/>
    <n v="64"/>
    <n v="-37"/>
    <x v="12"/>
    <x v="15"/>
    <s v="슬레이어: 이모탈"/>
    <s v="YU-YEH HSIAO"/>
    <n v="0"/>
    <m/>
    <n v="43800"/>
    <n v="6571"/>
    <s v="https://itunes.apple.com/KR/app/id1487277609"/>
  </r>
  <r>
    <s v="KR"/>
    <s v="FREE"/>
    <x v="1"/>
    <n v="2020"/>
    <n v="1"/>
    <s v="M"/>
    <n v="65"/>
    <n v="-13"/>
    <x v="4"/>
    <x v="4"/>
    <s v="네이버 웹툰 - Naver Webtoon"/>
    <s v="NAVER WEBTOON CORP."/>
    <n v="0"/>
    <s v="쿠키 10개 : ￦1,200 / 쿠키 49개 : ￦5,900 / 쿠키 100개 : ￦12,000"/>
    <n v="43976"/>
    <n v="6501"/>
    <s v="https://itunes.apple.com/KR/app/id315795555"/>
  </r>
  <r>
    <s v="KR"/>
    <s v="FREE"/>
    <x v="1"/>
    <n v="2020"/>
    <n v="1"/>
    <s v="M"/>
    <n v="66"/>
    <n v="-5"/>
    <x v="2"/>
    <x v="52"/>
    <s v="Chrome - Google이 만든 웹브라우저"/>
    <s v="Google LLC"/>
    <n v="0"/>
    <m/>
    <n v="43979"/>
    <n v="6433"/>
    <s v="https://itunes.apple.com/KR/app/id535886823"/>
  </r>
  <r>
    <s v="KR"/>
    <s v="FREE"/>
    <x v="1"/>
    <n v="2020"/>
    <n v="1"/>
    <s v="M"/>
    <n v="67"/>
    <n v="-11"/>
    <x v="0"/>
    <x v="47"/>
    <s v="SRT - 수서고속철도(NEW)"/>
    <s v="SR Co.,Ltd."/>
    <n v="0"/>
    <m/>
    <n v="43657"/>
    <n v="6259"/>
    <s v="https://itunes.apple.com/KR/app/id1350286957"/>
  </r>
  <r>
    <s v="KR"/>
    <s v="FREE"/>
    <x v="1"/>
    <n v="2020"/>
    <n v="1"/>
    <s v="M"/>
    <n v="68"/>
    <n v="-9"/>
    <x v="6"/>
    <x v="7"/>
    <s v="ISP/페이북"/>
    <s v="VP Inc."/>
    <n v="0"/>
    <s v="안전결제 프리미엄 서비스 1년이용권 : ￦7,500"/>
    <n v="43978"/>
    <n v="6163"/>
    <s v="https://itunes.apple.com/KR/app/id369125087"/>
  </r>
  <r>
    <s v="KR"/>
    <s v="FREE"/>
    <x v="1"/>
    <n v="2020"/>
    <n v="1"/>
    <s v="M"/>
    <n v="69"/>
    <n v="-61"/>
    <x v="16"/>
    <x v="23"/>
    <s v="한국장학재단 앱"/>
    <s v="kosaf"/>
    <n v="0"/>
    <m/>
    <n v="43333"/>
    <n v="6135"/>
    <s v="https://itunes.apple.com/KR/app/id1400580506"/>
  </r>
  <r>
    <s v="KR"/>
    <s v="FREE"/>
    <x v="1"/>
    <n v="2020"/>
    <n v="1"/>
    <s v="M"/>
    <n v="70"/>
    <n v="-3"/>
    <x v="1"/>
    <x v="49"/>
    <s v="Messenger"/>
    <s v="Facebook, Inc."/>
    <n v="0"/>
    <m/>
    <n v="44004"/>
    <n v="6016"/>
    <s v="https://itunes.apple.com/KR/app/id454638411"/>
  </r>
  <r>
    <s v="KR"/>
    <s v="FREE"/>
    <x v="1"/>
    <n v="2020"/>
    <n v="1"/>
    <s v="M"/>
    <n v="71"/>
    <n v="-14"/>
    <x v="15"/>
    <x v="50"/>
    <s v="바비톡 - Babitalk"/>
    <s v="CareLabs"/>
    <n v="0"/>
    <m/>
    <n v="41614"/>
    <n v="6003"/>
    <s v="https://itunes.apple.com/KR/app/id757934825"/>
  </r>
  <r>
    <s v="KR"/>
    <s v="FREE"/>
    <x v="1"/>
    <n v="2020"/>
    <n v="1"/>
    <s v="M"/>
    <n v="72"/>
    <n v="344"/>
    <x v="12"/>
    <x v="44"/>
    <s v="숨바꼭질 온라인 - 실시간 숨바꼭질"/>
    <s v="Gene Eu"/>
    <n v="0"/>
    <s v="50,000코인 : ￦3,900 / 모든 사물 잠금해제 : ￦7,500 / 경험치 2배획득 : ￦4,900"/>
    <n v="43990"/>
    <n v="5909"/>
    <s v="https://itunes.apple.com/KR/app/id1177590613"/>
  </r>
  <r>
    <s v="KR"/>
    <s v="FREE"/>
    <x v="1"/>
    <n v="2020"/>
    <n v="1"/>
    <s v="M"/>
    <n v="73"/>
    <n v="27"/>
    <x v="10"/>
    <x v="16"/>
    <s v="직방 - 2,000만이 선택한 No.1 부동산 앱"/>
    <s v="ZIGBANG Co., Ltd."/>
    <n v="0"/>
    <m/>
    <n v="40977"/>
    <n v="5824"/>
    <s v="https://itunes.apple.com/KR/app/id503098735"/>
  </r>
  <r>
    <s v="KR"/>
    <s v="FREE"/>
    <x v="1"/>
    <n v="2020"/>
    <n v="1"/>
    <s v="M"/>
    <n v="74"/>
    <s v="new"/>
    <x v="12"/>
    <x v="15"/>
    <s v="하트인걸"/>
    <s v="THUMBAGE"/>
    <n v="0"/>
    <m/>
    <n v="43843"/>
    <n v="5704"/>
    <s v="https://itunes.apple.com/KR/app/id1467599449"/>
  </r>
  <r>
    <s v="KR"/>
    <s v="FREE"/>
    <x v="1"/>
    <n v="2020"/>
    <n v="1"/>
    <s v="M"/>
    <n v="75"/>
    <n v="-4"/>
    <x v="7"/>
    <x v="32"/>
    <s v="멜론(Melon)"/>
    <s v="Kakao M Corp."/>
    <n v="0"/>
    <s v="i-스트리밍 플러스 티켓 30일 : ￦15,000 / i-스트리밍 티켓 30일 : ￦9,900"/>
    <n v="40588"/>
    <n v="5666"/>
    <s v="https://itunes.apple.com/KR/app/id415597317"/>
  </r>
  <r>
    <s v="KR"/>
    <s v="FREE"/>
    <x v="1"/>
    <n v="2020"/>
    <n v="1"/>
    <s v="M"/>
    <n v="76"/>
    <n v="-23"/>
    <x v="0"/>
    <x v="47"/>
    <s v="야놀자"/>
    <s v="(주)야놀자"/>
    <n v="0"/>
    <m/>
    <n v="43985"/>
    <n v="5641"/>
    <s v="https://itunes.apple.com/KR/app/id436731843"/>
  </r>
  <r>
    <s v="KR"/>
    <s v="FREE"/>
    <x v="1"/>
    <n v="2020"/>
    <n v="1"/>
    <s v="M"/>
    <n v="77"/>
    <n v="13"/>
    <x v="3"/>
    <x v="3"/>
    <s v="번개장터"/>
    <s v="Pic&amp;Go"/>
    <n v="0"/>
    <s v="UP플러스A : ￦1,200 / UP플러스B : ￦3,900 / UP플러스C : ￦8,900"/>
    <n v="44005"/>
    <n v="5611"/>
    <s v="https://itunes.apple.com/KR/app/id395672275"/>
  </r>
  <r>
    <s v="KR"/>
    <s v="FREE"/>
    <x v="1"/>
    <n v="2020"/>
    <n v="1"/>
    <s v="M"/>
    <n v="78"/>
    <s v="new"/>
    <x v="12"/>
    <x v="44"/>
    <s v="Rhythm Hop 3D"/>
    <s v="KILA GAME LIMITED"/>
    <n v="0"/>
    <s v="Remove Ads : ￦3,900 / VIP PASS : ￦10,500 / Daily Diamond : ￦5,500"/>
    <n v="43973"/>
    <n v="5502"/>
    <s v="https://itunes.apple.com/KR/app/id1483571593"/>
  </r>
  <r>
    <s v="KR"/>
    <s v="FREE"/>
    <x v="1"/>
    <n v="2020"/>
    <n v="1"/>
    <s v="M"/>
    <n v="79"/>
    <n v="-56"/>
    <x v="2"/>
    <x v="52"/>
    <s v="유니콘 HTTPS 우회앱"/>
    <s v="Unicorn Soft, Inc."/>
    <n v="0"/>
    <m/>
    <n v="43623"/>
    <n v="5363"/>
    <s v="https://itunes.apple.com/KR/app/id1466584968"/>
  </r>
  <r>
    <s v="KR"/>
    <s v="FREE"/>
    <x v="1"/>
    <n v="2020"/>
    <n v="1"/>
    <s v="M"/>
    <n v="80"/>
    <s v="new"/>
    <x v="4"/>
    <x v="4"/>
    <s v="진정：선연과 함께"/>
    <s v="Unlock Game"/>
    <n v="0"/>
    <m/>
    <n v="43844"/>
    <n v="5338"/>
    <s v="https://itunes.apple.com/KR/app/id1492983650"/>
  </r>
  <r>
    <s v="KR"/>
    <s v="FREE"/>
    <x v="1"/>
    <n v="2020"/>
    <n v="1"/>
    <s v="M"/>
    <n v="81"/>
    <n v="25"/>
    <x v="4"/>
    <x v="4"/>
    <s v="wavve(웨이브)"/>
    <s v="Content Wavve Corp."/>
    <n v="0"/>
    <s v="실시간TV 이용권 (모바일 전용) : ￦7,000 / 실시간TV 이용권 (모바일+PC+TV) : ￦8,500 / 실시간TV 초고화질 이용권 (모바일+PC+TV) : ￦12,000"/>
    <n v="42169"/>
    <n v="5250"/>
    <s v="https://itunes.apple.com/KR/app/id987782077"/>
  </r>
  <r>
    <s v="KR"/>
    <s v="FREE"/>
    <x v="1"/>
    <n v="2020"/>
    <n v="1"/>
    <s v="M"/>
    <n v="82"/>
    <n v="-50"/>
    <x v="3"/>
    <x v="3"/>
    <s v="롯데홈쇼핑 - 롯데 ON"/>
    <s v="WOORI HOMESHOPPING Co., Ltd"/>
    <n v="0"/>
    <m/>
    <n v="40388"/>
    <n v="5232"/>
    <s v="https://itunes.apple.com/KR/app/id380934119"/>
  </r>
  <r>
    <s v="KR"/>
    <s v="FREE"/>
    <x v="1"/>
    <n v="2020"/>
    <n v="1"/>
    <s v="M"/>
    <n v="83"/>
    <n v="58"/>
    <x v="12"/>
    <x v="44"/>
    <s v="쿠키런: 오븐브레이크"/>
    <s v="Devsisters"/>
    <n v="0"/>
    <s v="스페셜 기간 패키지 A1 : ￦1,200 / 쿠키런 로얄 클럽 가입 : ￦3,900 / 초급 스터타팩 : ￦5,900"/>
    <n v="44011"/>
    <n v="5098"/>
    <s v="https://itunes.apple.com/KR/app/id963067330"/>
  </r>
  <r>
    <s v="KR"/>
    <s v="FREE"/>
    <x v="1"/>
    <n v="2020"/>
    <n v="1"/>
    <s v="M"/>
    <n v="84"/>
    <n v="19"/>
    <x v="2"/>
    <x v="52"/>
    <s v="Google"/>
    <s v="Google LLC"/>
    <n v="0"/>
    <m/>
    <n v="44004"/>
    <n v="5006"/>
    <s v="https://itunes.apple.com/KR/app/id284815942"/>
  </r>
  <r>
    <s v="KR"/>
    <s v="FREE"/>
    <x v="1"/>
    <n v="2020"/>
    <n v="1"/>
    <s v="M"/>
    <n v="85"/>
    <n v="2"/>
    <x v="10"/>
    <x v="48"/>
    <s v="판타지타운"/>
    <s v="Arumgames"/>
    <n v="0"/>
    <s v="little rubies : ￦2,500 / 루비 한줌 : ￦5,900 / ruby bag : ￦12,000"/>
    <n v="43753"/>
    <n v="4999"/>
    <s v="https://itunes.apple.com/KR/app/id1279682900"/>
  </r>
  <r>
    <s v="KR"/>
    <s v="FREE"/>
    <x v="1"/>
    <n v="2020"/>
    <n v="1"/>
    <s v="M"/>
    <n v="86"/>
    <n v="-36"/>
    <x v="8"/>
    <x v="9"/>
    <s v="스타벅스"/>
    <s v="Starbucks Coffee Company Korea"/>
    <n v="0"/>
    <m/>
    <n v="43974"/>
    <n v="4818"/>
    <s v="https://itunes.apple.com/KR/app/id466682252"/>
  </r>
  <r>
    <s v="KR"/>
    <s v="FREE"/>
    <x v="1"/>
    <n v="2020"/>
    <n v="1"/>
    <s v="M"/>
    <n v="87"/>
    <s v="new"/>
    <x v="12"/>
    <x v="44"/>
    <s v="Woodturning 3D"/>
    <s v="Voodoo"/>
    <n v="0"/>
    <s v="No Ads : ￦3,900"/>
    <n v="43998"/>
    <n v="4791"/>
    <s v="https://itunes.apple.com/KR/app/id1492451796"/>
  </r>
  <r>
    <s v="KR"/>
    <s v="FREE"/>
    <x v="1"/>
    <n v="2020"/>
    <n v="1"/>
    <s v="M"/>
    <n v="88"/>
    <n v="132"/>
    <x v="19"/>
    <x v="33"/>
    <s v="Disc Hopper"/>
    <s v="huanning ma"/>
    <n v="0"/>
    <m/>
    <n v="43802"/>
    <n v="4771"/>
    <s v="https://itunes.apple.com/KR/app/id1489586234"/>
  </r>
  <r>
    <s v="KR"/>
    <s v="FREE"/>
    <x v="1"/>
    <n v="2020"/>
    <n v="1"/>
    <s v="M"/>
    <n v="89"/>
    <n v="10"/>
    <x v="6"/>
    <x v="7"/>
    <s v="카카오페이"/>
    <s v="kakaopay corp."/>
    <n v="0"/>
    <m/>
    <n v="43613"/>
    <n v="4748"/>
    <s v="https://itunes.apple.com/KR/app/id1464496236"/>
  </r>
  <r>
    <s v="KR"/>
    <s v="FREE"/>
    <x v="1"/>
    <n v="2020"/>
    <n v="1"/>
    <s v="M"/>
    <n v="90"/>
    <n v="-46"/>
    <x v="10"/>
    <x v="16"/>
    <s v="CJ ONE"/>
    <s v="CJ OliveNetworks Co., Ltd."/>
    <n v="0"/>
    <m/>
    <n v="40427"/>
    <n v="4605"/>
    <s v="https://itunes.apple.com/KR/app/id387363739"/>
  </r>
  <r>
    <s v="KR"/>
    <s v="FREE"/>
    <x v="1"/>
    <n v="2020"/>
    <n v="1"/>
    <s v="M"/>
    <n v="91"/>
    <n v="40"/>
    <x v="12"/>
    <x v="15"/>
    <s v="다크 레이드"/>
    <s v="xingzhi xu"/>
    <n v="0"/>
    <s v="600 마석 : ￦1,200 / 지존카드 : ￦19,000 / 월카드 : ￦5,900"/>
    <n v="43748"/>
    <n v="4566"/>
    <s v="https://itunes.apple.com/KR/app/id1480476279"/>
  </r>
  <r>
    <s v="KR"/>
    <s v="FREE"/>
    <x v="1"/>
    <n v="2020"/>
    <n v="1"/>
    <s v="M"/>
    <n v="92"/>
    <n v="31"/>
    <x v="4"/>
    <x v="4"/>
    <s v="티빙(tving)"/>
    <s v="CJ ENM Co., Ltd."/>
    <n v="0"/>
    <m/>
    <n v="40482"/>
    <n v="4493"/>
    <s v="https://itunes.apple.com/KR/app/id400101401"/>
  </r>
  <r>
    <s v="KR"/>
    <s v="FREE"/>
    <x v="1"/>
    <n v="2020"/>
    <n v="1"/>
    <s v="M"/>
    <n v="93"/>
    <n v="-2"/>
    <x v="7"/>
    <x v="32"/>
    <s v="FLO - 플로"/>
    <s v="Dreamus Company"/>
    <n v="0"/>
    <s v="500회 듣기 : ￦8,900 / 300회 듣기 : ￦4,900 / 모바일 무제한 듣기 : ￦9,900"/>
    <n v="42573"/>
    <n v="4422"/>
    <s v="https://itunes.apple.com/KR/app/id1129048043"/>
  </r>
  <r>
    <s v="KR"/>
    <s v="FREE"/>
    <x v="1"/>
    <n v="2020"/>
    <n v="1"/>
    <s v="M"/>
    <n v="94"/>
    <n v="-18"/>
    <x v="6"/>
    <x v="7"/>
    <s v="KB스타뱅킹"/>
    <s v="Kookmin Bank Co., Ltd."/>
    <n v="0"/>
    <m/>
    <n v="43979"/>
    <n v="4410"/>
    <s v="https://itunes.apple.com/KR/app/id373742138"/>
  </r>
  <r>
    <s v="KR"/>
    <s v="FREE"/>
    <x v="1"/>
    <n v="2020"/>
    <n v="1"/>
    <s v="M"/>
    <n v="95"/>
    <n v="-12"/>
    <x v="11"/>
    <x v="46"/>
    <s v="VLLO 블로 - 쉬운 동영상 편집 어플 브이로그 앱"/>
    <s v="vimosoft"/>
    <n v="0"/>
    <s v="정원 스티커 팩 : 0 / VLLO 프리미엄 : ￦12,000 / 여행 스티커 팩 : 0"/>
    <n v="43987"/>
    <n v="4258"/>
    <s v="https://itunes.apple.com/KR/app/id952050883"/>
  </r>
  <r>
    <s v="KR"/>
    <s v="FREE"/>
    <x v="1"/>
    <n v="2020"/>
    <n v="1"/>
    <s v="M"/>
    <n v="96"/>
    <n v="61"/>
    <x v="12"/>
    <x v="38"/>
    <s v="피망 뉴맞고 : 고스톱으로 대한민국 1등"/>
    <s v="NEOWIZ"/>
    <n v="0"/>
    <s v="다이아 1188개 : ￦99,000 / 다이아 380개 : ￦33,000 / 다이아 107개 : ￦9,900"/>
    <n v="43715"/>
    <n v="4221"/>
    <s v="https://itunes.apple.com/KR/app/id1458568643"/>
  </r>
  <r>
    <s v="KR"/>
    <s v="FREE"/>
    <x v="1"/>
    <n v="2020"/>
    <n v="1"/>
    <s v="M"/>
    <n v="97"/>
    <n v="-4"/>
    <x v="12"/>
    <x v="28"/>
    <s v="무한의 계단"/>
    <s v="NFLY STUDIO"/>
    <n v="0"/>
    <s v="RemoveAds : ￦2,500 / 1000 Coin : ￦1,200 / 6000 Coin : ￦5,900"/>
    <n v="43977"/>
    <n v="4204"/>
    <s v="https://itunes.apple.com/KR/app/id947742764"/>
  </r>
  <r>
    <s v="KR"/>
    <s v="FREE"/>
    <x v="1"/>
    <n v="2020"/>
    <n v="1"/>
    <s v="M"/>
    <n v="98"/>
    <n v="-9"/>
    <x v="14"/>
    <x v="19"/>
    <s v="모바일 관세청"/>
    <s v="Korea Customs Service"/>
    <n v="0"/>
    <m/>
    <n v="42489"/>
    <n v="4150"/>
    <s v="https://itunes.apple.com/KR/app/id1100073666"/>
  </r>
  <r>
    <s v="KR"/>
    <s v="FREE"/>
    <x v="1"/>
    <n v="2020"/>
    <n v="1"/>
    <s v="M"/>
    <n v="99"/>
    <n v="-37"/>
    <x v="10"/>
    <x v="16"/>
    <s v="Bill Letter"/>
    <s v="SK Telecom"/>
    <n v="0"/>
    <m/>
    <n v="40696"/>
    <n v="4041"/>
    <s v="https://itunes.apple.com/KR/app/id435060754"/>
  </r>
  <r>
    <s v="KR"/>
    <s v="FREE"/>
    <x v="1"/>
    <n v="2020"/>
    <n v="1"/>
    <s v="M"/>
    <n v="100"/>
    <s v="new"/>
    <x v="12"/>
    <x v="44"/>
    <s v="테마 솔리테어"/>
    <s v="Buff Studio Co.Ltd."/>
    <n v="0"/>
    <s v="20,000 Gold : ￦2,500 / 어린왕자 : ￦1,200 / 토끼 : ￦1,200"/>
    <n v="43928"/>
    <n v="4002"/>
    <s v="https://itunes.apple.com/KR/app/id1426259909"/>
  </r>
  <r>
    <s v="KR"/>
    <s v="FREE"/>
    <x v="1"/>
    <n v="2020"/>
    <n v="1"/>
    <s v="M"/>
    <n v="101"/>
    <n v="112"/>
    <x v="14"/>
    <x v="19"/>
    <s v="국방모바일보안"/>
    <s v="대한민국 국방부"/>
    <n v="0"/>
    <m/>
    <n v="43795"/>
    <n v="3967"/>
    <s v="https://itunes.apple.com/KR/app/id1485356492"/>
  </r>
  <r>
    <s v="KR"/>
    <s v="FREE"/>
    <x v="1"/>
    <n v="2020"/>
    <n v="1"/>
    <s v="M"/>
    <n v="102"/>
    <n v="7"/>
    <x v="10"/>
    <x v="16"/>
    <s v="TheDayBefore (디데이 위젯)"/>
    <s v="TheDayBefore, Inc."/>
    <n v="0"/>
    <s v="광고제거 : ￦4,900"/>
    <n v="43963"/>
    <n v="3842"/>
    <s v="https://itunes.apple.com/KR/app/id991283955"/>
  </r>
  <r>
    <s v="KR"/>
    <s v="FREE"/>
    <x v="1"/>
    <n v="2020"/>
    <n v="1"/>
    <s v="M"/>
    <n v="103"/>
    <s v="new"/>
    <x v="12"/>
    <x v="28"/>
    <s v="Animal Rotary"/>
    <s v="Rehe Bxef"/>
    <n v="0"/>
    <s v="480 gems : ￦1,200 / 990 gems : ￦2,500 / 1660 gems : ￦3,900"/>
    <n v="43959"/>
    <n v="3840"/>
    <s v="https://itunes.apple.com/KR/app/id1473562149"/>
  </r>
  <r>
    <s v="KR"/>
    <s v="FREE"/>
    <x v="1"/>
    <n v="2020"/>
    <n v="1"/>
    <s v="M"/>
    <n v="104"/>
    <n v="-26"/>
    <x v="8"/>
    <x v="9"/>
    <s v="마켓컬리"/>
    <s v="Kurly Corp."/>
    <n v="0"/>
    <m/>
    <n v="42418"/>
    <n v="3769"/>
    <s v="https://itunes.apple.com/KR/app/id1080244833"/>
  </r>
  <r>
    <s v="KR"/>
    <s v="FREE"/>
    <x v="1"/>
    <n v="2020"/>
    <n v="1"/>
    <s v="M"/>
    <n v="105"/>
    <n v="81"/>
    <x v="1"/>
    <x v="49"/>
    <s v="Zenly 젠리 - 친구들과 소통하는 나만의 지도"/>
    <s v="Zenly"/>
    <n v="0"/>
    <m/>
    <n v="44008"/>
    <n v="3721"/>
    <s v="https://itunes.apple.com/KR/app/id838848566"/>
  </r>
  <r>
    <s v="KR"/>
    <s v="FREE"/>
    <x v="1"/>
    <n v="2020"/>
    <n v="1"/>
    <s v="M"/>
    <n v="106"/>
    <n v="-24"/>
    <x v="0"/>
    <x v="47"/>
    <s v="여기어때 - 호텔, 모텔, 펜션 최저가 예약!"/>
    <s v="WITH Innovation Corp."/>
    <n v="0"/>
    <m/>
    <n v="43976"/>
    <n v="3646"/>
    <s v="https://itunes.apple.com/KR/app/id884043462"/>
  </r>
  <r>
    <s v="KR"/>
    <s v="FREE"/>
    <x v="1"/>
    <n v="2020"/>
    <n v="1"/>
    <s v="M"/>
    <n v="107"/>
    <n v="12"/>
    <x v="9"/>
    <x v="45"/>
    <s v="T map - 내비게이션 / 지도"/>
    <s v="SK Telecom"/>
    <n v="0"/>
    <m/>
    <n v="43987"/>
    <n v="3639"/>
    <s v="https://itunes.apple.com/KR/app/id431589174"/>
  </r>
  <r>
    <s v="KR"/>
    <s v="FREE"/>
    <x v="1"/>
    <n v="2020"/>
    <n v="1"/>
    <s v="M"/>
    <n v="108"/>
    <n v="-1"/>
    <x v="13"/>
    <x v="17"/>
    <s v="Gmail - Google 이메일"/>
    <s v="Google LLC"/>
    <n v="0"/>
    <m/>
    <n v="43997"/>
    <n v="3620"/>
    <s v="https://itunes.apple.com/KR/app/id422689480"/>
  </r>
  <r>
    <s v="KR"/>
    <s v="FREE"/>
    <x v="1"/>
    <n v="2020"/>
    <n v="1"/>
    <s v="M"/>
    <n v="109"/>
    <n v="-5"/>
    <x v="2"/>
    <x v="52"/>
    <s v="네이버 클라우드 - NAVER Cloud"/>
    <s v="NAVER Corp."/>
    <n v="0"/>
    <s v="아이폰 2TB 1년 이용권 : ￦149,000 / 아이폰 200GB 1년 이용권 : ￦75,000 / 아이폰 100GB 1년 이용권 : ￦44,000"/>
    <n v="43983"/>
    <n v="3610"/>
    <s v="https://itunes.apple.com/KR/app/id585173084"/>
  </r>
  <r>
    <s v="KR"/>
    <s v="FREE"/>
    <x v="1"/>
    <n v="2020"/>
    <n v="1"/>
    <s v="M"/>
    <n v="110"/>
    <n v="-14"/>
    <x v="0"/>
    <x v="47"/>
    <s v="Airbnb"/>
    <s v="Airbnb, Inc."/>
    <n v="0"/>
    <m/>
    <n v="44005"/>
    <n v="3545"/>
    <s v="https://itunes.apple.com/KR/app/id401626263"/>
  </r>
  <r>
    <s v="KR"/>
    <s v="FREE"/>
    <x v="1"/>
    <n v="2020"/>
    <n v="1"/>
    <s v="M"/>
    <n v="111"/>
    <n v="-34"/>
    <x v="14"/>
    <x v="19"/>
    <s v="알바천국"/>
    <s v="Mediawill Networks, Inc."/>
    <n v="0"/>
    <m/>
    <n v="42179"/>
    <n v="3535"/>
    <s v="https://itunes.apple.com/KR/app/id996325726"/>
  </r>
  <r>
    <s v="KR"/>
    <s v="FREE"/>
    <x v="1"/>
    <n v="2020"/>
    <n v="1"/>
    <s v="M"/>
    <n v="112"/>
    <n v="160"/>
    <x v="12"/>
    <x v="44"/>
    <s v="꿈의 집 (Homescapes)"/>
    <s v="Playrix"/>
    <n v="0"/>
    <s v="동전 한줌 : ￦1,200 / 초보자 팩 : ￦2,500"/>
    <n v="43998"/>
    <n v="3484"/>
    <s v="https://itunes.apple.com/KR/app/id1195621598"/>
  </r>
  <r>
    <s v="KR"/>
    <s v="FREE"/>
    <x v="1"/>
    <n v="2020"/>
    <n v="1"/>
    <s v="M"/>
    <n v="113"/>
    <n v="-34"/>
    <x v="6"/>
    <x v="7"/>
    <s v="차이"/>
    <s v="The Chai Corporation"/>
    <n v="0"/>
    <m/>
    <n v="43596"/>
    <n v="3436"/>
    <s v="https://itunes.apple.com/KR/app/id1459979272"/>
  </r>
  <r>
    <s v="KR"/>
    <s v="FREE"/>
    <x v="1"/>
    <n v="2020"/>
    <n v="1"/>
    <s v="M"/>
    <n v="114"/>
    <n v="1"/>
    <x v="6"/>
    <x v="7"/>
    <s v="i-ONE Bank - IBK기업은행"/>
    <s v="Industrial Bank of KOREA"/>
    <n v="0"/>
    <m/>
    <n v="43990"/>
    <n v="3401"/>
    <s v="https://itunes.apple.com/KR/app/id1460543865"/>
  </r>
  <r>
    <s v="KR"/>
    <s v="FREE"/>
    <x v="1"/>
    <n v="2020"/>
    <n v="1"/>
    <s v="M"/>
    <n v="115"/>
    <n v="-17"/>
    <x v="7"/>
    <x v="32"/>
    <s v="지니 뮤직 - genie"/>
    <s v="GENIE MUSIC CORP."/>
    <n v="0"/>
    <s v="음악감상 30일 : ￦9,900 / 스마트 무제한 다운로드 + 음악감상 30일 : ￦11,000"/>
    <n v="43976"/>
    <n v="3398"/>
    <s v="https://itunes.apple.com/KR/app/id858266085"/>
  </r>
  <r>
    <s v="KR"/>
    <s v="FREE"/>
    <x v="1"/>
    <n v="2020"/>
    <n v="1"/>
    <s v="M"/>
    <n v="116"/>
    <n v="50"/>
    <x v="3"/>
    <x v="3"/>
    <s v="지그재그 - No.1 여성쇼핑몰 모음앱"/>
    <s v="croquis.com"/>
    <n v="0"/>
    <m/>
    <n v="44008"/>
    <n v="3383"/>
    <s v="https://itunes.apple.com/KR/app/id976131101"/>
  </r>
  <r>
    <s v="KR"/>
    <s v="FREE"/>
    <x v="1"/>
    <n v="2020"/>
    <n v="1"/>
    <s v="M"/>
    <n v="117"/>
    <s v="new"/>
    <x v="12"/>
    <x v="44"/>
    <s v="My  Lips"/>
    <s v="GLOBAL GEAR, K.K."/>
    <n v="0"/>
    <m/>
    <n v="43705"/>
    <n v="3299"/>
    <s v="https://itunes.apple.com/KR/app/id1437977369"/>
  </r>
  <r>
    <s v="KR"/>
    <s v="FREE"/>
    <x v="1"/>
    <n v="2020"/>
    <n v="1"/>
    <s v="M"/>
    <n v="118"/>
    <n v="4"/>
    <x v="6"/>
    <x v="7"/>
    <s v="신한 쏠(SOL) – 신한은행 스마트폰뱅킹"/>
    <s v="SHINHAN BANK"/>
    <n v="0"/>
    <m/>
    <n v="40246"/>
    <n v="3279"/>
    <s v="https://itunes.apple.com/KR/app/id357484932"/>
  </r>
  <r>
    <s v="KR"/>
    <s v="FREE"/>
    <x v="1"/>
    <n v="2020"/>
    <n v="1"/>
    <s v="M"/>
    <n v="119"/>
    <n v="-68"/>
    <x v="12"/>
    <x v="44"/>
    <s v="BlockuDoku - 블록 퍼즐"/>
    <s v="Easybrain"/>
    <n v="0"/>
    <s v="광고 제거 : ￦5,900"/>
    <n v="44007"/>
    <n v="3191"/>
    <s v="https://itunes.apple.com/KR/app/id1452227871"/>
  </r>
  <r>
    <s v="KR"/>
    <s v="FREE"/>
    <x v="1"/>
    <n v="2020"/>
    <n v="1"/>
    <s v="M"/>
    <n v="120"/>
    <n v="-7"/>
    <x v="10"/>
    <x v="16"/>
    <s v="T world"/>
    <s v="SK Telecom"/>
    <n v="0"/>
    <m/>
    <n v="43795"/>
    <n v="3170"/>
    <s v="https://itunes.apple.com/KR/app/id428872117"/>
  </r>
  <r>
    <s v="KR"/>
    <s v="FREE"/>
    <x v="1"/>
    <n v="2020"/>
    <n v="1"/>
    <s v="M"/>
    <n v="121"/>
    <n v="-5"/>
    <x v="7"/>
    <x v="32"/>
    <s v="VIBE (바이브)"/>
    <s v="NAVER Corp."/>
    <n v="0"/>
    <s v="월간 무제한 듣기(구독) : ￦8,500 / 월간 무제한 듣기 + 스마트폰 저장(구독) : ￦11,000"/>
    <n v="43276"/>
    <n v="3133"/>
    <s v="https://itunes.apple.com/KR/app/id1338631589"/>
  </r>
  <r>
    <s v="KR"/>
    <s v="FREE"/>
    <x v="1"/>
    <n v="2020"/>
    <n v="1"/>
    <s v="M"/>
    <n v="122"/>
    <n v="-20"/>
    <x v="3"/>
    <x v="3"/>
    <s v="T멤버십"/>
    <s v="SK Telecom"/>
    <n v="0"/>
    <m/>
    <n v="40835"/>
    <n v="3118"/>
    <s v="https://itunes.apple.com/KR/app/id464205249"/>
  </r>
  <r>
    <s v="KR"/>
    <s v="FREE"/>
    <x v="1"/>
    <n v="2020"/>
    <n v="1"/>
    <s v="M"/>
    <n v="123"/>
    <s v="new"/>
    <x v="1"/>
    <x v="49"/>
    <s v="카카오스토리"/>
    <s v="Kakao Corp."/>
    <n v="0"/>
    <m/>
    <n v="43818"/>
    <n v="3089"/>
    <s v="https://itunes.apple.com/KR/app/id486244601"/>
  </r>
  <r>
    <s v="KR"/>
    <s v="FREE"/>
    <x v="1"/>
    <n v="2020"/>
    <n v="1"/>
    <s v="M"/>
    <n v="124"/>
    <n v="15"/>
    <x v="11"/>
    <x v="46"/>
    <s v="Meitu 메이투- 뷰티 셀카 재밌는 보정 사진 편집"/>
    <s v="Xiamen Meitu Technology Co., Ltd."/>
    <n v="0"/>
    <s v="AR-AbroadButterfly-200192545 : ￦1,200 / AR-AbroadWatercolor-200192544 : ￦1,200 / AR素材sanrio少女melody相框 : ￦1,200"/>
    <n v="44000"/>
    <n v="3066"/>
    <s v="https://itunes.apple.com/KR/app/id416048305"/>
  </r>
  <r>
    <s v="KR"/>
    <s v="FREE"/>
    <x v="1"/>
    <n v="2020"/>
    <n v="1"/>
    <s v="M"/>
    <n v="125"/>
    <n v="51"/>
    <x v="10"/>
    <x v="16"/>
    <s v="정부24(구 민원24)"/>
    <s v="Ministry of the Interior and Safety"/>
    <n v="0"/>
    <m/>
    <n v="41281"/>
    <n v="3063"/>
    <s v="https://itunes.apple.com/KR/app/id586454505"/>
  </r>
  <r>
    <s v="KR"/>
    <s v="FREE"/>
    <x v="1"/>
    <n v="2020"/>
    <n v="1"/>
    <s v="M"/>
    <n v="126"/>
    <n v="-21"/>
    <x v="12"/>
    <x v="15"/>
    <s v="닌자대전"/>
    <s v="Jaewon Choi"/>
    <n v="0"/>
    <m/>
    <n v="43811"/>
    <n v="3011"/>
    <s v="https://itunes.apple.com/KR/app/id1469191043"/>
  </r>
  <r>
    <s v="KR"/>
    <s v="FREE"/>
    <x v="1"/>
    <n v="2020"/>
    <n v="1"/>
    <s v="M"/>
    <n v="127"/>
    <n v="-55"/>
    <x v="12"/>
    <x v="44"/>
    <s v="Fish Crazy Master"/>
    <s v="Mingjin Fan"/>
    <n v="0"/>
    <m/>
    <n v="43614"/>
    <n v="2963"/>
    <s v="https://itunes.apple.com/KR/app/id1462256642"/>
  </r>
  <r>
    <s v="KR"/>
    <s v="FREE"/>
    <x v="1"/>
    <n v="2020"/>
    <n v="1"/>
    <s v="M"/>
    <n v="128"/>
    <n v="108"/>
    <x v="10"/>
    <x v="16"/>
    <s v="다방 - 대한민국 부동산 매물 최다보유"/>
    <s v="Station3, Inc."/>
    <n v="0"/>
    <m/>
    <n v="41690"/>
    <n v="2940"/>
    <s v="https://itunes.apple.com/KR/app/id814840066"/>
  </r>
  <r>
    <s v="KR"/>
    <s v="FREE"/>
    <x v="1"/>
    <n v="2020"/>
    <n v="1"/>
    <s v="M"/>
    <n v="129"/>
    <s v="-"/>
    <x v="6"/>
    <x v="7"/>
    <s v="PASS by U+(구, U+인증)"/>
    <s v="LG Uplus"/>
    <n v="0"/>
    <m/>
    <n v="43929"/>
    <n v="2939"/>
    <s v="https://itunes.apple.com/KR/app/id1147394645"/>
  </r>
  <r>
    <s v="KR"/>
    <s v="FREE"/>
    <x v="1"/>
    <n v="2020"/>
    <n v="1"/>
    <s v="M"/>
    <n v="130"/>
    <n v="12"/>
    <x v="0"/>
    <x v="47"/>
    <s v="Grab App"/>
    <s v="Grab.com"/>
    <n v="0"/>
    <m/>
    <n v="44006"/>
    <n v="2886"/>
    <s v="https://itunes.apple.com/KR/app/id647268330"/>
  </r>
  <r>
    <s v="KR"/>
    <s v="FREE"/>
    <x v="1"/>
    <n v="2020"/>
    <n v="1"/>
    <s v="M"/>
    <n v="131"/>
    <n v="9"/>
    <x v="3"/>
    <x v="3"/>
    <s v="텐바이텐- 디자인 쇼핑몰 10x10"/>
    <s v="TENBYTEN Corporation"/>
    <n v="0"/>
    <m/>
    <n v="41752"/>
    <n v="2868"/>
    <s v="https://itunes.apple.com/KR/app/id864817011"/>
  </r>
  <r>
    <s v="KR"/>
    <s v="FREE"/>
    <x v="1"/>
    <n v="2020"/>
    <n v="1"/>
    <s v="M"/>
    <n v="132"/>
    <n v="243"/>
    <x v="12"/>
    <x v="44"/>
    <s v="Mario Kart Tour"/>
    <s v="Nintendo Co., Ltd."/>
    <n v="0"/>
    <s v="골드 패스 : ￦6,500 / 스페셜 오퍼 : ￦25,000"/>
    <n v="43990"/>
    <n v="2809"/>
    <s v="https://itunes.apple.com/KR/app/id1293634699"/>
  </r>
  <r>
    <s v="KR"/>
    <s v="FREE"/>
    <x v="1"/>
    <n v="2020"/>
    <n v="1"/>
    <s v="M"/>
    <n v="133"/>
    <n v="-93"/>
    <x v="1"/>
    <x v="49"/>
    <s v="에브리타임"/>
    <s v="KAUG"/>
    <n v="0"/>
    <m/>
    <n v="43963"/>
    <n v="2807"/>
    <s v="https://itunes.apple.com/KR/app/id642416310"/>
  </r>
  <r>
    <s v="KR"/>
    <s v="FREE"/>
    <x v="1"/>
    <n v="2020"/>
    <n v="1"/>
    <s v="M"/>
    <n v="134"/>
    <n v="12"/>
    <x v="6"/>
    <x v="7"/>
    <s v="PASS by SK TELECOM(구, T인증)"/>
    <s v="SK Telecom"/>
    <n v="0"/>
    <m/>
    <n v="42617"/>
    <n v="2796"/>
    <s v="https://itunes.apple.com/KR/app/id1141258007"/>
  </r>
  <r>
    <s v="KR"/>
    <s v="FREE"/>
    <x v="1"/>
    <n v="2020"/>
    <n v="1"/>
    <s v="M"/>
    <n v="135"/>
    <n v="16"/>
    <x v="4"/>
    <x v="4"/>
    <s v="왓챠플레이 - WATCHA PLAY"/>
    <s v="Frograms"/>
    <n v="0"/>
    <s v="(판매중단) 모바일 이용권 - 무료체험 포함 : ￦7,900 / 베이직 이용권 : ￦7,900 / 프리미엄 이용권 : ￦13,000"/>
    <n v="43992"/>
    <n v="2753"/>
    <s v="https://itunes.apple.com/KR/app/id1096493180"/>
  </r>
  <r>
    <s v="KR"/>
    <s v="FREE"/>
    <x v="1"/>
    <n v="2020"/>
    <n v="1"/>
    <s v="M"/>
    <n v="136"/>
    <s v="-"/>
    <x v="7"/>
    <x v="32"/>
    <s v="YouTube Music"/>
    <s v="Google LLC"/>
    <n v="0"/>
    <s v="YouTube Red : ￦11,000 / Membership : ￦11,500"/>
    <n v="44004"/>
    <n v="2753"/>
    <s v="https://itunes.apple.com/KR/app/id1017492454"/>
  </r>
  <r>
    <s v="KR"/>
    <s v="FREE"/>
    <x v="1"/>
    <n v="2020"/>
    <n v="1"/>
    <s v="M"/>
    <n v="137"/>
    <s v="new"/>
    <x v="12"/>
    <x v="15"/>
    <s v="마스터탱커"/>
    <s v="WEBZEN INC."/>
    <n v="0"/>
    <s v="룬 177 : ￦3,900 / 룬 2500 : ￦55,000 / 룬 4500 : ￦99,000"/>
    <n v="43535"/>
    <n v="2750"/>
    <s v="https://itunes.apple.com/KR/app/id1443713510"/>
  </r>
  <r>
    <s v="KR"/>
    <s v="FREE"/>
    <x v="1"/>
    <n v="2020"/>
    <n v="1"/>
    <s v="M"/>
    <n v="138"/>
    <n v="-6"/>
    <x v="0"/>
    <x v="47"/>
    <s v="트립닷컴 Trip.com"/>
    <s v="Ctrip.com international"/>
    <n v="0"/>
    <m/>
    <n v="44006"/>
    <n v="2739"/>
    <s v="https://itunes.apple.com/KR/app/id681752345"/>
  </r>
  <r>
    <s v="KR"/>
    <s v="FREE"/>
    <x v="1"/>
    <n v="2020"/>
    <n v="1"/>
    <s v="M"/>
    <n v="139"/>
    <n v="-69"/>
    <x v="12"/>
    <x v="44"/>
    <s v="Johnny Trigger"/>
    <s v="Estoty"/>
    <n v="0"/>
    <s v="Cash Pack : $0.99 / Cash Pack : $0.99 / Gem Pack : $1.99 / Gem Pack : $1.99 / VIP MEMBERSHIP : $5.99"/>
    <n v="43993"/>
    <n v="2737"/>
    <s v="https://itunes.apple.com/KR/app/id1491328118"/>
  </r>
  <r>
    <s v="KR"/>
    <s v="FREE"/>
    <x v="1"/>
    <n v="2020"/>
    <n v="1"/>
    <s v="M"/>
    <n v="140"/>
    <s v="new"/>
    <x v="9"/>
    <x v="45"/>
    <s v="T map 대중교통"/>
    <s v="SK Telecom"/>
    <n v="0"/>
    <m/>
    <n v="41283"/>
    <n v="2730"/>
    <s v="https://itunes.apple.com/KR/app/id583223883"/>
  </r>
  <r>
    <s v="KR"/>
    <s v="FREE"/>
    <x v="1"/>
    <n v="2020"/>
    <n v="1"/>
    <s v="M"/>
    <n v="141"/>
    <n v="160"/>
    <x v="12"/>
    <x v="44"/>
    <s v="랜덤 다이스(Random Dice)"/>
    <n v="1.11"/>
    <n v="0"/>
    <s v="500 Diamonds : ￦5,900 / Royal King Pack 2 : ￦5,900 / Royal Diamond Pack : ￦2,500"/>
    <n v="44004"/>
    <n v="2712"/>
    <s v="https://itunes.apple.com/KR/app/id1462877149"/>
  </r>
  <r>
    <s v="KR"/>
    <s v="FREE"/>
    <x v="1"/>
    <n v="2020"/>
    <n v="1"/>
    <s v="M"/>
    <n v="142"/>
    <n v="-108"/>
    <x v="10"/>
    <x v="16"/>
    <s v="올리브영"/>
    <s v="CJ OliveNetworks Co., Ltd."/>
    <n v="0"/>
    <m/>
    <n v="43970"/>
    <n v="2692"/>
    <s v="https://itunes.apple.com/KR/app/id873779010"/>
  </r>
  <r>
    <s v="KR"/>
    <s v="FREE"/>
    <x v="1"/>
    <n v="2020"/>
    <n v="1"/>
    <s v="M"/>
    <n v="143"/>
    <n v="22"/>
    <x v="17"/>
    <x v="53"/>
    <s v="Twitter -트위터"/>
    <s v="Twitter, Inc."/>
    <n v="0"/>
    <m/>
    <n v="43999"/>
    <n v="2662"/>
    <s v="https://itunes.apple.com/KR/app/id333903271"/>
  </r>
  <r>
    <s v="KR"/>
    <s v="FREE"/>
    <x v="1"/>
    <n v="2020"/>
    <n v="1"/>
    <s v="M"/>
    <n v="144"/>
    <n v="243"/>
    <x v="14"/>
    <x v="19"/>
    <s v="스마트 위택스"/>
    <s v="Ministry of the Interior and Safety"/>
    <n v="0"/>
    <m/>
    <n v="41812"/>
    <n v="2628"/>
    <s v="https://itunes.apple.com/KR/app/id888585740"/>
  </r>
  <r>
    <s v="KR"/>
    <s v="FREE"/>
    <x v="1"/>
    <n v="2020"/>
    <n v="1"/>
    <s v="M"/>
    <n v="145"/>
    <n v="-17"/>
    <x v="6"/>
    <x v="7"/>
    <s v="KB국민카드앱"/>
    <s v="KB KOOKMINCARD CO., LTD."/>
    <n v="0"/>
    <m/>
    <n v="40990"/>
    <n v="2626"/>
    <s v="https://itunes.apple.com/KR/app/id509382678"/>
  </r>
  <r>
    <s v="KR"/>
    <s v="FREE"/>
    <x v="1"/>
    <n v="2020"/>
    <n v="1"/>
    <s v="M"/>
    <n v="146"/>
    <n v="-9"/>
    <x v="16"/>
    <x v="23"/>
    <s v="Cake(케이크) 영어회화"/>
    <s v="Playlist Corporation"/>
    <n v="0"/>
    <m/>
    <n v="43987"/>
    <n v="2623"/>
    <s v="https://itunes.apple.com/KR/app/id1350420987"/>
  </r>
  <r>
    <s v="KR"/>
    <s v="FREE"/>
    <x v="1"/>
    <n v="2020"/>
    <n v="1"/>
    <s v="M"/>
    <n v="147"/>
    <n v="55"/>
    <x v="6"/>
    <x v="7"/>
    <s v="뱅크샐러드"/>
    <s v="Rainist, co.ltd"/>
    <n v="0"/>
    <m/>
    <n v="42824"/>
    <n v="2619"/>
    <s v="https://itunes.apple.com/KR/app/id1195804784"/>
  </r>
  <r>
    <s v="KR"/>
    <s v="FREE"/>
    <x v="1"/>
    <n v="2020"/>
    <n v="1"/>
    <s v="M"/>
    <n v="148"/>
    <n v="7"/>
    <x v="11"/>
    <x v="46"/>
    <s v="PicsArt 사진 &amp; 동영상 편집"/>
    <s v="PicsArt, Inc."/>
    <n v="0"/>
    <s v="멋진 사진을 만들어보세요 : ￦6,000 / PicsArt Gold 6 Months : ￦24,500"/>
    <n v="43990"/>
    <n v="2592"/>
    <s v="https://itunes.apple.com/KR/app/id587366035"/>
  </r>
  <r>
    <s v="KR"/>
    <s v="FREE"/>
    <x v="1"/>
    <n v="2020"/>
    <n v="1"/>
    <s v="M"/>
    <n v="149"/>
    <n v="-55"/>
    <x v="16"/>
    <x v="23"/>
    <s v="운전면허 PLUS - 운전면허 필기시험(2020최신판)"/>
    <s v="Adrock Advertainment"/>
    <n v="0"/>
    <s v="프리미엄 서비스 : ￦2,500 / 프리미엄서비스 : ￦3,900 / 10타이어 : ￦1,200"/>
    <n v="41410"/>
    <n v="2575"/>
    <s v="https://itunes.apple.com/KR/app/id644223359"/>
  </r>
  <r>
    <s v="KR"/>
    <s v="FREE"/>
    <x v="1"/>
    <n v="2020"/>
    <n v="1"/>
    <s v="M"/>
    <n v="150"/>
    <n v="-23"/>
    <x v="12"/>
    <x v="44"/>
    <s v="마피아42"/>
    <s v="SungSoo Na"/>
    <n v="0"/>
    <s v="루나42 : ￦1,200 / 루나142 : ￦3,900 / 루나420 : ￦9,900"/>
    <n v="43998"/>
    <n v="2572"/>
    <s v="https://itunes.apple.com/KR/app/id947258826"/>
  </r>
  <r>
    <s v="KR"/>
    <s v="FREE"/>
    <x v="1"/>
    <n v="2020"/>
    <n v="1"/>
    <s v="M"/>
    <n v="151"/>
    <n v="-30"/>
    <x v="10"/>
    <x v="16"/>
    <s v="PAYCO - 페이코, 혜택까지 똑똑한 간편결제"/>
    <s v="NHN Corp."/>
    <n v="0"/>
    <m/>
    <n v="41943"/>
    <n v="2514"/>
    <s v="https://itunes.apple.com/KR/app/id924292102"/>
  </r>
  <r>
    <s v="KR"/>
    <s v="FREE"/>
    <x v="1"/>
    <n v="2020"/>
    <n v="1"/>
    <s v="M"/>
    <n v="152"/>
    <n v="-8"/>
    <x v="9"/>
    <x v="45"/>
    <s v="카카오버스"/>
    <s v="Kakao Corp."/>
    <n v="0"/>
    <m/>
    <n v="43976"/>
    <n v="2509"/>
    <s v="https://itunes.apple.com/KR/app/id1095206186"/>
  </r>
  <r>
    <s v="KR"/>
    <s v="FREE"/>
    <x v="1"/>
    <n v="2020"/>
    <n v="1"/>
    <s v="M"/>
    <n v="153"/>
    <n v="19"/>
    <x v="3"/>
    <x v="3"/>
    <s v="하이버-남자들의 쇼핑앱"/>
    <s v="Brandi Inc."/>
    <n v="0"/>
    <m/>
    <n v="43144"/>
    <n v="2501"/>
    <s v="https://itunes.apple.com/KR/app/id1346503383"/>
  </r>
  <r>
    <s v="KR"/>
    <s v="FREE"/>
    <x v="1"/>
    <n v="2020"/>
    <n v="1"/>
    <s v="M"/>
    <n v="154"/>
    <n v="-7"/>
    <x v="0"/>
    <x v="47"/>
    <s v="스카이스캐너 – 항공권, 호텔, 렌터카"/>
    <s v="Skyscanner"/>
    <n v="0"/>
    <m/>
    <n v="44000"/>
    <n v="2501"/>
    <s v="https://itunes.apple.com/KR/app/id415458524"/>
  </r>
  <r>
    <s v="KR"/>
    <s v="FREE"/>
    <x v="1"/>
    <n v="2020"/>
    <n v="1"/>
    <s v="M"/>
    <n v="155"/>
    <s v="new"/>
    <x v="12"/>
    <x v="44"/>
    <s v="사랑스러운 집"/>
    <s v="HyperBeard Inc."/>
    <n v="0"/>
    <s v="하트 : ￦1,200 / 하트 : ￦1,200 / 하트 바구니 : ￦4,900 / 하트 바구니 : ￦4,900 / 하트 상자 : ￦8,900"/>
    <n v="44004"/>
    <n v="2461"/>
    <s v="https://itunes.apple.com/KR/app/id1486637414"/>
  </r>
  <r>
    <s v="KR"/>
    <s v="FREE"/>
    <x v="1"/>
    <n v="2020"/>
    <n v="1"/>
    <s v="M"/>
    <n v="156"/>
    <n v="87"/>
    <x v="12"/>
    <x v="44"/>
    <s v="Two Dots"/>
    <s v="Playdots, Inc."/>
    <n v="0"/>
    <s v="Lives Refill : ￦1,200 / Power Up + 5 Moves : ￦1,200 / Gold Mine : ￦3,900"/>
    <n v="44007"/>
    <n v="2451"/>
    <s v="https://itunes.apple.com/KR/app/id880178264"/>
  </r>
  <r>
    <s v="KR"/>
    <s v="FREE"/>
    <x v="1"/>
    <n v="2020"/>
    <n v="1"/>
    <s v="M"/>
    <n v="157"/>
    <n v="-4"/>
    <x v="0"/>
    <x v="47"/>
    <s v="아고다(Agoda) - 여행 할인 예약"/>
    <s v="Agoda.com"/>
    <n v="0"/>
    <m/>
    <n v="44006"/>
    <n v="2436"/>
    <s v="https://itunes.apple.com/KR/app/id440676901"/>
  </r>
  <r>
    <s v="KR"/>
    <s v="FREE"/>
    <x v="1"/>
    <n v="2020"/>
    <n v="1"/>
    <s v="M"/>
    <n v="158"/>
    <s v="new"/>
    <x v="12"/>
    <x v="21"/>
    <s v="노곤하개 with NAVER WEBTOON"/>
    <s v="Super Awesome Inc."/>
    <n v="0"/>
    <m/>
    <n v="43845"/>
    <n v="2428"/>
    <s v="https://itunes.apple.com/KR/app/id1473414670"/>
  </r>
  <r>
    <s v="KR"/>
    <s v="FREE"/>
    <x v="1"/>
    <n v="2020"/>
    <n v="1"/>
    <s v="M"/>
    <n v="159"/>
    <n v="23"/>
    <x v="5"/>
    <x v="54"/>
    <s v="SERIES - 네이버 시리즈"/>
    <s v="NAVER WEBTOON CORP."/>
    <n v="0"/>
    <s v="쿠키 10개 : ￦1,200 / 쿠키 49개 : ￦5,900 / 쿠키 100개 : ￦12,000"/>
    <n v="44007"/>
    <n v="2415"/>
    <s v="https://itunes.apple.com/KR/app/id433592412"/>
  </r>
  <r>
    <s v="KR"/>
    <s v="FREE"/>
    <x v="1"/>
    <n v="2020"/>
    <n v="1"/>
    <s v="M"/>
    <n v="160"/>
    <n v="-30"/>
    <x v="10"/>
    <x v="16"/>
    <s v="U+고객센터"/>
    <s v="LG Uplus"/>
    <n v="0"/>
    <m/>
    <n v="41991"/>
    <n v="2391"/>
    <s v="https://itunes.apple.com/KR/app/id945578864"/>
  </r>
  <r>
    <s v="KR"/>
    <s v="FREE"/>
    <x v="1"/>
    <n v="2020"/>
    <n v="1"/>
    <s v="M"/>
    <n v="161"/>
    <s v="new"/>
    <x v="12"/>
    <x v="44"/>
    <s v="Epic Race 3D"/>
    <s v="Good Job Games"/>
    <n v="0"/>
    <s v="No Ads : ￦5,900"/>
    <n v="43915"/>
    <n v="2381"/>
    <s v="https://itunes.apple.com/KR/app/id1495359905"/>
  </r>
  <r>
    <s v="KR"/>
    <s v="FREE"/>
    <x v="1"/>
    <n v="2020"/>
    <n v="1"/>
    <s v="M"/>
    <n v="162"/>
    <s v="-"/>
    <x v="6"/>
    <x v="7"/>
    <s v="삼성카드+앱카드"/>
    <s v="Samsungcard Co., Ltd."/>
    <n v="0"/>
    <m/>
    <n v="41104"/>
    <n v="2354"/>
    <s v="https://itunes.apple.com/KR/app/id535125356"/>
  </r>
  <r>
    <s v="KR"/>
    <s v="FREE"/>
    <x v="1"/>
    <n v="2020"/>
    <n v="1"/>
    <s v="M"/>
    <n v="163"/>
    <n v="-89"/>
    <x v="12"/>
    <x v="15"/>
    <s v="밴드 오브 히어로즈 IDLE RPG"/>
    <s v="Idiocracy, inc"/>
    <n v="0"/>
    <s v="1+1 보석 몇 개 : ￦1,200 / 1+1 보석 한주먹 : ￦5,900 / 1+1 보석 주머니 : ￦11,000"/>
    <n v="43803"/>
    <n v="2323"/>
    <s v="https://itunes.apple.com/KR/app/id1476228855"/>
  </r>
  <r>
    <s v="KR"/>
    <s v="FREE"/>
    <x v="1"/>
    <n v="2020"/>
    <n v="1"/>
    <s v="M"/>
    <n v="164"/>
    <n v="-3"/>
    <x v="6"/>
    <x v="7"/>
    <s v="신한페이판"/>
    <s v="Shinhan Card Co., Ltd."/>
    <n v="0"/>
    <m/>
    <n v="43973"/>
    <n v="2269"/>
    <s v="https://itunes.apple.com/KR/app/id572462317"/>
  </r>
  <r>
    <s v="KR"/>
    <s v="FREE"/>
    <x v="1"/>
    <n v="2020"/>
    <n v="1"/>
    <s v="M"/>
    <n v="165"/>
    <n v="2"/>
    <x v="10"/>
    <x v="16"/>
    <s v="피터팬의 좋은방 구하기"/>
    <s v="DukkubiSesang"/>
    <n v="0"/>
    <m/>
    <n v="42152"/>
    <n v="2244"/>
    <s v="https://itunes.apple.com/KR/app/id979087211"/>
  </r>
  <r>
    <s v="KR"/>
    <s v="FREE"/>
    <x v="1"/>
    <n v="2020"/>
    <n v="1"/>
    <s v="M"/>
    <n v="166"/>
    <n v="-93"/>
    <x v="12"/>
    <x v="15"/>
    <s v="극무쌍: 적벽대전"/>
    <s v="Enjoy Game Inc"/>
    <n v="0"/>
    <s v="다이아 330개 : ￦5,900 / 다이아 660개 : ￦12,000 / 다이아 1980개 : ￦37,000"/>
    <n v="42963"/>
    <n v="2242"/>
    <s v="https://itunes.apple.com/KR/app/id1233607205"/>
  </r>
  <r>
    <s v="KR"/>
    <s v="FREE"/>
    <x v="1"/>
    <n v="2020"/>
    <n v="1"/>
    <s v="M"/>
    <n v="167"/>
    <n v="-24"/>
    <x v="13"/>
    <x v="17"/>
    <s v="Google 드라이브 – 안전한 온라인 파일 저장공간"/>
    <s v="Google LLC"/>
    <n v="0"/>
    <s v="100GB : ￦2,000 / 2 TB : ￦12,000 / 200GB : ￦3,900"/>
    <n v="43999"/>
    <n v="2238"/>
    <s v="https://itunes.apple.com/KR/app/id507874739"/>
  </r>
  <r>
    <s v="KR"/>
    <s v="FREE"/>
    <x v="1"/>
    <n v="2020"/>
    <n v="1"/>
    <s v="M"/>
    <s v="&quot; class=&quot;app_open&quot;&gt; _x0009__x0009__x0009__x0009__x0009__x0009__x0009_168"/>
    <n v="46"/>
    <x v="12"/>
    <x v="44"/>
    <s v="&quot; class=&quot;app_open&quot;&gt; _x0009__x0009__x0009__x0009__x0009__x0009__x0009_Super Brain&gt;"/>
    <s v="BaoYing Chen"/>
    <n v="0"/>
    <s v="KEY X 10 : ￦2,500 / KEY X 20 : ￦3,900 / KEY X 40 : ￦5,900"/>
    <n v="43755"/>
    <n v="2181"/>
    <s v="https://itunes.apple.com/KR/app/id1483580504"/>
  </r>
  <r>
    <s v="KR"/>
    <s v="FREE"/>
    <x v="1"/>
    <n v="2020"/>
    <n v="1"/>
    <s v="M"/>
    <n v="169"/>
    <n v="40"/>
    <x v="4"/>
    <x v="4"/>
    <s v="쌍삼국지:턴제RPG"/>
    <s v="Gamepub"/>
    <n v="0"/>
    <s v="7일카드 : ￦5,900 / 패키지1 : ￦1,200 / 30일카드 : ￦12,000"/>
    <n v="43727"/>
    <n v="2167"/>
    <s v="https://itunes.apple.com/KR/app/id1465687542"/>
  </r>
  <r>
    <s v="KR"/>
    <s v="FREE"/>
    <x v="1"/>
    <n v="2020"/>
    <n v="1"/>
    <s v="M"/>
    <n v="170"/>
    <n v="9"/>
    <x v="12"/>
    <x v="44"/>
    <s v="브롤스타즈"/>
    <s v="Supercell"/>
    <n v="0"/>
    <s v="보석 30개 : ￦2,500 / 보석 80개 : ￦5,900 / 보석 170개 : ￦12,000"/>
    <n v="43997"/>
    <n v="2111"/>
    <s v="https://itunes.apple.com/KR/app/id1229016807"/>
  </r>
  <r>
    <s v="KR"/>
    <s v="FREE"/>
    <x v="1"/>
    <n v="2020"/>
    <n v="1"/>
    <s v="M"/>
    <n v="171"/>
    <n v="56"/>
    <x v="1"/>
    <x v="49"/>
    <s v="Discord"/>
    <s v="Discord, Inc."/>
    <n v="0"/>
    <s v="Classic Monthly : ￦6,000 / Classic Monthly : ￦6,000 / Nitro Monthly : ￦13,000 / Nitro Monthly : ￦13,000 / Nitro Classic (1 Month) : ￦5,900"/>
    <n v="43997"/>
    <n v="2037"/>
    <s v="https://itunes.apple.com/KR/app/id985746746"/>
  </r>
  <r>
    <s v="KR"/>
    <s v="FREE"/>
    <x v="1"/>
    <n v="2020"/>
    <n v="1"/>
    <s v="M"/>
    <n v="172"/>
    <n v="-52"/>
    <x v="13"/>
    <x v="17"/>
    <s v="CJ대한통운 택배"/>
    <s v="KoreaExpress"/>
    <n v="0"/>
    <m/>
    <n v="41820"/>
    <n v="2023"/>
    <s v="https://itunes.apple.com/KR/app/id889796593"/>
  </r>
  <r>
    <s v="KR"/>
    <s v="FREE"/>
    <x v="1"/>
    <n v="2020"/>
    <n v="1"/>
    <s v="M"/>
    <n v="173"/>
    <n v="-39"/>
    <x v="11"/>
    <x v="46"/>
    <s v="Google 포토 - 사진 및 동영상 저장공간"/>
    <s v="Google LLC"/>
    <n v="0"/>
    <s v="매달 100GB : ￦2,500 / 연간 100GB : ￦24,500 / 매달 200GB : ￦3,500"/>
    <n v="43993"/>
    <n v="2010"/>
    <s v="https://itunes.apple.com/KR/app/id962194608"/>
  </r>
  <r>
    <s v="KR"/>
    <s v="FREE"/>
    <x v="1"/>
    <n v="2020"/>
    <n v="1"/>
    <s v="M"/>
    <n v="174"/>
    <n v="-11"/>
    <x v="0"/>
    <x v="47"/>
    <s v="마이리얼트립"/>
    <s v="마이리얼트립"/>
    <n v="0"/>
    <m/>
    <n v="42618"/>
    <n v="2001"/>
    <s v="https://itunes.apple.com/KR/app/id1141745032"/>
  </r>
  <r>
    <s v="KR"/>
    <s v="FREE"/>
    <x v="1"/>
    <n v="2020"/>
    <n v="1"/>
    <s v="M"/>
    <n v="175"/>
    <n v="17"/>
    <x v="5"/>
    <x v="51"/>
    <s v="Google 번역"/>
    <s v="Google LLC"/>
    <n v="0"/>
    <m/>
    <n v="43985"/>
    <n v="1999"/>
    <s v="https://itunes.apple.com/KR/app/id414706506"/>
  </r>
  <r>
    <s v="KR"/>
    <s v="FREE"/>
    <x v="1"/>
    <n v="2020"/>
    <n v="1"/>
    <s v="M"/>
    <n v="176"/>
    <n v="-38"/>
    <x v="3"/>
    <x v="3"/>
    <s v="위메프 - 특가대표"/>
    <s v="WEMAKEPRICE INC"/>
    <n v="0"/>
    <m/>
    <n v="43973"/>
    <n v="1992"/>
    <s v="https://itunes.apple.com/KR/app/id449141904"/>
  </r>
  <r>
    <s v="KR"/>
    <s v="FREE"/>
    <x v="1"/>
    <n v="2020"/>
    <n v="1"/>
    <s v="M"/>
    <n v="177"/>
    <n v="108"/>
    <x v="10"/>
    <x v="16"/>
    <s v="롯데백화점_Lotte Department Store"/>
    <s v="LOTTESHOPPING. CO., LTD"/>
    <n v="0"/>
    <m/>
    <n v="43980"/>
    <n v="1980"/>
    <s v="https://itunes.apple.com/KR/app/id785952884"/>
  </r>
  <r>
    <s v="KR"/>
    <s v="FREE"/>
    <x v="1"/>
    <n v="2020"/>
    <n v="1"/>
    <s v="M"/>
    <n v="178"/>
    <n v="140"/>
    <x v="10"/>
    <x v="16"/>
    <s v="화해 (6년 연속 스토어 1위 화장품 앱)"/>
    <s v="BirdView Inc."/>
    <n v="0"/>
    <m/>
    <n v="41990"/>
    <n v="1967"/>
    <s v="https://itunes.apple.com/KR/app/id940056100"/>
  </r>
  <r>
    <s v="KR"/>
    <s v="FREE"/>
    <x v="1"/>
    <n v="2020"/>
    <n v="1"/>
    <s v="M"/>
    <n v="179"/>
    <s v="new"/>
    <x v="10"/>
    <x v="16"/>
    <s v="2020 점신 - 운세, 사주의 완전판"/>
    <s v="Handasoft Co., Ltd."/>
    <n v="0"/>
    <s v="1개월 광고 제거 월정액 (자동 갱신) : ￦2,900 / 3개월 광고 제거 월정액 (자동 갱신) : ￦7,500"/>
    <n v="43972"/>
    <n v="1953"/>
    <s v="https://itunes.apple.com/KR/app/id960571015"/>
  </r>
  <r>
    <s v="KR"/>
    <s v="FREE"/>
    <x v="1"/>
    <n v="2020"/>
    <n v="1"/>
    <s v="M"/>
    <n v="180"/>
    <n v="58"/>
    <x v="12"/>
    <x v="28"/>
    <s v="모두의마블"/>
    <s v="Netmarble Corporation"/>
    <n v="0"/>
    <s v="모두의마블_다이아20 : ￦2,500 / 모두의마블_다이아30 : ￦2,500 / 모두의마블_다이아50 : ￦4,900"/>
    <n v="41435"/>
    <n v="1938"/>
    <s v="https://itunes.apple.com/KR/app/id646315802"/>
  </r>
  <r>
    <s v="KR"/>
    <s v="FREE"/>
    <x v="1"/>
    <n v="2020"/>
    <n v="1"/>
    <s v="M"/>
    <n v="181"/>
    <n v="6"/>
    <x v="6"/>
    <x v="7"/>
    <s v="하나은행 스마트폰 뱅킹-하나원큐"/>
    <s v="Hana Bank"/>
    <n v="0"/>
    <m/>
    <n v="43984"/>
    <n v="1937"/>
    <s v="https://itunes.apple.com/KR/app/id340826757"/>
  </r>
  <r>
    <s v="KR"/>
    <s v="FREE"/>
    <x v="1"/>
    <n v="2020"/>
    <n v="1"/>
    <s v="M"/>
    <n v="182"/>
    <n v="-176"/>
    <x v="4"/>
    <x v="4"/>
    <s v="CGV"/>
    <s v="CJ CGV Co.ltd"/>
    <n v="0"/>
    <m/>
    <n v="43963"/>
    <n v="1935"/>
    <s v="https://itunes.apple.com/KR/app/id370441190"/>
  </r>
  <r>
    <s v="KR"/>
    <s v="FREE"/>
    <x v="1"/>
    <n v="2020"/>
    <n v="1"/>
    <s v="M"/>
    <n v="183"/>
    <s v="new"/>
    <x v="3"/>
    <x v="3"/>
    <s v="와디즈"/>
    <s v="WADIZ Platform Co., Ltd."/>
    <n v="0"/>
    <m/>
    <n v="42502"/>
    <n v="1910"/>
    <s v="https://itunes.apple.com/KR/app/id1107828621"/>
  </r>
  <r>
    <s v="KR"/>
    <s v="FREE"/>
    <x v="1"/>
    <n v="2020"/>
    <n v="1"/>
    <s v="M"/>
    <n v="184"/>
    <s v="new"/>
    <x v="12"/>
    <x v="22"/>
    <s v="대검"/>
    <s v="monawa"/>
    <n v="0"/>
    <m/>
    <n v="43838"/>
    <n v="1890"/>
    <s v="https://itunes.apple.com/KR/app/id1464478365"/>
  </r>
  <r>
    <s v="KR"/>
    <s v="FREE"/>
    <x v="1"/>
    <n v="2020"/>
    <n v="1"/>
    <s v="M"/>
    <n v="185"/>
    <n v="31"/>
    <x v="3"/>
    <x v="3"/>
    <s v="롯데하이마트"/>
    <s v="Lotte Himart Co.,Ltd"/>
    <n v="0"/>
    <m/>
    <n v="43976"/>
    <n v="1872"/>
    <s v="https://itunes.apple.com/KR/app/id503522370"/>
  </r>
  <r>
    <s v="KR"/>
    <s v="FREE"/>
    <x v="1"/>
    <n v="2020"/>
    <n v="1"/>
    <s v="M"/>
    <n v="186"/>
    <n v="-3"/>
    <x v="4"/>
    <x v="4"/>
    <s v="SBS - 온에어 제공, VOD 7만편 제공"/>
    <s v="SBS I&amp;M Co., Ltd."/>
    <n v="0"/>
    <s v="자동결제 VOD+온에어 (Mobile+PC) : ￦7,000 / 자동결제 VOD+온에어 (Mobile) : ￦6,000 / 자동결제 VOD (Mobile) : ￦4,900"/>
    <n v="43980"/>
    <n v="1822"/>
    <s v="https://itunes.apple.com/KR/app/id1020136055"/>
  </r>
  <r>
    <s v="KR"/>
    <s v="FREE"/>
    <x v="1"/>
    <n v="2020"/>
    <n v="1"/>
    <s v="M"/>
    <n v="187"/>
    <n v="1"/>
    <x v="9"/>
    <x v="45"/>
    <s v="카카오내비"/>
    <s v="Kakao Mobility Corp."/>
    <n v="0"/>
    <m/>
    <n v="43979"/>
    <n v="1816"/>
    <s v="https://itunes.apple.com/KR/app/id417698849"/>
  </r>
  <r>
    <s v="KR"/>
    <s v="FREE"/>
    <x v="1"/>
    <n v="2020"/>
    <n v="1"/>
    <s v="M"/>
    <n v="188"/>
    <s v="new"/>
    <x v="12"/>
    <x v="44"/>
    <s v="Deer Elf - Block Puzzle"/>
    <s v="junyu tu"/>
    <n v="0"/>
    <s v="Gem One : ￦1,200 / Gem Three : ￦3,900 / Gem Two : ￦2,500"/>
    <n v="43961"/>
    <n v="1805"/>
    <s v="https://itunes.apple.com/KR/app/id1478856441"/>
  </r>
  <r>
    <s v="KR"/>
    <s v="FREE"/>
    <x v="1"/>
    <n v="2020"/>
    <n v="1"/>
    <s v="M"/>
    <n v="189"/>
    <n v="8"/>
    <x v="6"/>
    <x v="7"/>
    <s v="PASS by KT(구, KT 인증)"/>
    <s v="KT Corporation"/>
    <n v="0"/>
    <m/>
    <n v="43950"/>
    <n v="1789"/>
    <s v="https://itunes.apple.com/KR/app/id1134371550"/>
  </r>
  <r>
    <s v="KR"/>
    <s v="FREE"/>
    <x v="1"/>
    <n v="2020"/>
    <n v="1"/>
    <s v="M"/>
    <n v="190"/>
    <n v="-15"/>
    <x v="12"/>
    <x v="34"/>
    <s v="Halloween Pumpkinhead Match"/>
    <s v="jinbo kong"/>
    <n v="0"/>
    <s v="10 Gems : ￦1,200 / 50 Gems : ￦2,500 / 100 Gems : ￦3,900"/>
    <n v="42308"/>
    <n v="1783"/>
    <s v="https://itunes.apple.com/KR/app/id1049261127"/>
  </r>
  <r>
    <s v="KR"/>
    <s v="FREE"/>
    <x v="1"/>
    <n v="2020"/>
    <n v="1"/>
    <s v="M"/>
    <n v="191"/>
    <n v="-32"/>
    <x v="10"/>
    <x v="16"/>
    <s v="Pinterest (핀터레스트): 수백만개의 아이디어"/>
    <s v="Pinterest"/>
    <n v="0"/>
    <m/>
    <n v="44004"/>
    <n v="1776"/>
    <s v="https://itunes.apple.com/KR/app/id429047995"/>
  </r>
  <r>
    <s v="KR"/>
    <s v="FREE"/>
    <x v="1"/>
    <n v="2020"/>
    <n v="1"/>
    <s v="M"/>
    <n v="192"/>
    <n v="38"/>
    <x v="6"/>
    <x v="7"/>
    <s v="NH콕뱅크"/>
    <s v="농협"/>
    <n v="0"/>
    <m/>
    <n v="42572"/>
    <n v="1769"/>
    <s v="https://itunes.apple.com/KR/app/id1131147442"/>
  </r>
  <r>
    <s v="KR"/>
    <s v="FREE"/>
    <x v="1"/>
    <n v="2020"/>
    <n v="1"/>
    <s v="M"/>
    <n v="193"/>
    <n v="-33"/>
    <x v="3"/>
    <x v="3"/>
    <s v="쇼핑을 바꾸는 쇼핑. G마켓"/>
    <s v="GMARKET Inc."/>
    <n v="0"/>
    <m/>
    <n v="43956"/>
    <n v="1755"/>
    <s v="https://itunes.apple.com/KR/app/id340330132"/>
  </r>
  <r>
    <s v="KR"/>
    <s v="FREE"/>
    <x v="1"/>
    <n v="2020"/>
    <n v="1"/>
    <s v="M"/>
    <n v="194"/>
    <n v="-17"/>
    <x v="6"/>
    <x v="7"/>
    <s v="KB국민 앱카드"/>
    <s v="KB KOOKMINCARD CO., LTD."/>
    <n v="0"/>
    <m/>
    <n v="41533"/>
    <n v="1716"/>
    <s v="https://itunes.apple.com/KR/app/id695436326"/>
  </r>
  <r>
    <s v="KR"/>
    <s v="FREE"/>
    <x v="1"/>
    <n v="2020"/>
    <n v="1"/>
    <s v="M"/>
    <n v="195"/>
    <n v="118"/>
    <x v="16"/>
    <x v="23"/>
    <s v="콴다: 수학 5초 풀이 검색"/>
    <s v="Mathpresso"/>
    <n v="0"/>
    <s v="베이직 정기 구독 : ￦14,000 / 플러스 정기 구독 : ￦21,500 / 프리미엄 정기 구독 : ￦55,000"/>
    <n v="43068"/>
    <n v="1703"/>
    <s v="https://itunes.apple.com/KR/app/id1270676408"/>
  </r>
  <r>
    <s v="KR"/>
    <s v="FREE"/>
    <x v="1"/>
    <n v="2020"/>
    <n v="1"/>
    <s v="M"/>
    <n v="196"/>
    <n v="-27"/>
    <x v="10"/>
    <x v="16"/>
    <s v="LIFEPLUS"/>
    <s v="inc ZUMO"/>
    <n v="0"/>
    <m/>
    <n v="42262"/>
    <n v="1700"/>
    <s v="https://itunes.apple.com/KR/app/id1037778235"/>
  </r>
  <r>
    <s v="KR"/>
    <s v="FREE"/>
    <x v="1"/>
    <n v="2020"/>
    <n v="1"/>
    <s v="M"/>
    <n v="197"/>
    <n v="-26"/>
    <x v="0"/>
    <x v="47"/>
    <s v="쏘카 - 1등 카셰어링"/>
    <s v="SOCAR Inc."/>
    <n v="0"/>
    <m/>
    <n v="43978"/>
    <n v="1687"/>
    <s v="https://itunes.apple.com/KR/app/id515173864"/>
  </r>
  <r>
    <s v="KR"/>
    <s v="FREE"/>
    <x v="1"/>
    <n v="2020"/>
    <n v="1"/>
    <s v="M"/>
    <n v="198"/>
    <n v="35"/>
    <x v="1"/>
    <x v="49"/>
    <s v="네이버 카페 – Naver Cafe"/>
    <s v="NAVER Corp."/>
    <n v="0"/>
    <m/>
    <n v="43964"/>
    <n v="1668"/>
    <s v="https://itunes.apple.com/KR/app/id420615104"/>
  </r>
  <r>
    <s v="KR"/>
    <s v="FREE"/>
    <x v="1"/>
    <n v="2020"/>
    <n v="1"/>
    <s v="M"/>
    <n v="199"/>
    <n v="-19"/>
    <x v="3"/>
    <x v="3"/>
    <s v="티몬-매주 월요일은 티몬데이"/>
    <s v="TMON, Inc."/>
    <n v="0"/>
    <m/>
    <n v="40850"/>
    <n v="1656"/>
    <s v="https://itunes.apple.com/KR/app/id463434588"/>
  </r>
  <r>
    <s v="KR"/>
    <s v="FREE"/>
    <x v="1"/>
    <n v="2020"/>
    <n v="1"/>
    <s v="M"/>
    <n v="200"/>
    <n v="18"/>
    <x v="7"/>
    <x v="32"/>
    <s v="SoundCloud - 음악과 오디오"/>
    <s v="SoundCloud Ltd."/>
    <n v="0"/>
    <s v="SoundCloud Go+ : ￦15,500 / SoundCloud Go : ￦7,000"/>
    <n v="44005"/>
    <n v="1653"/>
    <s v="https://itunes.apple.com/KR/app/id336353151"/>
  </r>
  <r>
    <s v="KR"/>
    <s v="FREE"/>
    <x v="1"/>
    <n v="2020"/>
    <n v="2"/>
    <s v="M"/>
    <n v="1"/>
    <s v="-"/>
    <x v="3"/>
    <x v="3"/>
    <s v="당근마켓 - 중고거래 필수앱"/>
    <s v="Danggeun Market Inc."/>
    <n v="0"/>
    <m/>
    <n v="43998"/>
    <n v="146974"/>
    <s v="https://itunes.apple.com/KR/app/id1018769995"/>
  </r>
  <r>
    <s v="KR"/>
    <s v="FREE"/>
    <x v="1"/>
    <n v="2020"/>
    <n v="2"/>
    <s v="M"/>
    <n v="2"/>
    <n v="3"/>
    <x v="4"/>
    <x v="4"/>
    <s v="Netflix"/>
    <s v="Netflix, Inc."/>
    <n v="0"/>
    <s v="Netflix 프리미엄 : ￦14,500 / Netflix 스탠다드 : ￦12,000 / Netflix 베이식 : ￦9,500"/>
    <n v="44005"/>
    <n v="91505"/>
    <s v="https://itunes.apple.com/KR/app/id363590051"/>
  </r>
  <r>
    <s v="KR"/>
    <s v="FREE"/>
    <x v="1"/>
    <n v="2020"/>
    <n v="2"/>
    <s v="M"/>
    <n v="3"/>
    <s v="new"/>
    <x v="10"/>
    <x v="16"/>
    <s v="우체국쇼핑몰"/>
    <s v="우정사업본부"/>
    <n v="0"/>
    <m/>
    <n v="43986"/>
    <n v="50000"/>
    <s v="https://itunes.apple.com/KR/app/id960556882"/>
  </r>
  <r>
    <s v="KR"/>
    <s v="FREE"/>
    <x v="1"/>
    <n v="2020"/>
    <n v="2"/>
    <s v="M"/>
    <n v="4"/>
    <n v="177"/>
    <x v="6"/>
    <x v="7"/>
    <s v="하나은행 스마트폰 뱅킹-하나원큐"/>
    <s v="Hana Bank"/>
    <n v="0"/>
    <m/>
    <n v="43984"/>
    <n v="47837"/>
    <s v="https://itunes.apple.com/KR/app/id340826757"/>
  </r>
  <r>
    <s v="KR"/>
    <s v="FREE"/>
    <x v="1"/>
    <n v="2020"/>
    <n v="2"/>
    <s v="M"/>
    <n v="5"/>
    <n v="6"/>
    <x v="3"/>
    <x v="3"/>
    <s v="쿠팡 (Coupang)"/>
    <s v="Coupang Corp."/>
    <n v="0"/>
    <m/>
    <n v="43990"/>
    <n v="47623"/>
    <s v="https://itunes.apple.com/KR/app/id454434967"/>
  </r>
  <r>
    <s v="KR"/>
    <s v="FREE"/>
    <x v="1"/>
    <n v="2020"/>
    <n v="2"/>
    <s v="M"/>
    <n v="6"/>
    <s v="new"/>
    <x v="2"/>
    <x v="52"/>
    <s v="신천지위치알림"/>
    <s v="Byungchul YOO"/>
    <n v="0"/>
    <m/>
    <n v="43735"/>
    <n v="43926"/>
    <s v="https://itunes.apple.com/KR/app/id1475429652"/>
  </r>
  <r>
    <s v="KR"/>
    <s v="FREE"/>
    <x v="1"/>
    <n v="2020"/>
    <n v="2"/>
    <s v="M"/>
    <n v="7"/>
    <s v="new"/>
    <x v="12"/>
    <x v="24"/>
    <s v="AFK 아레나"/>
    <s v="Lilith Games"/>
    <n v="0"/>
    <m/>
    <n v="43872"/>
    <n v="42618"/>
    <s v="https://itunes.apple.com/KR/app/id1475474300"/>
  </r>
  <r>
    <s v="KR"/>
    <s v="FREE"/>
    <x v="1"/>
    <n v="2020"/>
    <n v="2"/>
    <s v="M"/>
    <n v="8"/>
    <n v="21"/>
    <x v="10"/>
    <x v="16"/>
    <s v="오늘의집-1000만이 선택한 No.1 인테리어 필수앱"/>
    <s v="Bucketplace Inc."/>
    <n v="0"/>
    <m/>
    <n v="43969"/>
    <n v="38739"/>
    <s v="https://itunes.apple.com/KR/app/id1008236892"/>
  </r>
  <r>
    <s v="KR"/>
    <s v="FREE"/>
    <x v="1"/>
    <n v="2020"/>
    <n v="2"/>
    <s v="M"/>
    <n v="9"/>
    <n v="78"/>
    <x v="12"/>
    <x v="44"/>
    <s v="Woodturning 3D"/>
    <s v="Voodoo"/>
    <n v="0"/>
    <s v="No Ads : ￦3,900"/>
    <n v="43998"/>
    <n v="28051"/>
    <s v="https://itunes.apple.com/KR/app/id1492451796"/>
  </r>
  <r>
    <s v="KR"/>
    <s v="FREE"/>
    <x v="1"/>
    <n v="2020"/>
    <n v="2"/>
    <s v="M"/>
    <n v="10"/>
    <n v="59"/>
    <x v="16"/>
    <x v="23"/>
    <s v="한국장학재단 앱"/>
    <s v="kosaf"/>
    <n v="0"/>
    <m/>
    <n v="43333"/>
    <n v="26576"/>
    <s v="https://itunes.apple.com/KR/app/id1400580506"/>
  </r>
  <r>
    <s v="KR"/>
    <s v="FREE"/>
    <x v="1"/>
    <n v="2020"/>
    <n v="2"/>
    <s v="M"/>
    <n v="11"/>
    <n v="10"/>
    <x v="8"/>
    <x v="9"/>
    <s v="배달의민족"/>
    <s v="Woowa Bros Co.,Ltd."/>
    <n v="0"/>
    <m/>
    <n v="43993"/>
    <n v="26534"/>
    <s v="https://itunes.apple.com/KR/app/id378084485"/>
  </r>
  <r>
    <s v="KR"/>
    <s v="FREE"/>
    <x v="1"/>
    <n v="2020"/>
    <n v="2"/>
    <s v="M"/>
    <n v="12"/>
    <n v="121"/>
    <x v="1"/>
    <x v="49"/>
    <s v="에브리타임"/>
    <s v="KAUG"/>
    <n v="0"/>
    <m/>
    <n v="43963"/>
    <n v="22450"/>
    <s v="https://itunes.apple.com/KR/app/id642416310"/>
  </r>
  <r>
    <s v="KR"/>
    <s v="FREE"/>
    <x v="1"/>
    <n v="2020"/>
    <n v="2"/>
    <s v="M"/>
    <n v="13"/>
    <s v="new"/>
    <x v="3"/>
    <x v="3"/>
    <s v="NS홈쇼핑"/>
    <s v="NS홈쇼핑"/>
    <n v="0"/>
    <m/>
    <n v="40524"/>
    <n v="21422"/>
    <s v="https://itunes.apple.com/KR/app/id405015280"/>
  </r>
  <r>
    <s v="KR"/>
    <s v="FREE"/>
    <x v="1"/>
    <n v="2020"/>
    <n v="2"/>
    <s v="M"/>
    <n v="14"/>
    <n v="-4"/>
    <x v="12"/>
    <x v="24"/>
    <s v="샤이닝라이트"/>
    <s v="Eyougame"/>
    <n v="0"/>
    <s v="50수정 : ￦1,200 / 265수정 : ￦5,900 / 500수정 : ￦11,000"/>
    <n v="43946"/>
    <n v="21217"/>
    <s v="https://itunes.apple.com/KR/app/id1477572910"/>
  </r>
  <r>
    <s v="KR"/>
    <s v="FREE"/>
    <x v="1"/>
    <n v="2020"/>
    <n v="2"/>
    <s v="M"/>
    <n v="15"/>
    <s v="new"/>
    <x v="15"/>
    <x v="50"/>
    <s v="TeasEar - ASMR Slime Simulator"/>
    <s v="Facemetrics Limited"/>
    <n v="0"/>
    <s v="Weekly subscription : ￦7,500 / Monthly Subscription : ￦18,500"/>
    <n v="44002"/>
    <n v="20452"/>
    <s v="https://itunes.apple.com/KR/app/id1439312630"/>
  </r>
  <r>
    <s v="KR"/>
    <s v="FREE"/>
    <x v="1"/>
    <n v="2020"/>
    <n v="2"/>
    <s v="M"/>
    <n v="16"/>
    <s v="new"/>
    <x v="12"/>
    <x v="44"/>
    <s v="무승부등산가 - Draw Climber"/>
    <s v="Voodoo"/>
    <n v="0"/>
    <s v="Remove Ads : ￦3,900"/>
    <n v="44000"/>
    <n v="19523"/>
    <s v="https://itunes.apple.com/KR/app/id1495369374"/>
  </r>
  <r>
    <s v="KR"/>
    <s v="FREE"/>
    <x v="1"/>
    <n v="2020"/>
    <n v="2"/>
    <s v="M"/>
    <n v="17"/>
    <s v="-"/>
    <x v="6"/>
    <x v="7"/>
    <s v="카카오뱅크 - 같지만 다른 은행"/>
    <s v="Kakaobank"/>
    <n v="0"/>
    <m/>
    <n v="43957"/>
    <n v="19486"/>
    <s v="https://itunes.apple.com/KR/app/id1258016944"/>
  </r>
  <r>
    <s v="KR"/>
    <s v="FREE"/>
    <x v="1"/>
    <n v="2020"/>
    <n v="2"/>
    <s v="M"/>
    <n v="18"/>
    <n v="-4"/>
    <x v="3"/>
    <x v="3"/>
    <s v="에이블리 - 셀럽마켓 모음앱"/>
    <s v="PaletteCo, Inc."/>
    <n v="0"/>
    <m/>
    <n v="43978"/>
    <n v="19214"/>
    <s v="https://itunes.apple.com/KR/app/id1084960428"/>
  </r>
  <r>
    <s v="KR"/>
    <s v="FREE"/>
    <x v="1"/>
    <n v="2020"/>
    <n v="2"/>
    <s v="M"/>
    <n v="19"/>
    <n v="24"/>
    <x v="3"/>
    <x v="3"/>
    <s v="아이디어스(idus)"/>
    <s v="Backpackr Inc."/>
    <n v="0"/>
    <m/>
    <n v="43973"/>
    <n v="17164"/>
    <s v="https://itunes.apple.com/KR/app/id872469884"/>
  </r>
  <r>
    <s v="KR"/>
    <s v="FREE"/>
    <x v="1"/>
    <n v="2020"/>
    <n v="2"/>
    <s v="M"/>
    <n v="20"/>
    <s v="new"/>
    <x v="10"/>
    <x v="16"/>
    <s v="공영쇼핑 - 공영홈쇼핑, 아임쇼핑"/>
    <s v="공영홈쇼핑"/>
    <n v="0"/>
    <m/>
    <n v="43929"/>
    <n v="16846"/>
    <s v="https://itunes.apple.com/KR/app/id1043437583"/>
  </r>
  <r>
    <s v="KR"/>
    <s v="FREE"/>
    <x v="1"/>
    <n v="2020"/>
    <n v="2"/>
    <s v="M"/>
    <n v="21"/>
    <n v="-14"/>
    <x v="12"/>
    <x v="44"/>
    <s v="Brain Out"/>
    <s v="EYEWIND LIMITED"/>
    <n v="0"/>
    <s v="Key x 10 : ￦2,500 / Remove Ads : ￦5,900 / Remove Ads + 10tips : ￦5,900"/>
    <n v="43982"/>
    <n v="16455"/>
    <s v="https://itunes.apple.com/KR/app/id1477841973"/>
  </r>
  <r>
    <s v="KR"/>
    <s v="FREE"/>
    <x v="1"/>
    <n v="2020"/>
    <n v="2"/>
    <s v="M"/>
    <n v="22"/>
    <s v="new"/>
    <x v="8"/>
    <x v="9"/>
    <s v="쿠팡이츠"/>
    <s v="Coupang Corp."/>
    <n v="0"/>
    <m/>
    <n v="43580"/>
    <n v="16452"/>
    <s v="https://itunes.apple.com/KR/app/id1445504255"/>
  </r>
  <r>
    <s v="KR"/>
    <s v="FREE"/>
    <x v="1"/>
    <n v="2020"/>
    <n v="2"/>
    <s v="M"/>
    <n v="23"/>
    <n v="4"/>
    <x v="11"/>
    <x v="46"/>
    <s v="Instagram"/>
    <s v="Instagram, Inc."/>
    <n v="0"/>
    <m/>
    <n v="44004"/>
    <n v="16398"/>
    <s v="https://itunes.apple.com/KR/app/id389801252"/>
  </r>
  <r>
    <s v="KR"/>
    <s v="FREE"/>
    <x v="1"/>
    <n v="2020"/>
    <n v="2"/>
    <s v="M"/>
    <n v="24"/>
    <s v="new"/>
    <x v="12"/>
    <x v="34"/>
    <s v="Zombie Fight - Pvp battles"/>
    <s v="zhidong chen"/>
    <n v="0"/>
    <m/>
    <n v="43881"/>
    <n v="15539"/>
    <s v="https://itunes.apple.com/KR/app/id1489285141"/>
  </r>
  <r>
    <s v="KR"/>
    <s v="FREE"/>
    <x v="1"/>
    <n v="2020"/>
    <n v="2"/>
    <s v="M"/>
    <n v="25"/>
    <s v="new"/>
    <x v="3"/>
    <x v="3"/>
    <s v="ABC마트의 통합 사이트 A-RT.COM"/>
    <s v="ABC-MART KOREA"/>
    <n v="0"/>
    <m/>
    <n v="43880"/>
    <n v="15400"/>
    <s v="https://itunes.apple.com/KR/app/id1472679606"/>
  </r>
  <r>
    <s v="KR"/>
    <s v="FREE"/>
    <x v="1"/>
    <n v="2020"/>
    <n v="2"/>
    <s v="M"/>
    <n v="26"/>
    <n v="115"/>
    <x v="12"/>
    <x v="44"/>
    <s v="랜덤 다이스(Random Dice)"/>
    <n v="1.11"/>
    <n v="0"/>
    <s v="500 Diamonds : ￦5,900 / Royal King Pack 2 : ￦5,900 / Royal Diamond Pack : ￦2,500"/>
    <n v="44004"/>
    <n v="14851"/>
    <s v="https://itunes.apple.com/KR/app/id1462877149"/>
  </r>
  <r>
    <s v="KR"/>
    <s v="FREE"/>
    <x v="1"/>
    <n v="2020"/>
    <n v="2"/>
    <s v="M"/>
    <n v="27"/>
    <n v="-21"/>
    <x v="6"/>
    <x v="7"/>
    <s v="우리 WON 뱅킹"/>
    <s v="Woori Bank"/>
    <n v="0"/>
    <m/>
    <n v="43958"/>
    <n v="14640"/>
    <s v="https://itunes.apple.com/KR/app/id1470181651"/>
  </r>
  <r>
    <s v="KR"/>
    <s v="FREE"/>
    <x v="1"/>
    <n v="2020"/>
    <n v="2"/>
    <s v="M"/>
    <n v="28"/>
    <s v="new"/>
    <x v="4"/>
    <x v="4"/>
    <s v="GifYou: 얼굴 바꾸기 및 GIF 만들기"/>
    <s v="Banuba Limited"/>
    <n v="0"/>
    <s v="Premium - Monthly Access : ￦13,500 / Premium - Weekly Access : ￦12,000"/>
    <n v="43998"/>
    <n v="14265"/>
    <s v="https://itunes.apple.com/KR/app/id1490419404"/>
  </r>
  <r>
    <s v="KR"/>
    <s v="FREE"/>
    <x v="1"/>
    <n v="2020"/>
    <n v="2"/>
    <s v="M"/>
    <n v="29"/>
    <n v="-11"/>
    <x v="11"/>
    <x v="46"/>
    <s v="Ulike유라이크"/>
    <s v="深圳市脸萌科技有限公司"/>
    <n v="0"/>
    <s v="필터 무료제공 (기간한정) : 0 / Ulike 연간 VIP : ￦28,000 / Ulike  월정액회원 : ￦4,500"/>
    <n v="43992"/>
    <n v="14184"/>
    <s v="https://itunes.apple.com/KR/app/id1398796436"/>
  </r>
  <r>
    <s v="KR"/>
    <s v="FREE"/>
    <x v="1"/>
    <n v="2020"/>
    <n v="2"/>
    <s v="M"/>
    <n v="30"/>
    <n v="-2"/>
    <x v="11"/>
    <x v="46"/>
    <s v="YouTube"/>
    <s v="Google LLC"/>
    <n v="0"/>
    <s v="YouTube Red : ￦11,500 / Membership : ￦11,500 / Movies &amp; Shows : ￦1,200"/>
    <n v="44005"/>
    <n v="13804"/>
    <s v="https://itunes.apple.com/KR/app/id544007664"/>
  </r>
  <r>
    <s v="KR"/>
    <s v="FREE"/>
    <x v="1"/>
    <n v="2020"/>
    <n v="2"/>
    <s v="M"/>
    <n v="31"/>
    <n v="251"/>
    <x v="4"/>
    <x v="4"/>
    <s v="네이버 시리즈on - SERIES ON"/>
    <s v="NAVER WEBTOON CORP."/>
    <n v="0"/>
    <s v="1,000 캐시 : ￦1,200 / 6,250 캐시 : ￦7,500 / 10,000 캐시 : ￦12,000"/>
    <n v="43943"/>
    <n v="12802"/>
    <s v="https://itunes.apple.com/KR/app/id530059576"/>
  </r>
  <r>
    <s v="KR"/>
    <s v="FREE"/>
    <x v="1"/>
    <n v="2020"/>
    <n v="2"/>
    <s v="M"/>
    <n v="32"/>
    <n v="-17"/>
    <x v="9"/>
    <x v="45"/>
    <s v="네이버 지도, 내비게이션"/>
    <s v="NAVER Corp."/>
    <n v="0"/>
    <m/>
    <n v="43980"/>
    <n v="12480"/>
    <s v="https://itunes.apple.com/KR/app/id311867728"/>
  </r>
  <r>
    <s v="KR"/>
    <s v="FREE"/>
    <x v="1"/>
    <n v="2020"/>
    <n v="2"/>
    <s v="M"/>
    <n v="33"/>
    <n v="-7"/>
    <x v="11"/>
    <x v="46"/>
    <s v="SODA 소다 Natural Beauty Camera"/>
    <s v="SNOW INC."/>
    <n v="0"/>
    <m/>
    <n v="43932"/>
    <n v="12391"/>
    <s v="https://itunes.apple.com/KR/app/id1437880869"/>
  </r>
  <r>
    <s v="KR"/>
    <s v="FREE"/>
    <x v="1"/>
    <n v="2020"/>
    <n v="2"/>
    <s v="M"/>
    <n v="34"/>
    <s v="new"/>
    <x v="12"/>
    <x v="44"/>
    <s v="Push'em all"/>
    <s v="Voodoo"/>
    <n v="0"/>
    <s v="No Ads : ￦3,900"/>
    <n v="43998"/>
    <n v="12332"/>
    <s v="https://itunes.apple.com/KR/app/id1479551182"/>
  </r>
  <r>
    <s v="KR"/>
    <s v="FREE"/>
    <x v="1"/>
    <n v="2020"/>
    <n v="2"/>
    <s v="M"/>
    <n v="35"/>
    <n v="1"/>
    <x v="8"/>
    <x v="9"/>
    <s v="배달요기요"/>
    <s v="Delivery Hero Korea"/>
    <n v="0"/>
    <m/>
    <n v="44007"/>
    <n v="11857"/>
    <s v="https://itunes.apple.com/KR/app/id543831532"/>
  </r>
  <r>
    <s v="KR"/>
    <s v="FREE"/>
    <x v="1"/>
    <n v="2020"/>
    <n v="2"/>
    <s v="M"/>
    <n v="36"/>
    <n v="-3"/>
    <x v="1"/>
    <x v="49"/>
    <s v="카카오톡 KakaoTalk"/>
    <s v="Kakao Corp."/>
    <n v="0"/>
    <s v="Item Ticket : ￦2,500 / 200초코 : ￦2,500 / 300초코 : ￦3,900"/>
    <n v="44005"/>
    <n v="11368"/>
    <s v="https://itunes.apple.com/KR/app/id362057947"/>
  </r>
  <r>
    <s v="KR"/>
    <s v="FREE"/>
    <x v="1"/>
    <n v="2020"/>
    <n v="2"/>
    <s v="M"/>
    <n v="37"/>
    <n v="9"/>
    <x v="3"/>
    <x v="3"/>
    <s v="브랜디 - 오늘 사서 내일 입자"/>
    <s v="Brandi Inc."/>
    <n v="0"/>
    <m/>
    <n v="43976"/>
    <n v="10479"/>
    <s v="https://itunes.apple.com/KR/app/id1005442353"/>
  </r>
  <r>
    <s v="KR"/>
    <s v="FREE"/>
    <x v="1"/>
    <n v="2020"/>
    <n v="2"/>
    <s v="M"/>
    <n v="38"/>
    <s v="new"/>
    <x v="12"/>
    <x v="44"/>
    <s v="아스트로킹즈"/>
    <s v="ANGames"/>
    <n v="0"/>
    <s v="아이템 패키지 : ￦109,000"/>
    <n v="43992"/>
    <n v="10476"/>
    <s v="https://itunes.apple.com/KR/app/id1447088015"/>
  </r>
  <r>
    <s v="KR"/>
    <s v="FREE"/>
    <x v="1"/>
    <n v="2020"/>
    <n v="2"/>
    <s v="M"/>
    <n v="39"/>
    <n v="1"/>
    <x v="5"/>
    <x v="51"/>
    <s v="네이버 - NAVER"/>
    <s v="NAVER Corp."/>
    <n v="0"/>
    <m/>
    <n v="44001"/>
    <n v="9837"/>
    <s v="https://itunes.apple.com/KR/app/id393499958"/>
  </r>
  <r>
    <s v="KR"/>
    <s v="FREE"/>
    <x v="1"/>
    <n v="2020"/>
    <n v="2"/>
    <s v="M"/>
    <n v="40"/>
    <n v="-38"/>
    <x v="6"/>
    <x v="7"/>
    <s v="국세청 홈택스"/>
    <s v="국세청"/>
    <n v="0"/>
    <m/>
    <n v="40936"/>
    <n v="9810"/>
    <s v="https://itunes.apple.com/KR/app/id495157796"/>
  </r>
  <r>
    <s v="KR"/>
    <s v="FREE"/>
    <x v="1"/>
    <n v="2020"/>
    <n v="2"/>
    <s v="M"/>
    <n v="41"/>
    <n v="-22"/>
    <x v="12"/>
    <x v="44"/>
    <s v="Rummikub"/>
    <s v="Kinkajoo Ltd"/>
    <n v="0"/>
    <s v="10,000 Rummikub coins : ￦3,900 / 18,350 coins : ￦5,900 / 40000 coins : ￦12,000"/>
    <n v="43831"/>
    <n v="9603"/>
    <s v="https://itunes.apple.com/KR/app/id1015322991"/>
  </r>
  <r>
    <s v="KR"/>
    <s v="FREE"/>
    <x v="1"/>
    <n v="2020"/>
    <n v="2"/>
    <s v="M"/>
    <n v="42"/>
    <n v="-4"/>
    <x v="3"/>
    <x v="3"/>
    <s v="무신사 - MUSINSA"/>
    <s v="GRAB Co.,Ltd"/>
    <n v="0"/>
    <m/>
    <n v="42423"/>
    <n v="9567"/>
    <s v="https://itunes.apple.com/KR/app/id1003139529"/>
  </r>
  <r>
    <s v="KR"/>
    <s v="FREE"/>
    <x v="1"/>
    <n v="2020"/>
    <n v="2"/>
    <s v="M"/>
    <n v="43"/>
    <n v="1"/>
    <x v="6"/>
    <x v="7"/>
    <s v="NH스마트뱅킹"/>
    <s v="농협"/>
    <n v="0"/>
    <m/>
    <n v="43986"/>
    <n v="9525"/>
    <s v="https://itunes.apple.com/KR/app/id1444712671"/>
  </r>
  <r>
    <s v="KR"/>
    <s v="FREE"/>
    <x v="1"/>
    <n v="2020"/>
    <n v="2"/>
    <s v="M"/>
    <n v="44"/>
    <s v="new"/>
    <x v="8"/>
    <x v="9"/>
    <s v="롯데잇츠  Lotteeatz"/>
    <s v="LOTTE GRS CO., Ltd."/>
    <n v="0"/>
    <m/>
    <n v="41981"/>
    <n v="9329"/>
    <s v="https://itunes.apple.com/KR/app/id939521328"/>
  </r>
  <r>
    <s v="KR"/>
    <s v="FREE"/>
    <x v="1"/>
    <n v="2020"/>
    <n v="2"/>
    <s v="M"/>
    <n v="45"/>
    <s v="new"/>
    <x v="6"/>
    <x v="7"/>
    <s v="하나원큐 기업 - 하나은행 기업스마트 뱅킹"/>
    <s v="Hana Bank"/>
    <n v="0"/>
    <m/>
    <n v="40482"/>
    <n v="9064"/>
    <s v="https://itunes.apple.com/KR/app/id395878804"/>
  </r>
  <r>
    <s v="KR"/>
    <s v="FREE"/>
    <x v="1"/>
    <n v="2020"/>
    <n v="2"/>
    <s v="M"/>
    <n v="46"/>
    <n v="-1"/>
    <x v="4"/>
    <x v="4"/>
    <s v="TikTok 틱톡"/>
    <s v="TikTok Pte. Ltd."/>
    <n v="0"/>
    <s v="100 coins : ￦1,200 / 1000 coins : ￦12,000 / 10000 coins : ￦119,000"/>
    <n v="43991"/>
    <n v="8943"/>
    <s v="https://itunes.apple.com/KR/app/id1235601864"/>
  </r>
  <r>
    <s v="KR"/>
    <s v="FREE"/>
    <x v="1"/>
    <n v="2020"/>
    <n v="2"/>
    <s v="M"/>
    <n v="47"/>
    <s v="new"/>
    <x v="12"/>
    <x v="34"/>
    <s v="도와줘! 엔즈"/>
    <s v="AwesomePiece inc."/>
    <n v="0"/>
    <m/>
    <n v="43887"/>
    <n v="8819"/>
    <s v="https://itunes.apple.com/KR/app/id1498183231"/>
  </r>
  <r>
    <s v="KR"/>
    <s v="FREE"/>
    <x v="1"/>
    <n v="2020"/>
    <n v="2"/>
    <s v="M"/>
    <n v="48"/>
    <n v="-18"/>
    <x v="6"/>
    <x v="7"/>
    <s v="토스"/>
    <s v="Viva Republica"/>
    <n v="0"/>
    <m/>
    <n v="43991"/>
    <n v="8664"/>
    <s v="https://itunes.apple.com/KR/app/id839333328"/>
  </r>
  <r>
    <s v="KR"/>
    <s v="FREE"/>
    <x v="1"/>
    <n v="2020"/>
    <n v="2"/>
    <s v="M"/>
    <n v="49"/>
    <n v="55"/>
    <x v="8"/>
    <x v="9"/>
    <s v="마켓컬리"/>
    <s v="Kurly Corp."/>
    <n v="0"/>
    <m/>
    <n v="42418"/>
    <n v="8252"/>
    <s v="https://itunes.apple.com/KR/app/id1080244833"/>
  </r>
  <r>
    <s v="KR"/>
    <s v="FREE"/>
    <x v="1"/>
    <n v="2020"/>
    <n v="2"/>
    <s v="M"/>
    <n v="50"/>
    <s v="new"/>
    <x v="12"/>
    <x v="24"/>
    <s v="카운터사이드"/>
    <s v="NEXON Company"/>
    <n v="0"/>
    <m/>
    <n v="43865"/>
    <n v="8142"/>
    <s v="https://itunes.apple.com/KR/app/id1447944075"/>
  </r>
  <r>
    <s v="KR"/>
    <s v="FREE"/>
    <x v="1"/>
    <n v="2020"/>
    <n v="2"/>
    <s v="M"/>
    <n v="51"/>
    <n v="292"/>
    <x v="12"/>
    <x v="44"/>
    <s v="Pull the Pin"/>
    <s v="Popcore GmbH"/>
    <n v="0"/>
    <s v="Remove Ads : ￦3,900 / Remove Ads : ￦3,900"/>
    <n v="44001"/>
    <n v="8060"/>
    <s v="https://itunes.apple.com/KR/app/id1496150467"/>
  </r>
  <r>
    <s v="KR"/>
    <s v="FREE"/>
    <x v="1"/>
    <n v="2020"/>
    <n v="2"/>
    <s v="M"/>
    <n v="52"/>
    <n v="14"/>
    <x v="2"/>
    <x v="52"/>
    <s v="Chrome - Google이 만든 웹브라우저"/>
    <s v="Google LLC"/>
    <n v="0"/>
    <m/>
    <n v="43979"/>
    <n v="7608"/>
    <s v="https://itunes.apple.com/KR/app/id535886823"/>
  </r>
  <r>
    <s v="KR"/>
    <s v="FREE"/>
    <x v="1"/>
    <n v="2020"/>
    <n v="2"/>
    <s v="M"/>
    <n v="53"/>
    <n v="-29"/>
    <x v="12"/>
    <x v="28"/>
    <s v="Funny Fight"/>
    <s v="Touchyoo.Inc"/>
    <n v="0"/>
    <s v="25 diamond : ￦2,500 / 50 diamond : ￦4,900 / 150 diamond : ￦12,000"/>
    <n v="43749"/>
    <n v="6957"/>
    <s v="https://itunes.apple.com/KR/app/id1482999429"/>
  </r>
  <r>
    <s v="KR"/>
    <s v="FREE"/>
    <x v="1"/>
    <n v="2020"/>
    <n v="2"/>
    <s v="M"/>
    <n v="54"/>
    <n v="38"/>
    <x v="4"/>
    <x v="4"/>
    <s v="티빙(tving)"/>
    <s v="CJ ENM Co., Ltd."/>
    <n v="0"/>
    <m/>
    <n v="40482"/>
    <n v="6956"/>
    <s v="https://itunes.apple.com/KR/app/id400101401"/>
  </r>
  <r>
    <s v="KR"/>
    <s v="FREE"/>
    <x v="1"/>
    <n v="2020"/>
    <n v="2"/>
    <s v="M"/>
    <n v="55"/>
    <n v="219"/>
    <x v="16"/>
    <x v="23"/>
    <s v="Q-Net 큐넷(자격의 모든 것)"/>
    <s v="한국산업인력공단"/>
    <n v="0"/>
    <m/>
    <n v="41339"/>
    <n v="6920"/>
    <s v="https://itunes.apple.com/KR/app/id609324286"/>
  </r>
  <r>
    <s v="KR"/>
    <s v="FREE"/>
    <x v="1"/>
    <n v="2020"/>
    <n v="2"/>
    <s v="M"/>
    <n v="56"/>
    <n v="1"/>
    <x v="1"/>
    <x v="49"/>
    <s v="Facebook"/>
    <s v="Facebook, Inc."/>
    <n v="0"/>
    <s v="95 Stars : ￦2,500 / 250 Stars : ￦5,900 / 530 Stars : ￦12,000"/>
    <n v="44000"/>
    <n v="6836"/>
    <s v="https://itunes.apple.com/KR/app/id284882215"/>
  </r>
  <r>
    <s v="KR"/>
    <s v="FREE"/>
    <x v="1"/>
    <n v="2020"/>
    <n v="2"/>
    <s v="M"/>
    <n v="57"/>
    <n v="16"/>
    <x v="10"/>
    <x v="16"/>
    <s v="직방 - 2,000만이 선택한 No.1 부동산 앱"/>
    <s v="ZIGBANG Co., Ltd."/>
    <n v="0"/>
    <m/>
    <n v="40977"/>
    <n v="6814"/>
    <s v="https://itunes.apple.com/KR/app/id503098735"/>
  </r>
  <r>
    <s v="KR"/>
    <s v="FREE"/>
    <x v="1"/>
    <n v="2020"/>
    <n v="2"/>
    <s v="M"/>
    <n v="58"/>
    <s v="new"/>
    <x v="8"/>
    <x v="9"/>
    <s v="라스트오더 - 오늘의 마감세일"/>
    <s v="MYRO Co., Ltd."/>
    <n v="0"/>
    <m/>
    <n v="43987"/>
    <n v="6781"/>
    <s v="https://itunes.apple.com/KR/app/id1439949453"/>
  </r>
  <r>
    <s v="KR"/>
    <s v="FREE"/>
    <x v="1"/>
    <n v="2020"/>
    <n v="2"/>
    <s v="M"/>
    <n v="59"/>
    <s v="new"/>
    <x v="12"/>
    <x v="55"/>
    <s v="이사만루3"/>
    <s v="(주)공게임즈"/>
    <n v="0"/>
    <m/>
    <n v="43873"/>
    <n v="6769"/>
    <s v="https://itunes.apple.com/KR/app/id1481802531"/>
  </r>
  <r>
    <s v="KR"/>
    <s v="FREE"/>
    <x v="1"/>
    <n v="2020"/>
    <n v="2"/>
    <s v="M"/>
    <n v="60"/>
    <n v="17"/>
    <x v="3"/>
    <x v="3"/>
    <s v="번개장터"/>
    <s v="Pic&amp;Go"/>
    <n v="0"/>
    <s v="UP플러스A : ￦1,200 / UP플러스B : ￦3,900 / UP플러스C : ￦8,900"/>
    <n v="44005"/>
    <n v="6748"/>
    <s v="https://itunes.apple.com/KR/app/id395672275"/>
  </r>
  <r>
    <s v="KR"/>
    <s v="FREE"/>
    <x v="1"/>
    <n v="2020"/>
    <n v="2"/>
    <s v="M"/>
    <n v="61"/>
    <s v="new"/>
    <x v="12"/>
    <x v="15"/>
    <s v="완미세계"/>
    <s v="Perfect World Games"/>
    <n v="0"/>
    <s v="120원보 : ￦2,500 / 190원보 : ￦3,900 / 360원보 : ￦7,500"/>
    <n v="43761"/>
    <n v="6523"/>
    <s v="https://itunes.apple.com/KR/app/id1469884125"/>
  </r>
  <r>
    <s v="KR"/>
    <s v="FREE"/>
    <x v="1"/>
    <n v="2020"/>
    <n v="2"/>
    <s v="M"/>
    <n v="62"/>
    <n v="114"/>
    <x v="3"/>
    <x v="3"/>
    <s v="위메프 - 특가대표"/>
    <s v="WEMAKEPRICE INC"/>
    <n v="0"/>
    <m/>
    <n v="43973"/>
    <n v="6286"/>
    <s v="https://itunes.apple.com/KR/app/id449141904"/>
  </r>
  <r>
    <s v="KR"/>
    <s v="FREE"/>
    <x v="1"/>
    <n v="2020"/>
    <n v="2"/>
    <s v="M"/>
    <n v="63"/>
    <n v="36"/>
    <x v="10"/>
    <x v="16"/>
    <s v="Bill Letter"/>
    <s v="SK Telecom"/>
    <n v="0"/>
    <m/>
    <n v="40696"/>
    <n v="6284"/>
    <s v="https://itunes.apple.com/KR/app/id435060754"/>
  </r>
  <r>
    <s v="KR"/>
    <s v="FREE"/>
    <x v="1"/>
    <n v="2020"/>
    <n v="2"/>
    <s v="M"/>
    <n v="64"/>
    <s v="new"/>
    <x v="14"/>
    <x v="19"/>
    <s v="Amway"/>
    <s v="AMWAY KOREA"/>
    <n v="0"/>
    <m/>
    <n v="40651"/>
    <n v="6258"/>
    <s v="https://itunes.apple.com/KR/app/id430140303"/>
  </r>
  <r>
    <s v="KR"/>
    <s v="FREE"/>
    <x v="1"/>
    <n v="2020"/>
    <n v="2"/>
    <s v="M"/>
    <n v="65"/>
    <s v="new"/>
    <x v="7"/>
    <x v="32"/>
    <s v="힐링 타일 - 기타와 피아노"/>
    <s v="12MOMENTs"/>
    <n v="0"/>
    <s v="ADs-Free : ￦3,900 / 루비 10 + 10 개 : ￦1,200 / 루비 55 + 55 개 : ￦5,900"/>
    <n v="44007"/>
    <n v="6252"/>
    <s v="https://itunes.apple.com/KR/app/id1474199609"/>
  </r>
  <r>
    <s v="KR"/>
    <s v="FREE"/>
    <x v="1"/>
    <n v="2020"/>
    <n v="2"/>
    <s v="M"/>
    <n v="66"/>
    <n v="-19"/>
    <x v="12"/>
    <x v="22"/>
    <s v="배틀그라운드"/>
    <s v="PUBG Corporation"/>
    <n v="0"/>
    <s v="60UnknownCash : ￦1,200 / 180UnknownCash : ￦3,900 / 600UnknownCash : ￦12,000"/>
    <n v="43958"/>
    <n v="6214"/>
    <s v="https://itunes.apple.com/KR/app/id1366526331"/>
  </r>
  <r>
    <s v="KR"/>
    <s v="FREE"/>
    <x v="1"/>
    <n v="2020"/>
    <n v="2"/>
    <s v="M"/>
    <n v="67"/>
    <n v="22"/>
    <x v="6"/>
    <x v="7"/>
    <s v="카카오페이"/>
    <s v="kakaopay corp."/>
    <n v="0"/>
    <m/>
    <n v="43613"/>
    <n v="6107"/>
    <s v="https://itunes.apple.com/KR/app/id1464496236"/>
  </r>
  <r>
    <s v="KR"/>
    <s v="FREE"/>
    <x v="1"/>
    <n v="2020"/>
    <n v="2"/>
    <s v="M"/>
    <n v="68"/>
    <n v="-3"/>
    <x v="4"/>
    <x v="4"/>
    <s v="네이버 웹툰 - Naver Webtoon"/>
    <s v="NAVER WEBTOON CORP."/>
    <n v="0"/>
    <s v="쿠키 10개 : ￦1,200 / 쿠키 49개 : ￦5,900 / 쿠키 100개 : ￦12,000"/>
    <n v="43976"/>
    <n v="6085"/>
    <s v="https://itunes.apple.com/KR/app/id315795555"/>
  </r>
  <r>
    <s v="KR"/>
    <s v="FREE"/>
    <x v="1"/>
    <n v="2020"/>
    <n v="2"/>
    <s v="M"/>
    <n v="69"/>
    <s v="new"/>
    <x v="12"/>
    <x v="44"/>
    <s v="Parking Jam 3D"/>
    <s v="Popcore GmbH"/>
    <n v="0"/>
    <s v="Remove Ads : ￦3,900"/>
    <n v="44008"/>
    <n v="5997"/>
    <s v="https://itunes.apple.com/KR/app/id1498229533"/>
  </r>
  <r>
    <s v="KR"/>
    <s v="FREE"/>
    <x v="1"/>
    <n v="2020"/>
    <n v="2"/>
    <s v="M"/>
    <n v="70"/>
    <n v="206"/>
    <x v="4"/>
    <x v="4"/>
    <s v="다음웹툰 - DAUM WEBTOON"/>
    <s v="Daum Kakao Corp."/>
    <n v="0"/>
    <s v="900 캐시 : ￦1,200 / 9500 캐시 : ￦11,000"/>
    <n v="44006"/>
    <n v="5983"/>
    <s v="https://itunes.apple.com/KR/app/id736602666"/>
  </r>
  <r>
    <s v="KR"/>
    <s v="FREE"/>
    <x v="1"/>
    <n v="2020"/>
    <n v="2"/>
    <s v="M"/>
    <n v="71"/>
    <n v="-8"/>
    <x v="1"/>
    <x v="49"/>
    <s v="밴드-모임이 쉬워진다!"/>
    <s v="NAVER Corp."/>
    <n v="0"/>
    <s v="밴드 스티커 : ￦2,500 / 고운말 손글씨 : ￦2,500 / 이것이 짤방이다 : ￦2,500"/>
    <n v="44004"/>
    <n v="5981"/>
    <s v="https://itunes.apple.com/KR/app/id542613198"/>
  </r>
  <r>
    <s v="KR"/>
    <s v="FREE"/>
    <x v="1"/>
    <n v="2020"/>
    <n v="2"/>
    <s v="M"/>
    <n v="72"/>
    <n v="-4"/>
    <x v="6"/>
    <x v="7"/>
    <s v="ISP/페이북"/>
    <s v="VP Inc."/>
    <n v="0"/>
    <s v="안전결제 프리미엄 서비스 1년이용권 : ￦7,500"/>
    <n v="43978"/>
    <n v="5907"/>
    <s v="https://itunes.apple.com/KR/app/id369125087"/>
  </r>
  <r>
    <s v="KR"/>
    <s v="FREE"/>
    <x v="1"/>
    <n v="2020"/>
    <n v="2"/>
    <s v="M"/>
    <n v="73"/>
    <n v="21"/>
    <x v="6"/>
    <x v="7"/>
    <s v="KB스타뱅킹"/>
    <s v="Kookmin Bank Co., Ltd."/>
    <n v="0"/>
    <m/>
    <n v="43979"/>
    <n v="5851"/>
    <s v="https://itunes.apple.com/KR/app/id373742138"/>
  </r>
  <r>
    <s v="KR"/>
    <s v="FREE"/>
    <x v="1"/>
    <n v="2020"/>
    <n v="2"/>
    <s v="M"/>
    <n v="74"/>
    <n v="125"/>
    <x v="3"/>
    <x v="3"/>
    <s v="티몬-매주 월요일은 티몬데이"/>
    <s v="TMON, Inc."/>
    <n v="0"/>
    <m/>
    <n v="40850"/>
    <n v="5753"/>
    <s v="https://itunes.apple.com/KR/app/id463434588"/>
  </r>
  <r>
    <s v="KR"/>
    <s v="FREE"/>
    <x v="1"/>
    <n v="2020"/>
    <n v="2"/>
    <s v="M"/>
    <n v="75"/>
    <s v="new"/>
    <x v="5"/>
    <x v="54"/>
    <s v="채티 - 채팅형 소설 읽기, 쓰기"/>
    <s v="Eine Blume Co., Ltd."/>
    <n v="0"/>
    <s v="50 코인 : ￦2,500 / 80코인 : ￦3,900 / 340 코인 + 40 코인 : ￦17,000"/>
    <n v="43985"/>
    <n v="5731"/>
    <s v="https://itunes.apple.com/KR/app/id1369034431"/>
  </r>
  <r>
    <s v="KR"/>
    <s v="FREE"/>
    <x v="1"/>
    <n v="2020"/>
    <n v="2"/>
    <s v="M"/>
    <n v="76"/>
    <n v="-6"/>
    <x v="1"/>
    <x v="49"/>
    <s v="Messenger"/>
    <s v="Facebook, Inc."/>
    <n v="0"/>
    <m/>
    <n v="44004"/>
    <n v="5645"/>
    <s v="https://itunes.apple.com/KR/app/id454638411"/>
  </r>
  <r>
    <s v="KR"/>
    <s v="FREE"/>
    <x v="1"/>
    <n v="2020"/>
    <n v="2"/>
    <s v="M"/>
    <n v="77"/>
    <n v="-40"/>
    <x v="0"/>
    <x v="47"/>
    <s v="카카오 T"/>
    <s v="Kakao Mobility Corp."/>
    <n v="0"/>
    <m/>
    <n v="43978"/>
    <n v="5433"/>
    <s v="https://itunes.apple.com/KR/app/id981110422"/>
  </r>
  <r>
    <s v="KR"/>
    <s v="FREE"/>
    <x v="1"/>
    <n v="2020"/>
    <n v="2"/>
    <s v="M"/>
    <n v="78"/>
    <n v="-18"/>
    <x v="12"/>
    <x v="27"/>
    <s v="오늘도 환생 차원의 기사단 : 방치형 RPG게임"/>
    <s v="ekkorr"/>
    <n v="0"/>
    <s v="명예병사 펫 패키지 (인간) 1 : ￦3,900 / 명예병사 펫 패키지 (엘프) 1 : ￦3,900 / 명예병사 펫 패키지 (언데드) 1 : ￦3,900"/>
    <n v="42279"/>
    <n v="5433"/>
    <s v="https://itunes.apple.com/KR/app/id1017182913"/>
  </r>
  <r>
    <s v="KR"/>
    <s v="FREE"/>
    <x v="1"/>
    <n v="2020"/>
    <n v="2"/>
    <s v="M"/>
    <n v="79"/>
    <s v="new"/>
    <x v="10"/>
    <x v="16"/>
    <s v="농협몰 _ 농협이 운영하는 온라인 쇼핑몰"/>
    <s v="(주)농협정보시스템"/>
    <n v="0"/>
    <m/>
    <n v="43110"/>
    <n v="5399"/>
    <s v="https://itunes.apple.com/KR/app/id1299985508"/>
  </r>
  <r>
    <s v="KR"/>
    <s v="FREE"/>
    <x v="1"/>
    <n v="2020"/>
    <n v="2"/>
    <s v="M"/>
    <n v="80"/>
    <n v="-19"/>
    <x v="9"/>
    <x v="45"/>
    <s v="카카오맵 - 대한민국 No.1 지도앱"/>
    <s v="Daum Kakao Corp."/>
    <n v="0"/>
    <m/>
    <n v="43977"/>
    <n v="5354"/>
    <s v="https://itunes.apple.com/KR/app/id304608425"/>
  </r>
  <r>
    <s v="KR"/>
    <s v="FREE"/>
    <x v="1"/>
    <n v="2020"/>
    <n v="2"/>
    <s v="M"/>
    <n v="81"/>
    <n v="-6"/>
    <x v="7"/>
    <x v="32"/>
    <s v="멜론(Melon)"/>
    <s v="Kakao M Corp."/>
    <n v="0"/>
    <s v="i-스트리밍 플러스 티켓 30일 : ￦15,000 / i-스트리밍 티켓 30일 : ￦9,900"/>
    <n v="40588"/>
    <n v="5189"/>
    <s v="https://itunes.apple.com/KR/app/id415597317"/>
  </r>
  <r>
    <s v="KR"/>
    <s v="FREE"/>
    <x v="1"/>
    <n v="2020"/>
    <n v="2"/>
    <s v="M"/>
    <n v="82"/>
    <n v="-28"/>
    <x v="11"/>
    <x v="46"/>
    <s v="SNOW 스노우"/>
    <s v="SNOW INC."/>
    <n v="0"/>
    <m/>
    <n v="43992"/>
    <n v="5169"/>
    <s v="https://itunes.apple.com/KR/app/id1022267439"/>
  </r>
  <r>
    <s v="KR"/>
    <s v="FREE"/>
    <x v="1"/>
    <n v="2020"/>
    <n v="2"/>
    <s v="M"/>
    <n v="83"/>
    <n v="1"/>
    <x v="2"/>
    <x v="52"/>
    <s v="Google"/>
    <s v="Google LLC"/>
    <n v="0"/>
    <m/>
    <n v="44004"/>
    <n v="5043"/>
    <s v="https://itunes.apple.com/KR/app/id284815942"/>
  </r>
  <r>
    <s v="KR"/>
    <s v="FREE"/>
    <x v="1"/>
    <n v="2020"/>
    <n v="2"/>
    <s v="M"/>
    <n v="84"/>
    <n v="-31"/>
    <x v="14"/>
    <x v="19"/>
    <s v="알바몬"/>
    <s v="Jobkorea"/>
    <n v="0"/>
    <m/>
    <n v="43917"/>
    <n v="4947"/>
    <s v="https://itunes.apple.com/KR/app/id382535825"/>
  </r>
  <r>
    <s v="KR"/>
    <s v="FREE"/>
    <x v="1"/>
    <n v="2020"/>
    <n v="2"/>
    <s v="M"/>
    <n v="85"/>
    <n v="43"/>
    <x v="10"/>
    <x v="16"/>
    <s v="다방 - 대한민국 부동산 매물 최다보유"/>
    <s v="Station3, Inc."/>
    <n v="0"/>
    <m/>
    <n v="41690"/>
    <n v="4878"/>
    <s v="https://itunes.apple.com/KR/app/id814840066"/>
  </r>
  <r>
    <s v="KR"/>
    <s v="FREE"/>
    <x v="1"/>
    <n v="2020"/>
    <n v="2"/>
    <s v="M"/>
    <n v="86"/>
    <s v="new"/>
    <x v="12"/>
    <x v="44"/>
    <s v="호텔 엠파이어 타이쿤 - 방치;게임;경영자;시뮬레이터"/>
    <s v="Digital Things"/>
    <n v="0"/>
    <s v="No More Ads! : ￦12,000 / Marketing Expert : ￦5,900 / VIP pack : ￦12,000"/>
    <n v="43998"/>
    <n v="4833"/>
    <s v="https://itunes.apple.com/KR/app/id1485552989"/>
  </r>
  <r>
    <s v="KR"/>
    <s v="FREE"/>
    <x v="1"/>
    <n v="2020"/>
    <n v="2"/>
    <s v="M"/>
    <n v="87"/>
    <n v="31"/>
    <x v="6"/>
    <x v="7"/>
    <s v="신한 쏠(SOL) – 신한은행 스마트폰뱅킹"/>
    <s v="SHINHAN BANK"/>
    <n v="0"/>
    <m/>
    <n v="40246"/>
    <n v="4827"/>
    <s v="https://itunes.apple.com/KR/app/id357484932"/>
  </r>
  <r>
    <s v="KR"/>
    <s v="FREE"/>
    <x v="1"/>
    <n v="2020"/>
    <n v="2"/>
    <s v="M"/>
    <n v="88"/>
    <s v="new"/>
    <x v="3"/>
    <x v="3"/>
    <s v="현대Hmall - 홈쇼핑, 백화점"/>
    <s v="HYUNDAI HOME SHOPPING NETWORK"/>
    <n v="0"/>
    <m/>
    <n v="43972"/>
    <n v="4786"/>
    <s v="https://itunes.apple.com/KR/app/id870397981"/>
  </r>
  <r>
    <s v="KR"/>
    <s v="FREE"/>
    <x v="1"/>
    <n v="2020"/>
    <n v="2"/>
    <s v="M"/>
    <n v="89"/>
    <n v="-54"/>
    <x v="4"/>
    <x v="4"/>
    <s v="카카오페이지"/>
    <s v="Kakao Page Corp."/>
    <n v="0"/>
    <s v="1000캐시 : ￦1,200 / 카카오페이지 10000캐시 상품 (이전 상품) : ￦12,000 / 10,000캐시 : ￦11,000"/>
    <n v="43948"/>
    <n v="4551"/>
    <s v="https://itunes.apple.com/KR/app/id616643813"/>
  </r>
  <r>
    <s v="KR"/>
    <s v="FREE"/>
    <x v="1"/>
    <n v="2020"/>
    <n v="2"/>
    <s v="M"/>
    <n v="90"/>
    <n v="-11"/>
    <x v="2"/>
    <x v="52"/>
    <s v="유니콘 HTTPS 우회앱"/>
    <s v="Unicorn Soft, Inc."/>
    <n v="0"/>
    <m/>
    <n v="43623"/>
    <n v="4525"/>
    <s v="https://itunes.apple.com/KR/app/id1466584968"/>
  </r>
  <r>
    <s v="KR"/>
    <s v="FREE"/>
    <x v="1"/>
    <n v="2020"/>
    <n v="2"/>
    <s v="M"/>
    <n v="91"/>
    <n v="7"/>
    <x v="14"/>
    <x v="19"/>
    <s v="모바일 관세청"/>
    <s v="Korea Customs Service"/>
    <n v="0"/>
    <m/>
    <n v="42489"/>
    <n v="4482"/>
    <s v="https://itunes.apple.com/KR/app/id1100073666"/>
  </r>
  <r>
    <s v="KR"/>
    <s v="FREE"/>
    <x v="1"/>
    <n v="2020"/>
    <n v="2"/>
    <s v="M"/>
    <n v="92"/>
    <n v="3"/>
    <x v="11"/>
    <x v="46"/>
    <s v="VLLO 블로 - 쉬운 동영상 편집 어플 브이로그 앱"/>
    <s v="vimosoft"/>
    <n v="0"/>
    <s v="정원 스티커 팩 : 0 / VLLO 프리미엄 : ￦12,000 / 여행 스티커 팩 : 0"/>
    <n v="43987"/>
    <n v="4454"/>
    <s v="https://itunes.apple.com/KR/app/id952050883"/>
  </r>
  <r>
    <s v="KR"/>
    <s v="FREE"/>
    <x v="1"/>
    <n v="2020"/>
    <n v="2"/>
    <s v="M"/>
    <n v="93"/>
    <n v="-38"/>
    <x v="5"/>
    <x v="51"/>
    <s v="네이버 파파고 - AI 통번역"/>
    <s v="NAVER Corp."/>
    <n v="0"/>
    <m/>
    <n v="43990"/>
    <n v="4424"/>
    <s v="https://itunes.apple.com/KR/app/id1147874819"/>
  </r>
  <r>
    <s v="KR"/>
    <s v="FREE"/>
    <x v="1"/>
    <n v="2020"/>
    <n v="2"/>
    <s v="M"/>
    <n v="94"/>
    <s v="new"/>
    <x v="15"/>
    <x v="50"/>
    <s v="CoroMap"/>
    <s v="ChanWoo Koo"/>
    <n v="0"/>
    <m/>
    <n v="43866"/>
    <n v="4168"/>
    <s v="https://itunes.apple.com/KR/app/id1497331205"/>
  </r>
  <r>
    <s v="KR"/>
    <s v="FREE"/>
    <x v="1"/>
    <n v="2020"/>
    <n v="2"/>
    <s v="M"/>
    <n v="95"/>
    <s v="new"/>
    <x v="12"/>
    <x v="44"/>
    <s v="Slap Kings"/>
    <s v="Gameguru"/>
    <n v="0"/>
    <s v="Remove Ads : ￦3,900 / Remove Ads : ￦3,900"/>
    <n v="43981"/>
    <n v="4130"/>
    <s v="https://itunes.apple.com/KR/app/id1500010832"/>
  </r>
  <r>
    <s v="KR"/>
    <s v="FREE"/>
    <x v="1"/>
    <n v="2020"/>
    <n v="2"/>
    <s v="M"/>
    <n v="96"/>
    <s v="new"/>
    <x v="12"/>
    <x v="21"/>
    <s v="디즈니 팝 타운"/>
    <s v="Sundaytoz, INC"/>
    <n v="0"/>
    <m/>
    <n v="43885"/>
    <n v="4083"/>
    <s v="https://itunes.apple.com/KR/app/id1489447074"/>
  </r>
  <r>
    <s v="KR"/>
    <s v="FREE"/>
    <x v="1"/>
    <n v="2020"/>
    <n v="2"/>
    <s v="M"/>
    <n v="97"/>
    <n v="261"/>
    <x v="10"/>
    <x v="16"/>
    <s v="부산 동백전"/>
    <s v="KT Corporation"/>
    <n v="0"/>
    <m/>
    <n v="43832"/>
    <n v="4063"/>
    <s v="https://itunes.apple.com/KR/app/id1491119137"/>
  </r>
  <r>
    <s v="KR"/>
    <s v="FREE"/>
    <x v="1"/>
    <n v="2020"/>
    <n v="2"/>
    <s v="M"/>
    <n v="98"/>
    <n v="85"/>
    <x v="3"/>
    <x v="3"/>
    <s v="와디즈"/>
    <s v="WADIZ Platform Co., Ltd."/>
    <n v="0"/>
    <m/>
    <n v="42502"/>
    <n v="4028"/>
    <s v="https://itunes.apple.com/KR/app/id1107828621"/>
  </r>
  <r>
    <s v="KR"/>
    <s v="FREE"/>
    <x v="1"/>
    <n v="2020"/>
    <n v="2"/>
    <s v="M"/>
    <n v="99"/>
    <n v="26"/>
    <x v="10"/>
    <x v="16"/>
    <s v="정부24(구 민원24)"/>
    <s v="Ministry of the Interior and Safety"/>
    <n v="0"/>
    <m/>
    <n v="41281"/>
    <n v="3876"/>
    <s v="https://itunes.apple.com/KR/app/id586454505"/>
  </r>
  <r>
    <s v="KR"/>
    <s v="FREE"/>
    <x v="1"/>
    <n v="2020"/>
    <n v="2"/>
    <s v="M"/>
    <n v="100"/>
    <s v="new"/>
    <x v="12"/>
    <x v="15"/>
    <s v="진화소녀"/>
    <s v="THUMBAGE"/>
    <n v="0"/>
    <m/>
    <n v="43873"/>
    <n v="3836"/>
    <s v="https://itunes.apple.com/KR/app/id1459826088"/>
  </r>
  <r>
    <s v="KR"/>
    <s v="FREE"/>
    <x v="1"/>
    <n v="2020"/>
    <n v="2"/>
    <s v="M"/>
    <n v="101"/>
    <n v="7"/>
    <x v="13"/>
    <x v="17"/>
    <s v="Gmail - Google 이메일"/>
    <s v="Google LLC"/>
    <n v="0"/>
    <m/>
    <n v="43997"/>
    <n v="3804"/>
    <s v="https://itunes.apple.com/KR/app/id422689480"/>
  </r>
  <r>
    <s v="KR"/>
    <s v="FREE"/>
    <x v="1"/>
    <n v="2020"/>
    <n v="2"/>
    <s v="M"/>
    <n v="102"/>
    <n v="-60"/>
    <x v="12"/>
    <x v="44"/>
    <s v="Find Out - 숨은 물건 찾기"/>
    <s v="EYEWIND LIMITED"/>
    <n v="0"/>
    <s v="key x 5 : ￦2,500 / key x 5 : ￦2,500 / key x 20 : ￦5,900 / key x 20 : ￦5,900 / noads : ￦2,500"/>
    <n v="44005"/>
    <n v="3802"/>
    <s v="https://itunes.apple.com/KR/app/id1488572081"/>
  </r>
  <r>
    <s v="KR"/>
    <s v="FREE"/>
    <x v="1"/>
    <n v="2020"/>
    <n v="2"/>
    <s v="M"/>
    <n v="103"/>
    <n v="42"/>
    <x v="6"/>
    <x v="7"/>
    <s v="KB국민카드앱"/>
    <s v="KB KOOKMINCARD CO., LTD."/>
    <n v="0"/>
    <m/>
    <n v="40990"/>
    <n v="3772"/>
    <s v="https://itunes.apple.com/KR/app/id509382678"/>
  </r>
  <r>
    <s v="KR"/>
    <s v="FREE"/>
    <x v="1"/>
    <n v="2020"/>
    <n v="2"/>
    <s v="M"/>
    <n v="104"/>
    <n v="301"/>
    <x v="3"/>
    <x v="3"/>
    <s v="이마트몰"/>
    <s v="ShinsegaeMall"/>
    <n v="0"/>
    <m/>
    <n v="43959"/>
    <n v="3681"/>
    <s v="https://itunes.apple.com/KR/app/id588620185"/>
  </r>
  <r>
    <s v="KR"/>
    <s v="FREE"/>
    <x v="1"/>
    <n v="2020"/>
    <n v="2"/>
    <s v="M"/>
    <n v="105"/>
    <n v="-24"/>
    <x v="4"/>
    <x v="4"/>
    <s v="wavve(웨이브)"/>
    <s v="Content Wavve Corp."/>
    <n v="0"/>
    <s v="실시간TV 이용권 (모바일 전용) : ￦7,000 / 실시간TV 이용권 (모바일+PC+TV) : ￦8,500 / 실시간TV 초고화질 이용권 (모바일+PC+TV) : ￦12,000"/>
    <n v="42169"/>
    <n v="3606"/>
    <s v="https://itunes.apple.com/KR/app/id987782077"/>
  </r>
  <r>
    <s v="KR"/>
    <s v="FREE"/>
    <x v="1"/>
    <n v="2020"/>
    <n v="2"/>
    <s v="M"/>
    <n v="106"/>
    <n v="3"/>
    <x v="2"/>
    <x v="52"/>
    <s v="네이버 클라우드 - NAVER Cloud"/>
    <s v="NAVER Corp."/>
    <n v="0"/>
    <s v="아이폰 2TB 1년 이용권 : ￦149,000 / 아이폰 200GB 1년 이용권 : ￦75,000 / 아이폰 100GB 1년 이용권 : ￦44,000"/>
    <n v="43983"/>
    <n v="3495"/>
    <s v="https://itunes.apple.com/KR/app/id585173084"/>
  </r>
  <r>
    <s v="KR"/>
    <s v="FREE"/>
    <x v="1"/>
    <n v="2020"/>
    <n v="2"/>
    <s v="M"/>
    <n v="107"/>
    <n v="-5"/>
    <x v="10"/>
    <x v="16"/>
    <s v="TheDayBefore (디데이 위젯)"/>
    <s v="TheDayBefore, Inc."/>
    <n v="0"/>
    <s v="광고제거 : ￦4,900"/>
    <n v="43963"/>
    <n v="3368"/>
    <s v="https://itunes.apple.com/KR/app/id991283955"/>
  </r>
  <r>
    <s v="KR"/>
    <s v="FREE"/>
    <x v="1"/>
    <n v="2020"/>
    <n v="2"/>
    <s v="M"/>
    <n v="108"/>
    <n v="34"/>
    <x v="10"/>
    <x v="16"/>
    <s v="올리브영"/>
    <s v="CJ OliveNetworks Co., Ltd."/>
    <n v="0"/>
    <m/>
    <n v="43970"/>
    <n v="3333"/>
    <s v="https://itunes.apple.com/KR/app/id873779010"/>
  </r>
  <r>
    <s v="KR"/>
    <s v="FREE"/>
    <x v="1"/>
    <n v="2020"/>
    <n v="2"/>
    <s v="M"/>
    <n v="109"/>
    <n v="94"/>
    <x v="3"/>
    <x v="3"/>
    <s v="AliExpress Shopping App"/>
    <s v="Alibaba"/>
    <n v="0"/>
    <m/>
    <n v="43995"/>
    <n v="3236"/>
    <s v="https://itunes.apple.com/KR/app/id436672029"/>
  </r>
  <r>
    <s v="KR"/>
    <s v="FREE"/>
    <x v="1"/>
    <n v="2020"/>
    <n v="2"/>
    <s v="M"/>
    <n v="110"/>
    <n v="-27"/>
    <x v="12"/>
    <x v="44"/>
    <s v="쿠키런: 오븐브레이크"/>
    <s v="Devsisters"/>
    <n v="0"/>
    <s v="스페셜 기간 패키지 A1 : ￦1,200 / 쿠키런 로얄 클럽 가입 : ￦3,900 / 초급 스터타팩 : ￦5,900"/>
    <n v="44011"/>
    <n v="3218"/>
    <s v="https://itunes.apple.com/KR/app/id963067330"/>
  </r>
  <r>
    <s v="KR"/>
    <s v="FREE"/>
    <x v="1"/>
    <n v="2020"/>
    <n v="2"/>
    <s v="M"/>
    <n v="111"/>
    <s v="new"/>
    <x v="12"/>
    <x v="24"/>
    <s v="킹 오브 타워"/>
    <s v="hao liu"/>
    <n v="0"/>
    <s v="60원보 : ￦1,200 / 300원보 : ￦5,900 / 420원보 : ￦8,900"/>
    <n v="43791"/>
    <n v="3211"/>
    <s v="https://itunes.apple.com/KR/app/id1487087012"/>
  </r>
  <r>
    <s v="KR"/>
    <s v="FREE"/>
    <x v="1"/>
    <n v="2020"/>
    <n v="2"/>
    <s v="M"/>
    <n v="112"/>
    <n v="2"/>
    <x v="6"/>
    <x v="7"/>
    <s v="i-ONE Bank - IBK기업은행"/>
    <s v="Industrial Bank of KOREA"/>
    <n v="0"/>
    <m/>
    <n v="43990"/>
    <n v="3209"/>
    <s v="https://itunes.apple.com/KR/app/id1460543865"/>
  </r>
  <r>
    <s v="KR"/>
    <s v="FREE"/>
    <x v="1"/>
    <n v="2020"/>
    <n v="2"/>
    <s v="M"/>
    <n v="113"/>
    <n v="-20"/>
    <x v="7"/>
    <x v="32"/>
    <s v="FLO - 플로"/>
    <s v="Dreamus Company"/>
    <n v="0"/>
    <s v="500회 듣기 : ￦8,900 / 300회 듣기 : ￦4,900 / 모바일 무제한 듣기 : ￦9,900"/>
    <n v="42573"/>
    <n v="3172"/>
    <s v="https://itunes.apple.com/KR/app/id1129048043"/>
  </r>
  <r>
    <s v="KR"/>
    <s v="FREE"/>
    <x v="1"/>
    <n v="2020"/>
    <n v="2"/>
    <s v="M"/>
    <n v="114"/>
    <n v="112"/>
    <x v="3"/>
    <x v="3"/>
    <s v="11번가"/>
    <s v="11번가(주)"/>
    <n v="0"/>
    <m/>
    <n v="43985"/>
    <n v="3162"/>
    <s v="https://itunes.apple.com/KR/app/id397938216"/>
  </r>
  <r>
    <s v="KR"/>
    <s v="FREE"/>
    <x v="1"/>
    <n v="2020"/>
    <n v="2"/>
    <s v="M"/>
    <n v="115"/>
    <n v="78"/>
    <x v="3"/>
    <x v="3"/>
    <s v="쇼핑을 바꾸는 쇼핑. G마켓"/>
    <s v="GMARKET Inc."/>
    <n v="0"/>
    <m/>
    <n v="43956"/>
    <n v="3115"/>
    <s v="https://itunes.apple.com/KR/app/id340330132"/>
  </r>
  <r>
    <s v="KR"/>
    <s v="FREE"/>
    <x v="1"/>
    <n v="2020"/>
    <n v="2"/>
    <s v="M"/>
    <n v="116"/>
    <n v="-30"/>
    <x v="8"/>
    <x v="9"/>
    <s v="스타벅스"/>
    <s v="Starbucks Coffee Company Korea"/>
    <n v="0"/>
    <m/>
    <n v="43974"/>
    <n v="3105"/>
    <s v="https://itunes.apple.com/KR/app/id466682252"/>
  </r>
  <r>
    <s v="KR"/>
    <s v="FREE"/>
    <x v="1"/>
    <n v="2020"/>
    <n v="2"/>
    <s v="M"/>
    <n v="117"/>
    <s v="new"/>
    <x v="12"/>
    <x v="15"/>
    <s v="캣트릭스"/>
    <s v="LIBRA SYSTEMS Inc."/>
    <n v="0"/>
    <m/>
    <n v="43880"/>
    <n v="3043"/>
    <s v="https://itunes.apple.com/KR/app/id1461435207"/>
  </r>
  <r>
    <s v="KR"/>
    <s v="FREE"/>
    <x v="1"/>
    <n v="2020"/>
    <n v="2"/>
    <s v="M"/>
    <n v="118"/>
    <n v="53"/>
    <x v="1"/>
    <x v="49"/>
    <s v="Discord"/>
    <s v="Discord, Inc."/>
    <n v="0"/>
    <s v="Classic Monthly : ￦6,000 / Classic Monthly : ￦6,000 / Nitro Monthly : ￦13,000 / Nitro Monthly : ￦13,000 / Nitro Classic (1 Month) : ￦5,900"/>
    <n v="43997"/>
    <n v="3037"/>
    <s v="https://itunes.apple.com/KR/app/id985746746"/>
  </r>
  <r>
    <s v="KR"/>
    <s v="FREE"/>
    <x v="1"/>
    <n v="2020"/>
    <n v="2"/>
    <s v="M"/>
    <n v="119"/>
    <n v="16"/>
    <x v="4"/>
    <x v="4"/>
    <s v="왓챠플레이 - WATCHA PLAY"/>
    <s v="Frograms"/>
    <n v="0"/>
    <s v="(판매중단) 모바일 이용권 - 무료체험 포함 : ￦7,900 / 베이직 이용권 : ￦7,900 / 프리미엄 이용권 : ￦13,000"/>
    <n v="43992"/>
    <n v="3022"/>
    <s v="https://itunes.apple.com/KR/app/id1096493180"/>
  </r>
  <r>
    <s v="KR"/>
    <s v="FREE"/>
    <x v="1"/>
    <n v="2020"/>
    <n v="2"/>
    <s v="M"/>
    <n v="120"/>
    <n v="44"/>
    <x v="6"/>
    <x v="7"/>
    <s v="신한페이판"/>
    <s v="Shinhan Card Co., Ltd."/>
    <n v="0"/>
    <m/>
    <n v="43973"/>
    <n v="2969"/>
    <s v="https://itunes.apple.com/KR/app/id572462317"/>
  </r>
  <r>
    <s v="KR"/>
    <s v="FREE"/>
    <x v="1"/>
    <n v="2020"/>
    <n v="2"/>
    <s v="M"/>
    <n v="121"/>
    <n v="-87"/>
    <x v="12"/>
    <x v="34"/>
    <s v="쿠키런 for Kakao"/>
    <s v="Devsisters"/>
    <n v="0"/>
    <s v="크리스탈 10개 : ￦1,200 / 크리스탈 55개 : ￦5,900 / 크리스탈 120개 : ￦12,000"/>
    <n v="41365"/>
    <n v="2940"/>
    <s v="https://itunes.apple.com/KR/app/id608808713"/>
  </r>
  <r>
    <s v="KR"/>
    <s v="FREE"/>
    <x v="1"/>
    <n v="2020"/>
    <n v="2"/>
    <s v="M"/>
    <n v="122"/>
    <n v="-6"/>
    <x v="3"/>
    <x v="3"/>
    <s v="지그재그 - No.1 여성쇼핑몰 모음앱"/>
    <s v="croquis.com"/>
    <n v="0"/>
    <m/>
    <n v="44008"/>
    <n v="2923"/>
    <s v="https://itunes.apple.com/KR/app/id976131101"/>
  </r>
  <r>
    <s v="KR"/>
    <s v="FREE"/>
    <x v="1"/>
    <n v="2020"/>
    <n v="2"/>
    <s v="M"/>
    <n v="123"/>
    <n v="6"/>
    <x v="6"/>
    <x v="7"/>
    <s v="PASS by U+(구, U+인증)"/>
    <s v="LG Uplus"/>
    <n v="0"/>
    <m/>
    <n v="43929"/>
    <n v="2888"/>
    <s v="https://itunes.apple.com/KR/app/id1147394645"/>
  </r>
  <r>
    <s v="KR"/>
    <s v="FREE"/>
    <x v="1"/>
    <n v="2020"/>
    <n v="2"/>
    <s v="M"/>
    <n v="124"/>
    <s v="new"/>
    <x v="12"/>
    <x v="15"/>
    <s v="R5"/>
    <s v="YOOZOO (SINGAPORE) PTE. LTD."/>
    <n v="0"/>
    <m/>
    <n v="43885"/>
    <n v="2880"/>
    <s v="https://itunes.apple.com/KR/app/id1487963067"/>
  </r>
  <r>
    <s v="KR"/>
    <s v="FREE"/>
    <x v="1"/>
    <n v="2020"/>
    <n v="2"/>
    <s v="M"/>
    <n v="125"/>
    <n v="-10"/>
    <x v="7"/>
    <x v="32"/>
    <s v="지니 뮤직 - genie"/>
    <s v="GENIE MUSIC CORP."/>
    <n v="0"/>
    <s v="음악감상 30일 : ￦9,900 / 스마트 무제한 다운로드 + 음악감상 30일 : ￦11,000"/>
    <n v="43976"/>
    <n v="2871"/>
    <s v="https://itunes.apple.com/KR/app/id858266085"/>
  </r>
  <r>
    <s v="KR"/>
    <s v="FREE"/>
    <x v="1"/>
    <n v="2020"/>
    <n v="2"/>
    <s v="M"/>
    <n v="126"/>
    <n v="8"/>
    <x v="6"/>
    <x v="7"/>
    <s v="PASS by SK TELECOM(구, T인증)"/>
    <s v="SK Telecom"/>
    <n v="0"/>
    <m/>
    <n v="42617"/>
    <n v="2848"/>
    <s v="https://itunes.apple.com/KR/app/id1141258007"/>
  </r>
  <r>
    <s v="KR"/>
    <s v="FREE"/>
    <x v="1"/>
    <n v="2020"/>
    <n v="2"/>
    <s v="M"/>
    <n v="127"/>
    <n v="158"/>
    <x v="4"/>
    <x v="4"/>
    <s v="Fight Soldier"/>
    <s v="Young Gwon Kim"/>
    <n v="0"/>
    <m/>
    <n v="43787"/>
    <n v="2834"/>
    <s v="https://itunes.apple.com/KR/app/id1485675321"/>
  </r>
  <r>
    <s v="KR"/>
    <s v="FREE"/>
    <x v="1"/>
    <n v="2020"/>
    <n v="2"/>
    <s v="M"/>
    <n v="128"/>
    <n v="-76"/>
    <x v="12"/>
    <x v="22"/>
    <s v="엘프:드래곤소환사"/>
    <s v="Gamepub"/>
    <n v="0"/>
    <m/>
    <n v="43845"/>
    <n v="2822"/>
    <s v="https://itunes.apple.com/KR/app/id1480508543"/>
  </r>
  <r>
    <s v="KR"/>
    <s v="FREE"/>
    <x v="1"/>
    <n v="2020"/>
    <n v="2"/>
    <s v="M"/>
    <n v="129"/>
    <n v="-9"/>
    <x v="10"/>
    <x v="16"/>
    <s v="T world"/>
    <s v="SK Telecom"/>
    <n v="0"/>
    <m/>
    <n v="43795"/>
    <n v="2791"/>
    <s v="https://itunes.apple.com/KR/app/id428872117"/>
  </r>
  <r>
    <s v="KR"/>
    <s v="FREE"/>
    <x v="1"/>
    <n v="2020"/>
    <n v="2"/>
    <s v="M"/>
    <n v="130"/>
    <n v="-54"/>
    <x v="0"/>
    <x v="47"/>
    <s v="야놀자"/>
    <s v="(주)야놀자"/>
    <n v="0"/>
    <m/>
    <n v="43985"/>
    <n v="2760"/>
    <s v="https://itunes.apple.com/KR/app/id436731843"/>
  </r>
  <r>
    <s v="KR"/>
    <s v="FREE"/>
    <x v="1"/>
    <n v="2020"/>
    <n v="2"/>
    <s v="M"/>
    <n v="131"/>
    <n v="79"/>
    <x v="1"/>
    <x v="49"/>
    <s v="Telegram Messenger"/>
    <s v="Telegram LLC"/>
    <n v="0"/>
    <m/>
    <n v="43994"/>
    <n v="2752"/>
    <s v="https://itunes.apple.com/KR/app/id686449807"/>
  </r>
  <r>
    <s v="KR"/>
    <s v="FREE"/>
    <x v="1"/>
    <n v="2020"/>
    <n v="2"/>
    <s v="M"/>
    <n v="132"/>
    <n v="-8"/>
    <x v="11"/>
    <x v="46"/>
    <s v="Meitu 메이투- 뷰티 셀카 재밌는 보정 사진 편집"/>
    <s v="Xiamen Meitu Technology Co., Ltd."/>
    <n v="0"/>
    <s v="AR-AbroadButterfly-200192545 : ￦1,200 / AR-AbroadWatercolor-200192544 : ￦1,200 / AR素材sanrio少女melody相框 : ￦1,200"/>
    <n v="44000"/>
    <n v="2738"/>
    <s v="https://itunes.apple.com/KR/app/id416048305"/>
  </r>
  <r>
    <s v="KR"/>
    <s v="FREE"/>
    <x v="1"/>
    <n v="2020"/>
    <n v="2"/>
    <s v="M"/>
    <n v="133"/>
    <n v="58"/>
    <x v="10"/>
    <x v="16"/>
    <s v="Pinterest (핀터레스트): 수백만개의 아이디어"/>
    <s v="Pinterest"/>
    <n v="0"/>
    <m/>
    <n v="44004"/>
    <n v="2695"/>
    <s v="https://itunes.apple.com/KR/app/id429047995"/>
  </r>
  <r>
    <s v="KR"/>
    <s v="FREE"/>
    <x v="1"/>
    <n v="2020"/>
    <n v="2"/>
    <s v="M"/>
    <n v="134"/>
    <n v="72"/>
    <x v="6"/>
    <x v="7"/>
    <s v="바이오인증공동앱"/>
    <s v="KFTC"/>
    <n v="0"/>
    <m/>
    <n v="43728"/>
    <n v="2690"/>
    <s v="https://itunes.apple.com/KR/app/id1189411033"/>
  </r>
  <r>
    <s v="KR"/>
    <s v="FREE"/>
    <x v="1"/>
    <n v="2020"/>
    <n v="2"/>
    <s v="M"/>
    <n v="135"/>
    <n v="27"/>
    <x v="6"/>
    <x v="7"/>
    <s v="삼성카드+앱카드"/>
    <s v="Samsungcard Co., Ltd."/>
    <n v="0"/>
    <m/>
    <n v="41104"/>
    <n v="2652"/>
    <s v="https://itunes.apple.com/KR/app/id535125356"/>
  </r>
  <r>
    <s v="KR"/>
    <s v="FREE"/>
    <x v="1"/>
    <n v="2020"/>
    <n v="2"/>
    <s v="M"/>
    <n v="136"/>
    <n v="12"/>
    <x v="11"/>
    <x v="46"/>
    <s v="PicsArt 사진 &amp; 동영상 편집"/>
    <s v="PicsArt, Inc."/>
    <n v="0"/>
    <s v="멋진 사진을 만들어보세요 : ￦6,000 / PicsArt Gold 6 Months : ￦24,500"/>
    <n v="43990"/>
    <n v="2639"/>
    <s v="https://itunes.apple.com/KR/app/id587366035"/>
  </r>
  <r>
    <s v="KR"/>
    <s v="FREE"/>
    <x v="1"/>
    <n v="2020"/>
    <n v="2"/>
    <s v="M"/>
    <n v="137"/>
    <n v="-41"/>
    <x v="12"/>
    <x v="38"/>
    <s v="피망 뉴맞고 : 고스톱으로 대한민국 1등"/>
    <s v="NEOWIZ"/>
    <n v="0"/>
    <s v="다이아 1188개 : ￦99,000 / 다이아 380개 : ￦33,000 / 다이아 107개 : ￦9,900"/>
    <n v="43715"/>
    <n v="2625"/>
    <s v="https://itunes.apple.com/KR/app/id1458568643"/>
  </r>
  <r>
    <s v="KR"/>
    <s v="FREE"/>
    <x v="1"/>
    <n v="2020"/>
    <n v="2"/>
    <s v="M"/>
    <n v="138"/>
    <n v="-67"/>
    <x v="15"/>
    <x v="50"/>
    <s v="바비톡 - Babitalk"/>
    <s v="CareLabs"/>
    <n v="0"/>
    <m/>
    <n v="41614"/>
    <n v="2610"/>
    <s v="https://itunes.apple.com/KR/app/id757934825"/>
  </r>
  <r>
    <s v="KR"/>
    <s v="FREE"/>
    <x v="1"/>
    <n v="2020"/>
    <n v="2"/>
    <s v="M"/>
    <n v="139"/>
    <n v="82"/>
    <x v="13"/>
    <x v="17"/>
    <s v="폴라리스 오피스 - 한글, PDF, 오피스 문서"/>
    <s v="Infraware Co.,Ltd"/>
    <n v="0"/>
    <s v="스마트 서비스 : ￦4,500 / 프로 서비스 : ￦6,500 / 광고 제거 : ￦5,900"/>
    <n v="44005"/>
    <n v="2581"/>
    <s v="https://itunes.apple.com/KR/app/id698070860"/>
  </r>
  <r>
    <s v="KR"/>
    <s v="FREE"/>
    <x v="1"/>
    <n v="2020"/>
    <n v="2"/>
    <s v="M"/>
    <n v="140"/>
    <n v="3"/>
    <x v="17"/>
    <x v="53"/>
    <s v="Twitter -트위터"/>
    <s v="Twitter, Inc."/>
    <n v="0"/>
    <m/>
    <n v="43999"/>
    <n v="2566"/>
    <s v="https://itunes.apple.com/KR/app/id333903271"/>
  </r>
  <r>
    <s v="KR"/>
    <s v="FREE"/>
    <x v="1"/>
    <n v="2020"/>
    <n v="2"/>
    <s v="M"/>
    <n v="141"/>
    <n v="-30"/>
    <x v="14"/>
    <x v="19"/>
    <s v="알바천국"/>
    <s v="Mediawill Networks, Inc."/>
    <n v="0"/>
    <m/>
    <n v="42179"/>
    <n v="2556"/>
    <s v="https://itunes.apple.com/KR/app/id996325726"/>
  </r>
  <r>
    <s v="KR"/>
    <s v="FREE"/>
    <x v="1"/>
    <n v="2020"/>
    <n v="2"/>
    <s v="M"/>
    <n v="142"/>
    <n v="-84"/>
    <x v="9"/>
    <x v="45"/>
    <s v="Google Maps"/>
    <s v="Google LLC"/>
    <n v="0"/>
    <m/>
    <n v="43999"/>
    <n v="2553"/>
    <s v="https://itunes.apple.com/KR/app/id585027354"/>
  </r>
  <r>
    <s v="KR"/>
    <s v="FREE"/>
    <x v="1"/>
    <n v="2020"/>
    <n v="2"/>
    <s v="M"/>
    <n v="143"/>
    <s v="new"/>
    <x v="14"/>
    <x v="19"/>
    <s v="ZOOM Cloud Meetings"/>
    <s v="Zoom"/>
    <n v="0"/>
    <m/>
    <n v="44000"/>
    <n v="2540"/>
    <s v="https://itunes.apple.com/KR/app/id546505307"/>
  </r>
  <r>
    <s v="KR"/>
    <s v="FREE"/>
    <x v="1"/>
    <n v="2020"/>
    <n v="2"/>
    <s v="M"/>
    <n v="144"/>
    <n v="48"/>
    <x v="6"/>
    <x v="7"/>
    <s v="NH콕뱅크"/>
    <s v="농협"/>
    <n v="0"/>
    <m/>
    <n v="42572"/>
    <n v="2536"/>
    <s v="https://itunes.apple.com/KR/app/id1131147442"/>
  </r>
  <r>
    <s v="KR"/>
    <s v="FREE"/>
    <x v="1"/>
    <n v="2020"/>
    <n v="2"/>
    <s v="M"/>
    <n v="145"/>
    <n v="-14"/>
    <x v="3"/>
    <x v="3"/>
    <s v="텐바이텐- 디자인 쇼핑몰 10x10"/>
    <s v="TENBYTEN Corporation"/>
    <n v="0"/>
    <m/>
    <n v="41752"/>
    <n v="2492"/>
    <s v="https://itunes.apple.com/KR/app/id864817011"/>
  </r>
  <r>
    <s v="KR"/>
    <s v="FREE"/>
    <x v="1"/>
    <n v="2020"/>
    <n v="2"/>
    <s v="M"/>
    <n v="146"/>
    <n v="-14"/>
    <x v="12"/>
    <x v="44"/>
    <s v="Mario Kart Tour"/>
    <s v="Nintendo Co., Ltd."/>
    <n v="0"/>
    <s v="골드 패스 : ￦6,500 / 스페셜 오퍼 : ￦25,000"/>
    <n v="43990"/>
    <n v="2481"/>
    <s v="https://itunes.apple.com/KR/app/id1293634699"/>
  </r>
  <r>
    <s v="KR"/>
    <s v="FREE"/>
    <x v="1"/>
    <n v="2020"/>
    <n v="2"/>
    <s v="M"/>
    <n v="147"/>
    <n v="6"/>
    <x v="3"/>
    <x v="3"/>
    <s v="하이버-남자들의 쇼핑앱"/>
    <s v="Brandi Inc."/>
    <n v="0"/>
    <m/>
    <n v="43144"/>
    <n v="2476"/>
    <s v="https://itunes.apple.com/KR/app/id1346503383"/>
  </r>
  <r>
    <s v="KR"/>
    <s v="FREE"/>
    <x v="1"/>
    <n v="2020"/>
    <n v="2"/>
    <s v="M"/>
    <n v="148"/>
    <n v="-43"/>
    <x v="1"/>
    <x v="49"/>
    <s v="Zenly 젠리 - 친구들과 소통하는 나만의 지도"/>
    <s v="Zenly"/>
    <n v="0"/>
    <m/>
    <n v="44008"/>
    <n v="2464"/>
    <s v="https://itunes.apple.com/KR/app/id838848566"/>
  </r>
  <r>
    <s v="KR"/>
    <s v="FREE"/>
    <x v="1"/>
    <n v="2020"/>
    <n v="2"/>
    <s v="M"/>
    <n v="149"/>
    <n v="170"/>
    <x v="4"/>
    <x v="4"/>
    <s v="V LIVE - Global Star Live app"/>
    <s v="NAVER Corp."/>
    <n v="0"/>
    <s v="50 V 코인 : ￦1,200 / 400 V 코인 : ￦9,900 / 600 V 코인 : ￦15,000"/>
    <n v="44000"/>
    <n v="2460"/>
    <s v="https://itunes.apple.com/KR/app/id1019447011"/>
  </r>
  <r>
    <s v="KR"/>
    <s v="FREE"/>
    <x v="1"/>
    <n v="2020"/>
    <n v="2"/>
    <s v="M"/>
    <n v="150"/>
    <n v="-29"/>
    <x v="7"/>
    <x v="32"/>
    <s v="VIBE (바이브)"/>
    <s v="NAVER Corp."/>
    <n v="0"/>
    <s v="월간 무제한 듣기(구독) : ￦8,500 / 월간 무제한 듣기 + 스마트폰 저장(구독) : ￦11,000"/>
    <n v="43276"/>
    <n v="2443"/>
    <s v="https://itunes.apple.com/KR/app/id1338631589"/>
  </r>
  <r>
    <s v="KR"/>
    <s v="FREE"/>
    <x v="1"/>
    <n v="2020"/>
    <n v="2"/>
    <s v="M"/>
    <n v="151"/>
    <n v="-110"/>
    <x v="0"/>
    <x v="47"/>
    <s v="코레일톡+"/>
    <s v="Korea Railroad Corporation"/>
    <n v="0"/>
    <m/>
    <n v="43985"/>
    <n v="2426"/>
    <s v="https://itunes.apple.com/KR/app/id1000558562"/>
  </r>
  <r>
    <s v="KR"/>
    <s v="FREE"/>
    <x v="1"/>
    <n v="2020"/>
    <n v="2"/>
    <s v="M"/>
    <n v="152"/>
    <n v="240"/>
    <x v="6"/>
    <x v="7"/>
    <s v="IM뱅크"/>
    <s v="The Daegu Bank Ltd"/>
    <n v="0"/>
    <m/>
    <n v="42383"/>
    <n v="2412"/>
    <s v="https://itunes.apple.com/KR/app/id1067748687"/>
  </r>
  <r>
    <s v="KR"/>
    <s v="FREE"/>
    <x v="1"/>
    <n v="2020"/>
    <n v="2"/>
    <s v="M"/>
    <n v="153"/>
    <n v="19"/>
    <x v="13"/>
    <x v="17"/>
    <s v="CJ대한통운 택배"/>
    <s v="KoreaExpress"/>
    <n v="0"/>
    <m/>
    <n v="41820"/>
    <n v="2349"/>
    <s v="https://itunes.apple.com/KR/app/id889796593"/>
  </r>
  <r>
    <s v="KR"/>
    <s v="FREE"/>
    <x v="1"/>
    <n v="2020"/>
    <n v="2"/>
    <s v="M"/>
    <n v="154"/>
    <n v="-47"/>
    <x v="9"/>
    <x v="45"/>
    <s v="T map - 내비게이션 / 지도"/>
    <s v="SK Telecom"/>
    <n v="0"/>
    <m/>
    <n v="43987"/>
    <n v="2335"/>
    <s v="https://itunes.apple.com/KR/app/id431589174"/>
  </r>
  <r>
    <s v="KR"/>
    <s v="FREE"/>
    <x v="1"/>
    <n v="2020"/>
    <n v="2"/>
    <s v="M"/>
    <n v="155"/>
    <n v="-49"/>
    <x v="0"/>
    <x v="47"/>
    <s v="여기어때 - 호텔, 모텔, 펜션 최저가 예약!"/>
    <s v="WITH Innovation Corp."/>
    <n v="0"/>
    <m/>
    <n v="43976"/>
    <n v="2301"/>
    <s v="https://itunes.apple.com/KR/app/id884043462"/>
  </r>
  <r>
    <s v="KR"/>
    <s v="FREE"/>
    <x v="1"/>
    <n v="2020"/>
    <n v="2"/>
    <s v="M"/>
    <n v="156"/>
    <n v="11"/>
    <x v="13"/>
    <x v="17"/>
    <s v="Google 드라이브 – 안전한 온라인 파일 저장공간"/>
    <s v="Google LLC"/>
    <n v="0"/>
    <s v="100GB : ￦2,000 / 2 TB : ￦12,000 / 200GB : ￦3,900"/>
    <n v="43999"/>
    <n v="2299"/>
    <s v="https://itunes.apple.com/KR/app/id507874739"/>
  </r>
  <r>
    <s v="KR"/>
    <s v="FREE"/>
    <x v="1"/>
    <n v="2020"/>
    <n v="2"/>
    <s v="M"/>
    <n v="157"/>
    <s v="new"/>
    <x v="12"/>
    <x v="15"/>
    <s v="스카이피아"/>
    <s v="冰鳥網絡科技有限公司"/>
    <n v="0"/>
    <m/>
    <n v="43867"/>
    <n v="2282"/>
    <s v="https://itunes.apple.com/KR/app/id1493369932"/>
  </r>
  <r>
    <s v="KR"/>
    <s v="FREE"/>
    <x v="1"/>
    <n v="2020"/>
    <n v="2"/>
    <s v="M"/>
    <n v="158"/>
    <n v="53"/>
    <x v="3"/>
    <x v="3"/>
    <s v="스타일쉐어"/>
    <s v="StyleShare Inc."/>
    <n v="0"/>
    <m/>
    <n v="43985"/>
    <n v="2276"/>
    <s v="https://itunes.apple.com/KR/app/id458165974"/>
  </r>
  <r>
    <s v="KR"/>
    <s v="FREE"/>
    <x v="1"/>
    <n v="2020"/>
    <n v="2"/>
    <s v="M"/>
    <n v="159"/>
    <n v="118"/>
    <x v="12"/>
    <x v="44"/>
    <s v="8 Ball Pool™"/>
    <s v="Miniclip.com"/>
    <n v="0"/>
    <s v="동전 무더기 : ￦2,500 / Golden Spin : ￦1,200 / Golden Shot Tickets : ￦2,500"/>
    <n v="44011"/>
    <n v="2266"/>
    <s v="https://itunes.apple.com/KR/app/id543186831"/>
  </r>
  <r>
    <s v="KR"/>
    <s v="FREE"/>
    <x v="1"/>
    <n v="2020"/>
    <n v="2"/>
    <s v="M"/>
    <n v="160"/>
    <n v="132"/>
    <x v="11"/>
    <x v="46"/>
    <s v="Twitch: 동영상 스트리밍 라이브 시청은 트위치에서"/>
    <s v="Twitch Interactive, Inc."/>
    <n v="0"/>
    <s v="95 Bits : ￦2,500 / 정기구독 토큰 1개 : ￦7,500 / 500 Bits : ￦8,900"/>
    <n v="44007"/>
    <n v="2235"/>
    <s v="https://itunes.apple.com/KR/app/id460177396"/>
  </r>
  <r>
    <s v="KR"/>
    <s v="FREE"/>
    <x v="1"/>
    <n v="2020"/>
    <n v="2"/>
    <s v="M"/>
    <n v="161"/>
    <n v="-10"/>
    <x v="10"/>
    <x v="16"/>
    <s v="PAYCO - 페이코, 혜택까지 똑똑한 간편결제"/>
    <s v="NHN Corp."/>
    <n v="0"/>
    <m/>
    <n v="41943"/>
    <n v="2224"/>
    <s v="https://itunes.apple.com/KR/app/id924292102"/>
  </r>
  <r>
    <s v="KR"/>
    <s v="FREE"/>
    <x v="1"/>
    <n v="2020"/>
    <n v="2"/>
    <s v="M"/>
    <n v="162"/>
    <n v="16"/>
    <x v="10"/>
    <x v="16"/>
    <s v="화해 (6년 연속 스토어 1위 화장품 앱)"/>
    <s v="BirdView Inc."/>
    <n v="0"/>
    <m/>
    <n v="41990"/>
    <n v="2207"/>
    <s v="https://itunes.apple.com/KR/app/id940056100"/>
  </r>
  <r>
    <s v="KR"/>
    <s v="FREE"/>
    <x v="1"/>
    <n v="2020"/>
    <n v="2"/>
    <s v="M"/>
    <n v="163"/>
    <s v="new"/>
    <x v="4"/>
    <x v="4"/>
    <s v="가짜톡 - 내맘대로 여친 남친 만들기"/>
    <s v="Gi HO BAEK"/>
    <n v="0"/>
    <m/>
    <n v="43667"/>
    <n v="2207"/>
    <s v="https://itunes.apple.com/KR/app/id1460461435"/>
  </r>
  <r>
    <s v="KR"/>
    <s v="FREE"/>
    <x v="1"/>
    <n v="2020"/>
    <n v="2"/>
    <s v="M"/>
    <n v="164"/>
    <n v="-28"/>
    <x v="7"/>
    <x v="32"/>
    <s v="YouTube Music"/>
    <s v="Google LLC"/>
    <n v="0"/>
    <s v="YouTube Red : ￦11,000 / Membership : ￦11,500"/>
    <n v="44004"/>
    <n v="2199"/>
    <s v="https://itunes.apple.com/KR/app/id1017492454"/>
  </r>
  <r>
    <s v="KR"/>
    <s v="FREE"/>
    <x v="1"/>
    <n v="2020"/>
    <n v="2"/>
    <s v="M"/>
    <n v="165"/>
    <n v="70"/>
    <x v="12"/>
    <x v="44"/>
    <s v="헌터 어쌔씬"/>
    <s v="RUBY OYUN VE YAZILIM DANISMANLIK"/>
    <n v="0"/>
    <s v="Remove Ads : ￦3,900 / VIP Subscription : ￦9,500"/>
    <n v="43999"/>
    <n v="2188"/>
    <s v="https://itunes.apple.com/KR/app/id1479587574"/>
  </r>
  <r>
    <s v="KR"/>
    <s v="FREE"/>
    <x v="1"/>
    <n v="2020"/>
    <n v="2"/>
    <s v="M"/>
    <n v="166"/>
    <n v="123"/>
    <x v="16"/>
    <x v="23"/>
    <s v="열정품은 타이머"/>
    <s v="UnCheon Baek"/>
    <n v="0"/>
    <m/>
    <n v="43421"/>
    <n v="2137"/>
    <s v="https://itunes.apple.com/KR/app/id1441909643"/>
  </r>
  <r>
    <s v="KR"/>
    <s v="FREE"/>
    <x v="1"/>
    <n v="2020"/>
    <n v="2"/>
    <s v="M"/>
    <n v="167"/>
    <n v="-27"/>
    <x v="9"/>
    <x v="45"/>
    <s v="T map 대중교통"/>
    <s v="SK Telecom"/>
    <n v="0"/>
    <m/>
    <n v="41283"/>
    <n v="2098"/>
    <s v="https://itunes.apple.com/KR/app/id583223883"/>
  </r>
  <r>
    <s v="KR"/>
    <s v="FREE"/>
    <x v="1"/>
    <n v="2020"/>
    <n v="2"/>
    <s v="M"/>
    <n v="168"/>
    <n v="-3"/>
    <x v="10"/>
    <x v="16"/>
    <s v="피터팬의 좋은방 구하기"/>
    <s v="DukkubiSesang"/>
    <n v="0"/>
    <m/>
    <n v="42152"/>
    <n v="2053"/>
    <s v="https://itunes.apple.com/KR/app/id979087211"/>
  </r>
  <r>
    <s v="KR"/>
    <s v="FREE"/>
    <x v="1"/>
    <n v="2020"/>
    <n v="2"/>
    <s v="M"/>
    <n v="169"/>
    <n v="-46"/>
    <x v="1"/>
    <x v="49"/>
    <s v="카카오스토리"/>
    <s v="Kakao Corp."/>
    <n v="0"/>
    <m/>
    <n v="43818"/>
    <n v="2036"/>
    <s v="https://itunes.apple.com/KR/app/id486244601"/>
  </r>
  <r>
    <s v="KR"/>
    <s v="FREE"/>
    <x v="1"/>
    <n v="2020"/>
    <n v="2"/>
    <s v="M"/>
    <n v="170"/>
    <n v="42"/>
    <x v="6"/>
    <x v="7"/>
    <s v="올원뱅크(All One Bank)"/>
    <s v="농협"/>
    <n v="0"/>
    <m/>
    <n v="42615"/>
    <n v="2035"/>
    <s v="https://itunes.apple.com/KR/app/id1138584631"/>
  </r>
  <r>
    <s v="KR"/>
    <s v="FREE"/>
    <x v="1"/>
    <n v="2020"/>
    <n v="2"/>
    <s v="M"/>
    <n v="171"/>
    <n v="27"/>
    <x v="1"/>
    <x v="49"/>
    <s v="네이버 카페 – Naver Cafe"/>
    <s v="NAVER Corp."/>
    <n v="0"/>
    <m/>
    <n v="43964"/>
    <n v="2032"/>
    <s v="https://itunes.apple.com/KR/app/id420615104"/>
  </r>
  <r>
    <s v="KR"/>
    <s v="FREE"/>
    <x v="1"/>
    <n v="2020"/>
    <n v="2"/>
    <s v="M"/>
    <n v="172"/>
    <n v="93"/>
    <x v="1"/>
    <x v="49"/>
    <s v="THE CAMP"/>
    <s v="Enable Daon Soft Inc."/>
    <n v="0"/>
    <m/>
    <n v="43188"/>
    <n v="2022"/>
    <s v="https://itunes.apple.com/KR/app/id1364855523"/>
  </r>
  <r>
    <s v="KR"/>
    <s v="FREE"/>
    <x v="1"/>
    <n v="2020"/>
    <n v="2"/>
    <s v="M"/>
    <n v="173"/>
    <n v="-114"/>
    <x v="0"/>
    <x v="47"/>
    <s v="[공식]고속버스 티머니"/>
    <s v="Tmoney Co., Ltd"/>
    <n v="0"/>
    <m/>
    <n v="43958"/>
    <n v="2022"/>
    <s v="https://itunes.apple.com/KR/app/id957276809"/>
  </r>
  <r>
    <s v="KR"/>
    <s v="FREE"/>
    <x v="1"/>
    <n v="2020"/>
    <n v="2"/>
    <s v="M"/>
    <n v="174"/>
    <n v="-27"/>
    <x v="6"/>
    <x v="7"/>
    <s v="뱅크샐러드"/>
    <s v="Rainist, co.ltd"/>
    <n v="0"/>
    <m/>
    <n v="42824"/>
    <n v="1969"/>
    <s v="https://itunes.apple.com/KR/app/id1195804784"/>
  </r>
  <r>
    <s v="KR"/>
    <s v="FREE"/>
    <x v="1"/>
    <n v="2020"/>
    <n v="2"/>
    <s v="M"/>
    <n v="175"/>
    <n v="141"/>
    <x v="12"/>
    <x v="44"/>
    <s v="GalaxyPassway-RotaryLink"/>
    <s v="junyu tu"/>
    <n v="0"/>
    <m/>
    <n v="43961"/>
    <n v="1969"/>
    <s v="https://itunes.apple.com/KR/app/id1488289959"/>
  </r>
  <r>
    <s v="KR"/>
    <s v="FREE"/>
    <x v="1"/>
    <n v="2020"/>
    <n v="2"/>
    <s v="M"/>
    <n v="176"/>
    <s v="new"/>
    <x v="3"/>
    <x v="3"/>
    <s v="홈플러스"/>
    <s v="Homeplus"/>
    <n v="0"/>
    <m/>
    <n v="40647"/>
    <n v="1955"/>
    <s v="https://itunes.apple.com/KR/app/id429151787"/>
  </r>
  <r>
    <s v="KR"/>
    <s v="FREE"/>
    <x v="1"/>
    <n v="2020"/>
    <n v="2"/>
    <s v="M"/>
    <n v="177"/>
    <n v="-18"/>
    <x v="5"/>
    <x v="54"/>
    <s v="SERIES - 네이버 시리즈"/>
    <s v="NAVER WEBTOON CORP."/>
    <n v="0"/>
    <s v="쿠키 10개 : ￦1,200 / 쿠키 49개 : ￦5,900 / 쿠키 100개 : ￦12,000"/>
    <n v="44007"/>
    <n v="1948"/>
    <s v="https://itunes.apple.com/KR/app/id433592412"/>
  </r>
  <r>
    <s v="KR"/>
    <s v="FREE"/>
    <x v="1"/>
    <n v="2020"/>
    <n v="2"/>
    <s v="M"/>
    <n v="178"/>
    <n v="-56"/>
    <x v="3"/>
    <x v="3"/>
    <s v="T멤버십"/>
    <s v="SK Telecom"/>
    <n v="0"/>
    <m/>
    <n v="40835"/>
    <n v="1944"/>
    <s v="https://itunes.apple.com/KR/app/id464205249"/>
  </r>
  <r>
    <s v="KR"/>
    <s v="FREE"/>
    <x v="1"/>
    <n v="2020"/>
    <n v="2"/>
    <s v="M"/>
    <n v="179"/>
    <n v="82"/>
    <x v="3"/>
    <x v="3"/>
    <s v="서울스토어"/>
    <s v="D-unit Co., Ltd."/>
    <n v="0"/>
    <m/>
    <n v="43251"/>
    <n v="1935"/>
    <s v="https://itunes.apple.com/KR/app/id1378226478"/>
  </r>
  <r>
    <s v="KR"/>
    <s v="FREE"/>
    <x v="1"/>
    <n v="2020"/>
    <n v="2"/>
    <s v="M"/>
    <n v="180"/>
    <s v="new"/>
    <x v="16"/>
    <x v="23"/>
    <s v="키즈노트 - 원과 가정의 바른소통"/>
    <s v="Kids Note, Inc"/>
    <n v="0"/>
    <s v="4~6개월 추억 다운받기 : ￦3,900 / 1~3개월 추억 다운받기 : ￦2,500 / 7~9개월 추억 다운받기 : ￦4,900"/>
    <n v="41051"/>
    <n v="1917"/>
    <s v="https://itunes.apple.com/KR/app/id527574743"/>
  </r>
  <r>
    <s v="KR"/>
    <s v="FREE"/>
    <x v="1"/>
    <n v="2020"/>
    <n v="2"/>
    <s v="M"/>
    <n v="181"/>
    <s v="new"/>
    <x v="6"/>
    <x v="7"/>
    <s v="하나멤버스 - Hana Members"/>
    <s v="KEB Hana Card"/>
    <n v="0"/>
    <m/>
    <n v="43969"/>
    <n v="1911"/>
    <s v="https://itunes.apple.com/KR/app/id1038288833"/>
  </r>
  <r>
    <s v="KR"/>
    <s v="FREE"/>
    <x v="1"/>
    <n v="2020"/>
    <n v="2"/>
    <s v="M"/>
    <n v="182"/>
    <n v="12"/>
    <x v="6"/>
    <x v="7"/>
    <s v="KB국민 앱카드"/>
    <s v="KB KOOKMINCARD CO., LTD."/>
    <n v="0"/>
    <m/>
    <n v="41533"/>
    <n v="1896"/>
    <s v="https://itunes.apple.com/KR/app/id695436326"/>
  </r>
  <r>
    <s v="KR"/>
    <s v="FREE"/>
    <x v="1"/>
    <n v="2020"/>
    <n v="2"/>
    <s v="M"/>
    <n v="183"/>
    <n v="-116"/>
    <x v="0"/>
    <x v="47"/>
    <s v="SRT - 수서고속철도(NEW)"/>
    <s v="SR Co.,Ltd."/>
    <n v="0"/>
    <m/>
    <n v="43657"/>
    <n v="1851"/>
    <s v="https://itunes.apple.com/KR/app/id1350286957"/>
  </r>
  <r>
    <s v="KR"/>
    <s v="FREE"/>
    <x v="1"/>
    <n v="2020"/>
    <n v="2"/>
    <s v="M"/>
    <n v="184"/>
    <n v="34"/>
    <x v="4"/>
    <x v="4"/>
    <s v="AfreecaTV - 아프리카TV"/>
    <s v="AfreecaTV Co., Ltd. (KR)"/>
    <n v="0"/>
    <s v="퀵뷰아이템 30일 이용권 : ￦4,900 / 퀵뷰아이템 90일 이용권 : ￦16,000 / 퀵뷰아이템 365일 이용권 : ￦52,000"/>
    <n v="43979"/>
    <n v="1845"/>
    <s v="https://itunes.apple.com/KR/app/id334185830"/>
  </r>
  <r>
    <s v="KR"/>
    <s v="FREE"/>
    <x v="1"/>
    <n v="2020"/>
    <n v="2"/>
    <s v="M"/>
    <n v="185"/>
    <n v="-5"/>
    <x v="12"/>
    <x v="28"/>
    <s v="모두의마블"/>
    <s v="Netmarble Corporation"/>
    <n v="0"/>
    <s v="모두의마블_다이아20 : ￦2,500 / 모두의마블_다이아30 : ￦2,500 / 모두의마블_다이아50 : ￦4,900"/>
    <n v="41435"/>
    <n v="1810"/>
    <s v="https://itunes.apple.com/KR/app/id646315802"/>
  </r>
  <r>
    <s v="KR"/>
    <s v="FREE"/>
    <x v="1"/>
    <n v="2020"/>
    <n v="2"/>
    <s v="M"/>
    <n v="186"/>
    <n v="77"/>
    <x v="8"/>
    <x v="9"/>
    <s v="(공식) 버거킹 BURGER KING®KOREA"/>
    <s v="BKR"/>
    <n v="0"/>
    <m/>
    <n v="42211"/>
    <n v="1777"/>
    <s v="https://itunes.apple.com/KR/app/id1017567032"/>
  </r>
  <r>
    <s v="KR"/>
    <s v="FREE"/>
    <x v="1"/>
    <n v="2020"/>
    <n v="2"/>
    <s v="M"/>
    <n v="187"/>
    <n v="-125"/>
    <x v="0"/>
    <x v="47"/>
    <s v="[공식]시외버스 티머니"/>
    <s v="Tmoney Co., Ltd"/>
    <n v="0"/>
    <m/>
    <n v="43920"/>
    <n v="1777"/>
    <s v="https://itunes.apple.com/KR/app/id933107825"/>
  </r>
  <r>
    <s v="KR"/>
    <s v="FREE"/>
    <x v="1"/>
    <n v="2020"/>
    <n v="2"/>
    <s v="M"/>
    <n v="188"/>
    <n v="62"/>
    <x v="3"/>
    <x v="3"/>
    <s v="SSG.COM"/>
    <s v="ShinsegaeMall"/>
    <n v="0"/>
    <m/>
    <n v="43983"/>
    <n v="1748"/>
    <s v="https://itunes.apple.com/KR/app/id786135420"/>
  </r>
  <r>
    <s v="KR"/>
    <s v="FREE"/>
    <x v="1"/>
    <n v="2020"/>
    <n v="2"/>
    <s v="M"/>
    <n v="189"/>
    <s v="new"/>
    <x v="3"/>
    <x v="3"/>
    <s v="코오롱몰"/>
    <s v="Kolon Industries, Inc."/>
    <n v="0"/>
    <m/>
    <n v="43977"/>
    <n v="1747"/>
    <s v="https://itunes.apple.com/KR/app/id1141830073"/>
  </r>
  <r>
    <s v="KR"/>
    <s v="FREE"/>
    <x v="1"/>
    <n v="2020"/>
    <n v="2"/>
    <s v="M"/>
    <n v="190"/>
    <n v="63"/>
    <x v="12"/>
    <x v="44"/>
    <s v="펭귄의 섬"/>
    <s v="HABBY"/>
    <n v="0"/>
    <s v="초심자 패키지 : ￦12,000 / Limit Package : ￦1,200"/>
    <n v="44001"/>
    <n v="1745"/>
    <s v="https://itunes.apple.com/KR/app/id1474314811"/>
  </r>
  <r>
    <s v="KR"/>
    <s v="FREE"/>
    <x v="1"/>
    <n v="2020"/>
    <n v="2"/>
    <s v="M"/>
    <n v="191"/>
    <s v="new"/>
    <x v="4"/>
    <x v="4"/>
    <s v="텐텐뇌력"/>
    <s v="Xi Ming Zhao"/>
    <n v="0"/>
    <s v="광고제거 : ￦2,500 / New bag : ￦3,900"/>
    <n v="43922"/>
    <n v="1728"/>
    <s v="https://itunes.apple.com/KR/app/id1367090147"/>
  </r>
  <r>
    <s v="KR"/>
    <s v="FREE"/>
    <x v="1"/>
    <n v="2020"/>
    <n v="2"/>
    <s v="M"/>
    <n v="192"/>
    <n v="33"/>
    <x v="3"/>
    <x v="3"/>
    <s v="Wish - Shopping Made Fun"/>
    <s v="ContextLogic Inc."/>
    <n v="0"/>
    <m/>
    <n v="44004"/>
    <n v="1716"/>
    <s v="https://itunes.apple.com/KR/app/id530621395"/>
  </r>
  <r>
    <s v="KR"/>
    <s v="FREE"/>
    <x v="1"/>
    <n v="2020"/>
    <n v="2"/>
    <s v="M"/>
    <n v="193"/>
    <n v="-83"/>
    <x v="0"/>
    <x v="47"/>
    <s v="Airbnb"/>
    <s v="Airbnb, Inc."/>
    <n v="0"/>
    <m/>
    <n v="44005"/>
    <n v="1697"/>
    <s v="https://itunes.apple.com/KR/app/id401626263"/>
  </r>
  <r>
    <s v="KR"/>
    <s v="FREE"/>
    <x v="1"/>
    <n v="2020"/>
    <n v="2"/>
    <s v="M"/>
    <n v="194"/>
    <n v="-104"/>
    <x v="10"/>
    <x v="16"/>
    <s v="CJ ONE"/>
    <s v="CJ OliveNetworks Co., Ltd."/>
    <n v="0"/>
    <m/>
    <n v="40427"/>
    <n v="1684"/>
    <s v="https://itunes.apple.com/KR/app/id387363739"/>
  </r>
  <r>
    <s v="KR"/>
    <s v="FREE"/>
    <x v="1"/>
    <n v="2020"/>
    <n v="2"/>
    <s v="M"/>
    <n v="195"/>
    <n v="-131"/>
    <x v="12"/>
    <x v="15"/>
    <s v="슬레이어: 이모탈"/>
    <s v="YU-YEH HSIAO"/>
    <n v="0"/>
    <m/>
    <n v="43800"/>
    <n v="1684"/>
    <s v="https://itunes.apple.com/KR/app/id1487277609"/>
  </r>
  <r>
    <s v="KR"/>
    <s v="FREE"/>
    <x v="1"/>
    <n v="2020"/>
    <n v="2"/>
    <s v="M"/>
    <n v="196"/>
    <s v="new"/>
    <x v="15"/>
    <x v="29"/>
    <s v="코로나바이러스 자가진단 (우한폐렴 자가진단)"/>
    <s v="Zion Choi"/>
    <n v="0"/>
    <m/>
    <n v="43860"/>
    <n v="1648"/>
    <s v="https://itunes.apple.com/KR/app/id1496751125"/>
  </r>
  <r>
    <s v="KR"/>
    <s v="FREE"/>
    <x v="1"/>
    <n v="2020"/>
    <n v="2"/>
    <s v="M"/>
    <n v="197"/>
    <n v="54"/>
    <x v="3"/>
    <x v="3"/>
    <s v="인터파크 - Interpark"/>
    <s v="Interpark INT"/>
    <n v="0"/>
    <m/>
    <n v="43977"/>
    <n v="1646"/>
    <s v="https://itunes.apple.com/KR/app/id504765473"/>
  </r>
  <r>
    <s v="KR"/>
    <s v="FREE"/>
    <x v="1"/>
    <n v="2020"/>
    <n v="2"/>
    <s v="M"/>
    <n v="198"/>
    <n v="-13"/>
    <x v="3"/>
    <x v="3"/>
    <s v="롯데하이마트"/>
    <s v="Lotte Himart Co.,Ltd"/>
    <n v="0"/>
    <m/>
    <n v="43976"/>
    <n v="1629"/>
    <s v="https://itunes.apple.com/KR/app/id503522370"/>
  </r>
  <r>
    <s v="KR"/>
    <s v="FREE"/>
    <x v="1"/>
    <n v="2020"/>
    <n v="2"/>
    <s v="M"/>
    <n v="199"/>
    <n v="-10"/>
    <x v="6"/>
    <x v="7"/>
    <s v="PASS by KT(구, KT 인증)"/>
    <s v="KT Corporation"/>
    <n v="0"/>
    <m/>
    <n v="43950"/>
    <n v="1609"/>
    <s v="https://itunes.apple.com/KR/app/id1134371550"/>
  </r>
  <r>
    <s v="KR"/>
    <s v="FREE"/>
    <x v="1"/>
    <n v="2020"/>
    <n v="2"/>
    <s v="M"/>
    <n v="200"/>
    <n v="-5"/>
    <x v="16"/>
    <x v="23"/>
    <s v="콴다: 수학 5초 풀이 검색"/>
    <s v="Mathpresso"/>
    <n v="0"/>
    <s v="베이직 정기 구독 : ￦14,000 / 플러스 정기 구독 : ￦21,500 / 프리미엄 정기 구독 : ￦55,000"/>
    <n v="43068"/>
    <n v="1608"/>
    <s v="https://itunes.apple.com/KR/app/id1270676408"/>
  </r>
  <r>
    <s v="KR"/>
    <s v="FREE"/>
    <x v="1"/>
    <n v="2020"/>
    <n v="3"/>
    <s v="M"/>
    <n v="1"/>
    <n v="142"/>
    <x v="14"/>
    <x v="19"/>
    <s v="ZOOM Cloud Meetings"/>
    <s v="Zoom"/>
    <n v="0"/>
    <m/>
    <n v="44000"/>
    <n v="132671"/>
    <s v="https://itunes.apple.com/KR/app/id546505307"/>
  </r>
  <r>
    <s v="KR"/>
    <s v="FREE"/>
    <x v="1"/>
    <n v="2020"/>
    <n v="3"/>
    <s v="M"/>
    <n v="2"/>
    <s v="-"/>
    <x v="4"/>
    <x v="4"/>
    <s v="Netflix"/>
    <s v="Netflix, Inc."/>
    <n v="0"/>
    <s v="Netflix 프리미엄 : ￦14,500 / Netflix 스탠다드 : ￦12,000 / Netflix 베이식 : ￦9,500"/>
    <n v="44005"/>
    <n v="117135"/>
    <s v="https://itunes.apple.com/KR/app/id363590051"/>
  </r>
  <r>
    <s v="KR"/>
    <s v="FREE"/>
    <x v="1"/>
    <n v="2020"/>
    <n v="3"/>
    <s v="M"/>
    <n v="3"/>
    <n v="-2"/>
    <x v="3"/>
    <x v="3"/>
    <s v="당근마켓 - 중고거래 필수앱"/>
    <s v="Danggeun Market Inc."/>
    <n v="0"/>
    <m/>
    <n v="43998"/>
    <n v="99171"/>
    <s v="https://itunes.apple.com/KR/app/id1018769995"/>
  </r>
  <r>
    <s v="KR"/>
    <s v="FREE"/>
    <x v="1"/>
    <n v="2020"/>
    <n v="3"/>
    <s v="M"/>
    <n v="4"/>
    <n v="414"/>
    <x v="15"/>
    <x v="50"/>
    <s v="굿닥"/>
    <s v="Yellomobile Inc."/>
    <n v="0"/>
    <m/>
    <n v="43986"/>
    <n v="84331"/>
    <s v="https://itunes.apple.com/KR/app/id517637141"/>
  </r>
  <r>
    <s v="KR"/>
    <s v="FREE"/>
    <x v="1"/>
    <n v="2020"/>
    <n v="3"/>
    <s v="M"/>
    <n v="5"/>
    <n v="450"/>
    <x v="6"/>
    <x v="7"/>
    <s v="경기지역화폐"/>
    <s v="KONA I CO., LTD"/>
    <n v="0"/>
    <m/>
    <n v="43971"/>
    <n v="60413"/>
    <s v="https://itunes.apple.com/KR/app/id1451774088"/>
  </r>
  <r>
    <s v="KR"/>
    <s v="FREE"/>
    <x v="1"/>
    <n v="2020"/>
    <n v="3"/>
    <s v="M"/>
    <n v="6"/>
    <n v="125"/>
    <x v="1"/>
    <x v="49"/>
    <s v="Telegram Messenger"/>
    <s v="Telegram LLC"/>
    <n v="0"/>
    <m/>
    <n v="43994"/>
    <n v="45032"/>
    <s v="https://itunes.apple.com/KR/app/id686449807"/>
  </r>
  <r>
    <s v="KR"/>
    <s v="FREE"/>
    <x v="1"/>
    <n v="2020"/>
    <n v="3"/>
    <s v="M"/>
    <n v="7"/>
    <n v="1"/>
    <x v="10"/>
    <x v="16"/>
    <s v="오늘의집-1000만이 선택한 No.1 인테리어 필수앱"/>
    <s v="Bucketplace Inc."/>
    <n v="0"/>
    <m/>
    <n v="43969"/>
    <n v="38869"/>
    <s v="https://itunes.apple.com/KR/app/id1008236892"/>
  </r>
  <r>
    <s v="KR"/>
    <s v="FREE"/>
    <x v="1"/>
    <n v="2020"/>
    <n v="3"/>
    <s v="M"/>
    <n v="8"/>
    <n v="63"/>
    <x v="1"/>
    <x v="49"/>
    <s v="밴드-모임이 쉬워진다!"/>
    <s v="NAVER Corp."/>
    <n v="0"/>
    <s v="밴드 스티커 : ￦2,500 / 고운말 손글씨 : ￦2,500 / 이것이 짤방이다 : ￦2,500"/>
    <n v="44004"/>
    <n v="38608"/>
    <s v="https://itunes.apple.com/KR/app/id542613198"/>
  </r>
  <r>
    <s v="KR"/>
    <s v="FREE"/>
    <x v="1"/>
    <n v="2020"/>
    <n v="3"/>
    <s v="M"/>
    <n v="9"/>
    <n v="11"/>
    <x v="10"/>
    <x v="16"/>
    <s v="공영쇼핑 - 공영홈쇼핑, 아임쇼핑"/>
    <s v="공영홈쇼핑"/>
    <n v="0"/>
    <m/>
    <n v="43929"/>
    <n v="34047"/>
    <s v="https://itunes.apple.com/KR/app/id1043437583"/>
  </r>
  <r>
    <s v="KR"/>
    <s v="FREE"/>
    <x v="1"/>
    <n v="2020"/>
    <n v="3"/>
    <s v="M"/>
    <n v="10"/>
    <s v="new"/>
    <x v="12"/>
    <x v="15"/>
    <s v="테라 히어로"/>
    <s v="redsaharastudio"/>
    <n v="0"/>
    <m/>
    <n v="43893"/>
    <n v="32500"/>
    <s v="https://itunes.apple.com/KR/app/id1490235944"/>
  </r>
  <r>
    <s v="KR"/>
    <s v="FREE"/>
    <x v="1"/>
    <n v="2020"/>
    <n v="3"/>
    <s v="M"/>
    <n v="11"/>
    <s v="new"/>
    <x v="16"/>
    <x v="23"/>
    <s v="오디오클립 – AudioClip"/>
    <s v="NAVER Corp."/>
    <n v="0"/>
    <m/>
    <n v="43773"/>
    <n v="29117"/>
    <s v="https://itunes.apple.com/KR/app/id1192635213"/>
  </r>
  <r>
    <s v="KR"/>
    <s v="FREE"/>
    <x v="1"/>
    <n v="2020"/>
    <n v="3"/>
    <s v="M"/>
    <n v="12"/>
    <n v="-7"/>
    <x v="3"/>
    <x v="3"/>
    <s v="쿠팡 (Coupang)"/>
    <s v="Coupang Corp."/>
    <n v="0"/>
    <m/>
    <n v="43990"/>
    <n v="28815"/>
    <s v="https://itunes.apple.com/KR/app/id454434967"/>
  </r>
  <r>
    <s v="KR"/>
    <s v="FREE"/>
    <x v="1"/>
    <n v="2020"/>
    <n v="3"/>
    <s v="M"/>
    <n v="13"/>
    <n v="29"/>
    <x v="3"/>
    <x v="3"/>
    <s v="무신사 - MUSINSA"/>
    <s v="GRAB Co.,Ltd"/>
    <n v="0"/>
    <m/>
    <n v="42423"/>
    <n v="24410"/>
    <s v="https://itunes.apple.com/KR/app/id1003139529"/>
  </r>
  <r>
    <s v="KR"/>
    <s v="FREE"/>
    <x v="1"/>
    <n v="2020"/>
    <n v="3"/>
    <s v="M"/>
    <n v="14"/>
    <n v="4"/>
    <x v="3"/>
    <x v="3"/>
    <s v="에이블리 - 셀럽마켓 모음앱"/>
    <s v="PaletteCo, Inc."/>
    <n v="0"/>
    <m/>
    <n v="43978"/>
    <n v="21181"/>
    <s v="https://itunes.apple.com/KR/app/id1084960428"/>
  </r>
  <r>
    <s v="KR"/>
    <s v="FREE"/>
    <x v="1"/>
    <n v="2020"/>
    <n v="3"/>
    <s v="M"/>
    <n v="15"/>
    <s v="new"/>
    <x v="6"/>
    <x v="7"/>
    <s v="핀크 Finnq"/>
    <s v="Finnq inc."/>
    <n v="0"/>
    <m/>
    <n v="43959"/>
    <n v="20876"/>
    <s v="https://itunes.apple.com/KR/app/id1260871482"/>
  </r>
  <r>
    <s v="KR"/>
    <s v="FREE"/>
    <x v="1"/>
    <n v="2020"/>
    <n v="3"/>
    <s v="M"/>
    <n v="16"/>
    <n v="-5"/>
    <x v="8"/>
    <x v="9"/>
    <s v="배달의민족"/>
    <s v="Woowa Bros Co.,Ltd."/>
    <n v="0"/>
    <m/>
    <n v="43993"/>
    <n v="20726"/>
    <s v="https://itunes.apple.com/KR/app/id378084485"/>
  </r>
  <r>
    <s v="KR"/>
    <s v="FREE"/>
    <x v="1"/>
    <n v="2020"/>
    <n v="3"/>
    <s v="M"/>
    <n v="17"/>
    <n v="8"/>
    <x v="3"/>
    <x v="3"/>
    <s v="ABC마트의 통합 사이트 A-RT.COM"/>
    <s v="ABC-MART KOREA"/>
    <n v="0"/>
    <m/>
    <n v="43880"/>
    <n v="17876"/>
    <s v="https://itunes.apple.com/KR/app/id1472679606"/>
  </r>
  <r>
    <s v="KR"/>
    <s v="FREE"/>
    <x v="1"/>
    <n v="2020"/>
    <n v="3"/>
    <s v="M"/>
    <n v="18"/>
    <n v="-1"/>
    <x v="6"/>
    <x v="7"/>
    <s v="카카오뱅크 - 같지만 다른 은행"/>
    <s v="Kakaobank"/>
    <n v="0"/>
    <m/>
    <n v="43957"/>
    <n v="17709"/>
    <s v="https://itunes.apple.com/KR/app/id1258016944"/>
  </r>
  <r>
    <s v="KR"/>
    <s v="FREE"/>
    <x v="1"/>
    <n v="2020"/>
    <n v="3"/>
    <s v="M"/>
    <n v="19"/>
    <n v="-16"/>
    <x v="10"/>
    <x v="16"/>
    <s v="우체국쇼핑몰"/>
    <s v="우정사업본부"/>
    <n v="0"/>
    <m/>
    <n v="43986"/>
    <n v="15465"/>
    <s v="https://itunes.apple.com/KR/app/id960556882"/>
  </r>
  <r>
    <s v="KR"/>
    <s v="FREE"/>
    <x v="1"/>
    <n v="2020"/>
    <n v="3"/>
    <s v="M"/>
    <n v="20"/>
    <s v="new"/>
    <x v="7"/>
    <x v="32"/>
    <s v="에브리싱 : No. 1 스마트 노래방"/>
    <s v="everysing Co.,Ltd."/>
    <n v="0"/>
    <s v="코인 100개 : ￦1,200 / 코인 300개 : ￦3,900 / 코인 1000개 : ￦12,000"/>
    <n v="43945"/>
    <n v="15449"/>
    <s v="https://itunes.apple.com/KR/app/id1496072506"/>
  </r>
  <r>
    <s v="KR"/>
    <s v="FREE"/>
    <x v="1"/>
    <n v="2020"/>
    <n v="3"/>
    <s v="M"/>
    <n v="21"/>
    <n v="2"/>
    <x v="11"/>
    <x v="46"/>
    <s v="Instagram"/>
    <s v="Instagram, Inc."/>
    <n v="0"/>
    <m/>
    <n v="44004"/>
    <n v="14186"/>
    <s v="https://itunes.apple.com/KR/app/id389801252"/>
  </r>
  <r>
    <s v="KR"/>
    <s v="FREE"/>
    <x v="1"/>
    <n v="2020"/>
    <n v="3"/>
    <s v="M"/>
    <n v="22"/>
    <n v="18"/>
    <x v="6"/>
    <x v="7"/>
    <s v="국세청 홈택스"/>
    <s v="국세청"/>
    <n v="0"/>
    <m/>
    <n v="40936"/>
    <n v="13659"/>
    <s v="https://itunes.apple.com/KR/app/id495157796"/>
  </r>
  <r>
    <s v="KR"/>
    <s v="FREE"/>
    <x v="1"/>
    <n v="2020"/>
    <n v="3"/>
    <s v="M"/>
    <n v="23"/>
    <n v="29"/>
    <x v="2"/>
    <x v="52"/>
    <s v="Chrome - Google이 만든 웹브라우저"/>
    <s v="Google LLC"/>
    <n v="0"/>
    <m/>
    <n v="43979"/>
    <n v="12976"/>
    <s v="https://itunes.apple.com/KR/app/id535886823"/>
  </r>
  <r>
    <s v="KR"/>
    <s v="FREE"/>
    <x v="1"/>
    <n v="2020"/>
    <n v="3"/>
    <s v="M"/>
    <n v="24"/>
    <s v="new"/>
    <x v="16"/>
    <x v="23"/>
    <s v="Google Classroom"/>
    <s v="Google LLC"/>
    <n v="0"/>
    <m/>
    <n v="43983"/>
    <n v="12964"/>
    <s v="https://itunes.apple.com/KR/app/id924620788"/>
  </r>
  <r>
    <s v="KR"/>
    <s v="FREE"/>
    <x v="1"/>
    <n v="2020"/>
    <n v="3"/>
    <s v="M"/>
    <n v="25"/>
    <n v="5"/>
    <x v="11"/>
    <x v="46"/>
    <s v="YouTube"/>
    <s v="Google LLC"/>
    <n v="0"/>
    <s v="YouTube Red : ￦11,500 / Membership : ￦11,500 / Movies &amp; Shows : ￦1,200"/>
    <n v="44005"/>
    <n v="12638"/>
    <s v="https://itunes.apple.com/KR/app/id544007664"/>
  </r>
  <r>
    <s v="KR"/>
    <s v="FREE"/>
    <x v="1"/>
    <n v="2020"/>
    <n v="3"/>
    <s v="M"/>
    <n v="26"/>
    <s v="new"/>
    <x v="16"/>
    <x v="23"/>
    <s v="클래스팅 - 학교 플랫폼"/>
    <s v="Classting Inc."/>
    <n v="0"/>
    <m/>
    <n v="40987"/>
    <n v="12455"/>
    <s v="https://itunes.apple.com/KR/app/id510033756"/>
  </r>
  <r>
    <s v="KR"/>
    <s v="FREE"/>
    <x v="1"/>
    <n v="2020"/>
    <n v="3"/>
    <s v="M"/>
    <n v="27"/>
    <n v="-3"/>
    <x v="12"/>
    <x v="34"/>
    <s v="Zombie Fight - Pvp battles"/>
    <s v="zhidong chen"/>
    <n v="0"/>
    <m/>
    <n v="43881"/>
    <n v="12296"/>
    <s v="https://itunes.apple.com/KR/app/id1489285141"/>
  </r>
  <r>
    <s v="KR"/>
    <s v="FREE"/>
    <x v="1"/>
    <n v="2020"/>
    <n v="3"/>
    <s v="M"/>
    <n v="28"/>
    <n v="7"/>
    <x v="8"/>
    <x v="9"/>
    <s v="배달요기요"/>
    <s v="Delivery Hero Korea"/>
    <n v="0"/>
    <m/>
    <n v="44007"/>
    <n v="11503"/>
    <s v="https://itunes.apple.com/KR/app/id543831532"/>
  </r>
  <r>
    <s v="KR"/>
    <s v="FREE"/>
    <x v="1"/>
    <n v="2020"/>
    <n v="3"/>
    <s v="M"/>
    <n v="29"/>
    <s v="new"/>
    <x v="12"/>
    <x v="15"/>
    <s v="사무라이 마스터"/>
    <s v="Obsidian Games"/>
    <n v="0"/>
    <m/>
    <n v="43886"/>
    <n v="11357"/>
    <s v="https://itunes.apple.com/KR/app/id1476382654"/>
  </r>
  <r>
    <s v="KR"/>
    <s v="FREE"/>
    <x v="1"/>
    <n v="2020"/>
    <n v="3"/>
    <s v="M"/>
    <n v="30"/>
    <n v="3"/>
    <x v="11"/>
    <x v="46"/>
    <s v="SODA 소다 Natural Beauty Camera"/>
    <s v="SNOW INC."/>
    <n v="0"/>
    <m/>
    <n v="43932"/>
    <n v="11280"/>
    <s v="https://itunes.apple.com/KR/app/id1437880869"/>
  </r>
  <r>
    <s v="KR"/>
    <s v="FREE"/>
    <x v="1"/>
    <n v="2020"/>
    <n v="3"/>
    <s v="M"/>
    <n v="31"/>
    <n v="-24"/>
    <x v="12"/>
    <x v="24"/>
    <s v="AFK 아레나"/>
    <s v="Lilith Games"/>
    <n v="0"/>
    <m/>
    <n v="43872"/>
    <n v="11000"/>
    <s v="https://itunes.apple.com/KR/app/id1475474300"/>
  </r>
  <r>
    <s v="KR"/>
    <s v="FREE"/>
    <x v="1"/>
    <n v="2020"/>
    <n v="3"/>
    <s v="M"/>
    <n v="32"/>
    <n v="419"/>
    <x v="15"/>
    <x v="50"/>
    <s v="똑닥"/>
    <s v="비브로스"/>
    <n v="0"/>
    <m/>
    <n v="42219"/>
    <n v="10459"/>
    <s v="https://itunes.apple.com/KR/app/id1014889755"/>
  </r>
  <r>
    <s v="KR"/>
    <s v="FREE"/>
    <x v="1"/>
    <n v="2020"/>
    <n v="3"/>
    <s v="M"/>
    <n v="33"/>
    <s v="new"/>
    <x v="16"/>
    <x v="23"/>
    <s v="HelloLMS"/>
    <s v="IMAXSOFT Inc"/>
    <n v="0"/>
    <m/>
    <n v="43510"/>
    <n v="10314"/>
    <s v="https://itunes.apple.com/KR/app/id1450244711"/>
  </r>
  <r>
    <s v="KR"/>
    <s v="FREE"/>
    <x v="1"/>
    <n v="2020"/>
    <n v="3"/>
    <s v="M"/>
    <n v="34"/>
    <n v="75"/>
    <x v="3"/>
    <x v="3"/>
    <s v="AliExpress Shopping App"/>
    <s v="Alibaba"/>
    <n v="0"/>
    <m/>
    <n v="43995"/>
    <n v="9986"/>
    <s v="https://itunes.apple.com/KR/app/id436672029"/>
  </r>
  <r>
    <s v="KR"/>
    <s v="FREE"/>
    <x v="1"/>
    <n v="2020"/>
    <n v="3"/>
    <s v="M"/>
    <n v="35"/>
    <s v="new"/>
    <x v="16"/>
    <x v="23"/>
    <s v="코스모스"/>
    <s v="Ubion Co.,Ltd."/>
    <n v="0"/>
    <m/>
    <n v="42628"/>
    <n v="9932"/>
    <s v="https://itunes.apple.com/KR/app/id1142523906"/>
  </r>
  <r>
    <s v="KR"/>
    <s v="FREE"/>
    <x v="1"/>
    <n v="2020"/>
    <n v="3"/>
    <s v="M"/>
    <n v="36"/>
    <n v="55"/>
    <x v="14"/>
    <x v="19"/>
    <s v="모바일 관세청"/>
    <s v="Korea Customs Service"/>
    <n v="0"/>
    <m/>
    <n v="42489"/>
    <n v="9584"/>
    <s v="https://itunes.apple.com/KR/app/id1100073666"/>
  </r>
  <r>
    <s v="KR"/>
    <s v="FREE"/>
    <x v="1"/>
    <n v="2020"/>
    <n v="3"/>
    <s v="M"/>
    <n v="37"/>
    <n v="55"/>
    <x v="11"/>
    <x v="46"/>
    <s v="VLLO 블로 - 쉬운 동영상 편집 어플 브이로그 앱"/>
    <s v="vimosoft"/>
    <n v="0"/>
    <s v="정원 스티커 팩 : 0 / VLLO 프리미엄 : ￦12,000 / 여행 스티커 팩 : 0"/>
    <n v="43987"/>
    <n v="9342"/>
    <s v="https://itunes.apple.com/KR/app/id952050883"/>
  </r>
  <r>
    <s v="KR"/>
    <s v="FREE"/>
    <x v="1"/>
    <n v="2020"/>
    <n v="3"/>
    <s v="M"/>
    <n v="38"/>
    <n v="1"/>
    <x v="5"/>
    <x v="51"/>
    <s v="네이버 - NAVER"/>
    <s v="NAVER Corp."/>
    <n v="0"/>
    <m/>
    <n v="44001"/>
    <n v="9269"/>
    <s v="https://itunes.apple.com/KR/app/id393499958"/>
  </r>
  <r>
    <s v="KR"/>
    <s v="FREE"/>
    <x v="1"/>
    <n v="2020"/>
    <n v="3"/>
    <s v="M"/>
    <n v="39"/>
    <n v="100"/>
    <x v="13"/>
    <x v="17"/>
    <s v="폴라리스 오피스 - 한글, PDF, 오피스 문서"/>
    <s v="Infraware Co.,Ltd"/>
    <n v="0"/>
    <s v="스마트 서비스 : ￦4,500 / 프로 서비스 : ￦6,500 / 광고 제거 : ￦5,900"/>
    <n v="44005"/>
    <n v="9202"/>
    <s v="https://itunes.apple.com/KR/app/id698070860"/>
  </r>
  <r>
    <s v="KR"/>
    <s v="FREE"/>
    <x v="1"/>
    <n v="2020"/>
    <n v="3"/>
    <s v="M"/>
    <n v="40"/>
    <n v="20"/>
    <x v="3"/>
    <x v="3"/>
    <s v="번개장터"/>
    <s v="Pic&amp;Go"/>
    <n v="0"/>
    <s v="UP플러스A : ￦1,200 / UP플러스B : ￦3,900 / UP플러스C : ￦8,900"/>
    <n v="44005"/>
    <n v="9138"/>
    <s v="https://itunes.apple.com/KR/app/id395672275"/>
  </r>
  <r>
    <s v="KR"/>
    <s v="FREE"/>
    <x v="1"/>
    <n v="2020"/>
    <n v="3"/>
    <s v="M"/>
    <n v="41"/>
    <n v="93"/>
    <x v="6"/>
    <x v="7"/>
    <s v="바이오인증공동앱"/>
    <s v="KFTC"/>
    <n v="0"/>
    <m/>
    <n v="43728"/>
    <n v="8947"/>
    <s v="https://itunes.apple.com/KR/app/id1189411033"/>
  </r>
  <r>
    <s v="KR"/>
    <s v="FREE"/>
    <x v="1"/>
    <n v="2020"/>
    <n v="3"/>
    <s v="M"/>
    <n v="42"/>
    <n v="66"/>
    <x v="10"/>
    <x v="16"/>
    <s v="올리브영"/>
    <s v="CJ OliveNetworks Co., Ltd."/>
    <n v="0"/>
    <m/>
    <n v="43970"/>
    <n v="8876"/>
    <s v="https://itunes.apple.com/KR/app/id873779010"/>
  </r>
  <r>
    <s v="KR"/>
    <s v="FREE"/>
    <x v="1"/>
    <n v="2020"/>
    <n v="3"/>
    <s v="M"/>
    <n v="43"/>
    <n v="-7"/>
    <x v="1"/>
    <x v="49"/>
    <s v="카카오톡 KakaoTalk"/>
    <s v="Kakao Corp."/>
    <n v="0"/>
    <s v="Item Ticket : ￦2,500 / 200초코 : ￦2,500 / 300초코 : ￦3,900"/>
    <n v="44005"/>
    <n v="8661"/>
    <s v="https://itunes.apple.com/KR/app/id362057947"/>
  </r>
  <r>
    <s v="KR"/>
    <s v="FREE"/>
    <x v="1"/>
    <n v="2020"/>
    <n v="3"/>
    <s v="M"/>
    <n v="44"/>
    <n v="122"/>
    <x v="16"/>
    <x v="23"/>
    <s v="열정품은 타이머"/>
    <s v="UnCheon Baek"/>
    <n v="0"/>
    <m/>
    <n v="43421"/>
    <n v="8482"/>
    <s v="https://itunes.apple.com/KR/app/id1441909643"/>
  </r>
  <r>
    <s v="KR"/>
    <s v="FREE"/>
    <x v="1"/>
    <n v="2020"/>
    <n v="3"/>
    <s v="M"/>
    <n v="45"/>
    <n v="-14"/>
    <x v="4"/>
    <x v="4"/>
    <s v="네이버 시리즈on - SERIES ON"/>
    <s v="NAVER WEBTOON CORP."/>
    <n v="0"/>
    <s v="1,000 캐시 : ￦1,200 / 6,250 캐시 : ￦7,500 / 10,000 캐시 : ￦12,000"/>
    <n v="43943"/>
    <n v="8377"/>
    <s v="https://itunes.apple.com/KR/app/id530059576"/>
  </r>
  <r>
    <s v="KR"/>
    <s v="FREE"/>
    <x v="1"/>
    <n v="2020"/>
    <n v="3"/>
    <s v="M"/>
    <n v="46"/>
    <n v="34"/>
    <x v="9"/>
    <x v="45"/>
    <s v="카카오맵 - 대한민국 No.1 지도앱"/>
    <s v="Daum Kakao Corp."/>
    <n v="0"/>
    <m/>
    <n v="43977"/>
    <n v="7919"/>
    <s v="https://itunes.apple.com/KR/app/id304608425"/>
  </r>
  <r>
    <s v="KR"/>
    <s v="FREE"/>
    <x v="1"/>
    <n v="2020"/>
    <n v="3"/>
    <s v="M"/>
    <n v="47"/>
    <n v="-1"/>
    <x v="4"/>
    <x v="4"/>
    <s v="TikTok 틱톡"/>
    <s v="TikTok Pte. Ltd."/>
    <n v="0"/>
    <s v="100 coins : ￦1,200 / 1000 coins : ￦12,000 / 10000 coins : ￦119,000"/>
    <n v="43991"/>
    <n v="7668"/>
    <s v="https://itunes.apple.com/KR/app/id1235601864"/>
  </r>
  <r>
    <s v="KR"/>
    <s v="FREE"/>
    <x v="1"/>
    <n v="2020"/>
    <n v="3"/>
    <s v="M"/>
    <n v="48"/>
    <n v="71"/>
    <x v="4"/>
    <x v="4"/>
    <s v="왓챠플레이 - WATCHA PLAY"/>
    <s v="Frograms"/>
    <n v="0"/>
    <s v="(판매중단) 모바일 이용권 - 무료체험 포함 : ￦7,900 / 베이직 이용권 : ￦7,900 / 프리미엄 이용권 : ￦13,000"/>
    <n v="43992"/>
    <n v="7621"/>
    <s v="https://itunes.apple.com/KR/app/id1096493180"/>
  </r>
  <r>
    <s v="KR"/>
    <s v="FREE"/>
    <x v="1"/>
    <n v="2020"/>
    <n v="3"/>
    <s v="M"/>
    <n v="49"/>
    <n v="-30"/>
    <x v="3"/>
    <x v="3"/>
    <s v="아이디어스(idus)"/>
    <s v="Backpackr Inc."/>
    <n v="0"/>
    <m/>
    <n v="43973"/>
    <n v="7575"/>
    <s v="https://itunes.apple.com/KR/app/id872469884"/>
  </r>
  <r>
    <s v="KR"/>
    <s v="FREE"/>
    <x v="1"/>
    <n v="2020"/>
    <n v="3"/>
    <s v="M"/>
    <n v="50"/>
    <n v="-23"/>
    <x v="6"/>
    <x v="7"/>
    <s v="우리 WON 뱅킹"/>
    <s v="Woori Bank"/>
    <n v="0"/>
    <m/>
    <n v="43958"/>
    <n v="7574"/>
    <s v="https://itunes.apple.com/KR/app/id1470181651"/>
  </r>
  <r>
    <s v="KR"/>
    <s v="FREE"/>
    <x v="1"/>
    <n v="2020"/>
    <n v="3"/>
    <s v="M"/>
    <n v="51"/>
    <n v="-22"/>
    <x v="11"/>
    <x v="46"/>
    <s v="Ulike유라이크"/>
    <s v="深圳市脸萌科技有限公司"/>
    <n v="0"/>
    <s v="필터 무료제공 (기간한정) : 0 / Ulike 연간 VIP : ￦28,000 / Ulike  월정액회원 : ￦4,500"/>
    <n v="43992"/>
    <n v="7287"/>
    <s v="https://itunes.apple.com/KR/app/id1398796436"/>
  </r>
  <r>
    <s v="KR"/>
    <s v="FREE"/>
    <x v="1"/>
    <n v="2020"/>
    <n v="3"/>
    <s v="M"/>
    <n v="52"/>
    <n v="-4"/>
    <x v="6"/>
    <x v="7"/>
    <s v="토스"/>
    <s v="Viva Republica"/>
    <n v="0"/>
    <m/>
    <n v="43991"/>
    <n v="7206"/>
    <s v="https://itunes.apple.com/KR/app/id839333328"/>
  </r>
  <r>
    <s v="KR"/>
    <s v="FREE"/>
    <x v="1"/>
    <n v="2020"/>
    <n v="3"/>
    <s v="M"/>
    <n v="53"/>
    <n v="48"/>
    <x v="13"/>
    <x v="17"/>
    <s v="Gmail - Google 이메일"/>
    <s v="Google LLC"/>
    <n v="0"/>
    <m/>
    <n v="43997"/>
    <n v="6865"/>
    <s v="https://itunes.apple.com/KR/app/id422689480"/>
  </r>
  <r>
    <s v="KR"/>
    <s v="FREE"/>
    <x v="1"/>
    <n v="2020"/>
    <n v="3"/>
    <s v="M"/>
    <n v="54"/>
    <n v="109"/>
    <x v="4"/>
    <x v="4"/>
    <s v="가짜톡 - 내맘대로 여친 남친 만들기"/>
    <s v="Gi HO BAEK"/>
    <n v="0"/>
    <m/>
    <n v="43667"/>
    <n v="6844"/>
    <s v="https://itunes.apple.com/KR/app/id1460461435"/>
  </r>
  <r>
    <s v="KR"/>
    <s v="FREE"/>
    <x v="1"/>
    <n v="2020"/>
    <n v="3"/>
    <s v="M"/>
    <n v="55"/>
    <n v="12"/>
    <x v="6"/>
    <x v="7"/>
    <s v="카카오페이"/>
    <s v="kakaopay corp."/>
    <n v="0"/>
    <m/>
    <n v="43613"/>
    <n v="6789"/>
    <s v="https://itunes.apple.com/KR/app/id1464496236"/>
  </r>
  <r>
    <s v="KR"/>
    <s v="FREE"/>
    <x v="1"/>
    <n v="2020"/>
    <n v="3"/>
    <s v="M"/>
    <n v="56"/>
    <n v="6"/>
    <x v="3"/>
    <x v="3"/>
    <s v="위메프 - 특가대표"/>
    <s v="WEMAKEPRICE INC"/>
    <n v="0"/>
    <m/>
    <n v="43973"/>
    <n v="6537"/>
    <s v="https://itunes.apple.com/KR/app/id449141904"/>
  </r>
  <r>
    <s v="KR"/>
    <s v="FREE"/>
    <x v="1"/>
    <n v="2020"/>
    <n v="3"/>
    <s v="M"/>
    <n v="57"/>
    <n v="-8"/>
    <x v="8"/>
    <x v="9"/>
    <s v="마켓컬리"/>
    <s v="Kurly Corp."/>
    <n v="0"/>
    <m/>
    <n v="42418"/>
    <n v="6491"/>
    <s v="https://itunes.apple.com/KR/app/id1080244833"/>
  </r>
  <r>
    <s v="KR"/>
    <s v="FREE"/>
    <x v="1"/>
    <n v="2020"/>
    <n v="3"/>
    <s v="M"/>
    <n v="58"/>
    <n v="25"/>
    <x v="2"/>
    <x v="52"/>
    <s v="Google"/>
    <s v="Google LLC"/>
    <n v="0"/>
    <m/>
    <n v="44004"/>
    <n v="6476"/>
    <s v="https://itunes.apple.com/KR/app/id284815942"/>
  </r>
  <r>
    <s v="KR"/>
    <s v="FREE"/>
    <x v="1"/>
    <n v="2020"/>
    <n v="3"/>
    <s v="M"/>
    <n v="59"/>
    <n v="59"/>
    <x v="1"/>
    <x v="49"/>
    <s v="Discord"/>
    <s v="Discord, Inc."/>
    <n v="0"/>
    <s v="Classic Monthly : ￦6,000 / Classic Monthly : ￦6,000 / Nitro Monthly : ￦13,000 / Nitro Monthly : ￦13,000 / Nitro Classic (1 Month) : ￦5,900"/>
    <n v="43997"/>
    <n v="6082"/>
    <s v="https://itunes.apple.com/KR/app/id985746746"/>
  </r>
  <r>
    <s v="KR"/>
    <s v="FREE"/>
    <x v="1"/>
    <n v="2020"/>
    <n v="3"/>
    <s v="M"/>
    <n v="60"/>
    <n v="12"/>
    <x v="6"/>
    <x v="7"/>
    <s v="ISP/페이북"/>
    <s v="VP Inc."/>
    <n v="0"/>
    <s v="안전결제 프리미엄 서비스 1년이용권 : ￦7,500"/>
    <n v="43978"/>
    <n v="6024"/>
    <s v="https://itunes.apple.com/KR/app/id369125087"/>
  </r>
  <r>
    <s v="KR"/>
    <s v="FREE"/>
    <x v="1"/>
    <n v="2020"/>
    <n v="3"/>
    <s v="M"/>
    <n v="61"/>
    <n v="-29"/>
    <x v="9"/>
    <x v="45"/>
    <s v="네이버 지도, 내비게이션"/>
    <s v="NAVER Corp."/>
    <n v="0"/>
    <m/>
    <n v="43980"/>
    <n v="5951"/>
    <s v="https://itunes.apple.com/KR/app/id311867728"/>
  </r>
  <r>
    <s v="KR"/>
    <s v="FREE"/>
    <x v="1"/>
    <n v="2020"/>
    <n v="3"/>
    <s v="M"/>
    <n v="62"/>
    <s v="new"/>
    <x v="2"/>
    <x v="52"/>
    <s v="广告主的恶梦"/>
    <s v="jiang wan"/>
    <n v="0"/>
    <m/>
    <n v="43783"/>
    <n v="5926"/>
    <s v="https://itunes.apple.com/KR/app/id1482063271"/>
  </r>
  <r>
    <s v="KR"/>
    <s v="FREE"/>
    <x v="1"/>
    <n v="2020"/>
    <n v="3"/>
    <s v="M"/>
    <n v="63"/>
    <n v="27"/>
    <x v="2"/>
    <x v="52"/>
    <s v="유니콘 HTTPS 우회앱"/>
    <s v="Unicorn Soft, Inc."/>
    <n v="0"/>
    <m/>
    <n v="43623"/>
    <n v="5901"/>
    <s v="https://itunes.apple.com/KR/app/id1466584968"/>
  </r>
  <r>
    <s v="KR"/>
    <s v="FREE"/>
    <x v="1"/>
    <n v="2020"/>
    <n v="3"/>
    <s v="M"/>
    <n v="64"/>
    <n v="196"/>
    <x v="6"/>
    <x v="7"/>
    <s v="한국투자증권 (계좌개설포함)"/>
    <s v="Korea Investment &amp; Securities Co., Ltd."/>
    <n v="0"/>
    <m/>
    <n v="43966"/>
    <n v="5833"/>
    <s v="https://itunes.apple.com/KR/app/id1402480941"/>
  </r>
  <r>
    <s v="KR"/>
    <s v="FREE"/>
    <x v="1"/>
    <n v="2020"/>
    <n v="3"/>
    <s v="M"/>
    <n v="65"/>
    <n v="57"/>
    <x v="3"/>
    <x v="3"/>
    <s v="지그재그 - No.1 여성쇼핑몰 모음앱"/>
    <s v="croquis.com"/>
    <n v="0"/>
    <m/>
    <n v="44008"/>
    <n v="5829"/>
    <s v="https://itunes.apple.com/KR/app/id976131101"/>
  </r>
  <r>
    <s v="KR"/>
    <s v="FREE"/>
    <x v="1"/>
    <n v="2020"/>
    <n v="3"/>
    <s v="M"/>
    <n v="66"/>
    <n v="45"/>
    <x v="12"/>
    <x v="24"/>
    <s v="킹 오브 타워"/>
    <s v="hao liu"/>
    <n v="0"/>
    <s v="60원보 : ￦1,200 / 300원보 : ￦5,900 / 420원보 : ￦8,900"/>
    <n v="43791"/>
    <n v="5687"/>
    <s v="https://itunes.apple.com/KR/app/id1487087012"/>
  </r>
  <r>
    <s v="KR"/>
    <s v="FREE"/>
    <x v="1"/>
    <n v="2020"/>
    <n v="3"/>
    <s v="M"/>
    <n v="67"/>
    <n v="124"/>
    <x v="4"/>
    <x v="4"/>
    <s v="텐텐뇌력"/>
    <s v="Xi Ming Zhao"/>
    <n v="0"/>
    <s v="광고제거 : ￦2,500 / New bag : ￦3,900"/>
    <n v="43922"/>
    <n v="5579"/>
    <s v="https://itunes.apple.com/KR/app/id1367090147"/>
  </r>
  <r>
    <s v="KR"/>
    <s v="FREE"/>
    <x v="1"/>
    <n v="2020"/>
    <n v="3"/>
    <s v="M"/>
    <n v="68"/>
    <s v="new"/>
    <x v="14"/>
    <x v="19"/>
    <s v="Cisco Webex Meetings"/>
    <s v="Cisco"/>
    <n v="0"/>
    <m/>
    <n v="44005"/>
    <n v="5529"/>
    <s v="https://itunes.apple.com/KR/app/id298844386"/>
  </r>
  <r>
    <s v="KR"/>
    <s v="FREE"/>
    <x v="1"/>
    <n v="2020"/>
    <n v="3"/>
    <s v="M"/>
    <n v="69"/>
    <n v="202"/>
    <x v="6"/>
    <x v="7"/>
    <s v="모바일증권 나무(계좌개설 겸용)"/>
    <s v="NH INVESTMENT &amp; SECURITIES CO., LTD."/>
    <n v="0"/>
    <m/>
    <n v="40886"/>
    <n v="5512"/>
    <s v="https://itunes.apple.com/KR/app/id486312400"/>
  </r>
  <r>
    <s v="KR"/>
    <s v="FREE"/>
    <x v="1"/>
    <n v="2020"/>
    <n v="3"/>
    <s v="M"/>
    <n v="70"/>
    <s v="new"/>
    <x v="16"/>
    <x v="23"/>
    <s v="하이클래스: 똑똑한 학급소통앱"/>
    <s v="i-Scream Media CO.,LTD."/>
    <n v="0"/>
    <m/>
    <n v="43881"/>
    <n v="5510"/>
    <s v="https://itunes.apple.com/KR/app/id1472488819"/>
  </r>
  <r>
    <s v="KR"/>
    <s v="FREE"/>
    <x v="1"/>
    <n v="2020"/>
    <n v="3"/>
    <s v="M"/>
    <n v="71"/>
    <n v="-15"/>
    <x v="1"/>
    <x v="49"/>
    <s v="Facebook"/>
    <s v="Facebook, Inc."/>
    <n v="0"/>
    <s v="95 Stars : ￦2,500 / 250 Stars : ￦5,900 / 530 Stars : ￦12,000"/>
    <n v="44000"/>
    <n v="5378"/>
    <s v="https://itunes.apple.com/KR/app/id284882215"/>
  </r>
  <r>
    <s v="KR"/>
    <s v="FREE"/>
    <x v="1"/>
    <n v="2020"/>
    <n v="3"/>
    <s v="M"/>
    <n v="72"/>
    <n v="247"/>
    <x v="16"/>
    <x v="23"/>
    <s v="스마트 공지시스템 e알리미"/>
    <s v="(c) E-WUT"/>
    <n v="0"/>
    <m/>
    <n v="41862"/>
    <n v="5356"/>
    <s v="https://itunes.apple.com/KR/app/id899929551"/>
  </r>
  <r>
    <s v="KR"/>
    <s v="FREE"/>
    <x v="1"/>
    <n v="2020"/>
    <n v="3"/>
    <s v="M"/>
    <n v="73"/>
    <s v="new"/>
    <x v="10"/>
    <x v="16"/>
    <s v="마스크현황"/>
    <s v="juhyun seo"/>
    <n v="0"/>
    <m/>
    <n v="43901"/>
    <n v="5168"/>
    <s v="https://itunes.apple.com/KR/app/id1502289942"/>
  </r>
  <r>
    <s v="KR"/>
    <s v="FREE"/>
    <x v="1"/>
    <n v="2020"/>
    <n v="3"/>
    <s v="M"/>
    <n v="74"/>
    <n v="365"/>
    <x v="6"/>
    <x v="7"/>
    <s v="키움증권 계좌개설"/>
    <s v="Kiwoom Securities Co., Ltd."/>
    <n v="0"/>
    <m/>
    <n v="42474"/>
    <n v="5152"/>
    <s v="https://itunes.apple.com/KR/app/id1094519693"/>
  </r>
  <r>
    <s v="KR"/>
    <s v="FREE"/>
    <x v="1"/>
    <n v="2020"/>
    <n v="3"/>
    <s v="M"/>
    <n v="75"/>
    <n v="337"/>
    <x v="6"/>
    <x v="7"/>
    <s v="Liiv Mate"/>
    <s v="KB KOOKMINCARD CO., LTD."/>
    <n v="0"/>
    <m/>
    <n v="42695"/>
    <n v="5150"/>
    <s v="https://itunes.apple.com/KR/app/id1170306387"/>
  </r>
  <r>
    <s v="KR"/>
    <s v="FREE"/>
    <x v="1"/>
    <n v="2020"/>
    <n v="3"/>
    <s v="M"/>
    <n v="76"/>
    <n v="-33"/>
    <x v="6"/>
    <x v="7"/>
    <s v="NH스마트뱅킹"/>
    <s v="농협"/>
    <n v="0"/>
    <m/>
    <n v="43986"/>
    <n v="5128"/>
    <s v="https://itunes.apple.com/KR/app/id1444712671"/>
  </r>
  <r>
    <s v="KR"/>
    <s v="FREE"/>
    <x v="1"/>
    <n v="2020"/>
    <n v="3"/>
    <s v="M"/>
    <n v="77"/>
    <n v="-23"/>
    <x v="4"/>
    <x v="4"/>
    <s v="티빙(tving)"/>
    <s v="CJ ENM Co., Ltd."/>
    <n v="0"/>
    <m/>
    <n v="40482"/>
    <n v="5069"/>
    <s v="https://itunes.apple.com/KR/app/id400101401"/>
  </r>
  <r>
    <s v="KR"/>
    <s v="FREE"/>
    <x v="1"/>
    <n v="2020"/>
    <n v="3"/>
    <s v="M"/>
    <n v="78"/>
    <n v="-10"/>
    <x v="4"/>
    <x v="4"/>
    <s v="네이버 웹툰 - Naver Webtoon"/>
    <s v="NAVER WEBTOON CORP."/>
    <n v="0"/>
    <s v="쿠키 10개 : ￦1,200 / 쿠키 49개 : ￦5,900 / 쿠키 100개 : ￦12,000"/>
    <n v="43976"/>
    <n v="4820"/>
    <s v="https://itunes.apple.com/KR/app/id315795555"/>
  </r>
  <r>
    <s v="KR"/>
    <s v="FREE"/>
    <x v="1"/>
    <n v="2020"/>
    <n v="3"/>
    <s v="M"/>
    <n v="79"/>
    <n v="-38"/>
    <x v="12"/>
    <x v="38"/>
    <s v="Rummikub"/>
    <s v="Kinkajoo Ltd"/>
    <n v="0"/>
    <s v="10,000 Rummikub coins : ￦3,900 / 18,350 coins : ￦5,900 / 40000 coins : ￦12,000"/>
    <n v="43831"/>
    <n v="4818"/>
    <s v="https://itunes.apple.com/KR/app/id1015322991"/>
  </r>
  <r>
    <s v="KR"/>
    <s v="FREE"/>
    <x v="1"/>
    <n v="2020"/>
    <n v="3"/>
    <s v="M"/>
    <n v="80"/>
    <n v="-46"/>
    <x v="12"/>
    <x v="22"/>
    <s v="Push'em all"/>
    <s v="Voodoo"/>
    <n v="0"/>
    <s v="No Ads : ￦3,900"/>
    <n v="43998"/>
    <n v="4787"/>
    <s v="https://itunes.apple.com/KR/app/id1479551182"/>
  </r>
  <r>
    <s v="KR"/>
    <s v="FREE"/>
    <x v="1"/>
    <n v="2020"/>
    <n v="3"/>
    <s v="M"/>
    <n v="81"/>
    <s v="-"/>
    <x v="7"/>
    <x v="32"/>
    <s v="멜론(Melon)"/>
    <s v="Kakao M Corp."/>
    <n v="0"/>
    <s v="i-스트리밍 플러스 티켓 30일 : ￦15,000 / i-스트리밍 티켓 30일 : ￦9,900"/>
    <n v="40588"/>
    <n v="4784"/>
    <s v="https://itunes.apple.com/KR/app/id415597317"/>
  </r>
  <r>
    <s v="KR"/>
    <s v="FREE"/>
    <x v="1"/>
    <n v="2020"/>
    <n v="3"/>
    <s v="M"/>
    <n v="82"/>
    <n v="11"/>
    <x v="5"/>
    <x v="51"/>
    <s v="네이버 파파고 - AI 통번역"/>
    <s v="NAVER Corp."/>
    <n v="0"/>
    <m/>
    <n v="43990"/>
    <n v="4675"/>
    <s v="https://itunes.apple.com/KR/app/id1147874819"/>
  </r>
  <r>
    <s v="KR"/>
    <s v="FREE"/>
    <x v="1"/>
    <n v="2020"/>
    <n v="3"/>
    <s v="M"/>
    <n v="83"/>
    <n v="14"/>
    <x v="10"/>
    <x v="16"/>
    <s v="부산 동백전"/>
    <s v="KT Corporation"/>
    <n v="0"/>
    <m/>
    <n v="43832"/>
    <n v="4646"/>
    <s v="https://itunes.apple.com/KR/app/id1491119137"/>
  </r>
  <r>
    <s v="KR"/>
    <s v="FREE"/>
    <x v="1"/>
    <n v="2020"/>
    <n v="3"/>
    <s v="M"/>
    <n v="84"/>
    <n v="-10"/>
    <x v="3"/>
    <x v="3"/>
    <s v="티몬-매주 월요일은 티몬데이"/>
    <s v="TMON, Inc."/>
    <n v="0"/>
    <m/>
    <n v="40850"/>
    <n v="4633"/>
    <s v="https://itunes.apple.com/KR/app/id463434588"/>
  </r>
  <r>
    <s v="KR"/>
    <s v="FREE"/>
    <x v="1"/>
    <n v="2020"/>
    <n v="3"/>
    <s v="M"/>
    <n v="85"/>
    <n v="243"/>
    <x v="17"/>
    <x v="53"/>
    <s v="현대카드 DIVE"/>
    <s v="HyundaiCard Co., Ltd."/>
    <n v="0"/>
    <m/>
    <n v="43992"/>
    <n v="4584"/>
    <s v="https://itunes.apple.com/KR/app/id1469507774"/>
  </r>
  <r>
    <s v="KR"/>
    <s v="FREE"/>
    <x v="1"/>
    <n v="2020"/>
    <n v="3"/>
    <s v="M"/>
    <n v="86"/>
    <n v="-4"/>
    <x v="11"/>
    <x v="46"/>
    <s v="SNOW 스노우"/>
    <s v="SNOW INC."/>
    <n v="0"/>
    <m/>
    <n v="43992"/>
    <n v="4563"/>
    <s v="https://itunes.apple.com/KR/app/id1022267439"/>
  </r>
  <r>
    <s v="KR"/>
    <s v="FREE"/>
    <x v="1"/>
    <n v="2020"/>
    <n v="3"/>
    <s v="M"/>
    <n v="87"/>
    <n v="159"/>
    <x v="2"/>
    <x v="52"/>
    <s v="대한민국 청와대"/>
    <s v="Office of the President, the Republic of Korea"/>
    <n v="0"/>
    <m/>
    <n v="43787"/>
    <n v="4541"/>
    <s v="https://itunes.apple.com/KR/app/id1487936986"/>
  </r>
  <r>
    <s v="KR"/>
    <s v="FREE"/>
    <x v="1"/>
    <n v="2020"/>
    <n v="3"/>
    <s v="M"/>
    <n v="88"/>
    <s v="new"/>
    <x v="10"/>
    <x v="16"/>
    <s v="Google Home"/>
    <s v="Google LLC"/>
    <n v="0"/>
    <m/>
    <n v="44005"/>
    <n v="4402"/>
    <s v="https://itunes.apple.com/KR/app/id680819774"/>
  </r>
  <r>
    <s v="KR"/>
    <s v="FREE"/>
    <x v="1"/>
    <n v="2020"/>
    <n v="3"/>
    <s v="M"/>
    <n v="89"/>
    <n v="-32"/>
    <x v="10"/>
    <x v="16"/>
    <s v="직방 - 2,000만이 선택한 No.1 부동산 앱"/>
    <s v="ZIGBANG Co., Ltd."/>
    <n v="0"/>
    <m/>
    <n v="40977"/>
    <n v="4389"/>
    <s v="https://itunes.apple.com/KR/app/id503098735"/>
  </r>
  <r>
    <s v="KR"/>
    <s v="FREE"/>
    <x v="1"/>
    <n v="2020"/>
    <n v="3"/>
    <s v="M"/>
    <n v="90"/>
    <s v="new"/>
    <x v="4"/>
    <x v="4"/>
    <s v="Plotagon Story"/>
    <s v="Plotagon"/>
    <n v="0"/>
    <s v="Bronze subscription : ￦1,200 / Gold subscription : ￦6,500 / Silver subscription : ￦4,000"/>
    <n v="43985"/>
    <n v="4370"/>
    <s v="https://itunes.apple.com/KR/app/id883190178"/>
  </r>
  <r>
    <s v="KR"/>
    <s v="FREE"/>
    <x v="1"/>
    <n v="2020"/>
    <n v="3"/>
    <s v="M"/>
    <n v="91"/>
    <s v="new"/>
    <x v="6"/>
    <x v="7"/>
    <s v="키움증권 영웅문S"/>
    <s v="Kiwoom Securities Co., Ltd."/>
    <n v="0"/>
    <m/>
    <n v="43986"/>
    <n v="4355"/>
    <s v="https://itunes.apple.com/KR/app/id387842606"/>
  </r>
  <r>
    <s v="KR"/>
    <s v="FREE"/>
    <x v="1"/>
    <n v="2020"/>
    <n v="3"/>
    <s v="M"/>
    <n v="92"/>
    <n v="88"/>
    <x v="16"/>
    <x v="23"/>
    <s v="키즈노트 - 원과 가정의 바른소통"/>
    <s v="Kids Note, Inc"/>
    <n v="0"/>
    <s v="4~6개월 추억 다운받기 : ￦3,900 / 1~3개월 추억 다운받기 : ￦2,500 / 7~9개월 추억 다운받기 : ￦4,900"/>
    <n v="41051"/>
    <n v="4248"/>
    <s v="https://itunes.apple.com/KR/app/id527574743"/>
  </r>
  <r>
    <s v="KR"/>
    <s v="FREE"/>
    <x v="1"/>
    <n v="2020"/>
    <n v="3"/>
    <s v="M"/>
    <n v="93"/>
    <n v="-17"/>
    <x v="1"/>
    <x v="49"/>
    <s v="Messenger"/>
    <s v="Facebook, Inc."/>
    <n v="0"/>
    <m/>
    <n v="44004"/>
    <n v="4224"/>
    <s v="https://itunes.apple.com/KR/app/id454638411"/>
  </r>
  <r>
    <s v="KR"/>
    <s v="FREE"/>
    <x v="1"/>
    <n v="2020"/>
    <n v="3"/>
    <s v="M"/>
    <n v="94"/>
    <n v="56"/>
    <x v="7"/>
    <x v="32"/>
    <s v="VIBE (바이브)"/>
    <s v="NAVER Corp."/>
    <n v="0"/>
    <s v="월간 무제한 듣기(구독) : ￦8,500 / 월간 무제한 듣기 + 스마트폰 저장(구독) : ￦11,000"/>
    <n v="43276"/>
    <n v="4102"/>
    <s v="https://itunes.apple.com/KR/app/id1338631589"/>
  </r>
  <r>
    <s v="KR"/>
    <s v="FREE"/>
    <x v="1"/>
    <n v="2020"/>
    <n v="3"/>
    <s v="M"/>
    <n v="95"/>
    <n v="-51"/>
    <x v="8"/>
    <x v="9"/>
    <s v="롯데잇츠  Lotteeatz"/>
    <s v="LOTTE GRS CO., Ltd."/>
    <n v="0"/>
    <m/>
    <n v="41981"/>
    <n v="4072"/>
    <s v="https://itunes.apple.com/KR/app/id939521328"/>
  </r>
  <r>
    <s v="KR"/>
    <s v="FREE"/>
    <x v="1"/>
    <n v="2020"/>
    <n v="3"/>
    <s v="M"/>
    <n v="96"/>
    <n v="3"/>
    <x v="10"/>
    <x v="16"/>
    <s v="정부24(구 민원24)"/>
    <s v="Ministry of the Interior and Safety"/>
    <n v="0"/>
    <m/>
    <n v="41281"/>
    <n v="4064"/>
    <s v="https://itunes.apple.com/KR/app/id586454505"/>
  </r>
  <r>
    <s v="KR"/>
    <s v="FREE"/>
    <x v="1"/>
    <n v="2020"/>
    <n v="3"/>
    <s v="M"/>
    <n v="97"/>
    <n v="9"/>
    <x v="2"/>
    <x v="52"/>
    <s v="네이버 클라우드 - NAVER Cloud"/>
    <s v="NAVER Corp."/>
    <n v="0"/>
    <s v="아이폰 2TB 1년 이용권 : ￦149,000 / 아이폰 200GB 1년 이용권 : ￦75,000 / 아이폰 100GB 1년 이용권 : ￦44,000"/>
    <n v="43983"/>
    <n v="3999"/>
    <s v="https://itunes.apple.com/KR/app/id585173084"/>
  </r>
  <r>
    <s v="KR"/>
    <s v="FREE"/>
    <x v="1"/>
    <n v="2020"/>
    <n v="3"/>
    <s v="M"/>
    <n v="98"/>
    <n v="-11"/>
    <x v="6"/>
    <x v="7"/>
    <s v="신한 쏠(SOL) – 신한은행 스마트폰뱅킹"/>
    <s v="SHINHAN BANK"/>
    <n v="0"/>
    <m/>
    <n v="40246"/>
    <n v="3906"/>
    <s v="https://itunes.apple.com/KR/app/id357484932"/>
  </r>
  <r>
    <s v="KR"/>
    <s v="FREE"/>
    <x v="1"/>
    <n v="2020"/>
    <n v="3"/>
    <s v="M"/>
    <n v="99"/>
    <s v="new"/>
    <x v="11"/>
    <x v="46"/>
    <s v="VITA - Video Life"/>
    <s v="SNOW INC."/>
    <n v="0"/>
    <m/>
    <n v="43996"/>
    <n v="3683"/>
    <s v="https://itunes.apple.com/KR/app/id1488430631"/>
  </r>
  <r>
    <s v="KR"/>
    <s v="FREE"/>
    <x v="1"/>
    <n v="2020"/>
    <n v="3"/>
    <s v="M"/>
    <n v="100"/>
    <n v="-86"/>
    <x v="12"/>
    <x v="24"/>
    <s v="샤이닝라이트"/>
    <s v="Eyougame"/>
    <n v="0"/>
    <s v="50수정 : ￦1,200 / 265수정 : ￦5,900 / 500수정 : ￦11,000"/>
    <n v="43946"/>
    <n v="3605"/>
    <s v="https://itunes.apple.com/KR/app/id1477572910"/>
  </r>
  <r>
    <s v="KR"/>
    <s v="FREE"/>
    <x v="1"/>
    <n v="2020"/>
    <n v="3"/>
    <s v="M"/>
    <n v="101"/>
    <n v="83"/>
    <x v="4"/>
    <x v="4"/>
    <s v="AfreecaTV - 아프리카TV"/>
    <s v="AfreecaTV Co., Ltd. (KR)"/>
    <n v="0"/>
    <s v="퀵뷰아이템 30일 이용권 : ￦4,900 / 퀵뷰아이템 90일 이용권 : ￦16,000 / 퀵뷰아이템 365일 이용권 : ￦52,000"/>
    <n v="43979"/>
    <n v="3600"/>
    <s v="https://itunes.apple.com/KR/app/id334185830"/>
  </r>
  <r>
    <s v="KR"/>
    <s v="FREE"/>
    <x v="1"/>
    <n v="2020"/>
    <n v="3"/>
    <s v="M"/>
    <n v="102"/>
    <n v="-65"/>
    <x v="3"/>
    <x v="3"/>
    <s v="브랜디 - 오늘 사서 내일 입자"/>
    <s v="Brandi Inc."/>
    <n v="0"/>
    <m/>
    <n v="43976"/>
    <n v="3562"/>
    <s v="https://itunes.apple.com/KR/app/id1005442353"/>
  </r>
  <r>
    <s v="KR"/>
    <s v="FREE"/>
    <x v="1"/>
    <n v="2020"/>
    <n v="3"/>
    <s v="M"/>
    <n v="103"/>
    <n v="-30"/>
    <x v="6"/>
    <x v="7"/>
    <s v="KB스타뱅킹"/>
    <s v="Kookmin Bank Co., Ltd."/>
    <n v="0"/>
    <m/>
    <n v="43979"/>
    <n v="3525"/>
    <s v="https://itunes.apple.com/KR/app/id373742138"/>
  </r>
  <r>
    <s v="KR"/>
    <s v="FREE"/>
    <x v="1"/>
    <n v="2020"/>
    <n v="3"/>
    <s v="M"/>
    <n v="104"/>
    <n v="-20"/>
    <x v="14"/>
    <x v="19"/>
    <s v="알바몬"/>
    <s v="Jobkorea"/>
    <n v="0"/>
    <m/>
    <n v="43917"/>
    <n v="3523"/>
    <s v="https://itunes.apple.com/KR/app/id382535825"/>
  </r>
  <r>
    <s v="KR"/>
    <s v="FREE"/>
    <x v="1"/>
    <n v="2020"/>
    <n v="3"/>
    <s v="M"/>
    <n v="105"/>
    <s v="new"/>
    <x v="2"/>
    <x v="52"/>
    <s v="海外加速"/>
    <s v="jiang wan"/>
    <n v="0"/>
    <m/>
    <n v="43737"/>
    <n v="3428"/>
    <s v="https://itunes.apple.com/KR/app/id1481408439"/>
  </r>
  <r>
    <s v="KR"/>
    <s v="FREE"/>
    <x v="1"/>
    <n v="2020"/>
    <n v="3"/>
    <s v="M"/>
    <n v="106"/>
    <n v="27"/>
    <x v="10"/>
    <x v="16"/>
    <s v="Pinterest (핀터레스트): 수백만개의 아이디어"/>
    <s v="Pinterest"/>
    <n v="0"/>
    <m/>
    <n v="44004"/>
    <n v="3419"/>
    <s v="https://itunes.apple.com/KR/app/id429047995"/>
  </r>
  <r>
    <s v="KR"/>
    <s v="FREE"/>
    <x v="1"/>
    <n v="2020"/>
    <n v="3"/>
    <s v="M"/>
    <n v="107"/>
    <n v="6"/>
    <x v="7"/>
    <x v="32"/>
    <s v="FLO - 플로"/>
    <s v="Dreamus Company"/>
    <n v="0"/>
    <s v="500회 듣기 : ￦8,900 / 300회 듣기 : ￦4,900 / 모바일 무제한 듣기 : ￦9,900"/>
    <n v="42573"/>
    <n v="3404"/>
    <s v="https://itunes.apple.com/KR/app/id1129048043"/>
  </r>
  <r>
    <s v="KR"/>
    <s v="FREE"/>
    <x v="1"/>
    <n v="2020"/>
    <n v="3"/>
    <s v="M"/>
    <n v="108"/>
    <n v="52"/>
    <x v="11"/>
    <x v="46"/>
    <s v="Twitch: 동영상 스트리밍 라이브 시청은 트위치에서"/>
    <s v="Twitch Interactive, Inc."/>
    <n v="0"/>
    <s v="95 Bits : ￦2,500 / 정기구독 토큰 1개 : ￦7,500 / 500 Bits : ￦8,900"/>
    <n v="44007"/>
    <n v="3378"/>
    <s v="https://itunes.apple.com/KR/app/id460177396"/>
  </r>
  <r>
    <s v="KR"/>
    <s v="FREE"/>
    <x v="1"/>
    <n v="2020"/>
    <n v="3"/>
    <s v="M"/>
    <n v="109"/>
    <n v="148"/>
    <x v="2"/>
    <x v="52"/>
    <s v="안전디딤돌"/>
    <s v="Ministry of the Interior and Safety"/>
    <n v="0"/>
    <m/>
    <n v="40851"/>
    <n v="3378"/>
    <s v="https://itunes.apple.com/KR/app/id475638064"/>
  </r>
  <r>
    <s v="KR"/>
    <s v="FREE"/>
    <x v="1"/>
    <n v="2020"/>
    <n v="3"/>
    <s v="M"/>
    <n v="110"/>
    <n v="46"/>
    <x v="13"/>
    <x v="17"/>
    <s v="Google 드라이브 – 안전한 온라인 파일 저장공간"/>
    <s v="Google LLC"/>
    <n v="0"/>
    <s v="100GB : ￦2,000 / 2 TB : ￦12,000 / 200GB : ￦3,900"/>
    <n v="43999"/>
    <n v="3353"/>
    <s v="https://itunes.apple.com/KR/app/id507874739"/>
  </r>
  <r>
    <s v="KR"/>
    <s v="FREE"/>
    <x v="1"/>
    <n v="2020"/>
    <n v="3"/>
    <s v="M"/>
    <n v="111"/>
    <n v="121"/>
    <x v="10"/>
    <x v="16"/>
    <s v="해피오더"/>
    <s v="Paris Croissant Co., Ltd."/>
    <n v="0"/>
    <m/>
    <n v="43768"/>
    <n v="3311"/>
    <s v="https://itunes.apple.com/KR/app/id1476336782"/>
  </r>
  <r>
    <s v="KR"/>
    <s v="FREE"/>
    <x v="1"/>
    <n v="2020"/>
    <n v="3"/>
    <s v="M"/>
    <n v="112"/>
    <n v="41"/>
    <x v="13"/>
    <x v="17"/>
    <s v="CJ대한통운 택배"/>
    <s v="KoreaExpress"/>
    <n v="0"/>
    <m/>
    <n v="41820"/>
    <n v="3302"/>
    <s v="https://itunes.apple.com/KR/app/id889796593"/>
  </r>
  <r>
    <s v="KR"/>
    <s v="FREE"/>
    <x v="1"/>
    <n v="2020"/>
    <n v="3"/>
    <s v="M"/>
    <n v="113"/>
    <s v="new"/>
    <x v="16"/>
    <x v="23"/>
    <s v="LearningX Student (학습자 용)"/>
    <s v="Xinics Inc."/>
    <n v="0"/>
    <m/>
    <n v="43330"/>
    <n v="3274"/>
    <s v="https://itunes.apple.com/KR/app/id1428254462"/>
  </r>
  <r>
    <s v="KR"/>
    <s v="FREE"/>
    <x v="1"/>
    <n v="2020"/>
    <n v="3"/>
    <s v="M"/>
    <n v="114"/>
    <n v="-56"/>
    <x v="8"/>
    <x v="9"/>
    <s v="라스트오더 - 오늘의 마감세일"/>
    <s v="MYRO Co., Ltd."/>
    <n v="0"/>
    <m/>
    <n v="43987"/>
    <n v="3270"/>
    <s v="https://itunes.apple.com/KR/app/id1439949453"/>
  </r>
  <r>
    <s v="KR"/>
    <s v="FREE"/>
    <x v="1"/>
    <n v="2020"/>
    <n v="3"/>
    <s v="M"/>
    <n v="115"/>
    <n v="8"/>
    <x v="6"/>
    <x v="7"/>
    <s v="PASS by U+(구, U+인증)"/>
    <s v="LG Uplus"/>
    <n v="0"/>
    <m/>
    <n v="43929"/>
    <n v="3246"/>
    <s v="https://itunes.apple.com/KR/app/id1147394645"/>
  </r>
  <r>
    <s v="KR"/>
    <s v="FREE"/>
    <x v="1"/>
    <n v="2020"/>
    <n v="3"/>
    <s v="M"/>
    <n v="116"/>
    <n v="-104"/>
    <x v="1"/>
    <x v="49"/>
    <s v="에브리타임"/>
    <s v="KAUG"/>
    <n v="0"/>
    <m/>
    <n v="43963"/>
    <n v="3203"/>
    <s v="https://itunes.apple.com/KR/app/id642416310"/>
  </r>
  <r>
    <s v="KR"/>
    <s v="FREE"/>
    <x v="1"/>
    <n v="2020"/>
    <n v="3"/>
    <s v="M"/>
    <n v="117"/>
    <s v="new"/>
    <x v="10"/>
    <x v="16"/>
    <s v="잼페이스 - 뷰티 영상 모음 앱"/>
    <s v="작당모의"/>
    <n v="0"/>
    <m/>
    <n v="43610"/>
    <n v="3192"/>
    <s v="https://itunes.apple.com/KR/app/id1460572087"/>
  </r>
  <r>
    <s v="KR"/>
    <s v="FREE"/>
    <x v="1"/>
    <n v="2020"/>
    <n v="3"/>
    <s v="M"/>
    <n v="118"/>
    <n v="46"/>
    <x v="7"/>
    <x v="32"/>
    <s v="YouTube Music"/>
    <s v="Google LLC"/>
    <n v="0"/>
    <s v="YouTube Red : ￦11,000 / Membership : ￦11,500"/>
    <n v="44004"/>
    <n v="3184"/>
    <s v="https://itunes.apple.com/KR/app/id1017492454"/>
  </r>
  <r>
    <s v="KR"/>
    <s v="FREE"/>
    <x v="1"/>
    <n v="2020"/>
    <n v="3"/>
    <s v="M"/>
    <n v="119"/>
    <n v="149"/>
    <x v="8"/>
    <x v="9"/>
    <s v="맥도날드"/>
    <s v="McDonald's Global Markets LLC"/>
    <n v="0"/>
    <m/>
    <n v="44007"/>
    <n v="3177"/>
    <s v="https://itunes.apple.com/KR/app/id1217507712"/>
  </r>
  <r>
    <s v="KR"/>
    <s v="FREE"/>
    <x v="1"/>
    <n v="2020"/>
    <n v="3"/>
    <s v="M"/>
    <n v="120"/>
    <n v="6"/>
    <x v="6"/>
    <x v="7"/>
    <s v="PASS by SK TELECOM(구, T인증)"/>
    <s v="SK Telecom"/>
    <n v="0"/>
    <m/>
    <n v="42617"/>
    <n v="3174"/>
    <s v="https://itunes.apple.com/KR/app/id1141258007"/>
  </r>
  <r>
    <s v="KR"/>
    <s v="FREE"/>
    <x v="1"/>
    <n v="2020"/>
    <n v="3"/>
    <s v="M"/>
    <n v="121"/>
    <n v="-23"/>
    <x v="3"/>
    <x v="3"/>
    <s v="와디즈"/>
    <s v="WADIZ Platform Co., Ltd."/>
    <n v="0"/>
    <m/>
    <n v="42502"/>
    <n v="3135"/>
    <s v="https://itunes.apple.com/KR/app/id1107828621"/>
  </r>
  <r>
    <s v="KR"/>
    <s v="FREE"/>
    <x v="1"/>
    <n v="2020"/>
    <n v="3"/>
    <s v="M"/>
    <n v="122"/>
    <s v="new"/>
    <x v="15"/>
    <x v="50"/>
    <s v="팜케어"/>
    <s v="Cresoty"/>
    <n v="0"/>
    <m/>
    <n v="43757"/>
    <n v="3104"/>
    <s v="https://itunes.apple.com/KR/app/id1447206878"/>
  </r>
  <r>
    <s v="KR"/>
    <s v="FREE"/>
    <x v="1"/>
    <n v="2020"/>
    <n v="3"/>
    <s v="M"/>
    <n v="123"/>
    <n v="17"/>
    <x v="17"/>
    <x v="53"/>
    <s v="Twitter -트위터"/>
    <s v="Twitter, Inc."/>
    <n v="0"/>
    <m/>
    <n v="43999"/>
    <n v="3090"/>
    <s v="https://itunes.apple.com/KR/app/id333903271"/>
  </r>
  <r>
    <s v="KR"/>
    <s v="FREE"/>
    <x v="1"/>
    <n v="2020"/>
    <n v="3"/>
    <s v="M"/>
    <n v="124"/>
    <n v="-8"/>
    <x v="8"/>
    <x v="9"/>
    <s v="스타벅스"/>
    <s v="Starbucks Coffee Company Korea"/>
    <n v="0"/>
    <m/>
    <n v="43974"/>
    <n v="3007"/>
    <s v="https://itunes.apple.com/KR/app/id466682252"/>
  </r>
  <r>
    <s v="KR"/>
    <s v="FREE"/>
    <x v="1"/>
    <n v="2020"/>
    <n v="3"/>
    <s v="M"/>
    <n v="125"/>
    <n v="11"/>
    <x v="11"/>
    <x v="46"/>
    <s v="PicsArt 사진 &amp; 동영상 편집"/>
    <s v="PicsArt, Inc."/>
    <n v="0"/>
    <s v="멋진 사진을 만들어보세요 : ￦6,000 / PicsArt Gold 6 Months : ￦24,500"/>
    <n v="43990"/>
    <n v="2982"/>
    <s v="https://itunes.apple.com/KR/app/id587366035"/>
  </r>
  <r>
    <s v="KR"/>
    <s v="FREE"/>
    <x v="1"/>
    <n v="2020"/>
    <n v="3"/>
    <s v="M"/>
    <n v="126"/>
    <s v="new"/>
    <x v="13"/>
    <x v="17"/>
    <s v="한컴오피스 viewer"/>
    <s v="Hancom Inc."/>
    <n v="0"/>
    <m/>
    <n v="40301"/>
    <n v="2969"/>
    <s v="https://itunes.apple.com/KR/app/id369832061"/>
  </r>
  <r>
    <s v="KR"/>
    <s v="FREE"/>
    <x v="1"/>
    <n v="2020"/>
    <n v="3"/>
    <s v="M"/>
    <n v="127"/>
    <n v="75"/>
    <x v="15"/>
    <x v="50"/>
    <s v="캐시워크 - 돈 버는 만보기"/>
    <s v="CashWalk, Inc."/>
    <n v="0"/>
    <m/>
    <n v="42834"/>
    <n v="2958"/>
    <s v="https://itunes.apple.com/KR/app/id1220307907"/>
  </r>
  <r>
    <s v="KR"/>
    <s v="FREE"/>
    <x v="1"/>
    <n v="2020"/>
    <n v="3"/>
    <s v="M"/>
    <n v="128"/>
    <n v="-21"/>
    <x v="10"/>
    <x v="16"/>
    <s v="TheDayBefore (디데이 위젯)"/>
    <s v="TheDayBefore, Inc."/>
    <n v="0"/>
    <s v="광고제거 : ￦4,900"/>
    <n v="43963"/>
    <n v="2940"/>
    <s v="https://itunes.apple.com/KR/app/id991283955"/>
  </r>
  <r>
    <s v="KR"/>
    <s v="FREE"/>
    <x v="1"/>
    <n v="2020"/>
    <n v="3"/>
    <s v="M"/>
    <n v="129"/>
    <n v="111"/>
    <x v="13"/>
    <x v="17"/>
    <s v="CamScanner|문서 스캔 &amp; 팩스"/>
    <s v="INTSIG Information Co.,Ltd"/>
    <n v="0"/>
    <s v="[캠스캐너] 고급계정 : ￦6,000 / CamScanner[캠스캐너] 고급계정 : ￦66,000 / 1페이지 : ￦1,200"/>
    <n v="44005"/>
    <n v="2935"/>
    <s v="https://itunes.apple.com/KR/app/id388627783"/>
  </r>
  <r>
    <s v="KR"/>
    <s v="FREE"/>
    <x v="1"/>
    <n v="2020"/>
    <n v="3"/>
    <s v="M"/>
    <n v="130"/>
    <s v="new"/>
    <x v="10"/>
    <x v="16"/>
    <s v="서울자전거 따릉이"/>
    <s v="서울 특별시"/>
    <n v="0"/>
    <m/>
    <n v="42712"/>
    <n v="2919"/>
    <s v="https://itunes.apple.com/KR/app/id1037272004"/>
  </r>
  <r>
    <s v="KR"/>
    <s v="FREE"/>
    <x v="1"/>
    <n v="2020"/>
    <n v="3"/>
    <s v="M"/>
    <n v="131"/>
    <n v="46"/>
    <x v="5"/>
    <x v="54"/>
    <s v="SERIES - 네이버 시리즈"/>
    <s v="NAVER WEBTOON CORP."/>
    <n v="0"/>
    <s v="쿠키 10개 : ￦1,200 / 쿠키 49개 : ￦5,900 / 쿠키 100개 : ￦12,000"/>
    <n v="44007"/>
    <n v="2909"/>
    <s v="https://itunes.apple.com/KR/app/id433592412"/>
  </r>
  <r>
    <s v="KR"/>
    <s v="FREE"/>
    <x v="1"/>
    <n v="2020"/>
    <n v="3"/>
    <s v="M"/>
    <n v="132"/>
    <n v="-29"/>
    <x v="6"/>
    <x v="7"/>
    <s v="KB국민카드앱"/>
    <s v="KB KOOKMINCARD CO., LTD."/>
    <n v="0"/>
    <m/>
    <n v="40990"/>
    <n v="2854"/>
    <s v="https://itunes.apple.com/KR/app/id509382678"/>
  </r>
  <r>
    <s v="KR"/>
    <s v="FREE"/>
    <x v="1"/>
    <n v="2020"/>
    <n v="3"/>
    <s v="M"/>
    <n v="133"/>
    <n v="38"/>
    <x v="1"/>
    <x v="49"/>
    <s v="네이버 카페 – Naver Cafe"/>
    <s v="NAVER Corp."/>
    <n v="0"/>
    <m/>
    <n v="43964"/>
    <n v="2842"/>
    <s v="https://itunes.apple.com/KR/app/id420615104"/>
  </r>
  <r>
    <s v="KR"/>
    <s v="FREE"/>
    <x v="1"/>
    <n v="2020"/>
    <n v="3"/>
    <s v="M"/>
    <n v="134"/>
    <s v="new"/>
    <x v="2"/>
    <x v="52"/>
    <s v="NetTools+"/>
    <s v="jiang wan"/>
    <n v="0"/>
    <m/>
    <n v="43779"/>
    <n v="2840"/>
    <s v="https://itunes.apple.com/KR/app/id1484759089"/>
  </r>
  <r>
    <s v="KR"/>
    <s v="FREE"/>
    <x v="1"/>
    <n v="2020"/>
    <n v="3"/>
    <s v="M"/>
    <n v="135"/>
    <s v="new"/>
    <x v="4"/>
    <x v="4"/>
    <s v="롤토체스 전적검색 - 롤체지지"/>
    <s v="PlayXP"/>
    <n v="0"/>
    <m/>
    <n v="43677"/>
    <n v="2836"/>
    <s v="https://itunes.apple.com/KR/app/id1470197564"/>
  </r>
  <r>
    <s v="KR"/>
    <s v="FREE"/>
    <x v="1"/>
    <n v="2020"/>
    <n v="3"/>
    <s v="M"/>
    <n v="136"/>
    <n v="207"/>
    <x v="10"/>
    <x v="48"/>
    <s v="판타지타운"/>
    <s v="Arumgames"/>
    <n v="0"/>
    <s v="little rubies : ￦2,500 / 루비 한줌 : ￦5,900 / ruby bag : ￦12,000"/>
    <n v="43753"/>
    <n v="2768"/>
    <s v="https://itunes.apple.com/KR/app/id1279682900"/>
  </r>
  <r>
    <s v="KR"/>
    <s v="FREE"/>
    <x v="1"/>
    <n v="2020"/>
    <n v="3"/>
    <s v="M"/>
    <n v="137"/>
    <n v="25"/>
    <x v="10"/>
    <x v="16"/>
    <s v="화해 (6년 연속 스토어 1위 화장품 앱)"/>
    <s v="BirdView Inc."/>
    <n v="0"/>
    <m/>
    <n v="41990"/>
    <n v="2750"/>
    <s v="https://itunes.apple.com/KR/app/id940056100"/>
  </r>
  <r>
    <s v="KR"/>
    <s v="FREE"/>
    <x v="1"/>
    <n v="2020"/>
    <n v="3"/>
    <s v="M"/>
    <n v="138"/>
    <n v="-33"/>
    <x v="4"/>
    <x v="4"/>
    <s v="wavve(웨이브)"/>
    <s v="Content Wavve Corp."/>
    <n v="0"/>
    <s v="실시간TV 이용권 (모바일 전용) : ￦7,000 / 실시간TV 이용권 (모바일+PC+TV) : ￦8,500 / 실시간TV 초고화질 이용권 (모바일+PC+TV) : ￦12,000"/>
    <n v="42169"/>
    <n v="2696"/>
    <s v="https://itunes.apple.com/KR/app/id987782077"/>
  </r>
  <r>
    <s v="KR"/>
    <s v="FREE"/>
    <x v="1"/>
    <n v="2020"/>
    <n v="3"/>
    <s v="M"/>
    <n v="139"/>
    <n v="-25"/>
    <x v="3"/>
    <x v="3"/>
    <s v="11번가"/>
    <s v="11번가(주)"/>
    <n v="0"/>
    <m/>
    <n v="43985"/>
    <n v="2690"/>
    <s v="https://itunes.apple.com/KR/app/id397938216"/>
  </r>
  <r>
    <s v="KR"/>
    <s v="FREE"/>
    <x v="1"/>
    <n v="2020"/>
    <n v="3"/>
    <s v="M"/>
    <n v="140"/>
    <n v="-15"/>
    <x v="7"/>
    <x v="32"/>
    <s v="지니 뮤직 - genie"/>
    <s v="GENIE MUSIC CORP."/>
    <n v="0"/>
    <s v="음악감상 30일 : ￦9,900 / 스마트 무제한 다운로드 + 음악감상 30일 : ￦11,000"/>
    <n v="43976"/>
    <n v="2687"/>
    <s v="https://itunes.apple.com/KR/app/id858266085"/>
  </r>
  <r>
    <s v="KR"/>
    <s v="FREE"/>
    <x v="1"/>
    <n v="2020"/>
    <n v="3"/>
    <s v="M"/>
    <n v="141"/>
    <n v="-12"/>
    <x v="10"/>
    <x v="16"/>
    <s v="T world"/>
    <s v="SK Telecom"/>
    <n v="0"/>
    <m/>
    <n v="43795"/>
    <n v="2625"/>
    <s v="https://itunes.apple.com/KR/app/id428872117"/>
  </r>
  <r>
    <s v="KR"/>
    <s v="FREE"/>
    <x v="1"/>
    <n v="2020"/>
    <n v="3"/>
    <s v="M"/>
    <n v="142"/>
    <n v="-27"/>
    <x v="3"/>
    <x v="3"/>
    <s v="쇼핑을 바꾸는 쇼핑. G마켓"/>
    <s v="GMARKET Inc."/>
    <n v="0"/>
    <m/>
    <n v="43956"/>
    <n v="2603"/>
    <s v="https://itunes.apple.com/KR/app/id340330132"/>
  </r>
  <r>
    <s v="KR"/>
    <s v="FREE"/>
    <x v="1"/>
    <n v="2020"/>
    <n v="3"/>
    <s v="M"/>
    <n v="143"/>
    <s v="new"/>
    <x v="16"/>
    <x v="23"/>
    <s v="클래스카드"/>
    <s v="Learnersmind Inc."/>
    <n v="0"/>
    <m/>
    <n v="42753"/>
    <n v="2541"/>
    <s v="https://itunes.apple.com/KR/app/id1176435331"/>
  </r>
  <r>
    <s v="KR"/>
    <s v="FREE"/>
    <x v="1"/>
    <n v="2020"/>
    <n v="3"/>
    <s v="M"/>
    <n v="144"/>
    <n v="42"/>
    <x v="8"/>
    <x v="9"/>
    <s v="(공식) 버거킹 BURGER KING®KOREA"/>
    <s v="BKR"/>
    <n v="0"/>
    <m/>
    <n v="42211"/>
    <n v="2519"/>
    <s v="https://itunes.apple.com/KR/app/id1017567032"/>
  </r>
  <r>
    <s v="KR"/>
    <s v="FREE"/>
    <x v="1"/>
    <n v="2020"/>
    <n v="3"/>
    <s v="M"/>
    <n v="145"/>
    <n v="-18"/>
    <x v="4"/>
    <x v="4"/>
    <s v="Fight Soldier"/>
    <s v="Young Gwon Kim"/>
    <n v="0"/>
    <m/>
    <n v="43787"/>
    <n v="2517"/>
    <s v="https://itunes.apple.com/KR/app/id1485675321"/>
  </r>
  <r>
    <s v="KR"/>
    <s v="FREE"/>
    <x v="1"/>
    <n v="2020"/>
    <n v="3"/>
    <s v="M"/>
    <n v="146"/>
    <n v="-57"/>
    <x v="4"/>
    <x v="4"/>
    <s v="카카오페이지"/>
    <s v="Kakao Page Corp."/>
    <n v="0"/>
    <s v="1000캐시 : ￦1,200 / 카카오페이지 10000캐시 상품 (이전 상품) : ￦12,000 / 10,000캐시 : ￦11,000"/>
    <n v="43948"/>
    <n v="2511"/>
    <s v="https://itunes.apple.com/KR/app/id616643813"/>
  </r>
  <r>
    <s v="KR"/>
    <s v="FREE"/>
    <x v="1"/>
    <n v="2020"/>
    <n v="3"/>
    <s v="M"/>
    <n v="147"/>
    <n v="-77"/>
    <x v="4"/>
    <x v="4"/>
    <s v="다음웹툰 - DAUM WEBTOON"/>
    <s v="Daum Kakao Corp."/>
    <n v="0"/>
    <s v="900 캐시 : ￦1,200 / 9500 캐시 : ￦11,000"/>
    <n v="44006"/>
    <n v="2485"/>
    <s v="https://itunes.apple.com/KR/app/id736602666"/>
  </r>
  <r>
    <s v="KR"/>
    <s v="FREE"/>
    <x v="1"/>
    <n v="2020"/>
    <n v="3"/>
    <s v="M"/>
    <n v="148"/>
    <n v="187"/>
    <x v="11"/>
    <x v="46"/>
    <s v="Snapchat"/>
    <s v="Snap, Inc."/>
    <n v="0"/>
    <s v="Geofilter : ￦12,000"/>
    <n v="44000"/>
    <n v="2479"/>
    <s v="https://itunes.apple.com/KR/app/id447188370"/>
  </r>
  <r>
    <s v="KR"/>
    <s v="FREE"/>
    <x v="1"/>
    <n v="2020"/>
    <n v="3"/>
    <s v="M"/>
    <n v="149"/>
    <n v="59"/>
    <x v="1"/>
    <x v="49"/>
    <s v="네이버 블로그 - Naver Blog"/>
    <s v="NAVER Corp."/>
    <n v="0"/>
    <m/>
    <n v="43998"/>
    <n v="2433"/>
    <s v="https://itunes.apple.com/KR/app/id328813873"/>
  </r>
  <r>
    <s v="KR"/>
    <s v="FREE"/>
    <x v="1"/>
    <n v="2020"/>
    <n v="3"/>
    <s v="M"/>
    <n v="150"/>
    <n v="-73"/>
    <x v="0"/>
    <x v="47"/>
    <s v="카카오 T"/>
    <s v="Kakao Mobility Corp."/>
    <n v="0"/>
    <m/>
    <n v="43978"/>
    <n v="2428"/>
    <s v="https://itunes.apple.com/KR/app/id981110422"/>
  </r>
  <r>
    <s v="KR"/>
    <s v="FREE"/>
    <x v="1"/>
    <n v="2020"/>
    <n v="3"/>
    <s v="M"/>
    <n v="151"/>
    <n v="-56"/>
    <x v="12"/>
    <x v="28"/>
    <s v="Slap Kings"/>
    <s v="Gameguru"/>
    <n v="0"/>
    <s v="Remove Ads : ￦3,900 / Remove Ads : ￦3,900"/>
    <n v="43981"/>
    <n v="2397"/>
    <s v="https://itunes.apple.com/KR/app/id1500010832"/>
  </r>
  <r>
    <s v="KR"/>
    <s v="FREE"/>
    <x v="1"/>
    <n v="2020"/>
    <n v="3"/>
    <s v="M"/>
    <n v="152"/>
    <n v="-86"/>
    <x v="12"/>
    <x v="22"/>
    <s v="배틀그라운드"/>
    <s v="PUBG Corporation"/>
    <n v="0"/>
    <s v="60UnknownCash : ￦1,200 / 180UnknownCash : ￦3,900 / 600UnknownCash : ￦12,000"/>
    <n v="43958"/>
    <n v="2393"/>
    <s v="https://itunes.apple.com/KR/app/id1366526331"/>
  </r>
  <r>
    <s v="KR"/>
    <s v="FREE"/>
    <x v="1"/>
    <n v="2020"/>
    <n v="3"/>
    <s v="M"/>
    <n v="153"/>
    <n v="-33"/>
    <x v="6"/>
    <x v="7"/>
    <s v="신한페이판"/>
    <s v="Shinhan Card Co., Ltd."/>
    <n v="0"/>
    <m/>
    <n v="43973"/>
    <n v="2392"/>
    <s v="https://itunes.apple.com/KR/app/id572462317"/>
  </r>
  <r>
    <s v="KR"/>
    <s v="FREE"/>
    <x v="1"/>
    <n v="2020"/>
    <n v="3"/>
    <s v="M"/>
    <n v="154"/>
    <n v="214"/>
    <x v="10"/>
    <x v="16"/>
    <s v="페이코인(Paycoin)"/>
    <s v="PAYCOIN CO., LTD."/>
    <n v="0"/>
    <m/>
    <n v="43950"/>
    <n v="2373"/>
    <s v="https://itunes.apple.com/KR/app/id1457932016"/>
  </r>
  <r>
    <s v="KR"/>
    <s v="FREE"/>
    <x v="1"/>
    <n v="2020"/>
    <n v="3"/>
    <s v="M"/>
    <n v="155"/>
    <s v="new"/>
    <x v="11"/>
    <x v="46"/>
    <s v="RNI Films"/>
    <s v="RNI"/>
    <n v="0"/>
    <s v="Negative Films Pack #1 : ￦4,900 / Negative Films Pack #2 : ￦4,900 / Vintage Films Pack #1 : ￦4,900"/>
    <n v="44007"/>
    <n v="2369"/>
    <s v="https://itunes.apple.com/KR/app/id1017098672"/>
  </r>
  <r>
    <s v="KR"/>
    <s v="FREE"/>
    <x v="1"/>
    <n v="2020"/>
    <n v="3"/>
    <s v="M"/>
    <n v="156"/>
    <s v="new"/>
    <x v="16"/>
    <x v="23"/>
    <s v="아이엠스쿨 학교 애플리케이션"/>
    <s v="NHN Edu Corp."/>
    <n v="0"/>
    <m/>
    <n v="41142"/>
    <n v="2348"/>
    <s v="https://itunes.apple.com/KR/app/id540665717"/>
  </r>
  <r>
    <s v="KR"/>
    <s v="FREE"/>
    <x v="1"/>
    <n v="2020"/>
    <n v="3"/>
    <s v="M"/>
    <n v="157"/>
    <n v="-131"/>
    <x v="12"/>
    <x v="27"/>
    <s v="랜덤 다이스(Random Dice)"/>
    <n v="1.11"/>
    <n v="0"/>
    <s v="500 Diamonds : ￦5,900 / Royal King Pack 2 : ￦5,900 / Royal Diamond Pack : ￦2,500"/>
    <n v="44004"/>
    <n v="2344"/>
    <s v="https://itunes.apple.com/KR/app/id1462877149"/>
  </r>
  <r>
    <s v="KR"/>
    <s v="FREE"/>
    <x v="1"/>
    <n v="2020"/>
    <n v="3"/>
    <s v="M"/>
    <n v="158"/>
    <n v="3"/>
    <x v="10"/>
    <x v="16"/>
    <s v="PAYCO - 페이코, 혜택까지 똑똑한 간편결제"/>
    <s v="NHN Corp."/>
    <n v="0"/>
    <m/>
    <n v="41943"/>
    <n v="2329"/>
    <s v="https://itunes.apple.com/KR/app/id924292102"/>
  </r>
  <r>
    <s v="KR"/>
    <s v="FREE"/>
    <x v="1"/>
    <n v="2020"/>
    <n v="3"/>
    <s v="M"/>
    <n v="159"/>
    <n v="15"/>
    <x v="6"/>
    <x v="7"/>
    <s v="뱅크샐러드"/>
    <s v="Rainist, co.ltd"/>
    <n v="0"/>
    <m/>
    <n v="42824"/>
    <n v="2316"/>
    <s v="https://itunes.apple.com/KR/app/id1195804784"/>
  </r>
  <r>
    <s v="KR"/>
    <s v="FREE"/>
    <x v="1"/>
    <n v="2020"/>
    <n v="3"/>
    <s v="M"/>
    <n v="160"/>
    <n v="9"/>
    <x v="1"/>
    <x v="49"/>
    <s v="카카오스토리"/>
    <s v="Kakao Corp."/>
    <n v="0"/>
    <m/>
    <n v="43818"/>
    <n v="2315"/>
    <s v="https://itunes.apple.com/KR/app/id486244601"/>
  </r>
  <r>
    <s v="KR"/>
    <s v="FREE"/>
    <x v="1"/>
    <n v="2020"/>
    <n v="3"/>
    <s v="M"/>
    <n v="161"/>
    <n v="39"/>
    <x v="16"/>
    <x v="23"/>
    <s v="콴다: 수학 5초 풀이 검색"/>
    <s v="Mathpresso"/>
    <n v="0"/>
    <s v="베이직 정기 구독 : ￦14,000 / 플러스 정기 구독 : ￦21,500 / 프리미엄 정기 구독 : ￦55,000"/>
    <n v="43068"/>
    <n v="2315"/>
    <s v="https://itunes.apple.com/KR/app/id1270676408"/>
  </r>
  <r>
    <s v="KR"/>
    <s v="FREE"/>
    <x v="1"/>
    <n v="2020"/>
    <n v="3"/>
    <s v="M"/>
    <n v="162"/>
    <n v="-27"/>
    <x v="6"/>
    <x v="7"/>
    <s v="삼성카드+앱카드"/>
    <s v="Samsungcard Co., Ltd."/>
    <n v="0"/>
    <m/>
    <n v="41104"/>
    <n v="2287"/>
    <s v="https://itunes.apple.com/KR/app/id535125356"/>
  </r>
  <r>
    <s v="KR"/>
    <s v="FREE"/>
    <x v="1"/>
    <n v="2020"/>
    <n v="3"/>
    <s v="M"/>
    <n v="163"/>
    <n v="25"/>
    <x v="3"/>
    <x v="3"/>
    <s v="SSG.COM"/>
    <s v="ShinsegaeMall"/>
    <n v="0"/>
    <m/>
    <n v="43983"/>
    <n v="2281"/>
    <s v="https://itunes.apple.com/KR/app/id786135420"/>
  </r>
  <r>
    <s v="KR"/>
    <s v="FREE"/>
    <x v="1"/>
    <n v="2020"/>
    <n v="3"/>
    <s v="M"/>
    <n v="164"/>
    <n v="-52"/>
    <x v="6"/>
    <x v="7"/>
    <s v="i-ONE Bank - IBK기업은행"/>
    <s v="Industrial Bank of KOREA"/>
    <n v="0"/>
    <m/>
    <n v="43990"/>
    <n v="2256"/>
    <s v="https://itunes.apple.com/KR/app/id1460543865"/>
  </r>
  <r>
    <s v="KR"/>
    <s v="FREE"/>
    <x v="1"/>
    <n v="2020"/>
    <n v="3"/>
    <s v="M"/>
    <n v="165"/>
    <n v="-11"/>
    <x v="9"/>
    <x v="45"/>
    <s v="T map - 내비게이션 / 지도"/>
    <s v="SK Telecom"/>
    <n v="0"/>
    <m/>
    <n v="43987"/>
    <n v="2256"/>
    <s v="https://itunes.apple.com/KR/app/id431589174"/>
  </r>
  <r>
    <s v="KR"/>
    <s v="FREE"/>
    <x v="1"/>
    <n v="2020"/>
    <n v="3"/>
    <s v="M"/>
    <n v="166"/>
    <n v="-8"/>
    <x v="3"/>
    <x v="3"/>
    <s v="스타일쉐어"/>
    <s v="StyleShare Inc."/>
    <n v="0"/>
    <m/>
    <n v="43985"/>
    <n v="2240"/>
    <s v="https://itunes.apple.com/KR/app/id458165974"/>
  </r>
  <r>
    <s v="KR"/>
    <s v="FREE"/>
    <x v="1"/>
    <n v="2020"/>
    <n v="3"/>
    <s v="M"/>
    <n v="167"/>
    <n v="-63"/>
    <x v="3"/>
    <x v="3"/>
    <s v="이마트몰"/>
    <s v="ShinsegaeMall"/>
    <n v="0"/>
    <m/>
    <n v="43959"/>
    <n v="2235"/>
    <s v="https://itunes.apple.com/KR/app/id588620185"/>
  </r>
  <r>
    <s v="KR"/>
    <s v="FREE"/>
    <x v="1"/>
    <n v="2020"/>
    <n v="3"/>
    <s v="M"/>
    <n v="168"/>
    <n v="210"/>
    <x v="11"/>
    <x v="46"/>
    <s v="Vlogr"/>
    <s v="TaeJun Lee"/>
    <n v="0"/>
    <m/>
    <n v="42748"/>
    <n v="2213"/>
    <s v="https://itunes.apple.com/KR/app/id1179975615"/>
  </r>
  <r>
    <s v="KR"/>
    <s v="FREE"/>
    <x v="1"/>
    <n v="2020"/>
    <n v="3"/>
    <s v="M"/>
    <n v="169"/>
    <n v="109"/>
    <x v="15"/>
    <x v="50"/>
    <s v="복지로"/>
    <s v="MINISTRY OF HEALTH &amp; WELFARE"/>
    <n v="0"/>
    <m/>
    <n v="40900"/>
    <n v="2191"/>
    <s v="https://itunes.apple.com/KR/app/id490534512"/>
  </r>
  <r>
    <s v="KR"/>
    <s v="FREE"/>
    <x v="1"/>
    <n v="2020"/>
    <n v="3"/>
    <s v="M"/>
    <n v="170"/>
    <n v="-107"/>
    <x v="10"/>
    <x v="16"/>
    <s v="Bill Letter"/>
    <s v="SK Telecom"/>
    <n v="0"/>
    <m/>
    <n v="40696"/>
    <n v="2172"/>
    <s v="https://itunes.apple.com/KR/app/id435060754"/>
  </r>
  <r>
    <s v="KR"/>
    <s v="FREE"/>
    <x v="1"/>
    <n v="2020"/>
    <n v="3"/>
    <s v="M"/>
    <n v="171"/>
    <n v="49"/>
    <x v="12"/>
    <x v="56"/>
    <s v="Toon Words Puzzle Uncrossed"/>
    <s v="xiaoli yao"/>
    <n v="0"/>
    <m/>
    <n v="43636"/>
    <n v="2159"/>
    <s v="https://itunes.apple.com/KR/app/id1468223652"/>
  </r>
  <r>
    <s v="KR"/>
    <s v="FREE"/>
    <x v="1"/>
    <n v="2020"/>
    <n v="3"/>
    <s v="M"/>
    <n v="172"/>
    <n v="10"/>
    <x v="6"/>
    <x v="7"/>
    <s v="KB국민 앱카드"/>
    <s v="KB KOOKMINCARD CO., LTD."/>
    <n v="0"/>
    <m/>
    <n v="41533"/>
    <n v="2147"/>
    <s v="https://itunes.apple.com/KR/app/id695436326"/>
  </r>
  <r>
    <s v="KR"/>
    <s v="FREE"/>
    <x v="1"/>
    <n v="2020"/>
    <n v="3"/>
    <s v="M"/>
    <n v="173"/>
    <s v="new"/>
    <x v="12"/>
    <x v="15"/>
    <s v="대장장이 용병단 : 합성 방치형 RPG"/>
    <s v="Gamepub"/>
    <n v="0"/>
    <s v="아빠가 준 천원 패키지 : ￦1,200 / 자동화 종합 패키지(30일) : ￦19,000 / 게임 배속(7일) : ￦1,200"/>
    <n v="43990"/>
    <n v="2121"/>
    <s v="https://itunes.apple.com/KR/app/id1484313627"/>
  </r>
  <r>
    <s v="KR"/>
    <s v="FREE"/>
    <x v="1"/>
    <n v="2020"/>
    <n v="3"/>
    <s v="M"/>
    <n v="174"/>
    <s v="new"/>
    <x v="4"/>
    <x v="4"/>
    <s v="뮤빗 Mubeat : KPOP 팬들을 위한 모든 것"/>
    <s v="Vlending Co., Ltd."/>
    <n v="0"/>
    <s v="뮤빗+ 30일 이용권 : ￦5,900 / 뮤빗+ 1개월 정기 이용권 : ￦4,500 / 스타비트 100개 : ￦1,200"/>
    <n v="43980"/>
    <n v="2120"/>
    <s v="https://itunes.apple.com/KR/app/id1320789688"/>
  </r>
  <r>
    <s v="KR"/>
    <s v="FREE"/>
    <x v="1"/>
    <n v="2020"/>
    <n v="3"/>
    <s v="M"/>
    <n v="175"/>
    <n v="-43"/>
    <x v="11"/>
    <x v="46"/>
    <s v="Meitu 메이투- 뷰티 셀카 재밌는 보정 사진 편집"/>
    <s v="Xiamen Meitu Technology Co., Ltd."/>
    <n v="0"/>
    <s v="AR-AbroadButterfly-200192545 : ￦1,200 / AR-AbroadWatercolor-200192544 : ￦1,200 / AR素材sanrio少女melody相框 : ￦1,200"/>
    <n v="44000"/>
    <n v="2094"/>
    <s v="https://itunes.apple.com/KR/app/id416048305"/>
  </r>
  <r>
    <s v="KR"/>
    <s v="FREE"/>
    <x v="1"/>
    <n v="2020"/>
    <n v="3"/>
    <s v="M"/>
    <n v="176"/>
    <n v="125"/>
    <x v="1"/>
    <x v="49"/>
    <s v="Skype for iPhone"/>
    <s v="Skype Communications S.a.r.l"/>
    <n v="0"/>
    <s v="Skype 크레딧 : ￦12,000 / Skype 크레딧 : ￦5,900 / 전 세계 : ￦19,000"/>
    <n v="44004"/>
    <n v="2071"/>
    <s v="https://itunes.apple.com/KR/app/id304878510"/>
  </r>
  <r>
    <s v="KR"/>
    <s v="FREE"/>
    <x v="1"/>
    <n v="2020"/>
    <n v="3"/>
    <s v="M"/>
    <n v="177"/>
    <s v="new"/>
    <x v="4"/>
    <x v="4"/>
    <s v="Nintendo Switch Online"/>
    <s v="Nintendo Co., Ltd."/>
    <n v="0"/>
    <m/>
    <n v="44000"/>
    <n v="2068"/>
    <s v="https://itunes.apple.com/KR/app/id1234806557"/>
  </r>
  <r>
    <s v="KR"/>
    <s v="FREE"/>
    <x v="1"/>
    <n v="2020"/>
    <n v="3"/>
    <s v="M"/>
    <n v="178"/>
    <n v="-82"/>
    <x v="12"/>
    <x v="21"/>
    <s v="디즈니 팝 타운"/>
    <s v="Sundaytoz, INC"/>
    <n v="0"/>
    <m/>
    <n v="43885"/>
    <n v="2058"/>
    <s v="https://itunes.apple.com/KR/app/id1489447074"/>
  </r>
  <r>
    <s v="KR"/>
    <s v="FREE"/>
    <x v="1"/>
    <n v="2020"/>
    <n v="3"/>
    <s v="M"/>
    <n v="179"/>
    <n v="-175"/>
    <x v="6"/>
    <x v="7"/>
    <s v="하나은행 스마트폰 뱅킹-하나원큐"/>
    <s v="Hana Bank"/>
    <n v="0"/>
    <m/>
    <n v="43984"/>
    <n v="2056"/>
    <s v="https://itunes.apple.com/KR/app/id340826757"/>
  </r>
  <r>
    <s v="KR"/>
    <s v="FREE"/>
    <x v="1"/>
    <n v="2020"/>
    <n v="3"/>
    <s v="M"/>
    <n v="180"/>
    <n v="17"/>
    <x v="3"/>
    <x v="3"/>
    <s v="인터파크 - Interpark"/>
    <s v="Interpark INT"/>
    <n v="0"/>
    <m/>
    <n v="43977"/>
    <n v="2039"/>
    <s v="https://itunes.apple.com/KR/app/id504765473"/>
  </r>
  <r>
    <s v="KR"/>
    <s v="FREE"/>
    <x v="1"/>
    <n v="2020"/>
    <n v="3"/>
    <s v="M"/>
    <n v="181"/>
    <n v="104"/>
    <x v="3"/>
    <x v="3"/>
    <s v="중고나라 공식 어플리케이션"/>
    <s v="Joonggonara Co. Ltd."/>
    <n v="0"/>
    <m/>
    <n v="41846"/>
    <n v="2037"/>
    <s v="https://itunes.apple.com/KR/app/id896515652"/>
  </r>
  <r>
    <s v="KR"/>
    <s v="FREE"/>
    <x v="1"/>
    <n v="2020"/>
    <n v="3"/>
    <s v="M"/>
    <n v="182"/>
    <n v="-7"/>
    <x v="12"/>
    <x v="38"/>
    <s v="GalaxyPassway-RotaryLink"/>
    <s v="junyu tu"/>
    <n v="0"/>
    <m/>
    <n v="43961"/>
    <n v="2023"/>
    <s v="https://itunes.apple.com/KR/app/id1488289959"/>
  </r>
  <r>
    <s v="KR"/>
    <s v="FREE"/>
    <x v="1"/>
    <n v="2020"/>
    <n v="3"/>
    <s v="M"/>
    <n v="183"/>
    <n v="-36"/>
    <x v="3"/>
    <x v="3"/>
    <s v="하이버-남자들의 쇼핑앱"/>
    <s v="Brandi Inc."/>
    <n v="0"/>
    <m/>
    <n v="43144"/>
    <n v="2016"/>
    <s v="https://itunes.apple.com/KR/app/id1346503383"/>
  </r>
  <r>
    <s v="KR"/>
    <s v="FREE"/>
    <x v="1"/>
    <n v="2020"/>
    <n v="3"/>
    <s v="M"/>
    <n v="184"/>
    <n v="-12"/>
    <x v="1"/>
    <x v="49"/>
    <s v="THE CAMP"/>
    <s v="Enable Daon Soft Inc."/>
    <n v="0"/>
    <m/>
    <n v="43188"/>
    <n v="2013"/>
    <s v="https://itunes.apple.com/KR/app/id1364855523"/>
  </r>
  <r>
    <s v="KR"/>
    <s v="FREE"/>
    <x v="1"/>
    <n v="2020"/>
    <n v="3"/>
    <s v="M"/>
    <n v="185"/>
    <n v="-17"/>
    <x v="10"/>
    <x v="16"/>
    <s v="피터팬의 좋은방 구하기"/>
    <s v="DukkubiSesang"/>
    <n v="0"/>
    <m/>
    <n v="42152"/>
    <n v="1956"/>
    <s v="https://itunes.apple.com/KR/app/id979087211"/>
  </r>
  <r>
    <s v="KR"/>
    <s v="FREE"/>
    <x v="1"/>
    <n v="2020"/>
    <n v="3"/>
    <s v="M"/>
    <n v="186"/>
    <s v="new"/>
    <x v="6"/>
    <x v="7"/>
    <s v="Investing.com 주식"/>
    <s v="Fusion Media Limited"/>
    <n v="0"/>
    <s v="Ads-Free : ￦149,000 / Ads-Free : ￦119,000"/>
    <n v="43992"/>
    <n v="1938"/>
    <s v="https://itunes.apple.com/KR/app/id909998122"/>
  </r>
  <r>
    <s v="KR"/>
    <s v="FREE"/>
    <x v="1"/>
    <n v="2020"/>
    <n v="3"/>
    <s v="M"/>
    <n v="187"/>
    <n v="-46"/>
    <x v="14"/>
    <x v="19"/>
    <s v="알바천국"/>
    <s v="Mediawill Networks, Inc."/>
    <n v="0"/>
    <m/>
    <n v="42179"/>
    <n v="1915"/>
    <s v="https://itunes.apple.com/KR/app/id996325726"/>
  </r>
  <r>
    <s v="KR"/>
    <s v="FREE"/>
    <x v="1"/>
    <n v="2020"/>
    <n v="3"/>
    <s v="M"/>
    <n v="188"/>
    <n v="-103"/>
    <x v="10"/>
    <x v="16"/>
    <s v="다방 - 대한민국 부동산 매물 최다보유"/>
    <s v="Station3, Inc."/>
    <n v="0"/>
    <m/>
    <n v="41690"/>
    <n v="1899"/>
    <s v="https://itunes.apple.com/KR/app/id814840066"/>
  </r>
  <r>
    <s v="KR"/>
    <s v="FREE"/>
    <x v="1"/>
    <n v="2020"/>
    <n v="3"/>
    <s v="M"/>
    <n v="189"/>
    <n v="-10"/>
    <x v="3"/>
    <x v="3"/>
    <s v="서울스토어"/>
    <s v="D-unit Co., Ltd."/>
    <n v="0"/>
    <m/>
    <n v="43251"/>
    <n v="1896"/>
    <s v="https://itunes.apple.com/KR/app/id1378226478"/>
  </r>
  <r>
    <s v="KR"/>
    <s v="FREE"/>
    <x v="1"/>
    <n v="2020"/>
    <n v="3"/>
    <s v="M"/>
    <n v="190"/>
    <n v="79"/>
    <x v="13"/>
    <x v="17"/>
    <s v="Continue on PC"/>
    <s v="Microsoft Corporation"/>
    <n v="0"/>
    <m/>
    <n v="43489"/>
    <n v="1878"/>
    <s v="https://itunes.apple.com/KR/app/id1254607852"/>
  </r>
  <r>
    <s v="KR"/>
    <s v="FREE"/>
    <x v="1"/>
    <n v="2020"/>
    <n v="3"/>
    <s v="M"/>
    <n v="191"/>
    <n v="-42"/>
    <x v="4"/>
    <x v="4"/>
    <s v="V LIVE - Global Star Live app"/>
    <s v="NAVER Corp."/>
    <n v="0"/>
    <s v="50 V 코인 : ￦1,200 / 400 V 코인 : ￦9,900 / 600 V 코인 : ￦15,000"/>
    <n v="44000"/>
    <n v="1805"/>
    <s v="https://itunes.apple.com/KR/app/id1019447011"/>
  </r>
  <r>
    <s v="KR"/>
    <s v="FREE"/>
    <x v="1"/>
    <n v="2020"/>
    <n v="3"/>
    <s v="M"/>
    <n v="192"/>
    <n v="50"/>
    <x v="1"/>
    <x v="49"/>
    <s v="라인 LINE"/>
    <s v="LINE Corporation"/>
    <n v="0"/>
    <s v="트위티 : ￦2,500 / 바카본파파 : ￦2,500 / 나메코 : ￦2,500"/>
    <n v="44004"/>
    <n v="1798"/>
    <s v="https://itunes.apple.com/KR/app/id443904275"/>
  </r>
  <r>
    <s v="KR"/>
    <s v="FREE"/>
    <x v="1"/>
    <n v="2020"/>
    <n v="3"/>
    <s v="M"/>
    <n v="193"/>
    <s v="new"/>
    <x v="5"/>
    <x v="54"/>
    <s v="알라딘"/>
    <s v="Aladdin Communication"/>
    <n v="0"/>
    <m/>
    <n v="43993"/>
    <n v="1791"/>
    <s v="https://itunes.apple.com/KR/app/id365898918"/>
  </r>
  <r>
    <s v="KR"/>
    <s v="FREE"/>
    <x v="1"/>
    <n v="2020"/>
    <n v="3"/>
    <s v="M"/>
    <n v="194"/>
    <n v="-178"/>
    <x v="12"/>
    <x v="28"/>
    <s v="무승부등산가 - Draw Climber"/>
    <s v="Voodoo"/>
    <n v="0"/>
    <s v="Remove Ads : ￦3,900"/>
    <n v="44000"/>
    <n v="1777"/>
    <s v="https://itunes.apple.com/KR/app/id1495369374"/>
  </r>
  <r>
    <s v="KR"/>
    <s v="FREE"/>
    <x v="1"/>
    <n v="2020"/>
    <n v="3"/>
    <s v="M"/>
    <n v="195"/>
    <n v="53"/>
    <x v="12"/>
    <x v="27"/>
    <s v="사랑스러운 집"/>
    <s v="HyperBeard Inc."/>
    <n v="0"/>
    <s v="하트 : ￦1,200 / 하트 : ￦1,200 / 하트 바구니 : ￦4,900 / 하트 바구니 : ￦4,900 / 하트 상자 : ￦8,900"/>
    <n v="44004"/>
    <n v="1734"/>
    <s v="https://itunes.apple.com/KR/app/id1486637414"/>
  </r>
  <r>
    <s v="KR"/>
    <s v="FREE"/>
    <x v="1"/>
    <n v="2020"/>
    <n v="3"/>
    <s v="M"/>
    <n v="196"/>
    <n v="17"/>
    <x v="7"/>
    <x v="32"/>
    <s v="SoundCloud - 음악과 오디오"/>
    <s v="SoundCloud Ltd."/>
    <n v="0"/>
    <s v="SoundCloud Go+ : ￦15,500 / SoundCloud Go : ￦7,000"/>
    <n v="44005"/>
    <n v="1707"/>
    <s v="https://itunes.apple.com/KR/app/id336353151"/>
  </r>
  <r>
    <s v="KR"/>
    <s v="FREE"/>
    <x v="1"/>
    <n v="2020"/>
    <n v="3"/>
    <s v="M"/>
    <n v="197"/>
    <n v="6"/>
    <x v="10"/>
    <x v="16"/>
    <s v="U+고객센터"/>
    <s v="LG Uplus"/>
    <n v="0"/>
    <m/>
    <n v="41991"/>
    <n v="1688"/>
    <s v="https://itunes.apple.com/KR/app/id945578864"/>
  </r>
  <r>
    <s v="KR"/>
    <s v="FREE"/>
    <x v="1"/>
    <n v="2020"/>
    <n v="3"/>
    <s v="M"/>
    <n v="198"/>
    <n v="1"/>
    <x v="6"/>
    <x v="7"/>
    <s v="PASS by KT(구, KT 인증)"/>
    <s v="KT Corporation"/>
    <n v="0"/>
    <m/>
    <n v="43950"/>
    <n v="1673"/>
    <s v="https://itunes.apple.com/KR/app/id1134371550"/>
  </r>
  <r>
    <s v="KR"/>
    <s v="FREE"/>
    <x v="1"/>
    <n v="2020"/>
    <n v="3"/>
    <s v="M"/>
    <n v="199"/>
    <n v="-178"/>
    <x v="12"/>
    <x v="21"/>
    <s v="Brain Out"/>
    <s v="EYEWIND LIMITED"/>
    <n v="0"/>
    <s v="Key x 10 : ￦2,500 / Remove Ads : ￦5,900 / Remove Ads + 10tips : ￦5,900"/>
    <n v="43982"/>
    <n v="1648"/>
    <s v="https://itunes.apple.com/KR/app/id1477841973"/>
  </r>
  <r>
    <s v="KR"/>
    <s v="FREE"/>
    <x v="1"/>
    <n v="2020"/>
    <n v="3"/>
    <s v="M"/>
    <n v="200"/>
    <n v="-56"/>
    <x v="6"/>
    <x v="7"/>
    <s v="NH콕뱅크"/>
    <s v="농협"/>
    <n v="0"/>
    <m/>
    <n v="42572"/>
    <n v="1636"/>
    <s v="https://itunes.apple.com/KR/app/id1131147442"/>
  </r>
  <r>
    <s v="KR"/>
    <s v="FREE"/>
    <x v="1"/>
    <n v="2020"/>
    <n v="4"/>
    <s v="M"/>
    <n v="1"/>
    <s v="-"/>
    <x v="14"/>
    <x v="19"/>
    <s v="ZOOM Cloud Meetings"/>
    <s v="Zoom"/>
    <n v="0"/>
    <m/>
    <n v="44000"/>
    <n v="201130"/>
    <s v="https://itunes.apple.com/KR/app/id546505307"/>
  </r>
  <r>
    <s v="KR"/>
    <s v="FREE"/>
    <x v="1"/>
    <n v="2020"/>
    <n v="4"/>
    <s v="M"/>
    <n v="2"/>
    <n v="3"/>
    <x v="6"/>
    <x v="7"/>
    <s v="경기지역화폐"/>
    <s v="KONA I CO., LTD"/>
    <n v="0"/>
    <m/>
    <n v="43971"/>
    <n v="156068"/>
    <s v="https://itunes.apple.com/KR/app/id1451774088"/>
  </r>
  <r>
    <s v="KR"/>
    <s v="FREE"/>
    <x v="1"/>
    <n v="2020"/>
    <n v="4"/>
    <s v="M"/>
    <n v="3"/>
    <s v="-"/>
    <x v="3"/>
    <x v="3"/>
    <s v="당근마켓 - 중고거래 필수앱"/>
    <s v="Danggeun Market Inc."/>
    <n v="0"/>
    <m/>
    <n v="43998"/>
    <n v="113217"/>
    <s v="https://itunes.apple.com/KR/app/id1018769995"/>
  </r>
  <r>
    <s v="KR"/>
    <s v="FREE"/>
    <x v="1"/>
    <n v="2020"/>
    <n v="4"/>
    <s v="M"/>
    <n v="4"/>
    <n v="-2"/>
    <x v="4"/>
    <x v="4"/>
    <s v="Netflix"/>
    <s v="Netflix, Inc."/>
    <n v="0"/>
    <s v="Netflix 프리미엄 : ￦14,500 / Netflix 스탠다드 : ￦12,000 / Netflix 베이식 : ￦9,500"/>
    <n v="44005"/>
    <n v="55617"/>
    <s v="https://itunes.apple.com/KR/app/id363590051"/>
  </r>
  <r>
    <s v="KR"/>
    <s v="FREE"/>
    <x v="1"/>
    <n v="2020"/>
    <n v="4"/>
    <s v="M"/>
    <n v="5"/>
    <s v="new"/>
    <x v="10"/>
    <x v="16"/>
    <s v="이마트 - 매장에서 즐기는 스마트한 혜택"/>
    <s v="SHINSEGAE EMART"/>
    <n v="0"/>
    <m/>
    <n v="43775"/>
    <n v="51738"/>
    <s v="https://itunes.apple.com/KR/app/id397728319"/>
  </r>
  <r>
    <s v="KR"/>
    <s v="FREE"/>
    <x v="1"/>
    <n v="2020"/>
    <n v="4"/>
    <s v="M"/>
    <n v="6"/>
    <n v="18"/>
    <x v="16"/>
    <x v="23"/>
    <s v="Google Classroom"/>
    <s v="Google LLC"/>
    <n v="0"/>
    <m/>
    <n v="43983"/>
    <n v="50976"/>
    <s v="https://itunes.apple.com/KR/app/id924620788"/>
  </r>
  <r>
    <s v="KR"/>
    <s v="FREE"/>
    <x v="1"/>
    <n v="2020"/>
    <n v="4"/>
    <s v="M"/>
    <n v="7"/>
    <n v="1"/>
    <x v="1"/>
    <x v="49"/>
    <s v="밴드-모임이 쉬워진다!"/>
    <s v="NAVER Corp."/>
    <n v="0"/>
    <s v="밴드 스티커 : ￦2,500 / 고운말 손글씨 : ￦2,500 / 이것이 짤방이다 : ￦2,500"/>
    <n v="44004"/>
    <n v="45581"/>
    <s v="https://itunes.apple.com/KR/app/id542613198"/>
  </r>
  <r>
    <s v="KR"/>
    <s v="FREE"/>
    <x v="1"/>
    <n v="2020"/>
    <n v="4"/>
    <s v="M"/>
    <n v="8"/>
    <n v="15"/>
    <x v="2"/>
    <x v="52"/>
    <s v="Chrome - Google이 만든 웹브라우저"/>
    <s v="Google LLC"/>
    <n v="0"/>
    <m/>
    <n v="43979"/>
    <n v="31569"/>
    <s v="https://itunes.apple.com/KR/app/id535886823"/>
  </r>
  <r>
    <s v="KR"/>
    <s v="FREE"/>
    <x v="1"/>
    <n v="2020"/>
    <n v="4"/>
    <s v="M"/>
    <n v="9"/>
    <n v="-2"/>
    <x v="10"/>
    <x v="16"/>
    <s v="오늘의집-1000만이 선택한 No.1 인테리어 필수앱"/>
    <s v="Bucketplace Inc."/>
    <n v="0"/>
    <m/>
    <n v="43969"/>
    <n v="28743"/>
    <s v="https://itunes.apple.com/KR/app/id1008236892"/>
  </r>
  <r>
    <s v="KR"/>
    <s v="FREE"/>
    <x v="1"/>
    <n v="2020"/>
    <n v="4"/>
    <s v="M"/>
    <n v="10"/>
    <n v="2"/>
    <x v="3"/>
    <x v="3"/>
    <s v="쿠팡 (Coupang)"/>
    <s v="Coupang Corp."/>
    <n v="0"/>
    <m/>
    <n v="43990"/>
    <n v="24940"/>
    <s v="https://itunes.apple.com/KR/app/id454434967"/>
  </r>
  <r>
    <s v="KR"/>
    <s v="FREE"/>
    <x v="1"/>
    <n v="2020"/>
    <n v="4"/>
    <s v="M"/>
    <n v="11"/>
    <n v="38"/>
    <x v="3"/>
    <x v="3"/>
    <s v="아이디어스(idus)"/>
    <s v="Backpackr Inc."/>
    <n v="0"/>
    <m/>
    <n v="43973"/>
    <n v="24250"/>
    <s v="https://itunes.apple.com/KR/app/id872469884"/>
  </r>
  <r>
    <s v="KR"/>
    <s v="FREE"/>
    <x v="1"/>
    <n v="2020"/>
    <n v="4"/>
    <s v="M"/>
    <n v="12"/>
    <n v="10"/>
    <x v="6"/>
    <x v="7"/>
    <s v="국세청 홈택스"/>
    <s v="국세청"/>
    <n v="0"/>
    <m/>
    <n v="40936"/>
    <n v="24248"/>
    <s v="https://itunes.apple.com/KR/app/id495157796"/>
  </r>
  <r>
    <s v="KR"/>
    <s v="FREE"/>
    <x v="1"/>
    <n v="2020"/>
    <n v="4"/>
    <s v="M"/>
    <n v="13"/>
    <n v="26"/>
    <x v="13"/>
    <x v="17"/>
    <s v="폴라리스 오피스 - 한글, PDF, 오피스 문서"/>
    <s v="Infraware Co.,Ltd"/>
    <n v="0"/>
    <s v="스마트 서비스 : ￦4,500 / 프로 서비스 : ￦6,500 / 광고 제거 : ￦5,900"/>
    <n v="44005"/>
    <n v="17585"/>
    <s v="https://itunes.apple.com/KR/app/id698070860"/>
  </r>
  <r>
    <s v="KR"/>
    <s v="FREE"/>
    <x v="1"/>
    <n v="2020"/>
    <n v="4"/>
    <s v="M"/>
    <n v="14"/>
    <n v="71"/>
    <x v="17"/>
    <x v="53"/>
    <s v="현대카드 DIVE"/>
    <s v="HyundaiCard Co., Ltd."/>
    <n v="0"/>
    <m/>
    <n v="43992"/>
    <n v="17344"/>
    <s v="https://itunes.apple.com/KR/app/id1469507774"/>
  </r>
  <r>
    <s v="KR"/>
    <s v="FREE"/>
    <x v="1"/>
    <n v="2020"/>
    <n v="4"/>
    <s v="M"/>
    <n v="15"/>
    <n v="131"/>
    <x v="4"/>
    <x v="4"/>
    <s v="카카오페이지"/>
    <s v="Kakao Page Corp."/>
    <n v="0"/>
    <s v="1000캐시 : ￦1,200 / 카카오페이지 10000캐시 상품 (이전 상품) : ￦12,000 / 10,000캐시 : ￦11,000"/>
    <n v="43948"/>
    <n v="17039"/>
    <s v="https://itunes.apple.com/KR/app/id616643813"/>
  </r>
  <r>
    <s v="KR"/>
    <s v="FREE"/>
    <x v="1"/>
    <n v="2020"/>
    <n v="4"/>
    <s v="M"/>
    <n v="16"/>
    <n v="-3"/>
    <x v="3"/>
    <x v="3"/>
    <s v="무신사 - MUSINSA"/>
    <s v="GRAB Co.,Ltd"/>
    <n v="0"/>
    <m/>
    <n v="42423"/>
    <n v="16835"/>
    <s v="https://itunes.apple.com/KR/app/id1003139529"/>
  </r>
  <r>
    <s v="KR"/>
    <s v="FREE"/>
    <x v="1"/>
    <n v="2020"/>
    <n v="4"/>
    <s v="M"/>
    <n v="17"/>
    <n v="19"/>
    <x v="14"/>
    <x v="19"/>
    <s v="모바일 관세청"/>
    <s v="Korea Customs Service"/>
    <n v="0"/>
    <m/>
    <n v="42489"/>
    <n v="16366"/>
    <s v="https://itunes.apple.com/KR/app/id1100073666"/>
  </r>
  <r>
    <s v="KR"/>
    <s v="FREE"/>
    <x v="1"/>
    <n v="2020"/>
    <n v="4"/>
    <s v="M"/>
    <n v="18"/>
    <n v="188"/>
    <x v="14"/>
    <x v="19"/>
    <s v="Google Meet"/>
    <s v="Google LLC"/>
    <n v="0"/>
    <m/>
    <n v="43998"/>
    <n v="15417"/>
    <s v="https://itunes.apple.com/KR/app/id1013231476"/>
  </r>
  <r>
    <s v="KR"/>
    <s v="FREE"/>
    <x v="1"/>
    <n v="2020"/>
    <n v="4"/>
    <s v="M"/>
    <n v="19"/>
    <n v="-5"/>
    <x v="3"/>
    <x v="3"/>
    <s v="에이블리 - 셀럽마켓 모음앱"/>
    <s v="PaletteCo, Inc."/>
    <n v="0"/>
    <m/>
    <n v="43978"/>
    <n v="15107"/>
    <s v="https://itunes.apple.com/KR/app/id1084960428"/>
  </r>
  <r>
    <s v="KR"/>
    <s v="FREE"/>
    <x v="1"/>
    <n v="2020"/>
    <n v="4"/>
    <s v="M"/>
    <n v="20"/>
    <n v="1"/>
    <x v="11"/>
    <x v="46"/>
    <s v="Instagram"/>
    <s v="Instagram, Inc."/>
    <n v="0"/>
    <m/>
    <n v="44004"/>
    <n v="14726"/>
    <s v="https://itunes.apple.com/KR/app/id389801252"/>
  </r>
  <r>
    <s v="KR"/>
    <s v="FREE"/>
    <x v="1"/>
    <n v="2020"/>
    <n v="4"/>
    <s v="M"/>
    <n v="21"/>
    <n v="4"/>
    <x v="11"/>
    <x v="46"/>
    <s v="YouTube"/>
    <s v="Google LLC"/>
    <n v="0"/>
    <s v="YouTube Red : ￦11,500 / Membership : ￦11,500 / Movies &amp; Shows : ￦1,200"/>
    <n v="44005"/>
    <n v="14464"/>
    <s v="https://itunes.apple.com/KR/app/id544007664"/>
  </r>
  <r>
    <s v="KR"/>
    <s v="FREE"/>
    <x v="1"/>
    <n v="2020"/>
    <n v="4"/>
    <s v="M"/>
    <n v="22"/>
    <n v="-6"/>
    <x v="8"/>
    <x v="9"/>
    <s v="배달의민족"/>
    <s v="Woowa Bros Co.,Ltd."/>
    <n v="0"/>
    <m/>
    <n v="43993"/>
    <n v="14274"/>
    <s v="https://itunes.apple.com/KR/app/id378084485"/>
  </r>
  <r>
    <s v="KR"/>
    <s v="FREE"/>
    <x v="1"/>
    <n v="2020"/>
    <n v="4"/>
    <s v="M"/>
    <n v="23"/>
    <s v="new"/>
    <x v="10"/>
    <x v="16"/>
    <s v="MyNB"/>
    <s v="ELAND WORLD"/>
    <n v="0"/>
    <m/>
    <n v="43764"/>
    <n v="13566"/>
    <s v="https://itunes.apple.com/KR/app/id1143467078"/>
  </r>
  <r>
    <s v="KR"/>
    <s v="FREE"/>
    <x v="1"/>
    <n v="2020"/>
    <n v="4"/>
    <s v="M"/>
    <n v="24"/>
    <n v="119"/>
    <x v="16"/>
    <x v="23"/>
    <s v="클래스카드"/>
    <s v="Learnersmind Inc."/>
    <n v="0"/>
    <m/>
    <n v="42753"/>
    <n v="13164"/>
    <s v="https://itunes.apple.com/KR/app/id1176435331"/>
  </r>
  <r>
    <s v="KR"/>
    <s v="FREE"/>
    <x v="1"/>
    <n v="2020"/>
    <n v="4"/>
    <s v="M"/>
    <n v="25"/>
    <n v="-14"/>
    <x v="16"/>
    <x v="23"/>
    <s v="오디오클립 – AudioClip"/>
    <s v="NAVER Corp."/>
    <n v="0"/>
    <m/>
    <n v="43773"/>
    <n v="13009"/>
    <s v="https://itunes.apple.com/KR/app/id1192635213"/>
  </r>
  <r>
    <s v="KR"/>
    <s v="FREE"/>
    <x v="1"/>
    <n v="2020"/>
    <n v="4"/>
    <s v="M"/>
    <n v="26"/>
    <n v="21"/>
    <x v="4"/>
    <x v="4"/>
    <s v="TikTok 틱톡"/>
    <s v="TikTok Pte. Ltd."/>
    <n v="0"/>
    <s v="100 coins : ￦1,200 / 1000 coins : ￦12,000 / 10000 coins : ￦119,000"/>
    <n v="43991"/>
    <n v="12934"/>
    <s v="https://itunes.apple.com/KR/app/id1235601864"/>
  </r>
  <r>
    <s v="KR"/>
    <s v="FREE"/>
    <x v="1"/>
    <n v="2020"/>
    <n v="4"/>
    <s v="M"/>
    <n v="27"/>
    <n v="1"/>
    <x v="8"/>
    <x v="9"/>
    <s v="배달요기요"/>
    <s v="Delivery Hero Korea"/>
    <n v="0"/>
    <m/>
    <n v="44007"/>
    <n v="12845"/>
    <s v="https://itunes.apple.com/KR/app/id543831532"/>
  </r>
  <r>
    <s v="KR"/>
    <s v="FREE"/>
    <x v="1"/>
    <n v="2020"/>
    <n v="4"/>
    <s v="M"/>
    <n v="28"/>
    <s v="new"/>
    <x v="2"/>
    <x v="52"/>
    <s v="Fonts"/>
    <s v="Fonts LLC"/>
    <n v="0"/>
    <s v="Unlock Everything : ￦5,900"/>
    <n v="43930"/>
    <n v="12659"/>
    <s v="https://itunes.apple.com/KR/app/id1454061614"/>
  </r>
  <r>
    <s v="KR"/>
    <s v="FREE"/>
    <x v="1"/>
    <n v="2020"/>
    <n v="4"/>
    <s v="M"/>
    <n v="29"/>
    <n v="1"/>
    <x v="11"/>
    <x v="46"/>
    <s v="SODA 소다 Natural Beauty Camera"/>
    <s v="SNOW INC."/>
    <n v="0"/>
    <m/>
    <n v="43932"/>
    <n v="12276"/>
    <s v="https://itunes.apple.com/KR/app/id1437880869"/>
  </r>
  <r>
    <s v="KR"/>
    <s v="FREE"/>
    <x v="1"/>
    <n v="2020"/>
    <n v="4"/>
    <s v="M"/>
    <n v="30"/>
    <n v="326"/>
    <x v="13"/>
    <x v="17"/>
    <s v="Google 문서: 동기화, 수정, 공유"/>
    <s v="Google LLC"/>
    <n v="0"/>
    <m/>
    <n v="43999"/>
    <n v="11649"/>
    <s v="https://itunes.apple.com/KR/app/id842842640"/>
  </r>
  <r>
    <s v="KR"/>
    <s v="FREE"/>
    <x v="1"/>
    <n v="2020"/>
    <n v="4"/>
    <s v="M"/>
    <n v="31"/>
    <n v="416"/>
    <x v="5"/>
    <x v="54"/>
    <s v="교보문고 전자도서관"/>
    <s v="KYOBO BOOK CENTRE CO,.LTD"/>
    <n v="0"/>
    <m/>
    <n v="43894"/>
    <n v="11152"/>
    <s v="https://itunes.apple.com/KR/app/id1449446747"/>
  </r>
  <r>
    <s v="KR"/>
    <s v="FREE"/>
    <x v="1"/>
    <n v="2020"/>
    <n v="4"/>
    <s v="M"/>
    <n v="32"/>
    <n v="-14"/>
    <x v="6"/>
    <x v="7"/>
    <s v="카카오뱅크 - 같지만 다른 은행"/>
    <s v="Kakaobank"/>
    <n v="0"/>
    <m/>
    <n v="43957"/>
    <n v="11135"/>
    <s v="https://itunes.apple.com/KR/app/id1258016944"/>
  </r>
  <r>
    <s v="KR"/>
    <s v="FREE"/>
    <x v="1"/>
    <n v="2020"/>
    <n v="4"/>
    <s v="M"/>
    <n v="33"/>
    <s v="new"/>
    <x v="15"/>
    <x v="50"/>
    <s v="언니의파우치"/>
    <s v="LYCL inc."/>
    <n v="0"/>
    <m/>
    <n v="43802"/>
    <n v="10831"/>
    <s v="https://itunes.apple.com/KR/app/id976126416"/>
  </r>
  <r>
    <s v="KR"/>
    <s v="FREE"/>
    <x v="1"/>
    <n v="2020"/>
    <n v="4"/>
    <s v="M"/>
    <n v="34"/>
    <n v="-8"/>
    <x v="16"/>
    <x v="23"/>
    <s v="클래스팅 - 학교 플랫폼"/>
    <s v="Classting Inc."/>
    <n v="0"/>
    <m/>
    <n v="40987"/>
    <n v="10739"/>
    <s v="https://itunes.apple.com/KR/app/id510033756"/>
  </r>
  <r>
    <s v="KR"/>
    <s v="FREE"/>
    <x v="1"/>
    <n v="2020"/>
    <n v="4"/>
    <s v="M"/>
    <n v="35"/>
    <n v="3"/>
    <x v="5"/>
    <x v="51"/>
    <s v="네이버 - NAVER"/>
    <s v="NAVER Corp."/>
    <n v="0"/>
    <m/>
    <n v="44001"/>
    <n v="10520"/>
    <s v="https://itunes.apple.com/KR/app/id393499958"/>
  </r>
  <r>
    <s v="KR"/>
    <s v="FREE"/>
    <x v="1"/>
    <n v="2020"/>
    <n v="4"/>
    <s v="M"/>
    <n v="36"/>
    <n v="7"/>
    <x v="1"/>
    <x v="49"/>
    <s v="카카오톡 KakaoTalk"/>
    <s v="Kakao Corp."/>
    <n v="0"/>
    <s v="Item Ticket : ￦2,500 / 200초코 : ￦2,500 / 300초코 : ￦3,900"/>
    <n v="44005"/>
    <n v="10514"/>
    <s v="https://itunes.apple.com/KR/app/id362057947"/>
  </r>
  <r>
    <s v="KR"/>
    <s v="FREE"/>
    <x v="1"/>
    <n v="2020"/>
    <n v="4"/>
    <s v="M"/>
    <n v="37"/>
    <s v="-"/>
    <x v="11"/>
    <x v="46"/>
    <s v="VLLO 블로 - 쉬운 동영상 편집 어플 브이로그 앱"/>
    <s v="vimosoft"/>
    <n v="0"/>
    <s v="정원 스티커 팩 : 0 / VLLO 프리미엄 : ￦12,000 / 여행 스티커 팩 : 0"/>
    <n v="43987"/>
    <n v="9881"/>
    <s v="https://itunes.apple.com/KR/app/id952050883"/>
  </r>
  <r>
    <s v="KR"/>
    <s v="FREE"/>
    <x v="1"/>
    <n v="2020"/>
    <n v="4"/>
    <s v="M"/>
    <n v="38"/>
    <n v="-23"/>
    <x v="6"/>
    <x v="7"/>
    <s v="핀크 Finnq"/>
    <s v="Finnq inc."/>
    <n v="0"/>
    <m/>
    <n v="43959"/>
    <n v="9759"/>
    <s v="https://itunes.apple.com/KR/app/id1260871482"/>
  </r>
  <r>
    <s v="KR"/>
    <s v="FREE"/>
    <x v="1"/>
    <n v="2020"/>
    <n v="4"/>
    <s v="M"/>
    <n v="39"/>
    <n v="192"/>
    <x v="6"/>
    <x v="7"/>
    <s v="비플제로페이 - 서울사랑상품권,온누리상품권,지역사랑상품"/>
    <s v="비즈플레이(주)"/>
    <n v="0"/>
    <m/>
    <n v="43794"/>
    <n v="9733"/>
    <s v="https://itunes.apple.com/KR/app/id1481328073"/>
  </r>
  <r>
    <s v="KR"/>
    <s v="FREE"/>
    <x v="1"/>
    <n v="2020"/>
    <n v="4"/>
    <s v="M"/>
    <n v="40"/>
    <n v="22"/>
    <x v="2"/>
    <x v="52"/>
    <s v="广告主的恶梦"/>
    <s v="jiang wan"/>
    <n v="0"/>
    <m/>
    <n v="43783"/>
    <n v="9040"/>
    <s v="https://itunes.apple.com/KR/app/id1482063271"/>
  </r>
  <r>
    <s v="KR"/>
    <s v="FREE"/>
    <x v="1"/>
    <n v="2020"/>
    <n v="4"/>
    <s v="M"/>
    <n v="41"/>
    <s v="new"/>
    <x v="10"/>
    <x v="16"/>
    <s v="뷰티엔젤"/>
    <s v="AMOREPACIFIC Corp."/>
    <n v="0"/>
    <m/>
    <n v="43801"/>
    <n v="8932"/>
    <s v="https://itunes.apple.com/KR/app/id1182308415"/>
  </r>
  <r>
    <s v="KR"/>
    <s v="FREE"/>
    <x v="1"/>
    <n v="2020"/>
    <n v="4"/>
    <s v="M"/>
    <n v="42"/>
    <n v="10"/>
    <x v="6"/>
    <x v="7"/>
    <s v="토스"/>
    <s v="Viva Republica"/>
    <n v="0"/>
    <m/>
    <n v="43991"/>
    <n v="8791"/>
    <s v="https://itunes.apple.com/KR/app/id839333328"/>
  </r>
  <r>
    <s v="KR"/>
    <s v="FREE"/>
    <x v="1"/>
    <n v="2020"/>
    <n v="4"/>
    <s v="M"/>
    <n v="43"/>
    <n v="15"/>
    <x v="2"/>
    <x v="52"/>
    <s v="Google"/>
    <s v="Google LLC"/>
    <n v="0"/>
    <m/>
    <n v="44004"/>
    <n v="8107"/>
    <s v="https://itunes.apple.com/KR/app/id284815942"/>
  </r>
  <r>
    <s v="KR"/>
    <s v="FREE"/>
    <x v="1"/>
    <n v="2020"/>
    <n v="4"/>
    <s v="M"/>
    <n v="44"/>
    <n v="28"/>
    <x v="16"/>
    <x v="23"/>
    <s v="스마트 공지시스템 e알리미"/>
    <s v="(c) E-WUT"/>
    <n v="0"/>
    <m/>
    <n v="41862"/>
    <n v="8079"/>
    <s v="https://itunes.apple.com/KR/app/id899929551"/>
  </r>
  <r>
    <s v="KR"/>
    <s v="FREE"/>
    <x v="1"/>
    <n v="2020"/>
    <n v="4"/>
    <s v="M"/>
    <n v="45"/>
    <n v="16"/>
    <x v="9"/>
    <x v="45"/>
    <s v="네이버 지도, 내비게이션"/>
    <s v="NAVER Corp."/>
    <n v="0"/>
    <m/>
    <n v="43980"/>
    <n v="8033"/>
    <s v="https://itunes.apple.com/KR/app/id311867728"/>
  </r>
  <r>
    <s v="KR"/>
    <s v="FREE"/>
    <x v="1"/>
    <n v="2020"/>
    <n v="4"/>
    <s v="M"/>
    <n v="46"/>
    <n v="14"/>
    <x v="6"/>
    <x v="7"/>
    <s v="ISP/페이북"/>
    <s v="VP Inc."/>
    <n v="0"/>
    <s v="안전결제 프리미엄 서비스 1년이용권 : ￦7,500"/>
    <n v="43978"/>
    <n v="7974"/>
    <s v="https://itunes.apple.com/KR/app/id369125087"/>
  </r>
  <r>
    <s v="KR"/>
    <s v="FREE"/>
    <x v="1"/>
    <n v="2020"/>
    <n v="4"/>
    <s v="M"/>
    <n v="47"/>
    <n v="114"/>
    <x v="16"/>
    <x v="23"/>
    <s v="콴다: 수학 5초 풀이 검색"/>
    <s v="Mathpresso"/>
    <n v="0"/>
    <s v="베이직 정기 구독 : ￦14,000 / 플러스 정기 구독 : ￦21,500 / 프리미엄 정기 구독 : ￦55,000"/>
    <n v="43068"/>
    <n v="7966"/>
    <s v="https://itunes.apple.com/KR/app/id1270676408"/>
  </r>
  <r>
    <s v="KR"/>
    <s v="FREE"/>
    <x v="1"/>
    <n v="2020"/>
    <n v="4"/>
    <s v="M"/>
    <n v="48"/>
    <n v="27"/>
    <x v="6"/>
    <x v="7"/>
    <s v="Liiv Mate"/>
    <s v="KB KOOKMINCARD CO., LTD."/>
    <n v="0"/>
    <m/>
    <n v="42695"/>
    <n v="7935"/>
    <s v="https://itunes.apple.com/KR/app/id1170306387"/>
  </r>
  <r>
    <s v="KR"/>
    <s v="FREE"/>
    <x v="1"/>
    <n v="2020"/>
    <n v="4"/>
    <s v="M"/>
    <n v="49"/>
    <n v="8"/>
    <x v="8"/>
    <x v="9"/>
    <s v="마켓컬리"/>
    <s v="Kurly Corp."/>
    <n v="0"/>
    <m/>
    <n v="42418"/>
    <n v="7920"/>
    <s v="https://itunes.apple.com/KR/app/id1080244833"/>
  </r>
  <r>
    <s v="KR"/>
    <s v="FREE"/>
    <x v="1"/>
    <n v="2020"/>
    <n v="4"/>
    <s v="M"/>
    <n v="50"/>
    <n v="60"/>
    <x v="13"/>
    <x v="17"/>
    <s v="Google 드라이브 – 안전한 온라인 파일 저장공간"/>
    <s v="Google LLC"/>
    <n v="0"/>
    <s v="100GB : ￦2,000 / 2 TB : ￦12,000 / 200GB : ￦3,900"/>
    <n v="43999"/>
    <n v="7762"/>
    <s v="https://itunes.apple.com/KR/app/id507874739"/>
  </r>
  <r>
    <s v="KR"/>
    <s v="FREE"/>
    <x v="1"/>
    <n v="2020"/>
    <n v="4"/>
    <s v="M"/>
    <n v="51"/>
    <n v="199"/>
    <x v="3"/>
    <x v="3"/>
    <s v="텐바이텐- 디자인 쇼핑몰 10x10"/>
    <s v="TENBYTEN Corporation"/>
    <n v="0"/>
    <m/>
    <n v="41752"/>
    <n v="7546"/>
    <s v="https://itunes.apple.com/KR/app/id864817011"/>
  </r>
  <r>
    <s v="KR"/>
    <s v="FREE"/>
    <x v="1"/>
    <n v="2020"/>
    <n v="4"/>
    <s v="M"/>
    <n v="52"/>
    <n v="-7"/>
    <x v="4"/>
    <x v="4"/>
    <s v="네이버 시리즈on - SERIES ON"/>
    <s v="NAVER WEBTOON CORP."/>
    <n v="0"/>
    <s v="1,000 캐시 : ￦1,200 / 6,250 캐시 : ￦7,500 / 10,000 캐시 : ￦12,000"/>
    <n v="43943"/>
    <n v="7480"/>
    <s v="https://itunes.apple.com/KR/app/id530059576"/>
  </r>
  <r>
    <s v="KR"/>
    <s v="FREE"/>
    <x v="1"/>
    <n v="2020"/>
    <n v="4"/>
    <s v="M"/>
    <n v="53"/>
    <n v="73"/>
    <x v="13"/>
    <x v="17"/>
    <s v="한컴오피스 viewer"/>
    <s v="Hancom Inc."/>
    <n v="0"/>
    <m/>
    <n v="40301"/>
    <n v="7466"/>
    <s v="https://itunes.apple.com/KR/app/id369832061"/>
  </r>
  <r>
    <s v="KR"/>
    <s v="FREE"/>
    <x v="1"/>
    <n v="2020"/>
    <n v="4"/>
    <s v="M"/>
    <n v="54"/>
    <n v="-3"/>
    <x v="11"/>
    <x v="46"/>
    <s v="Ulike유라이크"/>
    <s v="深圳市脸萌科技有限公司"/>
    <n v="0"/>
    <s v="필터 무료제공 (기간한정) : 0 / Ulike 연간 VIP : ￦28,000 / Ulike  월정액회원 : ￦4,500"/>
    <n v="43992"/>
    <n v="7273"/>
    <s v="https://itunes.apple.com/KR/app/id1398796436"/>
  </r>
  <r>
    <s v="KR"/>
    <s v="FREE"/>
    <x v="1"/>
    <n v="2020"/>
    <n v="4"/>
    <s v="M"/>
    <n v="55"/>
    <s v="new"/>
    <x v="3"/>
    <x v="3"/>
    <s v="왈라뷰(wallaVU) – 뷰티콘텐츠 쇼핑몰"/>
    <s v="Sejong Telecom Inc."/>
    <n v="0"/>
    <m/>
    <n v="43648"/>
    <n v="7121"/>
    <s v="https://itunes.apple.com/KR/app/id1466897808"/>
  </r>
  <r>
    <s v="KR"/>
    <s v="FREE"/>
    <x v="1"/>
    <n v="2020"/>
    <n v="4"/>
    <s v="M"/>
    <n v="56"/>
    <n v="-3"/>
    <x v="13"/>
    <x v="17"/>
    <s v="Gmail - Google 이메일"/>
    <s v="Google LLC"/>
    <n v="0"/>
    <m/>
    <n v="43997"/>
    <n v="6556"/>
    <s v="https://itunes.apple.com/KR/app/id422689480"/>
  </r>
  <r>
    <s v="KR"/>
    <s v="FREE"/>
    <x v="1"/>
    <n v="2020"/>
    <n v="4"/>
    <s v="M"/>
    <n v="57"/>
    <n v="112"/>
    <x v="15"/>
    <x v="50"/>
    <s v="복지로"/>
    <s v="MINISTRY OF HEALTH &amp; WELFARE"/>
    <n v="0"/>
    <m/>
    <n v="40900"/>
    <n v="6527"/>
    <s v="https://itunes.apple.com/KR/app/id490534512"/>
  </r>
  <r>
    <s v="KR"/>
    <s v="FREE"/>
    <x v="1"/>
    <n v="2020"/>
    <n v="4"/>
    <s v="M"/>
    <n v="58"/>
    <n v="-10"/>
    <x v="4"/>
    <x v="4"/>
    <s v="왓챠플레이 - WATCHA PLAY"/>
    <s v="Frograms"/>
    <n v="0"/>
    <s v="(판매중단) 모바일 이용권 - 무료체험 포함 : ￦7,900 / 베이직 이용권 : ￦7,900 / 프리미엄 이용권 : ￦13,000"/>
    <n v="43992"/>
    <n v="6354"/>
    <s v="https://itunes.apple.com/KR/app/id1096493180"/>
  </r>
  <r>
    <s v="KR"/>
    <s v="FREE"/>
    <x v="1"/>
    <n v="2020"/>
    <n v="4"/>
    <s v="M"/>
    <n v="59"/>
    <n v="-19"/>
    <x v="3"/>
    <x v="3"/>
    <s v="번개장터"/>
    <s v="Pic&amp;Go"/>
    <n v="0"/>
    <s v="UP플러스A : ￦1,200 / UP플러스B : ￦3,900 / UP플러스C : ￦8,900"/>
    <n v="44005"/>
    <n v="6300"/>
    <s v="https://itunes.apple.com/KR/app/id395672275"/>
  </r>
  <r>
    <s v="KR"/>
    <s v="FREE"/>
    <x v="1"/>
    <n v="2020"/>
    <n v="4"/>
    <s v="M"/>
    <n v="60"/>
    <n v="11"/>
    <x v="1"/>
    <x v="49"/>
    <s v="Facebook"/>
    <s v="Facebook, Inc."/>
    <n v="0"/>
    <s v="95 Stars : ￦2,500 / 250 Stars : ￦5,900 / 530 Stars : ￦12,000"/>
    <n v="44000"/>
    <n v="6164"/>
    <s v="https://itunes.apple.com/KR/app/id284882215"/>
  </r>
  <r>
    <s v="KR"/>
    <s v="FREE"/>
    <x v="1"/>
    <n v="2020"/>
    <n v="4"/>
    <s v="M"/>
    <n v="61"/>
    <n v="36"/>
    <x v="2"/>
    <x v="52"/>
    <s v="네이버 클라우드 - NAVER Cloud"/>
    <s v="NAVER Corp."/>
    <n v="0"/>
    <s v="아이폰 2TB 1년 이용권 : ￦149,000 / 아이폰 200GB 1년 이용권 : ￦75,000 / 아이폰 100GB 1년 이용권 : ￦44,000"/>
    <n v="43983"/>
    <n v="6153"/>
    <s v="https://itunes.apple.com/KR/app/id585173084"/>
  </r>
  <r>
    <s v="KR"/>
    <s v="FREE"/>
    <x v="1"/>
    <n v="2020"/>
    <n v="4"/>
    <s v="M"/>
    <n v="62"/>
    <n v="-3"/>
    <x v="1"/>
    <x v="49"/>
    <s v="Discord"/>
    <s v="Discord, Inc."/>
    <n v="0"/>
    <s v="Classic Monthly : ￦6,000 / Classic Monthly : ￦6,000 / Nitro Monthly : ￦13,000 / Nitro Monthly : ￦13,000 / Nitro Classic (1 Month) : ￦5,900"/>
    <n v="43997"/>
    <n v="6132"/>
    <s v="https://itunes.apple.com/KR/app/id985746746"/>
  </r>
  <r>
    <s v="KR"/>
    <s v="FREE"/>
    <x v="1"/>
    <n v="2020"/>
    <n v="4"/>
    <s v="M"/>
    <n v="63"/>
    <n v="14"/>
    <x v="4"/>
    <x v="4"/>
    <s v="티빙(tving)"/>
    <s v="CJ ENM Co., Ltd."/>
    <n v="0"/>
    <m/>
    <n v="40482"/>
    <n v="6131"/>
    <s v="https://itunes.apple.com/KR/app/id400101401"/>
  </r>
  <r>
    <s v="KR"/>
    <s v="FREE"/>
    <x v="1"/>
    <n v="2020"/>
    <n v="4"/>
    <s v="M"/>
    <n v="64"/>
    <n v="17"/>
    <x v="7"/>
    <x v="32"/>
    <s v="멜론(Melon)"/>
    <s v="Kakao M Corp."/>
    <n v="0"/>
    <s v="i-스트리밍 플러스 티켓 30일 : ￦15,000 / i-스트리밍 티켓 30일 : ￦9,900"/>
    <n v="40588"/>
    <n v="5969"/>
    <s v="https://itunes.apple.com/KR/app/id415597317"/>
  </r>
  <r>
    <s v="KR"/>
    <s v="FREE"/>
    <x v="1"/>
    <n v="2020"/>
    <n v="4"/>
    <s v="M"/>
    <n v="65"/>
    <n v="17"/>
    <x v="5"/>
    <x v="51"/>
    <s v="네이버 파파고 - AI 통번역"/>
    <s v="NAVER Corp."/>
    <n v="0"/>
    <m/>
    <n v="43990"/>
    <n v="5924"/>
    <s v="https://itunes.apple.com/KR/app/id1147874819"/>
  </r>
  <r>
    <s v="KR"/>
    <s v="FREE"/>
    <x v="1"/>
    <n v="2020"/>
    <n v="4"/>
    <s v="M"/>
    <n v="66"/>
    <n v="20"/>
    <x v="11"/>
    <x v="46"/>
    <s v="SNOW 스노우"/>
    <s v="SNOW INC."/>
    <n v="0"/>
    <m/>
    <n v="43992"/>
    <n v="5860"/>
    <s v="https://itunes.apple.com/KR/app/id1022267439"/>
  </r>
  <r>
    <s v="KR"/>
    <s v="FREE"/>
    <x v="1"/>
    <n v="2020"/>
    <n v="4"/>
    <s v="M"/>
    <n v="67"/>
    <n v="-12"/>
    <x v="6"/>
    <x v="7"/>
    <s v="카카오페이"/>
    <s v="kakaopay corp."/>
    <n v="0"/>
    <m/>
    <n v="43613"/>
    <n v="5799"/>
    <s v="https://itunes.apple.com/KR/app/id1464496236"/>
  </r>
  <r>
    <s v="KR"/>
    <s v="FREE"/>
    <x v="1"/>
    <n v="2020"/>
    <n v="4"/>
    <s v="M"/>
    <n v="68"/>
    <n v="-48"/>
    <x v="7"/>
    <x v="32"/>
    <s v="에브리싱 : No. 1 스마트 노래방"/>
    <s v="everysing Co.,Ltd."/>
    <n v="0"/>
    <s v="코인 100개 : ￦1,200 / 코인 300개 : ￦3,900 / 코인 1000개 : ￦12,000"/>
    <n v="43945"/>
    <n v="5476"/>
    <s v="https://itunes.apple.com/KR/app/id1496072506"/>
  </r>
  <r>
    <s v="KR"/>
    <s v="FREE"/>
    <x v="1"/>
    <n v="2020"/>
    <n v="4"/>
    <s v="M"/>
    <n v="69"/>
    <n v="9"/>
    <x v="4"/>
    <x v="4"/>
    <s v="네이버 웹툰 - Naver Webtoon"/>
    <s v="NAVER WEBTOON CORP."/>
    <n v="0"/>
    <s v="쿠키 10개 : ￦1,200 / 쿠키 49개 : ￦5,900 / 쿠키 100개 : ￦12,000"/>
    <n v="43976"/>
    <n v="5292"/>
    <s v="https://itunes.apple.com/KR/app/id315795555"/>
  </r>
  <r>
    <s v="KR"/>
    <s v="FREE"/>
    <x v="1"/>
    <n v="2020"/>
    <n v="4"/>
    <s v="M"/>
    <n v="70"/>
    <n v="277"/>
    <x v="15"/>
    <x v="29"/>
    <s v="M건강보험"/>
    <s v="국민건강보험공단(National Health Insurance Corporation)"/>
    <n v="0"/>
    <m/>
    <n v="40330"/>
    <n v="5155"/>
    <s v="https://itunes.apple.com/KR/app/id375279377"/>
  </r>
  <r>
    <s v="KR"/>
    <s v="FREE"/>
    <x v="1"/>
    <n v="2020"/>
    <n v="4"/>
    <s v="M"/>
    <n v="71"/>
    <n v="104"/>
    <x v="11"/>
    <x v="46"/>
    <s v="Meitu 메이투- 뷰티 셀카 재밌는 보정 사진 편집"/>
    <s v="Xiamen Meitu Technology Co., Ltd."/>
    <n v="0"/>
    <s v="AR-AbroadButterfly-200192545 : ￦1,200 / AR-AbroadWatercolor-200192544 : ￦1,200 / AR素材sanrio少女melody相框 : ￦1,200"/>
    <n v="44000"/>
    <n v="5129"/>
    <s v="https://itunes.apple.com/KR/app/id416048305"/>
  </r>
  <r>
    <s v="KR"/>
    <s v="FREE"/>
    <x v="1"/>
    <n v="2020"/>
    <n v="4"/>
    <s v="M"/>
    <n v="72"/>
    <n v="43"/>
    <x v="6"/>
    <x v="7"/>
    <s v="PASS by U+(구, U+인증)"/>
    <s v="LG Uplus"/>
    <n v="0"/>
    <m/>
    <n v="43929"/>
    <n v="5115"/>
    <s v="https://itunes.apple.com/KR/app/id1147394645"/>
  </r>
  <r>
    <s v="KR"/>
    <s v="FREE"/>
    <x v="1"/>
    <n v="2020"/>
    <n v="4"/>
    <s v="M"/>
    <n v="73"/>
    <s v="new"/>
    <x v="15"/>
    <x v="50"/>
    <s v="피지컬갤러리"/>
    <s v="Hayun Jeon"/>
    <n v="0"/>
    <m/>
    <n v="43833"/>
    <n v="5105"/>
    <s v="https://itunes.apple.com/KR/app/id1491804745"/>
  </r>
  <r>
    <s v="KR"/>
    <s v="FREE"/>
    <x v="1"/>
    <n v="2020"/>
    <n v="4"/>
    <s v="M"/>
    <n v="74"/>
    <n v="43"/>
    <x v="10"/>
    <x v="16"/>
    <s v="잼페이스 - 뷰티 영상 모음 앱"/>
    <s v="작당모의"/>
    <n v="0"/>
    <m/>
    <n v="43610"/>
    <n v="5050"/>
    <s v="https://itunes.apple.com/KR/app/id1460572087"/>
  </r>
  <r>
    <s v="KR"/>
    <s v="FREE"/>
    <x v="1"/>
    <n v="2020"/>
    <n v="4"/>
    <s v="M"/>
    <n v="75"/>
    <n v="-33"/>
    <x v="10"/>
    <x v="16"/>
    <s v="올리브영"/>
    <s v="CJ OliveNetworks Co., Ltd."/>
    <n v="0"/>
    <m/>
    <n v="43970"/>
    <n v="4967"/>
    <s v="https://itunes.apple.com/KR/app/id873779010"/>
  </r>
  <r>
    <s v="KR"/>
    <s v="FREE"/>
    <x v="1"/>
    <n v="2020"/>
    <n v="4"/>
    <s v="M"/>
    <n v="76"/>
    <n v="17"/>
    <x v="1"/>
    <x v="49"/>
    <s v="Messenger"/>
    <s v="Facebook, Inc."/>
    <n v="0"/>
    <m/>
    <n v="44004"/>
    <n v="4935"/>
    <s v="https://itunes.apple.com/KR/app/id454638411"/>
  </r>
  <r>
    <s v="KR"/>
    <s v="FREE"/>
    <x v="1"/>
    <n v="2020"/>
    <n v="4"/>
    <s v="M"/>
    <n v="77"/>
    <n v="248"/>
    <x v="11"/>
    <x v="46"/>
    <s v="Adobe Photoshop Fix"/>
    <s v="Adobe Inc."/>
    <n v="0"/>
    <s v="CC 저장 공간(20GB) : ￦2,000"/>
    <n v="43378"/>
    <n v="4880"/>
    <s v="https://itunes.apple.com/KR/app/id1033713849"/>
  </r>
  <r>
    <s v="KR"/>
    <s v="FREE"/>
    <x v="1"/>
    <n v="2020"/>
    <n v="4"/>
    <s v="M"/>
    <n v="78"/>
    <n v="-13"/>
    <x v="3"/>
    <x v="3"/>
    <s v="지그재그 - No.1 여성쇼핑몰 모음앱"/>
    <s v="croquis.com"/>
    <n v="0"/>
    <m/>
    <n v="44008"/>
    <n v="4785"/>
    <s v="https://itunes.apple.com/KR/app/id976131101"/>
  </r>
  <r>
    <s v="KR"/>
    <s v="FREE"/>
    <x v="1"/>
    <n v="2020"/>
    <n v="4"/>
    <s v="M"/>
    <n v="79"/>
    <n v="-29"/>
    <x v="6"/>
    <x v="7"/>
    <s v="우리 WON 뱅킹"/>
    <s v="Woori Bank"/>
    <n v="0"/>
    <m/>
    <n v="43958"/>
    <n v="4761"/>
    <s v="https://itunes.apple.com/KR/app/id1470181651"/>
  </r>
  <r>
    <s v="KR"/>
    <s v="FREE"/>
    <x v="1"/>
    <n v="2020"/>
    <n v="4"/>
    <s v="M"/>
    <n v="80"/>
    <n v="-34"/>
    <x v="9"/>
    <x v="45"/>
    <s v="카카오맵 - 대한민국 No.1 지도앱"/>
    <s v="Daum Kakao Corp."/>
    <n v="0"/>
    <m/>
    <n v="43977"/>
    <n v="4526"/>
    <s v="https://itunes.apple.com/KR/app/id304608425"/>
  </r>
  <r>
    <s v="KR"/>
    <s v="FREE"/>
    <x v="1"/>
    <n v="2020"/>
    <n v="4"/>
    <s v="M"/>
    <n v="81"/>
    <n v="53"/>
    <x v="2"/>
    <x v="52"/>
    <s v="NetTools+"/>
    <s v="jiang wan"/>
    <n v="0"/>
    <m/>
    <n v="43779"/>
    <n v="4524"/>
    <s v="https://itunes.apple.com/KR/app/id1484759089"/>
  </r>
  <r>
    <s v="KR"/>
    <s v="FREE"/>
    <x v="1"/>
    <n v="2020"/>
    <n v="4"/>
    <s v="M"/>
    <n v="82"/>
    <n v="-65"/>
    <x v="3"/>
    <x v="3"/>
    <s v="ABC마트의 통합 사이트 A-RT.COM"/>
    <s v="ABC-MART KOREA"/>
    <n v="0"/>
    <m/>
    <n v="43880"/>
    <n v="4517"/>
    <s v="https://itunes.apple.com/KR/app/id1472679606"/>
  </r>
  <r>
    <s v="KR"/>
    <s v="FREE"/>
    <x v="1"/>
    <n v="2020"/>
    <n v="4"/>
    <s v="M"/>
    <n v="83"/>
    <s v="-"/>
    <x v="10"/>
    <x v="16"/>
    <s v="부산 동백전"/>
    <s v="KT Corporation"/>
    <n v="0"/>
    <m/>
    <n v="43832"/>
    <n v="4405"/>
    <s v="https://itunes.apple.com/KR/app/id1491119137"/>
  </r>
  <r>
    <s v="KR"/>
    <s v="FREE"/>
    <x v="1"/>
    <n v="2020"/>
    <n v="4"/>
    <s v="M"/>
    <n v="84"/>
    <n v="-8"/>
    <x v="6"/>
    <x v="7"/>
    <s v="NH스마트뱅킹"/>
    <s v="농협"/>
    <n v="0"/>
    <m/>
    <n v="43986"/>
    <n v="4345"/>
    <s v="https://itunes.apple.com/KR/app/id1444712671"/>
  </r>
  <r>
    <s v="KR"/>
    <s v="FREE"/>
    <x v="1"/>
    <n v="2020"/>
    <n v="4"/>
    <s v="M"/>
    <n v="85"/>
    <n v="-22"/>
    <x v="2"/>
    <x v="52"/>
    <s v="유니콘 HTTPS 우회앱"/>
    <s v="Unicorn Soft, Inc."/>
    <n v="0"/>
    <m/>
    <n v="43623"/>
    <n v="4266"/>
    <s v="https://itunes.apple.com/KR/app/id1466584968"/>
  </r>
  <r>
    <s v="KR"/>
    <s v="FREE"/>
    <x v="1"/>
    <n v="2020"/>
    <n v="4"/>
    <s v="M"/>
    <n v="86"/>
    <n v="76"/>
    <x v="6"/>
    <x v="7"/>
    <s v="삼성카드+앱카드"/>
    <s v="Samsungcard Co., Ltd."/>
    <n v="0"/>
    <m/>
    <n v="41104"/>
    <n v="4213"/>
    <s v="https://itunes.apple.com/KR/app/id535125356"/>
  </r>
  <r>
    <s v="KR"/>
    <s v="FREE"/>
    <x v="1"/>
    <n v="2020"/>
    <n v="4"/>
    <s v="M"/>
    <n v="87"/>
    <s v="new"/>
    <x v="6"/>
    <x v="7"/>
    <s v="내 곁에 국민연금"/>
    <s v="National Pension Service"/>
    <n v="0"/>
    <m/>
    <n v="43846"/>
    <n v="4159"/>
    <s v="https://itunes.apple.com/KR/app/id1321282064"/>
  </r>
  <r>
    <s v="KR"/>
    <s v="FREE"/>
    <x v="1"/>
    <n v="2020"/>
    <n v="4"/>
    <s v="M"/>
    <n v="88"/>
    <n v="41"/>
    <x v="13"/>
    <x v="17"/>
    <s v="CamScanner|문서 스캔 &amp; 팩스"/>
    <s v="INTSIG Information Co.,Ltd"/>
    <n v="0"/>
    <s v="[캠스캐너] 고급계정 : ￦6,000 / CamScanner[캠스캐너] 고급계정 : ￦66,000 / 1페이지 : ￦1,200"/>
    <n v="44005"/>
    <n v="4127"/>
    <s v="https://itunes.apple.com/KR/app/id388627783"/>
  </r>
  <r>
    <s v="KR"/>
    <s v="FREE"/>
    <x v="1"/>
    <n v="2020"/>
    <n v="4"/>
    <s v="M"/>
    <n v="89"/>
    <s v="new"/>
    <x v="11"/>
    <x v="46"/>
    <s v="Polarr 사진 편집기"/>
    <s v="Polarr, Inc."/>
    <n v="0"/>
    <s v="Polarr Photo Editor 월별 : ￦5,500 / Polarr Photo Editor 연간 : ￦27,000"/>
    <n v="43997"/>
    <n v="4107"/>
    <s v="https://itunes.apple.com/KR/app/id988173374"/>
  </r>
  <r>
    <s v="KR"/>
    <s v="FREE"/>
    <x v="1"/>
    <n v="2020"/>
    <n v="4"/>
    <s v="M"/>
    <n v="90"/>
    <n v="-6"/>
    <x v="3"/>
    <x v="3"/>
    <s v="티몬-매주 월요일은 티몬데이"/>
    <s v="TMON, Inc."/>
    <n v="0"/>
    <m/>
    <n v="40850"/>
    <n v="4059"/>
    <s v="https://itunes.apple.com/KR/app/id463434588"/>
  </r>
  <r>
    <s v="KR"/>
    <s v="FREE"/>
    <x v="1"/>
    <n v="2020"/>
    <n v="4"/>
    <s v="M"/>
    <n v="91"/>
    <n v="12"/>
    <x v="6"/>
    <x v="7"/>
    <s v="KB스타뱅킹"/>
    <s v="Kookmin Bank Co., Ltd."/>
    <n v="0"/>
    <m/>
    <n v="43979"/>
    <n v="4057"/>
    <s v="https://itunes.apple.com/KR/app/id373742138"/>
  </r>
  <r>
    <s v="KR"/>
    <s v="FREE"/>
    <x v="1"/>
    <n v="2020"/>
    <n v="4"/>
    <s v="M"/>
    <n v="92"/>
    <n v="33"/>
    <x v="11"/>
    <x v="46"/>
    <s v="PicsArt 사진 &amp; 동영상 편집"/>
    <s v="PicsArt, Inc."/>
    <n v="0"/>
    <s v="멋진 사진을 만들어보세요 : ￦6,000 / PicsArt Gold 6 Months : ￦24,500"/>
    <n v="43990"/>
    <n v="4026"/>
    <s v="https://itunes.apple.com/KR/app/id587366035"/>
  </r>
  <r>
    <s v="KR"/>
    <s v="FREE"/>
    <x v="1"/>
    <n v="2020"/>
    <n v="4"/>
    <s v="M"/>
    <n v="93"/>
    <n v="37"/>
    <x v="10"/>
    <x v="16"/>
    <s v="서울자전거 따릉이"/>
    <s v="서울 특별시"/>
    <n v="0"/>
    <m/>
    <n v="42712"/>
    <n v="4015"/>
    <s v="https://itunes.apple.com/KR/app/id1037272004"/>
  </r>
  <r>
    <s v="KR"/>
    <s v="FREE"/>
    <x v="1"/>
    <n v="2020"/>
    <n v="4"/>
    <s v="M"/>
    <n v="94"/>
    <n v="27"/>
    <x v="3"/>
    <x v="3"/>
    <s v="와디즈"/>
    <s v="WADIZ Platform Co., Ltd."/>
    <n v="0"/>
    <m/>
    <n v="42502"/>
    <n v="3956"/>
    <s v="https://itunes.apple.com/KR/app/id1107828621"/>
  </r>
  <r>
    <s v="KR"/>
    <s v="FREE"/>
    <x v="1"/>
    <n v="2020"/>
    <n v="4"/>
    <s v="M"/>
    <n v="95"/>
    <n v="37"/>
    <x v="6"/>
    <x v="7"/>
    <s v="KB국민카드앱"/>
    <s v="KB KOOKMINCARD CO., LTD."/>
    <n v="0"/>
    <m/>
    <n v="40990"/>
    <n v="3912"/>
    <s v="https://itunes.apple.com/KR/app/id509382678"/>
  </r>
  <r>
    <s v="KR"/>
    <s v="FREE"/>
    <x v="1"/>
    <n v="2020"/>
    <n v="4"/>
    <s v="M"/>
    <n v="96"/>
    <s v="new"/>
    <x v="11"/>
    <x v="46"/>
    <s v="Photo Vault, Pic Vault-iPicBox"/>
    <s v="zhengyuan fu"/>
    <n v="0"/>
    <s v="VIP 1 Month : ￦4,000 / VIP 1 Year : ￦20,000 / VIP 6 Months : ￦14,500"/>
    <n v="43989"/>
    <n v="3825"/>
    <s v="https://itunes.apple.com/KR/app/id1013779674"/>
  </r>
  <r>
    <s v="KR"/>
    <s v="FREE"/>
    <x v="1"/>
    <n v="2020"/>
    <n v="4"/>
    <s v="M"/>
    <n v="97"/>
    <n v="53"/>
    <x v="0"/>
    <x v="47"/>
    <s v="카카오 T"/>
    <s v="Kakao Mobility Corp."/>
    <n v="0"/>
    <m/>
    <n v="43978"/>
    <n v="3818"/>
    <s v="https://itunes.apple.com/KR/app/id981110422"/>
  </r>
  <r>
    <s v="KR"/>
    <s v="FREE"/>
    <x v="1"/>
    <n v="2020"/>
    <n v="4"/>
    <s v="M"/>
    <n v="98"/>
    <n v="104"/>
    <x v="15"/>
    <x v="50"/>
    <s v="Nike Run Club"/>
    <s v="Nike, Inc"/>
    <n v="0"/>
    <m/>
    <n v="44007"/>
    <n v="3742"/>
    <s v="https://itunes.apple.com/KR/app/id387771637"/>
  </r>
  <r>
    <s v="KR"/>
    <s v="FREE"/>
    <x v="1"/>
    <n v="2020"/>
    <n v="4"/>
    <s v="M"/>
    <n v="99"/>
    <n v="28"/>
    <x v="15"/>
    <x v="50"/>
    <s v="캐시워크 - 돈 버는 만보기"/>
    <s v="CashWalk, Inc."/>
    <n v="0"/>
    <m/>
    <n v="42834"/>
    <n v="3732"/>
    <s v="https://itunes.apple.com/KR/app/id1220307907"/>
  </r>
  <r>
    <s v="KR"/>
    <s v="FREE"/>
    <x v="1"/>
    <n v="2020"/>
    <n v="4"/>
    <s v="M"/>
    <n v="100"/>
    <n v="219"/>
    <x v="13"/>
    <x v="17"/>
    <s v="Google 스프레드시트"/>
    <s v="Google LLC"/>
    <n v="0"/>
    <m/>
    <n v="43999"/>
    <n v="3728"/>
    <s v="https://itunes.apple.com/KR/app/id842849113"/>
  </r>
  <r>
    <s v="KR"/>
    <s v="FREE"/>
    <x v="1"/>
    <n v="2020"/>
    <n v="4"/>
    <s v="M"/>
    <n v="101"/>
    <n v="160"/>
    <x v="16"/>
    <x v="23"/>
    <s v="위두랑, Wedorang"/>
    <s v="KERIS"/>
    <n v="0"/>
    <m/>
    <n v="43714"/>
    <n v="3684"/>
    <s v="https://itunes.apple.com/KR/app/id669849105"/>
  </r>
  <r>
    <s v="KR"/>
    <s v="FREE"/>
    <x v="1"/>
    <n v="2020"/>
    <n v="4"/>
    <s v="M"/>
    <n v="102"/>
    <n v="63"/>
    <x v="9"/>
    <x v="45"/>
    <s v="T map - 내비게이션 / 지도"/>
    <s v="SK Telecom"/>
    <n v="0"/>
    <m/>
    <n v="43987"/>
    <n v="3642"/>
    <s v="https://itunes.apple.com/KR/app/id431589174"/>
  </r>
  <r>
    <s v="KR"/>
    <s v="FREE"/>
    <x v="1"/>
    <n v="2020"/>
    <n v="4"/>
    <s v="M"/>
    <n v="103"/>
    <n v="-14"/>
    <x v="10"/>
    <x v="16"/>
    <s v="직방 - 2,000만이 선택한 No.1 부동산 앱"/>
    <s v="ZIGBANG Co., Ltd."/>
    <n v="0"/>
    <m/>
    <n v="40977"/>
    <n v="3629"/>
    <s v="https://itunes.apple.com/KR/app/id503098735"/>
  </r>
  <r>
    <s v="KR"/>
    <s v="FREE"/>
    <x v="1"/>
    <n v="2020"/>
    <n v="4"/>
    <s v="M"/>
    <n v="104"/>
    <n v="68"/>
    <x v="6"/>
    <x v="7"/>
    <s v="KB국민 앱카드"/>
    <s v="KB KOOKMINCARD CO., LTD."/>
    <n v="0"/>
    <m/>
    <n v="41533"/>
    <n v="3595"/>
    <s v="https://itunes.apple.com/KR/app/id695436326"/>
  </r>
  <r>
    <s v="KR"/>
    <s v="FREE"/>
    <x v="1"/>
    <n v="2020"/>
    <n v="4"/>
    <s v="M"/>
    <n v="105"/>
    <n v="-1"/>
    <x v="14"/>
    <x v="19"/>
    <s v="알바몬"/>
    <s v="Jobkorea"/>
    <n v="0"/>
    <m/>
    <n v="43917"/>
    <n v="3586"/>
    <s v="https://itunes.apple.com/KR/app/id382535825"/>
  </r>
  <r>
    <s v="KR"/>
    <s v="FREE"/>
    <x v="1"/>
    <n v="2020"/>
    <n v="4"/>
    <s v="M"/>
    <n v="106"/>
    <n v="13"/>
    <x v="8"/>
    <x v="9"/>
    <s v="맥도날드"/>
    <s v="McDonald's Global Markets LLC"/>
    <n v="0"/>
    <m/>
    <n v="44007"/>
    <n v="3518"/>
    <s v="https://itunes.apple.com/KR/app/id1217507712"/>
  </r>
  <r>
    <s v="KR"/>
    <s v="FREE"/>
    <x v="1"/>
    <n v="2020"/>
    <n v="4"/>
    <s v="M"/>
    <n v="107"/>
    <s v="new"/>
    <x v="11"/>
    <x v="46"/>
    <s v="VSCO: 사진 및 동영상 편집기"/>
    <s v="Visual Supply Company"/>
    <n v="0"/>
    <s v="The Aesthetic Series : 0 / Hypebeast / HB : 0 / 연간 VSCO 멤버십 : ￦27,000"/>
    <n v="44005"/>
    <n v="3517"/>
    <s v="https://itunes.apple.com/KR/app/id588013838"/>
  </r>
  <r>
    <s v="KR"/>
    <s v="FREE"/>
    <x v="1"/>
    <n v="2020"/>
    <n v="4"/>
    <s v="M"/>
    <n v="108"/>
    <n v="12"/>
    <x v="6"/>
    <x v="7"/>
    <s v="PASS by SK TELECOM(구, T인증)"/>
    <s v="SK Telecom"/>
    <n v="0"/>
    <m/>
    <n v="42617"/>
    <n v="3511"/>
    <s v="https://itunes.apple.com/KR/app/id1141258007"/>
  </r>
  <r>
    <s v="KR"/>
    <s v="FREE"/>
    <x v="1"/>
    <n v="2020"/>
    <n v="4"/>
    <s v="M"/>
    <n v="109"/>
    <n v="-13"/>
    <x v="10"/>
    <x v="16"/>
    <s v="정부24(구 민원24)"/>
    <s v="Ministry of the Interior and Safety"/>
    <n v="0"/>
    <m/>
    <n v="41281"/>
    <n v="3493"/>
    <s v="https://itunes.apple.com/KR/app/id586454505"/>
  </r>
  <r>
    <s v="KR"/>
    <s v="FREE"/>
    <x v="1"/>
    <n v="2020"/>
    <n v="4"/>
    <s v="M"/>
    <n v="110"/>
    <n v="23"/>
    <x v="1"/>
    <x v="49"/>
    <s v="네이버 카페 – Naver Cafe"/>
    <s v="NAVER Corp."/>
    <n v="0"/>
    <m/>
    <n v="43964"/>
    <n v="3441"/>
    <s v="https://itunes.apple.com/KR/app/id420615104"/>
  </r>
  <r>
    <s v="KR"/>
    <s v="FREE"/>
    <x v="1"/>
    <n v="2020"/>
    <n v="4"/>
    <s v="M"/>
    <n v="111"/>
    <n v="-5"/>
    <x v="10"/>
    <x v="16"/>
    <s v="Pinterest (핀터레스트): 수백만개의 아이디어"/>
    <s v="Pinterest"/>
    <n v="0"/>
    <m/>
    <n v="44004"/>
    <n v="3430"/>
    <s v="https://itunes.apple.com/KR/app/id429047995"/>
  </r>
  <r>
    <s v="KR"/>
    <s v="FREE"/>
    <x v="1"/>
    <n v="2020"/>
    <n v="4"/>
    <s v="M"/>
    <n v="112"/>
    <n v="-18"/>
    <x v="7"/>
    <x v="32"/>
    <s v="VIBE (바이브)"/>
    <s v="NAVER Corp."/>
    <n v="0"/>
    <s v="월간 무제한 듣기(구독) : ￦8,500 / 월간 무제한 듣기 + 스마트폰 저장(구독) : ￦11,000"/>
    <n v="43276"/>
    <n v="3392"/>
    <s v="https://itunes.apple.com/KR/app/id1338631589"/>
  </r>
  <r>
    <s v="KR"/>
    <s v="FREE"/>
    <x v="1"/>
    <n v="2020"/>
    <n v="4"/>
    <s v="M"/>
    <n v="113"/>
    <n v="54"/>
    <x v="3"/>
    <x v="3"/>
    <s v="이마트몰"/>
    <s v="ShinsegaeMall"/>
    <n v="0"/>
    <m/>
    <n v="43959"/>
    <n v="3329"/>
    <s v="https://itunes.apple.com/KR/app/id588620185"/>
  </r>
  <r>
    <s v="KR"/>
    <s v="FREE"/>
    <x v="1"/>
    <n v="2020"/>
    <n v="4"/>
    <s v="M"/>
    <n v="114"/>
    <n v="-58"/>
    <x v="3"/>
    <x v="3"/>
    <s v="위메프 - 특가대표"/>
    <s v="WEMAKEPRICE INC"/>
    <n v="0"/>
    <m/>
    <n v="43973"/>
    <n v="3314"/>
    <s v="https://itunes.apple.com/KR/app/id449141904"/>
  </r>
  <r>
    <s v="KR"/>
    <s v="FREE"/>
    <x v="1"/>
    <n v="2020"/>
    <n v="4"/>
    <s v="M"/>
    <n v="115"/>
    <n v="-8"/>
    <x v="7"/>
    <x v="32"/>
    <s v="FLO - 플로"/>
    <s v="Dreamus Company"/>
    <n v="0"/>
    <s v="500회 듣기 : ￦8,900 / 300회 듣기 : ￦4,900 / 모바일 무제한 듣기 : ￦9,900"/>
    <n v="42573"/>
    <n v="3255"/>
    <s v="https://itunes.apple.com/KR/app/id1129048043"/>
  </r>
  <r>
    <s v="KR"/>
    <s v="FREE"/>
    <x v="1"/>
    <n v="2020"/>
    <n v="4"/>
    <s v="M"/>
    <n v="116"/>
    <n v="-15"/>
    <x v="4"/>
    <x v="4"/>
    <s v="AfreecaTV - 아프리카TV"/>
    <s v="AfreecaTV Co., Ltd. (KR)"/>
    <n v="0"/>
    <s v="퀵뷰아이템 30일 이용권 : ￦4,900 / 퀵뷰아이템 90일 이용권 : ￦16,000 / 퀵뷰아이템 365일 이용권 : ￦52,000"/>
    <n v="43979"/>
    <n v="3214"/>
    <s v="https://itunes.apple.com/KR/app/id334185830"/>
  </r>
  <r>
    <s v="KR"/>
    <s v="FREE"/>
    <x v="1"/>
    <n v="2020"/>
    <n v="4"/>
    <s v="M"/>
    <n v="117"/>
    <n v="21"/>
    <x v="4"/>
    <x v="4"/>
    <s v="wavve(웨이브)"/>
    <s v="Content Wavve Corp."/>
    <n v="0"/>
    <s v="실시간TV 이용권 (모바일 전용) : ￦7,000 / 실시간TV 이용권 (모바일+PC+TV) : ￦8,500 / 실시간TV 초고화질 이용권 (모바일+PC+TV) : ￦12,000"/>
    <n v="42169"/>
    <n v="3204"/>
    <s v="https://itunes.apple.com/KR/app/id987782077"/>
  </r>
  <r>
    <s v="KR"/>
    <s v="FREE"/>
    <x v="1"/>
    <n v="2020"/>
    <n v="4"/>
    <s v="M"/>
    <n v="118"/>
    <n v="91"/>
    <x v="0"/>
    <x v="47"/>
    <s v="야놀자"/>
    <s v="(주)야놀자"/>
    <n v="0"/>
    <m/>
    <n v="43985"/>
    <n v="3199"/>
    <s v="https://itunes.apple.com/KR/app/id436731843"/>
  </r>
  <r>
    <s v="KR"/>
    <s v="FREE"/>
    <x v="1"/>
    <n v="2020"/>
    <n v="4"/>
    <s v="M"/>
    <n v="119"/>
    <n v="-1"/>
    <x v="7"/>
    <x v="32"/>
    <s v="YouTube Music"/>
    <s v="Google LLC"/>
    <n v="0"/>
    <s v="YouTube Red : ￦11,000 / Membership : ￦11,500"/>
    <n v="44004"/>
    <n v="3126"/>
    <s v="https://itunes.apple.com/KR/app/id1017492454"/>
  </r>
  <r>
    <s v="KR"/>
    <s v="FREE"/>
    <x v="1"/>
    <n v="2020"/>
    <n v="4"/>
    <s v="M"/>
    <n v="120"/>
    <n v="-18"/>
    <x v="3"/>
    <x v="3"/>
    <s v="브랜디 - 오늘 사서 내일 입자"/>
    <s v="Brandi Inc."/>
    <n v="0"/>
    <m/>
    <n v="43976"/>
    <n v="3125"/>
    <s v="https://itunes.apple.com/KR/app/id1005442353"/>
  </r>
  <r>
    <s v="KR"/>
    <s v="FREE"/>
    <x v="1"/>
    <n v="2020"/>
    <n v="4"/>
    <s v="M"/>
    <n v="121"/>
    <n v="10"/>
    <x v="5"/>
    <x v="54"/>
    <s v="SERIES - 네이버 시리즈"/>
    <s v="NAVER WEBTOON CORP."/>
    <n v="0"/>
    <s v="쿠키 10개 : ￦1,200 / 쿠키 49개 : ￦5,900 / 쿠키 100개 : ￦12,000"/>
    <n v="44007"/>
    <n v="3115"/>
    <s v="https://itunes.apple.com/KR/app/id433592412"/>
  </r>
  <r>
    <s v="KR"/>
    <s v="FREE"/>
    <x v="1"/>
    <n v="2020"/>
    <n v="4"/>
    <s v="M"/>
    <n v="122"/>
    <n v="2"/>
    <x v="8"/>
    <x v="9"/>
    <s v="스타벅스"/>
    <s v="Starbucks Coffee Company Korea"/>
    <n v="0"/>
    <m/>
    <n v="43974"/>
    <n v="3102"/>
    <s v="https://itunes.apple.com/KR/app/id466682252"/>
  </r>
  <r>
    <s v="KR"/>
    <s v="FREE"/>
    <x v="1"/>
    <n v="2020"/>
    <n v="4"/>
    <s v="M"/>
    <n v="123"/>
    <n v="-11"/>
    <x v="13"/>
    <x v="17"/>
    <s v="CJ대한통운 택배"/>
    <s v="KoreaExpress"/>
    <n v="0"/>
    <m/>
    <n v="41820"/>
    <n v="3034"/>
    <s v="https://itunes.apple.com/KR/app/id889796593"/>
  </r>
  <r>
    <s v="KR"/>
    <s v="FREE"/>
    <x v="1"/>
    <n v="2020"/>
    <n v="4"/>
    <s v="M"/>
    <n v="124"/>
    <n v="100"/>
    <x v="8"/>
    <x v="9"/>
    <s v="쿠팡이츠"/>
    <s v="Coupang Corp."/>
    <n v="0"/>
    <m/>
    <n v="43580"/>
    <n v="3008"/>
    <s v="https://itunes.apple.com/KR/app/id1445504255"/>
  </r>
  <r>
    <s v="KR"/>
    <s v="FREE"/>
    <x v="1"/>
    <n v="2020"/>
    <n v="4"/>
    <s v="M"/>
    <n v="125"/>
    <n v="107"/>
    <x v="14"/>
    <x v="19"/>
    <s v="Microsoft Teams"/>
    <s v="Microsoft Corporation"/>
    <n v="0"/>
    <m/>
    <n v="44005"/>
    <n v="2994"/>
    <s v="https://itunes.apple.com/KR/app/id1113153706"/>
  </r>
  <r>
    <s v="KR"/>
    <s v="FREE"/>
    <x v="1"/>
    <n v="2020"/>
    <n v="4"/>
    <s v="M"/>
    <n v="126"/>
    <n v="65"/>
    <x v="4"/>
    <x v="4"/>
    <s v="V LIVE - Global Star Live app"/>
    <s v="NAVER Corp."/>
    <n v="0"/>
    <s v="50 V 코인 : ￦1,200 / 400 V 코인 : ￦9,900 / 600 V 코인 : ￦15,000"/>
    <n v="44000"/>
    <n v="2985"/>
    <s v="https://itunes.apple.com/KR/app/id1019447011"/>
  </r>
  <r>
    <s v="KR"/>
    <s v="FREE"/>
    <x v="1"/>
    <n v="2020"/>
    <n v="4"/>
    <s v="M"/>
    <n v="127"/>
    <n v="26"/>
    <x v="6"/>
    <x v="7"/>
    <s v="신한페이판"/>
    <s v="Shinhan Card Co., Ltd."/>
    <n v="0"/>
    <m/>
    <n v="43973"/>
    <n v="2968"/>
    <s v="https://itunes.apple.com/KR/app/id572462317"/>
  </r>
  <r>
    <s v="KR"/>
    <s v="FREE"/>
    <x v="1"/>
    <n v="2020"/>
    <n v="4"/>
    <s v="M"/>
    <n v="128"/>
    <n v="35"/>
    <x v="3"/>
    <x v="3"/>
    <s v="SSG.COM"/>
    <s v="ShinsegaeMall"/>
    <n v="0"/>
    <m/>
    <n v="43983"/>
    <n v="2960"/>
    <s v="https://itunes.apple.com/KR/app/id786135420"/>
  </r>
  <r>
    <s v="KR"/>
    <s v="FREE"/>
    <x v="1"/>
    <n v="2020"/>
    <n v="4"/>
    <s v="M"/>
    <n v="129"/>
    <n v="-1"/>
    <x v="10"/>
    <x v="16"/>
    <s v="TheDayBefore (디데이 위젯)"/>
    <s v="TheDayBefore, Inc."/>
    <n v="0"/>
    <s v="광고제거 : ￦4,900"/>
    <n v="43963"/>
    <n v="2958"/>
    <s v="https://itunes.apple.com/KR/app/id991283955"/>
  </r>
  <r>
    <s v="KR"/>
    <s v="FREE"/>
    <x v="1"/>
    <n v="2020"/>
    <n v="4"/>
    <s v="M"/>
    <n v="130"/>
    <n v="-22"/>
    <x v="11"/>
    <x v="46"/>
    <s v="Twitch: 동영상 스트리밍 라이브 시청은 트위치에서"/>
    <s v="Twitch Interactive, Inc."/>
    <n v="0"/>
    <s v="95 Bits : ￦2,500 / 정기구독 토큰 1개 : ￦7,500 / 500 Bits : ￦8,900"/>
    <n v="44007"/>
    <n v="2933"/>
    <s v="https://itunes.apple.com/KR/app/id460177396"/>
  </r>
  <r>
    <s v="KR"/>
    <s v="FREE"/>
    <x v="1"/>
    <n v="2020"/>
    <n v="4"/>
    <s v="M"/>
    <n v="131"/>
    <n v="33"/>
    <x v="6"/>
    <x v="7"/>
    <s v="i-ONE Bank - IBK기업은행"/>
    <s v="Industrial Bank of KOREA"/>
    <n v="0"/>
    <m/>
    <n v="43990"/>
    <n v="2911"/>
    <s v="https://itunes.apple.com/KR/app/id1460543865"/>
  </r>
  <r>
    <s v="KR"/>
    <s v="FREE"/>
    <x v="1"/>
    <n v="2020"/>
    <n v="4"/>
    <s v="M"/>
    <n v="132"/>
    <n v="8"/>
    <x v="7"/>
    <x v="32"/>
    <s v="지니 뮤직 - genie"/>
    <s v="GENIE MUSIC CORP."/>
    <n v="0"/>
    <s v="음악감상 30일 : ￦9,900 / 스마트 무제한 다운로드 + 음악감상 30일 : ￦11,000"/>
    <n v="43976"/>
    <n v="2885"/>
    <s v="https://itunes.apple.com/KR/app/id858266085"/>
  </r>
  <r>
    <s v="KR"/>
    <s v="FREE"/>
    <x v="1"/>
    <n v="2020"/>
    <n v="4"/>
    <s v="M"/>
    <n v="133"/>
    <n v="-89"/>
    <x v="16"/>
    <x v="23"/>
    <s v="열정품은 타이머"/>
    <s v="UnCheon Baek"/>
    <n v="0"/>
    <m/>
    <n v="43421"/>
    <n v="2868"/>
    <s v="https://itunes.apple.com/KR/app/id1441909643"/>
  </r>
  <r>
    <s v="KR"/>
    <s v="FREE"/>
    <x v="1"/>
    <n v="2020"/>
    <n v="4"/>
    <s v="M"/>
    <n v="134"/>
    <n v="95"/>
    <x v="0"/>
    <x v="47"/>
    <s v="여기어때 - 호텔, 모텔, 펜션 최저가 예약!"/>
    <s v="WITH Innovation Corp."/>
    <n v="0"/>
    <m/>
    <n v="43976"/>
    <n v="2803"/>
    <s v="https://itunes.apple.com/KR/app/id884043462"/>
  </r>
  <r>
    <s v="KR"/>
    <s v="FREE"/>
    <x v="1"/>
    <n v="2020"/>
    <n v="4"/>
    <s v="M"/>
    <n v="135"/>
    <n v="-67"/>
    <x v="14"/>
    <x v="19"/>
    <s v="Cisco Webex Meetings"/>
    <s v="Cisco"/>
    <n v="0"/>
    <m/>
    <n v="44005"/>
    <n v="2795"/>
    <s v="https://itunes.apple.com/KR/app/id298844386"/>
  </r>
  <r>
    <s v="KR"/>
    <s v="FREE"/>
    <x v="1"/>
    <n v="2020"/>
    <n v="4"/>
    <s v="M"/>
    <n v="136"/>
    <n v="5"/>
    <x v="10"/>
    <x v="16"/>
    <s v="T world"/>
    <s v="SK Telecom"/>
    <n v="0"/>
    <m/>
    <n v="43795"/>
    <n v="2786"/>
    <s v="https://itunes.apple.com/KR/app/id428872117"/>
  </r>
  <r>
    <s v="KR"/>
    <s v="FREE"/>
    <x v="1"/>
    <n v="2020"/>
    <n v="4"/>
    <s v="M"/>
    <n v="137"/>
    <n v="7"/>
    <x v="8"/>
    <x v="9"/>
    <s v="(공식) 버거킹 BURGER KING®KOREA"/>
    <s v="BKR"/>
    <n v="0"/>
    <m/>
    <n v="42211"/>
    <n v="2739"/>
    <s v="https://itunes.apple.com/KR/app/id1017567032"/>
  </r>
  <r>
    <s v="KR"/>
    <s v="FREE"/>
    <x v="1"/>
    <n v="2020"/>
    <n v="4"/>
    <s v="M"/>
    <n v="138"/>
    <n v="-40"/>
    <x v="6"/>
    <x v="7"/>
    <s v="신한 쏠(SOL) – 신한은행 스마트폰뱅킹"/>
    <s v="SHINHAN BANK"/>
    <n v="0"/>
    <m/>
    <n v="40246"/>
    <n v="2721"/>
    <s v="https://itunes.apple.com/KR/app/id357484932"/>
  </r>
  <r>
    <s v="KR"/>
    <s v="FREE"/>
    <x v="1"/>
    <n v="2020"/>
    <n v="4"/>
    <s v="M"/>
    <n v="139"/>
    <n v="19"/>
    <x v="10"/>
    <x v="16"/>
    <s v="PAYCO - 페이코, 혜택까지 똑똑한 간편결제"/>
    <s v="NHN Corp."/>
    <n v="0"/>
    <m/>
    <n v="41943"/>
    <n v="2691"/>
    <s v="https://itunes.apple.com/KR/app/id924292102"/>
  </r>
  <r>
    <s v="KR"/>
    <s v="FREE"/>
    <x v="1"/>
    <n v="2020"/>
    <n v="4"/>
    <s v="M"/>
    <n v="140"/>
    <n v="9"/>
    <x v="1"/>
    <x v="49"/>
    <s v="네이버 블로그 - Naver Blog"/>
    <s v="NAVER Corp."/>
    <n v="0"/>
    <m/>
    <n v="43998"/>
    <n v="2651"/>
    <s v="https://itunes.apple.com/KR/app/id328813873"/>
  </r>
  <r>
    <s v="KR"/>
    <s v="FREE"/>
    <x v="1"/>
    <n v="2020"/>
    <n v="4"/>
    <s v="M"/>
    <n v="141"/>
    <n v="1"/>
    <x v="3"/>
    <x v="3"/>
    <s v="쇼핑을 바꾸는 쇼핑. G마켓"/>
    <s v="GMARKET Inc."/>
    <n v="0"/>
    <m/>
    <n v="43956"/>
    <n v="2539"/>
    <s v="https://itunes.apple.com/KR/app/id340330132"/>
  </r>
  <r>
    <s v="KR"/>
    <s v="FREE"/>
    <x v="1"/>
    <n v="2020"/>
    <n v="4"/>
    <s v="M"/>
    <n v="142"/>
    <s v="new"/>
    <x v="10"/>
    <x v="16"/>
    <s v="배달의명수"/>
    <s v="주)아람솔루션"/>
    <n v="0"/>
    <m/>
    <n v="43838"/>
    <n v="2509"/>
    <s v="https://itunes.apple.com/KR/app/id1493177062"/>
  </r>
  <r>
    <s v="KR"/>
    <s v="FREE"/>
    <x v="1"/>
    <n v="2020"/>
    <n v="4"/>
    <s v="M"/>
    <n v="143"/>
    <n v="41"/>
    <x v="1"/>
    <x v="49"/>
    <s v="THE CAMP"/>
    <s v="Enable Daon Soft Inc."/>
    <n v="0"/>
    <m/>
    <n v="43188"/>
    <n v="2464"/>
    <s v="https://itunes.apple.com/KR/app/id1364855523"/>
  </r>
  <r>
    <s v="KR"/>
    <s v="FREE"/>
    <x v="1"/>
    <n v="2020"/>
    <n v="4"/>
    <s v="M"/>
    <n v="144"/>
    <n v="-21"/>
    <x v="17"/>
    <x v="53"/>
    <s v="Twitter -트위터"/>
    <s v="Twitter, Inc."/>
    <n v="0"/>
    <m/>
    <n v="43999"/>
    <n v="2442"/>
    <s v="https://itunes.apple.com/KR/app/id333903271"/>
  </r>
  <r>
    <s v="KR"/>
    <s v="FREE"/>
    <x v="1"/>
    <n v="2020"/>
    <n v="4"/>
    <s v="M"/>
    <n v="145"/>
    <n v="-34"/>
    <x v="10"/>
    <x v="16"/>
    <s v="해피오더"/>
    <s v="Paris Croissant Co., Ltd."/>
    <n v="0"/>
    <m/>
    <n v="43768"/>
    <n v="2397"/>
    <s v="https://itunes.apple.com/KR/app/id1476336782"/>
  </r>
  <r>
    <s v="KR"/>
    <s v="FREE"/>
    <x v="1"/>
    <n v="2020"/>
    <n v="4"/>
    <s v="M"/>
    <n v="146"/>
    <n v="39"/>
    <x v="10"/>
    <x v="16"/>
    <s v="피터팬의 좋은방 구하기"/>
    <s v="DukkubiSesang"/>
    <n v="0"/>
    <m/>
    <n v="42152"/>
    <n v="2381"/>
    <s v="https://itunes.apple.com/KR/app/id979087211"/>
  </r>
  <r>
    <s v="KR"/>
    <s v="FREE"/>
    <x v="1"/>
    <n v="2020"/>
    <n v="4"/>
    <s v="M"/>
    <n v="147"/>
    <n v="-83"/>
    <x v="6"/>
    <x v="7"/>
    <s v="한국투자증권 (계좌개설포함)"/>
    <s v="Korea Investment &amp; Securities Co., Ltd."/>
    <n v="0"/>
    <m/>
    <n v="43966"/>
    <n v="2301"/>
    <s v="https://itunes.apple.com/KR/app/id1402480941"/>
  </r>
  <r>
    <s v="KR"/>
    <s v="FREE"/>
    <x v="1"/>
    <n v="2020"/>
    <n v="4"/>
    <s v="M"/>
    <n v="148"/>
    <n v="-9"/>
    <x v="3"/>
    <x v="3"/>
    <s v="11번가"/>
    <s v="11번가(주)"/>
    <n v="0"/>
    <m/>
    <n v="43985"/>
    <n v="2289"/>
    <s v="https://itunes.apple.com/KR/app/id397938216"/>
  </r>
  <r>
    <s v="KR"/>
    <s v="FREE"/>
    <x v="1"/>
    <n v="2020"/>
    <n v="4"/>
    <s v="M"/>
    <n v="149"/>
    <n v="223"/>
    <x v="14"/>
    <x v="19"/>
    <s v="취업은 잡코리아"/>
    <s v="Jobkorea"/>
    <n v="0"/>
    <s v="재직자에게 질문하기 : ￦1,200 / [2019년] 이시한의 59초 NCS - 문제해결능력 : ￦79,000 / [2019년] 이시한의 59초 NCS - 수리능력 : ￦79,000"/>
    <n v="41205"/>
    <n v="2280"/>
    <s v="https://itunes.apple.com/KR/app/id569092652"/>
  </r>
  <r>
    <s v="KR"/>
    <s v="FREE"/>
    <x v="1"/>
    <n v="2020"/>
    <n v="4"/>
    <s v="M"/>
    <n v="150"/>
    <n v="9"/>
    <x v="6"/>
    <x v="7"/>
    <s v="뱅크샐러드"/>
    <s v="Rainist, co.ltd"/>
    <n v="0"/>
    <m/>
    <n v="42824"/>
    <n v="2241"/>
    <s v="https://itunes.apple.com/KR/app/id1195804784"/>
  </r>
  <r>
    <s v="KR"/>
    <s v="FREE"/>
    <x v="1"/>
    <n v="2020"/>
    <n v="4"/>
    <s v="M"/>
    <n v="151"/>
    <n v="9"/>
    <x v="1"/>
    <x v="49"/>
    <s v="카카오스토리"/>
    <s v="Kakao Corp."/>
    <n v="0"/>
    <m/>
    <n v="43818"/>
    <n v="2240"/>
    <s v="https://itunes.apple.com/KR/app/id486244601"/>
  </r>
  <r>
    <s v="KR"/>
    <s v="FREE"/>
    <x v="1"/>
    <n v="2020"/>
    <n v="4"/>
    <s v="M"/>
    <n v="152"/>
    <n v="-53"/>
    <x v="11"/>
    <x v="46"/>
    <s v="VITA - Video Life"/>
    <s v="SNOW INC."/>
    <n v="0"/>
    <m/>
    <n v="43996"/>
    <n v="2201"/>
    <s v="https://itunes.apple.com/KR/app/id1488430631"/>
  </r>
  <r>
    <s v="KR"/>
    <s v="FREE"/>
    <x v="1"/>
    <n v="2020"/>
    <n v="4"/>
    <s v="M"/>
    <n v="153"/>
    <s v="new"/>
    <x v="11"/>
    <x v="46"/>
    <s v="CapCut"/>
    <s v="深圳市脸萌科技有限公司"/>
    <n v="0"/>
    <m/>
    <n v="43992"/>
    <n v="2185"/>
    <s v="https://itunes.apple.com/KR/app/id1500855883"/>
  </r>
  <r>
    <s v="KR"/>
    <s v="FREE"/>
    <x v="1"/>
    <n v="2020"/>
    <n v="4"/>
    <s v="M"/>
    <n v="154"/>
    <n v="33"/>
    <x v="14"/>
    <x v="19"/>
    <s v="알바천국"/>
    <s v="Mediawill Networks, Inc."/>
    <n v="0"/>
    <m/>
    <n v="42179"/>
    <n v="2168"/>
    <s v="https://itunes.apple.com/KR/app/id996325726"/>
  </r>
  <r>
    <s v="KR"/>
    <s v="FREE"/>
    <x v="1"/>
    <n v="2020"/>
    <n v="4"/>
    <s v="M"/>
    <n v="155"/>
    <n v="41"/>
    <x v="7"/>
    <x v="32"/>
    <s v="SoundCloud - 음악과 오디오"/>
    <s v="SoundCloud Ltd."/>
    <n v="0"/>
    <s v="SoundCloud Go+ : ￦15,500 / SoundCloud Go : ￦7,000"/>
    <n v="44005"/>
    <n v="2166"/>
    <s v="https://itunes.apple.com/KR/app/id336353151"/>
  </r>
  <r>
    <s v="KR"/>
    <s v="FREE"/>
    <x v="1"/>
    <n v="2020"/>
    <n v="4"/>
    <s v="M"/>
    <n v="156"/>
    <n v="41"/>
    <x v="10"/>
    <x v="16"/>
    <s v="U+고객센터"/>
    <s v="LG Uplus"/>
    <n v="0"/>
    <m/>
    <n v="41991"/>
    <n v="2143"/>
    <s v="https://itunes.apple.com/KR/app/id945578864"/>
  </r>
  <r>
    <s v="KR"/>
    <s v="FREE"/>
    <x v="1"/>
    <n v="2020"/>
    <n v="4"/>
    <s v="M"/>
    <n v="157"/>
    <n v="-20"/>
    <x v="10"/>
    <x v="16"/>
    <s v="화해 (6년 연속 스토어 1위 화장품 앱)"/>
    <s v="BirdView Inc."/>
    <n v="0"/>
    <m/>
    <n v="41990"/>
    <n v="2134"/>
    <s v="https://itunes.apple.com/KR/app/id940056100"/>
  </r>
  <r>
    <s v="KR"/>
    <s v="FREE"/>
    <x v="1"/>
    <n v="2020"/>
    <n v="4"/>
    <s v="M"/>
    <n v="158"/>
    <n v="148"/>
    <x v="8"/>
    <x v="9"/>
    <s v="맥딜리버리"/>
    <s v="맥도날드 McDonald's Korea"/>
    <n v="0"/>
    <m/>
    <n v="43915"/>
    <n v="2087"/>
    <s v="https://itunes.apple.com/KR/app/id1027699629"/>
  </r>
  <r>
    <s v="KR"/>
    <s v="FREE"/>
    <x v="1"/>
    <n v="2020"/>
    <n v="4"/>
    <s v="M"/>
    <n v="159"/>
    <n v="7"/>
    <x v="3"/>
    <x v="3"/>
    <s v="스타일쉐어"/>
    <s v="StyleShare Inc."/>
    <n v="0"/>
    <m/>
    <n v="43985"/>
    <n v="2085"/>
    <s v="https://itunes.apple.com/KR/app/id458165974"/>
  </r>
  <r>
    <s v="KR"/>
    <s v="FREE"/>
    <x v="1"/>
    <n v="2020"/>
    <n v="4"/>
    <s v="M"/>
    <n v="160"/>
    <s v="new"/>
    <x v="3"/>
    <x v="3"/>
    <s v="이랜드몰 - 거품없이 누리자"/>
    <s v="이랜드리테일"/>
    <n v="0"/>
    <m/>
    <n v="43789"/>
    <n v="2045"/>
    <s v="https://itunes.apple.com/KR/app/id1150965124"/>
  </r>
  <r>
    <s v="KR"/>
    <s v="FREE"/>
    <x v="1"/>
    <n v="2020"/>
    <n v="4"/>
    <s v="M"/>
    <n v="161"/>
    <n v="-13"/>
    <x v="11"/>
    <x v="46"/>
    <s v="Snapchat"/>
    <s v="Snap, Inc."/>
    <n v="0"/>
    <s v="Geofilter : ￦12,000"/>
    <n v="44000"/>
    <n v="2008"/>
    <s v="https://itunes.apple.com/KR/app/id447188370"/>
  </r>
  <r>
    <s v="KR"/>
    <s v="FREE"/>
    <x v="1"/>
    <n v="2020"/>
    <n v="4"/>
    <s v="M"/>
    <n v="162"/>
    <n v="-93"/>
    <x v="6"/>
    <x v="7"/>
    <s v="모바일증권 나무(계좌개설 겸용)"/>
    <s v="NH INVESTMENT &amp; SECURITIES CO., LTD."/>
    <n v="0"/>
    <m/>
    <n v="40886"/>
    <n v="1963"/>
    <s v="https://itunes.apple.com/KR/app/id486312400"/>
  </r>
  <r>
    <s v="KR"/>
    <s v="FREE"/>
    <x v="1"/>
    <n v="2020"/>
    <n v="4"/>
    <s v="M"/>
    <n v="163"/>
    <n v="59"/>
    <x v="3"/>
    <x v="3"/>
    <s v="롯데홈쇼핑 - 롯데 ON"/>
    <s v="WOORI HOMESHOPPING Co., Ltd"/>
    <n v="0"/>
    <m/>
    <n v="40388"/>
    <n v="1938"/>
    <s v="https://itunes.apple.com/KR/app/id380934119"/>
  </r>
  <r>
    <s v="KR"/>
    <s v="FREE"/>
    <x v="1"/>
    <n v="2020"/>
    <n v="4"/>
    <s v="M"/>
    <n v="164"/>
    <n v="144"/>
    <x v="10"/>
    <x v="16"/>
    <s v="교촌치킨-Kyochon1991"/>
    <s v="KyochonF&amp;B CO.,LTD"/>
    <n v="0"/>
    <m/>
    <n v="43556"/>
    <n v="1927"/>
    <s v="https://itunes.apple.com/KR/app/id1457315134"/>
  </r>
  <r>
    <s v="KR"/>
    <s v="FREE"/>
    <x v="1"/>
    <n v="2020"/>
    <n v="4"/>
    <s v="M"/>
    <n v="165"/>
    <n v="-91"/>
    <x v="6"/>
    <x v="7"/>
    <s v="키움증권 계좌개설"/>
    <s v="Kiwoom Securities Co., Ltd."/>
    <n v="0"/>
    <m/>
    <n v="42474"/>
    <n v="1911"/>
    <s v="https://itunes.apple.com/KR/app/id1094519693"/>
  </r>
  <r>
    <s v="KR"/>
    <s v="FREE"/>
    <x v="1"/>
    <n v="2020"/>
    <n v="4"/>
    <s v="M"/>
    <n v="166"/>
    <n v="15"/>
    <x v="3"/>
    <x v="3"/>
    <s v="중고나라 공식 어플리케이션"/>
    <s v="Joonggonara Co. Ltd."/>
    <n v="0"/>
    <m/>
    <n v="41846"/>
    <n v="1910"/>
    <s v="https://itunes.apple.com/KR/app/id896515652"/>
  </r>
  <r>
    <s v="KR"/>
    <s v="FREE"/>
    <x v="1"/>
    <n v="2020"/>
    <n v="4"/>
    <s v="M"/>
    <n v="167"/>
    <n v="79"/>
    <x v="9"/>
    <x v="45"/>
    <s v="카카오내비"/>
    <s v="Kakao Mobility Corp."/>
    <n v="0"/>
    <m/>
    <n v="43979"/>
    <n v="1811"/>
    <s v="https://itunes.apple.com/KR/app/id417698849"/>
  </r>
  <r>
    <s v="KR"/>
    <s v="FREE"/>
    <x v="1"/>
    <n v="2020"/>
    <n v="4"/>
    <s v="M"/>
    <n v="168"/>
    <n v="45"/>
    <x v="11"/>
    <x v="46"/>
    <s v="Google 포토 - 사진 및 동영상 저장공간"/>
    <s v="Google LLC"/>
    <n v="0"/>
    <s v="매달 100GB : ￦2,500 / 연간 100GB : ￦24,500 / 매달 200GB : ￦3,500"/>
    <n v="43993"/>
    <n v="1810"/>
    <s v="https://itunes.apple.com/KR/app/id962194608"/>
  </r>
  <r>
    <s v="KR"/>
    <s v="FREE"/>
    <x v="1"/>
    <n v="2020"/>
    <n v="4"/>
    <s v="M"/>
    <n v="169"/>
    <n v="258"/>
    <x v="11"/>
    <x v="46"/>
    <s v="BeautyPlus - 완벽한 리터치 포토샵 어플"/>
    <s v="Meitu Technology, Inc."/>
    <n v="0"/>
    <s v="주름 제거 : ￦2,500 / BeautyPlus Premium - Monthly : ￦7,900 / Beautyplus Premium : ￦7,500"/>
    <n v="43996"/>
    <n v="1784"/>
    <s v="https://itunes.apple.com/KR/app/id622434129"/>
  </r>
  <r>
    <s v="KR"/>
    <s v="FREE"/>
    <x v="1"/>
    <n v="2020"/>
    <n v="4"/>
    <s v="M"/>
    <n v="170"/>
    <n v="9"/>
    <x v="6"/>
    <x v="7"/>
    <s v="하나은행 스마트폰 뱅킹-하나원큐"/>
    <s v="Hana Bank"/>
    <n v="0"/>
    <m/>
    <n v="43984"/>
    <n v="1764"/>
    <s v="https://itunes.apple.com/KR/app/id340826757"/>
  </r>
  <r>
    <s v="KR"/>
    <s v="FREE"/>
    <x v="1"/>
    <n v="2020"/>
    <n v="4"/>
    <s v="M"/>
    <n v="171"/>
    <n v="27"/>
    <x v="6"/>
    <x v="7"/>
    <s v="PASS by KT(구, KT 인증)"/>
    <s v="KT Corporation"/>
    <n v="0"/>
    <m/>
    <n v="43950"/>
    <n v="1748"/>
    <s v="https://itunes.apple.com/KR/app/id1134371550"/>
  </r>
  <r>
    <s v="KR"/>
    <s v="FREE"/>
    <x v="1"/>
    <n v="2020"/>
    <n v="4"/>
    <s v="M"/>
    <n v="172"/>
    <n v="-102"/>
    <x v="16"/>
    <x v="23"/>
    <s v="하이클래스: 똑똑한 학급소통앱"/>
    <s v="i-Scream Media CO.,LTD."/>
    <n v="0"/>
    <m/>
    <n v="43881"/>
    <n v="1747"/>
    <s v="https://itunes.apple.com/KR/app/id1472488819"/>
  </r>
  <r>
    <s v="KR"/>
    <s v="FREE"/>
    <x v="1"/>
    <n v="2020"/>
    <n v="4"/>
    <s v="M"/>
    <n v="173"/>
    <s v="new"/>
    <x v="6"/>
    <x v="7"/>
    <s v="스마트NH농협카드"/>
    <s v="농협"/>
    <n v="0"/>
    <m/>
    <n v="43802"/>
    <n v="1707"/>
    <s v="https://itunes.apple.com/KR/app/id406473666"/>
  </r>
  <r>
    <s v="KR"/>
    <s v="FREE"/>
    <x v="1"/>
    <n v="2020"/>
    <n v="4"/>
    <s v="M"/>
    <n v="174"/>
    <n v="77"/>
    <x v="3"/>
    <x v="3"/>
    <s v="T멤버십"/>
    <s v="SK Telecom"/>
    <n v="0"/>
    <m/>
    <n v="40835"/>
    <n v="1699"/>
    <s v="https://itunes.apple.com/KR/app/id464205249"/>
  </r>
  <r>
    <s v="KR"/>
    <s v="FREE"/>
    <x v="1"/>
    <n v="2020"/>
    <n v="4"/>
    <s v="M"/>
    <n v="175"/>
    <n v="-84"/>
    <x v="6"/>
    <x v="7"/>
    <s v="키움증권 영웅문S"/>
    <s v="Kiwoom Securities Co., Ltd."/>
    <n v="0"/>
    <m/>
    <n v="43986"/>
    <n v="1692"/>
    <s v="https://itunes.apple.com/KR/app/id387842606"/>
  </r>
  <r>
    <s v="KR"/>
    <s v="FREE"/>
    <x v="1"/>
    <n v="2020"/>
    <n v="4"/>
    <s v="M"/>
    <n v="176"/>
    <n v="43"/>
    <x v="16"/>
    <x v="23"/>
    <s v="EBSi 고교강의"/>
    <s v="EBS(한국교육방송공사)"/>
    <n v="0"/>
    <m/>
    <n v="41467"/>
    <n v="1627"/>
    <s v="https://itunes.apple.com/KR/app/id669006959"/>
  </r>
  <r>
    <s v="KR"/>
    <s v="FREE"/>
    <x v="1"/>
    <n v="2020"/>
    <n v="4"/>
    <s v="M"/>
    <n v="177"/>
    <n v="-7"/>
    <x v="10"/>
    <x v="16"/>
    <s v="Bill Letter"/>
    <s v="SK Telecom"/>
    <n v="0"/>
    <m/>
    <n v="40696"/>
    <n v="1617"/>
    <s v="https://itunes.apple.com/KR/app/id435060754"/>
  </r>
  <r>
    <s v="KR"/>
    <s v="FREE"/>
    <x v="1"/>
    <n v="2020"/>
    <n v="4"/>
    <s v="M"/>
    <n v="178"/>
    <n v="91"/>
    <x v="4"/>
    <x v="4"/>
    <s v="네이버TV"/>
    <s v="NAVER Corp."/>
    <n v="0"/>
    <m/>
    <n v="43972"/>
    <n v="1588"/>
    <s v="https://itunes.apple.com/KR/app/id925205585"/>
  </r>
  <r>
    <s v="KR"/>
    <s v="FREE"/>
    <x v="1"/>
    <n v="2020"/>
    <n v="4"/>
    <s v="M"/>
    <n v="179"/>
    <n v="4"/>
    <x v="3"/>
    <x v="3"/>
    <s v="하이버-남자들의 쇼핑앱"/>
    <s v="Brandi Inc."/>
    <n v="0"/>
    <m/>
    <n v="43144"/>
    <n v="1586"/>
    <s v="https://itunes.apple.com/KR/app/id1346503383"/>
  </r>
  <r>
    <s v="KR"/>
    <s v="FREE"/>
    <x v="1"/>
    <n v="2020"/>
    <n v="4"/>
    <s v="M"/>
    <n v="180"/>
    <n v="12"/>
    <x v="1"/>
    <x v="49"/>
    <s v="라인 LINE"/>
    <s v="LINE Corporation"/>
    <n v="0"/>
    <s v="트위티 : ￦2,500 / 바카본파파 : ￦2,500 / 나메코 : ￦2,500"/>
    <n v="44004"/>
    <n v="1580"/>
    <s v="https://itunes.apple.com/KR/app/id443904275"/>
  </r>
  <r>
    <s v="KR"/>
    <s v="FREE"/>
    <x v="1"/>
    <n v="2020"/>
    <n v="4"/>
    <s v="M"/>
    <n v="181"/>
    <n v="35"/>
    <x v="4"/>
    <x v="4"/>
    <s v="라프텔 - 애니 감상 &amp; 애니메이션 추천"/>
    <s v="RIDI Corporation"/>
    <n v="0"/>
    <s v="900 포인트 : ￦1,200 / 1800 포인트 : ￦2,500 / 2700 포인트 : ￦3,900"/>
    <n v="42914"/>
    <n v="1553"/>
    <s v="https://itunes.apple.com/KR/app/id1169440095"/>
  </r>
  <r>
    <s v="KR"/>
    <s v="FREE"/>
    <x v="1"/>
    <n v="2020"/>
    <n v="4"/>
    <s v="M"/>
    <n v="182"/>
    <n v="-141"/>
    <x v="6"/>
    <x v="7"/>
    <s v="바이오인증공동앱"/>
    <s v="KFTC"/>
    <n v="0"/>
    <m/>
    <n v="43728"/>
    <n v="1507"/>
    <s v="https://itunes.apple.com/KR/app/id1189411033"/>
  </r>
  <r>
    <s v="KR"/>
    <s v="FREE"/>
    <x v="1"/>
    <n v="2020"/>
    <n v="4"/>
    <s v="M"/>
    <n v="183"/>
    <n v="5"/>
    <x v="10"/>
    <x v="16"/>
    <s v="다방 - 대한민국 부동산 매물 최다보유"/>
    <s v="Station3, Inc."/>
    <n v="0"/>
    <m/>
    <n v="41690"/>
    <n v="1450"/>
    <s v="https://itunes.apple.com/KR/app/id814840066"/>
  </r>
  <r>
    <s v="KR"/>
    <s v="FREE"/>
    <x v="1"/>
    <n v="2020"/>
    <n v="4"/>
    <s v="M"/>
    <n v="184"/>
    <s v="new"/>
    <x v="16"/>
    <x v="23"/>
    <s v="커리어넷 앱"/>
    <s v="한국직업능력개발원"/>
    <n v="0"/>
    <m/>
    <n v="43279"/>
    <n v="1422"/>
    <s v="https://itunes.apple.com/KR/app/id590413285"/>
  </r>
  <r>
    <s v="KR"/>
    <s v="FREE"/>
    <x v="1"/>
    <n v="2020"/>
    <n v="4"/>
    <s v="M"/>
    <n v="185"/>
    <n v="54"/>
    <x v="14"/>
    <x v="19"/>
    <s v="모바일팩스 i"/>
    <s v="SK Telink"/>
    <n v="0"/>
    <m/>
    <n v="43984"/>
    <n v="1385"/>
    <s v="https://itunes.apple.com/KR/app/id1487591338"/>
  </r>
  <r>
    <s v="KR"/>
    <s v="FREE"/>
    <x v="1"/>
    <n v="2020"/>
    <n v="4"/>
    <s v="M"/>
    <n v="186"/>
    <n v="-30"/>
    <x v="16"/>
    <x v="23"/>
    <s v="아이엠스쿨 학교 애플리케이션"/>
    <s v="NHN Edu Corp."/>
    <n v="0"/>
    <m/>
    <n v="41142"/>
    <n v="1384"/>
    <s v="https://itunes.apple.com/KR/app/id540665717"/>
  </r>
  <r>
    <s v="KR"/>
    <s v="FREE"/>
    <x v="1"/>
    <n v="2020"/>
    <n v="4"/>
    <s v="M"/>
    <n v="187"/>
    <n v="25"/>
    <x v="1"/>
    <x v="49"/>
    <s v="Zenly 젠리 - 친구들과 소통하는 나만의 지도"/>
    <s v="Zenly"/>
    <n v="0"/>
    <m/>
    <n v="44008"/>
    <n v="1377"/>
    <s v="https://itunes.apple.com/KR/app/id838848566"/>
  </r>
  <r>
    <s v="KR"/>
    <s v="FREE"/>
    <x v="1"/>
    <n v="2020"/>
    <n v="4"/>
    <s v="M"/>
    <n v="188"/>
    <n v="12"/>
    <x v="6"/>
    <x v="7"/>
    <s v="NH콕뱅크"/>
    <s v="농협"/>
    <n v="0"/>
    <m/>
    <n v="42572"/>
    <n v="1358"/>
    <s v="https://itunes.apple.com/KR/app/id1131147442"/>
  </r>
  <r>
    <s v="KR"/>
    <s v="FREE"/>
    <x v="1"/>
    <n v="2020"/>
    <n v="4"/>
    <s v="M"/>
    <n v="189"/>
    <n v="235"/>
    <x v="2"/>
    <x v="52"/>
    <s v="Slyder"/>
    <s v="Chi Ho Chun"/>
    <n v="0"/>
    <s v="$0.99 후원하기 : ￦1,200 / $1.99 후원하기 : ￦2,500 / $2.99 후원하기 : ￦3,900"/>
    <n v="42569"/>
    <n v="1320"/>
    <s v="https://itunes.apple.com/KR/app/id1121553033"/>
  </r>
  <r>
    <s v="KR"/>
    <s v="FREE"/>
    <x v="1"/>
    <n v="2020"/>
    <n v="4"/>
    <s v="M"/>
    <n v="190"/>
    <s v="new"/>
    <x v="6"/>
    <x v="7"/>
    <s v="롯데카드(+앱카드)"/>
    <s v="LOTTE CARD CO, LTD."/>
    <n v="0"/>
    <m/>
    <n v="41530"/>
    <n v="1313"/>
    <s v="https://itunes.apple.com/KR/app/id688047200"/>
  </r>
  <r>
    <s v="KR"/>
    <s v="FREE"/>
    <x v="1"/>
    <n v="2020"/>
    <n v="4"/>
    <s v="M"/>
    <n v="191"/>
    <n v="127"/>
    <x v="0"/>
    <x v="47"/>
    <s v="쏘카 - 1등 카셰어링"/>
    <s v="SOCAR Inc."/>
    <n v="0"/>
    <m/>
    <n v="43978"/>
    <n v="1311"/>
    <s v="https://itunes.apple.com/KR/app/id515173864"/>
  </r>
  <r>
    <s v="KR"/>
    <s v="FREE"/>
    <x v="1"/>
    <n v="2020"/>
    <n v="4"/>
    <s v="M"/>
    <n v="192"/>
    <n v="143"/>
    <x v="11"/>
    <x v="46"/>
    <s v="Foodie 푸디 - 일상을 맛있게"/>
    <s v="SNOW INC."/>
    <n v="0"/>
    <m/>
    <n v="43996"/>
    <n v="1309"/>
    <s v="https://itunes.apple.com/KR/app/id1076859004"/>
  </r>
  <r>
    <s v="KR"/>
    <s v="FREE"/>
    <x v="1"/>
    <n v="2020"/>
    <n v="4"/>
    <s v="M"/>
    <n v="193"/>
    <s v="new"/>
    <x v="3"/>
    <x v="3"/>
    <s v="KREAM"/>
    <s v="SNOW Corporation"/>
    <n v="0"/>
    <m/>
    <n v="43858"/>
    <n v="1242"/>
    <s v="https://itunes.apple.com/KR/app/id1490580239"/>
  </r>
  <r>
    <s v="KR"/>
    <s v="FREE"/>
    <x v="1"/>
    <n v="2020"/>
    <n v="4"/>
    <s v="M"/>
    <n v="194"/>
    <n v="-18"/>
    <x v="1"/>
    <x v="49"/>
    <s v="Skype for iPhone"/>
    <s v="Skype Communications S.a.r.l"/>
    <n v="0"/>
    <s v="Skype 크레딧 : ￦12,000 / Skype 크레딧 : ￦5,900 / 전 세계 : ￦19,000"/>
    <n v="44004"/>
    <n v="1235"/>
    <s v="https://itunes.apple.com/KR/app/id304878510"/>
  </r>
  <r>
    <s v="KR"/>
    <s v="FREE"/>
    <x v="1"/>
    <n v="2020"/>
    <n v="4"/>
    <s v="M"/>
    <n v="195"/>
    <n v="70"/>
    <x v="6"/>
    <x v="7"/>
    <s v="올원뱅크(All One Bank)"/>
    <s v="농협"/>
    <n v="0"/>
    <m/>
    <n v="42615"/>
    <n v="1203"/>
    <s v="https://itunes.apple.com/KR/app/id1138584631"/>
  </r>
  <r>
    <s v="KR"/>
    <s v="FREE"/>
    <x v="1"/>
    <n v="2020"/>
    <n v="4"/>
    <s v="M"/>
    <n v="196"/>
    <s v="new"/>
    <x v="15"/>
    <x v="50"/>
    <s v="다노 - 운동, 식단, 생활 습관을 바꾸는 앱"/>
    <s v="iamintoit"/>
    <n v="0"/>
    <m/>
    <n v="43979"/>
    <n v="1182"/>
    <s v="https://itunes.apple.com/KR/app/id1005517637"/>
  </r>
  <r>
    <s v="KR"/>
    <s v="FREE"/>
    <x v="1"/>
    <n v="2020"/>
    <n v="4"/>
    <s v="M"/>
    <n v="197"/>
    <s v="new"/>
    <x v="15"/>
    <x v="50"/>
    <s v="Nike Training Club"/>
    <s v="Nike, Inc"/>
    <n v="0"/>
    <s v="Monthly : ￦18,500 / Yearly : ￦149,000"/>
    <n v="43983"/>
    <n v="1146"/>
    <s v="https://itunes.apple.com/KR/app/id301521403"/>
  </r>
  <r>
    <s v="KR"/>
    <s v="FREE"/>
    <x v="1"/>
    <n v="2020"/>
    <n v="4"/>
    <s v="M"/>
    <n v="198"/>
    <n v="35"/>
    <x v="3"/>
    <x v="3"/>
    <s v="29CM"/>
    <s v="29CM"/>
    <n v="0"/>
    <m/>
    <n v="41658"/>
    <n v="1145"/>
    <s v="https://itunes.apple.com/KR/app/id789634744"/>
  </r>
  <r>
    <s v="KR"/>
    <s v="FREE"/>
    <x v="1"/>
    <n v="2020"/>
    <n v="4"/>
    <s v="M"/>
    <n v="199"/>
    <n v="29"/>
    <x v="10"/>
    <x v="16"/>
    <s v="해피포인트카드"/>
    <s v="Paris Croissant Co., Ltd."/>
    <n v="0"/>
    <m/>
    <n v="40352"/>
    <n v="1127"/>
    <s v="https://itunes.apple.com/KR/app/id376313183"/>
  </r>
  <r>
    <s v="KR"/>
    <s v="FREE"/>
    <x v="1"/>
    <n v="2020"/>
    <n v="4"/>
    <s v="M"/>
    <n v="200"/>
    <s v="new"/>
    <x v="11"/>
    <x v="46"/>
    <s v="야메라 (매뉴얼 카메라)"/>
    <s v="AppMadang"/>
    <n v="0"/>
    <s v="프로 버전 구매하기 : ￦2,500"/>
    <n v="43985"/>
    <n v="1105"/>
    <s v="https://itunes.apple.com/KR/app/id951399974"/>
  </r>
  <r>
    <s v="KR"/>
    <s v="FREE"/>
    <x v="1"/>
    <n v="2020"/>
    <n v="5"/>
    <s v="M"/>
    <n v="1"/>
    <n v="2"/>
    <x v="3"/>
    <x v="3"/>
    <s v="당근마켓 - 중고거래 필수앱"/>
    <s v="Danggeun Market Inc."/>
    <n v="0"/>
    <m/>
    <n v="43998"/>
    <n v="270894"/>
    <s v="https://itunes.apple.com/KR/app/id1018769995"/>
  </r>
  <r>
    <s v="KR"/>
    <s v="FREE"/>
    <x v="1"/>
    <n v="2020"/>
    <n v="5"/>
    <s v="M"/>
    <n v="2"/>
    <n v="10"/>
    <x v="6"/>
    <x v="7"/>
    <s v="국세청 홈택스"/>
    <s v="국세청"/>
    <n v="0"/>
    <m/>
    <n v="40936"/>
    <n v="106075"/>
    <s v="https://itunes.apple.com/KR/app/id495157796"/>
  </r>
  <r>
    <s v="KR"/>
    <s v="FREE"/>
    <x v="1"/>
    <n v="2020"/>
    <n v="5"/>
    <s v="M"/>
    <n v="3"/>
    <n v="33"/>
    <x v="1"/>
    <x v="49"/>
    <s v="카카오톡 KakaoTalk"/>
    <s v="Kakao Corp."/>
    <n v="0"/>
    <s v="Item Ticket : ￦2,500 / 200초코 : ￦2,500 / 300초코 : ￦3,900"/>
    <n v="44005"/>
    <n v="78238"/>
    <s v="https://itunes.apple.com/KR/app/id362057947"/>
  </r>
  <r>
    <s v="KR"/>
    <s v="FREE"/>
    <x v="1"/>
    <n v="2020"/>
    <n v="5"/>
    <s v="M"/>
    <n v="4"/>
    <n v="-3"/>
    <x v="14"/>
    <x v="19"/>
    <s v="ZOOM Cloud Meetings"/>
    <s v="Zoom"/>
    <n v="0"/>
    <m/>
    <n v="44000"/>
    <n v="76258"/>
    <s v="https://itunes.apple.com/KR/app/id546505307"/>
  </r>
  <r>
    <s v="KR"/>
    <s v="FREE"/>
    <x v="1"/>
    <n v="2020"/>
    <n v="5"/>
    <s v="M"/>
    <n v="5"/>
    <n v="16"/>
    <x v="11"/>
    <x v="46"/>
    <s v="YouTube"/>
    <s v="Google LLC"/>
    <n v="0"/>
    <s v="YouTube Red : ￦11,500 / Membership : ￦11,500 / Movies &amp; Shows : ￦1,200"/>
    <n v="44005"/>
    <n v="73847"/>
    <s v="https://itunes.apple.com/KR/app/id544007664"/>
  </r>
  <r>
    <s v="KR"/>
    <s v="FREE"/>
    <x v="1"/>
    <n v="2020"/>
    <n v="5"/>
    <s v="M"/>
    <n v="6"/>
    <n v="-2"/>
    <x v="4"/>
    <x v="4"/>
    <s v="Netflix"/>
    <s v="Netflix, Inc."/>
    <n v="0"/>
    <s v="Netflix 프리미엄 : ￦14,500 / Netflix 스탠다드 : ￦12,000 / Netflix 베이식 : ￦9,500"/>
    <n v="44005"/>
    <n v="73549"/>
    <s v="https://itunes.apple.com/KR/app/id363590051"/>
  </r>
  <r>
    <s v="KR"/>
    <s v="FREE"/>
    <x v="1"/>
    <n v="2020"/>
    <n v="5"/>
    <s v="M"/>
    <n v="7"/>
    <n v="28"/>
    <x v="5"/>
    <x v="51"/>
    <s v="네이버 - NAVER"/>
    <s v="NAVER Corp."/>
    <n v="0"/>
    <m/>
    <n v="44001"/>
    <n v="40986"/>
    <s v="https://itunes.apple.com/KR/app/id393499958"/>
  </r>
  <r>
    <s v="KR"/>
    <s v="FREE"/>
    <x v="1"/>
    <n v="2020"/>
    <n v="5"/>
    <s v="M"/>
    <n v="8"/>
    <n v="12"/>
    <x v="11"/>
    <x v="46"/>
    <s v="Instagram"/>
    <s v="Instagram, Inc."/>
    <n v="0"/>
    <m/>
    <n v="44004"/>
    <n v="39751"/>
    <s v="https://itunes.apple.com/KR/app/id389801252"/>
  </r>
  <r>
    <s v="KR"/>
    <s v="FREE"/>
    <x v="1"/>
    <n v="2020"/>
    <n v="5"/>
    <s v="M"/>
    <n v="9"/>
    <n v="1"/>
    <x v="3"/>
    <x v="3"/>
    <s v="쿠팡 (Coupang)"/>
    <s v="Coupang Corp."/>
    <n v="0"/>
    <m/>
    <n v="43990"/>
    <n v="39226"/>
    <s v="https://itunes.apple.com/KR/app/id454434967"/>
  </r>
  <r>
    <s v="KR"/>
    <s v="FREE"/>
    <x v="1"/>
    <n v="2020"/>
    <n v="5"/>
    <s v="M"/>
    <n v="10"/>
    <n v="16"/>
    <x v="4"/>
    <x v="4"/>
    <s v="TikTok 틱톡"/>
    <s v="TikTok Pte. Ltd."/>
    <n v="0"/>
    <s v="100 coins : ￦1,200 / 1000 coins : ￦12,000 / 10000 coins : ￦119,000"/>
    <n v="43991"/>
    <n v="29832"/>
    <s v="https://itunes.apple.com/KR/app/id1235601864"/>
  </r>
  <r>
    <s v="KR"/>
    <s v="FREE"/>
    <x v="1"/>
    <n v="2020"/>
    <n v="5"/>
    <s v="M"/>
    <n v="11"/>
    <n v="11"/>
    <x v="8"/>
    <x v="9"/>
    <s v="배달의민족"/>
    <s v="Woowa Bros Co.,Ltd."/>
    <n v="0"/>
    <m/>
    <n v="43993"/>
    <n v="29545"/>
    <s v="https://itunes.apple.com/KR/app/id378084485"/>
  </r>
  <r>
    <s v="KR"/>
    <s v="FREE"/>
    <x v="1"/>
    <n v="2020"/>
    <n v="5"/>
    <s v="M"/>
    <n v="12"/>
    <s v="new"/>
    <x v="10"/>
    <x v="16"/>
    <s v="농협몰 _ 농협이 운영하는 온라인 쇼핑몰"/>
    <s v="(주)농협정보시스템"/>
    <n v="0"/>
    <m/>
    <n v="43110"/>
    <n v="28397"/>
    <s v="https://itunes.apple.com/KR/app/id1299985508"/>
  </r>
  <r>
    <s v="KR"/>
    <s v="FREE"/>
    <x v="1"/>
    <n v="2020"/>
    <n v="5"/>
    <s v="M"/>
    <n v="13"/>
    <n v="29"/>
    <x v="6"/>
    <x v="7"/>
    <s v="토스"/>
    <s v="Viva Republica"/>
    <n v="0"/>
    <m/>
    <n v="43991"/>
    <n v="27975"/>
    <s v="https://itunes.apple.com/KR/app/id839333328"/>
  </r>
  <r>
    <s v="KR"/>
    <s v="FREE"/>
    <x v="1"/>
    <n v="2020"/>
    <n v="5"/>
    <s v="M"/>
    <n v="14"/>
    <n v="2"/>
    <x v="3"/>
    <x v="3"/>
    <s v="무신사 - MUSINSA"/>
    <s v="GRAB Co.,Ltd"/>
    <n v="0"/>
    <m/>
    <n v="42423"/>
    <n v="24636"/>
    <s v="https://itunes.apple.com/KR/app/id1003139529"/>
  </r>
  <r>
    <s v="KR"/>
    <s v="FREE"/>
    <x v="1"/>
    <n v="2020"/>
    <n v="5"/>
    <s v="M"/>
    <n v="15"/>
    <n v="-4"/>
    <x v="3"/>
    <x v="3"/>
    <s v="아이디어스(idus)"/>
    <s v="Backpackr Inc."/>
    <n v="0"/>
    <m/>
    <n v="43973"/>
    <n v="21826"/>
    <s v="https://itunes.apple.com/KR/app/id872469884"/>
  </r>
  <r>
    <s v="KR"/>
    <s v="FREE"/>
    <x v="1"/>
    <n v="2020"/>
    <n v="5"/>
    <s v="M"/>
    <n v="16"/>
    <n v="13"/>
    <x v="11"/>
    <x v="46"/>
    <s v="SODA 소다 Natural Beauty Camera"/>
    <s v="SNOW INC."/>
    <n v="0"/>
    <m/>
    <n v="43932"/>
    <n v="20492"/>
    <s v="https://itunes.apple.com/KR/app/id1437880869"/>
  </r>
  <r>
    <s v="KR"/>
    <s v="FREE"/>
    <x v="1"/>
    <n v="2020"/>
    <n v="5"/>
    <s v="M"/>
    <n v="17"/>
    <n v="43"/>
    <x v="1"/>
    <x v="49"/>
    <s v="Facebook"/>
    <s v="Facebook, Inc."/>
    <n v="0"/>
    <s v="95 Stars : ￦2,500 / 250 Stars : ￦5,900 / 530 Stars : ￦12,000"/>
    <n v="44000"/>
    <n v="19841"/>
    <s v="https://itunes.apple.com/KR/app/id284882215"/>
  </r>
  <r>
    <s v="KR"/>
    <s v="FREE"/>
    <x v="1"/>
    <n v="2020"/>
    <n v="5"/>
    <s v="M"/>
    <n v="18"/>
    <n v="14"/>
    <x v="6"/>
    <x v="7"/>
    <s v="카카오뱅크 - 같지만 다른 은행"/>
    <s v="Kakaobank"/>
    <n v="0"/>
    <m/>
    <n v="43957"/>
    <n v="18432"/>
    <s v="https://itunes.apple.com/KR/app/id1258016944"/>
  </r>
  <r>
    <s v="KR"/>
    <s v="FREE"/>
    <x v="1"/>
    <n v="2020"/>
    <n v="5"/>
    <s v="M"/>
    <n v="19"/>
    <s v="new"/>
    <x v="2"/>
    <x v="52"/>
    <s v="1.1.1.1: Faster Internet"/>
    <s v="Cloudflare"/>
    <n v="0"/>
    <s v="WARP+ UNLIMITED : ￦5,500"/>
    <n v="43948"/>
    <n v="17736"/>
    <s v="https://itunes.apple.com/KR/app/id1423538627"/>
  </r>
  <r>
    <s v="KR"/>
    <s v="FREE"/>
    <x v="1"/>
    <n v="2020"/>
    <n v="5"/>
    <s v="M"/>
    <n v="20"/>
    <n v="25"/>
    <x v="9"/>
    <x v="45"/>
    <s v="네이버 지도, 내비게이션"/>
    <s v="NAVER Corp."/>
    <n v="0"/>
    <m/>
    <n v="43980"/>
    <n v="17235"/>
    <s v="https://itunes.apple.com/KR/app/id311867728"/>
  </r>
  <r>
    <s v="KR"/>
    <s v="FREE"/>
    <x v="1"/>
    <n v="2020"/>
    <n v="5"/>
    <s v="M"/>
    <n v="21"/>
    <n v="-4"/>
    <x v="14"/>
    <x v="19"/>
    <s v="모바일 관세청"/>
    <s v="Korea Customs Service"/>
    <n v="0"/>
    <m/>
    <n v="42489"/>
    <n v="17080"/>
    <s v="https://itunes.apple.com/KR/app/id1100073666"/>
  </r>
  <r>
    <s v="KR"/>
    <s v="FREE"/>
    <x v="1"/>
    <n v="2020"/>
    <n v="5"/>
    <s v="M"/>
    <n v="22"/>
    <n v="130"/>
    <x v="11"/>
    <x v="46"/>
    <s v="VITA - Video Life"/>
    <s v="SNOW INC."/>
    <n v="0"/>
    <m/>
    <n v="43996"/>
    <n v="16809"/>
    <s v="https://itunes.apple.com/KR/app/id1488430631"/>
  </r>
  <r>
    <s v="KR"/>
    <s v="FREE"/>
    <x v="1"/>
    <n v="2020"/>
    <n v="5"/>
    <s v="M"/>
    <n v="23"/>
    <n v="-15"/>
    <x v="2"/>
    <x v="52"/>
    <s v="Chrome - Google이 만든 웹브라우저"/>
    <s v="Google LLC"/>
    <n v="0"/>
    <m/>
    <n v="43979"/>
    <n v="15890"/>
    <s v="https://itunes.apple.com/KR/app/id535886823"/>
  </r>
  <r>
    <s v="KR"/>
    <s v="FREE"/>
    <x v="1"/>
    <n v="2020"/>
    <n v="5"/>
    <s v="M"/>
    <n v="24"/>
    <n v="-5"/>
    <x v="3"/>
    <x v="3"/>
    <s v="에이블리 - 셀럽마켓 모음앱"/>
    <s v="PaletteCo, Inc."/>
    <n v="0"/>
    <m/>
    <n v="43978"/>
    <n v="15243"/>
    <s v="https://itunes.apple.com/KR/app/id1084960428"/>
  </r>
  <r>
    <s v="KR"/>
    <s v="FREE"/>
    <x v="1"/>
    <n v="2020"/>
    <n v="5"/>
    <s v="M"/>
    <n v="25"/>
    <n v="-16"/>
    <x v="10"/>
    <x v="16"/>
    <s v="오늘의집-1000만이 선택한 No.1 인테리어 필수앱"/>
    <s v="Bucketplace Inc."/>
    <n v="0"/>
    <m/>
    <n v="43969"/>
    <n v="15224"/>
    <s v="https://itunes.apple.com/KR/app/id1008236892"/>
  </r>
  <r>
    <s v="KR"/>
    <s v="FREE"/>
    <x v="1"/>
    <n v="2020"/>
    <n v="5"/>
    <s v="M"/>
    <n v="26"/>
    <n v="50"/>
    <x v="1"/>
    <x v="49"/>
    <s v="Messenger"/>
    <s v="Facebook, Inc."/>
    <n v="0"/>
    <m/>
    <n v="44004"/>
    <n v="13476"/>
    <s v="https://itunes.apple.com/KR/app/id454638411"/>
  </r>
  <r>
    <s v="KR"/>
    <s v="FREE"/>
    <x v="1"/>
    <n v="2020"/>
    <n v="5"/>
    <s v="M"/>
    <n v="27"/>
    <n v="42"/>
    <x v="4"/>
    <x v="4"/>
    <s v="네이버 웹툰 - Naver Webtoon"/>
    <s v="NAVER WEBTOON CORP."/>
    <n v="0"/>
    <s v="쿠키 10개 : ￦1,200 / 쿠키 49개 : ￦5,900 / 쿠키 100개 : ￦12,000"/>
    <n v="43976"/>
    <n v="13279"/>
    <s v="https://itunes.apple.com/KR/app/id315795555"/>
  </r>
  <r>
    <s v="KR"/>
    <s v="FREE"/>
    <x v="1"/>
    <n v="2020"/>
    <n v="5"/>
    <s v="M"/>
    <n v="28"/>
    <n v="36"/>
    <x v="7"/>
    <x v="32"/>
    <s v="멜론(Melon)"/>
    <s v="Kakao M Corp."/>
    <n v="0"/>
    <s v="i-스트리밍 플러스 티켓 30일 : ￦15,000 / i-스트리밍 티켓 30일 : ￦9,900"/>
    <n v="40588"/>
    <n v="12680"/>
    <s v="https://itunes.apple.com/KR/app/id415597317"/>
  </r>
  <r>
    <s v="KR"/>
    <s v="FREE"/>
    <x v="1"/>
    <n v="2020"/>
    <n v="5"/>
    <s v="M"/>
    <n v="29"/>
    <n v="-22"/>
    <x v="1"/>
    <x v="49"/>
    <s v="밴드-모임이 쉬워진다!"/>
    <s v="NAVER Corp."/>
    <n v="0"/>
    <s v="밴드 스티커 : ￦2,500 / 고운말 손글씨 : ￦2,500 / 이것이 짤방이다 : ￦2,500"/>
    <n v="44004"/>
    <n v="12099"/>
    <s v="https://itunes.apple.com/KR/app/id542613198"/>
  </r>
  <r>
    <s v="KR"/>
    <s v="FREE"/>
    <x v="1"/>
    <n v="2020"/>
    <n v="5"/>
    <s v="M"/>
    <n v="30"/>
    <n v="-3"/>
    <x v="8"/>
    <x v="9"/>
    <s v="배달요기요"/>
    <s v="Delivery Hero Korea"/>
    <n v="0"/>
    <m/>
    <n v="44007"/>
    <n v="11631"/>
    <s v="https://itunes.apple.com/KR/app/id543831532"/>
  </r>
  <r>
    <s v="KR"/>
    <s v="FREE"/>
    <x v="1"/>
    <n v="2020"/>
    <n v="5"/>
    <s v="M"/>
    <n v="31"/>
    <n v="35"/>
    <x v="11"/>
    <x v="46"/>
    <s v="SNOW 스노우"/>
    <s v="SNOW INC."/>
    <n v="0"/>
    <m/>
    <n v="43992"/>
    <n v="10804"/>
    <s v="https://itunes.apple.com/KR/app/id1022267439"/>
  </r>
  <r>
    <s v="KR"/>
    <s v="FREE"/>
    <x v="1"/>
    <n v="2020"/>
    <n v="5"/>
    <s v="M"/>
    <n v="32"/>
    <n v="22"/>
    <x v="11"/>
    <x v="46"/>
    <s v="Ulike유라이크"/>
    <s v="深圳市脸萌科技有限公司"/>
    <n v="0"/>
    <s v="필터 무료제공 (기간한정) : 0 / Ulike 연간 VIP : ￦28,000 / Ulike  월정액회원 : ￦4,500"/>
    <n v="43992"/>
    <n v="10392"/>
    <s v="https://itunes.apple.com/KR/app/id1398796436"/>
  </r>
  <r>
    <s v="KR"/>
    <s v="FREE"/>
    <x v="1"/>
    <n v="2020"/>
    <n v="5"/>
    <s v="M"/>
    <n v="33"/>
    <n v="64"/>
    <x v="0"/>
    <x v="47"/>
    <s v="카카오 T"/>
    <s v="Kakao Mobility Corp."/>
    <n v="0"/>
    <m/>
    <n v="43978"/>
    <n v="9920"/>
    <s v="https://itunes.apple.com/KR/app/id981110422"/>
  </r>
  <r>
    <s v="KR"/>
    <s v="FREE"/>
    <x v="1"/>
    <n v="2020"/>
    <n v="5"/>
    <s v="M"/>
    <n v="34"/>
    <n v="93"/>
    <x v="6"/>
    <x v="7"/>
    <s v="신한페이판"/>
    <s v="Shinhan Card Co., Ltd."/>
    <n v="0"/>
    <m/>
    <n v="43973"/>
    <n v="9473"/>
    <s v="https://itunes.apple.com/KR/app/id572462317"/>
  </r>
  <r>
    <s v="KR"/>
    <s v="FREE"/>
    <x v="1"/>
    <n v="2020"/>
    <n v="5"/>
    <s v="M"/>
    <n v="35"/>
    <n v="81"/>
    <x v="4"/>
    <x v="4"/>
    <s v="AfreecaTV - 아프리카TV"/>
    <s v="AfreecaTV Co., Ltd. (KR)"/>
    <n v="0"/>
    <s v="퀵뷰아이템 30일 이용권 : ￦4,900 / 퀵뷰아이템 90일 이용권 : ￦16,000 / 퀵뷰아이템 365일 이용권 : ￦52,000"/>
    <n v="43979"/>
    <n v="9197"/>
    <s v="https://itunes.apple.com/KR/app/id334185830"/>
  </r>
  <r>
    <s v="KR"/>
    <s v="FREE"/>
    <x v="1"/>
    <n v="2020"/>
    <n v="5"/>
    <s v="M"/>
    <n v="36"/>
    <n v="-22"/>
    <x v="17"/>
    <x v="53"/>
    <s v="현대카드 DIVE"/>
    <s v="HyundaiCard Co., Ltd."/>
    <n v="0"/>
    <m/>
    <n v="43992"/>
    <n v="9169"/>
    <s v="https://itunes.apple.com/KR/app/id1469507774"/>
  </r>
  <r>
    <s v="KR"/>
    <s v="FREE"/>
    <x v="1"/>
    <n v="2020"/>
    <n v="5"/>
    <s v="M"/>
    <n v="37"/>
    <n v="85"/>
    <x v="8"/>
    <x v="9"/>
    <s v="스타벅스"/>
    <s v="Starbucks Coffee Company Korea"/>
    <n v="0"/>
    <m/>
    <n v="43974"/>
    <n v="9164"/>
    <s v="https://itunes.apple.com/KR/app/id466682252"/>
  </r>
  <r>
    <s v="KR"/>
    <s v="FREE"/>
    <x v="1"/>
    <n v="2020"/>
    <n v="5"/>
    <s v="M"/>
    <n v="38"/>
    <n v="11"/>
    <x v="8"/>
    <x v="9"/>
    <s v="마켓컬리"/>
    <s v="Kurly Corp."/>
    <n v="0"/>
    <m/>
    <n v="42418"/>
    <n v="8765"/>
    <s v="https://itunes.apple.com/KR/app/id1080244833"/>
  </r>
  <r>
    <s v="KR"/>
    <s v="FREE"/>
    <x v="1"/>
    <n v="2020"/>
    <n v="5"/>
    <s v="M"/>
    <n v="39"/>
    <n v="4"/>
    <x v="2"/>
    <x v="52"/>
    <s v="Google"/>
    <s v="Google LLC"/>
    <n v="0"/>
    <m/>
    <n v="44004"/>
    <n v="8439"/>
    <s v="https://itunes.apple.com/KR/app/id284815942"/>
  </r>
  <r>
    <s v="KR"/>
    <s v="FREE"/>
    <x v="1"/>
    <n v="2020"/>
    <n v="5"/>
    <s v="M"/>
    <n v="40"/>
    <n v="55"/>
    <x v="6"/>
    <x v="7"/>
    <s v="KB국민카드앱"/>
    <s v="KB KOOKMINCARD CO., LTD."/>
    <n v="0"/>
    <m/>
    <n v="40990"/>
    <n v="8234"/>
    <s v="https://itunes.apple.com/KR/app/id509382678"/>
  </r>
  <r>
    <s v="KR"/>
    <s v="FREE"/>
    <x v="1"/>
    <n v="2020"/>
    <n v="5"/>
    <s v="M"/>
    <n v="41"/>
    <n v="5"/>
    <x v="6"/>
    <x v="7"/>
    <s v="ISP/페이북"/>
    <s v="VP Inc."/>
    <n v="0"/>
    <s v="안전결제 프리미엄 서비스 1년이용권 : ￦7,500"/>
    <n v="43978"/>
    <n v="8145"/>
    <s v="https://itunes.apple.com/KR/app/id369125087"/>
  </r>
  <r>
    <s v="KR"/>
    <s v="FREE"/>
    <x v="1"/>
    <n v="2020"/>
    <n v="5"/>
    <s v="M"/>
    <n v="42"/>
    <n v="-5"/>
    <x v="11"/>
    <x v="46"/>
    <s v="VLLO 블로 - 쉬운 동영상 편집 어플 브이로그 앱"/>
    <s v="vimosoft"/>
    <n v="0"/>
    <s v="정원 스티커 팩 : 0 / VLLO 프리미엄 : ￦12,000 / 여행 스티커 팩 : 0"/>
    <n v="43987"/>
    <n v="8081"/>
    <s v="https://itunes.apple.com/KR/app/id952050883"/>
  </r>
  <r>
    <s v="KR"/>
    <s v="FREE"/>
    <x v="1"/>
    <n v="2020"/>
    <n v="5"/>
    <s v="M"/>
    <n v="43"/>
    <n v="24"/>
    <x v="6"/>
    <x v="7"/>
    <s v="카카오페이"/>
    <s v="kakaopay corp."/>
    <n v="0"/>
    <m/>
    <n v="43613"/>
    <n v="7737"/>
    <s v="https://itunes.apple.com/KR/app/id1464496236"/>
  </r>
  <r>
    <s v="KR"/>
    <s v="FREE"/>
    <x v="1"/>
    <n v="2020"/>
    <n v="5"/>
    <s v="M"/>
    <n v="44"/>
    <n v="-6"/>
    <x v="6"/>
    <x v="7"/>
    <s v="핀크 Finnq"/>
    <s v="Finnq inc."/>
    <n v="0"/>
    <m/>
    <n v="43959"/>
    <n v="7560"/>
    <s v="https://itunes.apple.com/KR/app/id1260871482"/>
  </r>
  <r>
    <s v="KR"/>
    <s v="FREE"/>
    <x v="1"/>
    <n v="2020"/>
    <n v="5"/>
    <s v="M"/>
    <n v="45"/>
    <n v="-20"/>
    <x v="16"/>
    <x v="23"/>
    <s v="오디오클립 – AudioClip"/>
    <s v="NAVER Corp."/>
    <n v="0"/>
    <m/>
    <n v="43773"/>
    <n v="7427"/>
    <s v="https://itunes.apple.com/KR/app/id1192635213"/>
  </r>
  <r>
    <s v="KR"/>
    <s v="FREE"/>
    <x v="1"/>
    <n v="2020"/>
    <n v="5"/>
    <s v="M"/>
    <n v="46"/>
    <n v="176"/>
    <x v="3"/>
    <x v="3"/>
    <s v="GSSHOP"/>
    <s v="GS SHOP"/>
    <n v="0"/>
    <m/>
    <n v="40284"/>
    <n v="7345"/>
    <s v="https://itunes.apple.com/KR/app/id365438600"/>
  </r>
  <r>
    <s v="KR"/>
    <s v="FREE"/>
    <x v="1"/>
    <n v="2020"/>
    <n v="5"/>
    <s v="M"/>
    <n v="47"/>
    <n v="55"/>
    <x v="9"/>
    <x v="45"/>
    <s v="T map - 내비게이션 / 지도"/>
    <s v="SK Telecom"/>
    <n v="0"/>
    <m/>
    <n v="43987"/>
    <n v="7330"/>
    <s v="https://itunes.apple.com/KR/app/id431589174"/>
  </r>
  <r>
    <s v="KR"/>
    <s v="FREE"/>
    <x v="1"/>
    <n v="2020"/>
    <n v="5"/>
    <s v="M"/>
    <n v="48"/>
    <n v="32"/>
    <x v="9"/>
    <x v="45"/>
    <s v="카카오맵 - 대한민국 No.1 지도앱"/>
    <s v="Daum Kakao Corp."/>
    <n v="0"/>
    <m/>
    <n v="43977"/>
    <n v="7299"/>
    <s v="https://itunes.apple.com/KR/app/id304608425"/>
  </r>
  <r>
    <s v="KR"/>
    <s v="FREE"/>
    <x v="1"/>
    <n v="2020"/>
    <n v="5"/>
    <s v="M"/>
    <n v="49"/>
    <n v="12"/>
    <x v="2"/>
    <x v="52"/>
    <s v="네이버 클라우드 - NAVER Cloud"/>
    <s v="NAVER Corp."/>
    <n v="0"/>
    <s v="아이폰 2TB 1년 이용권 : ￦149,000 / 아이폰 200GB 1년 이용권 : ￦75,000 / 아이폰 100GB 1년 이용권 : ￦44,000"/>
    <n v="43983"/>
    <n v="7266"/>
    <s v="https://itunes.apple.com/KR/app/id585173084"/>
  </r>
  <r>
    <s v="KR"/>
    <s v="FREE"/>
    <x v="1"/>
    <n v="2020"/>
    <n v="5"/>
    <s v="M"/>
    <n v="50"/>
    <n v="6"/>
    <x v="13"/>
    <x v="17"/>
    <s v="Gmail - Google 이메일"/>
    <s v="Google LLC"/>
    <n v="0"/>
    <m/>
    <n v="43997"/>
    <n v="6857"/>
    <s v="https://itunes.apple.com/KR/app/id422689480"/>
  </r>
  <r>
    <s v="KR"/>
    <s v="FREE"/>
    <x v="1"/>
    <n v="2020"/>
    <n v="5"/>
    <s v="M"/>
    <n v="51"/>
    <n v="-3"/>
    <x v="6"/>
    <x v="7"/>
    <s v="Liiv Mate"/>
    <s v="KB KOOKMINCARD CO., LTD."/>
    <n v="0"/>
    <m/>
    <n v="42695"/>
    <n v="6812"/>
    <s v="https://itunes.apple.com/KR/app/id1170306387"/>
  </r>
  <r>
    <s v="KR"/>
    <s v="FREE"/>
    <x v="1"/>
    <n v="2020"/>
    <n v="5"/>
    <s v="M"/>
    <n v="52"/>
    <n v="41"/>
    <x v="10"/>
    <x v="16"/>
    <s v="서울자전거 따릉이"/>
    <s v="서울 특별시"/>
    <n v="0"/>
    <m/>
    <n v="42712"/>
    <n v="6781"/>
    <s v="https://itunes.apple.com/KR/app/id1037272004"/>
  </r>
  <r>
    <s v="KR"/>
    <s v="FREE"/>
    <x v="1"/>
    <n v="2020"/>
    <n v="5"/>
    <s v="M"/>
    <n v="53"/>
    <n v="31"/>
    <x v="6"/>
    <x v="7"/>
    <s v="NH스마트뱅킹"/>
    <s v="농협"/>
    <n v="0"/>
    <m/>
    <n v="43986"/>
    <n v="6749"/>
    <s v="https://itunes.apple.com/KR/app/id1444712671"/>
  </r>
  <r>
    <s v="KR"/>
    <s v="FREE"/>
    <x v="1"/>
    <n v="2020"/>
    <n v="5"/>
    <s v="M"/>
    <n v="54"/>
    <n v="24"/>
    <x v="3"/>
    <x v="3"/>
    <s v="지그재그 - No.1 여성쇼핑몰 모음앱"/>
    <s v="croquis.com"/>
    <n v="0"/>
    <m/>
    <n v="44008"/>
    <n v="6407"/>
    <s v="https://itunes.apple.com/KR/app/id976131101"/>
  </r>
  <r>
    <s v="KR"/>
    <s v="FREE"/>
    <x v="1"/>
    <n v="2020"/>
    <n v="5"/>
    <s v="M"/>
    <n v="55"/>
    <n v="36"/>
    <x v="6"/>
    <x v="7"/>
    <s v="KB스타뱅킹"/>
    <s v="Kookmin Bank Co., Ltd."/>
    <n v="0"/>
    <m/>
    <n v="43979"/>
    <n v="6287"/>
    <s v="https://itunes.apple.com/KR/app/id373742138"/>
  </r>
  <r>
    <s v="KR"/>
    <s v="FREE"/>
    <x v="1"/>
    <n v="2020"/>
    <n v="5"/>
    <s v="M"/>
    <n v="56"/>
    <n v="6"/>
    <x v="1"/>
    <x v="49"/>
    <s v="Discord"/>
    <s v="Discord, Inc."/>
    <n v="0"/>
    <s v="Classic Monthly : ￦6,000 / Classic Monthly : ￦6,000 / Nitro Monthly : ￦13,000 / Nitro Monthly : ￦13,000 / Nitro Classic (1 Month) : ￦5,900"/>
    <n v="43997"/>
    <n v="6215"/>
    <s v="https://itunes.apple.com/KR/app/id985746746"/>
  </r>
  <r>
    <s v="KR"/>
    <s v="FREE"/>
    <x v="1"/>
    <n v="2020"/>
    <n v="5"/>
    <s v="M"/>
    <n v="57"/>
    <n v="8"/>
    <x v="5"/>
    <x v="51"/>
    <s v="네이버 파파고 - AI 통번역"/>
    <s v="NAVER Corp."/>
    <n v="0"/>
    <m/>
    <n v="43990"/>
    <n v="6055"/>
    <s v="https://itunes.apple.com/KR/app/id1147874819"/>
  </r>
  <r>
    <s v="KR"/>
    <s v="FREE"/>
    <x v="1"/>
    <n v="2020"/>
    <n v="5"/>
    <s v="M"/>
    <n v="58"/>
    <n v="1"/>
    <x v="3"/>
    <x v="3"/>
    <s v="번개장터"/>
    <s v="Pic&amp;Go"/>
    <n v="0"/>
    <s v="UP플러스A : ￦1,200 / UP플러스B : ￦3,900 / UP플러스C : ￦8,900"/>
    <n v="44005"/>
    <n v="5961"/>
    <s v="https://itunes.apple.com/KR/app/id395672275"/>
  </r>
  <r>
    <s v="KR"/>
    <s v="FREE"/>
    <x v="1"/>
    <n v="2020"/>
    <n v="5"/>
    <s v="M"/>
    <n v="59"/>
    <n v="-46"/>
    <x v="13"/>
    <x v="17"/>
    <s v="폴라리스 오피스 - 한글, PDF, 오피스 문서"/>
    <s v="Infraware Co.,Ltd"/>
    <n v="0"/>
    <s v="스마트 서비스 : ￦4,500 / 프로 서비스 : ￦6,500 / 광고 제거 : ￦5,900"/>
    <n v="44005"/>
    <n v="5956"/>
    <s v="https://itunes.apple.com/KR/app/id698070860"/>
  </r>
  <r>
    <s v="KR"/>
    <s v="FREE"/>
    <x v="1"/>
    <n v="2020"/>
    <n v="5"/>
    <s v="M"/>
    <n v="60"/>
    <n v="76"/>
    <x v="10"/>
    <x v="16"/>
    <s v="T world"/>
    <s v="SK Telecom"/>
    <n v="0"/>
    <m/>
    <n v="43795"/>
    <n v="5668"/>
    <s v="https://itunes.apple.com/KR/app/id428872117"/>
  </r>
  <r>
    <s v="KR"/>
    <s v="FREE"/>
    <x v="1"/>
    <n v="2020"/>
    <n v="5"/>
    <s v="M"/>
    <n v="61"/>
    <n v="112"/>
    <x v="6"/>
    <x v="7"/>
    <s v="스마트NH농협카드"/>
    <s v="농협"/>
    <n v="0"/>
    <m/>
    <n v="43802"/>
    <n v="5625"/>
    <s v="https://itunes.apple.com/KR/app/id406473666"/>
  </r>
  <r>
    <s v="KR"/>
    <s v="FREE"/>
    <x v="1"/>
    <n v="2020"/>
    <n v="5"/>
    <s v="M"/>
    <n v="62"/>
    <n v="1"/>
    <x v="4"/>
    <x v="4"/>
    <s v="티빙(tving)"/>
    <s v="CJ ENM Co., Ltd."/>
    <n v="0"/>
    <m/>
    <n v="40482"/>
    <n v="5356"/>
    <s v="https://itunes.apple.com/KR/app/id400101401"/>
  </r>
  <r>
    <s v="KR"/>
    <s v="FREE"/>
    <x v="1"/>
    <n v="2020"/>
    <n v="5"/>
    <s v="M"/>
    <n v="63"/>
    <n v="-16"/>
    <x v="16"/>
    <x v="23"/>
    <s v="콴다: 수학 5초 풀이 검색"/>
    <s v="Mathpresso"/>
    <n v="0"/>
    <s v="베이직 정기 구독 : ￦14,000 / 플러스 정기 구독 : ￦21,500 / 프리미엄 정기 구독 : ￦55,000"/>
    <n v="43068"/>
    <n v="5342"/>
    <s v="https://itunes.apple.com/KR/app/id1270676408"/>
  </r>
  <r>
    <s v="KR"/>
    <s v="FREE"/>
    <x v="1"/>
    <n v="2020"/>
    <n v="5"/>
    <s v="M"/>
    <n v="64"/>
    <n v="-62"/>
    <x v="6"/>
    <x v="7"/>
    <s v="경기지역화폐"/>
    <s v="KONA I CO., LTD"/>
    <n v="0"/>
    <m/>
    <n v="43971"/>
    <n v="5271"/>
    <s v="https://itunes.apple.com/KR/app/id1451774088"/>
  </r>
  <r>
    <s v="KR"/>
    <s v="FREE"/>
    <x v="1"/>
    <n v="2020"/>
    <n v="5"/>
    <s v="M"/>
    <n v="65"/>
    <n v="67"/>
    <x v="7"/>
    <x v="32"/>
    <s v="지니 뮤직 - genie"/>
    <s v="GENIE MUSIC CORP."/>
    <n v="0"/>
    <s v="음악감상 30일 : ￦9,900 / 스마트 무제한 다운로드 + 음악감상 30일 : ￦11,000"/>
    <n v="43976"/>
    <n v="5147"/>
    <s v="https://itunes.apple.com/KR/app/id858266085"/>
  </r>
  <r>
    <s v="KR"/>
    <s v="FREE"/>
    <x v="1"/>
    <n v="2020"/>
    <n v="5"/>
    <s v="M"/>
    <n v="66"/>
    <n v="19"/>
    <x v="2"/>
    <x v="52"/>
    <s v="유니콘 HTTPS 우회앱"/>
    <s v="Unicorn Soft, Inc."/>
    <n v="0"/>
    <m/>
    <n v="43623"/>
    <n v="5097"/>
    <s v="https://itunes.apple.com/KR/app/id1466584968"/>
  </r>
  <r>
    <s v="KR"/>
    <s v="FREE"/>
    <x v="1"/>
    <n v="2020"/>
    <n v="5"/>
    <s v="M"/>
    <n v="67"/>
    <n v="48"/>
    <x v="7"/>
    <x v="32"/>
    <s v="FLO - 플로"/>
    <s v="Dreamus Company"/>
    <n v="0"/>
    <s v="500회 듣기 : ￦8,900 / 300회 듣기 : ￦4,900 / 모바일 무제한 듣기 : ￦9,900"/>
    <n v="42573"/>
    <n v="5033"/>
    <s v="https://itunes.apple.com/KR/app/id1129048043"/>
  </r>
  <r>
    <s v="KR"/>
    <s v="FREE"/>
    <x v="1"/>
    <n v="2020"/>
    <n v="5"/>
    <s v="M"/>
    <n v="68"/>
    <n v="3"/>
    <x v="11"/>
    <x v="46"/>
    <s v="Meitu 메이투- 뷰티 셀카 재밌는 보정 사진 편집"/>
    <s v="Xiamen Meitu Technology Co., Ltd."/>
    <n v="0"/>
    <s v="AR-AbroadButterfly-200192545 : ￦1,200 / AR-AbroadWatercolor-200192544 : ￦1,200 / AR素材sanrio少女melody相框 : ￦1,200"/>
    <n v="44000"/>
    <n v="4996"/>
    <s v="https://itunes.apple.com/KR/app/id416048305"/>
  </r>
  <r>
    <s v="KR"/>
    <s v="FREE"/>
    <x v="1"/>
    <n v="2020"/>
    <n v="5"/>
    <s v="M"/>
    <n v="69"/>
    <n v="10"/>
    <x v="6"/>
    <x v="7"/>
    <s v="우리 WON 뱅킹"/>
    <s v="Woori Bank"/>
    <n v="0"/>
    <m/>
    <n v="43958"/>
    <n v="4987"/>
    <s v="https://itunes.apple.com/KR/app/id1470181651"/>
  </r>
  <r>
    <s v="KR"/>
    <s v="FREE"/>
    <x v="1"/>
    <n v="2020"/>
    <n v="5"/>
    <s v="M"/>
    <n v="70"/>
    <n v="71"/>
    <x v="3"/>
    <x v="3"/>
    <s v="쇼핑을 바꾸는 쇼핑. G마켓"/>
    <s v="GMARKET Inc."/>
    <n v="0"/>
    <m/>
    <n v="43956"/>
    <n v="4981"/>
    <s v="https://itunes.apple.com/KR/app/id340330132"/>
  </r>
  <r>
    <s v="KR"/>
    <s v="FREE"/>
    <x v="1"/>
    <n v="2020"/>
    <n v="5"/>
    <s v="M"/>
    <n v="71"/>
    <n v="47"/>
    <x v="0"/>
    <x v="47"/>
    <s v="야놀자"/>
    <s v="(주)야놀자"/>
    <n v="0"/>
    <m/>
    <n v="43985"/>
    <n v="4979"/>
    <s v="https://itunes.apple.com/KR/app/id436731843"/>
  </r>
  <r>
    <s v="KR"/>
    <s v="FREE"/>
    <x v="1"/>
    <n v="2020"/>
    <n v="5"/>
    <s v="M"/>
    <n v="72"/>
    <n v="57"/>
    <x v="10"/>
    <x v="16"/>
    <s v="TheDayBefore (디데이 위젯)"/>
    <s v="TheDayBefore, Inc."/>
    <n v="0"/>
    <s v="광고제거 : ￦4,900"/>
    <n v="43963"/>
    <n v="4966"/>
    <s v="https://itunes.apple.com/KR/app/id991283955"/>
  </r>
  <r>
    <s v="KR"/>
    <s v="FREE"/>
    <x v="1"/>
    <n v="2020"/>
    <n v="5"/>
    <s v="M"/>
    <n v="73"/>
    <n v="2"/>
    <x v="10"/>
    <x v="16"/>
    <s v="올리브영"/>
    <s v="CJ OliveNetworks Co., Ltd."/>
    <n v="0"/>
    <m/>
    <n v="43970"/>
    <n v="4957"/>
    <s v="https://itunes.apple.com/KR/app/id873779010"/>
  </r>
  <r>
    <s v="KR"/>
    <s v="FREE"/>
    <x v="1"/>
    <n v="2020"/>
    <n v="5"/>
    <s v="M"/>
    <n v="74"/>
    <n v="52"/>
    <x v="4"/>
    <x v="4"/>
    <s v="V LIVE - Global Star Live app"/>
    <s v="NAVER Corp."/>
    <n v="0"/>
    <s v="50 V 코인 : ￦1,200 / 400 V 코인 : ￦9,900 / 600 V 코인 : ￦15,000"/>
    <n v="44000"/>
    <n v="4732"/>
    <s v="https://itunes.apple.com/KR/app/id1019447011"/>
  </r>
  <r>
    <s v="KR"/>
    <s v="FREE"/>
    <x v="1"/>
    <n v="2020"/>
    <n v="5"/>
    <s v="M"/>
    <n v="75"/>
    <n v="-25"/>
    <x v="13"/>
    <x v="17"/>
    <s v="Google 드라이브 – 안전한 온라인 파일 저장공간"/>
    <s v="Google LLC"/>
    <n v="0"/>
    <s v="100GB : ￦2,000 / 2 TB : ￦12,000 / 200GB : ￦3,900"/>
    <n v="43999"/>
    <n v="4713"/>
    <s v="https://itunes.apple.com/KR/app/id507874739"/>
  </r>
  <r>
    <s v="KR"/>
    <s v="FREE"/>
    <x v="1"/>
    <n v="2020"/>
    <n v="5"/>
    <s v="M"/>
    <n v="76"/>
    <n v="28"/>
    <x v="6"/>
    <x v="7"/>
    <s v="KB국민 앱카드"/>
    <s v="KB KOOKMINCARD CO., LTD."/>
    <n v="0"/>
    <m/>
    <n v="41533"/>
    <n v="4597"/>
    <s v="https://itunes.apple.com/KR/app/id695436326"/>
  </r>
  <r>
    <s v="KR"/>
    <s v="FREE"/>
    <x v="1"/>
    <n v="2020"/>
    <n v="5"/>
    <s v="M"/>
    <n v="77"/>
    <n v="61"/>
    <x v="6"/>
    <x v="7"/>
    <s v="신한 쏠(SOL) – 신한은행 스마트폰뱅킹"/>
    <s v="SHINHAN BANK"/>
    <n v="0"/>
    <m/>
    <n v="40246"/>
    <n v="4595"/>
    <s v="https://itunes.apple.com/KR/app/id357484932"/>
  </r>
  <r>
    <s v="KR"/>
    <s v="FREE"/>
    <x v="1"/>
    <n v="2020"/>
    <n v="5"/>
    <s v="M"/>
    <n v="78"/>
    <n v="41"/>
    <x v="7"/>
    <x v="32"/>
    <s v="YouTube Music"/>
    <s v="Google LLC"/>
    <n v="0"/>
    <s v="YouTube Red : ￦11,000 / Membership : ￦11,500"/>
    <n v="44004"/>
    <n v="4493"/>
    <s v="https://itunes.apple.com/KR/app/id1017492454"/>
  </r>
  <r>
    <s v="KR"/>
    <s v="FREE"/>
    <x v="1"/>
    <n v="2020"/>
    <n v="5"/>
    <s v="M"/>
    <n v="79"/>
    <n v="33"/>
    <x v="7"/>
    <x v="32"/>
    <s v="VIBE (바이브)"/>
    <s v="NAVER Corp."/>
    <n v="0"/>
    <s v="월간 무제한 듣기(구독) : ￦8,500 / 월간 무제한 듣기 + 스마트폰 저장(구독) : ￦11,000"/>
    <n v="43276"/>
    <n v="4458"/>
    <s v="https://itunes.apple.com/KR/app/id1338631589"/>
  </r>
  <r>
    <s v="KR"/>
    <s v="FREE"/>
    <x v="1"/>
    <n v="2020"/>
    <n v="5"/>
    <s v="M"/>
    <n v="80"/>
    <n v="75"/>
    <x v="7"/>
    <x v="32"/>
    <s v="SoundCloud - 음악과 오디오"/>
    <s v="SoundCloud Ltd."/>
    <n v="0"/>
    <s v="SoundCloud Go+ : ￦15,500 / SoundCloud Go : ￦7,000"/>
    <n v="44005"/>
    <n v="4453"/>
    <s v="https://itunes.apple.com/KR/app/id336353151"/>
  </r>
  <r>
    <s v="KR"/>
    <s v="FREE"/>
    <x v="1"/>
    <n v="2020"/>
    <n v="5"/>
    <s v="M"/>
    <n v="81"/>
    <n v="49"/>
    <x v="11"/>
    <x v="46"/>
    <s v="Twitch: 동영상 스트리밍 라이브 시청은 트위치에서"/>
    <s v="Twitch Interactive, Inc."/>
    <n v="0"/>
    <s v="95 Bits : ￦2,500 / 정기구독 토큰 1개 : ￦7,500 / 500 Bits : ￦8,900"/>
    <n v="44007"/>
    <n v="4294"/>
    <s v="https://itunes.apple.com/KR/app/id460177396"/>
  </r>
  <r>
    <s v="KR"/>
    <s v="FREE"/>
    <x v="1"/>
    <n v="2020"/>
    <n v="5"/>
    <s v="M"/>
    <n v="82"/>
    <n v="-24"/>
    <x v="4"/>
    <x v="4"/>
    <s v="왓챠플레이 - WATCHA PLAY"/>
    <s v="Frograms"/>
    <n v="0"/>
    <s v="(판매중단) 모바일 이용권 - 무료체험 포함 : ￦7,900 / 베이직 이용권 : ￦7,900 / 프리미엄 이용권 : ￦13,000"/>
    <n v="43992"/>
    <n v="4241"/>
    <s v="https://itunes.apple.com/KR/app/id1096493180"/>
  </r>
  <r>
    <s v="KR"/>
    <s v="FREE"/>
    <x v="1"/>
    <n v="2020"/>
    <n v="5"/>
    <s v="M"/>
    <n v="83"/>
    <n v="-44"/>
    <x v="6"/>
    <x v="7"/>
    <s v="비플제로페이 - 서울사랑상품권,온누리상품권,지역사랑상품"/>
    <s v="비즈플레이(주)"/>
    <n v="0"/>
    <m/>
    <n v="43794"/>
    <n v="4011"/>
    <s v="https://itunes.apple.com/KR/app/id1481328073"/>
  </r>
  <r>
    <s v="KR"/>
    <s v="FREE"/>
    <x v="1"/>
    <n v="2020"/>
    <n v="5"/>
    <s v="M"/>
    <n v="84"/>
    <n v="27"/>
    <x v="10"/>
    <x v="16"/>
    <s v="Pinterest (핀터레스트): 수백만개의 아이디어"/>
    <s v="Pinterest"/>
    <n v="0"/>
    <m/>
    <n v="44004"/>
    <n v="3982"/>
    <s v="https://itunes.apple.com/KR/app/id429047995"/>
  </r>
  <r>
    <s v="KR"/>
    <s v="FREE"/>
    <x v="1"/>
    <n v="2020"/>
    <n v="5"/>
    <s v="M"/>
    <n v="85"/>
    <n v="49"/>
    <x v="0"/>
    <x v="47"/>
    <s v="여기어때 - 호텔, 모텔, 펜션 최저가 예약!"/>
    <s v="WITH Innovation Corp."/>
    <n v="0"/>
    <m/>
    <n v="43976"/>
    <n v="3927"/>
    <s v="https://itunes.apple.com/KR/app/id884043462"/>
  </r>
  <r>
    <s v="KR"/>
    <s v="FREE"/>
    <x v="1"/>
    <n v="2020"/>
    <n v="5"/>
    <s v="M"/>
    <n v="86"/>
    <n v="17"/>
    <x v="10"/>
    <x v="16"/>
    <s v="직방 - 2,000만이 선택한 No.1 부동산 앱"/>
    <s v="ZIGBANG Co., Ltd."/>
    <n v="0"/>
    <m/>
    <n v="40977"/>
    <n v="3868"/>
    <s v="https://itunes.apple.com/KR/app/id503098735"/>
  </r>
  <r>
    <s v="KR"/>
    <s v="FREE"/>
    <x v="1"/>
    <n v="2020"/>
    <n v="5"/>
    <s v="M"/>
    <n v="87"/>
    <n v="117"/>
    <x v="0"/>
    <x v="47"/>
    <s v="코레일톡+"/>
    <s v="Korea Railroad Corporation"/>
    <n v="0"/>
    <m/>
    <n v="43985"/>
    <n v="3848"/>
    <s v="https://itunes.apple.com/KR/app/id1000558562"/>
  </r>
  <r>
    <s v="KR"/>
    <s v="FREE"/>
    <x v="1"/>
    <n v="2020"/>
    <n v="5"/>
    <s v="M"/>
    <n v="88"/>
    <n v="104"/>
    <x v="11"/>
    <x v="46"/>
    <s v="Foodie 푸디 - 일상을 맛있게"/>
    <s v="SNOW INC."/>
    <n v="0"/>
    <m/>
    <n v="43996"/>
    <n v="3828"/>
    <s v="https://itunes.apple.com/KR/app/id1076859004"/>
  </r>
  <r>
    <s v="KR"/>
    <s v="FREE"/>
    <x v="1"/>
    <n v="2020"/>
    <n v="5"/>
    <s v="M"/>
    <n v="89"/>
    <n v="55"/>
    <x v="17"/>
    <x v="53"/>
    <s v="Twitter -트위터"/>
    <s v="Twitter, Inc."/>
    <n v="0"/>
    <m/>
    <n v="43999"/>
    <n v="3751"/>
    <s v="https://itunes.apple.com/KR/app/id333903271"/>
  </r>
  <r>
    <s v="KR"/>
    <s v="FREE"/>
    <x v="1"/>
    <n v="2020"/>
    <n v="5"/>
    <s v="M"/>
    <n v="90"/>
    <n v="19"/>
    <x v="10"/>
    <x v="16"/>
    <s v="정부24(구 민원24)"/>
    <s v="Ministry of the Interior and Safety"/>
    <n v="0"/>
    <m/>
    <n v="41281"/>
    <n v="3675"/>
    <s v="https://itunes.apple.com/KR/app/id586454505"/>
  </r>
  <r>
    <s v="KR"/>
    <s v="FREE"/>
    <x v="1"/>
    <n v="2020"/>
    <n v="5"/>
    <s v="M"/>
    <n v="91"/>
    <n v="-5"/>
    <x v="6"/>
    <x v="7"/>
    <s v="삼성카드+앱카드"/>
    <s v="Samsungcard Co., Ltd."/>
    <n v="0"/>
    <m/>
    <n v="41104"/>
    <n v="3668"/>
    <s v="https://itunes.apple.com/KR/app/id535125356"/>
  </r>
  <r>
    <s v="KR"/>
    <s v="FREE"/>
    <x v="1"/>
    <n v="2020"/>
    <n v="5"/>
    <s v="M"/>
    <n v="92"/>
    <n v="6"/>
    <x v="15"/>
    <x v="50"/>
    <s v="Nike Run Club"/>
    <s v="Nike, Inc"/>
    <n v="0"/>
    <m/>
    <n v="44007"/>
    <n v="3626"/>
    <s v="https://itunes.apple.com/KR/app/id387771637"/>
  </r>
  <r>
    <s v="KR"/>
    <s v="FREE"/>
    <x v="1"/>
    <n v="2020"/>
    <n v="5"/>
    <s v="M"/>
    <n v="93"/>
    <n v="27"/>
    <x v="3"/>
    <x v="3"/>
    <s v="브랜디 - 오늘 사서 내일 입자"/>
    <s v="Brandi Inc."/>
    <n v="0"/>
    <m/>
    <n v="43976"/>
    <n v="3595"/>
    <s v="https://itunes.apple.com/KR/app/id1005442353"/>
  </r>
  <r>
    <s v="KR"/>
    <s v="FREE"/>
    <x v="1"/>
    <n v="2020"/>
    <n v="5"/>
    <s v="M"/>
    <n v="94"/>
    <n v="5"/>
    <x v="15"/>
    <x v="50"/>
    <s v="캐시워크 - 돈 버는 만보기"/>
    <s v="CashWalk, Inc."/>
    <n v="0"/>
    <m/>
    <n v="42834"/>
    <n v="3588"/>
    <s v="https://itunes.apple.com/KR/app/id1220307907"/>
  </r>
  <r>
    <s v="KR"/>
    <s v="FREE"/>
    <x v="1"/>
    <n v="2020"/>
    <n v="5"/>
    <s v="M"/>
    <n v="95"/>
    <n v="44"/>
    <x v="10"/>
    <x v="16"/>
    <s v="PAYCO - 페이코, 혜택까지 똑똑한 간편결제"/>
    <s v="NHN Corp."/>
    <n v="0"/>
    <m/>
    <n v="41943"/>
    <n v="3541"/>
    <s v="https://itunes.apple.com/KR/app/id924292102"/>
  </r>
  <r>
    <s v="KR"/>
    <s v="FREE"/>
    <x v="1"/>
    <n v="2020"/>
    <n v="5"/>
    <s v="M"/>
    <n v="96"/>
    <n v="9"/>
    <x v="14"/>
    <x v="19"/>
    <s v="알바몬"/>
    <s v="Jobkorea"/>
    <n v="0"/>
    <m/>
    <n v="43917"/>
    <n v="3523"/>
    <s v="https://itunes.apple.com/KR/app/id382535825"/>
  </r>
  <r>
    <s v="KR"/>
    <s v="FREE"/>
    <x v="1"/>
    <n v="2020"/>
    <n v="5"/>
    <s v="M"/>
    <n v="97"/>
    <n v="70"/>
    <x v="9"/>
    <x v="45"/>
    <s v="카카오내비"/>
    <s v="Kakao Mobility Corp."/>
    <n v="0"/>
    <m/>
    <n v="43979"/>
    <n v="3497"/>
    <s v="https://itunes.apple.com/KR/app/id417698849"/>
  </r>
  <r>
    <s v="KR"/>
    <s v="FREE"/>
    <x v="1"/>
    <n v="2020"/>
    <n v="5"/>
    <s v="M"/>
    <n v="98"/>
    <n v="35"/>
    <x v="16"/>
    <x v="23"/>
    <s v="열정품은 타이머"/>
    <s v="UnCheon Baek"/>
    <n v="0"/>
    <m/>
    <n v="43421"/>
    <n v="3496"/>
    <s v="https://itunes.apple.com/KR/app/id1441909643"/>
  </r>
  <r>
    <s v="KR"/>
    <s v="FREE"/>
    <x v="1"/>
    <n v="2020"/>
    <n v="5"/>
    <s v="M"/>
    <n v="99"/>
    <s v="new"/>
    <x v="6"/>
    <x v="7"/>
    <s v="청약홈"/>
    <s v="KoreaAppraisalBoard"/>
    <n v="0"/>
    <m/>
    <n v="43958"/>
    <n v="3442"/>
    <s v="https://itunes.apple.com/KR/app/id1492025423"/>
  </r>
  <r>
    <s v="KR"/>
    <s v="FREE"/>
    <x v="1"/>
    <n v="2020"/>
    <n v="5"/>
    <s v="M"/>
    <n v="100"/>
    <n v="10"/>
    <x v="1"/>
    <x v="49"/>
    <s v="네이버 카페 – Naver Cafe"/>
    <s v="NAVER Corp."/>
    <n v="0"/>
    <m/>
    <n v="43964"/>
    <n v="3421"/>
    <s v="https://itunes.apple.com/KR/app/id420615104"/>
  </r>
  <r>
    <s v="KR"/>
    <s v="FREE"/>
    <x v="1"/>
    <n v="2020"/>
    <n v="5"/>
    <s v="M"/>
    <n v="101"/>
    <n v="-7"/>
    <x v="3"/>
    <x v="3"/>
    <s v="와디즈"/>
    <s v="WADIZ Platform Co., Ltd."/>
    <n v="0"/>
    <m/>
    <n v="42502"/>
    <n v="3390"/>
    <s v="https://itunes.apple.com/KR/app/id1107828621"/>
  </r>
  <r>
    <s v="KR"/>
    <s v="FREE"/>
    <x v="1"/>
    <n v="2020"/>
    <n v="5"/>
    <s v="M"/>
    <n v="102"/>
    <n v="-97"/>
    <x v="10"/>
    <x v="16"/>
    <s v="이마트 - 매장에서 즐기는 스마트한 혜택"/>
    <s v="SHINSEGAE EMART"/>
    <n v="0"/>
    <m/>
    <n v="43775"/>
    <n v="3333"/>
    <s v="https://itunes.apple.com/KR/app/id397728319"/>
  </r>
  <r>
    <s v="KR"/>
    <s v="FREE"/>
    <x v="1"/>
    <n v="2020"/>
    <n v="5"/>
    <s v="M"/>
    <n v="103"/>
    <n v="53"/>
    <x v="10"/>
    <x v="16"/>
    <s v="U+고객센터"/>
    <s v="LG Uplus"/>
    <n v="0"/>
    <m/>
    <n v="41991"/>
    <n v="3321"/>
    <s v="https://itunes.apple.com/KR/app/id945578864"/>
  </r>
  <r>
    <s v="KR"/>
    <s v="FREE"/>
    <x v="1"/>
    <n v="2020"/>
    <n v="5"/>
    <s v="M"/>
    <n v="104"/>
    <n v="-12"/>
    <x v="11"/>
    <x v="46"/>
    <s v="PicsArt 사진 &amp; 동영상 편집"/>
    <s v="PicsArt, Inc."/>
    <n v="0"/>
    <s v="멋진 사진을 만들어보세요 : ￦6,000 / PicsArt Gold 6 Months : ￦24,500"/>
    <n v="43990"/>
    <n v="3297"/>
    <s v="https://itunes.apple.com/KR/app/id587366035"/>
  </r>
  <r>
    <s v="KR"/>
    <s v="FREE"/>
    <x v="1"/>
    <n v="2020"/>
    <n v="5"/>
    <s v="M"/>
    <n v="105"/>
    <n v="26"/>
    <x v="6"/>
    <x v="7"/>
    <s v="i-ONE Bank - IBK기업은행"/>
    <s v="Industrial Bank of KOREA"/>
    <n v="0"/>
    <m/>
    <n v="43990"/>
    <n v="3293"/>
    <s v="https://itunes.apple.com/KR/app/id1460543865"/>
  </r>
  <r>
    <s v="KR"/>
    <s v="FREE"/>
    <x v="1"/>
    <n v="2020"/>
    <n v="5"/>
    <s v="M"/>
    <n v="106"/>
    <n v="-53"/>
    <x v="13"/>
    <x v="17"/>
    <s v="한컴오피스 viewer"/>
    <s v="Hancom Inc."/>
    <n v="0"/>
    <m/>
    <n v="40301"/>
    <n v="3239"/>
    <s v="https://itunes.apple.com/KR/app/id369832061"/>
  </r>
  <r>
    <s v="KR"/>
    <s v="FREE"/>
    <x v="1"/>
    <n v="2020"/>
    <n v="5"/>
    <s v="M"/>
    <n v="107"/>
    <n v="16"/>
    <x v="13"/>
    <x v="17"/>
    <s v="CJ대한통운 택배"/>
    <s v="KoreaExpress"/>
    <n v="0"/>
    <m/>
    <n v="41820"/>
    <n v="3170"/>
    <s v="https://itunes.apple.com/KR/app/id889796593"/>
  </r>
  <r>
    <s v="KR"/>
    <s v="FREE"/>
    <x v="1"/>
    <n v="2020"/>
    <n v="5"/>
    <s v="M"/>
    <n v="108"/>
    <n v="125"/>
    <x v="0"/>
    <x v="47"/>
    <s v="[공식]시외버스 티머니"/>
    <s v="Tmoney Co., Ltd"/>
    <n v="0"/>
    <m/>
    <n v="43920"/>
    <n v="3102"/>
    <s v="https://itunes.apple.com/KR/app/id933107825"/>
  </r>
  <r>
    <s v="KR"/>
    <s v="FREE"/>
    <x v="1"/>
    <n v="2020"/>
    <n v="5"/>
    <s v="M"/>
    <n v="109"/>
    <n v="-37"/>
    <x v="6"/>
    <x v="7"/>
    <s v="PASS by U+(구, U+인증)"/>
    <s v="LG Uplus"/>
    <n v="0"/>
    <m/>
    <n v="43929"/>
    <n v="3060"/>
    <s v="https://itunes.apple.com/KR/app/id1147394645"/>
  </r>
  <r>
    <s v="KR"/>
    <s v="FREE"/>
    <x v="1"/>
    <n v="2020"/>
    <n v="5"/>
    <s v="M"/>
    <n v="110"/>
    <n v="7"/>
    <x v="4"/>
    <x v="4"/>
    <s v="wavve(웨이브)"/>
    <s v="Content Wavve Corp."/>
    <n v="0"/>
    <s v="실시간TV 이용권 (모바일 전용) : ￦7,000 / 실시간TV 이용권 (모바일+PC+TV) : ￦8,500 / 실시간TV 초고화질 이용권 (모바일+PC+TV) : ￦12,000"/>
    <n v="42169"/>
    <n v="3045"/>
    <s v="https://itunes.apple.com/KR/app/id987782077"/>
  </r>
  <r>
    <s v="KR"/>
    <s v="FREE"/>
    <x v="1"/>
    <n v="2020"/>
    <n v="5"/>
    <s v="M"/>
    <n v="111"/>
    <n v="37"/>
    <x v="3"/>
    <x v="3"/>
    <s v="11번가"/>
    <s v="11번가(주)"/>
    <n v="0"/>
    <m/>
    <n v="43985"/>
    <n v="2926"/>
    <s v="https://itunes.apple.com/KR/app/id397938216"/>
  </r>
  <r>
    <s v="KR"/>
    <s v="FREE"/>
    <x v="1"/>
    <n v="2020"/>
    <n v="5"/>
    <s v="M"/>
    <n v="112"/>
    <n v="-22"/>
    <x v="3"/>
    <x v="3"/>
    <s v="티몬-매주 월요일은 티몬데이"/>
    <s v="TMON, Inc."/>
    <n v="0"/>
    <m/>
    <n v="40850"/>
    <n v="2919"/>
    <s v="https://itunes.apple.com/KR/app/id463434588"/>
  </r>
  <r>
    <s v="KR"/>
    <s v="FREE"/>
    <x v="1"/>
    <n v="2020"/>
    <n v="5"/>
    <s v="M"/>
    <n v="113"/>
    <n v="104"/>
    <x v="0"/>
    <x v="47"/>
    <s v="[공식]고속버스 티머니"/>
    <s v="Tmoney Co., Ltd"/>
    <n v="0"/>
    <m/>
    <n v="43958"/>
    <n v="2918"/>
    <s v="https://itunes.apple.com/KR/app/id957276809"/>
  </r>
  <r>
    <s v="KR"/>
    <s v="FREE"/>
    <x v="1"/>
    <n v="2020"/>
    <n v="5"/>
    <s v="M"/>
    <n v="114"/>
    <n v="-6"/>
    <x v="6"/>
    <x v="7"/>
    <s v="PASS by SK TELECOM(구, T인증)"/>
    <s v="SK Telecom"/>
    <n v="0"/>
    <m/>
    <n v="42617"/>
    <n v="2918"/>
    <s v="https://itunes.apple.com/KR/app/id1141258007"/>
  </r>
  <r>
    <s v="KR"/>
    <s v="FREE"/>
    <x v="1"/>
    <n v="2020"/>
    <n v="5"/>
    <s v="M"/>
    <n v="115"/>
    <n v="78"/>
    <x v="3"/>
    <x v="3"/>
    <s v="KREAM"/>
    <s v="SNOW Corporation"/>
    <n v="0"/>
    <m/>
    <n v="43858"/>
    <n v="2861"/>
    <s v="https://itunes.apple.com/KR/app/id1490580239"/>
  </r>
  <r>
    <s v="KR"/>
    <s v="FREE"/>
    <x v="1"/>
    <n v="2020"/>
    <n v="5"/>
    <s v="M"/>
    <n v="116"/>
    <n v="95"/>
    <x v="2"/>
    <x v="52"/>
    <s v="네이버 스마트보드 - Naver Smartboard"/>
    <s v="NAVER Corp."/>
    <n v="0"/>
    <m/>
    <n v="43033"/>
    <n v="2828"/>
    <s v="https://itunes.apple.com/KR/app/id1297816298"/>
  </r>
  <r>
    <s v="KR"/>
    <s v="FREE"/>
    <x v="1"/>
    <n v="2020"/>
    <n v="5"/>
    <s v="M"/>
    <n v="117"/>
    <n v="42"/>
    <x v="3"/>
    <x v="3"/>
    <s v="스타일쉐어"/>
    <s v="StyleShare Inc."/>
    <n v="0"/>
    <m/>
    <n v="43985"/>
    <n v="2769"/>
    <s v="https://itunes.apple.com/KR/app/id458165974"/>
  </r>
  <r>
    <s v="KR"/>
    <s v="FREE"/>
    <x v="1"/>
    <n v="2020"/>
    <n v="5"/>
    <s v="M"/>
    <n v="118"/>
    <n v="122"/>
    <x v="1"/>
    <x v="49"/>
    <s v="헬로우봇 - AI 사주・타로・상담"/>
    <s v="thingsflow"/>
    <n v="0"/>
    <s v="하트 50 : ￦9,900 / 하트 10 : ￦2,500 / 하트 25 : ￦5,900"/>
    <n v="43992"/>
    <n v="2762"/>
    <s v="https://itunes.apple.com/KR/app/id1294957719"/>
  </r>
  <r>
    <s v="KR"/>
    <s v="FREE"/>
    <x v="1"/>
    <n v="2020"/>
    <n v="5"/>
    <s v="M"/>
    <n v="119"/>
    <s v="new"/>
    <x v="16"/>
    <x v="23"/>
    <s v="Q-Net 큐넷(자격의 모든 것)"/>
    <s v="한국산업인력공단"/>
    <n v="0"/>
    <m/>
    <n v="41339"/>
    <n v="2738"/>
    <s v="https://itunes.apple.com/KR/app/id609324286"/>
  </r>
  <r>
    <s v="KR"/>
    <s v="FREE"/>
    <x v="1"/>
    <n v="2020"/>
    <n v="5"/>
    <s v="M"/>
    <n v="120"/>
    <n v="-32"/>
    <x v="13"/>
    <x v="17"/>
    <s v="CamScanner|문서 스캔 &amp; 팩스"/>
    <s v="INTSIG Information Co.,Ltd"/>
    <n v="0"/>
    <s v="[캠스캐너] 고급계정 : ￦6,000 / CamScanner[캠스캐너] 고급계정 : ￦66,000 / 1페이지 : ￦1,200"/>
    <n v="44005"/>
    <n v="2733"/>
    <s v="https://itunes.apple.com/KR/app/id388627783"/>
  </r>
  <r>
    <s v="KR"/>
    <s v="FREE"/>
    <x v="1"/>
    <n v="2020"/>
    <n v="5"/>
    <s v="M"/>
    <n v="121"/>
    <n v="25"/>
    <x v="10"/>
    <x v="16"/>
    <s v="피터팬의 좋은방 구하기"/>
    <s v="DukkubiSesang"/>
    <n v="0"/>
    <m/>
    <n v="42152"/>
    <n v="2707"/>
    <s v="https://itunes.apple.com/KR/app/id979087211"/>
  </r>
  <r>
    <s v="KR"/>
    <s v="FREE"/>
    <x v="1"/>
    <n v="2020"/>
    <n v="5"/>
    <s v="M"/>
    <n v="122"/>
    <n v="46"/>
    <x v="11"/>
    <x v="46"/>
    <s v="Google 포토 - 사진 및 동영상 저장공간"/>
    <s v="Google LLC"/>
    <n v="0"/>
    <s v="매달 100GB : ￦2,500 / 연간 100GB : ￦24,500 / 매달 200GB : ￦3,500"/>
    <n v="43993"/>
    <n v="2699"/>
    <s v="https://itunes.apple.com/KR/app/id962194608"/>
  </r>
  <r>
    <s v="KR"/>
    <s v="FREE"/>
    <x v="1"/>
    <n v="2020"/>
    <n v="5"/>
    <s v="M"/>
    <n v="123"/>
    <n v="20"/>
    <x v="1"/>
    <x v="49"/>
    <s v="THE CAMP"/>
    <s v="Enable Daon Soft Inc."/>
    <n v="0"/>
    <m/>
    <n v="43188"/>
    <n v="2689"/>
    <s v="https://itunes.apple.com/KR/app/id1364855523"/>
  </r>
  <r>
    <s v="KR"/>
    <s v="FREE"/>
    <x v="1"/>
    <n v="2020"/>
    <n v="5"/>
    <s v="M"/>
    <n v="124"/>
    <n v="16"/>
    <x v="1"/>
    <x v="49"/>
    <s v="네이버 블로그 - Naver Blog"/>
    <s v="NAVER Corp."/>
    <n v="0"/>
    <m/>
    <n v="43998"/>
    <n v="2603"/>
    <s v="https://itunes.apple.com/KR/app/id328813873"/>
  </r>
  <r>
    <s v="KR"/>
    <s v="FREE"/>
    <x v="1"/>
    <n v="2020"/>
    <n v="5"/>
    <s v="M"/>
    <n v="125"/>
    <n v="26"/>
    <x v="1"/>
    <x v="49"/>
    <s v="카카오스토리"/>
    <s v="Kakao Corp."/>
    <n v="0"/>
    <m/>
    <n v="43818"/>
    <n v="2593"/>
    <s v="https://itunes.apple.com/KR/app/id486244601"/>
  </r>
  <r>
    <s v="KR"/>
    <s v="FREE"/>
    <x v="1"/>
    <n v="2020"/>
    <n v="5"/>
    <s v="M"/>
    <n v="126"/>
    <n v="11"/>
    <x v="8"/>
    <x v="9"/>
    <s v="(공식) 버거킹 BURGER KING®KOREA"/>
    <s v="BKR"/>
    <n v="0"/>
    <m/>
    <n v="42211"/>
    <n v="2590"/>
    <s v="https://itunes.apple.com/KR/app/id1017567032"/>
  </r>
  <r>
    <s v="KR"/>
    <s v="FREE"/>
    <x v="1"/>
    <n v="2020"/>
    <n v="5"/>
    <s v="M"/>
    <n v="127"/>
    <n v="47"/>
    <x v="3"/>
    <x v="3"/>
    <s v="T멤버십"/>
    <s v="SK Telecom"/>
    <n v="0"/>
    <m/>
    <n v="40835"/>
    <n v="2580"/>
    <s v="https://itunes.apple.com/KR/app/id464205249"/>
  </r>
  <r>
    <s v="KR"/>
    <s v="FREE"/>
    <x v="1"/>
    <n v="2020"/>
    <n v="5"/>
    <s v="M"/>
    <n v="128"/>
    <n v="59"/>
    <x v="1"/>
    <x v="49"/>
    <s v="Zenly 젠리 - 친구들과 소통하는 나만의 지도"/>
    <s v="Zenly"/>
    <n v="0"/>
    <m/>
    <n v="44008"/>
    <n v="2571"/>
    <s v="https://itunes.apple.com/KR/app/id838848566"/>
  </r>
  <r>
    <s v="KR"/>
    <s v="FREE"/>
    <x v="1"/>
    <n v="2020"/>
    <n v="5"/>
    <s v="M"/>
    <n v="129"/>
    <n v="-61"/>
    <x v="7"/>
    <x v="32"/>
    <s v="에브리싱 : No. 1 스마트 노래방"/>
    <s v="everysing Co.,Ltd."/>
    <n v="0"/>
    <s v="코인 100개 : ￦1,200 / 코인 300개 : ￦3,900 / 코인 1000개 : ￦12,000"/>
    <n v="43945"/>
    <n v="2559"/>
    <s v="https://itunes.apple.com/KR/app/id1496072506"/>
  </r>
  <r>
    <s v="KR"/>
    <s v="FREE"/>
    <x v="1"/>
    <n v="2020"/>
    <n v="5"/>
    <s v="M"/>
    <n v="130"/>
    <n v="-102"/>
    <x v="2"/>
    <x v="52"/>
    <s v="Fonts"/>
    <s v="Fonts LLC"/>
    <n v="0"/>
    <s v="Unlock Everything : ￦5,900"/>
    <n v="43930"/>
    <n v="2532"/>
    <s v="https://itunes.apple.com/KR/app/id1454061614"/>
  </r>
  <r>
    <s v="KR"/>
    <s v="FREE"/>
    <x v="1"/>
    <n v="2020"/>
    <n v="5"/>
    <s v="M"/>
    <n v="131"/>
    <n v="60"/>
    <x v="0"/>
    <x v="47"/>
    <s v="쏘카 - 1등 카셰어링"/>
    <s v="SOCAR Inc."/>
    <n v="0"/>
    <m/>
    <n v="43978"/>
    <n v="2452"/>
    <s v="https://itunes.apple.com/KR/app/id515173864"/>
  </r>
  <r>
    <s v="KR"/>
    <s v="FREE"/>
    <x v="1"/>
    <n v="2020"/>
    <n v="5"/>
    <s v="M"/>
    <n v="132"/>
    <n v="111"/>
    <x v="3"/>
    <x v="3"/>
    <s v="롯데하이마트"/>
    <s v="Lotte Himart Co.,Ltd"/>
    <n v="0"/>
    <m/>
    <n v="43976"/>
    <n v="2447"/>
    <s v="https://itunes.apple.com/KR/app/id503522370"/>
  </r>
  <r>
    <s v="KR"/>
    <s v="FREE"/>
    <x v="1"/>
    <n v="2020"/>
    <n v="5"/>
    <s v="M"/>
    <n v="133"/>
    <n v="63"/>
    <x v="15"/>
    <x v="50"/>
    <s v="다노 - 운동, 식단, 생활 습관을 바꾸는 앱"/>
    <s v="iamintoit"/>
    <n v="0"/>
    <m/>
    <n v="43979"/>
    <n v="2438"/>
    <s v="https://itunes.apple.com/KR/app/id1005517637"/>
  </r>
  <r>
    <s v="KR"/>
    <s v="FREE"/>
    <x v="1"/>
    <n v="2020"/>
    <n v="5"/>
    <s v="M"/>
    <n v="134"/>
    <n v="-13"/>
    <x v="5"/>
    <x v="54"/>
    <s v="SERIES - 네이버 시리즈"/>
    <s v="NAVER WEBTOON CORP."/>
    <n v="0"/>
    <s v="쿠키 10개 : ￦1,200 / 쿠키 49개 : ￦5,900 / 쿠키 100개 : ￦12,000"/>
    <n v="44007"/>
    <n v="2412"/>
    <s v="https://itunes.apple.com/KR/app/id433592412"/>
  </r>
  <r>
    <s v="KR"/>
    <s v="FREE"/>
    <x v="1"/>
    <n v="2020"/>
    <n v="5"/>
    <s v="M"/>
    <n v="135"/>
    <n v="85"/>
    <x v="10"/>
    <x v="16"/>
    <s v="코브라 브라우저"/>
    <s v="cobra cc"/>
    <n v="0"/>
    <m/>
    <n v="43738"/>
    <n v="2384"/>
    <s v="https://itunes.apple.com/KR/app/id1473537441"/>
  </r>
  <r>
    <s v="KR"/>
    <s v="FREE"/>
    <x v="1"/>
    <n v="2020"/>
    <n v="5"/>
    <s v="M"/>
    <n v="136"/>
    <n v="-81"/>
    <x v="3"/>
    <x v="3"/>
    <s v="왈라뷰(wallaVU) – 뷰티콘텐츠 쇼핑몰"/>
    <s v="Sejong Telecom Inc."/>
    <n v="0"/>
    <m/>
    <n v="43648"/>
    <n v="2384"/>
    <s v="https://itunes.apple.com/KR/app/id1466897808"/>
  </r>
  <r>
    <s v="KR"/>
    <s v="FREE"/>
    <x v="1"/>
    <n v="2020"/>
    <n v="5"/>
    <s v="M"/>
    <n v="137"/>
    <n v="61"/>
    <x v="3"/>
    <x v="3"/>
    <s v="29CM"/>
    <s v="29CM"/>
    <n v="0"/>
    <m/>
    <n v="41658"/>
    <n v="2359"/>
    <s v="https://itunes.apple.com/KR/app/id789634744"/>
  </r>
  <r>
    <s v="KR"/>
    <s v="FREE"/>
    <x v="1"/>
    <n v="2020"/>
    <n v="5"/>
    <s v="M"/>
    <n v="138"/>
    <n v="-120"/>
    <x v="14"/>
    <x v="19"/>
    <s v="Google Meet"/>
    <s v="Google LLC"/>
    <n v="0"/>
    <m/>
    <n v="43998"/>
    <n v="2326"/>
    <s v="https://itunes.apple.com/KR/app/id1013231476"/>
  </r>
  <r>
    <s v="KR"/>
    <s v="FREE"/>
    <x v="1"/>
    <n v="2020"/>
    <n v="5"/>
    <s v="M"/>
    <n v="139"/>
    <n v="18"/>
    <x v="10"/>
    <x v="16"/>
    <s v="화해 (6년 연속 스토어 1위 화장품 앱)"/>
    <s v="BirdView Inc."/>
    <n v="0"/>
    <m/>
    <n v="41990"/>
    <n v="2318"/>
    <s v="https://itunes.apple.com/KR/app/id940056100"/>
  </r>
  <r>
    <s v="KR"/>
    <s v="FREE"/>
    <x v="1"/>
    <n v="2020"/>
    <n v="5"/>
    <s v="M"/>
    <n v="140"/>
    <n v="-125"/>
    <x v="4"/>
    <x v="4"/>
    <s v="카카오페이지"/>
    <s v="Kakao Page Corp."/>
    <n v="0"/>
    <s v="1000캐시 : ￦1,200 / 카카오페이지 10000캐시 상품 (이전 상품) : ￦12,000 / 10,000캐시 : ￦11,000"/>
    <n v="43948"/>
    <n v="2296"/>
    <s v="https://itunes.apple.com/KR/app/id616643813"/>
  </r>
  <r>
    <s v="KR"/>
    <s v="FREE"/>
    <x v="1"/>
    <n v="2020"/>
    <n v="5"/>
    <s v="M"/>
    <n v="141"/>
    <n v="193"/>
    <x v="2"/>
    <x v="52"/>
    <s v="네이버 주소록 – Naver Contacts"/>
    <s v="NAVER Corp."/>
    <n v="0"/>
    <m/>
    <n v="40248"/>
    <n v="2271"/>
    <s v="https://itunes.apple.com/KR/app/id359859076"/>
  </r>
  <r>
    <s v="KR"/>
    <s v="FREE"/>
    <x v="1"/>
    <n v="2020"/>
    <n v="5"/>
    <s v="M"/>
    <n v="142"/>
    <n v="57"/>
    <x v="10"/>
    <x v="16"/>
    <s v="해피포인트카드"/>
    <s v="Paris Croissant Co., Ltd."/>
    <n v="0"/>
    <m/>
    <n v="40352"/>
    <n v="2245"/>
    <s v="https://itunes.apple.com/KR/app/id376313183"/>
  </r>
  <r>
    <s v="KR"/>
    <s v="FREE"/>
    <x v="1"/>
    <n v="2020"/>
    <n v="5"/>
    <s v="M"/>
    <n v="143"/>
    <n v="18"/>
    <x v="11"/>
    <x v="46"/>
    <s v="Snapchat"/>
    <s v="Snap, Inc."/>
    <n v="0"/>
    <s v="Geofilter : ￦12,000"/>
    <n v="44000"/>
    <n v="2236"/>
    <s v="https://itunes.apple.com/KR/app/id447188370"/>
  </r>
  <r>
    <s v="KR"/>
    <s v="FREE"/>
    <x v="1"/>
    <n v="2020"/>
    <n v="5"/>
    <s v="M"/>
    <n v="144"/>
    <n v="-16"/>
    <x v="3"/>
    <x v="3"/>
    <s v="SSG.COM"/>
    <s v="ShinsegaeMall"/>
    <n v="0"/>
    <m/>
    <n v="43983"/>
    <n v="2224"/>
    <s v="https://itunes.apple.com/KR/app/id786135420"/>
  </r>
  <r>
    <s v="KR"/>
    <s v="FREE"/>
    <x v="1"/>
    <n v="2020"/>
    <n v="5"/>
    <s v="M"/>
    <n v="145"/>
    <n v="43"/>
    <x v="6"/>
    <x v="7"/>
    <s v="NH콕뱅크"/>
    <s v="농협"/>
    <n v="0"/>
    <m/>
    <n v="42572"/>
    <n v="2205"/>
    <s v="https://itunes.apple.com/KR/app/id1131147442"/>
  </r>
  <r>
    <s v="KR"/>
    <s v="FREE"/>
    <x v="1"/>
    <n v="2020"/>
    <n v="5"/>
    <s v="M"/>
    <n v="146"/>
    <n v="8"/>
    <x v="14"/>
    <x v="19"/>
    <s v="알바천국"/>
    <s v="Mediawill Networks, Inc."/>
    <n v="0"/>
    <m/>
    <n v="42179"/>
    <n v="2204"/>
    <s v="https://itunes.apple.com/KR/app/id996325726"/>
  </r>
  <r>
    <s v="KR"/>
    <s v="FREE"/>
    <x v="1"/>
    <n v="2020"/>
    <n v="5"/>
    <s v="M"/>
    <n v="147"/>
    <n v="114"/>
    <x v="0"/>
    <x v="47"/>
    <s v="SRT - 수서고속철도(NEW)"/>
    <s v="SR Co.,Ltd."/>
    <n v="0"/>
    <m/>
    <n v="43657"/>
    <n v="2181"/>
    <s v="https://itunes.apple.com/KR/app/id1350286957"/>
  </r>
  <r>
    <s v="KR"/>
    <s v="FREE"/>
    <x v="1"/>
    <n v="2020"/>
    <n v="5"/>
    <s v="M"/>
    <n v="148"/>
    <n v="58"/>
    <x v="6"/>
    <x v="7"/>
    <s v="현대카드"/>
    <s v="HyundaiCard Co., Ltd."/>
    <n v="0"/>
    <m/>
    <n v="41534"/>
    <n v="2149"/>
    <s v="https://itunes.apple.com/KR/app/id702653088"/>
  </r>
  <r>
    <s v="KR"/>
    <s v="FREE"/>
    <x v="1"/>
    <n v="2020"/>
    <n v="5"/>
    <s v="M"/>
    <n v="149"/>
    <n v="88"/>
    <x v="10"/>
    <x v="16"/>
    <s v="CJ ONE"/>
    <s v="CJ OliveNetworks Co., Ltd."/>
    <n v="0"/>
    <m/>
    <n v="40427"/>
    <n v="2144"/>
    <s v="https://itunes.apple.com/KR/app/id387363739"/>
  </r>
  <r>
    <s v="KR"/>
    <s v="FREE"/>
    <x v="1"/>
    <n v="2020"/>
    <n v="5"/>
    <s v="M"/>
    <n v="150"/>
    <n v="62"/>
    <x v="6"/>
    <x v="7"/>
    <s v="신한카드"/>
    <s v="Shinhan Card Co., Ltd."/>
    <n v="0"/>
    <m/>
    <n v="43980"/>
    <n v="2126"/>
    <s v="https://itunes.apple.com/KR/app/id360681882"/>
  </r>
  <r>
    <s v="KR"/>
    <s v="FREE"/>
    <x v="1"/>
    <n v="2020"/>
    <n v="5"/>
    <s v="M"/>
    <n v="151"/>
    <n v="138"/>
    <x v="10"/>
    <x v="16"/>
    <s v="마이 케이티"/>
    <s v="KT Corporation"/>
    <n v="0"/>
    <m/>
    <n v="40238"/>
    <n v="2097"/>
    <s v="https://itunes.apple.com/KR/app/id355838434"/>
  </r>
  <r>
    <s v="KR"/>
    <s v="FREE"/>
    <x v="1"/>
    <n v="2020"/>
    <n v="5"/>
    <s v="M"/>
    <n v="152"/>
    <s v="new"/>
    <x v="10"/>
    <x v="16"/>
    <s v="자이"/>
    <s v="GS건설 자이"/>
    <n v="0"/>
    <m/>
    <n v="43805"/>
    <n v="2088"/>
    <s v="https://itunes.apple.com/KR/app/id1485517439"/>
  </r>
  <r>
    <s v="KR"/>
    <s v="FREE"/>
    <x v="1"/>
    <n v="2020"/>
    <n v="5"/>
    <s v="M"/>
    <n v="153"/>
    <n v="26"/>
    <x v="3"/>
    <x v="3"/>
    <s v="하이버-남자들의 쇼핑앱"/>
    <s v="Brandi Inc."/>
    <n v="0"/>
    <m/>
    <n v="43144"/>
    <n v="2079"/>
    <s v="https://itunes.apple.com/KR/app/id1346503383"/>
  </r>
  <r>
    <s v="KR"/>
    <s v="FREE"/>
    <x v="1"/>
    <n v="2020"/>
    <n v="5"/>
    <s v="M"/>
    <n v="154"/>
    <n v="-4"/>
    <x v="6"/>
    <x v="7"/>
    <s v="뱅크샐러드"/>
    <s v="Rainist, co.ltd"/>
    <n v="0"/>
    <m/>
    <n v="42824"/>
    <n v="2048"/>
    <s v="https://itunes.apple.com/KR/app/id1195804784"/>
  </r>
  <r>
    <s v="KR"/>
    <s v="FREE"/>
    <x v="1"/>
    <n v="2020"/>
    <n v="5"/>
    <s v="M"/>
    <n v="155"/>
    <n v="73"/>
    <x v="10"/>
    <x v="16"/>
    <s v="썸원 Sumone"/>
    <s v="sandfox"/>
    <n v="0"/>
    <m/>
    <n v="43820"/>
    <n v="2036"/>
    <s v="https://itunes.apple.com/KR/app/id1469506430"/>
  </r>
  <r>
    <s v="KR"/>
    <s v="FREE"/>
    <x v="1"/>
    <n v="2020"/>
    <n v="5"/>
    <s v="M"/>
    <n v="156"/>
    <n v="24"/>
    <x v="1"/>
    <x v="49"/>
    <s v="라인 LINE"/>
    <s v="LINE Corporation"/>
    <n v="0"/>
    <s v="트위티 : ￦2,500 / 바카본파파 : ￦2,500 / 나메코 : ￦2,500"/>
    <n v="44004"/>
    <n v="1999"/>
    <s v="https://itunes.apple.com/KR/app/id443904275"/>
  </r>
  <r>
    <s v="KR"/>
    <s v="FREE"/>
    <x v="1"/>
    <n v="2020"/>
    <n v="5"/>
    <s v="M"/>
    <n v="157"/>
    <n v="-151"/>
    <x v="16"/>
    <x v="23"/>
    <s v="Google Classroom"/>
    <s v="Google LLC"/>
    <n v="0"/>
    <m/>
    <n v="43983"/>
    <n v="1998"/>
    <s v="https://itunes.apple.com/KR/app/id924620788"/>
  </r>
  <r>
    <s v="KR"/>
    <s v="FREE"/>
    <x v="1"/>
    <n v="2020"/>
    <n v="5"/>
    <s v="M"/>
    <n v="158"/>
    <s v="new"/>
    <x v="9"/>
    <x v="45"/>
    <s v="카카오버스"/>
    <s v="Kakao Corp."/>
    <n v="0"/>
    <m/>
    <n v="43976"/>
    <n v="1993"/>
    <s v="https://itunes.apple.com/KR/app/id1095206186"/>
  </r>
  <r>
    <s v="KR"/>
    <s v="FREE"/>
    <x v="1"/>
    <n v="2020"/>
    <n v="5"/>
    <s v="M"/>
    <n v="159"/>
    <n v="-129"/>
    <x v="13"/>
    <x v="17"/>
    <s v="Google 문서: 동기화, 수정, 공유"/>
    <s v="Google LLC"/>
    <n v="0"/>
    <m/>
    <n v="43999"/>
    <n v="1965"/>
    <s v="https://itunes.apple.com/KR/app/id842842640"/>
  </r>
  <r>
    <s v="KR"/>
    <s v="FREE"/>
    <x v="1"/>
    <n v="2020"/>
    <n v="5"/>
    <s v="M"/>
    <n v="160"/>
    <s v="new"/>
    <x v="6"/>
    <x v="7"/>
    <s v="온통대전"/>
    <s v="Nice Information &amp; Telecommunication Inc"/>
    <n v="0"/>
    <m/>
    <n v="43963"/>
    <n v="1917"/>
    <s v="https://itunes.apple.com/KR/app/id1510076479"/>
  </r>
  <r>
    <s v="KR"/>
    <s v="FREE"/>
    <x v="1"/>
    <n v="2020"/>
    <n v="5"/>
    <s v="M"/>
    <n v="161"/>
    <n v="160"/>
    <x v="9"/>
    <x v="45"/>
    <s v="Google Maps"/>
    <s v="Google LLC"/>
    <n v="0"/>
    <m/>
    <n v="43999"/>
    <n v="1895"/>
    <s v="https://itunes.apple.com/KR/app/id585027354"/>
  </r>
  <r>
    <s v="KR"/>
    <s v="FREE"/>
    <x v="1"/>
    <n v="2020"/>
    <n v="5"/>
    <s v="M"/>
    <n v="162"/>
    <n v="8"/>
    <x v="6"/>
    <x v="7"/>
    <s v="하나은행 스마트폰 뱅킹-하나원큐"/>
    <s v="Hana Bank"/>
    <n v="0"/>
    <m/>
    <n v="43984"/>
    <n v="1890"/>
    <s v="https://itunes.apple.com/KR/app/id340826757"/>
  </r>
  <r>
    <s v="KR"/>
    <s v="FREE"/>
    <x v="1"/>
    <n v="2020"/>
    <n v="5"/>
    <s v="M"/>
    <n v="163"/>
    <n v="69"/>
    <x v="4"/>
    <x v="4"/>
    <s v="다음웹툰 - DAUM WEBTOON"/>
    <s v="Daum Kakao Corp."/>
    <n v="0"/>
    <s v="900 캐시 : ￦1,200 / 9500 캐시 : ￦11,000"/>
    <n v="44006"/>
    <n v="1880"/>
    <s v="https://itunes.apple.com/KR/app/id736602666"/>
  </r>
  <r>
    <s v="KR"/>
    <s v="FREE"/>
    <x v="1"/>
    <n v="2020"/>
    <n v="5"/>
    <s v="M"/>
    <n v="164"/>
    <n v="-40"/>
    <x v="8"/>
    <x v="9"/>
    <s v="쿠팡이츠"/>
    <s v="Coupang Corp."/>
    <n v="0"/>
    <m/>
    <n v="43580"/>
    <n v="1871"/>
    <s v="https://itunes.apple.com/KR/app/id1445504255"/>
  </r>
  <r>
    <s v="KR"/>
    <s v="FREE"/>
    <x v="1"/>
    <n v="2020"/>
    <n v="5"/>
    <s v="M"/>
    <n v="165"/>
    <n v="73"/>
    <x v="0"/>
    <x v="47"/>
    <s v="Airbnb"/>
    <s v="Airbnb, Inc."/>
    <n v="0"/>
    <m/>
    <n v="44005"/>
    <n v="1859"/>
    <s v="https://itunes.apple.com/KR/app/id401626263"/>
  </r>
  <r>
    <s v="KR"/>
    <s v="FREE"/>
    <x v="1"/>
    <n v="2020"/>
    <n v="5"/>
    <s v="M"/>
    <n v="166"/>
    <n v="-17"/>
    <x v="14"/>
    <x v="19"/>
    <s v="취업은 잡코리아"/>
    <s v="Jobkorea"/>
    <n v="0"/>
    <s v="재직자에게 질문하기 : ￦1,200 / [2019년] 이시한의 59초 NCS - 문제해결능력 : ￦79,000 / [2019년] 이시한의 59초 NCS - 수리능력 : ￦79,000"/>
    <n v="41205"/>
    <n v="1835"/>
    <s v="https://itunes.apple.com/KR/app/id569092652"/>
  </r>
  <r>
    <s v="KR"/>
    <s v="FREE"/>
    <x v="1"/>
    <n v="2020"/>
    <n v="5"/>
    <s v="M"/>
    <n v="167"/>
    <n v="205"/>
    <x v="3"/>
    <x v="3"/>
    <s v="UNIQLO KR"/>
    <s v="UNIQLO CO., LTD."/>
    <n v="0"/>
    <m/>
    <n v="41585"/>
    <n v="1824"/>
    <s v="https://itunes.apple.com/KR/app/id730814188"/>
  </r>
  <r>
    <s v="KR"/>
    <s v="FREE"/>
    <x v="1"/>
    <n v="2020"/>
    <n v="5"/>
    <s v="M"/>
    <n v="168"/>
    <n v="41"/>
    <x v="16"/>
    <x v="23"/>
    <s v="네이버 사전"/>
    <s v="NAVER Corp."/>
    <n v="0"/>
    <m/>
    <n v="43937"/>
    <n v="1797"/>
    <s v="https://itunes.apple.com/KR/app/id673085116"/>
  </r>
  <r>
    <s v="KR"/>
    <s v="FREE"/>
    <x v="1"/>
    <n v="2020"/>
    <n v="5"/>
    <s v="M"/>
    <n v="169"/>
    <n v="-118"/>
    <x v="3"/>
    <x v="3"/>
    <s v="텐바이텐- 디자인 쇼핑몰 10x10"/>
    <s v="TENBYTEN Corporation"/>
    <n v="0"/>
    <m/>
    <n v="41752"/>
    <n v="1751"/>
    <s v="https://itunes.apple.com/KR/app/id864817011"/>
  </r>
  <r>
    <s v="KR"/>
    <s v="FREE"/>
    <x v="1"/>
    <n v="2020"/>
    <n v="5"/>
    <s v="M"/>
    <n v="170"/>
    <n v="-64"/>
    <x v="8"/>
    <x v="9"/>
    <s v="맥도날드"/>
    <s v="McDonald's Global Markets LLC"/>
    <n v="0"/>
    <m/>
    <n v="44007"/>
    <n v="1684"/>
    <s v="https://itunes.apple.com/KR/app/id1217507712"/>
  </r>
  <r>
    <s v="KR"/>
    <s v="FREE"/>
    <x v="1"/>
    <n v="2020"/>
    <n v="5"/>
    <s v="M"/>
    <n v="171"/>
    <n v="-8"/>
    <x v="3"/>
    <x v="3"/>
    <s v="롯데홈쇼핑 - 롯데 ON"/>
    <s v="WOORI HOMESHOPPING Co., Ltd"/>
    <n v="0"/>
    <m/>
    <n v="40388"/>
    <n v="1684"/>
    <s v="https://itunes.apple.com/KR/app/id380934119"/>
  </r>
  <r>
    <s v="KR"/>
    <s v="FREE"/>
    <x v="1"/>
    <n v="2020"/>
    <n v="5"/>
    <s v="M"/>
    <n v="172"/>
    <n v="11"/>
    <x v="10"/>
    <x v="16"/>
    <s v="다방 - 대한민국 부동산 매물 최다보유"/>
    <s v="Station3, Inc."/>
    <n v="0"/>
    <m/>
    <n v="41690"/>
    <n v="1641"/>
    <s v="https://itunes.apple.com/KR/app/id814840066"/>
  </r>
  <r>
    <s v="KR"/>
    <s v="FREE"/>
    <x v="1"/>
    <n v="2020"/>
    <n v="5"/>
    <s v="M"/>
    <n v="173"/>
    <n v="61"/>
    <x v="5"/>
    <x v="51"/>
    <s v="다음 - Daum"/>
    <s v="Daum Kakao Corp."/>
    <n v="0"/>
    <m/>
    <n v="43992"/>
    <n v="1626"/>
    <s v="https://itunes.apple.com/KR/app/id365494029"/>
  </r>
  <r>
    <s v="KR"/>
    <s v="FREE"/>
    <x v="1"/>
    <n v="2020"/>
    <n v="5"/>
    <s v="M"/>
    <n v="174"/>
    <n v="112"/>
    <x v="15"/>
    <x v="50"/>
    <s v="InBody"/>
    <s v="InBody Co., Ltd."/>
    <n v="0"/>
    <m/>
    <n v="41819"/>
    <n v="1625"/>
    <s v="https://itunes.apple.com/KR/app/id884923678"/>
  </r>
  <r>
    <s v="KR"/>
    <s v="FREE"/>
    <x v="1"/>
    <n v="2020"/>
    <n v="5"/>
    <s v="M"/>
    <n v="175"/>
    <n v="20"/>
    <x v="6"/>
    <x v="7"/>
    <s v="올원뱅크(All One Bank)"/>
    <s v="농협"/>
    <n v="0"/>
    <m/>
    <n v="42615"/>
    <n v="1600"/>
    <s v="https://itunes.apple.com/KR/app/id1138584631"/>
  </r>
  <r>
    <s v="KR"/>
    <s v="FREE"/>
    <x v="1"/>
    <n v="2020"/>
    <n v="5"/>
    <s v="M"/>
    <n v="176"/>
    <n v="37"/>
    <x v="10"/>
    <x v="16"/>
    <s v="LIFEPLUS"/>
    <s v="inc ZUMO"/>
    <n v="0"/>
    <m/>
    <n v="42262"/>
    <n v="1588"/>
    <s v="https://itunes.apple.com/KR/app/id1037778235"/>
  </r>
  <r>
    <s v="KR"/>
    <s v="FREE"/>
    <x v="1"/>
    <n v="2020"/>
    <n v="5"/>
    <s v="M"/>
    <n v="177"/>
    <n v="-133"/>
    <x v="16"/>
    <x v="23"/>
    <s v="스마트 공지시스템 e알리미"/>
    <s v="(c) E-WUT"/>
    <n v="0"/>
    <m/>
    <n v="41862"/>
    <n v="1560"/>
    <s v="https://itunes.apple.com/KR/app/id899929551"/>
  </r>
  <r>
    <s v="KR"/>
    <s v="FREE"/>
    <x v="1"/>
    <n v="2020"/>
    <n v="5"/>
    <s v="M"/>
    <n v="178"/>
    <n v="40"/>
    <x v="4"/>
    <x v="4"/>
    <s v="Seezn(시즌)"/>
    <s v="KT Corporation"/>
    <n v="0"/>
    <s v="코코 5,500C : $6.99 / 코코 11,000 C : $12.99 / 코코 33,000 C : $35.99"/>
    <n v="43978"/>
    <n v="1550"/>
    <s v="https://itunes.apple.com/KR/app/id438653868"/>
  </r>
  <r>
    <s v="KR"/>
    <s v="FREE"/>
    <x v="1"/>
    <n v="2020"/>
    <n v="5"/>
    <s v="M"/>
    <n v="179"/>
    <n v="6"/>
    <x v="14"/>
    <x v="19"/>
    <s v="모바일팩스 i"/>
    <s v="SK Telink"/>
    <n v="0"/>
    <m/>
    <n v="43984"/>
    <n v="1527"/>
    <s v="https://itunes.apple.com/KR/app/id1487591338"/>
  </r>
  <r>
    <s v="KR"/>
    <s v="FREE"/>
    <x v="1"/>
    <n v="2020"/>
    <n v="5"/>
    <s v="M"/>
    <n v="180"/>
    <n v="-80"/>
    <x v="13"/>
    <x v="17"/>
    <s v="Google 스프레드시트"/>
    <s v="Google LLC"/>
    <n v="0"/>
    <m/>
    <n v="43999"/>
    <n v="1514"/>
    <s v="https://itunes.apple.com/KR/app/id842849113"/>
  </r>
  <r>
    <s v="KR"/>
    <s v="FREE"/>
    <x v="1"/>
    <n v="2020"/>
    <n v="5"/>
    <s v="M"/>
    <n v="181"/>
    <s v="new"/>
    <x v="2"/>
    <x v="52"/>
    <s v="안전디딤돌"/>
    <s v="Ministry of the Interior and Safety"/>
    <n v="0"/>
    <m/>
    <n v="40851"/>
    <n v="1483"/>
    <s v="https://itunes.apple.com/KR/app/id475638064"/>
  </r>
  <r>
    <s v="KR"/>
    <s v="FREE"/>
    <x v="1"/>
    <n v="2020"/>
    <n v="5"/>
    <s v="M"/>
    <n v="182"/>
    <n v="-11"/>
    <x v="6"/>
    <x v="7"/>
    <s v="PASS by KT(구, KT 인증)"/>
    <s v="KT Corporation"/>
    <n v="0"/>
    <m/>
    <n v="43950"/>
    <n v="1480"/>
    <s v="https://itunes.apple.com/KR/app/id1134371550"/>
  </r>
  <r>
    <s v="KR"/>
    <s v="FREE"/>
    <x v="1"/>
    <n v="2020"/>
    <n v="5"/>
    <s v="M"/>
    <n v="183"/>
    <n v="85"/>
    <x v="6"/>
    <x v="7"/>
    <s v="우리카드 - 우리나라 우리카드"/>
    <s v="WOORICARD"/>
    <n v="0"/>
    <m/>
    <n v="43960"/>
    <n v="1462"/>
    <s v="https://itunes.apple.com/KR/app/id785200104"/>
  </r>
  <r>
    <s v="KR"/>
    <s v="FREE"/>
    <x v="1"/>
    <n v="2020"/>
    <n v="5"/>
    <s v="M"/>
    <n v="184"/>
    <s v="new"/>
    <x v="4"/>
    <x v="4"/>
    <s v="아이돌챔프"/>
    <s v="MBC PLUS CO.,LTD."/>
    <n v="0"/>
    <s v="100 Ruby Chamsim : ￦1,200 / 590 루비챔심 : ￦5,900 / 350 루비챔심 : ￦3,900"/>
    <n v="43992"/>
    <n v="1459"/>
    <s v="https://itunes.apple.com/KR/app/id1185735018"/>
  </r>
  <r>
    <s v="KR"/>
    <s v="FREE"/>
    <x v="1"/>
    <n v="2020"/>
    <n v="5"/>
    <s v="M"/>
    <n v="185"/>
    <n v="-8"/>
    <x v="10"/>
    <x v="16"/>
    <s v="Bill Letter"/>
    <s v="SK Telecom"/>
    <n v="0"/>
    <m/>
    <n v="40696"/>
    <n v="1437"/>
    <s v="https://itunes.apple.com/KR/app/id435060754"/>
  </r>
  <r>
    <s v="KR"/>
    <s v="FREE"/>
    <x v="1"/>
    <n v="2020"/>
    <n v="5"/>
    <s v="M"/>
    <n v="186"/>
    <n v="-22"/>
    <x v="10"/>
    <x v="16"/>
    <s v="교촌치킨-Kyochon1991"/>
    <s v="KyochonF&amp;B CO.,LTD"/>
    <n v="0"/>
    <m/>
    <n v="43556"/>
    <n v="1315"/>
    <s v="https://itunes.apple.com/KR/app/id1457315134"/>
  </r>
  <r>
    <s v="KR"/>
    <s v="FREE"/>
    <x v="1"/>
    <n v="2020"/>
    <n v="5"/>
    <s v="M"/>
    <n v="187"/>
    <n v="-154"/>
    <x v="15"/>
    <x v="50"/>
    <s v="언니의파우치"/>
    <s v="LYCL inc."/>
    <n v="0"/>
    <m/>
    <n v="43802"/>
    <n v="1284"/>
    <s v="https://itunes.apple.com/KR/app/id976126416"/>
  </r>
  <r>
    <s v="KR"/>
    <s v="FREE"/>
    <x v="1"/>
    <n v="2020"/>
    <n v="5"/>
    <s v="M"/>
    <n v="188"/>
    <n v="13"/>
    <x v="3"/>
    <x v="3"/>
    <s v="인터파크 - Interpark"/>
    <s v="Interpark INT"/>
    <n v="0"/>
    <m/>
    <n v="43977"/>
    <n v="1253"/>
    <s v="https://itunes.apple.com/KR/app/id504765473"/>
  </r>
  <r>
    <s v="KR"/>
    <s v="FREE"/>
    <x v="1"/>
    <n v="2020"/>
    <n v="5"/>
    <s v="M"/>
    <n v="189"/>
    <n v="86"/>
    <x v="1"/>
    <x v="49"/>
    <s v="탄탄"/>
    <s v="Tantan Cultural Development (Beijing) Co., Ltd."/>
    <n v="0"/>
    <s v="VIP会员 : ￦2,000 / SeeWhoLikedMe : ￦16,500 / See Who Liked Me : ￦16,500"/>
    <n v="44004"/>
    <n v="1152"/>
    <s v="https://itunes.apple.com/KR/app/id861891048"/>
  </r>
  <r>
    <s v="KR"/>
    <s v="FREE"/>
    <x v="1"/>
    <n v="2020"/>
    <n v="5"/>
    <s v="M"/>
    <n v="190"/>
    <n v="-8"/>
    <x v="6"/>
    <x v="7"/>
    <s v="바이오인증공동앱"/>
    <s v="KFTC"/>
    <n v="0"/>
    <m/>
    <n v="43728"/>
    <n v="1143"/>
    <s v="https://itunes.apple.com/KR/app/id1189411033"/>
  </r>
  <r>
    <s v="KR"/>
    <s v="FREE"/>
    <x v="1"/>
    <n v="2020"/>
    <n v="5"/>
    <s v="M"/>
    <n v="191"/>
    <n v="-121"/>
    <x v="15"/>
    <x v="29"/>
    <s v="M건강보험"/>
    <s v="국민건강보험공단(National Health Insurance Corporation)"/>
    <n v="0"/>
    <m/>
    <n v="40330"/>
    <n v="1140"/>
    <s v="https://itunes.apple.com/KR/app/id375279377"/>
  </r>
  <r>
    <s v="KR"/>
    <s v="FREE"/>
    <x v="1"/>
    <n v="2020"/>
    <n v="5"/>
    <s v="M"/>
    <n v="192"/>
    <n v="22"/>
    <x v="1"/>
    <x v="49"/>
    <s v="다음 카페 - Daum Cafe"/>
    <s v="Daum Kakao Corp."/>
    <n v="0"/>
    <m/>
    <n v="43957"/>
    <n v="1132"/>
    <s v="https://itunes.apple.com/KR/app/id369302790"/>
  </r>
  <r>
    <s v="KR"/>
    <s v="FREE"/>
    <x v="1"/>
    <n v="2020"/>
    <n v="5"/>
    <s v="M"/>
    <n v="193"/>
    <n v="77"/>
    <x v="6"/>
    <x v="7"/>
    <s v="차이"/>
    <s v="The Chai Corporation"/>
    <n v="0"/>
    <m/>
    <n v="43596"/>
    <n v="1125"/>
    <s v="https://itunes.apple.com/KR/app/id1459979272"/>
  </r>
  <r>
    <s v="KR"/>
    <s v="FREE"/>
    <x v="1"/>
    <n v="2020"/>
    <n v="5"/>
    <s v="M"/>
    <n v="194"/>
    <n v="146"/>
    <x v="3"/>
    <x v="3"/>
    <s v="모바일 쇼핑은 옥션"/>
    <s v="eBay Auction Co., Ltd."/>
    <n v="0"/>
    <m/>
    <n v="43956"/>
    <n v="1121"/>
    <s v="https://itunes.apple.com/KR/app/id380239756"/>
  </r>
  <r>
    <s v="KR"/>
    <s v="FREE"/>
    <x v="1"/>
    <n v="2020"/>
    <n v="5"/>
    <s v="M"/>
    <n v="195"/>
    <n v="-50"/>
    <x v="10"/>
    <x v="16"/>
    <s v="해피오더"/>
    <s v="Paris Croissant Co., Ltd."/>
    <n v="0"/>
    <m/>
    <n v="43768"/>
    <n v="1092"/>
    <s v="https://itunes.apple.com/KR/app/id1476336782"/>
  </r>
  <r>
    <s v="KR"/>
    <s v="FREE"/>
    <x v="1"/>
    <n v="2020"/>
    <n v="5"/>
    <s v="M"/>
    <n v="196"/>
    <n v="-27"/>
    <x v="11"/>
    <x v="46"/>
    <s v="BeautyPlus - 완벽한 리터치 포토샵 어플"/>
    <s v="Meitu Technology, Inc."/>
    <n v="0"/>
    <s v="주름 제거 : ￦2,500 / BeautyPlus Premium - Monthly : ￦7,900 / Beautyplus Premium : ￦7,500"/>
    <n v="43996"/>
    <n v="1089"/>
    <s v="https://itunes.apple.com/KR/app/id622434129"/>
  </r>
  <r>
    <s v="KR"/>
    <s v="FREE"/>
    <x v="1"/>
    <n v="2020"/>
    <n v="5"/>
    <s v="M"/>
    <n v="197"/>
    <n v="69"/>
    <x v="13"/>
    <x v="17"/>
    <s v="벨소리메이커 -벨소리 제조 응용 프로그램"/>
    <s v="Sujuan Chen"/>
    <n v="0"/>
    <s v="광고를 제거하다 : ￦1,200"/>
    <n v="43981"/>
    <n v="1066"/>
    <s v="https://itunes.apple.com/KR/app/id1358107315"/>
  </r>
  <r>
    <s v="KR"/>
    <s v="FREE"/>
    <x v="1"/>
    <n v="2020"/>
    <n v="5"/>
    <s v="M"/>
    <n v="198"/>
    <s v="new"/>
    <x v="10"/>
    <x v="16"/>
    <s v="ALLETS - 알렛츠"/>
    <s v="Interstella Inc"/>
    <n v="0"/>
    <m/>
    <m/>
    <n v="1049"/>
    <s v="https://itunes.apple.com/KR/app/id1227393295"/>
  </r>
  <r>
    <s v="KR"/>
    <s v="FREE"/>
    <x v="1"/>
    <n v="2020"/>
    <n v="5"/>
    <s v="M"/>
    <n v="199"/>
    <s v="new"/>
    <x v="14"/>
    <x v="19"/>
    <s v="중소벤처기업진흥공단"/>
    <s v="중소벤처기업진흥공단"/>
    <n v="0"/>
    <m/>
    <n v="43808"/>
    <n v="1002"/>
    <s v="https://itunes.apple.com/KR/app/id1488423154"/>
  </r>
  <r>
    <s v="KR"/>
    <s v="FREE"/>
    <x v="1"/>
    <n v="2020"/>
    <n v="5"/>
    <s v="M"/>
    <n v="200"/>
    <n v="-10"/>
    <x v="6"/>
    <x v="7"/>
    <s v="롯데카드(+앱카드)"/>
    <s v="LOTTE CARD CO, LTD."/>
    <n v="0"/>
    <m/>
    <n v="41530"/>
    <n v="994"/>
    <s v="https://itunes.apple.com/KR/app/id688047200"/>
  </r>
  <r>
    <s v="KR"/>
    <s v="PAID"/>
    <x v="1"/>
    <n v="2020"/>
    <n v="1"/>
    <s v="M"/>
    <n v="1"/>
    <s v="-"/>
    <x v="12"/>
    <x v="44"/>
    <s v="Minecraft"/>
    <s v="Mojang"/>
    <s v="￦8,900"/>
    <s v="Realms Plus:10 Friends w/trial : ￦9,500 / Minecraft Store Item 6 : ￦7,500 / Minecraft Store Item 2 : ￦2,500"/>
    <n v="44005"/>
    <n v="277949"/>
    <s v="https://itunes.apple.com/KR/app/id479516143"/>
  </r>
  <r>
    <s v="KR"/>
    <s v="PAID"/>
    <x v="1"/>
    <n v="2020"/>
    <n v="1"/>
    <s v="M"/>
    <n v="2"/>
    <n v="5"/>
    <x v="11"/>
    <x v="46"/>
    <s v="Analog Paris"/>
    <s v="ordinaryfactory Inc."/>
    <s v="￦1,200"/>
    <m/>
    <n v="43750"/>
    <n v="88979"/>
    <s v="https://itunes.apple.com/KR/app/id1035219562"/>
  </r>
  <r>
    <s v="KR"/>
    <s v="PAID"/>
    <x v="1"/>
    <n v="2020"/>
    <n v="1"/>
    <s v="M"/>
    <n v="3"/>
    <n v="6"/>
    <x v="12"/>
    <x v="44"/>
    <s v="Plague Inc. (전염병 주식회사)"/>
    <s v="Ndemic Creations"/>
    <s v="￦900"/>
    <s v="모든 유전자를 잠금 해제하십시오 : ￦9,900 / 네크로아 바이러스 확장 팩 : ￦2,500 / 뇌신경 기생충 확장 팩 : ￦2,500"/>
    <n v="43887"/>
    <n v="87973"/>
    <s v="https://itunes.apple.com/KR/app/id525818839"/>
  </r>
  <r>
    <s v="KR"/>
    <s v="PAID"/>
    <x v="1"/>
    <n v="2020"/>
    <n v="1"/>
    <s v="M"/>
    <n v="4"/>
    <n v="4"/>
    <x v="11"/>
    <x v="46"/>
    <s v="Analog Wedding"/>
    <s v="ordinaryfactory Inc."/>
    <s v="￦1,200"/>
    <m/>
    <n v="43750"/>
    <n v="81291"/>
    <s v="https://itunes.apple.com/KR/app/id992047786"/>
  </r>
  <r>
    <s v="KR"/>
    <s v="PAID"/>
    <x v="1"/>
    <n v="2020"/>
    <n v="1"/>
    <s v="M"/>
    <n v="5"/>
    <s v="new"/>
    <x v="12"/>
    <x v="44"/>
    <s v="The White Door"/>
    <s v="Second Maze"/>
    <s v="￦3,900"/>
    <m/>
    <n v="43973"/>
    <n v="78676"/>
    <s v="https://itunes.apple.com/KR/app/id1472184189"/>
  </r>
  <r>
    <s v="KR"/>
    <s v="PAID"/>
    <x v="1"/>
    <n v="2020"/>
    <n v="1"/>
    <s v="M"/>
    <n v="6"/>
    <n v="-2"/>
    <x v="11"/>
    <x v="46"/>
    <s v="@picn2k camera (피크닉 카메라)"/>
    <s v="JIN WOOK KOO"/>
    <s v="￦2,500"/>
    <m/>
    <n v="43982"/>
    <n v="74834"/>
    <s v="https://itunes.apple.com/KR/app/id1376609012"/>
  </r>
  <r>
    <s v="KR"/>
    <s v="PAID"/>
    <x v="1"/>
    <n v="2020"/>
    <n v="1"/>
    <s v="M"/>
    <n v="7"/>
    <n v="5"/>
    <x v="10"/>
    <x v="16"/>
    <s v="MOODA"/>
    <s v="OLIVESTONE Lab."/>
    <s v="￦1,200"/>
    <m/>
    <n v="43998"/>
    <n v="69868"/>
    <s v="https://itunes.apple.com/KR/app/id1476256748"/>
  </r>
  <r>
    <s v="KR"/>
    <s v="PAID"/>
    <x v="1"/>
    <n v="2020"/>
    <n v="1"/>
    <s v="M"/>
    <n v="8"/>
    <n v="-2"/>
    <x v="12"/>
    <x v="44"/>
    <s v="Football Manager 2020 Mobile"/>
    <s v="SEGA"/>
    <s v="￦4,900"/>
    <s v="모든 아이템 포함 번들 : ￦19,000 / 게임 내 편집기 : ￦11,000 / 국제 팀 관리 : ￦1,200"/>
    <n v="43899"/>
    <n v="54472"/>
    <s v="https://itunes.apple.com/KR/app/id1462777894"/>
  </r>
  <r>
    <s v="KR"/>
    <s v="PAID"/>
    <x v="1"/>
    <n v="2020"/>
    <n v="1"/>
    <s v="M"/>
    <n v="9"/>
    <n v="-6"/>
    <x v="12"/>
    <x v="44"/>
    <s v="A Dance of Fire and Ice"/>
    <s v="7th Beat Games S.A.C."/>
    <s v="￦2,500"/>
    <m/>
    <n v="44009"/>
    <n v="45466"/>
    <s v="https://itunes.apple.com/KR/app/id1456547302"/>
  </r>
  <r>
    <s v="KR"/>
    <s v="PAID"/>
    <x v="1"/>
    <n v="2020"/>
    <n v="1"/>
    <s v="M"/>
    <n v="10"/>
    <s v="-"/>
    <x v="11"/>
    <x v="46"/>
    <s v="Analog Tokyo"/>
    <s v="ordinaryfactory Inc."/>
    <s v="￦1,200"/>
    <m/>
    <n v="43750"/>
    <n v="36477"/>
    <s v="https://itunes.apple.com/KR/app/id961932335"/>
  </r>
  <r>
    <s v="KR"/>
    <s v="PAID"/>
    <x v="1"/>
    <n v="2020"/>
    <n v="1"/>
    <s v="M"/>
    <n v="11"/>
    <n v="-6"/>
    <x v="11"/>
    <x v="46"/>
    <s v="@yoojinkim camera"/>
    <s v="JIN WOOK KOO"/>
    <s v="￦2,500"/>
    <m/>
    <n v="43986"/>
    <n v="30268"/>
    <s v="https://itunes.apple.com/KR/app/id1489680345"/>
  </r>
  <r>
    <s v="KR"/>
    <s v="PAID"/>
    <x v="1"/>
    <n v="2020"/>
    <n v="1"/>
    <s v="M"/>
    <n v="12"/>
    <n v="365"/>
    <x v="12"/>
    <x v="44"/>
    <s v="아쿠아리움 타이쿤"/>
    <s v="Sol Choi"/>
    <s v="￦2,500"/>
    <m/>
    <n v="43882"/>
    <n v="29068"/>
    <s v="https://itunes.apple.com/KR/app/id1492903299"/>
  </r>
  <r>
    <s v="KR"/>
    <s v="PAID"/>
    <x v="1"/>
    <n v="2020"/>
    <n v="1"/>
    <s v="M"/>
    <n v="13"/>
    <n v="4"/>
    <x v="5"/>
    <x v="54"/>
    <s v="갓피플성경"/>
    <s v="GODpeople, LTD"/>
    <s v="￦500"/>
    <s v="역본추가 - 새번역(대한성서공회) : ￦3,900 / 역본추가 - 쉬운성경(아가페출판사) : ￦3,900 / 개역개정 입체낭독 : ￦5,900"/>
    <n v="43955"/>
    <n v="26500"/>
    <s v="https://itunes.apple.com/KR/app/id511852665"/>
  </r>
  <r>
    <s v="KR"/>
    <s v="PAID"/>
    <x v="1"/>
    <n v="2020"/>
    <n v="1"/>
    <s v="M"/>
    <n v="14"/>
    <n v="-3"/>
    <x v="2"/>
    <x v="52"/>
    <s v="유니콘:광고차단 필수앱"/>
    <s v="OH NAM KWON"/>
    <s v="￦2,500"/>
    <m/>
    <n v="43812"/>
    <n v="24349"/>
    <s v="https://itunes.apple.com/KR/app/id1046714401"/>
  </r>
  <r>
    <s v="KR"/>
    <s v="PAID"/>
    <x v="1"/>
    <n v="2020"/>
    <n v="1"/>
    <s v="M"/>
    <n v="15"/>
    <n v="-13"/>
    <x v="12"/>
    <x v="44"/>
    <s v="Stardew Valley"/>
    <s v="Chucklefish Limited"/>
    <s v="￦9,900"/>
    <m/>
    <n v="43912"/>
    <n v="23646"/>
    <s v="https://itunes.apple.com/KR/app/id1406710800"/>
  </r>
  <r>
    <s v="KR"/>
    <s v="PAID"/>
    <x v="1"/>
    <n v="2020"/>
    <n v="1"/>
    <s v="M"/>
    <n v="16"/>
    <n v="3"/>
    <x v="12"/>
    <x v="44"/>
    <s v="마녀의 샘4"/>
    <s v="SUYOUNG JANG"/>
    <s v="￦5,900"/>
    <m/>
    <n v="43970"/>
    <n v="19314"/>
    <s v="https://itunes.apple.com/KR/app/id1487698320"/>
  </r>
  <r>
    <s v="KR"/>
    <s v="PAID"/>
    <x v="1"/>
    <n v="2020"/>
    <n v="1"/>
    <s v="M"/>
    <n v="17"/>
    <n v="18"/>
    <x v="13"/>
    <x v="17"/>
    <s v="GoodNotes 5"/>
    <s v="Time Base Technology Limited"/>
    <s v="￦9,900"/>
    <m/>
    <n v="43999"/>
    <n v="18998"/>
    <s v="https://itunes.apple.com/KR/app/id1444383602"/>
  </r>
  <r>
    <s v="KR"/>
    <s v="PAID"/>
    <x v="1"/>
    <n v="2020"/>
    <n v="1"/>
    <s v="M"/>
    <n v="18"/>
    <n v="-5"/>
    <x v="11"/>
    <x v="46"/>
    <s v="Analog Brooklyn"/>
    <s v="ordinaryfactory Inc."/>
    <s v="￦1,200"/>
    <m/>
    <n v="43470"/>
    <n v="17048"/>
    <s v="https://itunes.apple.com/KR/app/id1138250941"/>
  </r>
  <r>
    <s v="KR"/>
    <s v="PAID"/>
    <x v="1"/>
    <n v="2020"/>
    <n v="1"/>
    <s v="M"/>
    <n v="19"/>
    <n v="-5"/>
    <x v="11"/>
    <x v="46"/>
    <s v="SOVS 소브스 - 구도 카메라"/>
    <s v="SOVS Co., Ltd"/>
    <s v="￦1,200"/>
    <m/>
    <n v="43832"/>
    <n v="16145"/>
    <s v="https://itunes.apple.com/KR/app/id1326747827"/>
  </r>
  <r>
    <s v="KR"/>
    <s v="PAID"/>
    <x v="1"/>
    <n v="2020"/>
    <n v="1"/>
    <s v="M"/>
    <n v="20"/>
    <n v="-4"/>
    <x v="12"/>
    <x v="44"/>
    <s v="Geometry Dash"/>
    <s v="RobTop Games AB"/>
    <s v="￦2,500"/>
    <m/>
    <n v="43055"/>
    <n v="14561"/>
    <s v="https://itunes.apple.com/KR/app/id625334537"/>
  </r>
  <r>
    <s v="KR"/>
    <s v="PAID"/>
    <x v="1"/>
    <n v="2020"/>
    <n v="1"/>
    <s v="M"/>
    <n v="21"/>
    <n v="17"/>
    <x v="15"/>
    <x v="50"/>
    <s v="AutoSleep 트래커 with Watch"/>
    <s v="Tantsissa"/>
    <s v="￦4,900"/>
    <m/>
    <n v="43979"/>
    <n v="13968"/>
    <s v="https://itunes.apple.com/KR/app/id1164801111"/>
  </r>
  <r>
    <s v="KR"/>
    <s v="PAID"/>
    <x v="1"/>
    <n v="2020"/>
    <n v="1"/>
    <s v="M"/>
    <n v="22"/>
    <n v="1"/>
    <x v="11"/>
    <x v="46"/>
    <s v="Gudak Cam"/>
    <s v="Screw Bar Inc."/>
    <s v="￦1,200"/>
    <s v="Black&amp;White Flim : ￦1,200"/>
    <n v="43984"/>
    <n v="13912"/>
    <s v="https://itunes.apple.com/KR/app/id1237692856"/>
  </r>
  <r>
    <s v="KR"/>
    <s v="PAID"/>
    <x v="1"/>
    <n v="2020"/>
    <n v="1"/>
    <s v="M"/>
    <n v="23"/>
    <n v="2"/>
    <x v="11"/>
    <x v="46"/>
    <s v="Analog Jeju"/>
    <s v="ordinaryfactory Inc."/>
    <s v="￦1,200"/>
    <m/>
    <n v="43750"/>
    <n v="13445"/>
    <s v="https://itunes.apple.com/KR/app/id1017225151"/>
  </r>
  <r>
    <s v="KR"/>
    <s v="PAID"/>
    <x v="1"/>
    <n v="2020"/>
    <n v="1"/>
    <s v="M"/>
    <n v="24"/>
    <n v="7"/>
    <x v="12"/>
    <x v="44"/>
    <s v="DEEMO"/>
    <s v="Rayark International Limited"/>
    <s v="￦2,500"/>
    <s v="Rayark Selection Vol.1 : ￦4,900 / 잊혀진 모래시계 : ￦12,000 / V.K Collection : ￦4,900"/>
    <n v="43964"/>
    <n v="12508"/>
    <s v="https://itunes.apple.com/KR/app/id700637744"/>
  </r>
  <r>
    <s v="KR"/>
    <s v="PAID"/>
    <x v="1"/>
    <n v="2020"/>
    <n v="1"/>
    <s v="M"/>
    <n v="25"/>
    <n v="-1"/>
    <x v="13"/>
    <x v="17"/>
    <s v="Forest"/>
    <s v="SEEKRTECH CO., LTD."/>
    <s v="￦2,500"/>
    <s v="선샤인 세럼 한 병 : ￦1,200 / 선샤인 세럼 한 박스 : ￦2,500 / 크리스탈 한 스푼 : ￦1,200"/>
    <n v="44001"/>
    <n v="12031"/>
    <s v="https://itunes.apple.com/KR/app/id866450515"/>
  </r>
  <r>
    <s v="KR"/>
    <s v="PAID"/>
    <x v="1"/>
    <n v="2020"/>
    <n v="1"/>
    <s v="M"/>
    <n v="26"/>
    <n v="-4"/>
    <x v="11"/>
    <x v="46"/>
    <s v="ilSang Pro"/>
    <s v="ByungHo Yu"/>
    <s v="￦2,500"/>
    <m/>
    <n v="43951"/>
    <n v="11795"/>
    <s v="https://itunes.apple.com/KR/app/id1400792124"/>
  </r>
  <r>
    <s v="KR"/>
    <s v="PAID"/>
    <x v="1"/>
    <n v="2020"/>
    <n v="1"/>
    <s v="M"/>
    <n v="27"/>
    <n v="-12"/>
    <x v="12"/>
    <x v="44"/>
    <s v="Pocket Build"/>
    <s v="MoonBear LTD"/>
    <s v="￦1,200"/>
    <s v="Micro Tip : ￦500 / Power Builder (weekly) : ￦1,500 / Power Builder (monthly) : ￦4,000"/>
    <n v="43982"/>
    <n v="10626"/>
    <s v="https://itunes.apple.com/KR/app/id1293681293"/>
  </r>
  <r>
    <s v="KR"/>
    <s v="PAID"/>
    <x v="1"/>
    <n v="2020"/>
    <n v="1"/>
    <s v="M"/>
    <n v="28"/>
    <n v="-2"/>
    <x v="11"/>
    <x v="46"/>
    <s v="Facetune"/>
    <s v="Lightricks Ltd."/>
    <s v="￦4,900"/>
    <m/>
    <n v="43999"/>
    <n v="10617"/>
    <s v="https://itunes.apple.com/KR/app/id606310581"/>
  </r>
  <r>
    <s v="KR"/>
    <s v="PAID"/>
    <x v="1"/>
    <n v="2020"/>
    <n v="1"/>
    <s v="M"/>
    <n v="29"/>
    <n v="1"/>
    <x v="11"/>
    <x v="46"/>
    <s v="Analog Budapest"/>
    <s v="ordinaryfactory Inc."/>
    <s v="￦1,200"/>
    <m/>
    <n v="43755"/>
    <n v="9838"/>
    <s v="https://itunes.apple.com/KR/app/id1035220162"/>
  </r>
  <r>
    <s v="KR"/>
    <s v="PAID"/>
    <x v="1"/>
    <n v="2020"/>
    <n v="1"/>
    <s v="M"/>
    <n v="30"/>
    <n v="4"/>
    <x v="4"/>
    <x v="4"/>
    <s v="nPlayer"/>
    <s v="Newin Inc."/>
    <s v="￦5,900"/>
    <m/>
    <n v="44006"/>
    <n v="9741"/>
    <s v="https://itunes.apple.com/KR/app/id1116905928"/>
  </r>
  <r>
    <s v="KR"/>
    <s v="PAID"/>
    <x v="1"/>
    <n v="2020"/>
    <n v="1"/>
    <s v="M"/>
    <n v="31"/>
    <n v="-10"/>
    <x v="11"/>
    <x v="46"/>
    <s v="kirakira+"/>
    <s v="bytes inc."/>
    <s v="￦1,200"/>
    <m/>
    <n v="43470"/>
    <n v="9675"/>
    <s v="https://itunes.apple.com/KR/app/id955687901"/>
  </r>
  <r>
    <s v="KR"/>
    <s v="PAID"/>
    <x v="1"/>
    <n v="2020"/>
    <n v="1"/>
    <s v="M"/>
    <n v="32"/>
    <n v="1"/>
    <x v="13"/>
    <x v="17"/>
    <s v="GoodNotes 5 업그레이드 번들"/>
    <s v="Time Base Technology Limited"/>
    <s v="앱 번들 ￦9,900"/>
    <m/>
    <n v="43483"/>
    <n v="9451"/>
    <s v="https://itunes.apple.com/KR/app/id1445840741"/>
  </r>
  <r>
    <s v="KR"/>
    <s v="PAID"/>
    <x v="1"/>
    <n v="2020"/>
    <n v="1"/>
    <s v="M"/>
    <n v="33"/>
    <n v="-1"/>
    <x v="11"/>
    <x v="46"/>
    <s v="Analog Seoul"/>
    <s v="ordinaryfactory Inc."/>
    <s v="￦1,200"/>
    <m/>
    <n v="43768"/>
    <n v="9412"/>
    <s v="https://itunes.apple.com/KR/app/id1138248035"/>
  </r>
  <r>
    <s v="KR"/>
    <s v="PAID"/>
    <x v="1"/>
    <n v="2020"/>
    <n v="1"/>
    <s v="M"/>
    <n v="34"/>
    <n v="-14"/>
    <x v="12"/>
    <x v="44"/>
    <s v="NBA 2K20"/>
    <s v="2K"/>
    <s v="￦2,500"/>
    <s v="All-Star VC Pack : ￦5,900 / MVP VC Pack : ￦25,000 / Superstar VC Pack : ￦12,000"/>
    <n v="43918"/>
    <n v="9148"/>
    <s v="https://itunes.apple.com/KR/app/id1471692155"/>
  </r>
  <r>
    <s v="KR"/>
    <s v="PAID"/>
    <x v="1"/>
    <n v="2020"/>
    <n v="1"/>
    <s v="M"/>
    <n v="35"/>
    <n v="-8"/>
    <x v="2"/>
    <x v="52"/>
    <s v="Puffin Browser Pro"/>
    <s v="CloudMosa, Inc."/>
    <s v="￦5,900"/>
    <m/>
    <n v="42718"/>
    <n v="8767"/>
    <s v="https://itunes.apple.com/KR/app/id406239138"/>
  </r>
  <r>
    <s v="KR"/>
    <s v="PAID"/>
    <x v="1"/>
    <n v="2020"/>
    <n v="1"/>
    <s v="M"/>
    <n v="36"/>
    <n v="51"/>
    <x v="12"/>
    <x v="44"/>
    <s v="Getting Over It"/>
    <s v="Bennett Foddy"/>
    <s v="￦5,900"/>
    <m/>
    <n v="43362"/>
    <n v="8718"/>
    <s v="https://itunes.apple.com/KR/app/id1319618742"/>
  </r>
  <r>
    <s v="KR"/>
    <s v="PAID"/>
    <x v="1"/>
    <n v="2020"/>
    <n v="1"/>
    <s v="M"/>
    <n v="37"/>
    <n v="12"/>
    <x v="11"/>
    <x v="46"/>
    <s v="페이카 Filmlike"/>
    <s v="Hyun-il Kim"/>
    <s v="￦1,200"/>
    <m/>
    <n v="43956"/>
    <n v="8396"/>
    <s v="https://itunes.apple.com/KR/app/id1286255182"/>
  </r>
  <r>
    <s v="KR"/>
    <s v="PAID"/>
    <x v="1"/>
    <n v="2020"/>
    <n v="1"/>
    <s v="M"/>
    <n v="38"/>
    <n v="4"/>
    <x v="12"/>
    <x v="44"/>
    <s v="Bloons TD 6"/>
    <s v="Ninja Kiwi"/>
    <s v="￦5,900"/>
    <s v="멍키 머니 : ￦2,500 / 멍키 머니 무더기 세일 : ￦3,900 / 지식 포인트 : ￦1,200"/>
    <n v="43985"/>
    <n v="8303"/>
    <s v="https://itunes.apple.com/KR/app/id1118115766"/>
  </r>
  <r>
    <s v="KR"/>
    <s v="PAID"/>
    <x v="1"/>
    <n v="2020"/>
    <n v="1"/>
    <s v="M"/>
    <n v="39"/>
    <n v="6"/>
    <x v="6"/>
    <x v="7"/>
    <s v="편한가계부 (+PC 가계부)"/>
    <s v="Realbyte Inc."/>
    <s v="￦4,900"/>
    <m/>
    <n v="43991"/>
    <n v="8253"/>
    <s v="https://itunes.apple.com/KR/app/id564730202"/>
  </r>
  <r>
    <s v="KR"/>
    <s v="PAID"/>
    <x v="1"/>
    <n v="2020"/>
    <n v="1"/>
    <s v="M"/>
    <n v="40"/>
    <n v="-3"/>
    <x v="11"/>
    <x v="46"/>
    <s v="Analog London"/>
    <s v="ordinaryfactory Inc."/>
    <s v="￦1,200"/>
    <m/>
    <n v="43752"/>
    <n v="8226"/>
    <s v="https://itunes.apple.com/KR/app/id1035219553"/>
  </r>
  <r>
    <s v="KR"/>
    <s v="PAID"/>
    <x v="1"/>
    <n v="2020"/>
    <n v="1"/>
    <s v="M"/>
    <n v="41"/>
    <n v="-5"/>
    <x v="12"/>
    <x v="44"/>
    <s v="Rebel Inc. (반란 주식회사)"/>
    <s v="Ndemic Creations"/>
    <s v="￦2,500"/>
    <s v="Region Tour : ￦4,900 / Early Unlock Cheats : ￦12,000 / All Advisors Unlock : ￦12,000"/>
    <n v="43985"/>
    <n v="7227"/>
    <s v="https://itunes.apple.com/KR/app/id1439187947"/>
  </r>
  <r>
    <s v="KR"/>
    <s v="PAID"/>
    <x v="1"/>
    <n v="2020"/>
    <n v="1"/>
    <s v="M"/>
    <n v="42"/>
    <n v="1"/>
    <x v="13"/>
    <x v="17"/>
    <s v="CamScanner+"/>
    <s v="Linguan Data"/>
    <s v="￦500"/>
    <s v="CamScanner[캠스캐너] 고급계정 : ￦6,000 / 1페이지 : ￦1,200 / 10페이지 : ￦11,000"/>
    <n v="43880"/>
    <n v="7143"/>
    <s v="https://itunes.apple.com/KR/app/id388624839"/>
  </r>
  <r>
    <s v="KR"/>
    <s v="PAID"/>
    <x v="1"/>
    <n v="2020"/>
    <n v="1"/>
    <s v="M"/>
    <n v="43"/>
    <n v="1"/>
    <x v="12"/>
    <x v="44"/>
    <s v="Dead Cells"/>
    <s v="Playdigious"/>
    <s v="￦11,000"/>
    <m/>
    <n v="43741"/>
    <n v="7046"/>
    <s v="https://itunes.apple.com/KR/app/id1389752090"/>
  </r>
  <r>
    <s v="KR"/>
    <s v="PAID"/>
    <x v="1"/>
    <n v="2020"/>
    <n v="1"/>
    <s v="M"/>
    <n v="44"/>
    <n v="29"/>
    <x v="13"/>
    <x v="17"/>
    <s v="Focus Timer : 집중력 향상 어플"/>
    <s v="Real Number Works Inc."/>
    <s v="￦3,900"/>
    <m/>
    <n v="43803"/>
    <n v="6768"/>
    <s v="https://itunes.apple.com/KR/app/id974920073"/>
  </r>
  <r>
    <s v="KR"/>
    <s v="PAID"/>
    <x v="1"/>
    <n v="2020"/>
    <n v="1"/>
    <s v="M"/>
    <n v="45"/>
    <n v="12"/>
    <x v="12"/>
    <x v="44"/>
    <s v="Doodle Jump"/>
    <s v="Lima Sky"/>
    <s v="￦500"/>
    <s v="10,000 coins : ￦5,900 / 1000 coins : ￦1,200 / 30,000 coins : ￦12,000"/>
    <n v="43679"/>
    <n v="6518"/>
    <s v="https://itunes.apple.com/KR/app/id307727765"/>
  </r>
  <r>
    <s v="KR"/>
    <s v="PAID"/>
    <x v="1"/>
    <n v="2020"/>
    <n v="1"/>
    <s v="M"/>
    <n v="46"/>
    <n v="-7"/>
    <x v="11"/>
    <x v="46"/>
    <s v="FILCA - SLR 필름 카메라"/>
    <s v="Cheol Kim"/>
    <s v="￦4,900"/>
    <s v="UPGRADE PRO VERSION : ￦4,900 / KODAK SERIES FILM : ￦2,500 / RETRO SERIES FILM : ￦2,500"/>
    <n v="43753"/>
    <n v="6430"/>
    <s v="https://itunes.apple.com/KR/app/id1436429074"/>
  </r>
  <r>
    <s v="KR"/>
    <s v="PAID"/>
    <x v="1"/>
    <n v="2020"/>
    <n v="1"/>
    <s v="M"/>
    <n v="47"/>
    <n v="60"/>
    <x v="12"/>
    <x v="44"/>
    <s v="Shadow Of Death: Premium Games"/>
    <s v="Bravestars Technology JSC"/>
    <s v="￦1,200"/>
    <s v="First Purchase: Legendary Pack : ￦12,000 / Flash Sale Legendary Essence 1 : ￦5,900 / Black Friday Inferno : ￦25,000"/>
    <n v="43990"/>
    <n v="6354"/>
    <s v="https://itunes.apple.com/KR/app/id1450908177"/>
  </r>
  <r>
    <s v="KR"/>
    <s v="PAID"/>
    <x v="1"/>
    <n v="2020"/>
    <n v="1"/>
    <s v="M"/>
    <n v="48"/>
    <n v="6"/>
    <x v="11"/>
    <x v="46"/>
    <s v="PLOT"/>
    <s v="CHUNGNYUNG KANG"/>
    <s v="￦1,200"/>
    <m/>
    <n v="43976"/>
    <n v="6249"/>
    <s v="https://itunes.apple.com/KR/app/id1303428012"/>
  </r>
  <r>
    <s v="KR"/>
    <s v="PAID"/>
    <x v="1"/>
    <n v="2020"/>
    <n v="1"/>
    <s v="M"/>
    <n v="49"/>
    <n v="2"/>
    <x v="4"/>
    <x v="4"/>
    <s v="레이튼 교수와 이상한 마을 HD"/>
    <s v="Level-5 Inc."/>
    <s v="￦12,000"/>
    <m/>
    <n v="43368"/>
    <n v="5889"/>
    <s v="https://itunes.apple.com/KR/app/id1361526136"/>
  </r>
  <r>
    <s v="KR"/>
    <s v="PAID"/>
    <x v="1"/>
    <n v="2020"/>
    <n v="1"/>
    <s v="M"/>
    <n v="50"/>
    <n v="-10"/>
    <x v="13"/>
    <x v="17"/>
    <s v="GoodNotes 4"/>
    <s v="Time Base Technology Limited"/>
    <s v="￦9,900"/>
    <m/>
    <n v="41627"/>
    <n v="5467"/>
    <s v="https://itunes.apple.com/KR/app/id778658393"/>
  </r>
  <r>
    <s v="KR"/>
    <s v="PAID"/>
    <x v="1"/>
    <n v="2020"/>
    <n v="1"/>
    <s v="M"/>
    <n v="51"/>
    <n v="40"/>
    <x v="16"/>
    <x v="23"/>
    <s v="Wordmaster 워드마스터 수능 2000(18개정)"/>
    <s v="ETOOS Education"/>
    <s v="￦4,900"/>
    <m/>
    <n v="43421"/>
    <n v="5465"/>
    <s v="https://itunes.apple.com/KR/app/id1441713524"/>
  </r>
  <r>
    <s v="KR"/>
    <s v="PAID"/>
    <x v="1"/>
    <n v="2020"/>
    <n v="1"/>
    <s v="M"/>
    <n v="52"/>
    <n v="1"/>
    <x v="12"/>
    <x v="21"/>
    <s v="레이튼 교수와 악마의 상자 모바일 HD 리마스터"/>
    <s v="Level-5 Inc."/>
    <s v="￦12,000"/>
    <m/>
    <n v="43636"/>
    <n v="5385"/>
    <s v="https://itunes.apple.com/KR/app/id1459831585"/>
  </r>
  <r>
    <s v="KR"/>
    <s v="PAID"/>
    <x v="1"/>
    <n v="2020"/>
    <n v="1"/>
    <s v="M"/>
    <n v="53"/>
    <n v="30"/>
    <x v="13"/>
    <x v="17"/>
    <s v="하루하루 - 필수 시간관리 앱, 위젯으로 간편한 체크"/>
    <s v="Artronix System Co., Ltd"/>
    <s v="￦2,500"/>
    <m/>
    <n v="43949"/>
    <n v="5129"/>
    <s v="https://itunes.apple.com/KR/app/id1452035712"/>
  </r>
  <r>
    <s v="KR"/>
    <s v="PAID"/>
    <x v="1"/>
    <n v="2020"/>
    <n v="1"/>
    <s v="M"/>
    <n v="54"/>
    <n v="14"/>
    <x v="12"/>
    <x v="44"/>
    <s v="마녀의 샘"/>
    <s v="SUYOUNG JANG"/>
    <s v="￦2,500"/>
    <m/>
    <n v="43272"/>
    <n v="5091"/>
    <s v="https://itunes.apple.com/KR/app/id1012970102"/>
  </r>
  <r>
    <s v="KR"/>
    <s v="PAID"/>
    <x v="1"/>
    <n v="2020"/>
    <n v="1"/>
    <s v="M"/>
    <n v="55"/>
    <s v="-"/>
    <x v="12"/>
    <x v="44"/>
    <s v="오투잼 - 뮤직 &amp; 게임"/>
    <s v="O2Jam Company"/>
    <s v="￦3,900"/>
    <s v="오투잼 정기구독 : ￦1,200"/>
    <n v="43988"/>
    <n v="5089"/>
    <s v="https://itunes.apple.com/KR/app/id1466765269"/>
  </r>
  <r>
    <s v="KR"/>
    <s v="PAID"/>
    <x v="1"/>
    <n v="2020"/>
    <n v="1"/>
    <s v="M"/>
    <n v="56"/>
    <n v="23"/>
    <x v="6"/>
    <x v="7"/>
    <s v="위플 가계부 Pro"/>
    <s v="bumblebee"/>
    <s v="￦3,900"/>
    <m/>
    <n v="43959"/>
    <n v="5085"/>
    <s v="https://itunes.apple.com/KR/app/id441683476"/>
  </r>
  <r>
    <s v="KR"/>
    <s v="PAID"/>
    <x v="1"/>
    <n v="2020"/>
    <n v="1"/>
    <s v="M"/>
    <n v="57"/>
    <n v="3"/>
    <x v="12"/>
    <x v="44"/>
    <s v="Terraria"/>
    <s v="505 Games (US), Inc."/>
    <s v="￦5,900"/>
    <m/>
    <n v="43949"/>
    <n v="5068"/>
    <s v="https://itunes.apple.com/KR/app/id640364616"/>
  </r>
  <r>
    <s v="KR"/>
    <s v="PAID"/>
    <x v="1"/>
    <n v="2020"/>
    <n v="1"/>
    <s v="M"/>
    <n v="58"/>
    <n v="1"/>
    <x v="10"/>
    <x v="16"/>
    <s v="DayGram"/>
    <s v="SaltyCrackers Co., Ltd."/>
    <s v="￦1,200"/>
    <s v="사진 테마 : 0 / 테두리 D : 0"/>
    <n v="43970"/>
    <n v="5052"/>
    <s v="https://itunes.apple.com/KR/app/id977949232"/>
  </r>
  <r>
    <s v="KR"/>
    <s v="PAID"/>
    <x v="1"/>
    <n v="2020"/>
    <n v="1"/>
    <s v="M"/>
    <n v="59"/>
    <n v="7"/>
    <x v="11"/>
    <x v="46"/>
    <s v="Analog Portland"/>
    <s v="ordinaryfactory Inc."/>
    <s v="￦1,200"/>
    <m/>
    <n v="43753"/>
    <n v="4946"/>
    <s v="https://itunes.apple.com/KR/app/id952704587"/>
  </r>
  <r>
    <s v="KR"/>
    <s v="PAID"/>
    <x v="1"/>
    <n v="2020"/>
    <n v="1"/>
    <s v="M"/>
    <n v="60"/>
    <n v="4"/>
    <x v="13"/>
    <x v="39"/>
    <s v="Procreate Pocket"/>
    <s v="Savage Interactive Pty Ltd"/>
    <s v="￦5,900"/>
    <m/>
    <n v="43966"/>
    <n v="4943"/>
    <s v="https://itunes.apple.com/KR/app/id916366645"/>
  </r>
  <r>
    <s v="KR"/>
    <s v="PAID"/>
    <x v="1"/>
    <n v="2020"/>
    <n v="1"/>
    <s v="M"/>
    <n v="61"/>
    <n v="10"/>
    <x v="10"/>
    <x v="16"/>
    <s v="위젯 캘린더"/>
    <s v="yoon sik kang"/>
    <s v="￦2,500"/>
    <m/>
    <n v="43763"/>
    <n v="4928"/>
    <s v="https://itunes.apple.com/KR/app/id922436277"/>
  </r>
  <r>
    <s v="KR"/>
    <s v="PAID"/>
    <x v="1"/>
    <n v="2020"/>
    <n v="1"/>
    <s v="M"/>
    <n v="62"/>
    <n v="226"/>
    <x v="11"/>
    <x v="46"/>
    <s v="Hadori - 그 시절 우리가 좋아했던 카메라"/>
    <s v="Mrazzzzz's"/>
    <s v="￦1,200"/>
    <m/>
    <n v="43039"/>
    <n v="4856"/>
    <s v="https://itunes.apple.com/KR/app/id1304121642"/>
  </r>
  <r>
    <s v="KR"/>
    <s v="PAID"/>
    <x v="1"/>
    <n v="2020"/>
    <n v="1"/>
    <s v="M"/>
    <n v="63"/>
    <n v="-11"/>
    <x v="12"/>
    <x v="44"/>
    <s v="Mini Metro"/>
    <s v="Dinosaur Polo Club"/>
    <s v="￦4,900"/>
    <m/>
    <n v="43819"/>
    <n v="4763"/>
    <s v="https://itunes.apple.com/KR/app/id837860959"/>
  </r>
  <r>
    <s v="KR"/>
    <s v="PAID"/>
    <x v="1"/>
    <n v="2020"/>
    <n v="1"/>
    <s v="M"/>
    <n v="64"/>
    <n v="38"/>
    <x v="16"/>
    <x v="23"/>
    <s v="Flashcards Deluxe"/>
    <s v="OrangeOrApple.com"/>
    <s v="￦4,900"/>
    <m/>
    <n v="43901"/>
    <n v="4752"/>
    <s v="https://itunes.apple.com/KR/app/id307840670"/>
  </r>
  <r>
    <s v="KR"/>
    <s v="PAID"/>
    <x v="1"/>
    <n v="2020"/>
    <n v="1"/>
    <s v="M"/>
    <n v="65"/>
    <n v="27"/>
    <x v="13"/>
    <x v="17"/>
    <s v="Notability"/>
    <s v="Ginger Labs"/>
    <s v="￦11,000"/>
    <s v="풍선껌 팩 : ￦2,500 / 봄 테마 : ￦1,200 / 필기 인식 : ￦3,900"/>
    <n v="44001"/>
    <n v="4682"/>
    <s v="https://itunes.apple.com/KR/app/id360593530"/>
  </r>
  <r>
    <s v="KR"/>
    <s v="PAID"/>
    <x v="1"/>
    <n v="2020"/>
    <n v="1"/>
    <s v="M"/>
    <n v="66"/>
    <n v="-16"/>
    <x v="12"/>
    <x v="44"/>
    <s v="서울 2033 : 후원자"/>
    <s v="banjihagames Co.,Ltd."/>
    <s v="￦3,900"/>
    <s v="쿠키 20개 : ￦1,200 / 쿠키 50개 : ￦2,500 / 쿠키  110개 : ￦4,900"/>
    <n v="43903"/>
    <n v="4673"/>
    <s v="https://itunes.apple.com/KR/app/id1447640916"/>
  </r>
  <r>
    <s v="KR"/>
    <s v="PAID"/>
    <x v="1"/>
    <n v="2020"/>
    <n v="1"/>
    <s v="M"/>
    <n v="67"/>
    <n v="2"/>
    <x v="11"/>
    <x v="46"/>
    <s v="NewBorder - 뉴보더 여백의 미"/>
    <s v="ThirtyFive Inc."/>
    <s v="￦900"/>
    <s v="Video : 0"/>
    <n v="43965"/>
    <n v="4577"/>
    <s v="https://itunes.apple.com/KR/app/id1458958919"/>
  </r>
  <r>
    <s v="KR"/>
    <s v="PAID"/>
    <x v="1"/>
    <n v="2020"/>
    <n v="1"/>
    <s v="M"/>
    <n v="68"/>
    <n v="80"/>
    <x v="12"/>
    <x v="44"/>
    <s v="Incredibox"/>
    <s v="So Far So Good"/>
    <s v="￦4,900"/>
    <m/>
    <n v="43949"/>
    <n v="4519"/>
    <s v="https://itunes.apple.com/KR/app/id1093131935"/>
  </r>
  <r>
    <s v="KR"/>
    <s v="PAID"/>
    <x v="1"/>
    <n v="2020"/>
    <n v="1"/>
    <s v="M"/>
    <n v="69"/>
    <n v="16"/>
    <x v="15"/>
    <x v="50"/>
    <s v="SleepTown"/>
    <s v="SEEKRTECH CO., LTD."/>
    <s v="￦2,500"/>
    <m/>
    <n v="43928"/>
    <n v="4498"/>
    <s v="https://itunes.apple.com/KR/app/id1210251567"/>
  </r>
  <r>
    <s v="KR"/>
    <s v="PAID"/>
    <x v="1"/>
    <n v="2020"/>
    <n v="1"/>
    <s v="M"/>
    <n v="70"/>
    <n v="28"/>
    <x v="11"/>
    <x v="46"/>
    <s v="부라보 사진기"/>
    <s v="KIM KYUNG MIN"/>
    <s v="￦1,200"/>
    <m/>
    <n v="43497"/>
    <n v="4345"/>
    <s v="https://itunes.apple.com/KR/app/id1436633481"/>
  </r>
  <r>
    <s v="KR"/>
    <s v="PAID"/>
    <x v="1"/>
    <n v="2020"/>
    <n v="1"/>
    <s v="M"/>
    <n v="71"/>
    <n v="86"/>
    <x v="12"/>
    <x v="44"/>
    <s v="에버테일"/>
    <s v="ZigZaGame Inc."/>
    <n v="0"/>
    <s v="125 Soul Stones : ￦4,900 / 1025 Soul Stones : ￦30,000 / 4175 Soul Stones : ￦99,000"/>
    <n v="43983"/>
    <n v="4293"/>
    <s v="https://itunes.apple.com/KR/app/id1263365153"/>
  </r>
  <r>
    <s v="KR"/>
    <s v="PAID"/>
    <x v="1"/>
    <n v="2020"/>
    <n v="1"/>
    <s v="M"/>
    <n v="72"/>
    <n v="-9"/>
    <x v="12"/>
    <x v="44"/>
    <s v="Splendor™: The Board Game"/>
    <s v="Asmodee Digital"/>
    <s v="￦5,900"/>
    <s v="Splendor - The Cities : ￦2,500 / Splendor - The Strongholds : ￦3,900 / Splendor - The Trading Posts : ￦2,500"/>
    <n v="43921"/>
    <n v="4239"/>
    <s v="https://itunes.apple.com/KR/app/id971215921"/>
  </r>
  <r>
    <s v="KR"/>
    <s v="PAID"/>
    <x v="1"/>
    <n v="2020"/>
    <n v="1"/>
    <s v="M"/>
    <n v="73"/>
    <s v="new"/>
    <x v="12"/>
    <x v="44"/>
    <s v="Pascal's Wager"/>
    <s v="Giant Network"/>
    <s v="￦4,900"/>
    <s v="테렌스 특별 코스튬-선구자 세트 : ￦1,200 / 검은 안개 속으로 : ￦1,200"/>
    <n v="44006"/>
    <n v="4219"/>
    <s v="https://itunes.apple.com/KR/app/id1476649036"/>
  </r>
  <r>
    <s v="KR"/>
    <s v="PAID"/>
    <x v="1"/>
    <n v="2020"/>
    <n v="1"/>
    <s v="M"/>
    <n v="74"/>
    <n v="149"/>
    <x v="12"/>
    <x v="44"/>
    <s v="Agent A - 숨겨진 퍼즐"/>
    <s v="Yak &amp; co"/>
    <s v="￦500"/>
    <m/>
    <n v="43921"/>
    <n v="4088"/>
    <s v="https://itunes.apple.com/KR/app/id940006911"/>
  </r>
  <r>
    <s v="KR"/>
    <s v="PAID"/>
    <x v="1"/>
    <n v="2020"/>
    <n v="1"/>
    <s v="M"/>
    <n v="75"/>
    <n v="-28"/>
    <x v="12"/>
    <x v="44"/>
    <s v="Hidden Folks"/>
    <s v="Adriaan de Jongh"/>
    <s v="￦7,500"/>
    <m/>
    <n v="44004"/>
    <n v="4068"/>
    <s v="https://itunes.apple.com/KR/app/id1133544923"/>
  </r>
  <r>
    <s v="KR"/>
    <s v="PAID"/>
    <x v="1"/>
    <n v="2020"/>
    <n v="1"/>
    <s v="M"/>
    <n v="76"/>
    <n v="41"/>
    <x v="16"/>
    <x v="23"/>
    <s v="개념 한국사"/>
    <s v="별책"/>
    <s v="￦3,900"/>
    <m/>
    <n v="42205"/>
    <n v="4044"/>
    <s v="https://itunes.apple.com/KR/app/id994470614"/>
  </r>
  <r>
    <s v="KR"/>
    <s v="PAID"/>
    <x v="1"/>
    <n v="2020"/>
    <n v="1"/>
    <s v="M"/>
    <n v="77"/>
    <n v="24"/>
    <x v="12"/>
    <x v="34"/>
    <s v="Rusty Lake Hotel KR"/>
    <s v="Rusty Lake"/>
    <s v="￦2,500"/>
    <m/>
    <n v="43496"/>
    <n v="3962"/>
    <s v="https://itunes.apple.com/KR/app/id1450808228"/>
  </r>
  <r>
    <s v="KR"/>
    <s v="PAID"/>
    <x v="1"/>
    <n v="2020"/>
    <n v="1"/>
    <s v="M"/>
    <n v="78"/>
    <s v="new"/>
    <x v="12"/>
    <x v="34"/>
    <s v="SIIMI(시미)"/>
    <s v="GamBridzy Inc."/>
    <n v="0"/>
    <m/>
    <n v="43830"/>
    <n v="3889"/>
    <s v="https://itunes.apple.com/KR/app/id1489670255"/>
  </r>
  <r>
    <s v="KR"/>
    <s v="PAID"/>
    <x v="1"/>
    <n v="2020"/>
    <n v="1"/>
    <s v="M"/>
    <n v="79"/>
    <n v="1"/>
    <x v="11"/>
    <x v="46"/>
    <s v="FiLMiC Pro - 수동 비디오 카메라 어플"/>
    <s v="FiLMiC Inc"/>
    <s v="￦19,000"/>
    <s v="시네마토그래퍼 키트 : ￦17,000"/>
    <n v="43924"/>
    <n v="3839"/>
    <s v="https://itunes.apple.com/KR/app/id436577167"/>
  </r>
  <r>
    <s v="KR"/>
    <s v="PAID"/>
    <x v="1"/>
    <n v="2020"/>
    <n v="1"/>
    <s v="M"/>
    <n v="80"/>
    <n v="46"/>
    <x v="16"/>
    <x v="23"/>
    <s v="우리말 공부 완성판"/>
    <s v="별책"/>
    <s v="앱 번들 ￦7,500"/>
    <m/>
    <n v="42277"/>
    <n v="3808"/>
    <s v="https://itunes.apple.com/KR/app/id1038340147"/>
  </r>
  <r>
    <s v="KR"/>
    <s v="PAID"/>
    <x v="1"/>
    <n v="2020"/>
    <n v="1"/>
    <s v="M"/>
    <n v="81"/>
    <n v="263"/>
    <x v="12"/>
    <x v="44"/>
    <s v="Song of Bloom"/>
    <s v="Philipp Stollenmayer"/>
    <s v="￦2,500"/>
    <m/>
    <n v="43999"/>
    <n v="3799"/>
    <s v="https://itunes.apple.com/KR/app/id1479162134"/>
  </r>
  <r>
    <s v="KR"/>
    <s v="PAID"/>
    <x v="1"/>
    <n v="2020"/>
    <n v="1"/>
    <s v="M"/>
    <n v="82"/>
    <n v="-54"/>
    <x v="11"/>
    <x v="46"/>
    <s v="FEELT"/>
    <s v="kihwan kim"/>
    <s v="￦1,200"/>
    <m/>
    <n v="43601"/>
    <n v="3779"/>
    <s v="https://itunes.apple.com/KR/app/id1460364319"/>
  </r>
  <r>
    <s v="KR"/>
    <s v="PAID"/>
    <x v="1"/>
    <n v="2020"/>
    <n v="1"/>
    <s v="M"/>
    <n v="83"/>
    <s v="new"/>
    <x v="12"/>
    <x v="37"/>
    <s v="사라진 기념일"/>
    <s v="Ho Lee"/>
    <n v="0"/>
    <m/>
    <n v="43838"/>
    <n v="3720"/>
    <s v="https://itunes.apple.com/KR/app/id1493863619"/>
  </r>
  <r>
    <s v="KR"/>
    <s v="PAID"/>
    <x v="1"/>
    <n v="2020"/>
    <n v="1"/>
    <s v="M"/>
    <n v="84"/>
    <n v="-10"/>
    <x v="11"/>
    <x v="46"/>
    <s v="Analog Acoustic"/>
    <s v="ordinaryfactory Inc."/>
    <s v="￦1,200"/>
    <m/>
    <n v="43414"/>
    <n v="3718"/>
    <s v="https://itunes.apple.com/KR/app/id1282979041"/>
  </r>
  <r>
    <s v="KR"/>
    <s v="PAID"/>
    <x v="1"/>
    <n v="2020"/>
    <n v="1"/>
    <s v="M"/>
    <n v="85"/>
    <n v="-27"/>
    <x v="10"/>
    <x v="48"/>
    <s v="Ski Safari"/>
    <s v="Defiant Development"/>
    <s v="￦500"/>
    <s v="Small Coin Pack : ￦1,200 / Large Coin Pack : ￦2,500 / Mega Coin Pack : ￦5,900"/>
    <n v="43003"/>
    <n v="3648"/>
    <s v="https://itunes.apple.com/KR/app/id503092422"/>
  </r>
  <r>
    <s v="KR"/>
    <s v="PAID"/>
    <x v="1"/>
    <n v="2020"/>
    <n v="1"/>
    <s v="M"/>
    <n v="86"/>
    <n v="-19"/>
    <x v="11"/>
    <x v="46"/>
    <s v="LumaFusion"/>
    <s v="Luma Touch LLC"/>
    <s v="￦37,000"/>
    <s v="Storyblocks 월간 : ￦12,000 / 매년 Storyblocks : ￦86,000 / FCPXML Export : ￦25,000"/>
    <n v="43921"/>
    <n v="3590"/>
    <s v="https://itunes.apple.com/KR/app/id1062022008"/>
  </r>
  <r>
    <s v="KR"/>
    <s v="PAID"/>
    <x v="1"/>
    <n v="2020"/>
    <n v="1"/>
    <s v="M"/>
    <n v="87"/>
    <n v="-10"/>
    <x v="11"/>
    <x v="46"/>
    <s v="Analog Beijing"/>
    <s v="ordinaryfactory Inc."/>
    <s v="￦1,200"/>
    <m/>
    <n v="43754"/>
    <n v="3523"/>
    <s v="https://itunes.apple.com/KR/app/id962291530"/>
  </r>
  <r>
    <s v="KR"/>
    <s v="PAID"/>
    <x v="1"/>
    <n v="2020"/>
    <n v="1"/>
    <s v="M"/>
    <n v="88"/>
    <n v="-59"/>
    <x v="11"/>
    <x v="46"/>
    <s v="Spectre 카메라"/>
    <s v="Lux Optics LLC"/>
    <s v="￦3,900"/>
    <m/>
    <n v="43945"/>
    <n v="3523"/>
    <s v="https://itunes.apple.com/KR/app/id1450074595"/>
  </r>
  <r>
    <s v="KR"/>
    <s v="PAID"/>
    <x v="1"/>
    <n v="2020"/>
    <n v="1"/>
    <s v="M"/>
    <n v="89"/>
    <n v="10"/>
    <x v="11"/>
    <x v="46"/>
    <s v="TouchRetouch"/>
    <s v="Adva-Soft"/>
    <s v="￦2,500"/>
    <m/>
    <n v="43880"/>
    <n v="3507"/>
    <s v="https://itunes.apple.com/KR/app/id373311252"/>
  </r>
  <r>
    <s v="KR"/>
    <s v="PAID"/>
    <x v="1"/>
    <n v="2020"/>
    <n v="1"/>
    <s v="M"/>
    <n v="90"/>
    <n v="29"/>
    <x v="5"/>
    <x v="54"/>
    <s v="북트리: 도서관리 &amp; 독서노트"/>
    <s v="Youngwan Choi"/>
    <s v="￦3,900"/>
    <m/>
    <n v="43974"/>
    <n v="3475"/>
    <s v="https://itunes.apple.com/KR/app/id551580603"/>
  </r>
  <r>
    <s v="KR"/>
    <s v="PAID"/>
    <x v="1"/>
    <n v="2020"/>
    <n v="1"/>
    <s v="M"/>
    <n v="91"/>
    <n v="-21"/>
    <x v="12"/>
    <x v="44"/>
    <s v="Kingdom Rush Frontiers"/>
    <s v="Ironhide S.A."/>
    <s v="￦1,200"/>
    <s v="영웅 본하트 : ￦5,900 / 영웅 애쉬바이트 : ￦5,900 / 영웅 샤트라 : ￦1,200"/>
    <n v="43818"/>
    <n v="3464"/>
    <s v="https://itunes.apple.com/KR/app/id598581396"/>
  </r>
  <r>
    <s v="KR"/>
    <s v="PAID"/>
    <x v="1"/>
    <n v="2020"/>
    <n v="1"/>
    <s v="M"/>
    <n v="92"/>
    <n v="-4"/>
    <x v="1"/>
    <x v="49"/>
    <s v="Cute Emoticon Keyboard"/>
    <s v="kitamura hira"/>
    <s v="￦1,200"/>
    <m/>
    <n v="43447"/>
    <n v="3453"/>
    <s v="https://itunes.apple.com/KR/app/id931267826"/>
  </r>
  <r>
    <s v="KR"/>
    <s v="PAID"/>
    <x v="1"/>
    <n v="2020"/>
    <n v="1"/>
    <s v="M"/>
    <n v="93"/>
    <n v="-15"/>
    <x v="12"/>
    <x v="44"/>
    <s v="Pirates Outlaws"/>
    <s v="Fabled Game Limited"/>
    <s v="￦1,200"/>
    <s v="10000Gold : ￦5,900 / Booster : ￦3,900 / Admiral : ￦3,900"/>
    <n v="43992"/>
    <n v="3284"/>
    <s v="https://itunes.apple.com/KR/app/id1442776789"/>
  </r>
  <r>
    <s v="KR"/>
    <s v="PAID"/>
    <x v="1"/>
    <n v="2020"/>
    <n v="1"/>
    <s v="M"/>
    <n v="94"/>
    <n v="-48"/>
    <x v="12"/>
    <x v="44"/>
    <s v="RFS - Real Flight Simulator"/>
    <s v="RORTOS SRL"/>
    <s v="￦900"/>
    <s v="RFS Pro (1개월) : ￦4,900 / RFS Pro (6개월) : ￦24,000 / RFS Pro (1년) : ￦36,000"/>
    <n v="44005"/>
    <n v="3277"/>
    <s v="https://itunes.apple.com/KR/app/id1444761746"/>
  </r>
  <r>
    <s v="KR"/>
    <s v="PAID"/>
    <x v="1"/>
    <n v="2020"/>
    <n v="1"/>
    <s v="M"/>
    <n v="95"/>
    <n v="-39"/>
    <x v="12"/>
    <x v="44"/>
    <s v="Alto's Adventure"/>
    <s v="Snowman"/>
    <s v="￦5,900"/>
    <m/>
    <n v="43885"/>
    <n v="3240"/>
    <s v="https://itunes.apple.com/KR/app/id950812012"/>
  </r>
  <r>
    <s v="KR"/>
    <s v="PAID"/>
    <x v="1"/>
    <n v="2020"/>
    <n v="1"/>
    <s v="M"/>
    <n v="96"/>
    <n v="41"/>
    <x v="12"/>
    <x v="44"/>
    <s v="유럽전쟁6: 1914"/>
    <s v="EASY Inc."/>
    <s v="￦500"/>
    <s v="병사 보급 패키지 : ￦1,200 / 골드 패키지 : ￦1,200 / 프랑스 보급 패키지 : ￦4,900"/>
    <n v="43947"/>
    <n v="3166"/>
    <s v="https://itunes.apple.com/KR/app/id1489276662"/>
  </r>
  <r>
    <s v="KR"/>
    <s v="PAID"/>
    <x v="1"/>
    <n v="2020"/>
    <n v="1"/>
    <s v="M"/>
    <n v="97"/>
    <n v="-3"/>
    <x v="12"/>
    <x v="44"/>
    <s v="Poly Bridge"/>
    <s v="Dry Cactus"/>
    <s v="￦5,900"/>
    <m/>
    <n v="43060"/>
    <n v="3163"/>
    <s v="https://itunes.apple.com/KR/app/id1197552569"/>
  </r>
  <r>
    <s v="KR"/>
    <s v="PAID"/>
    <x v="1"/>
    <n v="2020"/>
    <n v="1"/>
    <s v="M"/>
    <n v="98"/>
    <n v="-22"/>
    <x v="16"/>
    <x v="23"/>
    <s v="8-STEP 영어회화 자동암기"/>
    <s v="Woori Kim"/>
    <s v="￦3,900"/>
    <s v="응원하기 : ￦5,900 / 응원하기 : ￦3,900 / 응원하기 : ￦5,900"/>
    <n v="42677"/>
    <n v="3160"/>
    <s v="https://itunes.apple.com/KR/app/id1007368983"/>
  </r>
  <r>
    <s v="KR"/>
    <s v="PAID"/>
    <x v="1"/>
    <n v="2020"/>
    <n v="1"/>
    <s v="M"/>
    <n v="99"/>
    <n v="14"/>
    <x v="2"/>
    <x v="52"/>
    <s v="iContacts+: 그룹 연락처"/>
    <s v="Jeonghwan Kim"/>
    <s v="￦2,500"/>
    <m/>
    <n v="43987"/>
    <n v="3135"/>
    <s v="https://itunes.apple.com/KR/app/id548506487"/>
  </r>
  <r>
    <s v="KR"/>
    <s v="PAID"/>
    <x v="1"/>
    <n v="2020"/>
    <n v="1"/>
    <s v="M"/>
    <n v="100"/>
    <n v="18"/>
    <x v="12"/>
    <x v="44"/>
    <s v="Human: Fall Flat"/>
    <s v="505 Games (US), Inc."/>
    <s v="￦5,900"/>
    <m/>
    <n v="43962"/>
    <n v="3089"/>
    <s v="https://itunes.apple.com/KR/app/id1438091392"/>
  </r>
  <r>
    <s v="KR"/>
    <s v="PAID"/>
    <x v="1"/>
    <n v="2020"/>
    <n v="1"/>
    <s v="M"/>
    <n v="101"/>
    <n v="114"/>
    <x v="13"/>
    <x v="17"/>
    <s v="Blink - 빠른메모 블링크"/>
    <s v="IDEAMP Co.,Ltd."/>
    <s v="￦900"/>
    <s v="다섯페이지 : ￦500"/>
    <n v="43911"/>
    <n v="2923"/>
    <s v="https://itunes.apple.com/KR/app/id1182856129"/>
  </r>
  <r>
    <s v="KR"/>
    <s v="PAID"/>
    <x v="1"/>
    <n v="2020"/>
    <n v="1"/>
    <s v="M"/>
    <n v="102"/>
    <n v="-9"/>
    <x v="12"/>
    <x v="44"/>
    <s v="마녀의 샘3"/>
    <s v="SUYOUNG JANG"/>
    <s v="￦4,900"/>
    <m/>
    <n v="43565"/>
    <n v="2923"/>
    <s v="https://itunes.apple.com/KR/app/id1298366657"/>
  </r>
  <r>
    <s v="KR"/>
    <s v="PAID"/>
    <x v="1"/>
    <n v="2020"/>
    <n v="1"/>
    <s v="M"/>
    <n v="103"/>
    <n v="-62"/>
    <x v="12"/>
    <x v="44"/>
    <s v="Hyper Light Drifter"/>
    <s v="Abylight S.L."/>
    <s v="￦5,900"/>
    <m/>
    <n v="43970"/>
    <n v="2900"/>
    <s v="https://itunes.apple.com/KR/app/id1453875289"/>
  </r>
  <r>
    <s v="KR"/>
    <s v="PAID"/>
    <x v="1"/>
    <n v="2020"/>
    <n v="1"/>
    <s v="M"/>
    <n v="104"/>
    <n v="-23"/>
    <x v="11"/>
    <x v="46"/>
    <s v="사진청소기 - 사진정리 필수앱"/>
    <s v="Jinpyo Hong"/>
    <n v="0"/>
    <s v="프리미엄 구독 : ￦21,000 / 평생 프리미엄 : ￦35,000"/>
    <n v="43994"/>
    <n v="2880"/>
    <s v="https://itunes.apple.com/KR/app/id926090192"/>
  </r>
  <r>
    <s v="KR"/>
    <s v="PAID"/>
    <x v="1"/>
    <n v="2020"/>
    <n v="1"/>
    <s v="M"/>
    <n v="105"/>
    <n v="-23"/>
    <x v="12"/>
    <x v="44"/>
    <s v="아이언 마린 (Iron Marines)"/>
    <s v="Ironhide S.A."/>
    <s v="￦1,200"/>
    <s v="영웅 마크 X : ￦5,900 / 스페셜 팩 : ￦19,000 / 영웅 블루 드래곤 : ￦5,900"/>
    <n v="43943"/>
    <n v="2810"/>
    <s v="https://itunes.apple.com/KR/app/id1056920931"/>
  </r>
  <r>
    <s v="KR"/>
    <s v="PAID"/>
    <x v="1"/>
    <n v="2020"/>
    <n v="1"/>
    <s v="M"/>
    <n v="106"/>
    <n v="46"/>
    <x v="10"/>
    <x v="16"/>
    <s v="PL@Y2 - 프리미엄 티켓북"/>
    <s v="EntusApps"/>
    <s v="￦2,500"/>
    <m/>
    <n v="43075"/>
    <n v="2784"/>
    <s v="https://itunes.apple.com/KR/app/id1159328039"/>
  </r>
  <r>
    <s v="KR"/>
    <s v="PAID"/>
    <x v="1"/>
    <n v="2020"/>
    <n v="1"/>
    <s v="M"/>
    <n v="107"/>
    <n v="66"/>
    <x v="12"/>
    <x v="34"/>
    <s v="Rusty Lake: Roots KR"/>
    <s v="Rusty Lake"/>
    <s v="￦3,900"/>
    <m/>
    <n v="43491"/>
    <n v="2750"/>
    <s v="https://itunes.apple.com/KR/app/id1450407076"/>
  </r>
  <r>
    <s v="KR"/>
    <s v="PAID"/>
    <x v="1"/>
    <n v="2020"/>
    <n v="1"/>
    <s v="M"/>
    <n v="108"/>
    <n v="170"/>
    <x v="15"/>
    <x v="50"/>
    <s v="WaterMinder"/>
    <s v="Funn Media, LLC"/>
    <s v="￦5,900"/>
    <s v="Tip Jar Subscription : ￦1,200 / Small Tip : ￦1,200 / Medium Tip : ￦2,500"/>
    <n v="43999"/>
    <n v="2727"/>
    <s v="https://itunes.apple.com/KR/app/id653031147"/>
  </r>
  <r>
    <s v="KR"/>
    <s v="PAID"/>
    <x v="1"/>
    <n v="2020"/>
    <n v="1"/>
    <s v="M"/>
    <n v="109"/>
    <n v="103"/>
    <x v="12"/>
    <x v="44"/>
    <s v="Beholder"/>
    <s v="Creative Mobile"/>
    <s v="￦5,900"/>
    <s v="행복한 잠 : ￦3,900"/>
    <n v="43746"/>
    <n v="2716"/>
    <s v="https://itunes.apple.com/KR/app/id1205486761"/>
  </r>
  <r>
    <s v="KR"/>
    <s v="PAID"/>
    <x v="1"/>
    <n v="2020"/>
    <n v="1"/>
    <s v="M"/>
    <n v="110"/>
    <n v="-7"/>
    <x v="12"/>
    <x v="44"/>
    <s v="Pou"/>
    <s v="Paul Salameh"/>
    <s v="￦2,500"/>
    <s v="2,000 coins : ￦1,200 / Adult Potion : ￦1,200 / Baby Potion : ￦1,200"/>
    <n v="43245"/>
    <n v="2715"/>
    <s v="https://itunes.apple.com/KR/app/id575154654"/>
  </r>
  <r>
    <s v="KR"/>
    <s v="PAID"/>
    <x v="1"/>
    <n v="2020"/>
    <n v="1"/>
    <s v="M"/>
    <n v="111"/>
    <n v="113"/>
    <x v="15"/>
    <x v="50"/>
    <s v="Streaks"/>
    <s v="Crunchy Bagel"/>
    <s v="￦5,900"/>
    <m/>
    <n v="43999"/>
    <n v="2664"/>
    <s v="https://itunes.apple.com/KR/app/id963034692"/>
  </r>
  <r>
    <s v="KR"/>
    <s v="PAID"/>
    <x v="1"/>
    <n v="2020"/>
    <n v="1"/>
    <s v="M"/>
    <n v="112"/>
    <n v="-28"/>
    <x v="12"/>
    <x v="44"/>
    <s v="To the Moon"/>
    <s v="X.D. Network Inc."/>
    <s v="￦5,900"/>
    <m/>
    <n v="43952"/>
    <n v="2625"/>
    <s v="https://itunes.apple.com/KR/app/id1159700098"/>
  </r>
  <r>
    <s v="KR"/>
    <s v="PAID"/>
    <x v="1"/>
    <n v="2020"/>
    <n v="1"/>
    <s v="M"/>
    <n v="113"/>
    <n v="-27"/>
    <x v="12"/>
    <x v="44"/>
    <s v="Rummikub®"/>
    <s v="Kinkajoo Ltd"/>
    <s v="￦8,900"/>
    <s v="World Rummikub Online Championship spot : ￦3,900"/>
    <n v="43829"/>
    <n v="2503"/>
    <s v="https://itunes.apple.com/KR/app/id973113361"/>
  </r>
  <r>
    <s v="KR"/>
    <s v="PAID"/>
    <x v="1"/>
    <n v="2020"/>
    <n v="1"/>
    <s v="M"/>
    <n v="114"/>
    <n v="-25"/>
    <x v="12"/>
    <x v="44"/>
    <s v="킹덤 러쉬 벤전스"/>
    <s v="Ironhide S.A."/>
    <s v="￦3,900"/>
    <s v="Hero Beresad : ￦5,900 / Mega Tower Bundle : ￦19,000 / Mega Heroe Bundle : ￦21,000"/>
    <n v="43935"/>
    <n v="2462"/>
    <s v="https://itunes.apple.com/KR/app/id1248033433"/>
  </r>
  <r>
    <s v="KR"/>
    <s v="PAID"/>
    <x v="1"/>
    <n v="2020"/>
    <n v="1"/>
    <s v="M"/>
    <n v="115"/>
    <n v="29"/>
    <x v="12"/>
    <x v="44"/>
    <s v="LIMBO"/>
    <s v="Playdead"/>
    <s v="￦4,900"/>
    <m/>
    <n v="43061"/>
    <n v="2434"/>
    <s v="https://itunes.apple.com/KR/app/id656951157"/>
  </r>
  <r>
    <s v="KR"/>
    <s v="PAID"/>
    <x v="1"/>
    <n v="2020"/>
    <n v="1"/>
    <s v="M"/>
    <n v="116"/>
    <n v="-44"/>
    <x v="12"/>
    <x v="44"/>
    <s v="Monument Valley"/>
    <s v="ustwo games"/>
    <s v="￦4,900"/>
    <s v="잃어버린 물가 : ￦2,500"/>
    <n v="43557"/>
    <n v="2426"/>
    <s v="https://itunes.apple.com/KR/app/id728293409"/>
  </r>
  <r>
    <s v="KR"/>
    <s v="PAID"/>
    <x v="1"/>
    <n v="2020"/>
    <n v="1"/>
    <s v="M"/>
    <n v="117"/>
    <n v="37"/>
    <x v="12"/>
    <x v="15"/>
    <s v="마녀의 샘2"/>
    <s v="SUYOUNG JANG"/>
    <s v="￦4,900"/>
    <m/>
    <n v="42548"/>
    <n v="2406"/>
    <s v="https://itunes.apple.com/KR/app/id1124787633"/>
  </r>
  <r>
    <s v="KR"/>
    <s v="PAID"/>
    <x v="1"/>
    <n v="2020"/>
    <n v="1"/>
    <s v="M"/>
    <n v="118"/>
    <n v="31"/>
    <x v="16"/>
    <x v="23"/>
    <s v="TEDICT"/>
    <s v="CoCO SWING"/>
    <s v="￦4,900"/>
    <m/>
    <n v="43981"/>
    <n v="2396"/>
    <s v="https://itunes.apple.com/KR/app/id537961396"/>
  </r>
  <r>
    <s v="KR"/>
    <s v="PAID"/>
    <x v="1"/>
    <n v="2020"/>
    <n v="1"/>
    <s v="M"/>
    <n v="119"/>
    <n v="34"/>
    <x v="12"/>
    <x v="21"/>
    <s v="Rusty Lake Paradise KR"/>
    <s v="Rusty Lake"/>
    <s v="￦3,900"/>
    <m/>
    <n v="43491"/>
    <n v="2368"/>
    <s v="https://itunes.apple.com/KR/app/id1450399563"/>
  </r>
  <r>
    <s v="KR"/>
    <s v="PAID"/>
    <x v="1"/>
    <n v="2020"/>
    <n v="1"/>
    <s v="M"/>
    <n v="120"/>
    <n v="-58"/>
    <x v="12"/>
    <x v="44"/>
    <s v="Peace, Death!"/>
    <s v="Azamat Bayzulaev"/>
    <s v="￦500"/>
    <m/>
    <n v="43860"/>
    <n v="2355"/>
    <s v="https://itunes.apple.com/KR/app/id1249864455"/>
  </r>
  <r>
    <s v="KR"/>
    <s v="PAID"/>
    <x v="1"/>
    <n v="2020"/>
    <n v="1"/>
    <s v="M"/>
    <n v="121"/>
    <s v="new"/>
    <x v="12"/>
    <x v="44"/>
    <s v="기획사 스토리"/>
    <s v="Kairosoft Co.,Ltd"/>
    <s v="￦5,900"/>
    <m/>
    <n v="42889"/>
    <n v="2326"/>
    <s v="https://itunes.apple.com/KR/app/id1198161469"/>
  </r>
  <r>
    <s v="KR"/>
    <s v="PAID"/>
    <x v="1"/>
    <n v="2020"/>
    <n v="1"/>
    <s v="M"/>
    <n v="122"/>
    <n v="8"/>
    <x v="5"/>
    <x v="54"/>
    <s v="만화와 텍스트 - TXT 와 압축파일(+ PDF) 뷰어"/>
    <s v="kim juyoung"/>
    <s v="￦2,500"/>
    <s v="후원 1 : ￦1,200 / 후원 2 : ￦2,500 / 후원 3 : ￦4,900"/>
    <n v="44008"/>
    <n v="2304"/>
    <s v="https://itunes.apple.com/KR/app/id1351831223"/>
  </r>
  <r>
    <s v="KR"/>
    <s v="PAID"/>
    <x v="1"/>
    <n v="2020"/>
    <n v="1"/>
    <s v="M"/>
    <n v="123"/>
    <n v="42"/>
    <x v="10"/>
    <x v="16"/>
    <s v="지피지기-사주운세궁합"/>
    <s v="Softchaser"/>
    <s v="￦11,000"/>
    <s v="택일 : ￦3,900"/>
    <n v="43787"/>
    <n v="2200"/>
    <s v="https://itunes.apple.com/KR/app/id356181358"/>
  </r>
  <r>
    <s v="KR"/>
    <s v="PAID"/>
    <x v="1"/>
    <n v="2020"/>
    <n v="1"/>
    <s v="M"/>
    <n v="124"/>
    <n v="32"/>
    <x v="12"/>
    <x v="44"/>
    <s v="재벌도시 스토리"/>
    <s v="Kairosoft Co.,Ltd"/>
    <s v="￦5,900"/>
    <m/>
    <n v="43472"/>
    <n v="2186"/>
    <s v="https://itunes.apple.com/KR/app/id480941540"/>
  </r>
  <r>
    <s v="KR"/>
    <s v="PAID"/>
    <x v="1"/>
    <n v="2020"/>
    <n v="1"/>
    <s v="M"/>
    <n v="125"/>
    <n v="-14"/>
    <x v="12"/>
    <x v="44"/>
    <s v="BADLAND"/>
    <s v="Frogmind"/>
    <s v="￦900"/>
    <m/>
    <n v="43119"/>
    <n v="2181"/>
    <s v="https://itunes.apple.com/KR/app/id535176909"/>
  </r>
  <r>
    <s v="KR"/>
    <s v="PAID"/>
    <x v="1"/>
    <n v="2020"/>
    <n v="1"/>
    <s v="M"/>
    <n v="126"/>
    <n v="65"/>
    <x v="12"/>
    <x v="34"/>
    <s v="Reigns: King &amp; Queen Bundle"/>
    <s v="Devolver"/>
    <s v="앱 번들 ￦3,900"/>
    <m/>
    <n v="43130"/>
    <n v="2180"/>
    <s v="https://itunes.apple.com/KR/app/id1330312289"/>
  </r>
  <r>
    <s v="KR"/>
    <s v="PAID"/>
    <x v="1"/>
    <n v="2020"/>
    <n v="1"/>
    <s v="M"/>
    <n v="127"/>
    <n v="-32"/>
    <x v="12"/>
    <x v="44"/>
    <s v="농구리그 스토리"/>
    <s v="Kairosoft Co.,Ltd"/>
    <s v="￦7,500"/>
    <m/>
    <n v="43802"/>
    <n v="2175"/>
    <s v="https://itunes.apple.com/KR/app/id1471323296"/>
  </r>
  <r>
    <s v="KR"/>
    <s v="PAID"/>
    <x v="1"/>
    <n v="2020"/>
    <n v="1"/>
    <s v="M"/>
    <n v="128"/>
    <n v="-14"/>
    <x v="12"/>
    <x v="44"/>
    <s v="Don't Starve: Pocket Edition"/>
    <s v="Klei"/>
    <s v="￦5,900"/>
    <m/>
    <n v="43564"/>
    <n v="2169"/>
    <s v="https://itunes.apple.com/KR/app/id1012298403"/>
  </r>
  <r>
    <s v="KR"/>
    <s v="PAID"/>
    <x v="1"/>
    <n v="2020"/>
    <n v="1"/>
    <s v="M"/>
    <n v="129"/>
    <n v="-17"/>
    <x v="12"/>
    <x v="44"/>
    <s v="삼국지:한말패업"/>
    <s v="ChengDu LongYou Tech Ltd"/>
    <s v="￦8,900"/>
    <m/>
    <n v="44004"/>
    <n v="2133"/>
    <s v="https://itunes.apple.com/KR/app/id1373057849"/>
  </r>
  <r>
    <s v="KR"/>
    <s v="PAID"/>
    <x v="1"/>
    <n v="2020"/>
    <n v="1"/>
    <s v="M"/>
    <n v="130"/>
    <n v="183"/>
    <x v="12"/>
    <x v="44"/>
    <s v="던전 서바이벌"/>
    <s v="Frozenfrog"/>
    <s v="￦500"/>
    <s v="Sack of Gems : ￦1,200 / Barrel of Gems : ￦5,900 / Gift of the King : ￦19,000"/>
    <n v="43190"/>
    <n v="2072"/>
    <s v="https://itunes.apple.com/KR/app/id1102750714"/>
  </r>
  <r>
    <s v="KR"/>
    <s v="PAID"/>
    <x v="1"/>
    <n v="2020"/>
    <n v="1"/>
    <s v="M"/>
    <n v="131"/>
    <n v="-21"/>
    <x v="12"/>
    <x v="44"/>
    <s v="스왐피는 어디에"/>
    <s v="Disney"/>
    <s v="￦2,500"/>
    <s v="크랭키의 이야기 : ￦3,900 / 미스터리 오리 : ￦3,900 / 앨리의 이야기 : ￦1,200"/>
    <n v="43955"/>
    <n v="2046"/>
    <s v="https://itunes.apple.com/KR/app/id449735650"/>
  </r>
  <r>
    <s v="KR"/>
    <s v="PAID"/>
    <x v="1"/>
    <n v="2020"/>
    <n v="1"/>
    <s v="M"/>
    <n v="132"/>
    <n v="7"/>
    <x v="7"/>
    <x v="32"/>
    <s v="iReal Pro"/>
    <s v="Technimo LLC"/>
    <s v="￦17,000"/>
    <s v="Jazz Styles Pack : 0 / Latin Styles Pack : 0 / Pop Styles Pack : 0"/>
    <n v="43978"/>
    <n v="2039"/>
    <s v="https://itunes.apple.com/KR/app/id298206806"/>
  </r>
  <r>
    <s v="KR"/>
    <s v="PAID"/>
    <x v="1"/>
    <n v="2020"/>
    <n v="1"/>
    <s v="M"/>
    <n v="133"/>
    <n v="-4"/>
    <x v="12"/>
    <x v="44"/>
    <s v="백화점 스토리2"/>
    <s v="Kairosoft Co.,Ltd"/>
    <s v="￦7,500"/>
    <m/>
    <n v="43921"/>
    <n v="2001"/>
    <s v="https://itunes.apple.com/KR/app/id1465870866"/>
  </r>
  <r>
    <s v="KR"/>
    <s v="PAID"/>
    <x v="1"/>
    <n v="2020"/>
    <n v="1"/>
    <s v="M"/>
    <n v="134"/>
    <n v="-6"/>
    <x v="12"/>
    <x v="44"/>
    <s v="워터파크 스토리"/>
    <s v="Kairosoft Co.,Ltd"/>
    <s v="￦7,500"/>
    <m/>
    <n v="43705"/>
    <n v="2000"/>
    <s v="https://itunes.apple.com/KR/app/id1321340307"/>
  </r>
  <r>
    <s v="KR"/>
    <s v="PAID"/>
    <x v="1"/>
    <n v="2020"/>
    <n v="1"/>
    <s v="M"/>
    <n v="135"/>
    <n v="-31"/>
    <x v="12"/>
    <x v="44"/>
    <s v="60 Seconds! Atomic Adventure"/>
    <s v="Robot Gentleman sp. z o.o."/>
    <s v="￦4,900"/>
    <m/>
    <n v="43956"/>
    <n v="1999"/>
    <s v="https://itunes.apple.com/KR/app/id1072395467"/>
  </r>
  <r>
    <s v="KR"/>
    <s v="PAID"/>
    <x v="1"/>
    <n v="2020"/>
    <n v="1"/>
    <s v="M"/>
    <n v="136"/>
    <n v="-28"/>
    <x v="12"/>
    <x v="44"/>
    <s v="Reigns"/>
    <s v="Devolver"/>
    <s v="￦3,900"/>
    <m/>
    <n v="43705"/>
    <n v="1995"/>
    <s v="https://itunes.apple.com/KR/app/id1114127463"/>
  </r>
  <r>
    <s v="KR"/>
    <s v="PAID"/>
    <x v="1"/>
    <n v="2020"/>
    <n v="1"/>
    <s v="M"/>
    <n v="137"/>
    <n v="234"/>
    <x v="12"/>
    <x v="44"/>
    <s v="Bad North"/>
    <s v="Raw Fury"/>
    <s v="￦5,900"/>
    <m/>
    <n v="43820"/>
    <n v="1966"/>
    <s v="https://itunes.apple.com/KR/app/id1367121168"/>
  </r>
  <r>
    <s v="KR"/>
    <s v="PAID"/>
    <x v="1"/>
    <n v="2020"/>
    <n v="1"/>
    <s v="M"/>
    <n v="138"/>
    <n v="-16"/>
    <x v="12"/>
    <x v="44"/>
    <s v="Assassin's Creed Identity"/>
    <s v="Ubisoft"/>
    <n v="1.99"/>
    <s v="Coin Pack: Medium : $4.99 / Coin Pack: Large : $9.99 / Coin Pack: Large : $9.99 / Forlì Story Campaign : $1.99"/>
    <n v="43447"/>
    <n v="1937"/>
    <s v="https://itunes.apple.com/KR/app/id880971164"/>
  </r>
  <r>
    <s v="KR"/>
    <s v="PAID"/>
    <x v="1"/>
    <n v="2020"/>
    <n v="1"/>
    <s v="M"/>
    <n v="139"/>
    <n v="-23"/>
    <x v="16"/>
    <x v="23"/>
    <s v="Toca Hair Salon 3"/>
    <s v="Toca Boca AB"/>
    <s v="￦4,900"/>
    <m/>
    <n v="43525"/>
    <n v="1924"/>
    <s v="https://itunes.apple.com/KR/app/id1119482395"/>
  </r>
  <r>
    <s v="KR"/>
    <s v="PAID"/>
    <x v="1"/>
    <n v="2020"/>
    <n v="1"/>
    <s v="M"/>
    <n v="140"/>
    <n v="1"/>
    <x v="12"/>
    <x v="44"/>
    <s v="Earn to Die 2"/>
    <s v="Not Doppler"/>
    <n v="0.99"/>
    <s v="Small Money Pack : $0.99 / Ultimate Money Pack : $5.99 / Money Doubler : $4.99"/>
    <n v="43794"/>
    <n v="1900"/>
    <s v="https://itunes.apple.com/KR/app/id891194610"/>
  </r>
  <r>
    <s v="KR"/>
    <s v="PAID"/>
    <x v="1"/>
    <n v="2020"/>
    <n v="1"/>
    <s v="M"/>
    <n v="141"/>
    <n v="-21"/>
    <x v="6"/>
    <x v="7"/>
    <s v="멤버십 위젯 Pro"/>
    <s v="jaejin lee"/>
    <s v="￦3,900"/>
    <s v="캔 커피 : ￦1,200 / 아메리카노 커피 : ￦3,900 / 카페라떼 : ￦5,900"/>
    <n v="43956"/>
    <n v="1898"/>
    <s v="https://itunes.apple.com/KR/app/id1079178243"/>
  </r>
  <r>
    <s v="KR"/>
    <s v="PAID"/>
    <x v="1"/>
    <n v="2020"/>
    <n v="1"/>
    <s v="M"/>
    <n v="142"/>
    <n v="-19"/>
    <x v="11"/>
    <x v="46"/>
    <s v="Pro Camera by Moment"/>
    <s v="Moment Inc."/>
    <s v="￦5,900"/>
    <s v="Pro Bundle : ￦4,900 / Time-lapse : ￦3,900 / Slow Shutter : ￦3,900"/>
    <n v="43998"/>
    <n v="1893"/>
    <s v="https://itunes.apple.com/KR/app/id927098908"/>
  </r>
  <r>
    <s v="KR"/>
    <s v="PAID"/>
    <x v="1"/>
    <n v="2020"/>
    <n v="1"/>
    <s v="M"/>
    <n v="143"/>
    <n v="4"/>
    <x v="12"/>
    <x v="44"/>
    <s v="Tank Hero"/>
    <s v="Clapfoot Inc."/>
    <s v="￦500"/>
    <m/>
    <n v="42992"/>
    <n v="1891"/>
    <s v="https://itunes.apple.com/KR/app/id438314348"/>
  </r>
  <r>
    <s v="KR"/>
    <s v="PAID"/>
    <x v="1"/>
    <n v="2020"/>
    <n v="1"/>
    <s v="M"/>
    <n v="144"/>
    <n v="-38"/>
    <x v="11"/>
    <x v="46"/>
    <s v="Filmica 필르미카"/>
    <s v="Choongwhan Shin"/>
    <s v="￦1,200"/>
    <s v="Filmica + : ￦1,200"/>
    <n v="43812"/>
    <n v="1837"/>
    <s v="https://itunes.apple.com/KR/app/id1306665666"/>
  </r>
  <r>
    <s v="KR"/>
    <s v="PAID"/>
    <x v="1"/>
    <n v="2020"/>
    <n v="1"/>
    <s v="M"/>
    <n v="145"/>
    <n v="-13"/>
    <x v="2"/>
    <x v="52"/>
    <s v="Alook 브라우저 - 2 배속"/>
    <s v="Baoding Lehuo Network Technology Co., Ltd."/>
    <s v="￦1,200"/>
    <m/>
    <n v="43955"/>
    <n v="1745"/>
    <s v="https://itunes.apple.com/KR/app/id1261944766"/>
  </r>
  <r>
    <s v="KR"/>
    <s v="PAID"/>
    <x v="1"/>
    <n v="2020"/>
    <n v="1"/>
    <s v="M"/>
    <n v="146"/>
    <n v="-71"/>
    <x v="12"/>
    <x v="44"/>
    <s v="Alien: Blackout"/>
    <s v="D3PA"/>
    <s v="￦900"/>
    <m/>
    <n v="43545"/>
    <n v="1741"/>
    <s v="https://itunes.apple.com/KR/app/id1401510106"/>
  </r>
  <r>
    <s v="KR"/>
    <s v="PAID"/>
    <x v="1"/>
    <n v="2020"/>
    <n v="1"/>
    <s v="M"/>
    <n v="147"/>
    <n v="-16"/>
    <x v="12"/>
    <x v="15"/>
    <s v="지겨워하지마: VIP"/>
    <s v="CANDY SOFT, INC"/>
    <s v="￦500"/>
    <s v="아이돌 교복 세트 : ￦5,900 / 다이아 360 : ￦1,200 / [1+1] 다이아 15000+15000 : ￦25,000"/>
    <n v="43980"/>
    <n v="1702"/>
    <s v="https://itunes.apple.com/KR/app/id1106280018"/>
  </r>
  <r>
    <s v="KR"/>
    <s v="PAID"/>
    <x v="1"/>
    <n v="2020"/>
    <n v="1"/>
    <s v="M"/>
    <n v="148"/>
    <n v="88"/>
    <x v="12"/>
    <x v="44"/>
    <s v="Amazing Frog?"/>
    <s v="FAYJU"/>
    <n v="4.99"/>
    <m/>
    <n v="43950"/>
    <n v="1688"/>
    <s v="https://itunes.apple.com/KR/app/id1357696438"/>
  </r>
  <r>
    <s v="KR"/>
    <s v="PAID"/>
    <x v="1"/>
    <n v="2020"/>
    <n v="1"/>
    <s v="M"/>
    <n v="149"/>
    <n v="-52"/>
    <x v="12"/>
    <x v="44"/>
    <s v="Do Not Feed the Monkeys"/>
    <s v="Alawar Entertainment, Inc"/>
    <s v="￦7,500"/>
    <m/>
    <n v="43670"/>
    <n v="1654"/>
    <s v="https://itunes.apple.com/KR/app/id1462612407"/>
  </r>
  <r>
    <s v="KR"/>
    <s v="PAID"/>
    <x v="1"/>
    <n v="2020"/>
    <n v="1"/>
    <s v="M"/>
    <n v="150"/>
    <n v="96"/>
    <x v="11"/>
    <x v="46"/>
    <s v="페이카 시티 Filmlike City"/>
    <s v="Hyun-il Kim"/>
    <s v="앱 번들 ￦2,500"/>
    <m/>
    <n v="43423"/>
    <n v="1647"/>
    <s v="https://itunes.apple.com/KR/app/id1443458809"/>
  </r>
  <r>
    <s v="KR"/>
    <s v="PAID"/>
    <x v="1"/>
    <n v="2020"/>
    <n v="1"/>
    <s v="M"/>
    <n v="151"/>
    <n v="-46"/>
    <x v="12"/>
    <x v="44"/>
    <s v="Cytus II"/>
    <s v="Rayark International Limited"/>
    <n v="0"/>
    <s v="ConneR : ￦12,000 / Xenon : ￦12,000 / Miku : ￦12,000"/>
    <n v="43979"/>
    <n v="1628"/>
    <s v="https://itunes.apple.com/KR/app/id1290687550"/>
  </r>
  <r>
    <s v="KR"/>
    <s v="PAID"/>
    <x v="1"/>
    <n v="2020"/>
    <n v="1"/>
    <s v="M"/>
    <n v="152"/>
    <n v="-19"/>
    <x v="12"/>
    <x v="44"/>
    <s v="Muse Dash"/>
    <s v="X.D. Network Inc."/>
    <s v="￦3,900"/>
    <s v="치유는 포기했어 Vol.1 : ￦4,900 / 계획대로1 : ￦35,000 / 치유는 포기했어 Vol.3 : ￦4,900"/>
    <n v="44002"/>
    <n v="1590"/>
    <s v="https://itunes.apple.com/KR/app/id1361473095"/>
  </r>
  <r>
    <s v="KR"/>
    <s v="PAID"/>
    <x v="1"/>
    <n v="2020"/>
    <n v="1"/>
    <s v="M"/>
    <n v="153"/>
    <n v="31"/>
    <x v="12"/>
    <x v="44"/>
    <s v="Bloons TD 5"/>
    <s v="Ninja Kiwi"/>
    <s v="￦3,900"/>
    <s v="타워 모든 업그레이드 열기 : ￦1,200 / Bundle O' Monkey Money : ￦3,900 / 멍키 머니 무더기 : ￦5,900"/>
    <n v="43965"/>
    <n v="1573"/>
    <s v="https://itunes.apple.com/KR/app/id563718995"/>
  </r>
  <r>
    <s v="KR"/>
    <s v="PAID"/>
    <x v="1"/>
    <n v="2020"/>
    <n v="1"/>
    <s v="M"/>
    <n v="154"/>
    <n v="48"/>
    <x v="10"/>
    <x v="16"/>
    <s v="YOUKA"/>
    <s v="CHUNGNYUNG KANG"/>
    <s v="￦3,900"/>
    <m/>
    <n v="43970"/>
    <n v="1553"/>
    <s v="https://itunes.apple.com/KR/app/id1193474997"/>
  </r>
  <r>
    <s v="KR"/>
    <s v="PAID"/>
    <x v="1"/>
    <n v="2020"/>
    <n v="1"/>
    <s v="M"/>
    <n v="155"/>
    <n v="-5"/>
    <x v="12"/>
    <x v="44"/>
    <s v="CHRONO TRIGGER (Upgrade Ver.)"/>
    <s v="SQUARE ENIX"/>
    <s v="￦12,000"/>
    <m/>
    <n v="43740"/>
    <n v="1545"/>
    <s v="https://itunes.apple.com/KR/app/id479431697"/>
  </r>
  <r>
    <s v="KR"/>
    <s v="PAID"/>
    <x v="1"/>
    <n v="2020"/>
    <n v="1"/>
    <s v="M"/>
    <n v="156"/>
    <n v="2"/>
    <x v="12"/>
    <x v="21"/>
    <s v="Monument Valley 1 and 2"/>
    <s v="ustwo games"/>
    <n v="0"/>
    <m/>
    <n v="43129"/>
    <n v="1544"/>
    <s v="https://itunes.apple.com/KR/app/id1321540530"/>
  </r>
  <r>
    <s v="KR"/>
    <s v="PAID"/>
    <x v="1"/>
    <n v="2020"/>
    <n v="1"/>
    <s v="M"/>
    <n v="157"/>
    <n v="33"/>
    <x v="4"/>
    <x v="4"/>
    <s v="AVPlayer (무인코딩 속도조절 자막지원 플레이어)"/>
    <s v="EPLAYWORKS"/>
    <s v="￦3,900"/>
    <m/>
    <n v="43056"/>
    <n v="1530"/>
    <s v="https://itunes.apple.com/KR/app/id395680819"/>
  </r>
  <r>
    <s v="KR"/>
    <s v="PAID"/>
    <x v="1"/>
    <n v="2020"/>
    <n v="1"/>
    <s v="M"/>
    <n v="158"/>
    <n v="76"/>
    <x v="10"/>
    <x v="16"/>
    <s v="MyToday"/>
    <s v="Yun Sun Kwon"/>
    <s v="￦2,500"/>
    <m/>
    <n v="42635"/>
    <n v="1517"/>
    <s v="https://itunes.apple.com/KR/app/id1152234483"/>
  </r>
  <r>
    <s v="KR"/>
    <s v="PAID"/>
    <x v="1"/>
    <n v="2020"/>
    <n v="1"/>
    <s v="M"/>
    <n v="159"/>
    <n v="58"/>
    <x v="11"/>
    <x v="46"/>
    <s v="NightCap 카메라"/>
    <s v="Realtime Dreams Limited"/>
    <s v="￦3,900"/>
    <m/>
    <n v="43734"/>
    <n v="1511"/>
    <s v="https://itunes.apple.com/KR/app/id754105884"/>
  </r>
  <r>
    <s v="KR"/>
    <s v="PAID"/>
    <x v="1"/>
    <n v="2020"/>
    <n v="1"/>
    <s v="M"/>
    <n v="160"/>
    <n v="-24"/>
    <x v="12"/>
    <x v="44"/>
    <s v="Cytus"/>
    <s v="Rayark International Limited"/>
    <s v="￦2,500"/>
    <s v="Chapter D : ￦5,900 / Chapter R : ￦5,900 / Chapter 0 : ￦5,900"/>
    <n v="43684"/>
    <n v="1508"/>
    <s v="https://itunes.apple.com/KR/app/id485246824"/>
  </r>
  <r>
    <s v="KR"/>
    <s v="PAID"/>
    <x v="1"/>
    <n v="2020"/>
    <n v="1"/>
    <s v="M"/>
    <n v="161"/>
    <n v="11"/>
    <x v="12"/>
    <x v="44"/>
    <s v="DRAGON QUEST"/>
    <s v="SQUARE ENIX"/>
    <s v="￦3,900"/>
    <m/>
    <n v="43235"/>
    <n v="1484"/>
    <s v="https://itunes.apple.com/KR/app/id911201894"/>
  </r>
  <r>
    <s v="KR"/>
    <s v="PAID"/>
    <x v="1"/>
    <n v="2020"/>
    <n v="1"/>
    <s v="M"/>
    <n v="162"/>
    <n v="2"/>
    <x v="13"/>
    <x v="17"/>
    <s v="감성공장"/>
    <s v="Sooyoung Choi"/>
    <s v="￦1,200"/>
    <m/>
    <n v="43829"/>
    <n v="1463"/>
    <s v="https://itunes.apple.com/KR/app/id1161241888"/>
  </r>
  <r>
    <s v="KR"/>
    <s v="PAID"/>
    <x v="1"/>
    <n v="2020"/>
    <n v="1"/>
    <s v="M"/>
    <n v="163"/>
    <n v="-48"/>
    <x v="12"/>
    <x v="44"/>
    <s v="Ski Safari 2"/>
    <s v="Sleepy Z Studios Pty Ltd"/>
    <s v="￦500"/>
    <s v="Small Coin Pack : ￦1,200 / Large Coin Pack : ￦2,500 / Monster Bundle (SALE!) : ￦1,200"/>
    <n v="43005"/>
    <n v="1446"/>
    <s v="https://itunes.apple.com/KR/app/id952555810"/>
  </r>
  <r>
    <s v="KR"/>
    <s v="PAID"/>
    <x v="1"/>
    <n v="2020"/>
    <n v="1"/>
    <s v="M"/>
    <n v="164"/>
    <n v="24"/>
    <x v="4"/>
    <x v="4"/>
    <s v="Fly Gps - GO"/>
    <s v="Mobile Apps Ltd"/>
    <s v="￦1,200"/>
    <m/>
    <n v="42779"/>
    <n v="1444"/>
    <s v="https://itunes.apple.com/KR/app/id1203516586"/>
  </r>
  <r>
    <s v="KR"/>
    <s v="PAID"/>
    <x v="1"/>
    <n v="2020"/>
    <n v="1"/>
    <s v="M"/>
    <n v="165"/>
    <n v="129"/>
    <x v="16"/>
    <x v="23"/>
    <s v="Speater (Smart Repeater)"/>
    <s v="Sungyoon"/>
    <s v="￦5,900"/>
    <m/>
    <n v="43830"/>
    <n v="1438"/>
    <s v="https://itunes.apple.com/KR/app/id549627415"/>
  </r>
  <r>
    <s v="KR"/>
    <s v="PAID"/>
    <x v="1"/>
    <n v="2020"/>
    <n v="1"/>
    <s v="M"/>
    <n v="166"/>
    <n v="15"/>
    <x v="12"/>
    <x v="44"/>
    <s v="Isoland"/>
    <s v="COTTONGAME Network Technology Co., Ltd."/>
    <s v="￦500"/>
    <s v="Get coffin password : ￦500 / Props Tip: Temple corner : ￦500 / Props Tip: Pyramid : ￦500"/>
    <n v="43266"/>
    <n v="1421"/>
    <s v="https://itunes.apple.com/KR/app/id1134805859"/>
  </r>
  <r>
    <s v="KR"/>
    <s v="PAID"/>
    <x v="1"/>
    <n v="2020"/>
    <n v="1"/>
    <s v="M"/>
    <n v="167"/>
    <n v="-4"/>
    <x v="11"/>
    <x v="46"/>
    <s v="Instants - Instax Retro Camera"/>
    <s v="Hi Mom S.A.S"/>
    <s v="￦2,500"/>
    <s v="Unlock Bundle : ￦2,500"/>
    <n v="43712"/>
    <n v="1401"/>
    <s v="https://itunes.apple.com/KR/app/id1162153636"/>
  </r>
  <r>
    <s v="KR"/>
    <s v="PAID"/>
    <x v="1"/>
    <n v="2020"/>
    <n v="1"/>
    <s v="M"/>
    <n v="168"/>
    <n v="108"/>
    <x v="15"/>
    <x v="50"/>
    <s v="금연노트 PRO"/>
    <s v="Seokyung Lee"/>
    <s v="￦3,900"/>
    <m/>
    <n v="43503"/>
    <n v="1384"/>
    <s v="https://itunes.apple.com/KR/app/id989301909"/>
  </r>
  <r>
    <s v="KR"/>
    <s v="PAID"/>
    <x v="1"/>
    <n v="2020"/>
    <n v="1"/>
    <s v="M"/>
    <n v="169"/>
    <n v="-44"/>
    <x v="12"/>
    <x v="24"/>
    <s v="위대한 정복자: 로마"/>
    <s v="EASY Inc."/>
    <n v="0"/>
    <s v="패키지 모집 : ￦2,500 / 원수 패키지1 : ￦11,000 / 원수 패키지3 : ￦14,000"/>
    <n v="43847"/>
    <n v="1371"/>
    <s v="https://itunes.apple.com/KR/app/id1462722690"/>
  </r>
  <r>
    <s v="KR"/>
    <s v="PAID"/>
    <x v="1"/>
    <n v="2020"/>
    <n v="1"/>
    <s v="M"/>
    <n v="170"/>
    <n v="55"/>
    <x v="2"/>
    <x v="52"/>
    <s v="FondFont: Install System Fonts"/>
    <s v="realazy"/>
    <s v="￦1,200"/>
    <m/>
    <n v="43082"/>
    <n v="1370"/>
    <s v="https://itunes.apple.com/KR/app/id842109099"/>
  </r>
  <r>
    <s v="KR"/>
    <s v="PAID"/>
    <x v="1"/>
    <n v="2020"/>
    <n v="1"/>
    <s v="M"/>
    <n v="171"/>
    <n v="-37"/>
    <x v="12"/>
    <x v="44"/>
    <s v="GRIS"/>
    <s v="Devolver"/>
    <s v="￦5,900"/>
    <m/>
    <n v="43739"/>
    <n v="1349"/>
    <s v="https://itunes.apple.com/KR/app/id1445379072"/>
  </r>
  <r>
    <s v="KR"/>
    <s v="PAID"/>
    <x v="1"/>
    <n v="2020"/>
    <n v="1"/>
    <s v="M"/>
    <n v="172"/>
    <n v="-124"/>
    <x v="12"/>
    <x v="44"/>
    <s v="Undead Horde"/>
    <s v="10tons Ltd"/>
    <s v="￦7,500"/>
    <m/>
    <n v="43797"/>
    <n v="1341"/>
    <s v="https://itunes.apple.com/KR/app/id1388267373"/>
  </r>
  <r>
    <s v="KR"/>
    <s v="PAID"/>
    <x v="1"/>
    <n v="2020"/>
    <n v="1"/>
    <s v="M"/>
    <n v="173"/>
    <n v="-28"/>
    <x v="11"/>
    <x v="46"/>
    <s v="ProCam 7"/>
    <s v="Samer Azzam"/>
    <s v="￦7,500"/>
    <s v="4K Ultra HD 비디오 : ￦5,900 / 마스터 컬렉션 : ￦2,500 / 4K Ultra HD 저속 촬영 : ￦3,900"/>
    <n v="44002"/>
    <n v="1336"/>
    <s v="https://itunes.apple.com/KR/app/id730712409"/>
  </r>
  <r>
    <s v="KR"/>
    <s v="PAID"/>
    <x v="1"/>
    <n v="2020"/>
    <n v="1"/>
    <s v="M"/>
    <n v="174"/>
    <n v="6"/>
    <x v="16"/>
    <x v="23"/>
    <s v="박코치 학습기"/>
    <s v="Seokmin Lee"/>
    <s v="￦1,200"/>
    <m/>
    <n v="43174"/>
    <n v="1329"/>
    <s v="https://itunes.apple.com/KR/app/id1355481600"/>
  </r>
  <r>
    <s v="KR"/>
    <s v="PAID"/>
    <x v="1"/>
    <n v="2020"/>
    <n v="1"/>
    <s v="M"/>
    <n v="175"/>
    <n v="-54"/>
    <x v="12"/>
    <x v="44"/>
    <s v="Kingdom Rush Origins"/>
    <s v="Ironhide S.A."/>
    <s v="￦1,200"/>
    <s v="영웅 파우스투스 : ￦5,900 / 영웅 불사조 : ￦5,900 / 영웅 파우스투스 특가 : ￦5,900"/>
    <n v="43837"/>
    <n v="1320"/>
    <s v="https://itunes.apple.com/KR/app/id904737816"/>
  </r>
  <r>
    <s v="KR"/>
    <s v="PAID"/>
    <x v="1"/>
    <n v="2020"/>
    <n v="1"/>
    <s v="M"/>
    <n v="176"/>
    <n v="25"/>
    <x v="11"/>
    <x v="46"/>
    <s v="페이카 뉴욕 Filmlike New York"/>
    <s v="Hyun-il Kim"/>
    <s v="￦1,200"/>
    <m/>
    <n v="43959"/>
    <n v="1296"/>
    <s v="https://itunes.apple.com/KR/app/id1350338180"/>
  </r>
  <r>
    <s v="KR"/>
    <s v="PAID"/>
    <x v="1"/>
    <n v="2020"/>
    <n v="1"/>
    <s v="M"/>
    <n v="177"/>
    <n v="5"/>
    <x v="7"/>
    <x v="32"/>
    <s v="Tempo - Metronome 메트로놈"/>
    <s v="Frozen Ape Pte. Ltd."/>
    <s v="￦3,900"/>
    <s v="Theme Editor : ￦1,200 / Premium Theme Pack : ￦1,200"/>
    <n v="43937"/>
    <n v="1289"/>
    <s v="https://itunes.apple.com/KR/app/id304731501"/>
  </r>
  <r>
    <s v="KR"/>
    <s v="PAID"/>
    <x v="1"/>
    <n v="2020"/>
    <n v="1"/>
    <s v="M"/>
    <n v="178"/>
    <n v="50"/>
    <x v="16"/>
    <x v="23"/>
    <s v="Word Master 워드마스터 수능 2000(개정)"/>
    <s v="ETOOS Education"/>
    <s v="￦4,900"/>
    <m/>
    <n v="42686"/>
    <n v="1285"/>
    <s v="https://itunes.apple.com/KR/app/id1174330013"/>
  </r>
  <r>
    <s v="KR"/>
    <s v="PAID"/>
    <x v="1"/>
    <n v="2020"/>
    <n v="1"/>
    <s v="M"/>
    <n v="179"/>
    <n v="24"/>
    <x v="12"/>
    <x v="44"/>
    <s v="The Gardens Between"/>
    <s v="The Voxel Agents"/>
    <s v="￦5,900"/>
    <m/>
    <n v="43747"/>
    <n v="1253"/>
    <s v="https://itunes.apple.com/KR/app/id1371965583"/>
  </r>
  <r>
    <s v="KR"/>
    <s v="PAID"/>
    <x v="1"/>
    <n v="2020"/>
    <n v="1"/>
    <s v="M"/>
    <n v="180"/>
    <n v="-29"/>
    <x v="6"/>
    <x v="7"/>
    <s v="보안카드 위젯"/>
    <s v="Soojin Ro"/>
    <s v="￦2,500"/>
    <s v="당 떨어질 때 먹으라고 : ￦1,200 / 졸리면 잠 깨라고 : ￦3,900 / 시원한게 땡기는 날을 위한 : ￦9,900"/>
    <n v="43768"/>
    <n v="1238"/>
    <s v="https://itunes.apple.com/KR/app/id949362849"/>
  </r>
  <r>
    <s v="KR"/>
    <s v="PAID"/>
    <x v="1"/>
    <n v="2020"/>
    <n v="1"/>
    <s v="M"/>
    <n v="181"/>
    <n v="12"/>
    <x v="12"/>
    <x v="44"/>
    <s v="Florence"/>
    <s v="Annapurna Interactive"/>
    <s v="￦3,900"/>
    <m/>
    <n v="43502"/>
    <n v="1237"/>
    <s v="https://itunes.apple.com/KR/app/id1297430468"/>
  </r>
  <r>
    <s v="KR"/>
    <s v="PAID"/>
    <x v="1"/>
    <n v="2020"/>
    <n v="1"/>
    <s v="M"/>
    <n v="182"/>
    <n v="159"/>
    <x v="16"/>
    <x v="23"/>
    <s v="우리말 공부"/>
    <s v="별책"/>
    <s v="￦4,900"/>
    <m/>
    <n v="43195"/>
    <n v="1201"/>
    <s v="https://itunes.apple.com/KR/app/id1332548752"/>
  </r>
  <r>
    <s v="KR"/>
    <s v="PAID"/>
    <x v="1"/>
    <n v="2020"/>
    <n v="1"/>
    <s v="M"/>
    <n v="183"/>
    <n v="-22"/>
    <x v="12"/>
    <x v="44"/>
    <s v="RollerCoaster Tycoon® Classic"/>
    <s v="Atari"/>
    <s v="￦7,500"/>
    <s v="Expansion Pack - Wacky Worlds : ￦2,500 / Expansion Pack - Time Twister : ￦2,500 / Toolkit: Edit, Design and Share : ￦7,500"/>
    <n v="43089"/>
    <n v="1189"/>
    <s v="https://itunes.apple.com/KR/app/id1113736426"/>
  </r>
  <r>
    <s v="KR"/>
    <s v="PAID"/>
    <x v="1"/>
    <n v="2020"/>
    <n v="1"/>
    <s v="M"/>
    <n v="184"/>
    <n v="76"/>
    <x v="12"/>
    <x v="44"/>
    <s v="탐욕의 동굴(The Greedy Cave)"/>
    <s v="AvalonGames"/>
    <s v="￦500"/>
    <s v="[A heap of crystals] : ￦1,200 / [A box of crystals] : ￦3,900 / [A big package of crystals] : ￦12,000"/>
    <n v="43988"/>
    <n v="1178"/>
    <s v="https://itunes.apple.com/KR/app/id1028950091"/>
  </r>
  <r>
    <s v="KR"/>
    <s v="PAID"/>
    <x v="1"/>
    <n v="2020"/>
    <n v="1"/>
    <s v="M"/>
    <n v="185"/>
    <n v="-30"/>
    <x v="12"/>
    <x v="44"/>
    <s v="Monument Valley 2"/>
    <s v="ustwo games"/>
    <s v="￦5,900"/>
    <m/>
    <n v="43606"/>
    <n v="1163"/>
    <s v="https://itunes.apple.com/KR/app/id1187265767"/>
  </r>
  <r>
    <s v="KR"/>
    <s v="PAID"/>
    <x v="1"/>
    <n v="2020"/>
    <n v="1"/>
    <s v="M"/>
    <n v="186"/>
    <n v="-86"/>
    <x v="12"/>
    <x v="44"/>
    <s v="Alto's Odyssey"/>
    <s v="Snowman"/>
    <s v="￦5,900"/>
    <m/>
    <n v="43880"/>
    <n v="1162"/>
    <s v="https://itunes.apple.com/KR/app/id1182456409"/>
  </r>
  <r>
    <s v="KR"/>
    <s v="PAID"/>
    <x v="1"/>
    <n v="2020"/>
    <n v="1"/>
    <s v="M"/>
    <n v="187"/>
    <n v="-17"/>
    <x v="5"/>
    <x v="51"/>
    <s v="프라임 영한/한영사전"/>
    <s v="Dong-A publishing Co., Ltd"/>
    <s v="￦17,000"/>
    <m/>
    <n v="43810"/>
    <n v="1160"/>
    <s v="https://itunes.apple.com/KR/app/id321431432"/>
  </r>
  <r>
    <s v="KR"/>
    <s v="PAID"/>
    <x v="1"/>
    <n v="2020"/>
    <n v="1"/>
    <s v="M"/>
    <n v="188"/>
    <n v="68"/>
    <x v="12"/>
    <x v="44"/>
    <s v="던전공주"/>
    <s v="MYEONG HWAN OH"/>
    <s v="￦1,200"/>
    <s v="금괴 10 개 : ￦1,200 / 금괴 55 개 : ￦5,900 / 금괴 115개 : ￦11,000"/>
    <n v="43518"/>
    <n v="1145"/>
    <s v="https://itunes.apple.com/KR/app/id1435128948"/>
  </r>
  <r>
    <s v="KR"/>
    <s v="PAID"/>
    <x v="1"/>
    <n v="2020"/>
    <n v="1"/>
    <s v="M"/>
    <n v="189"/>
    <n v="8"/>
    <x v="12"/>
    <x v="44"/>
    <s v="Backflip Madness"/>
    <s v="Gamesoul Studio"/>
    <s v="￦1,200"/>
    <m/>
    <n v="43739"/>
    <n v="1145"/>
    <s v="https://itunes.apple.com/KR/app/id564874986"/>
  </r>
  <r>
    <s v="KR"/>
    <s v="PAID"/>
    <x v="1"/>
    <n v="2020"/>
    <n v="1"/>
    <s v="M"/>
    <n v="190"/>
    <n v="-30"/>
    <x v="12"/>
    <x v="44"/>
    <s v="BADLAND 2"/>
    <s v="Frogmind"/>
    <s v="￦900"/>
    <m/>
    <n v="43088"/>
    <n v="1131"/>
    <s v="https://itunes.apple.com/KR/app/id1007120869"/>
  </r>
  <r>
    <s v="KR"/>
    <s v="PAID"/>
    <x v="1"/>
    <n v="2020"/>
    <n v="1"/>
    <s v="M"/>
    <n v="191"/>
    <n v="-45"/>
    <x v="12"/>
    <x v="44"/>
    <s v="The House of Da Vinci 2"/>
    <s v="Blue Brain Games"/>
    <s v="￦5,900"/>
    <m/>
    <n v="43999"/>
    <n v="1114"/>
    <s v="https://itunes.apple.com/KR/app/id1331393380"/>
  </r>
  <r>
    <s v="KR"/>
    <s v="PAID"/>
    <x v="1"/>
    <n v="2020"/>
    <n v="1"/>
    <s v="M"/>
    <n v="192"/>
    <n v="-65"/>
    <x v="12"/>
    <x v="44"/>
    <s v="Doodle God™"/>
    <s v="JoyBits Ltd."/>
    <s v="￦500"/>
    <s v="Starter Kit : ￦2,500 / 1000 여분의마나를 팩 : ￦4,900 / 3000 여분의마나를 팩 : ￦12,000"/>
    <n v="43480"/>
    <n v="1111"/>
    <s v="https://itunes.apple.com/KR/app/id376374689"/>
  </r>
  <r>
    <s v="KR"/>
    <s v="PAID"/>
    <x v="1"/>
    <n v="2020"/>
    <n v="1"/>
    <s v="M"/>
    <n v="193"/>
    <n v="47"/>
    <x v="11"/>
    <x v="46"/>
    <s v="ProCamera."/>
    <s v="Cocologics"/>
    <s v="￦11,000"/>
    <s v="San Fran : ￦1,200 / ProCamera HDR : ￦4,900 / LowLight Plus : ￦4,900"/>
    <n v="43977"/>
    <n v="1103"/>
    <s v="https://itunes.apple.com/KR/app/id694647259"/>
  </r>
  <r>
    <s v="KR"/>
    <s v="PAID"/>
    <x v="1"/>
    <n v="2020"/>
    <n v="1"/>
    <s v="M"/>
    <n v="194"/>
    <n v="55"/>
    <x v="16"/>
    <x v="23"/>
    <s v="영단어 완전학습 - 영어사전 &amp; 단어장"/>
    <s v="kyochoul lee"/>
    <s v="￦5,900"/>
    <m/>
    <n v="42587"/>
    <n v="1088"/>
    <s v="https://itunes.apple.com/KR/app/id995780261"/>
  </r>
  <r>
    <s v="KR"/>
    <s v="PAID"/>
    <x v="1"/>
    <n v="2020"/>
    <n v="1"/>
    <s v="M"/>
    <n v="195"/>
    <n v="-52"/>
    <x v="12"/>
    <x v="34"/>
    <s v="리틀베리숲이야기"/>
    <s v="YoungJun Park"/>
    <s v="￦500"/>
    <m/>
    <n v="43227"/>
    <n v="1083"/>
    <s v="https://itunes.apple.com/KR/app/id1344548665"/>
  </r>
  <r>
    <s v="KR"/>
    <s v="PAID"/>
    <x v="1"/>
    <n v="2020"/>
    <n v="1"/>
    <s v="M"/>
    <n v="196"/>
    <n v="-178"/>
    <x v="11"/>
    <x v="46"/>
    <s v="Folar - 즉석 필름 카메라"/>
    <s v="Choongwhan Shin"/>
    <s v="￦1,200"/>
    <m/>
    <n v="43931"/>
    <n v="1078"/>
    <s v="https://itunes.apple.com/KR/app/id1275258743"/>
  </r>
  <r>
    <s v="KR"/>
    <s v="PAID"/>
    <x v="1"/>
    <n v="2020"/>
    <n v="1"/>
    <s v="M"/>
    <n v="197"/>
    <n v="137"/>
    <x v="0"/>
    <x v="47"/>
    <s v="전국여행지도 - 에이든, 국내여행지 1000개 총정리"/>
    <s v="Tabularasa"/>
    <s v="￦4,900"/>
    <m/>
    <n v="43770"/>
    <n v="1070"/>
    <s v="https://itunes.apple.com/KR/app/id1483036296"/>
  </r>
  <r>
    <s v="KR"/>
    <s v="PAID"/>
    <x v="1"/>
    <n v="2020"/>
    <n v="1"/>
    <s v="M"/>
    <n v="198"/>
    <n v="-89"/>
    <x v="4"/>
    <x v="4"/>
    <s v="nPlayer Plus"/>
    <s v="Newin Inc."/>
    <s v="￦11,000"/>
    <s v="업그레이드 (2.x 버전 사용자용) : ￦3,900"/>
    <n v="44006"/>
    <n v="1067"/>
    <s v="https://itunes.apple.com/KR/app/id539397400"/>
  </r>
  <r>
    <s v="KR"/>
    <s v="PAID"/>
    <x v="1"/>
    <n v="2020"/>
    <n v="1"/>
    <s v="M"/>
    <n v="199"/>
    <n v="-32"/>
    <x v="12"/>
    <x v="44"/>
    <s v="Super Hexagon"/>
    <s v="Distractionware Limited"/>
    <s v="￦3,900"/>
    <m/>
    <n v="43230"/>
    <n v="1052"/>
    <s v="https://itunes.apple.com/KR/app/id549027629"/>
  </r>
  <r>
    <s v="KR"/>
    <s v="PAID"/>
    <x v="1"/>
    <n v="2020"/>
    <n v="1"/>
    <s v="M"/>
    <n v="200"/>
    <n v="306"/>
    <x v="12"/>
    <x v="44"/>
    <s v="Infinite Flight Simulator"/>
    <s v="Infinite Flight LLC"/>
    <s v="￦5,900"/>
    <s v="Infinite Flight Pro (1 Month) : ￦12,000 / Infinite Flight Pro (6 Months) : ￦61,000 / Infinite Flight Pro (12 Months) : ￦98,000"/>
    <n v="44004"/>
    <n v="1026"/>
    <s v="https://itunes.apple.com/KR/app/id471341991"/>
  </r>
  <r>
    <s v="KR"/>
    <s v="PAID"/>
    <x v="1"/>
    <n v="2020"/>
    <n v="2"/>
    <s v="M"/>
    <n v="1"/>
    <n v="2"/>
    <x v="12"/>
    <x v="44"/>
    <s v="Plague Inc. (전염병 주식회사)"/>
    <s v="Ndemic Creations"/>
    <s v="￦900"/>
    <s v="모든 유전자를 잠금 해제하십시오 : ￦9,900 / 네크로아 바이러스 확장 팩 : ￦2,500 / 뇌신경 기생충 확장 팩 : ￦2,500"/>
    <n v="43887"/>
    <n v="257838"/>
    <s v="https://itunes.apple.com/KR/app/id525818839"/>
  </r>
  <r>
    <s v="KR"/>
    <s v="PAID"/>
    <x v="1"/>
    <n v="2020"/>
    <n v="2"/>
    <s v="M"/>
    <n v="2"/>
    <n v="-1"/>
    <x v="12"/>
    <x v="44"/>
    <s v="Minecraft"/>
    <s v="Mojang"/>
    <s v="￦8,900"/>
    <s v="Realms Plus:10 Friends w/trial : ￦9,500 / Minecraft Store Item 6 : ￦7,500 / Minecraft Store Item 2 : ￦2,500"/>
    <n v="44005"/>
    <n v="177036"/>
    <s v="https://itunes.apple.com/KR/app/id479516143"/>
  </r>
  <r>
    <s v="KR"/>
    <s v="PAID"/>
    <x v="1"/>
    <n v="2020"/>
    <n v="2"/>
    <s v="M"/>
    <n v="3"/>
    <n v="-1"/>
    <x v="11"/>
    <x v="46"/>
    <s v="Analog Paris"/>
    <s v="ordinaryfactory Inc."/>
    <s v="￦1,200"/>
    <m/>
    <n v="43750"/>
    <n v="81398"/>
    <s v="https://itunes.apple.com/KR/app/id1035219562"/>
  </r>
  <r>
    <s v="KR"/>
    <s v="PAID"/>
    <x v="1"/>
    <n v="2020"/>
    <n v="2"/>
    <s v="M"/>
    <n v="4"/>
    <s v="-"/>
    <x v="11"/>
    <x v="46"/>
    <s v="Analog Wedding"/>
    <s v="ordinaryfactory Inc."/>
    <s v="￦1,200"/>
    <m/>
    <n v="43750"/>
    <n v="71283"/>
    <s v="https://itunes.apple.com/KR/app/id992047786"/>
  </r>
  <r>
    <s v="KR"/>
    <s v="PAID"/>
    <x v="1"/>
    <n v="2020"/>
    <n v="2"/>
    <s v="M"/>
    <n v="5"/>
    <n v="1"/>
    <x v="11"/>
    <x v="46"/>
    <s v="@picn2k camera (피크닉 카메라)"/>
    <s v="JIN WOOK KOO"/>
    <s v="￦2,500"/>
    <m/>
    <n v="43982"/>
    <n v="57268"/>
    <s v="https://itunes.apple.com/KR/app/id1376609012"/>
  </r>
  <r>
    <s v="KR"/>
    <s v="PAID"/>
    <x v="1"/>
    <n v="2020"/>
    <n v="2"/>
    <s v="M"/>
    <n v="6"/>
    <n v="3"/>
    <x v="12"/>
    <x v="44"/>
    <s v="A Dance of Fire and Ice"/>
    <s v="7th Beat Games S.A.C."/>
    <s v="￦2,500"/>
    <m/>
    <n v="44009"/>
    <n v="44818"/>
    <s v="https://itunes.apple.com/KR/app/id1456547302"/>
  </r>
  <r>
    <s v="KR"/>
    <s v="PAID"/>
    <x v="1"/>
    <n v="2020"/>
    <n v="2"/>
    <s v="M"/>
    <n v="7"/>
    <s v="-"/>
    <x v="10"/>
    <x v="16"/>
    <s v="MOODA"/>
    <s v="OLIVESTONE Lab."/>
    <s v="￦1,200"/>
    <m/>
    <n v="43998"/>
    <n v="39930"/>
    <s v="https://itunes.apple.com/KR/app/id1476256748"/>
  </r>
  <r>
    <s v="KR"/>
    <s v="PAID"/>
    <x v="1"/>
    <n v="2020"/>
    <n v="2"/>
    <s v="M"/>
    <n v="8"/>
    <n v="17"/>
    <x v="13"/>
    <x v="17"/>
    <s v="Forest"/>
    <s v="SEEKRTECH CO., LTD."/>
    <s v="￦2,500"/>
    <s v="선샤인 세럼 한 병 : ￦1,200 / 선샤인 세럼 한 박스 : ￦2,500 / 크리스탈 한 스푼 : ￦1,200"/>
    <n v="44001"/>
    <n v="38936"/>
    <s v="https://itunes.apple.com/KR/app/id866450515"/>
  </r>
  <r>
    <s v="KR"/>
    <s v="PAID"/>
    <x v="1"/>
    <n v="2020"/>
    <n v="2"/>
    <s v="M"/>
    <n v="9"/>
    <n v="6"/>
    <x v="12"/>
    <x v="44"/>
    <s v="Stardew Valley"/>
    <s v="Chucklefish Limited"/>
    <s v="￦9,900"/>
    <m/>
    <n v="43912"/>
    <n v="34347"/>
    <s v="https://itunes.apple.com/KR/app/id1406710800"/>
  </r>
  <r>
    <s v="KR"/>
    <s v="PAID"/>
    <x v="1"/>
    <n v="2020"/>
    <n v="2"/>
    <s v="M"/>
    <n v="10"/>
    <s v="-"/>
    <x v="11"/>
    <x v="46"/>
    <s v="Analog Tokyo"/>
    <s v="ordinaryfactory Inc."/>
    <s v="￦1,200"/>
    <m/>
    <n v="43750"/>
    <n v="31714"/>
    <s v="https://itunes.apple.com/KR/app/id961932335"/>
  </r>
  <r>
    <s v="KR"/>
    <s v="PAID"/>
    <x v="1"/>
    <n v="2020"/>
    <n v="2"/>
    <s v="M"/>
    <n v="11"/>
    <n v="-3"/>
    <x v="12"/>
    <x v="44"/>
    <s v="Football Manager 2020 Mobile"/>
    <s v="SEGA"/>
    <s v="￦4,900"/>
    <s v="모든 아이템 포함 번들 : ￦19,000 / 게임 내 편집기 : ￦11,000 / 국제 팀 관리 : ￦1,200"/>
    <n v="43899"/>
    <n v="30587"/>
    <s v="https://itunes.apple.com/KR/app/id1462777894"/>
  </r>
  <r>
    <s v="KR"/>
    <s v="PAID"/>
    <x v="1"/>
    <n v="2020"/>
    <n v="2"/>
    <s v="M"/>
    <n v="12"/>
    <n v="5"/>
    <x v="13"/>
    <x v="17"/>
    <s v="GoodNotes 5"/>
    <s v="Time Base Technology Limited"/>
    <s v="￦9,900"/>
    <m/>
    <n v="43999"/>
    <n v="28080"/>
    <s v="https://itunes.apple.com/KR/app/id1444383602"/>
  </r>
  <r>
    <s v="KR"/>
    <s v="PAID"/>
    <x v="1"/>
    <n v="2020"/>
    <n v="2"/>
    <s v="M"/>
    <n v="13"/>
    <n v="1"/>
    <x v="2"/>
    <x v="52"/>
    <s v="유니콘:광고차단 필수앱"/>
    <s v="OH NAM KWON"/>
    <s v="￦2,500"/>
    <m/>
    <n v="43812"/>
    <n v="26528"/>
    <s v="https://itunes.apple.com/KR/app/id1046714401"/>
  </r>
  <r>
    <s v="KR"/>
    <s v="PAID"/>
    <x v="1"/>
    <n v="2020"/>
    <n v="2"/>
    <s v="M"/>
    <n v="14"/>
    <n v="-3"/>
    <x v="11"/>
    <x v="46"/>
    <s v="@yoojinkim camera"/>
    <s v="JIN WOOK KOO"/>
    <s v="￦2,500"/>
    <m/>
    <n v="43986"/>
    <n v="22389"/>
    <s v="https://itunes.apple.com/KR/app/id1489680345"/>
  </r>
  <r>
    <s v="KR"/>
    <s v="PAID"/>
    <x v="1"/>
    <n v="2020"/>
    <n v="2"/>
    <s v="M"/>
    <n v="15"/>
    <n v="-2"/>
    <x v="5"/>
    <x v="54"/>
    <s v="갓피플성경"/>
    <s v="GODpeople, LTD"/>
    <s v="￦500"/>
    <s v="역본추가 - 새번역(대한성서공회) : ￦3,900 / 역본추가 - 쉬운성경(아가페출판사) : ￦3,900 / 개역개정 입체낭독 : ￦5,900"/>
    <n v="43955"/>
    <n v="19380"/>
    <s v="https://itunes.apple.com/KR/app/id511852665"/>
  </r>
  <r>
    <s v="KR"/>
    <s v="PAID"/>
    <x v="1"/>
    <n v="2020"/>
    <n v="2"/>
    <s v="M"/>
    <n v="16"/>
    <n v="170"/>
    <x v="12"/>
    <x v="44"/>
    <s v="Alto's Odyssey"/>
    <s v="Snowman"/>
    <s v="￦5,900"/>
    <m/>
    <n v="43880"/>
    <n v="19364"/>
    <s v="https://itunes.apple.com/KR/app/id1182456409"/>
  </r>
  <r>
    <s v="KR"/>
    <s v="PAID"/>
    <x v="1"/>
    <n v="2020"/>
    <n v="2"/>
    <s v="M"/>
    <n v="17"/>
    <n v="10"/>
    <x v="12"/>
    <x v="44"/>
    <s v="Pocket Build"/>
    <s v="MoonBear LTD"/>
    <s v="￦1,200"/>
    <s v="Micro Tip : ￦500 / Power Builder (weekly) : ￦1,500 / Power Builder (monthly) : ￦4,000"/>
    <n v="43982"/>
    <n v="18814"/>
    <s v="https://itunes.apple.com/KR/app/id1293681293"/>
  </r>
  <r>
    <s v="KR"/>
    <s v="PAID"/>
    <x v="1"/>
    <n v="2020"/>
    <n v="2"/>
    <s v="M"/>
    <n v="18"/>
    <n v="-13"/>
    <x v="12"/>
    <x v="44"/>
    <s v="The White Door"/>
    <s v="Second Maze"/>
    <s v="￦3,900"/>
    <m/>
    <n v="43973"/>
    <n v="18812"/>
    <s v="https://itunes.apple.com/KR/app/id1472184189"/>
  </r>
  <r>
    <s v="KR"/>
    <s v="PAID"/>
    <x v="1"/>
    <n v="2020"/>
    <n v="2"/>
    <s v="M"/>
    <n v="19"/>
    <n v="-1"/>
    <x v="11"/>
    <x v="46"/>
    <s v="Analog Brooklyn"/>
    <s v="ordinaryfactory Inc."/>
    <s v="￦1,200"/>
    <m/>
    <n v="43470"/>
    <n v="16753"/>
    <s v="https://itunes.apple.com/KR/app/id1138250941"/>
  </r>
  <r>
    <s v="KR"/>
    <s v="PAID"/>
    <x v="1"/>
    <n v="2020"/>
    <n v="2"/>
    <s v="M"/>
    <n v="20"/>
    <n v="1"/>
    <x v="15"/>
    <x v="50"/>
    <s v="AutoSleep 트래커 with Watch"/>
    <s v="Tantsissa"/>
    <s v="￦4,900"/>
    <m/>
    <n v="43979"/>
    <n v="16196"/>
    <s v="https://itunes.apple.com/KR/app/id1164801111"/>
  </r>
  <r>
    <s v="KR"/>
    <s v="PAID"/>
    <x v="1"/>
    <n v="2020"/>
    <n v="2"/>
    <s v="M"/>
    <n v="21"/>
    <n v="1"/>
    <x v="11"/>
    <x v="46"/>
    <s v="Gudak Cam"/>
    <s v="Screw Bar Inc."/>
    <s v="￦1,200"/>
    <s v="Black&amp;White Flim : ￦1,200"/>
    <n v="43984"/>
    <n v="12600"/>
    <s v="https://itunes.apple.com/KR/app/id1237692856"/>
  </r>
  <r>
    <s v="KR"/>
    <s v="PAID"/>
    <x v="1"/>
    <n v="2020"/>
    <n v="2"/>
    <s v="M"/>
    <n v="22"/>
    <n v="-2"/>
    <x v="12"/>
    <x v="44"/>
    <s v="Geometry Dash"/>
    <s v="RobTop Games AB"/>
    <s v="￦2,500"/>
    <m/>
    <n v="43055"/>
    <n v="12199"/>
    <s v="https://itunes.apple.com/KR/app/id625334537"/>
  </r>
  <r>
    <s v="KR"/>
    <s v="PAID"/>
    <x v="1"/>
    <n v="2020"/>
    <n v="2"/>
    <s v="M"/>
    <n v="23"/>
    <n v="8"/>
    <x v="11"/>
    <x v="46"/>
    <s v="kirakira+"/>
    <s v="bytes inc."/>
    <s v="￦1,200"/>
    <m/>
    <n v="43470"/>
    <n v="11384"/>
    <s v="https://itunes.apple.com/KR/app/id955687901"/>
  </r>
  <r>
    <s v="KR"/>
    <s v="PAID"/>
    <x v="1"/>
    <n v="2020"/>
    <n v="2"/>
    <s v="M"/>
    <n v="24"/>
    <n v="4"/>
    <x v="11"/>
    <x v="46"/>
    <s v="Facetune"/>
    <s v="Lightricks Ltd."/>
    <s v="￦4,900"/>
    <m/>
    <n v="43999"/>
    <n v="10686"/>
    <s v="https://itunes.apple.com/KR/app/id606310581"/>
  </r>
  <r>
    <s v="KR"/>
    <s v="PAID"/>
    <x v="1"/>
    <n v="2020"/>
    <n v="2"/>
    <s v="M"/>
    <n v="25"/>
    <n v="-2"/>
    <x v="11"/>
    <x v="46"/>
    <s v="Analog Jeju"/>
    <s v="ordinaryfactory Inc."/>
    <s v="￦1,200"/>
    <m/>
    <n v="43750"/>
    <n v="10660"/>
    <s v="https://itunes.apple.com/KR/app/id1017225151"/>
  </r>
  <r>
    <s v="KR"/>
    <s v="PAID"/>
    <x v="1"/>
    <n v="2020"/>
    <n v="2"/>
    <s v="M"/>
    <n v="26"/>
    <n v="-2"/>
    <x v="12"/>
    <x v="44"/>
    <s v="DEEMO"/>
    <s v="Rayark International Limited"/>
    <s v="￦2,500"/>
    <s v="Rayark Selection Vol.1 : ￦4,900 / 잊혀진 모래시계 : ￦12,000 / V.K Collection : ￦4,900"/>
    <n v="43964"/>
    <n v="10518"/>
    <s v="https://itunes.apple.com/KR/app/id700637744"/>
  </r>
  <r>
    <s v="KR"/>
    <s v="PAID"/>
    <x v="1"/>
    <n v="2020"/>
    <n v="2"/>
    <s v="M"/>
    <n v="27"/>
    <n v="2"/>
    <x v="11"/>
    <x v="46"/>
    <s v="Analog Budapest"/>
    <s v="ordinaryfactory Inc."/>
    <s v="￦1,200"/>
    <m/>
    <n v="43755"/>
    <n v="10317"/>
    <s v="https://itunes.apple.com/KR/app/id1035220162"/>
  </r>
  <r>
    <s v="KR"/>
    <s v="PAID"/>
    <x v="1"/>
    <n v="2020"/>
    <n v="2"/>
    <s v="M"/>
    <n v="28"/>
    <n v="13"/>
    <x v="12"/>
    <x v="44"/>
    <s v="Rebel Inc. (반란 주식회사)"/>
    <s v="Ndemic Creations"/>
    <s v="￦2,500"/>
    <s v="Region Tour : ￦4,900 / Early Unlock Cheats : ￦12,000 / All Advisors Unlock : ￦12,000"/>
    <n v="43985"/>
    <n v="10160"/>
    <s v="https://itunes.apple.com/KR/app/id1439187947"/>
  </r>
  <r>
    <s v="KR"/>
    <s v="PAID"/>
    <x v="1"/>
    <n v="2020"/>
    <n v="2"/>
    <s v="M"/>
    <n v="29"/>
    <n v="1"/>
    <x v="4"/>
    <x v="4"/>
    <s v="nPlayer"/>
    <s v="Newin Inc."/>
    <s v="￦5,900"/>
    <m/>
    <n v="44006"/>
    <n v="9869"/>
    <s v="https://itunes.apple.com/KR/app/id1116905928"/>
  </r>
  <r>
    <s v="KR"/>
    <s v="PAID"/>
    <x v="1"/>
    <n v="2020"/>
    <n v="2"/>
    <s v="M"/>
    <n v="30"/>
    <n v="3"/>
    <x v="11"/>
    <x v="46"/>
    <s v="Analog Seoul"/>
    <s v="ordinaryfactory Inc."/>
    <s v="￦1,200"/>
    <m/>
    <n v="43768"/>
    <n v="9552"/>
    <s v="https://itunes.apple.com/KR/app/id1138248035"/>
  </r>
  <r>
    <s v="KR"/>
    <s v="PAID"/>
    <x v="1"/>
    <n v="2020"/>
    <n v="2"/>
    <s v="M"/>
    <n v="31"/>
    <n v="5"/>
    <x v="12"/>
    <x v="44"/>
    <s v="Getting Over It"/>
    <s v="Bennett Foddy"/>
    <s v="￦5,900"/>
    <m/>
    <n v="43362"/>
    <n v="9441"/>
    <s v="https://itunes.apple.com/KR/app/id1319618742"/>
  </r>
  <r>
    <s v="KR"/>
    <s v="PAID"/>
    <x v="1"/>
    <n v="2020"/>
    <n v="2"/>
    <s v="M"/>
    <n v="32"/>
    <n v="63"/>
    <x v="12"/>
    <x v="44"/>
    <s v="Alto's Adventure"/>
    <s v="Snowman"/>
    <s v="￦5,900"/>
    <m/>
    <n v="43885"/>
    <n v="9108"/>
    <s v="https://itunes.apple.com/KR/app/id950812012"/>
  </r>
  <r>
    <s v="KR"/>
    <s v="PAID"/>
    <x v="1"/>
    <n v="2020"/>
    <n v="2"/>
    <s v="M"/>
    <n v="33"/>
    <n v="341"/>
    <x v="12"/>
    <x v="44"/>
    <s v="언노운 나이츠"/>
    <s v="Aram Seo"/>
    <s v="￦3,900"/>
    <m/>
    <n v="43890"/>
    <n v="9097"/>
    <s v="https://itunes.apple.com/KR/app/id1459797573"/>
  </r>
  <r>
    <s v="KR"/>
    <s v="PAID"/>
    <x v="1"/>
    <n v="2020"/>
    <n v="2"/>
    <s v="M"/>
    <n v="34"/>
    <n v="8"/>
    <x v="13"/>
    <x v="17"/>
    <s v="CamScanner+"/>
    <s v="Linguan Data"/>
    <s v="￦500"/>
    <s v="CamScanner[캠스캐너] 고급계정 : ￦6,000 / 1페이지 : ￦1,200 / 10페이지 : ￦11,000"/>
    <n v="43880"/>
    <n v="8795"/>
    <s v="https://itunes.apple.com/KR/app/id388624839"/>
  </r>
  <r>
    <s v="KR"/>
    <s v="PAID"/>
    <x v="1"/>
    <n v="2020"/>
    <n v="2"/>
    <s v="M"/>
    <n v="35"/>
    <n v="-1"/>
    <x v="12"/>
    <x v="44"/>
    <s v="NBA 2K20"/>
    <s v="2K"/>
    <s v="￦2,500"/>
    <s v="All-Star VC Pack : ￦5,900 / MVP VC Pack : ￦25,000 / Superstar VC Pack : ￦12,000"/>
    <n v="43918"/>
    <n v="8584"/>
    <s v="https://itunes.apple.com/KR/app/id1471692155"/>
  </r>
  <r>
    <s v="KR"/>
    <s v="PAID"/>
    <x v="1"/>
    <n v="2020"/>
    <n v="2"/>
    <s v="M"/>
    <n v="36"/>
    <n v="1"/>
    <x v="11"/>
    <x v="46"/>
    <s v="페이카 Filmlike"/>
    <s v="Hyun-il Kim"/>
    <s v="￦1,200"/>
    <m/>
    <n v="43956"/>
    <n v="8425"/>
    <s v="https://itunes.apple.com/KR/app/id1286255182"/>
  </r>
  <r>
    <s v="KR"/>
    <s v="PAID"/>
    <x v="1"/>
    <n v="2020"/>
    <n v="2"/>
    <s v="M"/>
    <n v="37"/>
    <n v="11"/>
    <x v="11"/>
    <x v="46"/>
    <s v="PLOT"/>
    <s v="CHUNGNYUNG KANG"/>
    <s v="￦1,200"/>
    <m/>
    <n v="43976"/>
    <n v="8380"/>
    <s v="https://itunes.apple.com/KR/app/id1303428012"/>
  </r>
  <r>
    <s v="KR"/>
    <s v="PAID"/>
    <x v="1"/>
    <n v="2020"/>
    <n v="2"/>
    <s v="M"/>
    <n v="38"/>
    <n v="1"/>
    <x v="6"/>
    <x v="7"/>
    <s v="편한가계부 (+PC 가계부)"/>
    <s v="Realbyte Inc."/>
    <s v="￦4,900"/>
    <m/>
    <n v="43991"/>
    <n v="8241"/>
    <s v="https://itunes.apple.com/KR/app/id564730202"/>
  </r>
  <r>
    <s v="KR"/>
    <s v="PAID"/>
    <x v="1"/>
    <n v="2020"/>
    <n v="2"/>
    <s v="M"/>
    <n v="39"/>
    <n v="1"/>
    <x v="11"/>
    <x v="46"/>
    <s v="Analog London"/>
    <s v="ordinaryfactory Inc."/>
    <s v="￦1,200"/>
    <m/>
    <n v="43752"/>
    <n v="7912"/>
    <s v="https://itunes.apple.com/KR/app/id1035219553"/>
  </r>
  <r>
    <s v="KR"/>
    <s v="PAID"/>
    <x v="1"/>
    <n v="2020"/>
    <n v="2"/>
    <s v="M"/>
    <n v="40"/>
    <n v="-5"/>
    <x v="2"/>
    <x v="52"/>
    <s v="Puffin Browser Pro"/>
    <s v="CloudMosa, Inc."/>
    <s v="￦5,900"/>
    <m/>
    <n v="42718"/>
    <n v="7627"/>
    <s v="https://itunes.apple.com/KR/app/id406239138"/>
  </r>
  <r>
    <s v="KR"/>
    <s v="PAID"/>
    <x v="1"/>
    <n v="2020"/>
    <n v="2"/>
    <s v="M"/>
    <n v="41"/>
    <n v="-22"/>
    <x v="11"/>
    <x v="46"/>
    <s v="SOVS 소브스 - 구도 카메라"/>
    <s v="SOVS Co., Ltd"/>
    <s v="￦1,200"/>
    <m/>
    <n v="43832"/>
    <n v="7524"/>
    <s v="https://itunes.apple.com/KR/app/id1326747827"/>
  </r>
  <r>
    <s v="KR"/>
    <s v="PAID"/>
    <x v="1"/>
    <n v="2020"/>
    <n v="2"/>
    <s v="M"/>
    <n v="42"/>
    <n v="5"/>
    <x v="12"/>
    <x v="44"/>
    <s v="Shadow Of Death: Premium Games"/>
    <s v="Bravestars Technology JSC"/>
    <s v="￦1,200"/>
    <s v="First Purchase: Legendary Pack : ￦12,000 / Flash Sale Legendary Essence 1 : ￦5,900 / Black Friday Inferno : ￦25,000"/>
    <n v="43990"/>
    <n v="7416"/>
    <s v="https://itunes.apple.com/KR/app/id1450908177"/>
  </r>
  <r>
    <s v="KR"/>
    <s v="PAID"/>
    <x v="1"/>
    <n v="2020"/>
    <n v="2"/>
    <s v="M"/>
    <n v="43"/>
    <n v="6"/>
    <x v="4"/>
    <x v="4"/>
    <s v="레이튼 교수와 이상한 마을 HD"/>
    <s v="Level-5 Inc."/>
    <s v="￦12,000"/>
    <m/>
    <n v="43368"/>
    <n v="7242"/>
    <s v="https://itunes.apple.com/KR/app/id1361526136"/>
  </r>
  <r>
    <s v="KR"/>
    <s v="PAID"/>
    <x v="1"/>
    <n v="2020"/>
    <n v="2"/>
    <s v="M"/>
    <n v="44"/>
    <n v="-18"/>
    <x v="11"/>
    <x v="46"/>
    <s v="ilSang Pro"/>
    <s v="ByungHo Yu"/>
    <s v="￦2,500"/>
    <m/>
    <n v="43951"/>
    <n v="6871"/>
    <s v="https://itunes.apple.com/KR/app/id1400792124"/>
  </r>
  <r>
    <s v="KR"/>
    <s v="PAID"/>
    <x v="1"/>
    <n v="2020"/>
    <n v="2"/>
    <s v="M"/>
    <n v="45"/>
    <n v="7"/>
    <x v="12"/>
    <x v="21"/>
    <s v="레이튼 교수와 악마의 상자 모바일 HD 리마스터"/>
    <s v="Level-5 Inc."/>
    <s v="￦12,000"/>
    <m/>
    <n v="43636"/>
    <n v="6489"/>
    <s v="https://itunes.apple.com/KR/app/id1459831585"/>
  </r>
  <r>
    <s v="KR"/>
    <s v="PAID"/>
    <x v="1"/>
    <n v="2020"/>
    <n v="2"/>
    <s v="M"/>
    <n v="46"/>
    <s v="-"/>
    <x v="11"/>
    <x v="46"/>
    <s v="FILCA - SLR 필름 카메라"/>
    <s v="Cheol Kim"/>
    <s v="￦4,900"/>
    <s v="UPGRADE PRO VERSION : ￦4,900 / KODAK SERIES FILM : ￦2,500 / RETRO SERIES FILM : ￦2,500"/>
    <n v="43753"/>
    <n v="6443"/>
    <s v="https://itunes.apple.com/KR/app/id1436429074"/>
  </r>
  <r>
    <s v="KR"/>
    <s v="PAID"/>
    <x v="1"/>
    <n v="2020"/>
    <n v="2"/>
    <s v="M"/>
    <n v="47"/>
    <n v="4"/>
    <x v="16"/>
    <x v="23"/>
    <s v="Wordmaster 워드마스터 수능 2000(18개정)"/>
    <s v="ETOOS Education"/>
    <s v="￦4,900"/>
    <m/>
    <n v="43421"/>
    <n v="6362"/>
    <s v="https://itunes.apple.com/KR/app/id1441713524"/>
  </r>
  <r>
    <s v="KR"/>
    <s v="PAID"/>
    <x v="1"/>
    <n v="2020"/>
    <n v="2"/>
    <s v="M"/>
    <n v="48"/>
    <n v="-5"/>
    <x v="12"/>
    <x v="44"/>
    <s v="Dead Cells"/>
    <s v="Playdigious"/>
    <s v="￦11,000"/>
    <m/>
    <n v="43741"/>
    <n v="6286"/>
    <s v="https://itunes.apple.com/KR/app/id1389752090"/>
  </r>
  <r>
    <s v="KR"/>
    <s v="PAID"/>
    <x v="1"/>
    <n v="2020"/>
    <n v="2"/>
    <s v="M"/>
    <n v="49"/>
    <n v="71"/>
    <x v="12"/>
    <x v="44"/>
    <s v="Peace, Death!"/>
    <s v="Azamat Bayzulaev"/>
    <s v="￦500"/>
    <m/>
    <n v="43860"/>
    <n v="6258"/>
    <s v="https://itunes.apple.com/KR/app/id1249864455"/>
  </r>
  <r>
    <s v="KR"/>
    <s v="PAID"/>
    <x v="1"/>
    <n v="2020"/>
    <n v="2"/>
    <s v="M"/>
    <n v="50"/>
    <n v="-34"/>
    <x v="12"/>
    <x v="44"/>
    <s v="마녀의 샘4"/>
    <s v="SUYOUNG JANG"/>
    <s v="￦5,900"/>
    <m/>
    <n v="43970"/>
    <n v="6030"/>
    <s v="https://itunes.apple.com/KR/app/id1487698320"/>
  </r>
  <r>
    <s v="KR"/>
    <s v="PAID"/>
    <x v="1"/>
    <n v="2020"/>
    <n v="2"/>
    <s v="M"/>
    <n v="51"/>
    <n v="-7"/>
    <x v="13"/>
    <x v="17"/>
    <s v="Focus Timer : 집중력 향상 어플"/>
    <s v="Real Number Works Inc."/>
    <s v="￦3,900"/>
    <m/>
    <n v="43803"/>
    <n v="5812"/>
    <s v="https://itunes.apple.com/KR/app/id974920073"/>
  </r>
  <r>
    <s v="KR"/>
    <s v="PAID"/>
    <x v="1"/>
    <n v="2020"/>
    <n v="2"/>
    <s v="M"/>
    <n v="52"/>
    <n v="5"/>
    <x v="12"/>
    <x v="44"/>
    <s v="Terraria"/>
    <s v="505 Games (US), Inc."/>
    <s v="￦5,900"/>
    <m/>
    <n v="43949"/>
    <n v="5600"/>
    <s v="https://itunes.apple.com/KR/app/id640364616"/>
  </r>
  <r>
    <s v="KR"/>
    <s v="PAID"/>
    <x v="1"/>
    <n v="2020"/>
    <n v="2"/>
    <s v="M"/>
    <n v="53"/>
    <n v="12"/>
    <x v="13"/>
    <x v="17"/>
    <s v="Notability"/>
    <s v="Ginger Labs"/>
    <s v="￦11,000"/>
    <s v="풍선껌 팩 : ￦2,500 / 봄 테마 : ￦1,200 / 필기 인식 : ￦3,900"/>
    <n v="44001"/>
    <n v="5343"/>
    <s v="https://itunes.apple.com/KR/app/id360593530"/>
  </r>
  <r>
    <s v="KR"/>
    <s v="PAID"/>
    <x v="1"/>
    <n v="2020"/>
    <n v="2"/>
    <s v="M"/>
    <n v="54"/>
    <n v="-1"/>
    <x v="13"/>
    <x v="17"/>
    <s v="하루하루 - 필수 시간관리 앱, 위젯으로 간편한 체크"/>
    <s v="Artronix System Co., Ltd"/>
    <s v="￦2,500"/>
    <m/>
    <n v="43949"/>
    <n v="5245"/>
    <s v="https://itunes.apple.com/KR/app/id1452035712"/>
  </r>
  <r>
    <s v="KR"/>
    <s v="PAID"/>
    <x v="1"/>
    <n v="2020"/>
    <n v="2"/>
    <s v="M"/>
    <n v="55"/>
    <n v="34"/>
    <x v="11"/>
    <x v="46"/>
    <s v="TouchRetouch"/>
    <s v="Adva-Soft"/>
    <s v="￦2,500"/>
    <m/>
    <n v="43880"/>
    <n v="5212"/>
    <s v="https://itunes.apple.com/KR/app/id373311252"/>
  </r>
  <r>
    <s v="KR"/>
    <s v="PAID"/>
    <x v="1"/>
    <n v="2020"/>
    <n v="2"/>
    <s v="M"/>
    <n v="56"/>
    <s v="new"/>
    <x v="12"/>
    <x v="44"/>
    <s v="Beat Cop"/>
    <s v="11 bit studios s.a."/>
    <s v="￦5,900"/>
    <m/>
    <n v="43504"/>
    <n v="4943"/>
    <s v="https://itunes.apple.com/KR/app/id1377588412"/>
  </r>
  <r>
    <s v="KR"/>
    <s v="PAID"/>
    <x v="1"/>
    <n v="2020"/>
    <n v="2"/>
    <s v="M"/>
    <n v="57"/>
    <n v="153"/>
    <x v="12"/>
    <x v="44"/>
    <s v="My Child Lebensborn"/>
    <s v="Sarepta Studio AS"/>
    <s v="￦3,900"/>
    <m/>
    <n v="43840"/>
    <n v="4916"/>
    <s v="https://itunes.apple.com/KR/app/id1298544927"/>
  </r>
  <r>
    <s v="KR"/>
    <s v="PAID"/>
    <x v="1"/>
    <n v="2020"/>
    <n v="2"/>
    <s v="M"/>
    <n v="58"/>
    <n v="5"/>
    <x v="12"/>
    <x v="44"/>
    <s v="Mini Metro"/>
    <s v="Dinosaur Polo Club"/>
    <s v="￦4,900"/>
    <m/>
    <n v="43819"/>
    <n v="4828"/>
    <s v="https://itunes.apple.com/KR/app/id837860959"/>
  </r>
  <r>
    <s v="KR"/>
    <s v="PAID"/>
    <x v="1"/>
    <n v="2020"/>
    <n v="2"/>
    <s v="M"/>
    <n v="59"/>
    <n v="38"/>
    <x v="12"/>
    <x v="44"/>
    <s v="Poly Bridge"/>
    <s v="Dry Cactus"/>
    <s v="￦5,900"/>
    <m/>
    <n v="43060"/>
    <n v="4823"/>
    <s v="https://itunes.apple.com/KR/app/id1197552569"/>
  </r>
  <r>
    <s v="KR"/>
    <s v="PAID"/>
    <x v="1"/>
    <n v="2020"/>
    <n v="2"/>
    <s v="M"/>
    <n v="60"/>
    <n v="9"/>
    <x v="15"/>
    <x v="50"/>
    <s v="SleepTown"/>
    <s v="SEEKRTECH CO., LTD."/>
    <s v="￦2,500"/>
    <m/>
    <n v="43928"/>
    <n v="4656"/>
    <s v="https://itunes.apple.com/KR/app/id1210251567"/>
  </r>
  <r>
    <s v="KR"/>
    <s v="PAID"/>
    <x v="1"/>
    <n v="2020"/>
    <n v="2"/>
    <s v="M"/>
    <n v="61"/>
    <n v="-2"/>
    <x v="11"/>
    <x v="46"/>
    <s v="Analog Portland"/>
    <s v="ordinaryfactory Inc."/>
    <s v="￦1,200"/>
    <m/>
    <n v="43753"/>
    <n v="4624"/>
    <s v="https://itunes.apple.com/KR/app/id952704587"/>
  </r>
  <r>
    <s v="KR"/>
    <s v="PAID"/>
    <x v="1"/>
    <n v="2020"/>
    <n v="2"/>
    <s v="M"/>
    <n v="62"/>
    <n v="2"/>
    <x v="16"/>
    <x v="23"/>
    <s v="Flashcards Deluxe"/>
    <s v="OrangeOrApple.com"/>
    <s v="￦4,900"/>
    <m/>
    <n v="43901"/>
    <n v="4422"/>
    <s v="https://itunes.apple.com/KR/app/id307840670"/>
  </r>
  <r>
    <s v="KR"/>
    <s v="PAID"/>
    <x v="1"/>
    <n v="2020"/>
    <n v="2"/>
    <s v="M"/>
    <n v="63"/>
    <n v="31"/>
    <x v="12"/>
    <x v="44"/>
    <s v="RFS - Real Flight Simulator"/>
    <s v="RORTOS SRL"/>
    <s v="￦900"/>
    <s v="RFS Pro (1개월) : ￦4,900 / RFS Pro (6개월) : ￦24,000 / RFS Pro (1년) : ￦36,000"/>
    <n v="44005"/>
    <n v="4378"/>
    <s v="https://itunes.apple.com/KR/app/id1444761746"/>
  </r>
  <r>
    <s v="KR"/>
    <s v="PAID"/>
    <x v="1"/>
    <n v="2020"/>
    <n v="2"/>
    <s v="M"/>
    <n v="64"/>
    <n v="3"/>
    <x v="11"/>
    <x v="46"/>
    <s v="NewBorder - 뉴보더 여백의 미"/>
    <s v="ThirtyFive Inc."/>
    <s v="￦900"/>
    <s v="Video : 0"/>
    <n v="43965"/>
    <n v="4243"/>
    <s v="https://itunes.apple.com/KR/app/id1458958919"/>
  </r>
  <r>
    <s v="KR"/>
    <s v="PAID"/>
    <x v="1"/>
    <n v="2020"/>
    <n v="2"/>
    <s v="M"/>
    <n v="65"/>
    <n v="48"/>
    <x v="12"/>
    <x v="44"/>
    <s v="Rummikub®"/>
    <s v="Kinkajoo Ltd"/>
    <s v="￦8,900"/>
    <s v="World Rummikub Online Championship spot : ￦3,900"/>
    <n v="43829"/>
    <n v="3994"/>
    <s v="https://itunes.apple.com/KR/app/id973113361"/>
  </r>
  <r>
    <s v="KR"/>
    <s v="PAID"/>
    <x v="1"/>
    <n v="2020"/>
    <n v="2"/>
    <s v="M"/>
    <n v="66"/>
    <s v="-"/>
    <x v="12"/>
    <x v="44"/>
    <s v="서울 2033 : 후원자"/>
    <s v="banjihagames Co.,Ltd."/>
    <s v="￦3,900"/>
    <s v="쿠키 20개 : ￦1,200 / 쿠키 50개 : ￦2,500 / 쿠키  110개 : ￦4,900"/>
    <n v="43903"/>
    <n v="3956"/>
    <s v="https://itunes.apple.com/KR/app/id1447640916"/>
  </r>
  <r>
    <s v="KR"/>
    <s v="PAID"/>
    <x v="1"/>
    <n v="2020"/>
    <n v="2"/>
    <s v="M"/>
    <n v="67"/>
    <n v="-11"/>
    <x v="6"/>
    <x v="7"/>
    <s v="위플 가계부 Pro"/>
    <s v="bumblebee"/>
    <s v="￦3,900"/>
    <m/>
    <n v="43959"/>
    <n v="3949"/>
    <s v="https://itunes.apple.com/KR/app/id441683476"/>
  </r>
  <r>
    <s v="KR"/>
    <s v="PAID"/>
    <x v="1"/>
    <n v="2020"/>
    <n v="2"/>
    <s v="M"/>
    <n v="68"/>
    <n v="-23"/>
    <x v="12"/>
    <x v="44"/>
    <s v="Doodle Jump"/>
    <s v="Lima Sky"/>
    <s v="￦500"/>
    <s v="10,000 coins : ￦5,900 / 1000 coins : ￦1,200 / 30,000 coins : ￦12,000"/>
    <n v="43679"/>
    <n v="3934"/>
    <s v="https://itunes.apple.com/KR/app/id307727765"/>
  </r>
  <r>
    <s v="KR"/>
    <s v="PAID"/>
    <x v="1"/>
    <n v="2020"/>
    <n v="2"/>
    <s v="M"/>
    <n v="69"/>
    <n v="35"/>
    <x v="11"/>
    <x v="46"/>
    <s v="사진청소기 - 사진정리 필수앱"/>
    <s v="Jinpyo Hong"/>
    <n v="0"/>
    <s v="프리미엄 구독 : ￦21,000 / 평생 프리미엄 : ￦35,000"/>
    <n v="43994"/>
    <n v="3870"/>
    <s v="https://itunes.apple.com/KR/app/id926090192"/>
  </r>
  <r>
    <s v="KR"/>
    <s v="PAID"/>
    <x v="1"/>
    <n v="2020"/>
    <n v="2"/>
    <s v="M"/>
    <n v="70"/>
    <n v="-32"/>
    <x v="12"/>
    <x v="44"/>
    <s v="Bloons TD 6"/>
    <s v="Ninja Kiwi"/>
    <s v="￦5,900"/>
    <s v="멍키 머니 : ￦2,500 / 멍키 머니 무더기 세일 : ￦3,900 / 지식 포인트 : ￦1,200"/>
    <n v="43985"/>
    <n v="3855"/>
    <s v="https://itunes.apple.com/KR/app/id1118115766"/>
  </r>
  <r>
    <s v="KR"/>
    <s v="PAID"/>
    <x v="1"/>
    <n v="2020"/>
    <n v="2"/>
    <s v="M"/>
    <n v="71"/>
    <n v="8"/>
    <x v="11"/>
    <x v="46"/>
    <s v="FiLMiC Pro - 수동 비디오 카메라 어플"/>
    <s v="FiLMiC Inc"/>
    <s v="￦19,000"/>
    <s v="시네마토그래퍼 키트 : ￦17,000"/>
    <n v="43924"/>
    <n v="3842"/>
    <s v="https://itunes.apple.com/KR/app/id436577167"/>
  </r>
  <r>
    <s v="KR"/>
    <s v="PAID"/>
    <x v="1"/>
    <n v="2020"/>
    <n v="2"/>
    <s v="M"/>
    <n v="72"/>
    <n v="5"/>
    <x v="12"/>
    <x v="34"/>
    <s v="Rusty Lake Hotel KR"/>
    <s v="Rusty Lake"/>
    <s v="￦2,500"/>
    <m/>
    <n v="43496"/>
    <n v="3800"/>
    <s v="https://itunes.apple.com/KR/app/id1450808228"/>
  </r>
  <r>
    <s v="KR"/>
    <s v="PAID"/>
    <x v="1"/>
    <n v="2020"/>
    <n v="2"/>
    <s v="M"/>
    <n v="73"/>
    <n v="108"/>
    <x v="12"/>
    <x v="44"/>
    <s v="Florence"/>
    <s v="Annapurna Interactive"/>
    <s v="￦3,900"/>
    <m/>
    <n v="43502"/>
    <n v="3780"/>
    <s v="https://itunes.apple.com/KR/app/id1297430468"/>
  </r>
  <r>
    <s v="KR"/>
    <s v="PAID"/>
    <x v="1"/>
    <n v="2020"/>
    <n v="2"/>
    <s v="M"/>
    <n v="74"/>
    <n v="36"/>
    <x v="12"/>
    <x v="44"/>
    <s v="Pou"/>
    <s v="Paul Salameh"/>
    <s v="￦2,500"/>
    <s v="2,000 coins : ￦1,200 / Adult Potion : ￦1,200 / Baby Potion : ￦1,200"/>
    <n v="43245"/>
    <n v="3687"/>
    <s v="https://itunes.apple.com/KR/app/id575154654"/>
  </r>
  <r>
    <s v="KR"/>
    <s v="PAID"/>
    <x v="1"/>
    <n v="2020"/>
    <n v="2"/>
    <s v="M"/>
    <n v="75"/>
    <n v="54"/>
    <x v="12"/>
    <x v="44"/>
    <s v="삼국지:한말패업"/>
    <s v="ChengDu LongYou Tech Ltd"/>
    <s v="￦8,900"/>
    <m/>
    <n v="44004"/>
    <n v="3658"/>
    <s v="https://itunes.apple.com/KR/app/id1373057849"/>
  </r>
  <r>
    <s v="KR"/>
    <s v="PAID"/>
    <x v="1"/>
    <n v="2020"/>
    <n v="2"/>
    <s v="M"/>
    <n v="76"/>
    <n v="16"/>
    <x v="1"/>
    <x v="49"/>
    <s v="Cute Emoticon Keyboard"/>
    <s v="kitamura hira"/>
    <s v="￦1,200"/>
    <m/>
    <n v="43447"/>
    <n v="3649"/>
    <s v="https://itunes.apple.com/KR/app/id931267826"/>
  </r>
  <r>
    <s v="KR"/>
    <s v="PAID"/>
    <x v="1"/>
    <n v="2020"/>
    <n v="2"/>
    <s v="M"/>
    <n v="77"/>
    <n v="-17"/>
    <x v="13"/>
    <x v="39"/>
    <s v="Procreate Pocket"/>
    <s v="Savage Interactive Pty Ltd"/>
    <s v="￦5,900"/>
    <m/>
    <n v="43966"/>
    <n v="3629"/>
    <s v="https://itunes.apple.com/KR/app/id916366645"/>
  </r>
  <r>
    <s v="KR"/>
    <s v="PAID"/>
    <x v="1"/>
    <n v="2020"/>
    <n v="2"/>
    <s v="M"/>
    <n v="78"/>
    <n v="-23"/>
    <x v="12"/>
    <x v="44"/>
    <s v="오투잼 - 뮤직 &amp; 게임"/>
    <s v="O2Jam Company"/>
    <s v="￦3,900"/>
    <s v="오투잼 정기구독 : ￦1,200"/>
    <n v="43988"/>
    <n v="3607"/>
    <s v="https://itunes.apple.com/KR/app/id1466765269"/>
  </r>
  <r>
    <s v="KR"/>
    <s v="PAID"/>
    <x v="1"/>
    <n v="2020"/>
    <n v="2"/>
    <s v="M"/>
    <n v="79"/>
    <n v="5"/>
    <x v="11"/>
    <x v="46"/>
    <s v="Analog Acoustic"/>
    <s v="ordinaryfactory Inc."/>
    <s v="￦1,200"/>
    <m/>
    <n v="43414"/>
    <n v="3594"/>
    <s v="https://itunes.apple.com/KR/app/id1282979041"/>
  </r>
  <r>
    <s v="KR"/>
    <s v="PAID"/>
    <x v="1"/>
    <n v="2020"/>
    <n v="2"/>
    <s v="M"/>
    <n v="80"/>
    <n v="7"/>
    <x v="11"/>
    <x v="46"/>
    <s v="Analog Beijing"/>
    <s v="ordinaryfactory Inc."/>
    <s v="￦1,200"/>
    <m/>
    <n v="43754"/>
    <n v="3533"/>
    <s v="https://itunes.apple.com/KR/app/id962291530"/>
  </r>
  <r>
    <s v="KR"/>
    <s v="PAID"/>
    <x v="1"/>
    <n v="2020"/>
    <n v="2"/>
    <s v="M"/>
    <n v="81"/>
    <n v="1"/>
    <x v="11"/>
    <x v="46"/>
    <s v="FEELT"/>
    <s v="kihwan kim"/>
    <s v="￦1,200"/>
    <m/>
    <n v="43601"/>
    <n v="3530"/>
    <s v="https://itunes.apple.com/KR/app/id1460364319"/>
  </r>
  <r>
    <s v="KR"/>
    <s v="PAID"/>
    <x v="1"/>
    <n v="2020"/>
    <n v="2"/>
    <s v="M"/>
    <n v="82"/>
    <n v="9"/>
    <x v="12"/>
    <x v="44"/>
    <s v="Kingdom Rush Frontiers"/>
    <s v="Ironhide S.A."/>
    <s v="￦1,200"/>
    <s v="영웅 본하트 : ￦5,900 / 영웅 애쉬바이트 : ￦5,900 / 영웅 샤트라 : ￦1,200"/>
    <n v="43818"/>
    <n v="3473"/>
    <s v="https://itunes.apple.com/KR/app/id598581396"/>
  </r>
  <r>
    <s v="KR"/>
    <s v="PAID"/>
    <x v="1"/>
    <n v="2020"/>
    <n v="2"/>
    <s v="M"/>
    <n v="83"/>
    <n v="-3"/>
    <x v="16"/>
    <x v="23"/>
    <s v="우리말 공부 완성판"/>
    <s v="별책"/>
    <s v="앱 번들 ￦7,500"/>
    <m/>
    <n v="42277"/>
    <n v="3426"/>
    <s v="https://itunes.apple.com/KR/app/id1038340147"/>
  </r>
  <r>
    <s v="KR"/>
    <s v="PAID"/>
    <x v="1"/>
    <n v="2020"/>
    <n v="2"/>
    <s v="M"/>
    <n v="84"/>
    <n v="-72"/>
    <x v="12"/>
    <x v="44"/>
    <s v="아쿠아리움 타이쿤"/>
    <s v="Sol Choi"/>
    <s v="￦2,500"/>
    <m/>
    <n v="43882"/>
    <n v="3424"/>
    <s v="https://itunes.apple.com/KR/app/id1492903299"/>
  </r>
  <r>
    <s v="KR"/>
    <s v="PAID"/>
    <x v="1"/>
    <n v="2020"/>
    <n v="2"/>
    <s v="M"/>
    <n v="85"/>
    <n v="150"/>
    <x v="12"/>
    <x v="44"/>
    <s v="Hero Siege: Pocket Edition"/>
    <s v="Panic Art Studios"/>
    <s v="￦8,900"/>
    <s v="Amazon's Jungle Bundle : ￦3,900 / Plague Doctor (Class) : ￦3,900 / Shaman (Class) : ￦3,900"/>
    <n v="43930"/>
    <n v="3378"/>
    <s v="https://itunes.apple.com/KR/app/id1123991807"/>
  </r>
  <r>
    <s v="KR"/>
    <s v="PAID"/>
    <x v="1"/>
    <n v="2020"/>
    <n v="2"/>
    <s v="M"/>
    <n v="86"/>
    <n v="-25"/>
    <x v="10"/>
    <x v="16"/>
    <s v="위젯 캘린더"/>
    <s v="yoon sik kang"/>
    <s v="￦2,500"/>
    <m/>
    <n v="43763"/>
    <n v="3355"/>
    <s v="https://itunes.apple.com/KR/app/id922436277"/>
  </r>
  <r>
    <s v="KR"/>
    <s v="PAID"/>
    <x v="1"/>
    <n v="2020"/>
    <n v="2"/>
    <s v="M"/>
    <n v="87"/>
    <s v="new"/>
    <x v="12"/>
    <x v="44"/>
    <s v="레이드 매니저"/>
    <s v="jungyu Lee"/>
    <s v="￦2,500"/>
    <s v="다이아몬드 X 30,000 : ￦30,000 / 다이아몬드 X 15,000 : ￦15,000 / 다이아몬드 X 5,000 : ￦5,900"/>
    <n v="44000"/>
    <n v="3354"/>
    <s v="https://itunes.apple.com/KR/app/id1437211990"/>
  </r>
  <r>
    <s v="KR"/>
    <s v="PAID"/>
    <x v="1"/>
    <n v="2020"/>
    <n v="2"/>
    <s v="M"/>
    <n v="88"/>
    <n v="12"/>
    <x v="12"/>
    <x v="44"/>
    <s v="Human: Fall Flat"/>
    <s v="505 Games (US), Inc."/>
    <s v="￦5,900"/>
    <m/>
    <n v="43962"/>
    <n v="3353"/>
    <s v="https://itunes.apple.com/KR/app/id1438091392"/>
  </r>
  <r>
    <s v="KR"/>
    <s v="PAID"/>
    <x v="1"/>
    <n v="2020"/>
    <n v="2"/>
    <s v="M"/>
    <n v="89"/>
    <n v="18"/>
    <x v="12"/>
    <x v="34"/>
    <s v="Rusty Lake: Roots KR"/>
    <s v="Rusty Lake"/>
    <s v="￦3,900"/>
    <m/>
    <n v="43491"/>
    <n v="3282"/>
    <s v="https://itunes.apple.com/KR/app/id1450407076"/>
  </r>
  <r>
    <s v="KR"/>
    <s v="PAID"/>
    <x v="1"/>
    <n v="2020"/>
    <n v="2"/>
    <s v="M"/>
    <n v="90"/>
    <n v="21"/>
    <x v="15"/>
    <x v="50"/>
    <s v="Streaks"/>
    <s v="Crunchy Bagel"/>
    <s v="￦5,900"/>
    <m/>
    <n v="43999"/>
    <n v="3238"/>
    <s v="https://itunes.apple.com/KR/app/id963034692"/>
  </r>
  <r>
    <s v="KR"/>
    <s v="PAID"/>
    <x v="1"/>
    <n v="2020"/>
    <n v="2"/>
    <s v="M"/>
    <n v="91"/>
    <n v="-19"/>
    <x v="12"/>
    <x v="44"/>
    <s v="Splendor™: The Board Game"/>
    <s v="Asmodee Digital"/>
    <s v="￦5,900"/>
    <s v="Splendor - The Cities : ￦2,500 / Splendor - The Strongholds : ￦3,900 / Splendor - The Trading Posts : ￦2,500"/>
    <n v="43921"/>
    <n v="3211"/>
    <s v="https://itunes.apple.com/KR/app/id971215921"/>
  </r>
  <r>
    <s v="KR"/>
    <s v="PAID"/>
    <x v="1"/>
    <n v="2020"/>
    <n v="2"/>
    <s v="M"/>
    <n v="92"/>
    <n v="7"/>
    <x v="2"/>
    <x v="52"/>
    <s v="iContacts+: 그룹 연락처"/>
    <s v="Jeonghwan Kim"/>
    <s v="￦2,500"/>
    <m/>
    <n v="43987"/>
    <n v="3139"/>
    <s v="https://itunes.apple.com/KR/app/id548506487"/>
  </r>
  <r>
    <s v="KR"/>
    <s v="PAID"/>
    <x v="1"/>
    <n v="2020"/>
    <n v="2"/>
    <s v="M"/>
    <n v="93"/>
    <n v="-7"/>
    <x v="11"/>
    <x v="46"/>
    <s v="LumaFusion"/>
    <s v="Luma Touch LLC"/>
    <s v="￦37,000"/>
    <s v="Storyblocks 월간 : ￦12,000 / 매년 Storyblocks : ￦86,000 / FCPXML Export : ￦25,000"/>
    <n v="43921"/>
    <n v="3033"/>
    <s v="https://itunes.apple.com/KR/app/id1062022008"/>
  </r>
  <r>
    <s v="KR"/>
    <s v="PAID"/>
    <x v="1"/>
    <n v="2020"/>
    <n v="2"/>
    <s v="M"/>
    <n v="94"/>
    <n v="28"/>
    <x v="5"/>
    <x v="54"/>
    <s v="만화와 텍스트 - TXT 와 압축파일(+ PDF) 뷰어"/>
    <s v="kim juyoung"/>
    <s v="￦2,500"/>
    <s v="후원 1 : ￦1,200 / 후원 2 : ￦2,500 / 후원 3 : ￦4,900"/>
    <n v="44008"/>
    <n v="2872"/>
    <s v="https://itunes.apple.com/KR/app/id1351831223"/>
  </r>
  <r>
    <s v="KR"/>
    <s v="PAID"/>
    <x v="1"/>
    <n v="2020"/>
    <n v="2"/>
    <s v="M"/>
    <n v="95"/>
    <n v="-41"/>
    <x v="12"/>
    <x v="44"/>
    <s v="마녀의 샘"/>
    <s v="SUYOUNG JANG"/>
    <s v="￦2,500"/>
    <m/>
    <n v="43272"/>
    <n v="2840"/>
    <s v="https://itunes.apple.com/KR/app/id1012970102"/>
  </r>
  <r>
    <s v="KR"/>
    <s v="PAID"/>
    <x v="1"/>
    <n v="2020"/>
    <n v="2"/>
    <s v="M"/>
    <n v="96"/>
    <n v="7"/>
    <x v="12"/>
    <x v="44"/>
    <s v="Hyper Light Drifter"/>
    <s v="Abylight S.L."/>
    <s v="￦5,900"/>
    <m/>
    <n v="43970"/>
    <n v="2828"/>
    <s v="https://itunes.apple.com/KR/app/id1453875289"/>
  </r>
  <r>
    <s v="KR"/>
    <s v="PAID"/>
    <x v="1"/>
    <n v="2020"/>
    <n v="2"/>
    <s v="M"/>
    <n v="97"/>
    <n v="48"/>
    <x v="2"/>
    <x v="52"/>
    <s v="Alook 브라우저 - 2 배속"/>
    <s v="Baoding Lehuo Network Technology Co., Ltd."/>
    <s v="￦1,200"/>
    <m/>
    <n v="43955"/>
    <n v="2801"/>
    <s v="https://itunes.apple.com/KR/app/id1261944766"/>
  </r>
  <r>
    <s v="KR"/>
    <s v="PAID"/>
    <x v="1"/>
    <n v="2020"/>
    <n v="2"/>
    <s v="M"/>
    <n v="98"/>
    <n v="-22"/>
    <x v="16"/>
    <x v="23"/>
    <s v="개념 한국사"/>
    <s v="별책"/>
    <s v="￦3,900"/>
    <m/>
    <n v="42205"/>
    <n v="2798"/>
    <s v="https://itunes.apple.com/KR/app/id994470614"/>
  </r>
  <r>
    <s v="KR"/>
    <s v="PAID"/>
    <x v="1"/>
    <n v="2020"/>
    <n v="2"/>
    <s v="M"/>
    <n v="99"/>
    <n v="42"/>
    <x v="6"/>
    <x v="7"/>
    <s v="멤버십 위젯 Pro"/>
    <s v="jaejin lee"/>
    <s v="￦3,900"/>
    <s v="캔 커피 : ￦1,200 / 아메리카노 커피 : ￦3,900 / 카페라떼 : ￦5,900"/>
    <n v="43956"/>
    <n v="2737"/>
    <s v="https://itunes.apple.com/KR/app/id1079178243"/>
  </r>
  <r>
    <s v="KR"/>
    <s v="PAID"/>
    <x v="1"/>
    <n v="2020"/>
    <n v="2"/>
    <s v="M"/>
    <n v="100"/>
    <n v="-25"/>
    <x v="12"/>
    <x v="44"/>
    <s v="Hidden Folks"/>
    <s v="Adriaan de Jongh"/>
    <s v="￦7,500"/>
    <m/>
    <n v="44004"/>
    <n v="2734"/>
    <s v="https://itunes.apple.com/KR/app/id1133544923"/>
  </r>
  <r>
    <s v="KR"/>
    <s v="PAID"/>
    <x v="1"/>
    <n v="2020"/>
    <n v="2"/>
    <s v="M"/>
    <n v="101"/>
    <n v="30"/>
    <x v="12"/>
    <x v="44"/>
    <s v="스왐피는 어디에"/>
    <s v="Disney"/>
    <s v="￦2,500"/>
    <s v="크랭키의 이야기 : ￦3,900 / 미스터리 오리 : ￦3,900 / 앨리의 이야기 : ￦1,200"/>
    <n v="43955"/>
    <n v="2675"/>
    <s v="https://itunes.apple.com/KR/app/id449735650"/>
  </r>
  <r>
    <s v="KR"/>
    <s v="PAID"/>
    <x v="1"/>
    <n v="2020"/>
    <n v="2"/>
    <s v="M"/>
    <n v="102"/>
    <n v="17"/>
    <x v="12"/>
    <x v="21"/>
    <s v="Rusty Lake Paradise KR"/>
    <s v="Rusty Lake"/>
    <s v="￦3,900"/>
    <m/>
    <n v="43491"/>
    <n v="2660"/>
    <s v="https://itunes.apple.com/KR/app/id1450399563"/>
  </r>
  <r>
    <s v="KR"/>
    <s v="PAID"/>
    <x v="1"/>
    <n v="2020"/>
    <n v="2"/>
    <s v="M"/>
    <n v="103"/>
    <n v="-45"/>
    <x v="10"/>
    <x v="16"/>
    <s v="DayGram"/>
    <s v="SaltyCrackers Co., Ltd."/>
    <s v="￦1,200"/>
    <s v="사진 테마 : 0 / 테두리 D : 0"/>
    <n v="43970"/>
    <n v="2601"/>
    <s v="https://itunes.apple.com/KR/app/id977949232"/>
  </r>
  <r>
    <s v="KR"/>
    <s v="PAID"/>
    <x v="1"/>
    <n v="2020"/>
    <n v="2"/>
    <s v="M"/>
    <n v="104"/>
    <n v="-16"/>
    <x v="11"/>
    <x v="46"/>
    <s v="Spectre 카메라"/>
    <s v="Lux Optics LLC"/>
    <s v="￦3,900"/>
    <m/>
    <n v="43945"/>
    <n v="2551"/>
    <s v="https://itunes.apple.com/KR/app/id1450074595"/>
  </r>
  <r>
    <s v="KR"/>
    <s v="PAID"/>
    <x v="1"/>
    <n v="2020"/>
    <n v="2"/>
    <s v="M"/>
    <n v="105"/>
    <n v="51"/>
    <x v="12"/>
    <x v="21"/>
    <s v="Monument Valley 1 and 2"/>
    <s v="ustwo games"/>
    <n v="0"/>
    <m/>
    <n v="43129"/>
    <n v="2536"/>
    <s v="https://itunes.apple.com/KR/app/id1321540530"/>
  </r>
  <r>
    <s v="KR"/>
    <s v="PAID"/>
    <x v="1"/>
    <n v="2020"/>
    <n v="2"/>
    <s v="M"/>
    <n v="106"/>
    <n v="47"/>
    <x v="12"/>
    <x v="44"/>
    <s v="Bloons TD 5"/>
    <s v="Ninja Kiwi"/>
    <s v="￦3,900"/>
    <s v="타워 모든 업그레이드 열기 : ￦1,200 / Bundle O' Monkey Money : ￦3,900 / 멍키 머니 무더기 : ￦5,900"/>
    <n v="43965"/>
    <n v="2516"/>
    <s v="https://itunes.apple.com/KR/app/id563718995"/>
  </r>
  <r>
    <s v="KR"/>
    <s v="PAID"/>
    <x v="1"/>
    <n v="2020"/>
    <n v="2"/>
    <s v="M"/>
    <n v="107"/>
    <n v="-17"/>
    <x v="5"/>
    <x v="54"/>
    <s v="북트리: 도서관리 &amp; 독서노트"/>
    <s v="Youngwan Choi"/>
    <s v="￦3,900"/>
    <m/>
    <n v="43974"/>
    <n v="2505"/>
    <s v="https://itunes.apple.com/KR/app/id551580603"/>
  </r>
  <r>
    <s v="KR"/>
    <s v="PAID"/>
    <x v="1"/>
    <n v="2020"/>
    <n v="2"/>
    <s v="M"/>
    <n v="108"/>
    <n v="-12"/>
    <x v="12"/>
    <x v="44"/>
    <s v="유럽전쟁6: 1914"/>
    <s v="EASY Inc."/>
    <s v="￦500"/>
    <s v="병사 보급 패키지 : ￦1,200 / 골드 패키지 : ￦1,200 / 프랑스 보급 패키지 : ￦4,900"/>
    <n v="43947"/>
    <n v="2493"/>
    <s v="https://itunes.apple.com/KR/app/id1489276662"/>
  </r>
  <r>
    <s v="KR"/>
    <s v="PAID"/>
    <x v="1"/>
    <n v="2020"/>
    <n v="2"/>
    <s v="M"/>
    <n v="109"/>
    <n v="21"/>
    <x v="12"/>
    <x v="44"/>
    <s v="던전 서바이벌"/>
    <s v="Frozenfrog"/>
    <s v="￦500"/>
    <s v="Sack of Gems : ￦1,200 / Barrel of Gems : ￦5,900 / Gift of the King : ￦19,000"/>
    <n v="43190"/>
    <n v="2454"/>
    <s v="https://itunes.apple.com/KR/app/id1102750714"/>
  </r>
  <r>
    <s v="KR"/>
    <s v="PAID"/>
    <x v="1"/>
    <n v="2020"/>
    <n v="2"/>
    <s v="M"/>
    <n v="110"/>
    <n v="33"/>
    <x v="12"/>
    <x v="44"/>
    <s v="Tank Hero"/>
    <s v="Clapfoot Inc."/>
    <s v="￦500"/>
    <m/>
    <n v="42992"/>
    <n v="2437"/>
    <s v="https://itunes.apple.com/KR/app/id438314348"/>
  </r>
  <r>
    <s v="KR"/>
    <s v="PAID"/>
    <x v="1"/>
    <n v="2020"/>
    <n v="2"/>
    <s v="M"/>
    <n v="111"/>
    <n v="17"/>
    <x v="12"/>
    <x v="44"/>
    <s v="Don't Starve: Pocket Edition"/>
    <s v="Klei"/>
    <s v="￦5,900"/>
    <m/>
    <n v="43564"/>
    <n v="2428"/>
    <s v="https://itunes.apple.com/KR/app/id1012298403"/>
  </r>
  <r>
    <s v="KR"/>
    <s v="PAID"/>
    <x v="1"/>
    <n v="2020"/>
    <n v="2"/>
    <s v="M"/>
    <n v="112"/>
    <n v="-27"/>
    <x v="10"/>
    <x v="48"/>
    <s v="Ski Safari"/>
    <s v="Defiant Development"/>
    <s v="￦500"/>
    <s v="Small Coin Pack : ￦1,200 / Large Coin Pack : ￦2,500 / Mega Coin Pack : ￦5,900"/>
    <n v="43003"/>
    <n v="2381"/>
    <s v="https://itunes.apple.com/KR/app/id503092422"/>
  </r>
  <r>
    <s v="KR"/>
    <s v="PAID"/>
    <x v="1"/>
    <n v="2020"/>
    <n v="2"/>
    <s v="M"/>
    <n v="113"/>
    <n v="-20"/>
    <x v="12"/>
    <x v="44"/>
    <s v="Pirates Outlaws"/>
    <s v="Fabled Game Limited"/>
    <s v="￦1,200"/>
    <s v="10000Gold : ￦5,900 / Booster : ￦3,900 / Admiral : ￦3,900"/>
    <n v="43992"/>
    <n v="2365"/>
    <s v="https://itunes.apple.com/KR/app/id1442776789"/>
  </r>
  <r>
    <s v="KR"/>
    <s v="PAID"/>
    <x v="1"/>
    <n v="2020"/>
    <n v="2"/>
    <s v="M"/>
    <n v="114"/>
    <n v="9"/>
    <x v="10"/>
    <x v="16"/>
    <s v="지피지기-사주운세궁합"/>
    <s v="Softchaser"/>
    <s v="￦11,000"/>
    <s v="택일 : ￦3,900"/>
    <n v="43787"/>
    <n v="2338"/>
    <s v="https://itunes.apple.com/KR/app/id356181358"/>
  </r>
  <r>
    <s v="KR"/>
    <s v="PAID"/>
    <x v="1"/>
    <n v="2020"/>
    <n v="2"/>
    <s v="M"/>
    <n v="115"/>
    <n v="-34"/>
    <x v="12"/>
    <x v="44"/>
    <s v="Song of Bloom"/>
    <s v="Philipp Stollenmayer"/>
    <s v="￦2,500"/>
    <m/>
    <n v="43999"/>
    <n v="2298"/>
    <s v="https://itunes.apple.com/KR/app/id1479162134"/>
  </r>
  <r>
    <s v="KR"/>
    <s v="PAID"/>
    <x v="1"/>
    <n v="2020"/>
    <n v="2"/>
    <s v="M"/>
    <n v="116"/>
    <n v="201"/>
    <x v="11"/>
    <x v="46"/>
    <s v="VINYL : 사진 편집 앱"/>
    <s v="Dongjoon Yoon"/>
    <s v="￦1,200"/>
    <m/>
    <n v="44003"/>
    <n v="2286"/>
    <s v="https://itunes.apple.com/KR/app/id1492887776"/>
  </r>
  <r>
    <s v="KR"/>
    <s v="PAID"/>
    <x v="1"/>
    <n v="2020"/>
    <n v="2"/>
    <s v="M"/>
    <n v="117"/>
    <n v="17"/>
    <x v="12"/>
    <x v="44"/>
    <s v="워터파크 스토리"/>
    <s v="Kairosoft Co.,Ltd"/>
    <s v="￦7,500"/>
    <m/>
    <n v="43705"/>
    <n v="2284"/>
    <s v="https://itunes.apple.com/KR/app/id1321340307"/>
  </r>
  <r>
    <s v="KR"/>
    <s v="PAID"/>
    <x v="1"/>
    <n v="2020"/>
    <n v="2"/>
    <s v="M"/>
    <n v="118"/>
    <n v="33"/>
    <x v="12"/>
    <x v="44"/>
    <s v="Cytus II"/>
    <s v="Rayark International Limited"/>
    <n v="0"/>
    <s v="ConneR : ￦12,000 / Xenon : ￦12,000 / Miku : ￦12,000"/>
    <n v="43979"/>
    <n v="2239"/>
    <s v="https://itunes.apple.com/KR/app/id1290687550"/>
  </r>
  <r>
    <s v="KR"/>
    <s v="PAID"/>
    <x v="1"/>
    <n v="2020"/>
    <n v="2"/>
    <s v="M"/>
    <n v="119"/>
    <n v="-13"/>
    <x v="10"/>
    <x v="16"/>
    <s v="PL@Y2 - 프리미엄 티켓북"/>
    <s v="EntusApps"/>
    <s v="￦2,500"/>
    <m/>
    <n v="43075"/>
    <n v="2235"/>
    <s v="https://itunes.apple.com/KR/app/id1159328039"/>
  </r>
  <r>
    <s v="KR"/>
    <s v="PAID"/>
    <x v="1"/>
    <n v="2020"/>
    <n v="2"/>
    <s v="M"/>
    <n v="120"/>
    <n v="26"/>
    <x v="12"/>
    <x v="44"/>
    <s v="Alien: Blackout"/>
    <s v="D3PA"/>
    <s v="￦900"/>
    <m/>
    <n v="43545"/>
    <n v="2234"/>
    <s v="https://itunes.apple.com/KR/app/id1401510106"/>
  </r>
  <r>
    <s v="KR"/>
    <s v="PAID"/>
    <x v="1"/>
    <n v="2020"/>
    <n v="2"/>
    <s v="M"/>
    <n v="121"/>
    <n v="4"/>
    <x v="12"/>
    <x v="44"/>
    <s v="BADLAND"/>
    <s v="Frogmind"/>
    <s v="￦900"/>
    <m/>
    <n v="43119"/>
    <n v="2184"/>
    <s v="https://itunes.apple.com/KR/app/id535176909"/>
  </r>
  <r>
    <s v="KR"/>
    <s v="PAID"/>
    <x v="1"/>
    <n v="2020"/>
    <n v="2"/>
    <s v="M"/>
    <n v="122"/>
    <n v="15"/>
    <x v="12"/>
    <x v="44"/>
    <s v="Bad North"/>
    <s v="Raw Fury"/>
    <s v="￦5,900"/>
    <m/>
    <n v="43820"/>
    <n v="2122"/>
    <s v="https://itunes.apple.com/KR/app/id1367121168"/>
  </r>
  <r>
    <s v="KR"/>
    <s v="PAID"/>
    <x v="1"/>
    <n v="2020"/>
    <n v="2"/>
    <s v="M"/>
    <n v="123"/>
    <n v="-50"/>
    <x v="12"/>
    <x v="44"/>
    <s v="Pascal's Wager"/>
    <s v="Giant Network"/>
    <s v="￦4,900"/>
    <s v="테렌스 특별 코스튬-선구자 세트 : ￦1,200 / 검은 안개 속으로 : ￦1,200"/>
    <n v="44006"/>
    <n v="2094"/>
    <s v="https://itunes.apple.com/KR/app/id1476649036"/>
  </r>
  <r>
    <s v="KR"/>
    <s v="PAID"/>
    <x v="1"/>
    <n v="2020"/>
    <n v="2"/>
    <s v="M"/>
    <n v="124"/>
    <n v="-12"/>
    <x v="12"/>
    <x v="44"/>
    <s v="To the Moon"/>
    <s v="X.D. Network Inc."/>
    <s v="￦5,900"/>
    <m/>
    <n v="43952"/>
    <n v="2077"/>
    <s v="https://itunes.apple.com/KR/app/id1159700098"/>
  </r>
  <r>
    <s v="KR"/>
    <s v="PAID"/>
    <x v="1"/>
    <n v="2020"/>
    <n v="2"/>
    <s v="M"/>
    <n v="125"/>
    <n v="38"/>
    <x v="12"/>
    <x v="44"/>
    <s v="Ski Safari 2"/>
    <s v="Sleepy Z Studios Pty Ltd"/>
    <s v="￦500"/>
    <s v="Small Coin Pack : ￦1,200 / Large Coin Pack : ￦2,500 / Monster Bundle (SALE!) : ￦1,200"/>
    <n v="43005"/>
    <n v="2060"/>
    <s v="https://itunes.apple.com/KR/app/id952555810"/>
  </r>
  <r>
    <s v="KR"/>
    <s v="PAID"/>
    <x v="1"/>
    <n v="2020"/>
    <n v="2"/>
    <s v="M"/>
    <n v="126"/>
    <n v="108"/>
    <x v="12"/>
    <x v="44"/>
    <s v="Rush Rally 2"/>
    <s v="Brownmonster Limited"/>
    <s v="￦1,200"/>
    <m/>
    <n v="43551"/>
    <n v="1975"/>
    <s v="https://itunes.apple.com/KR/app/id967812288"/>
  </r>
  <r>
    <s v="KR"/>
    <s v="PAID"/>
    <x v="1"/>
    <n v="2020"/>
    <n v="2"/>
    <s v="M"/>
    <n v="127"/>
    <n v="50"/>
    <x v="7"/>
    <x v="32"/>
    <s v="Tempo - Metronome 메트로놈"/>
    <s v="Frozen Ape Pte. Ltd."/>
    <s v="￦3,900"/>
    <s v="Theme Editor : ￦1,200 / Premium Theme Pack : ￦1,200"/>
    <n v="43937"/>
    <n v="1944"/>
    <s v="https://itunes.apple.com/KR/app/id304731501"/>
  </r>
  <r>
    <s v="KR"/>
    <s v="PAID"/>
    <x v="1"/>
    <n v="2020"/>
    <n v="2"/>
    <s v="M"/>
    <n v="128"/>
    <n v="22"/>
    <x v="11"/>
    <x v="46"/>
    <s v="페이카 시티 Filmlike City"/>
    <s v="Hyun-il Kim"/>
    <s v="앱 번들 ￦2,500"/>
    <m/>
    <n v="43423"/>
    <n v="1932"/>
    <s v="https://itunes.apple.com/KR/app/id1443458809"/>
  </r>
  <r>
    <s v="KR"/>
    <s v="PAID"/>
    <x v="1"/>
    <n v="2020"/>
    <n v="2"/>
    <s v="M"/>
    <n v="129"/>
    <n v="13"/>
    <x v="11"/>
    <x v="46"/>
    <s v="Pro Camera by Moment"/>
    <s v="Moment Inc."/>
    <s v="￦5,900"/>
    <s v="Pro Bundle : ￦4,900 / Time-lapse : ￦3,900 / Slow Shutter : ￦3,900"/>
    <n v="43998"/>
    <n v="1928"/>
    <s v="https://itunes.apple.com/KR/app/id927098908"/>
  </r>
  <r>
    <s v="KR"/>
    <s v="PAID"/>
    <x v="1"/>
    <n v="2020"/>
    <n v="2"/>
    <s v="M"/>
    <n v="130"/>
    <n v="-29"/>
    <x v="13"/>
    <x v="17"/>
    <s v="Blink - 빠른메모 블링크"/>
    <s v="IDEAMP Co.,Ltd."/>
    <s v="￦900"/>
    <s v="다섯페이지 : ￦500"/>
    <n v="43911"/>
    <n v="1860"/>
    <s v="https://itunes.apple.com/KR/app/id1182856129"/>
  </r>
  <r>
    <s v="KR"/>
    <s v="PAID"/>
    <x v="1"/>
    <n v="2020"/>
    <n v="2"/>
    <s v="M"/>
    <n v="131"/>
    <n v="118"/>
    <x v="12"/>
    <x v="44"/>
    <s v="Rush Rally 3"/>
    <s v="Brownmonster Limited"/>
    <s v="￦5,900"/>
    <s v="라이브 이벤트 서비스 : ￦2,500 / 클래식 팩 : ￦3,900"/>
    <n v="44005"/>
    <n v="1816"/>
    <s v="https://itunes.apple.com/KR/app/id1437096541"/>
  </r>
  <r>
    <s v="KR"/>
    <s v="PAID"/>
    <x v="1"/>
    <n v="2020"/>
    <n v="2"/>
    <s v="M"/>
    <n v="132"/>
    <n v="-14"/>
    <x v="16"/>
    <x v="23"/>
    <s v="TEDICT"/>
    <s v="CoCO SWING"/>
    <s v="￦4,900"/>
    <m/>
    <n v="43981"/>
    <n v="1802"/>
    <s v="https://itunes.apple.com/KR/app/id537961396"/>
  </r>
  <r>
    <s v="KR"/>
    <s v="PAID"/>
    <x v="1"/>
    <n v="2020"/>
    <n v="2"/>
    <s v="M"/>
    <n v="133"/>
    <n v="-17"/>
    <x v="12"/>
    <x v="44"/>
    <s v="Monument Valley"/>
    <s v="ustwo games"/>
    <s v="￦4,900"/>
    <s v="잃어버린 물가 : ￦2,500"/>
    <n v="43557"/>
    <n v="1797"/>
    <s v="https://itunes.apple.com/KR/app/id728293409"/>
  </r>
  <r>
    <s v="KR"/>
    <s v="PAID"/>
    <x v="1"/>
    <n v="2020"/>
    <n v="2"/>
    <s v="M"/>
    <n v="134"/>
    <n v="68"/>
    <x v="10"/>
    <x v="16"/>
    <s v="투넘버 문자"/>
    <s v="remain.corp"/>
    <s v="￦2,500"/>
    <s v="프리미엄 상품 - 매 월 자동결제 : ￦1,200 / 프리미엄 상품 - 매 년 자동 결제 : ￦12,000"/>
    <n v="42872"/>
    <n v="1791"/>
    <s v="https://itunes.apple.com/KR/app/id1234443708"/>
  </r>
  <r>
    <s v="KR"/>
    <s v="PAID"/>
    <x v="1"/>
    <n v="2020"/>
    <n v="2"/>
    <s v="M"/>
    <n v="135"/>
    <n v="-8"/>
    <x v="12"/>
    <x v="44"/>
    <s v="농구리그 스토리"/>
    <s v="Kairosoft Co.,Ltd"/>
    <s v="￦7,500"/>
    <m/>
    <n v="43802"/>
    <n v="1756"/>
    <s v="https://itunes.apple.com/KR/app/id1471323296"/>
  </r>
  <r>
    <s v="KR"/>
    <s v="PAID"/>
    <x v="1"/>
    <n v="2020"/>
    <n v="2"/>
    <s v="M"/>
    <n v="136"/>
    <n v="13"/>
    <x v="12"/>
    <x v="44"/>
    <s v="Do Not Feed the Monkeys"/>
    <s v="Alawar Entertainment, Inc"/>
    <s v="￦7,500"/>
    <m/>
    <n v="43670"/>
    <n v="1745"/>
    <s v="https://itunes.apple.com/KR/app/id1462612407"/>
  </r>
  <r>
    <s v="KR"/>
    <s v="PAID"/>
    <x v="1"/>
    <n v="2020"/>
    <n v="2"/>
    <s v="M"/>
    <n v="137"/>
    <n v="127"/>
    <x v="12"/>
    <x v="22"/>
    <s v="히어로 언리쉬드"/>
    <s v="Young il Ko"/>
    <s v="￦1,200"/>
    <m/>
    <n v="43235"/>
    <n v="1730"/>
    <s v="https://itunes.apple.com/KR/app/id1087848555"/>
  </r>
  <r>
    <s v="KR"/>
    <s v="PAID"/>
    <x v="1"/>
    <n v="2020"/>
    <n v="2"/>
    <s v="M"/>
    <n v="138"/>
    <n v="-68"/>
    <x v="11"/>
    <x v="46"/>
    <s v="부라보 사진기"/>
    <s v="KIM KYUNG MIN"/>
    <s v="￦1,200"/>
    <m/>
    <n v="43497"/>
    <n v="1715"/>
    <s v="https://itunes.apple.com/KR/app/id1436633481"/>
  </r>
  <r>
    <s v="KR"/>
    <s v="PAID"/>
    <x v="1"/>
    <n v="2020"/>
    <n v="2"/>
    <s v="M"/>
    <n v="139"/>
    <n v="65"/>
    <x v="12"/>
    <x v="44"/>
    <s v="Vector for iPhone"/>
    <s v="Nekki Limited"/>
    <s v="￦1,200"/>
    <s v="5,000 Coins : ￦1,200 / 10,000 Coins : ￦2,500 / 15,000 Coins : ￦3,900"/>
    <n v="42583"/>
    <n v="1714"/>
    <s v="https://itunes.apple.com/KR/app/id562989701"/>
  </r>
  <r>
    <s v="KR"/>
    <s v="PAID"/>
    <x v="1"/>
    <n v="2020"/>
    <n v="2"/>
    <s v="M"/>
    <n v="140"/>
    <s v="new"/>
    <x v="12"/>
    <x v="44"/>
    <s v="Disgaea 1 Complete"/>
    <s v="Nippon Ichi Software, Inc."/>
    <s v="￦41,000"/>
    <m/>
    <n v="43881"/>
    <n v="1646"/>
    <s v="https://itunes.apple.com/KR/app/id1479933497"/>
  </r>
  <r>
    <s v="KR"/>
    <s v="PAID"/>
    <x v="1"/>
    <n v="2020"/>
    <n v="2"/>
    <s v="M"/>
    <n v="141"/>
    <n v="75"/>
    <x v="12"/>
    <x v="44"/>
    <s v="길고양이 이야기 support edition"/>
    <s v="Su Young Moon"/>
    <s v="￦1,200"/>
    <m/>
    <n v="44005"/>
    <n v="1631"/>
    <s v="https://itunes.apple.com/KR/app/id1459023116"/>
  </r>
  <r>
    <s v="KR"/>
    <s v="PAID"/>
    <x v="1"/>
    <n v="2020"/>
    <n v="2"/>
    <s v="M"/>
    <n v="142"/>
    <n v="-7"/>
    <x v="12"/>
    <x v="44"/>
    <s v="60 Seconds! Atomic Adventure"/>
    <s v="Robot Gentleman sp. z o.o."/>
    <s v="￦4,900"/>
    <m/>
    <n v="43956"/>
    <n v="1629"/>
    <s v="https://itunes.apple.com/KR/app/id1072395467"/>
  </r>
  <r>
    <s v="KR"/>
    <s v="PAID"/>
    <x v="1"/>
    <n v="2020"/>
    <n v="2"/>
    <s v="M"/>
    <n v="143"/>
    <n v="-41"/>
    <x v="12"/>
    <x v="44"/>
    <s v="마녀의 샘3"/>
    <s v="SUYOUNG JANG"/>
    <s v="￦4,900"/>
    <m/>
    <n v="43565"/>
    <n v="1623"/>
    <s v="https://itunes.apple.com/KR/app/id1298366657"/>
  </r>
  <r>
    <s v="KR"/>
    <s v="PAID"/>
    <x v="1"/>
    <n v="2020"/>
    <n v="2"/>
    <s v="M"/>
    <n v="144"/>
    <n v="70"/>
    <x v="12"/>
    <x v="44"/>
    <s v="던전메이커"/>
    <s v="GameCoaster"/>
    <s v="￦5,900"/>
    <s v="몬스터 계승 : ￦5,900 / 오리지날 몬스터 계승 패키지 : ￦22,000 / 오리지날 개조 패키지 : ￦11,000"/>
    <n v="43994"/>
    <n v="1618"/>
    <s v="https://itunes.apple.com/KR/app/id1359652100"/>
  </r>
  <r>
    <s v="KR"/>
    <s v="PAID"/>
    <x v="1"/>
    <n v="2020"/>
    <n v="2"/>
    <s v="M"/>
    <n v="145"/>
    <n v="-30"/>
    <x v="12"/>
    <x v="44"/>
    <s v="LIMBO"/>
    <s v="Playdead"/>
    <s v="￦4,900"/>
    <m/>
    <n v="43061"/>
    <n v="1614"/>
    <s v="https://itunes.apple.com/KR/app/id656951157"/>
  </r>
  <r>
    <s v="KR"/>
    <s v="PAID"/>
    <x v="1"/>
    <n v="2020"/>
    <n v="2"/>
    <s v="M"/>
    <n v="146"/>
    <n v="79"/>
    <x v="2"/>
    <x v="52"/>
    <s v="Plague Inc. 전염병 주식회사: 시나리오 제작기"/>
    <s v="Ndemic Creations"/>
    <s v="￦3,900"/>
    <m/>
    <n v="43606"/>
    <n v="1598"/>
    <s v="https://itunes.apple.com/KR/app/id1113002956"/>
  </r>
  <r>
    <s v="KR"/>
    <s v="PAID"/>
    <x v="1"/>
    <n v="2020"/>
    <n v="2"/>
    <s v="M"/>
    <n v="147"/>
    <n v="79"/>
    <x v="16"/>
    <x v="23"/>
    <s v="한국사 능력"/>
    <s v="별책"/>
    <s v="￦4,900"/>
    <m/>
    <n v="43479"/>
    <n v="1566"/>
    <s v="https://itunes.apple.com/KR/app/id1445502301"/>
  </r>
  <r>
    <s v="KR"/>
    <s v="PAID"/>
    <x v="1"/>
    <n v="2020"/>
    <n v="2"/>
    <s v="M"/>
    <n v="148"/>
    <n v="270"/>
    <x v="2"/>
    <x v="52"/>
    <s v="iSafe Pro"/>
    <s v="Fanship"/>
    <s v="￦1,200"/>
    <s v="광고를 제거 : ￦1,200"/>
    <n v="43967"/>
    <n v="1506"/>
    <s v="https://itunes.apple.com/KR/app/id402012828"/>
  </r>
  <r>
    <s v="KR"/>
    <s v="PAID"/>
    <x v="1"/>
    <n v="2020"/>
    <n v="2"/>
    <s v="M"/>
    <n v="149"/>
    <n v="-17"/>
    <x v="7"/>
    <x v="32"/>
    <s v="iReal Pro"/>
    <s v="Technimo LLC"/>
    <s v="￦17,000"/>
    <s v="Jazz Styles Pack : 0 / Latin Styles Pack : 0 / Pop Styles Pack : 0"/>
    <n v="43978"/>
    <n v="1499"/>
    <s v="https://itunes.apple.com/KR/app/id298206806"/>
  </r>
  <r>
    <s v="KR"/>
    <s v="PAID"/>
    <x v="1"/>
    <n v="2020"/>
    <n v="2"/>
    <s v="M"/>
    <n v="150"/>
    <n v="-45"/>
    <x v="12"/>
    <x v="44"/>
    <s v="아이언 마린 (Iron Marines)"/>
    <s v="Ironhide S.A."/>
    <s v="￦1,200"/>
    <s v="영웅 마크 X : ￦5,900 / 스페셜 팩 : ￦19,000 / 영웅 블루 드래곤 : ￦5,900"/>
    <n v="43943"/>
    <n v="1483"/>
    <s v="https://itunes.apple.com/KR/app/id1056920931"/>
  </r>
  <r>
    <s v="KR"/>
    <s v="PAID"/>
    <x v="1"/>
    <n v="2020"/>
    <n v="2"/>
    <s v="M"/>
    <n v="151"/>
    <n v="9"/>
    <x v="12"/>
    <x v="44"/>
    <s v="Cytus"/>
    <s v="Rayark International Limited"/>
    <s v="￦2,500"/>
    <s v="Chapter D : ￦5,900 / Chapter R : ￦5,900 / Chapter 0 : ￦5,900"/>
    <n v="43684"/>
    <n v="1483"/>
    <s v="https://itunes.apple.com/KR/app/id485246824"/>
  </r>
  <r>
    <s v="KR"/>
    <s v="PAID"/>
    <x v="1"/>
    <n v="2020"/>
    <n v="2"/>
    <s v="M"/>
    <n v="152"/>
    <n v="-44"/>
    <x v="15"/>
    <x v="50"/>
    <s v="WaterMinder"/>
    <s v="Funn Media, LLC"/>
    <s v="￦5,900"/>
    <s v="Tip Jar Subscription : ￦1,200 / Small Tip : ￦1,200 / Medium Tip : ￦2,500"/>
    <n v="43999"/>
    <n v="1475"/>
    <s v="https://itunes.apple.com/KR/app/id653031147"/>
  </r>
  <r>
    <s v="KR"/>
    <s v="PAID"/>
    <x v="1"/>
    <n v="2020"/>
    <n v="2"/>
    <s v="M"/>
    <n v="153"/>
    <n v="48"/>
    <x v="10"/>
    <x v="16"/>
    <s v="5 STARS - 종합 리뷰 관리"/>
    <s v="Myung-Sang Park"/>
    <s v="￦2,500"/>
    <s v="피로회복제 한 병 : ￦500 / 커피 한 잔 : ￦2,500"/>
    <n v="43862"/>
    <n v="1465"/>
    <s v="https://itunes.apple.com/KR/app/id1441294232"/>
  </r>
  <r>
    <s v="KR"/>
    <s v="PAID"/>
    <x v="1"/>
    <n v="2020"/>
    <n v="2"/>
    <s v="M"/>
    <n v="154"/>
    <n v="-56"/>
    <x v="16"/>
    <x v="23"/>
    <s v="8-STEP 영어회화 자동암기"/>
    <s v="Woori Kim"/>
    <s v="￦3,900"/>
    <s v="응원하기 : ￦5,900 / 응원하기 : ￦3,900 / 응원하기 : ￦5,900"/>
    <n v="42677"/>
    <n v="1461"/>
    <s v="https://itunes.apple.com/KR/app/id1007368983"/>
  </r>
  <r>
    <s v="KR"/>
    <s v="PAID"/>
    <x v="1"/>
    <n v="2020"/>
    <n v="2"/>
    <s v="M"/>
    <n v="155"/>
    <n v="-29"/>
    <x v="12"/>
    <x v="34"/>
    <s v="Reigns: King &amp; Queen Bundle"/>
    <s v="Devolver"/>
    <s v="앱 번들 ￦3,900"/>
    <m/>
    <n v="43130"/>
    <n v="1455"/>
    <s v="https://itunes.apple.com/KR/app/id1330312289"/>
  </r>
  <r>
    <s v="KR"/>
    <s v="PAID"/>
    <x v="1"/>
    <n v="2020"/>
    <n v="2"/>
    <s v="M"/>
    <n v="156"/>
    <n v="61"/>
    <x v="16"/>
    <x v="23"/>
    <s v="Word Master 워드마스터 하이퍼 2000(개정)"/>
    <s v="ETOOS Education"/>
    <s v="￦3,900"/>
    <m/>
    <n v="42690"/>
    <n v="1439"/>
    <s v="https://itunes.apple.com/KR/app/id1175293986"/>
  </r>
  <r>
    <s v="KR"/>
    <s v="PAID"/>
    <x v="1"/>
    <n v="2020"/>
    <n v="2"/>
    <s v="M"/>
    <n v="157"/>
    <s v="-"/>
    <x v="4"/>
    <x v="4"/>
    <s v="AVPlayer (무인코딩 속도조절 자막지원 플레이어)"/>
    <s v="EPLAYWORKS"/>
    <s v="￦3,900"/>
    <m/>
    <n v="43056"/>
    <n v="1424"/>
    <s v="https://itunes.apple.com/KR/app/id395680819"/>
  </r>
  <r>
    <s v="KR"/>
    <s v="PAID"/>
    <x v="1"/>
    <n v="2020"/>
    <n v="2"/>
    <s v="M"/>
    <n v="158"/>
    <n v="-90"/>
    <x v="12"/>
    <x v="44"/>
    <s v="Incredibox"/>
    <s v="So Far So Good"/>
    <s v="￦4,900"/>
    <m/>
    <n v="43949"/>
    <n v="1401"/>
    <s v="https://itunes.apple.com/KR/app/id1093131935"/>
  </r>
  <r>
    <s v="KR"/>
    <s v="PAID"/>
    <x v="1"/>
    <n v="2020"/>
    <n v="2"/>
    <s v="M"/>
    <n v="159"/>
    <n v="8"/>
    <x v="11"/>
    <x v="46"/>
    <s v="Instants - Instax Retro Camera"/>
    <s v="Hi Mom S.A.S"/>
    <s v="￦2,500"/>
    <s v="Unlock Bundle : ￦2,500"/>
    <n v="43712"/>
    <n v="1354"/>
    <s v="https://itunes.apple.com/KR/app/id1162153636"/>
  </r>
  <r>
    <s v="KR"/>
    <s v="PAID"/>
    <x v="1"/>
    <n v="2020"/>
    <n v="2"/>
    <s v="M"/>
    <n v="160"/>
    <n v="5"/>
    <x v="16"/>
    <x v="23"/>
    <s v="Speater (Smart Repeater)"/>
    <s v="Sungyoon"/>
    <s v="￦5,900"/>
    <m/>
    <n v="43830"/>
    <n v="1333"/>
    <s v="https://itunes.apple.com/KR/app/id549627415"/>
  </r>
  <r>
    <s v="KR"/>
    <s v="PAID"/>
    <x v="1"/>
    <n v="2020"/>
    <n v="2"/>
    <s v="M"/>
    <n v="161"/>
    <n v="-3"/>
    <x v="10"/>
    <x v="16"/>
    <s v="MyToday"/>
    <s v="Yun Sun Kwon"/>
    <s v="￦2,500"/>
    <m/>
    <n v="42635"/>
    <n v="1316"/>
    <s v="https://itunes.apple.com/KR/app/id1152234483"/>
  </r>
  <r>
    <s v="KR"/>
    <s v="PAID"/>
    <x v="1"/>
    <n v="2020"/>
    <n v="2"/>
    <s v="M"/>
    <n v="162"/>
    <n v="-15"/>
    <x v="12"/>
    <x v="15"/>
    <s v="지겨워하지마: VIP"/>
    <s v="CANDY SOFT, INC"/>
    <s v="￦500"/>
    <s v="아이돌 교복 세트 : ￦5,900 / 다이아 360 : ￦1,200 / [1+1] 다이아 15000+15000 : ￦25,000"/>
    <n v="43980"/>
    <n v="1312"/>
    <s v="https://itunes.apple.com/KR/app/id1106280018"/>
  </r>
  <r>
    <s v="KR"/>
    <s v="PAID"/>
    <x v="1"/>
    <n v="2020"/>
    <n v="2"/>
    <s v="M"/>
    <n v="163"/>
    <n v="69"/>
    <x v="12"/>
    <x v="34"/>
    <s v="The Room: Old Sins"/>
    <s v="NetEase Games"/>
    <s v="￦5,900"/>
    <m/>
    <n v="43495"/>
    <n v="1306"/>
    <s v="https://itunes.apple.com/KR/app/id1328732959"/>
  </r>
  <r>
    <s v="KR"/>
    <s v="PAID"/>
    <x v="1"/>
    <n v="2020"/>
    <n v="2"/>
    <s v="M"/>
    <n v="164"/>
    <n v="2"/>
    <x v="12"/>
    <x v="44"/>
    <s v="Isoland"/>
    <s v="COTTONGAME Network Technology Co., Ltd."/>
    <s v="￦500"/>
    <s v="Get coffin password : ￦500 / Props Tip: Temple corner : ￦500 / Props Tip: Pyramid : ￦500"/>
    <n v="43266"/>
    <n v="1303"/>
    <s v="https://itunes.apple.com/KR/app/id1134805859"/>
  </r>
  <r>
    <s v="KR"/>
    <s v="PAID"/>
    <x v="1"/>
    <n v="2020"/>
    <n v="2"/>
    <s v="M"/>
    <n v="165"/>
    <n v="-82"/>
    <x v="12"/>
    <x v="37"/>
    <s v="사라진 기념일"/>
    <s v="Ho Lee"/>
    <n v="0"/>
    <m/>
    <n v="43838"/>
    <n v="1302"/>
    <s v="https://itunes.apple.com/KR/app/id1493863619"/>
  </r>
  <r>
    <s v="KR"/>
    <s v="PAID"/>
    <x v="1"/>
    <n v="2020"/>
    <n v="2"/>
    <s v="M"/>
    <n v="166"/>
    <n v="73"/>
    <x v="11"/>
    <x v="46"/>
    <s v="Dkon"/>
    <s v="OLIVESTONE Lab."/>
    <s v="￦1,200"/>
    <m/>
    <n v="43566"/>
    <n v="1270"/>
    <s v="https://itunes.apple.com/KR/app/id1302974280"/>
  </r>
  <r>
    <s v="KR"/>
    <s v="PAID"/>
    <x v="1"/>
    <n v="2020"/>
    <n v="2"/>
    <s v="M"/>
    <n v="167"/>
    <n v="-6"/>
    <x v="12"/>
    <x v="44"/>
    <s v="DRAGON QUEST"/>
    <s v="SQUARE ENIX"/>
    <s v="￦3,900"/>
    <m/>
    <n v="43235"/>
    <n v="1254"/>
    <s v="https://itunes.apple.com/KR/app/id911201894"/>
  </r>
  <r>
    <s v="KR"/>
    <s v="PAID"/>
    <x v="1"/>
    <n v="2020"/>
    <n v="2"/>
    <s v="M"/>
    <n v="168"/>
    <s v="new"/>
    <x v="12"/>
    <x v="44"/>
    <s v="hocus."/>
    <s v="gamebra.in"/>
    <s v="￦500"/>
    <m/>
    <n v="43058"/>
    <n v="1214"/>
    <s v="https://itunes.apple.com/KR/app/id1030548464"/>
  </r>
  <r>
    <s v="KR"/>
    <s v="PAID"/>
    <x v="1"/>
    <n v="2020"/>
    <n v="2"/>
    <s v="M"/>
    <n v="169"/>
    <n v="16"/>
    <x v="12"/>
    <x v="44"/>
    <s v="Monument Valley 2"/>
    <s v="ustwo games"/>
    <s v="￦5,900"/>
    <m/>
    <n v="43606"/>
    <n v="1213"/>
    <s v="https://itunes.apple.com/KR/app/id1187265767"/>
  </r>
  <r>
    <s v="KR"/>
    <s v="PAID"/>
    <x v="1"/>
    <n v="2020"/>
    <n v="2"/>
    <s v="M"/>
    <n v="170"/>
    <n v="189"/>
    <x v="2"/>
    <x v="52"/>
    <s v="Just Press Record"/>
    <s v="Open Planet Software"/>
    <s v="￦5,900"/>
    <m/>
    <n v="43976"/>
    <n v="1196"/>
    <s v="https://itunes.apple.com/KR/app/id1033342465"/>
  </r>
  <r>
    <s v="KR"/>
    <s v="PAID"/>
    <x v="1"/>
    <n v="2020"/>
    <n v="2"/>
    <s v="M"/>
    <n v="171"/>
    <n v="44"/>
    <x v="12"/>
    <x v="28"/>
    <s v="기적의 분식집 Complete"/>
    <s v="talesshop"/>
    <s v="￦14,000"/>
    <m/>
    <n v="43627"/>
    <n v="1195"/>
    <s v="https://itunes.apple.com/KR/app/id1466217065"/>
  </r>
  <r>
    <s v="KR"/>
    <s v="PAID"/>
    <x v="1"/>
    <n v="2020"/>
    <n v="2"/>
    <s v="M"/>
    <n v="172"/>
    <n v="-10"/>
    <x v="13"/>
    <x v="17"/>
    <s v="감성공장"/>
    <s v="Sooyoung Choi"/>
    <s v="￦1,200"/>
    <m/>
    <n v="43829"/>
    <n v="1193"/>
    <s v="https://itunes.apple.com/KR/app/id1161241888"/>
  </r>
  <r>
    <s v="KR"/>
    <s v="PAID"/>
    <x v="1"/>
    <n v="2020"/>
    <n v="2"/>
    <s v="M"/>
    <n v="173"/>
    <n v="82"/>
    <x v="12"/>
    <x v="44"/>
    <s v="Goblin Sword"/>
    <s v="Gelato Games Ltd"/>
    <s v="￦2,500"/>
    <m/>
    <n v="43215"/>
    <n v="1185"/>
    <s v="https://itunes.apple.com/KR/app/id905488045"/>
  </r>
  <r>
    <s v="KR"/>
    <s v="PAID"/>
    <x v="1"/>
    <n v="2020"/>
    <n v="2"/>
    <s v="M"/>
    <n v="174"/>
    <n v="-26"/>
    <x v="12"/>
    <x v="44"/>
    <s v="Amazing Frog?"/>
    <s v="FAYJU"/>
    <n v="4.99"/>
    <m/>
    <n v="43950"/>
    <n v="1174"/>
    <s v="https://itunes.apple.com/KR/app/id1357696438"/>
  </r>
  <r>
    <s v="KR"/>
    <s v="PAID"/>
    <x v="1"/>
    <n v="2020"/>
    <n v="2"/>
    <s v="M"/>
    <n v="175"/>
    <n v="16"/>
    <x v="12"/>
    <x v="44"/>
    <s v="The House of Da Vinci 2"/>
    <s v="Blue Brain Games"/>
    <s v="￦5,900"/>
    <m/>
    <n v="43999"/>
    <n v="1165"/>
    <s v="https://itunes.apple.com/KR/app/id1331393380"/>
  </r>
  <r>
    <s v="KR"/>
    <s v="PAID"/>
    <x v="1"/>
    <n v="2020"/>
    <n v="2"/>
    <s v="M"/>
    <n v="176"/>
    <n v="-37"/>
    <x v="16"/>
    <x v="23"/>
    <s v="Toca Hair Salon 3"/>
    <s v="Toca Boca AB"/>
    <s v="￦4,900"/>
    <m/>
    <n v="43525"/>
    <n v="1164"/>
    <s v="https://itunes.apple.com/KR/app/id1119482395"/>
  </r>
  <r>
    <s v="KR"/>
    <s v="PAID"/>
    <x v="1"/>
    <n v="2020"/>
    <n v="2"/>
    <s v="M"/>
    <n v="177"/>
    <n v="6"/>
    <x v="12"/>
    <x v="44"/>
    <s v="RollerCoaster Tycoon® Classic"/>
    <s v="Atari"/>
    <s v="￦7,500"/>
    <s v="Expansion Pack - Wacky Worlds : ￦2,500 / Expansion Pack - Time Twister : ￦2,500 / Toolkit: Edit, Design and Share : ￦7,500"/>
    <n v="43089"/>
    <n v="1156"/>
    <s v="https://itunes.apple.com/KR/app/id1113736426"/>
  </r>
  <r>
    <s v="KR"/>
    <s v="PAID"/>
    <x v="1"/>
    <n v="2020"/>
    <n v="2"/>
    <s v="M"/>
    <n v="178"/>
    <n v="12"/>
    <x v="12"/>
    <x v="44"/>
    <s v="BADLAND 2"/>
    <s v="Frogmind"/>
    <s v="￦900"/>
    <m/>
    <n v="43088"/>
    <n v="1134"/>
    <s v="https://itunes.apple.com/KR/app/id1007120869"/>
  </r>
  <r>
    <s v="KR"/>
    <s v="PAID"/>
    <x v="1"/>
    <n v="2020"/>
    <n v="2"/>
    <s v="M"/>
    <n v="179"/>
    <n v="-6"/>
    <x v="11"/>
    <x v="46"/>
    <s v="ProCam 7"/>
    <s v="Samer Azzam"/>
    <s v="￦7,500"/>
    <s v="4K Ultra HD 비디오 : ￦5,900 / 마스터 컬렉션 : ￦2,500 / 4K Ultra HD 저속 촬영 : ￦3,900"/>
    <n v="44002"/>
    <n v="1131"/>
    <s v="https://itunes.apple.com/KR/app/id730712409"/>
  </r>
  <r>
    <s v="KR"/>
    <s v="PAID"/>
    <x v="1"/>
    <n v="2020"/>
    <n v="2"/>
    <s v="M"/>
    <n v="180"/>
    <n v="120"/>
    <x v="12"/>
    <x v="44"/>
    <s v="턴제 SRPG - 세번째기적"/>
    <s v="Seong Dae Ryu"/>
    <s v="￦1,200"/>
    <m/>
    <n v="43540"/>
    <n v="1121"/>
    <s v="https://itunes.apple.com/KR/app/id1447371103"/>
  </r>
  <r>
    <s v="KR"/>
    <s v="PAID"/>
    <x v="1"/>
    <n v="2020"/>
    <n v="2"/>
    <s v="M"/>
    <n v="181"/>
    <n v="15"/>
    <x v="11"/>
    <x v="46"/>
    <s v="Folar - 즉석 필름 카메라"/>
    <s v="Choongwhan Shin"/>
    <s v="￦1,200"/>
    <m/>
    <n v="43931"/>
    <n v="1121"/>
    <s v="https://itunes.apple.com/KR/app/id1275258743"/>
  </r>
  <r>
    <s v="KR"/>
    <s v="PAID"/>
    <x v="1"/>
    <n v="2020"/>
    <n v="2"/>
    <s v="M"/>
    <n v="182"/>
    <n v="10"/>
    <x v="12"/>
    <x v="44"/>
    <s v="Doodle God™"/>
    <s v="JoyBits Ltd."/>
    <s v="￦500"/>
    <s v="Starter Kit : ￦2,500 / 1000 여분의마나를 팩 : ￦4,900 / 3000 여분의마나를 팩 : ￦12,000"/>
    <n v="43480"/>
    <n v="1118"/>
    <s v="https://itunes.apple.com/KR/app/id376374689"/>
  </r>
  <r>
    <s v="KR"/>
    <s v="PAID"/>
    <x v="1"/>
    <n v="2020"/>
    <n v="2"/>
    <s v="M"/>
    <n v="183"/>
    <n v="15"/>
    <x v="4"/>
    <x v="4"/>
    <s v="nPlayer Plus"/>
    <s v="Newin Inc."/>
    <s v="￦11,000"/>
    <s v="업그레이드 (2.x 버전 사용자용) : ￦3,900"/>
    <n v="44006"/>
    <n v="1110"/>
    <s v="https://itunes.apple.com/KR/app/id539397400"/>
  </r>
  <r>
    <s v="KR"/>
    <s v="PAID"/>
    <x v="1"/>
    <n v="2020"/>
    <n v="2"/>
    <s v="M"/>
    <n v="184"/>
    <n v="-2"/>
    <x v="16"/>
    <x v="23"/>
    <s v="우리말 공부"/>
    <s v="별책"/>
    <s v="￦4,900"/>
    <m/>
    <n v="43195"/>
    <n v="1107"/>
    <s v="https://itunes.apple.com/KR/app/id1332548752"/>
  </r>
  <r>
    <s v="KR"/>
    <s v="PAID"/>
    <x v="1"/>
    <n v="2020"/>
    <n v="2"/>
    <s v="M"/>
    <n v="185"/>
    <n v="-26"/>
    <x v="11"/>
    <x v="46"/>
    <s v="NightCap 카메라"/>
    <s v="Realtime Dreams Limited"/>
    <s v="￦3,900"/>
    <m/>
    <n v="43734"/>
    <n v="1100"/>
    <s v="https://itunes.apple.com/KR/app/id754105884"/>
  </r>
  <r>
    <s v="KR"/>
    <s v="PAID"/>
    <x v="1"/>
    <n v="2020"/>
    <n v="2"/>
    <s v="M"/>
    <n v="186"/>
    <n v="-72"/>
    <x v="12"/>
    <x v="44"/>
    <s v="킹덤 러쉬 벤전스"/>
    <s v="Ironhide S.A."/>
    <s v="￦3,900"/>
    <s v="Hero Beresad : ￦5,900 / Mega Tower Bundle : ￦19,000 / Mega Heroe Bundle : ￦21,000"/>
    <n v="43935"/>
    <n v="1072"/>
    <s v="https://itunes.apple.com/KR/app/id1248033433"/>
  </r>
  <r>
    <s v="KR"/>
    <s v="PAID"/>
    <x v="1"/>
    <n v="2020"/>
    <n v="2"/>
    <s v="M"/>
    <n v="187"/>
    <n v="-51"/>
    <x v="12"/>
    <x v="44"/>
    <s v="Reigns"/>
    <s v="Devolver"/>
    <s v="￦3,900"/>
    <m/>
    <n v="43705"/>
    <n v="1040"/>
    <s v="https://itunes.apple.com/KR/app/id1114127463"/>
  </r>
  <r>
    <s v="KR"/>
    <s v="PAID"/>
    <x v="1"/>
    <n v="2020"/>
    <n v="2"/>
    <s v="M"/>
    <n v="188"/>
    <n v="6"/>
    <x v="16"/>
    <x v="23"/>
    <s v="영단어 완전학습 - 영어사전 &amp; 단어장"/>
    <s v="kyochoul lee"/>
    <s v="￦5,900"/>
    <m/>
    <n v="42587"/>
    <n v="1034"/>
    <s v="https://itunes.apple.com/KR/app/id995780261"/>
  </r>
  <r>
    <s v="KR"/>
    <s v="PAID"/>
    <x v="1"/>
    <n v="2020"/>
    <n v="2"/>
    <s v="M"/>
    <n v="189"/>
    <n v="-15"/>
    <x v="16"/>
    <x v="23"/>
    <s v="박코치 학습기"/>
    <s v="Seokmin Lee"/>
    <s v="￦1,200"/>
    <m/>
    <n v="43174"/>
    <n v="1011"/>
    <s v="https://itunes.apple.com/KR/app/id1355481600"/>
  </r>
  <r>
    <s v="KR"/>
    <s v="PAID"/>
    <x v="1"/>
    <n v="2020"/>
    <n v="2"/>
    <s v="M"/>
    <n v="190"/>
    <n v="-69"/>
    <x v="12"/>
    <x v="44"/>
    <s v="기획사 스토리"/>
    <s v="Kairosoft Co.,Ltd"/>
    <s v="￦5,900"/>
    <m/>
    <n v="42889"/>
    <n v="1010"/>
    <s v="https://itunes.apple.com/KR/app/id1198161469"/>
  </r>
  <r>
    <s v="KR"/>
    <s v="PAID"/>
    <x v="1"/>
    <n v="2020"/>
    <n v="2"/>
    <s v="M"/>
    <n v="191"/>
    <n v="14"/>
    <x v="12"/>
    <x v="44"/>
    <s v="던전 지키기 : 용사의 침공"/>
    <s v="GameCoaster"/>
    <s v="￦2,500"/>
    <s v="종합패키지 : ￦20,000 / 기능패키지 : ￦4,900 / 자동패키지 : ￦20,000"/>
    <n v="43889"/>
    <n v="1008"/>
    <s v="https://itunes.apple.com/KR/app/id1195035357"/>
  </r>
  <r>
    <s v="KR"/>
    <s v="PAID"/>
    <x v="1"/>
    <n v="2020"/>
    <n v="2"/>
    <s v="M"/>
    <n v="192"/>
    <n v="120"/>
    <x v="12"/>
    <x v="44"/>
    <s v="Dark Echo"/>
    <s v="RAC7 Games"/>
    <s v="￦2,500"/>
    <m/>
    <n v="43042"/>
    <n v="999"/>
    <s v="https://itunes.apple.com/KR/app/id951177560"/>
  </r>
  <r>
    <s v="KR"/>
    <s v="PAID"/>
    <x v="1"/>
    <n v="2020"/>
    <n v="2"/>
    <s v="M"/>
    <n v="193"/>
    <n v="-131"/>
    <x v="11"/>
    <x v="46"/>
    <s v="Hadori - 그 시절 우리가 좋아했던 카메라"/>
    <s v="Mrazzzzz's"/>
    <s v="￦1,200"/>
    <m/>
    <n v="43039"/>
    <n v="960"/>
    <s v="https://itunes.apple.com/KR/app/id1304121642"/>
  </r>
  <r>
    <s v="KR"/>
    <s v="PAID"/>
    <x v="1"/>
    <n v="2020"/>
    <n v="2"/>
    <s v="M"/>
    <n v="194"/>
    <n v="-42"/>
    <x v="12"/>
    <x v="44"/>
    <s v="Muse Dash"/>
    <s v="X.D. Network Inc."/>
    <s v="￦3,900"/>
    <s v="치유는 포기했어 Vol.1 : ￦4,900 / 계획대로1 : ￦35,000 / 치유는 포기했어 Vol.3 : ￦4,900"/>
    <n v="44002"/>
    <n v="960"/>
    <s v="https://itunes.apple.com/KR/app/id1361473095"/>
  </r>
  <r>
    <s v="KR"/>
    <s v="PAID"/>
    <x v="1"/>
    <n v="2020"/>
    <n v="2"/>
    <s v="M"/>
    <n v="195"/>
    <n v="-8"/>
    <x v="5"/>
    <x v="51"/>
    <s v="프라임 영한/한영사전"/>
    <s v="Dong-A publishing Co., Ltd"/>
    <s v="￦17,000"/>
    <m/>
    <n v="43810"/>
    <n v="937"/>
    <s v="https://itunes.apple.com/KR/app/id321431432"/>
  </r>
  <r>
    <s v="KR"/>
    <s v="PAID"/>
    <x v="1"/>
    <n v="2020"/>
    <n v="2"/>
    <s v="M"/>
    <n v="196"/>
    <n v="-32"/>
    <x v="4"/>
    <x v="4"/>
    <s v="Fly Gps - GO"/>
    <s v="Mobile Apps Ltd"/>
    <s v="￦1,200"/>
    <m/>
    <n v="42779"/>
    <n v="936"/>
    <s v="https://itunes.apple.com/KR/app/id1203516586"/>
  </r>
  <r>
    <s v="KR"/>
    <s v="PAID"/>
    <x v="1"/>
    <n v="2020"/>
    <n v="2"/>
    <s v="M"/>
    <n v="197"/>
    <n v="-17"/>
    <x v="6"/>
    <x v="7"/>
    <s v="보안카드 위젯"/>
    <s v="Soojin Ro"/>
    <s v="￦2,500"/>
    <s v="당 떨어질 때 먹으라고 : ￦1,200 / 졸리면 잠 깨라고 : ￦3,900 / 시원한게 땡기는 날을 위한 : ￦9,900"/>
    <n v="43768"/>
    <n v="916"/>
    <s v="https://itunes.apple.com/KR/app/id949362849"/>
  </r>
  <r>
    <s v="KR"/>
    <s v="PAID"/>
    <x v="1"/>
    <n v="2020"/>
    <n v="2"/>
    <s v="M"/>
    <n v="198"/>
    <n v="22"/>
    <x v="13"/>
    <x v="17"/>
    <s v="myPass - 패스워드 관리, 보안카드 위젯"/>
    <s v="Youngsub Kim"/>
    <s v="￦2,500"/>
    <m/>
    <n v="42955"/>
    <n v="908"/>
    <s v="https://itunes.apple.com/KR/app/id1265622473"/>
  </r>
  <r>
    <s v="KR"/>
    <s v="PAID"/>
    <x v="1"/>
    <n v="2020"/>
    <n v="2"/>
    <s v="M"/>
    <n v="199"/>
    <n v="-82"/>
    <x v="12"/>
    <x v="15"/>
    <s v="마녀의 샘2"/>
    <s v="SUYOUNG JANG"/>
    <s v="￦4,900"/>
    <m/>
    <n v="42548"/>
    <n v="908"/>
    <s v="https://itunes.apple.com/KR/app/id1124787633"/>
  </r>
  <r>
    <s v="KR"/>
    <s v="PAID"/>
    <x v="1"/>
    <n v="2020"/>
    <n v="2"/>
    <s v="M"/>
    <n v="200"/>
    <n v="27"/>
    <x v="12"/>
    <x v="44"/>
    <s v="레플리카 ( Replica )"/>
    <s v="Zero Rock Entertainment"/>
    <s v="￦2,500"/>
    <m/>
    <n v="42700"/>
    <n v="889"/>
    <s v="https://itunes.apple.com/KR/app/id1172179917"/>
  </r>
  <r>
    <s v="KR"/>
    <s v="PAID"/>
    <x v="1"/>
    <n v="2020"/>
    <n v="3"/>
    <s v="M"/>
    <n v="1"/>
    <n v="1"/>
    <x v="12"/>
    <x v="34"/>
    <s v="Minecraft"/>
    <s v="Mojang"/>
    <s v="￦8,900"/>
    <s v="Realms Plus:10 Friends w/trial : ￦9,500 / Minecraft Store Item 6 : ￦7,500 / Minecraft Store Item 2 : ￦2,500"/>
    <n v="44005"/>
    <n v="274561"/>
    <s v="https://itunes.apple.com/KR/app/id479516143"/>
  </r>
  <r>
    <s v="KR"/>
    <s v="PAID"/>
    <x v="1"/>
    <n v="2020"/>
    <n v="3"/>
    <s v="M"/>
    <n v="2"/>
    <n v="-1"/>
    <x v="12"/>
    <x v="24"/>
    <s v="Plague Inc. (전염병 주식회사)"/>
    <s v="Ndemic Creations"/>
    <s v="￦900"/>
    <s v="모든 유전자를 잠금 해제하십시오 : ￦9,900 / 네크로아 바이러스 확장 팩 : ￦2,500 / 뇌신경 기생충 확장 팩 : ￦2,500"/>
    <n v="43887"/>
    <n v="125702"/>
    <s v="https://itunes.apple.com/KR/app/id525818839"/>
  </r>
  <r>
    <s v="KR"/>
    <s v="PAID"/>
    <x v="1"/>
    <n v="2020"/>
    <n v="3"/>
    <s v="M"/>
    <n v="3"/>
    <n v="5"/>
    <x v="13"/>
    <x v="17"/>
    <s v="Forest"/>
    <s v="SEEKRTECH CO., LTD."/>
    <s v="￦2,500"/>
    <s v="선샤인 세럼 한 병 : ￦1,200 / 선샤인 세럼 한 박스 : ￦2,500 / 크리스탈 한 스푼 : ￦1,200"/>
    <n v="44001"/>
    <n v="101252"/>
    <s v="https://itunes.apple.com/KR/app/id866450515"/>
  </r>
  <r>
    <s v="KR"/>
    <s v="PAID"/>
    <x v="1"/>
    <n v="2020"/>
    <n v="3"/>
    <s v="M"/>
    <n v="4"/>
    <n v="3"/>
    <x v="10"/>
    <x v="16"/>
    <s v="MOODA"/>
    <s v="OLIVESTONE Lab."/>
    <s v="￦1,200"/>
    <m/>
    <n v="43998"/>
    <n v="91997"/>
    <s v="https://itunes.apple.com/KR/app/id1476256748"/>
  </r>
  <r>
    <s v="KR"/>
    <s v="PAID"/>
    <x v="1"/>
    <n v="2020"/>
    <n v="3"/>
    <s v="M"/>
    <n v="5"/>
    <n v="4"/>
    <x v="12"/>
    <x v="15"/>
    <s v="Stardew Valley"/>
    <s v="Chucklefish Limited"/>
    <s v="￦9,900"/>
    <m/>
    <n v="43912"/>
    <n v="57887"/>
    <s v="https://itunes.apple.com/KR/app/id1406710800"/>
  </r>
  <r>
    <s v="KR"/>
    <s v="PAID"/>
    <x v="1"/>
    <n v="2020"/>
    <n v="3"/>
    <s v="M"/>
    <n v="6"/>
    <n v="-3"/>
    <x v="11"/>
    <x v="46"/>
    <s v="Analog Paris"/>
    <s v="ordinaryfactory Inc."/>
    <s v="￦1,200"/>
    <m/>
    <n v="43750"/>
    <n v="56456"/>
    <s v="https://itunes.apple.com/KR/app/id1035219562"/>
  </r>
  <r>
    <s v="KR"/>
    <s v="PAID"/>
    <x v="1"/>
    <n v="2020"/>
    <n v="3"/>
    <s v="M"/>
    <n v="7"/>
    <n v="-3"/>
    <x v="11"/>
    <x v="46"/>
    <s v="Analog Wedding"/>
    <s v="ordinaryfactory Inc."/>
    <s v="￦1,200"/>
    <m/>
    <n v="43750"/>
    <n v="49417"/>
    <s v="https://itunes.apple.com/KR/app/id992047786"/>
  </r>
  <r>
    <s v="KR"/>
    <s v="PAID"/>
    <x v="1"/>
    <n v="2020"/>
    <n v="3"/>
    <s v="M"/>
    <n v="8"/>
    <n v="-3"/>
    <x v="11"/>
    <x v="46"/>
    <s v="@picn2k camera (피크닉 카메라)"/>
    <s v="JIN WOOK KOO"/>
    <s v="￦2,500"/>
    <m/>
    <n v="43982"/>
    <n v="41340"/>
    <s v="https://itunes.apple.com/KR/app/id1376609012"/>
  </r>
  <r>
    <s v="KR"/>
    <s v="PAID"/>
    <x v="1"/>
    <n v="2020"/>
    <n v="3"/>
    <s v="M"/>
    <n v="9"/>
    <n v="44"/>
    <x v="13"/>
    <x v="17"/>
    <s v="Notability"/>
    <s v="Ginger Labs"/>
    <s v="￦11,000"/>
    <s v="풍선껌 팩 : ￦2,500 / 봄 테마 : ￦1,200 / 필기 인식 : ￦3,900"/>
    <n v="44001"/>
    <n v="40965"/>
    <s v="https://itunes.apple.com/KR/app/id360593530"/>
  </r>
  <r>
    <s v="KR"/>
    <s v="PAID"/>
    <x v="1"/>
    <n v="2020"/>
    <n v="3"/>
    <s v="M"/>
    <n v="10"/>
    <n v="1"/>
    <x v="12"/>
    <x v="55"/>
    <s v="Football Manager 2020 Mobile"/>
    <s v="SEGA"/>
    <s v="￦11,000"/>
    <s v="모든 아이템 포함 번들 : ￦19,000 / 게임 내 편집기 : ￦11,000 / 국제 팀 관리 : ￦1,200"/>
    <n v="43899"/>
    <n v="35087"/>
    <s v="https://itunes.apple.com/KR/app/id1462777894"/>
  </r>
  <r>
    <s v="KR"/>
    <s v="PAID"/>
    <x v="1"/>
    <n v="2020"/>
    <n v="3"/>
    <s v="M"/>
    <n v="11"/>
    <n v="-5"/>
    <x v="12"/>
    <x v="28"/>
    <s v="A Dance of Fire and Ice"/>
    <s v="7th Beat Games S.A.C."/>
    <s v="￦2,500"/>
    <m/>
    <n v="44009"/>
    <n v="29228"/>
    <s v="https://itunes.apple.com/KR/app/id1456547302"/>
  </r>
  <r>
    <s v="KR"/>
    <s v="PAID"/>
    <x v="1"/>
    <n v="2020"/>
    <n v="3"/>
    <s v="M"/>
    <n v="12"/>
    <s v="-"/>
    <x v="13"/>
    <x v="17"/>
    <s v="GoodNotes 5"/>
    <s v="Time Base Technology Limited"/>
    <s v="￦9,900"/>
    <m/>
    <n v="43999"/>
    <n v="28541"/>
    <s v="https://itunes.apple.com/KR/app/id1444383602"/>
  </r>
  <r>
    <s v="KR"/>
    <s v="PAID"/>
    <x v="1"/>
    <n v="2020"/>
    <n v="3"/>
    <s v="M"/>
    <n v="13"/>
    <s v="-"/>
    <x v="2"/>
    <x v="52"/>
    <s v="유니콘:광고차단 필수앱"/>
    <s v="OH NAM KWON"/>
    <s v="￦2,500"/>
    <m/>
    <n v="43812"/>
    <n v="26476"/>
    <s v="https://itunes.apple.com/KR/app/id1046714401"/>
  </r>
  <r>
    <s v="KR"/>
    <s v="PAID"/>
    <x v="1"/>
    <n v="2020"/>
    <n v="3"/>
    <s v="M"/>
    <n v="14"/>
    <n v="-4"/>
    <x v="11"/>
    <x v="46"/>
    <s v="Analog Tokyo"/>
    <s v="ordinaryfactory Inc."/>
    <s v="￦1,200"/>
    <m/>
    <n v="43750"/>
    <n v="23132"/>
    <s v="https://itunes.apple.com/KR/app/id961932335"/>
  </r>
  <r>
    <s v="KR"/>
    <s v="PAID"/>
    <x v="1"/>
    <n v="2020"/>
    <n v="3"/>
    <s v="M"/>
    <n v="15"/>
    <n v="5"/>
    <x v="15"/>
    <x v="50"/>
    <s v="AutoSleep 트래커 with Watch"/>
    <s v="Tantsissa"/>
    <s v="￦3,900"/>
    <m/>
    <n v="43979"/>
    <n v="21501"/>
    <s v="https://itunes.apple.com/KR/app/id1164801111"/>
  </r>
  <r>
    <s v="KR"/>
    <s v="PAID"/>
    <x v="1"/>
    <n v="2020"/>
    <n v="3"/>
    <s v="M"/>
    <n v="16"/>
    <n v="-2"/>
    <x v="11"/>
    <x v="46"/>
    <s v="@yoojinkim camera"/>
    <s v="JIN WOOK KOO"/>
    <s v="￦2,500"/>
    <m/>
    <n v="43986"/>
    <n v="21012"/>
    <s v="https://itunes.apple.com/KR/app/id1489680345"/>
  </r>
  <r>
    <s v="KR"/>
    <s v="PAID"/>
    <x v="1"/>
    <n v="2020"/>
    <n v="3"/>
    <s v="M"/>
    <n v="17"/>
    <n v="-2"/>
    <x v="5"/>
    <x v="54"/>
    <s v="갓피플성경"/>
    <s v="GODpeople, LTD"/>
    <s v="￦500"/>
    <s v="역본추가 - 새번역(대한성서공회) : ￦3,900 / 역본추가 - 쉬운성경(아가페출판사) : ￦3,900 / 개역개정 입체낭독 : ￦5,900"/>
    <n v="43955"/>
    <n v="15694"/>
    <s v="https://itunes.apple.com/KR/app/id511852665"/>
  </r>
  <r>
    <s v="KR"/>
    <s v="PAID"/>
    <x v="1"/>
    <n v="2020"/>
    <n v="3"/>
    <s v="M"/>
    <n v="18"/>
    <n v="13"/>
    <x v="12"/>
    <x v="22"/>
    <s v="Getting Over It"/>
    <s v="Bennett Foddy"/>
    <s v="￦5,900"/>
    <m/>
    <n v="43362"/>
    <n v="13581"/>
    <s v="https://itunes.apple.com/KR/app/id1319618742"/>
  </r>
  <r>
    <s v="KR"/>
    <s v="PAID"/>
    <x v="1"/>
    <n v="2020"/>
    <n v="3"/>
    <s v="M"/>
    <n v="19"/>
    <s v="-"/>
    <x v="11"/>
    <x v="46"/>
    <s v="Analog Brooklyn"/>
    <s v="ordinaryfactory Inc."/>
    <s v="￦1,200"/>
    <m/>
    <n v="43470"/>
    <n v="13498"/>
    <s v="https://itunes.apple.com/KR/app/id1138250941"/>
  </r>
  <r>
    <s v="KR"/>
    <s v="PAID"/>
    <x v="1"/>
    <n v="2020"/>
    <n v="3"/>
    <s v="M"/>
    <n v="20"/>
    <n v="4"/>
    <x v="11"/>
    <x v="46"/>
    <s v="Facetune"/>
    <s v="Lightricks Ltd."/>
    <s v="￦4,900"/>
    <m/>
    <n v="43999"/>
    <n v="13003"/>
    <s v="https://itunes.apple.com/KR/app/id606310581"/>
  </r>
  <r>
    <s v="KR"/>
    <s v="PAID"/>
    <x v="1"/>
    <n v="2020"/>
    <n v="3"/>
    <s v="M"/>
    <n v="21"/>
    <n v="-3"/>
    <x v="12"/>
    <x v="21"/>
    <s v="The White Door"/>
    <s v="Second Maze"/>
    <s v="￦3,900"/>
    <m/>
    <n v="43973"/>
    <n v="12975"/>
    <s v="https://itunes.apple.com/KR/app/id1472184189"/>
  </r>
  <r>
    <s v="KR"/>
    <s v="PAID"/>
    <x v="1"/>
    <n v="2020"/>
    <n v="3"/>
    <s v="M"/>
    <n v="22"/>
    <n v="12"/>
    <x v="13"/>
    <x v="17"/>
    <s v="CamScanner+"/>
    <s v="Linguan Data"/>
    <s v="￦500"/>
    <s v="CamScanner[캠스캐너] 고급계정 : ￦6,000 / 1페이지 : ￦1,200 / 10페이지 : ￦11,000"/>
    <n v="43880"/>
    <n v="12936"/>
    <s v="https://itunes.apple.com/KR/app/id388624839"/>
  </r>
  <r>
    <s v="KR"/>
    <s v="PAID"/>
    <x v="1"/>
    <n v="2020"/>
    <n v="3"/>
    <s v="M"/>
    <n v="23"/>
    <n v="-2"/>
    <x v="11"/>
    <x v="46"/>
    <s v="Gudak Cam"/>
    <s v="Screw Bar Inc."/>
    <s v="￦1,200"/>
    <s v="Black&amp;White Flim : ￦1,200"/>
    <n v="43984"/>
    <n v="12669"/>
    <s v="https://itunes.apple.com/KR/app/id1237692856"/>
  </r>
  <r>
    <s v="KR"/>
    <s v="PAID"/>
    <x v="1"/>
    <n v="2020"/>
    <n v="3"/>
    <s v="M"/>
    <n v="24"/>
    <n v="341"/>
    <x v="12"/>
    <x v="28"/>
    <s v="룸즈: 장난감 장인의 저택"/>
    <s v="Jonghwa Kim"/>
    <s v="￦3,900"/>
    <s v="다락방 : ￦3,900 / 학생복 : ￦1,200 / 천사의 옷 : ￦1,200"/>
    <n v="43991"/>
    <n v="12122"/>
    <s v="https://itunes.apple.com/KR/app/id1460649715"/>
  </r>
  <r>
    <s v="KR"/>
    <s v="PAID"/>
    <x v="1"/>
    <n v="2020"/>
    <n v="3"/>
    <s v="M"/>
    <n v="25"/>
    <n v="-2"/>
    <x v="11"/>
    <x v="46"/>
    <s v="kirakira+"/>
    <s v="bytes inc."/>
    <s v="￦1,200"/>
    <m/>
    <n v="43470"/>
    <n v="10951"/>
    <s v="https://itunes.apple.com/KR/app/id955687901"/>
  </r>
  <r>
    <s v="KR"/>
    <s v="PAID"/>
    <x v="1"/>
    <n v="2020"/>
    <n v="3"/>
    <s v="M"/>
    <n v="26"/>
    <n v="1"/>
    <x v="11"/>
    <x v="46"/>
    <s v="Analog Budapest"/>
    <s v="ordinaryfactory Inc."/>
    <s v="￦1,200"/>
    <m/>
    <n v="43755"/>
    <n v="10641"/>
    <s v="https://itunes.apple.com/KR/app/id1035220162"/>
  </r>
  <r>
    <s v="KR"/>
    <s v="PAID"/>
    <x v="1"/>
    <n v="2020"/>
    <n v="3"/>
    <s v="M"/>
    <n v="27"/>
    <n v="8"/>
    <x v="12"/>
    <x v="22"/>
    <s v="NBA 2K20"/>
    <s v="2K"/>
    <s v="￦7,500"/>
    <s v="All-Star VC Pack : ￦5,900 / MVP VC Pack : ￦25,000 / Superstar VC Pack : ￦12,000"/>
    <n v="43918"/>
    <n v="10272"/>
    <s v="https://itunes.apple.com/KR/app/id1471692155"/>
  </r>
  <r>
    <s v="KR"/>
    <s v="PAID"/>
    <x v="1"/>
    <n v="2020"/>
    <n v="3"/>
    <s v="M"/>
    <n v="28"/>
    <n v="-2"/>
    <x v="7"/>
    <x v="32"/>
    <s v="DEEMO"/>
    <s v="Rayark International Limited"/>
    <s v="￦2,500"/>
    <s v="Rayark Selection Vol.1 : ￦4,900 / 잊혀진 모래시계 : ￦12,000 / V.K Collection : ￦4,900"/>
    <n v="43964"/>
    <n v="9655"/>
    <s v="https://itunes.apple.com/KR/app/id700637744"/>
  </r>
  <r>
    <s v="KR"/>
    <s v="PAID"/>
    <x v="1"/>
    <n v="2020"/>
    <n v="3"/>
    <s v="M"/>
    <n v="29"/>
    <s v="-"/>
    <x v="4"/>
    <x v="4"/>
    <s v="nPlayer"/>
    <s v="Newin Inc."/>
    <s v="￦5,900"/>
    <m/>
    <n v="44006"/>
    <n v="8799"/>
    <s v="https://itunes.apple.com/KR/app/id1116905928"/>
  </r>
  <r>
    <s v="KR"/>
    <s v="PAID"/>
    <x v="1"/>
    <n v="2020"/>
    <n v="3"/>
    <s v="M"/>
    <n v="30"/>
    <n v="30"/>
    <x v="15"/>
    <x v="50"/>
    <s v="SleepTown"/>
    <s v="SEEKRTECH CO., LTD."/>
    <s v="￦2,500"/>
    <m/>
    <n v="43928"/>
    <n v="8669"/>
    <s v="https://itunes.apple.com/KR/app/id1210251567"/>
  </r>
  <r>
    <s v="KR"/>
    <s v="PAID"/>
    <x v="1"/>
    <n v="2020"/>
    <n v="3"/>
    <s v="M"/>
    <n v="31"/>
    <n v="-6"/>
    <x v="11"/>
    <x v="46"/>
    <s v="Analog Jeju"/>
    <s v="ordinaryfactory Inc."/>
    <s v="￦1,200"/>
    <m/>
    <n v="43750"/>
    <n v="8622"/>
    <s v="https://itunes.apple.com/KR/app/id1017225151"/>
  </r>
  <r>
    <s v="KR"/>
    <s v="PAID"/>
    <x v="1"/>
    <n v="2020"/>
    <n v="3"/>
    <s v="M"/>
    <n v="32"/>
    <n v="-2"/>
    <x v="11"/>
    <x v="46"/>
    <s v="Analog Seoul"/>
    <s v="ordinaryfactory Inc."/>
    <s v="￦1,200"/>
    <m/>
    <n v="43768"/>
    <n v="8585"/>
    <s v="https://itunes.apple.com/KR/app/id1138248035"/>
  </r>
  <r>
    <s v="KR"/>
    <s v="PAID"/>
    <x v="1"/>
    <n v="2020"/>
    <n v="3"/>
    <s v="M"/>
    <n v="33"/>
    <n v="7"/>
    <x v="2"/>
    <x v="52"/>
    <s v="Puffin Browser Pro"/>
    <s v="CloudMosa, Inc."/>
    <s v="￦5,900"/>
    <m/>
    <n v="42718"/>
    <n v="8392"/>
    <s v="https://itunes.apple.com/KR/app/id406239138"/>
  </r>
  <r>
    <s v="KR"/>
    <s v="PAID"/>
    <x v="1"/>
    <n v="2020"/>
    <n v="3"/>
    <s v="M"/>
    <n v="34"/>
    <n v="2"/>
    <x v="11"/>
    <x v="46"/>
    <s v="페이카 Filmlike"/>
    <s v="Hyun-il Kim"/>
    <s v="￦1,200"/>
    <m/>
    <n v="43956"/>
    <n v="8175"/>
    <s v="https://itunes.apple.com/KR/app/id1286255182"/>
  </r>
  <r>
    <s v="KR"/>
    <s v="PAID"/>
    <x v="1"/>
    <n v="2020"/>
    <n v="3"/>
    <s v="M"/>
    <n v="35"/>
    <n v="9"/>
    <x v="11"/>
    <x v="46"/>
    <s v="ilSang Pro"/>
    <s v="ByungHo Yu"/>
    <s v="￦2,500"/>
    <m/>
    <n v="43951"/>
    <n v="8148"/>
    <s v="https://itunes.apple.com/KR/app/id1400792124"/>
  </r>
  <r>
    <s v="KR"/>
    <s v="PAID"/>
    <x v="1"/>
    <n v="2020"/>
    <n v="3"/>
    <s v="M"/>
    <n v="36"/>
    <n v="7"/>
    <x v="4"/>
    <x v="4"/>
    <s v="레이튼 교수와 이상한 마을 HD"/>
    <s v="Level-5 Inc."/>
    <s v="￦12,000"/>
    <m/>
    <n v="43368"/>
    <n v="8071"/>
    <s v="https://itunes.apple.com/KR/app/id1361526136"/>
  </r>
  <r>
    <s v="KR"/>
    <s v="PAID"/>
    <x v="1"/>
    <n v="2020"/>
    <n v="3"/>
    <s v="M"/>
    <n v="37"/>
    <n v="48"/>
    <x v="12"/>
    <x v="15"/>
    <s v="Hero Siege: Pocket Edition"/>
    <s v="Panic Art Studios"/>
    <s v="￦11,000"/>
    <s v="Amazon's Jungle Bundle : ￦3,900 / Plague Doctor (Class) : ￦3,900 / Shaman (Class) : ￦3,900"/>
    <n v="43930"/>
    <n v="7946"/>
    <s v="https://itunes.apple.com/KR/app/id1123991807"/>
  </r>
  <r>
    <s v="KR"/>
    <s v="PAID"/>
    <x v="1"/>
    <n v="2020"/>
    <n v="3"/>
    <s v="M"/>
    <n v="38"/>
    <n v="-16"/>
    <x v="12"/>
    <x v="28"/>
    <s v="Geometry Dash"/>
    <s v="RobTop Games AB"/>
    <s v="￦2,500"/>
    <m/>
    <n v="43055"/>
    <n v="7893"/>
    <s v="https://itunes.apple.com/KR/app/id625334537"/>
  </r>
  <r>
    <s v="KR"/>
    <s v="PAID"/>
    <x v="1"/>
    <n v="2020"/>
    <n v="3"/>
    <s v="M"/>
    <n v="39"/>
    <n v="-2"/>
    <x v="11"/>
    <x v="46"/>
    <s v="PLOT"/>
    <s v="CHUNGNYUNG KANG"/>
    <s v="￦1,200"/>
    <m/>
    <n v="43976"/>
    <n v="7746"/>
    <s v="https://itunes.apple.com/KR/app/id1303428012"/>
  </r>
  <r>
    <s v="KR"/>
    <s v="PAID"/>
    <x v="1"/>
    <n v="2020"/>
    <n v="3"/>
    <s v="M"/>
    <n v="40"/>
    <n v="-23"/>
    <x v="12"/>
    <x v="34"/>
    <s v="Pocket Build"/>
    <s v="MoonBear LTD"/>
    <s v="￦1,200"/>
    <s v="Micro Tip : ￦500 / Power Builder (weekly) : ￦1,500 / Power Builder (monthly) : ￦4,000"/>
    <n v="43982"/>
    <n v="7739"/>
    <s v="https://itunes.apple.com/KR/app/id1293681293"/>
  </r>
  <r>
    <s v="KR"/>
    <s v="PAID"/>
    <x v="1"/>
    <n v="2020"/>
    <n v="3"/>
    <s v="M"/>
    <n v="41"/>
    <n v="4"/>
    <x v="12"/>
    <x v="21"/>
    <s v="레이튼 교수와 악마의 상자 모바일 HD 리마스터"/>
    <s v="Level-5 Inc."/>
    <s v="￦12,000"/>
    <m/>
    <n v="43636"/>
    <n v="7712"/>
    <s v="https://itunes.apple.com/KR/app/id1459831585"/>
  </r>
  <r>
    <s v="KR"/>
    <s v="PAID"/>
    <x v="1"/>
    <n v="2020"/>
    <n v="3"/>
    <s v="M"/>
    <n v="42"/>
    <n v="-4"/>
    <x v="6"/>
    <x v="7"/>
    <s v="편한가계부 (+PC 가계부)"/>
    <s v="Realbyte Inc."/>
    <s v="￦4,900"/>
    <m/>
    <n v="43991"/>
    <n v="7528"/>
    <s v="https://itunes.apple.com/KR/app/id564730202"/>
  </r>
  <r>
    <s v="KR"/>
    <s v="PAID"/>
    <x v="1"/>
    <n v="2020"/>
    <n v="3"/>
    <s v="M"/>
    <n v="43"/>
    <n v="-4"/>
    <x v="11"/>
    <x v="46"/>
    <s v="Analog London"/>
    <s v="ordinaryfactory Inc."/>
    <s v="￦1,200"/>
    <m/>
    <n v="43752"/>
    <n v="7290"/>
    <s v="https://itunes.apple.com/KR/app/id1035219553"/>
  </r>
  <r>
    <s v="KR"/>
    <s v="PAID"/>
    <x v="1"/>
    <n v="2020"/>
    <n v="3"/>
    <s v="M"/>
    <n v="44"/>
    <n v="7"/>
    <x v="13"/>
    <x v="17"/>
    <s v="Focus Timer : 집중력 향상 어플"/>
    <s v="Real Number Works Inc."/>
    <s v="￦3,900"/>
    <m/>
    <n v="43803"/>
    <n v="7252"/>
    <s v="https://itunes.apple.com/KR/app/id974920073"/>
  </r>
  <r>
    <s v="KR"/>
    <s v="PAID"/>
    <x v="1"/>
    <n v="2020"/>
    <n v="3"/>
    <s v="M"/>
    <n v="45"/>
    <n v="141"/>
    <x v="12"/>
    <x v="22"/>
    <s v="킹덤 러쉬 벤전스"/>
    <s v="Ironhide S.A."/>
    <s v="￦5,900"/>
    <s v="Hero Beresad : ￦5,900 / Mega Tower Bundle : ￦19,000 / Mega Heroe Bundle : ￦21,000"/>
    <n v="43935"/>
    <n v="6983"/>
    <s v="https://itunes.apple.com/KR/app/id1248033433"/>
  </r>
  <r>
    <s v="KR"/>
    <s v="PAID"/>
    <x v="1"/>
    <n v="2020"/>
    <n v="3"/>
    <s v="M"/>
    <n v="46"/>
    <n v="8"/>
    <x v="13"/>
    <x v="17"/>
    <s v="하루하루 - 필수 시간관리 앱, 위젯으로 간편한 체크"/>
    <s v="Artronix System Co., Ltd"/>
    <s v="￦2,500"/>
    <m/>
    <n v="43949"/>
    <n v="6158"/>
    <s v="https://itunes.apple.com/KR/app/id1452035712"/>
  </r>
  <r>
    <s v="KR"/>
    <s v="PAID"/>
    <x v="1"/>
    <n v="2020"/>
    <n v="3"/>
    <s v="M"/>
    <n v="47"/>
    <n v="24"/>
    <x v="11"/>
    <x v="46"/>
    <s v="FiLMiC Pro - 수동 비디오 카메라 어플"/>
    <s v="FiLMiC Inc"/>
    <s v="￦19,000"/>
    <s v="시네마토그래퍼 키트 : ￦17,000"/>
    <n v="43924"/>
    <n v="6080"/>
    <s v="https://itunes.apple.com/KR/app/id436577167"/>
  </r>
  <r>
    <s v="KR"/>
    <s v="PAID"/>
    <x v="1"/>
    <n v="2020"/>
    <n v="3"/>
    <s v="M"/>
    <n v="48"/>
    <n v="-1"/>
    <x v="16"/>
    <x v="23"/>
    <s v="Wordmaster 워드마스터 수능 2000(18개정)"/>
    <s v="ETOOS Education"/>
    <s v="￦4,900"/>
    <m/>
    <n v="43421"/>
    <n v="6038"/>
    <s v="https://itunes.apple.com/KR/app/id1441713524"/>
  </r>
  <r>
    <s v="KR"/>
    <s v="PAID"/>
    <x v="1"/>
    <n v="2020"/>
    <n v="3"/>
    <s v="M"/>
    <n v="49"/>
    <n v="153"/>
    <x v="12"/>
    <x v="34"/>
    <s v="SIIMI(시미)"/>
    <s v="GamBridzy Inc."/>
    <s v="￦1,200"/>
    <m/>
    <n v="43830"/>
    <n v="5971"/>
    <s v="https://itunes.apple.com/KR/app/id1489670255"/>
  </r>
  <r>
    <s v="KR"/>
    <s v="PAID"/>
    <x v="1"/>
    <n v="2020"/>
    <n v="3"/>
    <s v="M"/>
    <n v="50"/>
    <n v="-9"/>
    <x v="11"/>
    <x v="46"/>
    <s v="SOVS 소브스 - 구도 카메라"/>
    <s v="SOVS Co., Ltd"/>
    <s v="￦1,200"/>
    <m/>
    <n v="43832"/>
    <n v="5896"/>
    <s v="https://itunes.apple.com/KR/app/id1326747827"/>
  </r>
  <r>
    <s v="KR"/>
    <s v="PAID"/>
    <x v="1"/>
    <n v="2020"/>
    <n v="3"/>
    <s v="M"/>
    <n v="51"/>
    <n v="41"/>
    <x v="2"/>
    <x v="52"/>
    <s v="iContacts+: 그룹 연락처"/>
    <s v="Jeonghwan Kim"/>
    <s v="￦2,500"/>
    <m/>
    <n v="43987"/>
    <n v="5873"/>
    <s v="https://itunes.apple.com/KR/app/id548506487"/>
  </r>
  <r>
    <s v="KR"/>
    <s v="PAID"/>
    <x v="1"/>
    <n v="2020"/>
    <n v="3"/>
    <s v="M"/>
    <n v="52"/>
    <n v="36"/>
    <x v="12"/>
    <x v="22"/>
    <s v="Human: Fall Flat"/>
    <s v="505 Games (US), Inc."/>
    <s v="￦5,900"/>
    <m/>
    <n v="43962"/>
    <n v="5619"/>
    <s v="https://itunes.apple.com/KR/app/id1438091392"/>
  </r>
  <r>
    <s v="KR"/>
    <s v="PAID"/>
    <x v="1"/>
    <n v="2020"/>
    <n v="3"/>
    <s v="M"/>
    <n v="53"/>
    <n v="11"/>
    <x v="11"/>
    <x v="46"/>
    <s v="NewBorder - 뉴보더 여백의 미"/>
    <s v="ThirtyFive Inc."/>
    <s v="￦900"/>
    <s v="Video : 0"/>
    <n v="43965"/>
    <n v="5563"/>
    <s v="https://itunes.apple.com/KR/app/id1458958919"/>
  </r>
  <r>
    <s v="KR"/>
    <s v="PAID"/>
    <x v="1"/>
    <n v="2020"/>
    <n v="3"/>
    <s v="M"/>
    <n v="54"/>
    <n v="20"/>
    <x v="10"/>
    <x v="48"/>
    <s v="Pou"/>
    <s v="Paul Salameh"/>
    <s v="￦2,500"/>
    <s v="2,000 coins : ￦1,200 / Adult Potion : ￦1,200 / Baby Potion : ￦1,200"/>
    <n v="43245"/>
    <n v="5333"/>
    <s v="https://itunes.apple.com/KR/app/id575154654"/>
  </r>
  <r>
    <s v="KR"/>
    <s v="PAID"/>
    <x v="1"/>
    <n v="2020"/>
    <n v="3"/>
    <s v="M"/>
    <n v="55"/>
    <n v="21"/>
    <x v="1"/>
    <x v="49"/>
    <s v="Cute Emoticon Keyboard"/>
    <s v="kitamura hira"/>
    <s v="￦1,200"/>
    <m/>
    <n v="43447"/>
    <n v="5278"/>
    <s v="https://itunes.apple.com/KR/app/id931267826"/>
  </r>
  <r>
    <s v="KR"/>
    <s v="PAID"/>
    <x v="1"/>
    <n v="2020"/>
    <n v="3"/>
    <s v="M"/>
    <n v="56"/>
    <n v="14"/>
    <x v="12"/>
    <x v="24"/>
    <s v="Bloons TD 6"/>
    <s v="Ninja Kiwi"/>
    <s v="￦5,900"/>
    <s v="멍키 머니 : ￦2,500 / 멍키 머니 무더기 세일 : ￦3,900 / 지식 포인트 : ￦1,200"/>
    <n v="43985"/>
    <n v="5190"/>
    <s v="https://itunes.apple.com/KR/app/id1118115766"/>
  </r>
  <r>
    <s v="KR"/>
    <s v="PAID"/>
    <x v="1"/>
    <n v="2020"/>
    <n v="3"/>
    <s v="M"/>
    <n v="57"/>
    <n v="116"/>
    <x v="12"/>
    <x v="15"/>
    <s v="Goblin Sword"/>
    <s v="Gelato Games Ltd"/>
    <s v="￦2,500"/>
    <m/>
    <n v="43215"/>
    <n v="5130"/>
    <s v="https://itunes.apple.com/KR/app/id905488045"/>
  </r>
  <r>
    <s v="KR"/>
    <s v="PAID"/>
    <x v="1"/>
    <n v="2020"/>
    <n v="3"/>
    <s v="M"/>
    <n v="58"/>
    <n v="33"/>
    <x v="12"/>
    <x v="38"/>
    <s v="Splendor™: The Board Game"/>
    <s v="Asmodee Digital"/>
    <s v="￦2,500"/>
    <s v="Splendor - The Cities : ￦2,500 / Splendor - The Strongholds : ￦3,900 / Splendor - The Trading Posts : ￦2,500"/>
    <n v="43921"/>
    <n v="5117"/>
    <s v="https://itunes.apple.com/KR/app/id971215921"/>
  </r>
  <r>
    <s v="KR"/>
    <s v="PAID"/>
    <x v="1"/>
    <n v="2020"/>
    <n v="3"/>
    <s v="M"/>
    <n v="59"/>
    <n v="-17"/>
    <x v="12"/>
    <x v="15"/>
    <s v="Shadow Of Death: Premium Games"/>
    <s v="Bravestars Technology JSC"/>
    <s v="￦1,200"/>
    <s v="First Purchase: Legendary Pack : ￦12,000 / Flash Sale Legendary Essence 1 : ￦5,900 / Black Friday Inferno : ￦25,000"/>
    <n v="43990"/>
    <n v="5073"/>
    <s v="https://itunes.apple.com/KR/app/id1450908177"/>
  </r>
  <r>
    <s v="KR"/>
    <s v="PAID"/>
    <x v="1"/>
    <n v="2020"/>
    <n v="3"/>
    <s v="M"/>
    <n v="60"/>
    <s v="new"/>
    <x v="12"/>
    <x v="28"/>
    <s v="Hidden Through Time"/>
    <s v="Crazy Monkey Studios"/>
    <s v="￦2,500"/>
    <s v="바이킹 테일즈 : ￦1,200"/>
    <n v="43972"/>
    <n v="5061"/>
    <s v="https://itunes.apple.com/KR/app/id1483947937"/>
  </r>
  <r>
    <s v="KR"/>
    <s v="PAID"/>
    <x v="1"/>
    <n v="2020"/>
    <n v="3"/>
    <s v="M"/>
    <n v="61"/>
    <n v="72"/>
    <x v="12"/>
    <x v="21"/>
    <s v="Monument Valley"/>
    <s v="ustwo games"/>
    <s v="￦4,900"/>
    <s v="잃어버린 물가 : ￦2,500"/>
    <n v="43557"/>
    <n v="5002"/>
    <s v="https://itunes.apple.com/KR/app/id728293409"/>
  </r>
  <r>
    <s v="KR"/>
    <s v="PAID"/>
    <x v="1"/>
    <n v="2020"/>
    <n v="3"/>
    <s v="M"/>
    <n v="62"/>
    <n v="-14"/>
    <x v="12"/>
    <x v="15"/>
    <s v="Dead Cells"/>
    <s v="Playdigious"/>
    <s v="￦11,000"/>
    <m/>
    <n v="43741"/>
    <n v="4936"/>
    <s v="https://itunes.apple.com/KR/app/id1389752090"/>
  </r>
  <r>
    <s v="KR"/>
    <s v="PAID"/>
    <x v="1"/>
    <n v="2020"/>
    <n v="3"/>
    <s v="M"/>
    <n v="63"/>
    <n v="-8"/>
    <x v="11"/>
    <x v="46"/>
    <s v="TouchRetouch"/>
    <s v="Adva-Soft"/>
    <s v="￦2,500"/>
    <m/>
    <n v="43880"/>
    <n v="4933"/>
    <s v="https://itunes.apple.com/KR/app/id373311252"/>
  </r>
  <r>
    <s v="KR"/>
    <s v="PAID"/>
    <x v="1"/>
    <n v="2020"/>
    <n v="3"/>
    <s v="M"/>
    <n v="64"/>
    <n v="14"/>
    <x v="12"/>
    <x v="28"/>
    <s v="오투잼 - 뮤직 &amp; 게임"/>
    <s v="O2Jam Company"/>
    <s v="￦3,900"/>
    <s v="오투잼 정기구독 : ￦1,200"/>
    <n v="43988"/>
    <n v="4905"/>
    <s v="https://itunes.apple.com/KR/app/id1466765269"/>
  </r>
  <r>
    <s v="KR"/>
    <s v="PAID"/>
    <x v="1"/>
    <n v="2020"/>
    <n v="3"/>
    <s v="M"/>
    <n v="65"/>
    <n v="-13"/>
    <x v="12"/>
    <x v="27"/>
    <s v="Terraria"/>
    <s v="505 Games (US), Inc."/>
    <s v="￦5,900"/>
    <m/>
    <n v="43949"/>
    <n v="4901"/>
    <s v="https://itunes.apple.com/KR/app/id640364616"/>
  </r>
  <r>
    <s v="KR"/>
    <s v="PAID"/>
    <x v="1"/>
    <n v="2020"/>
    <n v="3"/>
    <s v="M"/>
    <n v="66"/>
    <n v="6"/>
    <x v="12"/>
    <x v="34"/>
    <s v="Rusty Lake Hotel KR"/>
    <s v="Rusty Lake"/>
    <s v="￦2,500"/>
    <m/>
    <n v="43496"/>
    <n v="4750"/>
    <s v="https://itunes.apple.com/KR/app/id1450808228"/>
  </r>
  <r>
    <s v="KR"/>
    <s v="PAID"/>
    <x v="1"/>
    <n v="2020"/>
    <n v="3"/>
    <s v="M"/>
    <n v="67"/>
    <n v="-9"/>
    <x v="12"/>
    <x v="24"/>
    <s v="Mini Metro"/>
    <s v="Dinosaur Polo Club"/>
    <s v="￦1,200"/>
    <m/>
    <n v="43819"/>
    <n v="4620"/>
    <s v="https://itunes.apple.com/KR/app/id837860959"/>
  </r>
  <r>
    <s v="KR"/>
    <s v="PAID"/>
    <x v="1"/>
    <n v="2020"/>
    <n v="3"/>
    <s v="M"/>
    <n v="68"/>
    <n v="-1"/>
    <x v="6"/>
    <x v="7"/>
    <s v="위플 가계부 Pro"/>
    <s v="bumblebee"/>
    <s v="￦3,900"/>
    <m/>
    <n v="43959"/>
    <n v="4557"/>
    <s v="https://itunes.apple.com/KR/app/id441683476"/>
  </r>
  <r>
    <s v="KR"/>
    <s v="PAID"/>
    <x v="1"/>
    <n v="2020"/>
    <n v="3"/>
    <s v="M"/>
    <n v="69"/>
    <n v="-36"/>
    <x v="12"/>
    <x v="24"/>
    <s v="언노운 나이츠"/>
    <s v="Aram Seo"/>
    <s v="￦3,900"/>
    <m/>
    <n v="43890"/>
    <n v="4514"/>
    <s v="https://itunes.apple.com/KR/app/id1459797573"/>
  </r>
  <r>
    <s v="KR"/>
    <s v="PAID"/>
    <x v="1"/>
    <n v="2020"/>
    <n v="3"/>
    <s v="M"/>
    <n v="70"/>
    <s v="new"/>
    <x v="2"/>
    <x v="52"/>
    <s v="RightFont - 글꼴 설치"/>
    <s v="LIYI CHENG"/>
    <s v="￦2,500"/>
    <m/>
    <n v="43970"/>
    <n v="4496"/>
    <s v="https://itunes.apple.com/KR/app/id1271732065"/>
  </r>
  <r>
    <s v="KR"/>
    <s v="PAID"/>
    <x v="1"/>
    <n v="2020"/>
    <n v="3"/>
    <s v="M"/>
    <n v="71"/>
    <n v="-43"/>
    <x v="12"/>
    <x v="24"/>
    <s v="Rebel Inc. (반란 주식회사)"/>
    <s v="Ndemic Creations"/>
    <s v="￦2,500"/>
    <s v="Region Tour : ￦4,900 / Early Unlock Cheats : ￦12,000 / All Advisors Unlock : ￦12,000"/>
    <n v="43985"/>
    <n v="4474"/>
    <s v="https://itunes.apple.com/KR/app/id1439187947"/>
  </r>
  <r>
    <s v="KR"/>
    <s v="PAID"/>
    <x v="1"/>
    <n v="2020"/>
    <n v="3"/>
    <s v="M"/>
    <n v="72"/>
    <n v="24"/>
    <x v="12"/>
    <x v="22"/>
    <s v="Hyper Light Drifter"/>
    <s v="Abylight S.L."/>
    <s v="￦5,900"/>
    <m/>
    <n v="43970"/>
    <n v="4219"/>
    <s v="https://itunes.apple.com/KR/app/id1453875289"/>
  </r>
  <r>
    <s v="KR"/>
    <s v="PAID"/>
    <x v="1"/>
    <n v="2020"/>
    <n v="3"/>
    <s v="M"/>
    <n v="73"/>
    <n v="34"/>
    <x v="5"/>
    <x v="54"/>
    <s v="북트리: 도서관리 &amp; 독서노트"/>
    <s v="Youngwan Choi"/>
    <s v="￦3,900"/>
    <m/>
    <n v="43974"/>
    <n v="4184"/>
    <s v="https://itunes.apple.com/KR/app/id551580603"/>
  </r>
  <r>
    <s v="KR"/>
    <s v="PAID"/>
    <x v="1"/>
    <n v="2020"/>
    <n v="3"/>
    <s v="M"/>
    <n v="74"/>
    <n v="-13"/>
    <x v="11"/>
    <x v="46"/>
    <s v="Analog Portland"/>
    <s v="ordinaryfactory Inc."/>
    <s v="￦1,200"/>
    <m/>
    <n v="43753"/>
    <n v="4097"/>
    <s v="https://itunes.apple.com/KR/app/id952704587"/>
  </r>
  <r>
    <s v="KR"/>
    <s v="PAID"/>
    <x v="1"/>
    <n v="2020"/>
    <n v="3"/>
    <s v="M"/>
    <n v="75"/>
    <n v="18"/>
    <x v="11"/>
    <x v="46"/>
    <s v="LumaFusion"/>
    <s v="Luma Touch LLC"/>
    <s v="￦37,000"/>
    <s v="Storyblocks 월간 : ￦12,000 / 매년 Storyblocks : ￦86,000 / FCPXML Export : ￦25,000"/>
    <n v="43921"/>
    <n v="4046"/>
    <s v="https://itunes.apple.com/KR/app/id1062022008"/>
  </r>
  <r>
    <s v="KR"/>
    <s v="PAID"/>
    <x v="1"/>
    <n v="2020"/>
    <n v="3"/>
    <s v="M"/>
    <n v="76"/>
    <n v="14"/>
    <x v="15"/>
    <x v="50"/>
    <s v="Streaks"/>
    <s v="Crunchy Bagel"/>
    <s v="￦5,900"/>
    <m/>
    <n v="43999"/>
    <n v="4026"/>
    <s v="https://itunes.apple.com/KR/app/id963034692"/>
  </r>
  <r>
    <s v="KR"/>
    <s v="PAID"/>
    <x v="1"/>
    <n v="2020"/>
    <n v="3"/>
    <s v="M"/>
    <n v="77"/>
    <n v="43"/>
    <x v="12"/>
    <x v="24"/>
    <s v="Alien: Blackout"/>
    <s v="D3PA"/>
    <s v="￦900"/>
    <m/>
    <n v="43545"/>
    <n v="4006"/>
    <s v="https://itunes.apple.com/KR/app/id1401510106"/>
  </r>
  <r>
    <s v="KR"/>
    <s v="PAID"/>
    <x v="1"/>
    <n v="2020"/>
    <n v="3"/>
    <s v="M"/>
    <n v="78"/>
    <n v="-28"/>
    <x v="12"/>
    <x v="15"/>
    <s v="마녀의 샘4"/>
    <s v="SUYOUNG JANG"/>
    <s v="￦5,900"/>
    <m/>
    <n v="43970"/>
    <n v="4001"/>
    <s v="https://itunes.apple.com/KR/app/id1487698320"/>
  </r>
  <r>
    <s v="KR"/>
    <s v="PAID"/>
    <x v="1"/>
    <n v="2020"/>
    <n v="3"/>
    <s v="M"/>
    <n v="79"/>
    <n v="62"/>
    <x v="12"/>
    <x v="34"/>
    <s v="길고양이 이야기 support edition"/>
    <s v="Su Young Moon"/>
    <s v="￦2,500"/>
    <m/>
    <n v="44005"/>
    <n v="3938"/>
    <s v="https://itunes.apple.com/KR/app/id1459023116"/>
  </r>
  <r>
    <s v="KR"/>
    <s v="PAID"/>
    <x v="1"/>
    <n v="2020"/>
    <n v="3"/>
    <s v="M"/>
    <n v="80"/>
    <n v="-3"/>
    <x v="13"/>
    <x v="39"/>
    <s v="Procreate Pocket"/>
    <s v="Savage Interactive Pty Ltd"/>
    <s v="￦5,900"/>
    <m/>
    <n v="43966"/>
    <n v="3787"/>
    <s v="https://itunes.apple.com/KR/app/id916366645"/>
  </r>
  <r>
    <s v="KR"/>
    <s v="PAID"/>
    <x v="1"/>
    <n v="2020"/>
    <n v="3"/>
    <s v="M"/>
    <n v="81"/>
    <s v="new"/>
    <x v="12"/>
    <x v="22"/>
    <s v="Castlevania: SotN"/>
    <s v="KONAMI"/>
    <s v="￦3,900"/>
    <m/>
    <n v="43936"/>
    <n v="3786"/>
    <s v="https://itunes.apple.com/KR/app/id1435456830"/>
  </r>
  <r>
    <s v="KR"/>
    <s v="PAID"/>
    <x v="1"/>
    <n v="2020"/>
    <n v="3"/>
    <s v="M"/>
    <n v="82"/>
    <n v="82"/>
    <x v="12"/>
    <x v="21"/>
    <s v="Isoland"/>
    <s v="COTTONGAME Network Technology Co., Ltd."/>
    <s v="￦500"/>
    <s v="Get coffin password : ￦500 / Props Tip: Temple corner : ￦500 / Props Tip: Pyramid : ￦500"/>
    <n v="43266"/>
    <n v="3715"/>
    <s v="https://itunes.apple.com/KR/app/id1134805859"/>
  </r>
  <r>
    <s v="KR"/>
    <s v="PAID"/>
    <x v="1"/>
    <n v="2020"/>
    <n v="3"/>
    <s v="M"/>
    <n v="83"/>
    <n v="-10"/>
    <x v="10"/>
    <x v="48"/>
    <s v="Florence"/>
    <s v="Annapurna Interactive"/>
    <s v="￦3,900"/>
    <m/>
    <n v="43502"/>
    <n v="3629"/>
    <s v="https://itunes.apple.com/KR/app/id1297430468"/>
  </r>
  <r>
    <s v="KR"/>
    <s v="PAID"/>
    <x v="1"/>
    <n v="2020"/>
    <n v="3"/>
    <s v="M"/>
    <n v="84"/>
    <n v="-19"/>
    <x v="12"/>
    <x v="38"/>
    <s v="Rummikub®"/>
    <s v="Kinkajoo Ltd"/>
    <s v="￦8,900"/>
    <s v="World Rummikub Online Championship spot : ￦3,900"/>
    <n v="43829"/>
    <n v="3575"/>
    <s v="https://itunes.apple.com/KR/app/id973113361"/>
  </r>
  <r>
    <s v="KR"/>
    <s v="PAID"/>
    <x v="1"/>
    <n v="2020"/>
    <n v="3"/>
    <s v="M"/>
    <n v="85"/>
    <n v="-36"/>
    <x v="12"/>
    <x v="28"/>
    <s v="Peace, Death!"/>
    <s v="Azamat Bayzulaev"/>
    <s v="￦500"/>
    <m/>
    <n v="43860"/>
    <n v="3564"/>
    <s v="https://itunes.apple.com/KR/app/id1249864455"/>
  </r>
  <r>
    <s v="KR"/>
    <s v="PAID"/>
    <x v="1"/>
    <n v="2020"/>
    <n v="3"/>
    <s v="M"/>
    <n v="86"/>
    <n v="-7"/>
    <x v="11"/>
    <x v="46"/>
    <s v="Analog Acoustic"/>
    <s v="ordinaryfactory Inc."/>
    <s v="￦1,200"/>
    <m/>
    <n v="43414"/>
    <n v="3525"/>
    <s v="https://itunes.apple.com/KR/app/id1282979041"/>
  </r>
  <r>
    <s v="KR"/>
    <s v="PAID"/>
    <x v="1"/>
    <n v="2020"/>
    <n v="3"/>
    <s v="M"/>
    <n v="87"/>
    <n v="31"/>
    <x v="12"/>
    <x v="28"/>
    <s v="Cytus II"/>
    <s v="Rayark International Limited"/>
    <s v="￦2,500"/>
    <s v="ConneR : ￦12,000 / Xenon : ￦12,000 / Miku : ￦12,000"/>
    <n v="43979"/>
    <n v="3505"/>
    <s v="https://itunes.apple.com/KR/app/id1290687550"/>
  </r>
  <r>
    <s v="KR"/>
    <s v="PAID"/>
    <x v="1"/>
    <n v="2020"/>
    <n v="3"/>
    <s v="M"/>
    <n v="88"/>
    <n v="-26"/>
    <x v="16"/>
    <x v="23"/>
    <s v="Flashcards Deluxe"/>
    <s v="OrangeOrApple.com"/>
    <s v="￦4,900"/>
    <m/>
    <n v="43901"/>
    <n v="3411"/>
    <s v="https://itunes.apple.com/KR/app/id307840670"/>
  </r>
  <r>
    <s v="KR"/>
    <s v="PAID"/>
    <x v="1"/>
    <n v="2020"/>
    <n v="3"/>
    <s v="M"/>
    <n v="89"/>
    <s v="-"/>
    <x v="12"/>
    <x v="34"/>
    <s v="Rusty Lake: Roots KR"/>
    <s v="Rusty Lake"/>
    <s v="￦3,900"/>
    <m/>
    <n v="43491"/>
    <n v="3402"/>
    <s v="https://itunes.apple.com/KR/app/id1450407076"/>
  </r>
  <r>
    <s v="KR"/>
    <s v="PAID"/>
    <x v="1"/>
    <n v="2020"/>
    <n v="3"/>
    <s v="M"/>
    <n v="90"/>
    <n v="-9"/>
    <x v="11"/>
    <x v="46"/>
    <s v="FEELT"/>
    <s v="kihwan kim"/>
    <s v="￦1,200"/>
    <m/>
    <n v="43601"/>
    <n v="3341"/>
    <s v="https://itunes.apple.com/KR/app/id1460364319"/>
  </r>
  <r>
    <s v="KR"/>
    <s v="PAID"/>
    <x v="1"/>
    <n v="2020"/>
    <n v="3"/>
    <s v="M"/>
    <n v="91"/>
    <n v="-9"/>
    <x v="12"/>
    <x v="24"/>
    <s v="Kingdom Rush Frontiers"/>
    <s v="Ironhide S.A."/>
    <s v="￦2,500"/>
    <s v="영웅 본하트 : ￦5,900 / 영웅 애쉬바이트 : ￦5,900 / 영웅 샤트라 : ￦1,200"/>
    <n v="43818"/>
    <n v="3231"/>
    <s v="https://itunes.apple.com/KR/app/id598581396"/>
  </r>
  <r>
    <s v="KR"/>
    <s v="PAID"/>
    <x v="1"/>
    <n v="2020"/>
    <n v="3"/>
    <s v="M"/>
    <n v="92"/>
    <n v="-24"/>
    <x v="12"/>
    <x v="22"/>
    <s v="Doodle Jump"/>
    <s v="Lima Sky"/>
    <s v="￦500"/>
    <s v="10,000 coins : ￦5,900 / 1000 coins : ￦1,200 / 30,000 coins : ￦12,000"/>
    <n v="43679"/>
    <n v="3207"/>
    <s v="https://itunes.apple.com/KR/app/id307727765"/>
  </r>
  <r>
    <s v="KR"/>
    <s v="PAID"/>
    <x v="1"/>
    <n v="2020"/>
    <n v="3"/>
    <s v="M"/>
    <n v="93"/>
    <n v="42"/>
    <x v="12"/>
    <x v="55"/>
    <s v="농구리그 스토리"/>
    <s v="Kairosoft Co.,Ltd"/>
    <s v="￦7,500"/>
    <m/>
    <n v="43802"/>
    <n v="3131"/>
    <s v="https://itunes.apple.com/KR/app/id1471323296"/>
  </r>
  <r>
    <s v="KR"/>
    <s v="PAID"/>
    <x v="1"/>
    <n v="2020"/>
    <n v="3"/>
    <s v="M"/>
    <n v="94"/>
    <n v="-28"/>
    <x v="12"/>
    <x v="34"/>
    <s v="서울 2033 : 후원자"/>
    <s v="banjihagames Co.,Ltd."/>
    <s v="￦3,900"/>
    <s v="쿠키 20개 : ￦1,200 / 쿠키 50개 : ￦2,500 / 쿠키  110개 : ￦4,900"/>
    <n v="43903"/>
    <n v="3091"/>
    <s v="https://itunes.apple.com/KR/app/id1447640916"/>
  </r>
  <r>
    <s v="KR"/>
    <s v="PAID"/>
    <x v="1"/>
    <n v="2020"/>
    <n v="3"/>
    <s v="M"/>
    <n v="95"/>
    <n v="2"/>
    <x v="2"/>
    <x v="52"/>
    <s v="Alook 브라우저 - 2 배속"/>
    <s v="Baoding Lehuo Network Technology Co., Ltd."/>
    <s v="￦1,200"/>
    <m/>
    <n v="43955"/>
    <n v="2962"/>
    <s v="https://itunes.apple.com/KR/app/id1261944766"/>
  </r>
  <r>
    <s v="KR"/>
    <s v="PAID"/>
    <x v="1"/>
    <n v="2020"/>
    <n v="3"/>
    <s v="M"/>
    <n v="96"/>
    <n v="156"/>
    <x v="12"/>
    <x v="15"/>
    <s v="FINAL FANTASY III"/>
    <s v="SQUARE ENIX"/>
    <s v="￦19,000"/>
    <m/>
    <n v="43888"/>
    <n v="2952"/>
    <s v="https://itunes.apple.com/KR/app/id424591347"/>
  </r>
  <r>
    <s v="KR"/>
    <s v="PAID"/>
    <x v="1"/>
    <n v="2020"/>
    <n v="3"/>
    <s v="M"/>
    <n v="97"/>
    <n v="-11"/>
    <x v="10"/>
    <x v="16"/>
    <s v="위젯 캘린더"/>
    <s v="yoon sik kang"/>
    <s v="￦2,500"/>
    <m/>
    <n v="43763"/>
    <n v="2945"/>
    <s v="https://itunes.apple.com/KR/app/id922436277"/>
  </r>
  <r>
    <s v="KR"/>
    <s v="PAID"/>
    <x v="1"/>
    <n v="2020"/>
    <n v="3"/>
    <s v="M"/>
    <n v="98"/>
    <n v="-39"/>
    <x v="12"/>
    <x v="21"/>
    <s v="Poly Bridge"/>
    <s v="Dry Cactus"/>
    <s v="￦5,900"/>
    <m/>
    <n v="43060"/>
    <n v="2944"/>
    <s v="https://itunes.apple.com/KR/app/id1197552569"/>
  </r>
  <r>
    <s v="KR"/>
    <s v="PAID"/>
    <x v="1"/>
    <n v="2020"/>
    <n v="3"/>
    <s v="M"/>
    <n v="99"/>
    <n v="-53"/>
    <x v="11"/>
    <x v="46"/>
    <s v="FILCA - SLR 필름 카메라"/>
    <s v="Cheol Kim"/>
    <s v="￦4,900"/>
    <s v="UPGRADE PRO VERSION : ￦4,900 / KODAK SERIES FILM : ￦2,500 / RETRO SERIES FILM : ￦2,500"/>
    <n v="43753"/>
    <n v="2918"/>
    <s v="https://itunes.apple.com/KR/app/id1436429074"/>
  </r>
  <r>
    <s v="KR"/>
    <s v="PAID"/>
    <x v="1"/>
    <n v="2020"/>
    <n v="3"/>
    <s v="M"/>
    <n v="100"/>
    <n v="-31"/>
    <x v="11"/>
    <x v="46"/>
    <s v="사진청소기 - 사진정리 필수앱"/>
    <s v="Jinpyo Hong"/>
    <s v="￦4,900"/>
    <s v="프리미엄 구독 : ￦21,000 / 평생 프리미엄 : ￦35,000"/>
    <n v="43994"/>
    <n v="2857"/>
    <s v="https://itunes.apple.com/KR/app/id926090192"/>
  </r>
  <r>
    <s v="KR"/>
    <s v="PAID"/>
    <x v="1"/>
    <n v="2020"/>
    <n v="3"/>
    <s v="M"/>
    <n v="101"/>
    <n v="43"/>
    <x v="12"/>
    <x v="36"/>
    <s v="던전메이커"/>
    <s v="GameCoaster"/>
    <s v="￦5,900"/>
    <s v="몬스터 계승 : ￦5,900 / 오리지날 몬스터 계승 패키지 : ￦22,000 / 오리지날 개조 패키지 : ￦11,000"/>
    <n v="43994"/>
    <n v="2829"/>
    <s v="https://itunes.apple.com/KR/app/id1359652100"/>
  </r>
  <r>
    <s v="KR"/>
    <s v="PAID"/>
    <x v="1"/>
    <n v="2020"/>
    <n v="3"/>
    <s v="M"/>
    <n v="102"/>
    <s v="-"/>
    <x v="12"/>
    <x v="21"/>
    <s v="Rusty Lake Paradise KR"/>
    <s v="Rusty Lake"/>
    <s v="￦3,900"/>
    <m/>
    <n v="43491"/>
    <n v="2826"/>
    <s v="https://itunes.apple.com/KR/app/id1450399563"/>
  </r>
  <r>
    <s v="KR"/>
    <s v="PAID"/>
    <x v="1"/>
    <n v="2020"/>
    <n v="3"/>
    <s v="M"/>
    <n v="103"/>
    <n v="-40"/>
    <x v="12"/>
    <x v="57"/>
    <s v="RFS - Real Flight Simulator"/>
    <s v="RORTOS SRL"/>
    <s v="￦900"/>
    <s v="RFS Pro (1개월) : ￦4,900 / RFS Pro (6개월) : ￦24,000 / RFS Pro (1년) : ￦36,000"/>
    <n v="44005"/>
    <n v="2790"/>
    <s v="https://itunes.apple.com/KR/app/id1444761746"/>
  </r>
  <r>
    <s v="KR"/>
    <s v="PAID"/>
    <x v="1"/>
    <n v="2020"/>
    <n v="3"/>
    <s v="M"/>
    <n v="104"/>
    <n v="30"/>
    <x v="10"/>
    <x v="16"/>
    <s v="투넘버 문자"/>
    <s v="remain.corp"/>
    <s v="￦2,500"/>
    <s v="프리미엄 상품 - 매 월 자동결제 : ￦1,200 / 프리미엄 상품 - 매 년 자동 결제 : ￦12,000"/>
    <n v="42872"/>
    <n v="2770"/>
    <s v="https://itunes.apple.com/KR/app/id1234443708"/>
  </r>
  <r>
    <s v="KR"/>
    <s v="PAID"/>
    <x v="1"/>
    <n v="2020"/>
    <n v="3"/>
    <s v="M"/>
    <n v="105"/>
    <n v="10"/>
    <x v="12"/>
    <x v="21"/>
    <s v="Song of Bloom"/>
    <s v="Philipp Stollenmayer"/>
    <s v="￦2,500"/>
    <m/>
    <n v="43999"/>
    <n v="2764"/>
    <s v="https://itunes.apple.com/KR/app/id1479162134"/>
  </r>
  <r>
    <s v="KR"/>
    <s v="PAID"/>
    <x v="1"/>
    <n v="2020"/>
    <n v="3"/>
    <s v="M"/>
    <n v="106"/>
    <n v="52"/>
    <x v="10"/>
    <x v="48"/>
    <s v="Incredibox"/>
    <s v="So Far So Good"/>
    <s v="￦4,900"/>
    <m/>
    <n v="43949"/>
    <n v="2743"/>
    <s v="https://itunes.apple.com/KR/app/id1093131935"/>
  </r>
  <r>
    <s v="KR"/>
    <s v="PAID"/>
    <x v="1"/>
    <n v="2020"/>
    <n v="3"/>
    <s v="M"/>
    <n v="107"/>
    <n v="56"/>
    <x v="12"/>
    <x v="21"/>
    <s v="The Room: Old Sins"/>
    <s v="NetEase Games"/>
    <s v="￦5,900"/>
    <m/>
    <n v="43495"/>
    <n v="2701"/>
    <s v="https://itunes.apple.com/KR/app/id1328732959"/>
  </r>
  <r>
    <s v="KR"/>
    <s v="PAID"/>
    <x v="1"/>
    <n v="2020"/>
    <n v="3"/>
    <s v="M"/>
    <n v="108"/>
    <n v="-28"/>
    <x v="11"/>
    <x v="46"/>
    <s v="Analog Beijing"/>
    <s v="ordinaryfactory Inc."/>
    <s v="￦1,200"/>
    <m/>
    <n v="43754"/>
    <n v="2647"/>
    <s v="https://itunes.apple.com/KR/app/id962291530"/>
  </r>
  <r>
    <s v="KR"/>
    <s v="PAID"/>
    <x v="1"/>
    <n v="2020"/>
    <n v="3"/>
    <s v="M"/>
    <n v="109"/>
    <n v="20"/>
    <x v="11"/>
    <x v="46"/>
    <s v="Pro Camera by Moment"/>
    <s v="Moment Inc."/>
    <s v="￦7,500"/>
    <s v="Pro Bundle : ￦4,900 / Time-lapse : ￦3,900 / Slow Shutter : ￦3,900"/>
    <n v="43998"/>
    <n v="2566"/>
    <s v="https://itunes.apple.com/KR/app/id927098908"/>
  </r>
  <r>
    <s v="KR"/>
    <s v="PAID"/>
    <x v="1"/>
    <n v="2020"/>
    <n v="3"/>
    <s v="M"/>
    <n v="110"/>
    <n v="-16"/>
    <x v="5"/>
    <x v="54"/>
    <s v="만화와 텍스트 - TXT 와 압축파일(+ PDF) 뷰어"/>
    <s v="kim juyoung"/>
    <s v="￦2,500"/>
    <s v="후원 1 : ￦1,200 / 후원 2 : ￦2,500 / 후원 3 : ￦4,900"/>
    <n v="44008"/>
    <n v="2561"/>
    <s v="https://itunes.apple.com/KR/app/id1351831223"/>
  </r>
  <r>
    <s v="KR"/>
    <s v="PAID"/>
    <x v="1"/>
    <n v="2020"/>
    <n v="3"/>
    <s v="M"/>
    <n v="111"/>
    <n v="-3"/>
    <x v="12"/>
    <x v="24"/>
    <s v="유럽전쟁6: 1914"/>
    <s v="EASY Inc."/>
    <s v="￦500"/>
    <s v="병사 보급 패키지 : ￦1,200 / 골드 패키지 : ￦1,200 / 프랑스 보급 패키지 : ￦4,900"/>
    <n v="43947"/>
    <n v="2447"/>
    <s v="https://itunes.apple.com/KR/app/id1489276662"/>
  </r>
  <r>
    <s v="KR"/>
    <s v="PAID"/>
    <x v="1"/>
    <n v="2020"/>
    <n v="3"/>
    <s v="M"/>
    <n v="112"/>
    <n v="20"/>
    <x v="16"/>
    <x v="23"/>
    <s v="TEDICT"/>
    <s v="CoCO SWING"/>
    <s v="￦4,900"/>
    <m/>
    <n v="43981"/>
    <n v="2408"/>
    <s v="https://itunes.apple.com/KR/app/id537961396"/>
  </r>
  <r>
    <s v="KR"/>
    <s v="PAID"/>
    <x v="1"/>
    <n v="2020"/>
    <n v="3"/>
    <s v="M"/>
    <n v="113"/>
    <n v="423"/>
    <x v="12"/>
    <x v="21"/>
    <s v="Old Man's Journey"/>
    <s v="Broken Rules"/>
    <s v="￦5,900"/>
    <m/>
    <n v="43590"/>
    <n v="2405"/>
    <s v="https://itunes.apple.com/KR/app/id1204902987"/>
  </r>
  <r>
    <s v="KR"/>
    <s v="PAID"/>
    <x v="1"/>
    <n v="2020"/>
    <n v="3"/>
    <s v="M"/>
    <n v="114"/>
    <n v="-11"/>
    <x v="10"/>
    <x v="16"/>
    <s v="DayGram"/>
    <s v="SaltyCrackers Co., Ltd."/>
    <s v="￦2,500"/>
    <s v="사진 테마 : 0 / 테두리 D : 0"/>
    <n v="43970"/>
    <n v="2358"/>
    <s v="https://itunes.apple.com/KR/app/id977949232"/>
  </r>
  <r>
    <s v="KR"/>
    <s v="PAID"/>
    <x v="1"/>
    <n v="2020"/>
    <n v="3"/>
    <s v="M"/>
    <n v="115"/>
    <n v="-14"/>
    <x v="10"/>
    <x v="48"/>
    <s v="스왐피는 어디에"/>
    <s v="Disney"/>
    <s v="￦2,500"/>
    <s v="크랭키의 이야기 : ￦3,900 / 미스터리 오리 : ￦3,900 / 앨리의 이야기 : ￦1,200"/>
    <n v="43955"/>
    <n v="2343"/>
    <s v="https://itunes.apple.com/KR/app/id449735650"/>
  </r>
  <r>
    <s v="KR"/>
    <s v="PAID"/>
    <x v="1"/>
    <n v="2020"/>
    <n v="3"/>
    <s v="M"/>
    <n v="116"/>
    <n v="22"/>
    <x v="11"/>
    <x v="46"/>
    <s v="부라보 사진기"/>
    <s v="KIM KYUNG MIN"/>
    <s v="￦1,200"/>
    <m/>
    <n v="43497"/>
    <n v="2340"/>
    <s v="https://itunes.apple.com/KR/app/id1436633481"/>
  </r>
  <r>
    <s v="KR"/>
    <s v="PAID"/>
    <x v="1"/>
    <n v="2020"/>
    <n v="3"/>
    <s v="M"/>
    <n v="117"/>
    <n v="-17"/>
    <x v="10"/>
    <x v="48"/>
    <s v="Hidden Folks"/>
    <s v="Adriaan de Jongh"/>
    <s v="￦4,900"/>
    <m/>
    <n v="44004"/>
    <n v="2308"/>
    <s v="https://itunes.apple.com/KR/app/id1133544923"/>
  </r>
  <r>
    <s v="KR"/>
    <s v="PAID"/>
    <x v="1"/>
    <n v="2020"/>
    <n v="3"/>
    <s v="M"/>
    <n v="118"/>
    <n v="24"/>
    <x v="12"/>
    <x v="27"/>
    <s v="60 Seconds! Atomic Adventure"/>
    <s v="Robot Gentleman sp. z o.o."/>
    <s v="￦4,900"/>
    <m/>
    <n v="43956"/>
    <n v="2301"/>
    <s v="https://itunes.apple.com/KR/app/id1072395467"/>
  </r>
  <r>
    <s v="KR"/>
    <s v="PAID"/>
    <x v="1"/>
    <n v="2020"/>
    <n v="3"/>
    <s v="M"/>
    <n v="119"/>
    <n v="102"/>
    <x v="10"/>
    <x v="48"/>
    <s v="Passpartout: Starving Artist"/>
    <s v="Flamebait AB"/>
    <s v="￦5,900"/>
    <m/>
    <n v="43962"/>
    <n v="2191"/>
    <s v="https://itunes.apple.com/KR/app/id1309035984"/>
  </r>
  <r>
    <s v="KR"/>
    <s v="PAID"/>
    <x v="1"/>
    <n v="2020"/>
    <n v="3"/>
    <s v="M"/>
    <n v="120"/>
    <n v="5"/>
    <x v="10"/>
    <x v="48"/>
    <s v="Ski Safari 2"/>
    <s v="Sleepy Z Studios Pty Ltd"/>
    <s v="￦500"/>
    <s v="Small Coin Pack : ￦1,200 / Large Coin Pack : ￦2,500 / Monster Bundle (SALE!) : ￦1,200"/>
    <n v="43005"/>
    <n v="2134"/>
    <s v="https://itunes.apple.com/KR/app/id952555810"/>
  </r>
  <r>
    <s v="KR"/>
    <s v="PAID"/>
    <x v="1"/>
    <n v="2020"/>
    <n v="3"/>
    <s v="M"/>
    <n v="121"/>
    <n v="-11"/>
    <x v="12"/>
    <x v="28"/>
    <s v="Tank Hero"/>
    <s v="Clapfoot Inc."/>
    <s v="￦500"/>
    <m/>
    <n v="42992"/>
    <n v="2092"/>
    <s v="https://itunes.apple.com/KR/app/id438314348"/>
  </r>
  <r>
    <s v="KR"/>
    <s v="PAID"/>
    <x v="1"/>
    <n v="2020"/>
    <n v="3"/>
    <s v="M"/>
    <n v="122"/>
    <n v="65"/>
    <x v="12"/>
    <x v="36"/>
    <s v="Reigns"/>
    <s v="Devolver"/>
    <s v="￦3,900"/>
    <m/>
    <n v="43705"/>
    <n v="2026"/>
    <s v="https://itunes.apple.com/KR/app/id1114127463"/>
  </r>
  <r>
    <s v="KR"/>
    <s v="PAID"/>
    <x v="1"/>
    <n v="2020"/>
    <n v="3"/>
    <s v="M"/>
    <n v="123"/>
    <n v="-17"/>
    <x v="12"/>
    <x v="24"/>
    <s v="Bloons TD 5"/>
    <s v="Ninja Kiwi"/>
    <s v="￦3,900"/>
    <s v="타워 모든 업그레이드 열기 : ￦1,200 / Bundle O' Monkey Money : ￦3,900 / 멍키 머니 무더기 : ￦5,900"/>
    <n v="43965"/>
    <n v="2018"/>
    <s v="https://itunes.apple.com/KR/app/id563718995"/>
  </r>
  <r>
    <s v="KR"/>
    <s v="PAID"/>
    <x v="1"/>
    <n v="2020"/>
    <n v="3"/>
    <s v="M"/>
    <n v="124"/>
    <n v="102"/>
    <x v="13"/>
    <x v="17"/>
    <s v="폴라리스 오피스 모바일 - HWP, PDF, MS문서"/>
    <s v="Infraware Co.,Ltd"/>
    <s v="￦25,000"/>
    <m/>
    <n v="43916"/>
    <n v="1973"/>
    <s v="https://itunes.apple.com/KR/app/id513188658"/>
  </r>
  <r>
    <s v="KR"/>
    <s v="PAID"/>
    <x v="1"/>
    <n v="2020"/>
    <n v="3"/>
    <s v="M"/>
    <n v="125"/>
    <n v="165"/>
    <x v="10"/>
    <x v="48"/>
    <s v="Journey"/>
    <s v="Annapurna Interactive"/>
    <s v="￦5,900"/>
    <m/>
    <n v="43789"/>
    <n v="1964"/>
    <s v="https://itunes.apple.com/KR/app/id1445593893"/>
  </r>
  <r>
    <s v="KR"/>
    <s v="PAID"/>
    <x v="1"/>
    <n v="2020"/>
    <n v="3"/>
    <s v="M"/>
    <n v="126"/>
    <n v="-28"/>
    <x v="16"/>
    <x v="23"/>
    <s v="개념 한국사"/>
    <s v="별책"/>
    <s v="￦3,900"/>
    <m/>
    <n v="42205"/>
    <n v="1958"/>
    <s v="https://itunes.apple.com/KR/app/id994470614"/>
  </r>
  <r>
    <s v="KR"/>
    <s v="PAID"/>
    <x v="1"/>
    <n v="2020"/>
    <n v="3"/>
    <s v="M"/>
    <n v="127"/>
    <n v="-28"/>
    <x v="6"/>
    <x v="7"/>
    <s v="멤버십 위젯 Pro"/>
    <s v="jaejin lee"/>
    <s v="￦3,900"/>
    <s v="캔 커피 : ￦1,200 / 아메리카노 커피 : ￦3,900 / 카페라떼 : ￦5,900"/>
    <n v="43956"/>
    <n v="1932"/>
    <s v="https://itunes.apple.com/KR/app/id1079178243"/>
  </r>
  <r>
    <s v="KR"/>
    <s v="PAID"/>
    <x v="1"/>
    <n v="2020"/>
    <n v="3"/>
    <s v="M"/>
    <n v="128"/>
    <n v="21"/>
    <x v="7"/>
    <x v="32"/>
    <s v="iReal Pro"/>
    <s v="Technimo LLC"/>
    <s v="￦17,000"/>
    <s v="Jazz Styles Pack : 0 / Latin Styles Pack : 0 / Pop Styles Pack : 0"/>
    <n v="43978"/>
    <n v="1915"/>
    <s v="https://itunes.apple.com/KR/app/id298206806"/>
  </r>
  <r>
    <s v="KR"/>
    <s v="PAID"/>
    <x v="1"/>
    <n v="2020"/>
    <n v="3"/>
    <s v="M"/>
    <n v="129"/>
    <n v="-5"/>
    <x v="12"/>
    <x v="15"/>
    <s v="To the Moon"/>
    <s v="X.D. Network Inc."/>
    <s v="￦5,900"/>
    <m/>
    <n v="43952"/>
    <n v="1913"/>
    <s v="https://itunes.apple.com/KR/app/id1159700098"/>
  </r>
  <r>
    <s v="KR"/>
    <s v="PAID"/>
    <x v="1"/>
    <n v="2020"/>
    <n v="3"/>
    <s v="M"/>
    <n v="130"/>
    <s v="new"/>
    <x v="12"/>
    <x v="15"/>
    <s v="STEINS;GATE KR"/>
    <s v="MAGES. Inc."/>
    <s v="￦30,000"/>
    <m/>
    <n v="43754"/>
    <n v="1913"/>
    <s v="https://itunes.apple.com/KR/app/id581831994"/>
  </r>
  <r>
    <s v="KR"/>
    <s v="PAID"/>
    <x v="1"/>
    <n v="2020"/>
    <n v="3"/>
    <s v="M"/>
    <n v="131"/>
    <n v="-36"/>
    <x v="12"/>
    <x v="15"/>
    <s v="마녀의 샘"/>
    <s v="SUYOUNG JANG"/>
    <s v="￦2,500"/>
    <m/>
    <n v="43272"/>
    <n v="1873"/>
    <s v="https://itunes.apple.com/KR/app/id1012970102"/>
  </r>
  <r>
    <s v="KR"/>
    <s v="PAID"/>
    <x v="1"/>
    <n v="2020"/>
    <n v="3"/>
    <s v="M"/>
    <n v="132"/>
    <n v="138"/>
    <x v="12"/>
    <x v="15"/>
    <s v="SKYHILL"/>
    <s v="Daedalic Entertainment GmbH"/>
    <s v="￦3,900"/>
    <m/>
    <n v="42632"/>
    <n v="1872"/>
    <s v="https://itunes.apple.com/KR/app/id1055684003"/>
  </r>
  <r>
    <s v="KR"/>
    <s v="PAID"/>
    <x v="1"/>
    <n v="2020"/>
    <n v="3"/>
    <s v="M"/>
    <n v="133"/>
    <n v="37"/>
    <x v="2"/>
    <x v="52"/>
    <s v="Just Press Record"/>
    <s v="Open Planet Software"/>
    <s v="￦5,900"/>
    <m/>
    <n v="43976"/>
    <n v="1789"/>
    <s v="https://itunes.apple.com/KR/app/id1033342465"/>
  </r>
  <r>
    <s v="KR"/>
    <s v="PAID"/>
    <x v="1"/>
    <n v="2020"/>
    <n v="3"/>
    <s v="M"/>
    <n v="134"/>
    <n v="-15"/>
    <x v="10"/>
    <x v="16"/>
    <s v="PL@Y2 - 프리미엄 티켓북"/>
    <s v="EntusApps"/>
    <s v="￦2,500"/>
    <m/>
    <n v="43075"/>
    <n v="1789"/>
    <s v="https://itunes.apple.com/KR/app/id1159328039"/>
  </r>
  <r>
    <s v="KR"/>
    <s v="PAID"/>
    <x v="1"/>
    <n v="2020"/>
    <n v="3"/>
    <s v="M"/>
    <n v="135"/>
    <n v="148"/>
    <x v="12"/>
    <x v="22"/>
    <s v="Sonic Runners Adventure"/>
    <s v="Gameloft"/>
    <s v="￦3,900"/>
    <m/>
    <n v="43469"/>
    <n v="1754"/>
    <s v="https://itunes.apple.com/KR/app/id1306844643"/>
  </r>
  <r>
    <s v="KR"/>
    <s v="PAID"/>
    <x v="1"/>
    <n v="2020"/>
    <n v="3"/>
    <s v="M"/>
    <n v="136"/>
    <n v="-25"/>
    <x v="12"/>
    <x v="34"/>
    <s v="Don't Starve: Pocket Edition"/>
    <s v="Klei"/>
    <s v="￦5,900"/>
    <m/>
    <n v="43564"/>
    <n v="1744"/>
    <s v="https://itunes.apple.com/KR/app/id1012298403"/>
  </r>
  <r>
    <s v="KR"/>
    <s v="PAID"/>
    <x v="1"/>
    <n v="2020"/>
    <n v="3"/>
    <s v="M"/>
    <n v="137"/>
    <n v="88"/>
    <x v="12"/>
    <x v="22"/>
    <s v="Space Marshals"/>
    <s v="Pixelbite"/>
    <s v="￦4,900"/>
    <m/>
    <n v="43559"/>
    <n v="1683"/>
    <s v="https://itunes.apple.com/KR/app/id834315918"/>
  </r>
  <r>
    <s v="KR"/>
    <s v="PAID"/>
    <x v="1"/>
    <n v="2020"/>
    <n v="3"/>
    <s v="M"/>
    <n v="138"/>
    <n v="89"/>
    <x v="12"/>
    <x v="21"/>
    <s v="Agent A - 숨겨진 퍼즐"/>
    <s v="Yak &amp; co"/>
    <s v="￦7,500"/>
    <m/>
    <n v="43921"/>
    <n v="1679"/>
    <s v="https://itunes.apple.com/KR/app/id940006911"/>
  </r>
  <r>
    <s v="KR"/>
    <s v="PAID"/>
    <x v="1"/>
    <n v="2020"/>
    <n v="3"/>
    <s v="M"/>
    <n v="139"/>
    <n v="38"/>
    <x v="12"/>
    <x v="24"/>
    <s v="RollerCoaster Tycoon® Classic"/>
    <s v="Atari"/>
    <s v="￦7,500"/>
    <s v="Expansion Pack - Wacky Worlds : ￦2,500 / Expansion Pack - Time Twister : ￦2,500 / Toolkit: Edit, Design and Share : ￦7,500"/>
    <n v="43089"/>
    <n v="1667"/>
    <s v="https://itunes.apple.com/KR/app/id1113736426"/>
  </r>
  <r>
    <s v="KR"/>
    <s v="PAID"/>
    <x v="1"/>
    <n v="2020"/>
    <n v="3"/>
    <s v="M"/>
    <n v="140"/>
    <n v="28"/>
    <x v="10"/>
    <x v="48"/>
    <s v="hocus."/>
    <s v="gamebra.in"/>
    <s v="￦500"/>
    <m/>
    <n v="43058"/>
    <n v="1606"/>
    <s v="https://itunes.apple.com/KR/app/id1030548464"/>
  </r>
  <r>
    <s v="KR"/>
    <s v="PAID"/>
    <x v="1"/>
    <n v="2020"/>
    <n v="3"/>
    <s v="M"/>
    <n v="141"/>
    <n v="414"/>
    <x v="12"/>
    <x v="21"/>
    <s v="ISOLAND 3 Dust of the Universe"/>
    <s v="COTTONGAME Network Technology Co., Ltd."/>
    <s v="￦1,200"/>
    <s v="A gold coin : ￦500 / A stack of gold coins : ￦1,200 / A bundle of gold coins : ￦2,500"/>
    <n v="43959"/>
    <n v="1586"/>
    <s v="https://itunes.apple.com/KR/app/id1436481293"/>
  </r>
  <r>
    <s v="KR"/>
    <s v="PAID"/>
    <x v="1"/>
    <n v="2020"/>
    <n v="3"/>
    <s v="M"/>
    <n v="142"/>
    <n v="229"/>
    <x v="13"/>
    <x v="17"/>
    <s v="Time Timer"/>
    <s v="Time Timer LLC"/>
    <s v="￦3,900"/>
    <m/>
    <n v="43931"/>
    <n v="1562"/>
    <s v="https://itunes.apple.com/KR/app/id332520417"/>
  </r>
  <r>
    <s v="KR"/>
    <s v="PAID"/>
    <x v="1"/>
    <n v="2020"/>
    <n v="3"/>
    <s v="M"/>
    <n v="143"/>
    <n v="96"/>
    <x v="10"/>
    <x v="16"/>
    <s v="WatchAnything - watch faces"/>
    <s v="Marc Hofmann"/>
    <s v="￦2,500"/>
    <m/>
    <n v="43916"/>
    <n v="1561"/>
    <s v="https://itunes.apple.com/KR/app/id1461710896"/>
  </r>
  <r>
    <s v="KR"/>
    <s v="PAID"/>
    <x v="1"/>
    <n v="2020"/>
    <n v="3"/>
    <s v="M"/>
    <n v="144"/>
    <n v="-27"/>
    <x v="12"/>
    <x v="55"/>
    <s v="워터파크 스토리"/>
    <s v="Kairosoft Co.,Ltd"/>
    <s v="￦7,500"/>
    <m/>
    <n v="43705"/>
    <n v="1558"/>
    <s v="https://itunes.apple.com/KR/app/id1321340307"/>
  </r>
  <r>
    <s v="KR"/>
    <s v="PAID"/>
    <x v="1"/>
    <n v="2020"/>
    <n v="3"/>
    <s v="M"/>
    <n v="145"/>
    <n v="6"/>
    <x v="7"/>
    <x v="32"/>
    <s v="Cytus"/>
    <s v="Rayark International Limited"/>
    <s v="￦2,500"/>
    <s v="Chapter D : ￦5,900 / Chapter R : ￦5,900 / Chapter 0 : ￦5,900"/>
    <n v="43684"/>
    <n v="1538"/>
    <s v="https://itunes.apple.com/KR/app/id485246824"/>
  </r>
  <r>
    <s v="KR"/>
    <s v="PAID"/>
    <x v="1"/>
    <n v="2020"/>
    <n v="3"/>
    <s v="M"/>
    <n v="146"/>
    <n v="23"/>
    <x v="12"/>
    <x v="21"/>
    <s v="Monument Valley 2"/>
    <s v="ustwo games"/>
    <s v="￦5,900"/>
    <m/>
    <n v="43606"/>
    <n v="1491"/>
    <s v="https://itunes.apple.com/KR/app/id1187265767"/>
  </r>
  <r>
    <s v="KR"/>
    <s v="PAID"/>
    <x v="1"/>
    <n v="2020"/>
    <n v="3"/>
    <s v="M"/>
    <n v="147"/>
    <n v="-26"/>
    <x v="12"/>
    <x v="22"/>
    <s v="BADLAND"/>
    <s v="Frogmind"/>
    <s v="￦900"/>
    <m/>
    <n v="43119"/>
    <n v="1483"/>
    <s v="https://itunes.apple.com/KR/app/id535176909"/>
  </r>
  <r>
    <s v="KR"/>
    <s v="PAID"/>
    <x v="1"/>
    <n v="2020"/>
    <n v="3"/>
    <s v="M"/>
    <n v="148"/>
    <n v="55"/>
    <x v="12"/>
    <x v="24"/>
    <s v="Kingdom Rush Origins"/>
    <s v="Ironhide S.A."/>
    <s v="￦3,900"/>
    <s v="영웅 파우스투스 : ￦5,900 / 영웅 불사조 : ￦5,900 / 영웅 파우스투스 특가 : ￦5,900"/>
    <n v="43837"/>
    <n v="1477"/>
    <s v="https://itunes.apple.com/KR/app/id904737816"/>
  </r>
  <r>
    <s v="KR"/>
    <s v="PAID"/>
    <x v="1"/>
    <n v="2020"/>
    <n v="3"/>
    <s v="M"/>
    <n v="149"/>
    <n v="12"/>
    <x v="10"/>
    <x v="16"/>
    <s v="MyToday"/>
    <s v="Yun Sun Kwon"/>
    <s v="￦2,500"/>
    <m/>
    <n v="42635"/>
    <n v="1469"/>
    <s v="https://itunes.apple.com/KR/app/id1152234483"/>
  </r>
  <r>
    <s v="KR"/>
    <s v="PAID"/>
    <x v="1"/>
    <n v="2020"/>
    <n v="3"/>
    <s v="M"/>
    <n v="150"/>
    <n v="17"/>
    <x v="12"/>
    <x v="15"/>
    <s v="DRAGON QUEST"/>
    <s v="SQUARE ENIX"/>
    <s v="￦3,900"/>
    <m/>
    <n v="43235"/>
    <n v="1454"/>
    <s v="https://itunes.apple.com/KR/app/id911201894"/>
  </r>
  <r>
    <s v="KR"/>
    <s v="PAID"/>
    <x v="1"/>
    <n v="2020"/>
    <n v="3"/>
    <s v="M"/>
    <n v="151"/>
    <n v="-38"/>
    <x v="12"/>
    <x v="36"/>
    <s v="Pirates Outlaws"/>
    <s v="Fabled Game Limited"/>
    <s v="￦1,200"/>
    <s v="10000Gold : ￦5,900 / Booster : ￦3,900 / Admiral : ￦3,900"/>
    <n v="43992"/>
    <n v="1450"/>
    <s v="https://itunes.apple.com/KR/app/id1442776789"/>
  </r>
  <r>
    <s v="KR"/>
    <s v="PAID"/>
    <x v="1"/>
    <n v="2020"/>
    <n v="3"/>
    <s v="M"/>
    <n v="152"/>
    <n v="-2"/>
    <x v="12"/>
    <x v="24"/>
    <s v="아이언 마린 (Iron Marines)"/>
    <s v="Ironhide S.A."/>
    <s v="￦3,900"/>
    <s v="영웅 마크 X : ￦5,900 / 스페셜 팩 : ￦19,000 / 영웅 블루 드래곤 : ￦5,900"/>
    <n v="43943"/>
    <n v="1443"/>
    <s v="https://itunes.apple.com/KR/app/id1056920931"/>
  </r>
  <r>
    <s v="KR"/>
    <s v="PAID"/>
    <x v="1"/>
    <n v="2020"/>
    <n v="3"/>
    <s v="M"/>
    <n v="153"/>
    <n v="-69"/>
    <x v="12"/>
    <x v="28"/>
    <s v="아쿠아리움 타이쿤"/>
    <s v="Sol Choi"/>
    <s v="￦2,500"/>
    <m/>
    <n v="43882"/>
    <n v="1419"/>
    <s v="https://itunes.apple.com/KR/app/id1492903299"/>
  </r>
  <r>
    <s v="KR"/>
    <s v="PAID"/>
    <x v="1"/>
    <n v="2020"/>
    <n v="3"/>
    <s v="M"/>
    <n v="154"/>
    <s v="new"/>
    <x v="15"/>
    <x v="50"/>
    <s v="kipkam"/>
    <s v="SaltyCrackers Co., Ltd."/>
    <s v="￦900"/>
    <m/>
    <n v="43938"/>
    <n v="1408"/>
    <s v="https://itunes.apple.com/KR/app/id1408618623"/>
  </r>
  <r>
    <s v="KR"/>
    <s v="PAID"/>
    <x v="1"/>
    <n v="2020"/>
    <n v="3"/>
    <s v="M"/>
    <n v="155"/>
    <s v="new"/>
    <x v="12"/>
    <x v="15"/>
    <s v="STEINS;GATE 선형구속의 페노그램 KR"/>
    <s v="MAGES. Inc."/>
    <s v="￦20,000"/>
    <m/>
    <n v="43777"/>
    <n v="1403"/>
    <s v="https://itunes.apple.com/KR/app/id1108332727"/>
  </r>
  <r>
    <s v="KR"/>
    <s v="PAID"/>
    <x v="1"/>
    <n v="2020"/>
    <n v="3"/>
    <s v="M"/>
    <n v="156"/>
    <n v="-47"/>
    <x v="12"/>
    <x v="15"/>
    <s v="던전 서바이벌"/>
    <s v="Frozenfrog"/>
    <s v="￦500"/>
    <s v="Sack of Gems : ￦1,200 / Barrel of Gems : ￦5,900 / Gift of the King : ￦19,000"/>
    <n v="43190"/>
    <n v="1369"/>
    <s v="https://itunes.apple.com/KR/app/id1102750714"/>
  </r>
  <r>
    <s v="KR"/>
    <s v="PAID"/>
    <x v="1"/>
    <n v="2020"/>
    <n v="3"/>
    <s v="M"/>
    <n v="157"/>
    <n v="102"/>
    <x v="14"/>
    <x v="19"/>
    <s v="한컴오피스 모바일"/>
    <s v="Hancom Inc."/>
    <s v="￦25,000"/>
    <m/>
    <n v="43930"/>
    <n v="1363"/>
    <s v="https://itunes.apple.com/KR/app/id519619321"/>
  </r>
  <r>
    <s v="KR"/>
    <s v="PAID"/>
    <x v="1"/>
    <n v="2020"/>
    <n v="3"/>
    <s v="M"/>
    <n v="158"/>
    <n v="27"/>
    <x v="11"/>
    <x v="46"/>
    <s v="NightCap 카메라"/>
    <s v="Realtime Dreams Limited"/>
    <s v="￦3,900"/>
    <m/>
    <n v="43734"/>
    <n v="1358"/>
    <s v="https://itunes.apple.com/KR/app/id754105884"/>
  </r>
  <r>
    <s v="KR"/>
    <s v="PAID"/>
    <x v="1"/>
    <n v="2020"/>
    <n v="3"/>
    <s v="M"/>
    <n v="159"/>
    <n v="-7"/>
    <x v="15"/>
    <x v="50"/>
    <s v="WaterMinder"/>
    <s v="Funn Media, LLC"/>
    <s v="￦5,900"/>
    <s v="Tip Jar Subscription : ￦1,200 / Small Tip : ￦1,200 / Medium Tip : ￦2,500"/>
    <n v="43999"/>
    <n v="1348"/>
    <s v="https://itunes.apple.com/KR/app/id653031147"/>
  </r>
  <r>
    <s v="KR"/>
    <s v="PAID"/>
    <x v="1"/>
    <n v="2020"/>
    <n v="3"/>
    <s v="M"/>
    <n v="160"/>
    <n v="18"/>
    <x v="12"/>
    <x v="22"/>
    <s v="BADLAND 2"/>
    <s v="Frogmind"/>
    <s v="￦900"/>
    <m/>
    <n v="43088"/>
    <n v="1319"/>
    <s v="https://itunes.apple.com/KR/app/id1007120869"/>
  </r>
  <r>
    <s v="KR"/>
    <s v="PAID"/>
    <x v="1"/>
    <n v="2020"/>
    <n v="3"/>
    <s v="M"/>
    <n v="161"/>
    <n v="-7"/>
    <x v="16"/>
    <x v="23"/>
    <s v="8-STEP 영어회화 자동암기"/>
    <s v="Woori Kim"/>
    <s v="￦3,900"/>
    <s v="응원하기 : ￦5,900 / 응원하기 : ￦3,900 / 응원하기 : ￦5,900"/>
    <n v="42677"/>
    <n v="1299"/>
    <s v="https://itunes.apple.com/KR/app/id1007368983"/>
  </r>
  <r>
    <s v="KR"/>
    <s v="PAID"/>
    <x v="1"/>
    <n v="2020"/>
    <n v="3"/>
    <s v="M"/>
    <n v="162"/>
    <n v="57"/>
    <x v="12"/>
    <x v="34"/>
    <s v="The Swords of Ditto"/>
    <s v="Devolver"/>
    <s v="￦7,500"/>
    <m/>
    <n v="43761"/>
    <n v="1283"/>
    <s v="https://itunes.apple.com/KR/app/id1450850805"/>
  </r>
  <r>
    <s v="KR"/>
    <s v="PAID"/>
    <x v="1"/>
    <n v="2020"/>
    <n v="3"/>
    <s v="M"/>
    <n v="163"/>
    <n v="20"/>
    <x v="4"/>
    <x v="4"/>
    <s v="nPlayer Plus"/>
    <s v="Newin Inc."/>
    <s v="￦11,000"/>
    <s v="업그레이드 (2.x 버전 사용자용) : ￦3,900"/>
    <n v="44006"/>
    <n v="1280"/>
    <s v="https://itunes.apple.com/KR/app/id539397400"/>
  </r>
  <r>
    <s v="KR"/>
    <s v="PAID"/>
    <x v="1"/>
    <n v="2020"/>
    <n v="3"/>
    <s v="M"/>
    <n v="164"/>
    <n v="-132"/>
    <x v="12"/>
    <x v="55"/>
    <s v="Alto's Adventure"/>
    <s v="Snowman"/>
    <s v="￦5,900"/>
    <m/>
    <n v="43885"/>
    <n v="1275"/>
    <s v="https://itunes.apple.com/KR/app/id950812012"/>
  </r>
  <r>
    <s v="KR"/>
    <s v="PAID"/>
    <x v="1"/>
    <n v="2020"/>
    <n v="3"/>
    <s v="M"/>
    <n v="165"/>
    <n v="-35"/>
    <x v="13"/>
    <x v="17"/>
    <s v="Blink - 빠른메모 블링크"/>
    <s v="IDEAMP Co.,Ltd."/>
    <s v="￦900"/>
    <s v="다섯페이지 : ￦500"/>
    <n v="43911"/>
    <n v="1247"/>
    <s v="https://itunes.apple.com/KR/app/id1182856129"/>
  </r>
  <r>
    <s v="KR"/>
    <s v="PAID"/>
    <x v="1"/>
    <n v="2020"/>
    <n v="3"/>
    <s v="M"/>
    <n v="166"/>
    <n v="77"/>
    <x v="12"/>
    <x v="57"/>
    <s v="PAKO 2"/>
    <s v="Tree Men Games"/>
    <s v="￦2,500"/>
    <m/>
    <n v="43369"/>
    <n v="1247"/>
    <s v="https://itunes.apple.com/KR/app/id1317692806"/>
  </r>
  <r>
    <s v="KR"/>
    <s v="PAID"/>
    <x v="1"/>
    <n v="2020"/>
    <n v="3"/>
    <s v="M"/>
    <n v="167"/>
    <n v="-28"/>
    <x v="12"/>
    <x v="28"/>
    <s v="Vector for iPhone"/>
    <s v="Nekki Limited"/>
    <s v="￦1,200"/>
    <s v="5,000 Coins : ￦1,200 / 10,000 Coins : ￦2,500 / 15,000 Coins : ￦3,900"/>
    <n v="42583"/>
    <n v="1243"/>
    <s v="https://itunes.apple.com/KR/app/id562989701"/>
  </r>
  <r>
    <s v="KR"/>
    <s v="PAID"/>
    <x v="1"/>
    <n v="2020"/>
    <n v="3"/>
    <s v="M"/>
    <n v="168"/>
    <n v="-152"/>
    <x v="12"/>
    <x v="22"/>
    <s v="Alto's Odyssey"/>
    <s v="Snowman"/>
    <s v="￦5,900"/>
    <m/>
    <n v="43880"/>
    <n v="1214"/>
    <s v="https://itunes.apple.com/KR/app/id1182456409"/>
  </r>
  <r>
    <s v="KR"/>
    <s v="PAID"/>
    <x v="1"/>
    <n v="2020"/>
    <n v="3"/>
    <s v="M"/>
    <n v="169"/>
    <n v="86"/>
    <x v="2"/>
    <x v="52"/>
    <s v="Shadowrocket"/>
    <s v="Shadow Launch Technology Limited"/>
    <s v="￦3,900"/>
    <m/>
    <n v="43929"/>
    <n v="1199"/>
    <s v="https://itunes.apple.com/KR/app/id932747118"/>
  </r>
  <r>
    <s v="KR"/>
    <s v="PAID"/>
    <x v="1"/>
    <n v="2020"/>
    <n v="3"/>
    <s v="M"/>
    <n v="170"/>
    <s v="new"/>
    <x v="10"/>
    <x v="16"/>
    <s v="Mr Mood"/>
    <s v="1Button SARL"/>
    <s v="￦1,200"/>
    <m/>
    <n v="42899"/>
    <n v="1141"/>
    <s v="https://itunes.apple.com/KR/app/id557107386"/>
  </r>
  <r>
    <s v="KR"/>
    <s v="PAID"/>
    <x v="1"/>
    <n v="2020"/>
    <n v="3"/>
    <s v="M"/>
    <n v="171"/>
    <n v="-14"/>
    <x v="4"/>
    <x v="4"/>
    <s v="AVPlayer (무인코딩 속도조절 자막지원 플레이어)"/>
    <s v="EPLAYWORKS"/>
    <s v="￦3,900"/>
    <m/>
    <n v="43056"/>
    <n v="1133"/>
    <s v="https://itunes.apple.com/KR/app/id395680819"/>
  </r>
  <r>
    <s v="KR"/>
    <s v="PAID"/>
    <x v="1"/>
    <n v="2020"/>
    <n v="3"/>
    <s v="M"/>
    <n v="172"/>
    <n v="24"/>
    <x v="4"/>
    <x v="4"/>
    <s v="Fly Gps - GO"/>
    <s v="Mobile Apps Ltd"/>
    <s v="￦1,200"/>
    <m/>
    <n v="42779"/>
    <n v="1124"/>
    <s v="https://itunes.apple.com/KR/app/id1203516586"/>
  </r>
  <r>
    <s v="KR"/>
    <s v="PAID"/>
    <x v="1"/>
    <n v="2020"/>
    <n v="3"/>
    <s v="M"/>
    <n v="173"/>
    <n v="-28"/>
    <x v="12"/>
    <x v="22"/>
    <s v="LIMBO"/>
    <s v="Playdead"/>
    <s v="￦4,900"/>
    <m/>
    <n v="43061"/>
    <n v="1118"/>
    <s v="https://itunes.apple.com/KR/app/id656951157"/>
  </r>
  <r>
    <s v="KR"/>
    <s v="PAID"/>
    <x v="1"/>
    <n v="2020"/>
    <n v="3"/>
    <s v="M"/>
    <n v="174"/>
    <n v="-58"/>
    <x v="11"/>
    <x v="46"/>
    <s v="VINYL : 사진 편집 앱"/>
    <s v="Dongjoon Yoon"/>
    <s v="￦1,200"/>
    <m/>
    <n v="44003"/>
    <n v="1113"/>
    <s v="https://itunes.apple.com/KR/app/id1492887776"/>
  </r>
  <r>
    <s v="KR"/>
    <s v="PAID"/>
    <x v="1"/>
    <n v="2020"/>
    <n v="3"/>
    <s v="M"/>
    <n v="175"/>
    <s v="new"/>
    <x v="12"/>
    <x v="15"/>
    <s v="STEINS;GATE 비익연리의 달링"/>
    <s v="MAGES. Inc."/>
    <s v="￦25,000"/>
    <m/>
    <n v="43756"/>
    <n v="1110"/>
    <s v="https://itunes.apple.com/KR/app/id895673105"/>
  </r>
  <r>
    <s v="KR"/>
    <s v="PAID"/>
    <x v="1"/>
    <n v="2020"/>
    <n v="3"/>
    <s v="M"/>
    <n v="176"/>
    <n v="102"/>
    <x v="11"/>
    <x v="46"/>
    <s v="ilSang Basic"/>
    <s v="ByungHo Yu"/>
    <s v="￦1,200"/>
    <m/>
    <n v="43439"/>
    <n v="1087"/>
    <s v="https://itunes.apple.com/KR/app/id1445337121"/>
  </r>
  <r>
    <s v="KR"/>
    <s v="PAID"/>
    <x v="1"/>
    <n v="2020"/>
    <n v="3"/>
    <s v="M"/>
    <n v="177"/>
    <s v="new"/>
    <x v="12"/>
    <x v="22"/>
    <s v="Dandara Trials of Fear Edition"/>
    <s v="Raw Fury"/>
    <s v="￦7,500"/>
    <m/>
    <n v="43915"/>
    <n v="1077"/>
    <s v="https://itunes.apple.com/KR/app/id1168013926"/>
  </r>
  <r>
    <s v="KR"/>
    <s v="PAID"/>
    <x v="1"/>
    <n v="2020"/>
    <n v="3"/>
    <s v="M"/>
    <n v="178"/>
    <n v="16"/>
    <x v="7"/>
    <x v="32"/>
    <s v="Muse Dash"/>
    <s v="X.D. Network Inc."/>
    <s v="￦3,900"/>
    <s v="치유는 포기했어 Vol.1 : ￦4,900 / 계획대로1 : ￦35,000 / 치유는 포기했어 Vol.3 : ￦4,900"/>
    <n v="44002"/>
    <n v="1070"/>
    <s v="https://itunes.apple.com/KR/app/id1361473095"/>
  </r>
  <r>
    <s v="KR"/>
    <s v="PAID"/>
    <x v="1"/>
    <n v="2020"/>
    <n v="3"/>
    <s v="M"/>
    <n v="179"/>
    <n v="-7"/>
    <x v="13"/>
    <x v="17"/>
    <s v="감성공장"/>
    <s v="Sooyoung Choi"/>
    <s v="￦1,200"/>
    <m/>
    <n v="43829"/>
    <n v="1067"/>
    <s v="https://itunes.apple.com/KR/app/id1161241888"/>
  </r>
  <r>
    <s v="KR"/>
    <s v="PAID"/>
    <x v="1"/>
    <n v="2020"/>
    <n v="3"/>
    <s v="M"/>
    <n v="180"/>
    <n v="-43"/>
    <x v="12"/>
    <x v="15"/>
    <s v="히어로 언리쉬드"/>
    <s v="Young il Ko"/>
    <s v="￦1,200"/>
    <m/>
    <n v="43235"/>
    <n v="1053"/>
    <s v="https://itunes.apple.com/KR/app/id1087848555"/>
  </r>
  <r>
    <s v="KR"/>
    <s v="PAID"/>
    <x v="1"/>
    <n v="2020"/>
    <n v="3"/>
    <s v="M"/>
    <n v="181"/>
    <n v="-38"/>
    <x v="12"/>
    <x v="15"/>
    <s v="마녀의 샘3"/>
    <s v="SUYOUNG JANG"/>
    <s v="￦4,900"/>
    <m/>
    <n v="43565"/>
    <n v="1049"/>
    <s v="https://itunes.apple.com/KR/app/id1298366657"/>
  </r>
  <r>
    <s v="KR"/>
    <s v="PAID"/>
    <x v="1"/>
    <n v="2020"/>
    <n v="3"/>
    <s v="M"/>
    <n v="182"/>
    <n v="80"/>
    <x v="12"/>
    <x v="27"/>
    <s v="Goat Simulator"/>
    <s v="Coffee Stain Publishing"/>
    <s v="￦3,900"/>
    <s v="잠금 해제 가능한 모든 염소를 잡으세요 : ￦3,900 / Fantasy Pack : ￦2,500 / Prank Pack : ￦2,500"/>
    <n v="43031"/>
    <n v="1049"/>
    <s v="https://itunes.apple.com/KR/app/id868692227"/>
  </r>
  <r>
    <s v="KR"/>
    <s v="PAID"/>
    <x v="1"/>
    <n v="2020"/>
    <n v="3"/>
    <s v="M"/>
    <n v="183"/>
    <n v="295"/>
    <x v="5"/>
    <x v="51"/>
    <s v="WolframAlpha"/>
    <s v="Wolfram Group LLC"/>
    <s v="￦3,900"/>
    <s v="extension (Image as Input) : ￦1,200 / Pro Yearly : ￦81,000 / Pro for Students Monthly : ￦8,500"/>
    <n v="43920"/>
    <n v="1042"/>
    <s v="https://itunes.apple.com/KR/app/id334989259"/>
  </r>
  <r>
    <s v="KR"/>
    <s v="PAID"/>
    <x v="1"/>
    <n v="2020"/>
    <n v="3"/>
    <s v="M"/>
    <n v="184"/>
    <n v="-48"/>
    <x v="12"/>
    <x v="34"/>
    <s v="Do Not Feed the Monkeys"/>
    <s v="Alawar Entertainment, Inc"/>
    <s v="￦7,500"/>
    <m/>
    <n v="43670"/>
    <n v="1040"/>
    <s v="https://itunes.apple.com/KR/app/id1462612407"/>
  </r>
  <r>
    <s v="KR"/>
    <s v="PAID"/>
    <x v="1"/>
    <n v="2020"/>
    <n v="3"/>
    <s v="M"/>
    <n v="185"/>
    <n v="65"/>
    <x v="11"/>
    <x v="46"/>
    <s v="8mm Vintage Camera"/>
    <s v="NEXVIO INC."/>
    <s v="￦3,900"/>
    <s v="Countdown Theme : ￦1,200 / Light Leak Theme : ￦1,200 / Silent Film Theme : ￦1,200"/>
    <n v="43788"/>
    <n v="1039"/>
    <s v="https://itunes.apple.com/KR/app/id406541444"/>
  </r>
  <r>
    <s v="KR"/>
    <s v="PAID"/>
    <x v="1"/>
    <n v="2020"/>
    <n v="3"/>
    <s v="M"/>
    <n v="186"/>
    <n v="94"/>
    <x v="12"/>
    <x v="15"/>
    <s v="Beholder"/>
    <s v="Creative Mobile"/>
    <s v="￦3,900"/>
    <s v="행복한 잠 : ￦3,900"/>
    <n v="43746"/>
    <n v="1031"/>
    <s v="https://itunes.apple.com/KR/app/id1205486761"/>
  </r>
  <r>
    <s v="KR"/>
    <s v="PAID"/>
    <x v="1"/>
    <n v="2020"/>
    <n v="3"/>
    <s v="M"/>
    <n v="187"/>
    <n v="69"/>
    <x v="12"/>
    <x v="21"/>
    <s v="번식전쟁 2 (War of Reproduction 2)"/>
    <s v="appmake"/>
    <s v="￦2,500"/>
    <s v="Broccoli x 1 : ￦2,500 / Broccoli x 3 : ￦5,900 / Broccoli x 9 : ￦12,000"/>
    <n v="43045"/>
    <n v="1017"/>
    <s v="https://itunes.apple.com/KR/app/id1303456478"/>
  </r>
  <r>
    <s v="KR"/>
    <s v="PAID"/>
    <x v="1"/>
    <n v="2020"/>
    <n v="3"/>
    <s v="M"/>
    <n v="188"/>
    <n v="139"/>
    <x v="13"/>
    <x v="17"/>
    <s v="위플 해빗 (Habit) - 습관 관리, 목표 달성"/>
    <s v="bumblebee"/>
    <s v="￦1,200"/>
    <m/>
    <n v="43822"/>
    <n v="1014"/>
    <s v="https://itunes.apple.com/KR/app/id731337966"/>
  </r>
  <r>
    <s v="KR"/>
    <s v="PAID"/>
    <x v="1"/>
    <n v="2020"/>
    <n v="3"/>
    <s v="M"/>
    <n v="189"/>
    <n v="21"/>
    <x v="12"/>
    <x v="21"/>
    <s v="The Room Three"/>
    <s v="NetEase Games"/>
    <s v="￦4,900"/>
    <m/>
    <n v="43495"/>
    <n v="1003"/>
    <s v="https://itunes.apple.com/KR/app/id1328731854"/>
  </r>
  <r>
    <s v="KR"/>
    <s v="PAID"/>
    <x v="1"/>
    <n v="2020"/>
    <n v="3"/>
    <s v="M"/>
    <n v="190"/>
    <n v="-64"/>
    <x v="12"/>
    <x v="57"/>
    <s v="Rush Rally 2"/>
    <s v="Brownmonster Limited"/>
    <s v="￦1,200"/>
    <m/>
    <n v="43551"/>
    <n v="999"/>
    <s v="https://itunes.apple.com/KR/app/id967812288"/>
  </r>
  <r>
    <s v="KR"/>
    <s v="PAID"/>
    <x v="1"/>
    <n v="2020"/>
    <n v="3"/>
    <s v="M"/>
    <n v="191"/>
    <n v="-31"/>
    <x v="16"/>
    <x v="23"/>
    <s v="Speater (Smart Repeater)"/>
    <s v="Sungyoon"/>
    <s v="￦5,900"/>
    <m/>
    <n v="43830"/>
    <n v="993"/>
    <s v="https://itunes.apple.com/KR/app/id549627415"/>
  </r>
  <r>
    <s v="KR"/>
    <s v="PAID"/>
    <x v="1"/>
    <n v="2020"/>
    <n v="3"/>
    <s v="M"/>
    <n v="192"/>
    <n v="12"/>
    <x v="12"/>
    <x v="21"/>
    <s v="The Gardens Between"/>
    <s v="The Voxel Agents"/>
    <s v="￦5,900"/>
    <m/>
    <n v="43747"/>
    <n v="982"/>
    <s v="https://itunes.apple.com/KR/app/id1371965583"/>
  </r>
  <r>
    <s v="KR"/>
    <s v="PAID"/>
    <x v="1"/>
    <n v="2020"/>
    <n v="3"/>
    <s v="M"/>
    <n v="193"/>
    <n v="218"/>
    <x v="11"/>
    <x v="46"/>
    <s v="ZAPAN - 자판"/>
    <s v="OLIVESTONE Lab."/>
    <s v="￦1,200"/>
    <m/>
    <n v="43507"/>
    <n v="962"/>
    <s v="https://itunes.apple.com/KR/app/id1378212131"/>
  </r>
  <r>
    <s v="KR"/>
    <s v="PAID"/>
    <x v="1"/>
    <n v="2020"/>
    <n v="3"/>
    <s v="M"/>
    <n v="194"/>
    <n v="-80"/>
    <x v="10"/>
    <x v="16"/>
    <s v="지피지기-사주운세궁합"/>
    <s v="Softchaser"/>
    <s v="￦11,000"/>
    <s v="택일 : ￦3,900"/>
    <n v="43787"/>
    <n v="949"/>
    <s v="https://itunes.apple.com/KR/app/id356181358"/>
  </r>
  <r>
    <s v="KR"/>
    <s v="PAID"/>
    <x v="1"/>
    <n v="2020"/>
    <n v="3"/>
    <s v="M"/>
    <n v="195"/>
    <n v="-42"/>
    <x v="10"/>
    <x v="16"/>
    <s v="5 STARS - 종합 리뷰 관리"/>
    <s v="Myung-Sang Park"/>
    <s v="￦2,500"/>
    <s v="피로회복제 한 병 : ￦500 / 커피 한 잔 : ￦2,500"/>
    <n v="43862"/>
    <n v="947"/>
    <s v="https://itunes.apple.com/KR/app/id1441294232"/>
  </r>
  <r>
    <s v="KR"/>
    <s v="PAID"/>
    <x v="1"/>
    <n v="2020"/>
    <n v="3"/>
    <s v="M"/>
    <n v="196"/>
    <n v="196"/>
    <x v="19"/>
    <x v="33"/>
    <s v="Shot Tracer"/>
    <s v="Visual Vertigo Software Technologies GmbH"/>
    <s v="￦7,500"/>
    <s v="Map Subscription : ￦2,000"/>
    <n v="43918"/>
    <n v="936"/>
    <s v="https://itunes.apple.com/KR/app/id1140451547"/>
  </r>
  <r>
    <s v="KR"/>
    <s v="PAID"/>
    <x v="1"/>
    <n v="2020"/>
    <n v="3"/>
    <s v="M"/>
    <n v="197"/>
    <n v="2"/>
    <x v="12"/>
    <x v="15"/>
    <s v="마녀의 샘2"/>
    <s v="SUYOUNG JANG"/>
    <s v="￦4,900"/>
    <m/>
    <n v="42548"/>
    <n v="936"/>
    <s v="https://itunes.apple.com/KR/app/id1124787633"/>
  </r>
  <r>
    <s v="KR"/>
    <s v="PAID"/>
    <x v="1"/>
    <n v="2020"/>
    <n v="3"/>
    <s v="M"/>
    <n v="198"/>
    <n v="-93"/>
    <x v="12"/>
    <x v="21"/>
    <s v="Monument Valley 1 and 2"/>
    <s v="ustwo games"/>
    <n v="0"/>
    <m/>
    <n v="43129"/>
    <n v="936"/>
    <s v="https://itunes.apple.com/KR/app/id1321540530"/>
  </r>
  <r>
    <s v="KR"/>
    <s v="PAID"/>
    <x v="1"/>
    <n v="2020"/>
    <n v="3"/>
    <s v="M"/>
    <n v="199"/>
    <n v="167"/>
    <x v="10"/>
    <x v="16"/>
    <s v="계획표는, 동그라미 - 일정관리 앱과 위젯"/>
    <s v="Youngsuk Jang"/>
    <s v="￦1,200"/>
    <m/>
    <n v="43986"/>
    <n v="916"/>
    <s v="https://itunes.apple.com/KR/app/id1496924796"/>
  </r>
  <r>
    <s v="KR"/>
    <s v="PAID"/>
    <x v="1"/>
    <n v="2020"/>
    <n v="3"/>
    <s v="M"/>
    <n v="200"/>
    <n v="163"/>
    <x v="10"/>
    <x v="16"/>
    <s v="SevenDays"/>
    <s v="Kyung Seok Lim"/>
    <s v="￦1,200"/>
    <m/>
    <n v="43070"/>
    <n v="915"/>
    <s v="https://itunes.apple.com/KR/app/id1135323909"/>
  </r>
  <r>
    <s v="KR"/>
    <s v="PAID"/>
    <x v="1"/>
    <n v="2020"/>
    <n v="4"/>
    <s v="M"/>
    <n v="1"/>
    <s v="-"/>
    <x v="12"/>
    <x v="34"/>
    <s v="Minecraft"/>
    <s v="Mojang"/>
    <s v="￦8,900"/>
    <s v="Realms Plus:10 Friends w/trial : ￦9,500 / Minecraft Store Item 6 : ￦7,500 / Minecraft Store Item 2 : ￦2,500"/>
    <n v="44005"/>
    <n v="253809"/>
    <s v="https://itunes.apple.com/KR/app/id479516143"/>
  </r>
  <r>
    <s v="KR"/>
    <s v="PAID"/>
    <x v="1"/>
    <n v="2020"/>
    <n v="4"/>
    <s v="M"/>
    <n v="2"/>
    <n v="2"/>
    <x v="10"/>
    <x v="16"/>
    <s v="MOODA"/>
    <s v="OLIVESTONE Lab."/>
    <s v="￦1,200"/>
    <m/>
    <n v="43998"/>
    <n v="101448"/>
    <s v="https://itunes.apple.com/KR/app/id1476256748"/>
  </r>
  <r>
    <s v="KR"/>
    <s v="PAID"/>
    <x v="1"/>
    <n v="2020"/>
    <n v="4"/>
    <s v="M"/>
    <n v="3"/>
    <s v="-"/>
    <x v="13"/>
    <x v="17"/>
    <s v="Forest"/>
    <s v="SEEKRTECH CO., LTD."/>
    <s v="￦2,500"/>
    <s v="선샤인 세럼 한 병 : ￦1,200 / 선샤인 세럼 한 박스 : ￦2,500 / 크리스탈 한 스푼 : ￦1,200"/>
    <n v="44001"/>
    <n v="98774"/>
    <s v="https://itunes.apple.com/KR/app/id866450515"/>
  </r>
  <r>
    <s v="KR"/>
    <s v="PAID"/>
    <x v="1"/>
    <n v="2020"/>
    <n v="4"/>
    <s v="M"/>
    <n v="4"/>
    <n v="1"/>
    <x v="12"/>
    <x v="15"/>
    <s v="Stardew Valley"/>
    <s v="Chucklefish Limited"/>
    <s v="￦9,900"/>
    <m/>
    <n v="43912"/>
    <n v="65394"/>
    <s v="https://itunes.apple.com/KR/app/id1406710800"/>
  </r>
  <r>
    <s v="KR"/>
    <s v="PAID"/>
    <x v="1"/>
    <n v="2020"/>
    <n v="4"/>
    <s v="M"/>
    <n v="5"/>
    <n v="3"/>
    <x v="11"/>
    <x v="46"/>
    <s v="@picn2k camera (피크닉 카메라)"/>
    <s v="JIN WOOK KOO"/>
    <s v="￦2,500"/>
    <m/>
    <n v="43982"/>
    <n v="62757"/>
    <s v="https://itunes.apple.com/KR/app/id1376609012"/>
  </r>
  <r>
    <s v="KR"/>
    <s v="PAID"/>
    <x v="1"/>
    <n v="2020"/>
    <n v="4"/>
    <s v="M"/>
    <n v="6"/>
    <n v="34"/>
    <x v="12"/>
    <x v="34"/>
    <s v="Pocket Build"/>
    <s v="MoonBear LTD"/>
    <s v="￦1,200"/>
    <s v="Micro Tip : ￦500 / Power Builder (weekly) : ￦1,500 / Power Builder (monthly) : ￦4,000"/>
    <n v="43982"/>
    <n v="61100"/>
    <s v="https://itunes.apple.com/KR/app/id1293681293"/>
  </r>
  <r>
    <s v="KR"/>
    <s v="PAID"/>
    <x v="1"/>
    <n v="2020"/>
    <n v="4"/>
    <s v="M"/>
    <n v="7"/>
    <n v="-1"/>
    <x v="11"/>
    <x v="46"/>
    <s v="Analog Paris"/>
    <s v="ordinaryfactory Inc."/>
    <s v="￦1,200"/>
    <m/>
    <n v="43750"/>
    <n v="58371"/>
    <s v="https://itunes.apple.com/KR/app/id1035219562"/>
  </r>
  <r>
    <s v="KR"/>
    <s v="PAID"/>
    <x v="1"/>
    <n v="2020"/>
    <n v="4"/>
    <s v="M"/>
    <n v="8"/>
    <n v="130"/>
    <x v="12"/>
    <x v="34"/>
    <s v="Agent A - 숨겨진 퍼즐"/>
    <s v="Yak &amp; co"/>
    <s v="￦7,500"/>
    <m/>
    <n v="43921"/>
    <n v="51623"/>
    <s v="https://itunes.apple.com/KR/app/id940006911"/>
  </r>
  <r>
    <s v="KR"/>
    <s v="PAID"/>
    <x v="1"/>
    <n v="2020"/>
    <n v="4"/>
    <s v="M"/>
    <n v="9"/>
    <n v="-2"/>
    <x v="11"/>
    <x v="46"/>
    <s v="Analog Wedding"/>
    <s v="ordinaryfactory Inc."/>
    <s v="￦1,200"/>
    <m/>
    <n v="43750"/>
    <n v="43676"/>
    <s v="https://itunes.apple.com/KR/app/id992047786"/>
  </r>
  <r>
    <s v="KR"/>
    <s v="PAID"/>
    <x v="1"/>
    <n v="2020"/>
    <n v="4"/>
    <s v="M"/>
    <n v="10"/>
    <n v="2"/>
    <x v="13"/>
    <x v="17"/>
    <s v="GoodNotes 5"/>
    <s v="Time Base Technology Limited"/>
    <s v="￦9,900"/>
    <m/>
    <n v="43999"/>
    <n v="38891"/>
    <s v="https://itunes.apple.com/KR/app/id1444383602"/>
  </r>
  <r>
    <s v="KR"/>
    <s v="PAID"/>
    <x v="1"/>
    <n v="2020"/>
    <n v="4"/>
    <s v="M"/>
    <n v="11"/>
    <n v="4"/>
    <x v="15"/>
    <x v="50"/>
    <s v="AutoSleep 트래커 with Watch"/>
    <s v="Tantsissa"/>
    <s v="￦3,900"/>
    <m/>
    <n v="43979"/>
    <n v="29355"/>
    <s v="https://itunes.apple.com/KR/app/id1164801111"/>
  </r>
  <r>
    <s v="KR"/>
    <s v="PAID"/>
    <x v="1"/>
    <n v="2020"/>
    <n v="4"/>
    <s v="M"/>
    <n v="12"/>
    <s v="new"/>
    <x v="13"/>
    <x v="17"/>
    <s v="미루"/>
    <s v="Jemin You"/>
    <s v="￦1,200"/>
    <m/>
    <n v="43973"/>
    <n v="29333"/>
    <s v="https://itunes.apple.com/KR/app/id1505296056"/>
  </r>
  <r>
    <s v="KR"/>
    <s v="PAID"/>
    <x v="1"/>
    <n v="2020"/>
    <n v="4"/>
    <s v="M"/>
    <n v="13"/>
    <n v="-3"/>
    <x v="12"/>
    <x v="55"/>
    <s v="Football Manager 2020 Mobile"/>
    <s v="SEGA"/>
    <s v="￦11,000"/>
    <s v="모든 아이템 포함 번들 : ￦19,000 / 게임 내 편집기 : ￦11,000 / 국제 팀 관리 : ￦1,200"/>
    <n v="43899"/>
    <n v="29201"/>
    <s v="https://itunes.apple.com/KR/app/id1462777894"/>
  </r>
  <r>
    <s v="KR"/>
    <s v="PAID"/>
    <x v="1"/>
    <n v="2020"/>
    <n v="4"/>
    <s v="M"/>
    <n v="14"/>
    <n v="-12"/>
    <x v="12"/>
    <x v="24"/>
    <s v="Plague Inc. (전염병 주식회사)"/>
    <s v="Ndemic Creations"/>
    <s v="￦900"/>
    <s v="모든 유전자를 잠금 해제하십시오 : ￦9,900 / 네크로아 바이러스 확장 팩 : ￦2,500 / 뇌신경 기생충 확장 팩 : ￦2,500"/>
    <n v="43887"/>
    <n v="27059"/>
    <s v="https://itunes.apple.com/KR/app/id525818839"/>
  </r>
  <r>
    <s v="KR"/>
    <s v="PAID"/>
    <x v="1"/>
    <n v="2020"/>
    <n v="4"/>
    <s v="M"/>
    <n v="15"/>
    <n v="-2"/>
    <x v="2"/>
    <x v="52"/>
    <s v="유니콘:광고차단 필수앱"/>
    <s v="OH NAM KWON"/>
    <s v="￦2,500"/>
    <m/>
    <n v="43812"/>
    <n v="24541"/>
    <s v="https://itunes.apple.com/KR/app/id1046714401"/>
  </r>
  <r>
    <s v="KR"/>
    <s v="PAID"/>
    <x v="1"/>
    <n v="2020"/>
    <n v="4"/>
    <s v="M"/>
    <n v="16"/>
    <n v="-2"/>
    <x v="11"/>
    <x v="46"/>
    <s v="Analog Tokyo"/>
    <s v="ordinaryfactory Inc."/>
    <s v="￦1,200"/>
    <m/>
    <n v="43750"/>
    <n v="23315"/>
    <s v="https://itunes.apple.com/KR/app/id961932335"/>
  </r>
  <r>
    <s v="KR"/>
    <s v="PAID"/>
    <x v="1"/>
    <n v="2020"/>
    <n v="4"/>
    <s v="M"/>
    <n v="17"/>
    <n v="-6"/>
    <x v="12"/>
    <x v="28"/>
    <s v="A Dance of Fire and Ice"/>
    <s v="7th Beat Games S.A.C."/>
    <s v="￦2,500"/>
    <m/>
    <n v="44009"/>
    <n v="20515"/>
    <s v="https://itunes.apple.com/KR/app/id1456547302"/>
  </r>
  <r>
    <s v="KR"/>
    <s v="PAID"/>
    <x v="1"/>
    <n v="2020"/>
    <n v="4"/>
    <s v="M"/>
    <n v="18"/>
    <n v="-2"/>
    <x v="11"/>
    <x v="46"/>
    <s v="@yoojinkim camera"/>
    <s v="JIN WOOK KOO"/>
    <s v="￦2,500"/>
    <m/>
    <n v="43986"/>
    <n v="18442"/>
    <s v="https://itunes.apple.com/KR/app/id1489680345"/>
  </r>
  <r>
    <s v="KR"/>
    <s v="PAID"/>
    <x v="1"/>
    <n v="2020"/>
    <n v="4"/>
    <s v="M"/>
    <n v="19"/>
    <n v="3"/>
    <x v="13"/>
    <x v="17"/>
    <s v="CamScanner+"/>
    <s v="Linguan Data"/>
    <s v="￦500"/>
    <s v="CamScanner[캠스캐너] 고급계정 : ￦6,000 / 1페이지 : ￦1,200 / 10페이지 : ￦11,000"/>
    <n v="43880"/>
    <n v="15737"/>
    <s v="https://itunes.apple.com/KR/app/id388624839"/>
  </r>
  <r>
    <s v="KR"/>
    <s v="PAID"/>
    <x v="1"/>
    <n v="2020"/>
    <n v="4"/>
    <s v="M"/>
    <n v="20"/>
    <s v="-"/>
    <x v="11"/>
    <x v="46"/>
    <s v="Facetune"/>
    <s v="Lightricks Ltd."/>
    <s v="￦4,900"/>
    <m/>
    <n v="43999"/>
    <n v="15559"/>
    <s v="https://itunes.apple.com/KR/app/id606310581"/>
  </r>
  <r>
    <s v="KR"/>
    <s v="PAID"/>
    <x v="1"/>
    <n v="2020"/>
    <n v="4"/>
    <s v="M"/>
    <n v="21"/>
    <n v="-4"/>
    <x v="5"/>
    <x v="54"/>
    <s v="갓피플성경"/>
    <s v="GODpeople, LTD"/>
    <s v="￦500"/>
    <s v="역본추가 - 새번역(대한성서공회) : ￦3,900 / 역본추가 - 쉬운성경(아가페출판사) : ￦3,900 / 개역개정 입체낭독 : ￦5,900"/>
    <n v="43955"/>
    <n v="13518"/>
    <s v="https://itunes.apple.com/KR/app/id511852665"/>
  </r>
  <r>
    <s v="KR"/>
    <s v="PAID"/>
    <x v="1"/>
    <n v="2020"/>
    <n v="4"/>
    <s v="M"/>
    <n v="22"/>
    <n v="1"/>
    <x v="11"/>
    <x v="46"/>
    <s v="Gudak Cam"/>
    <s v="Screw Bar Inc."/>
    <s v="￦1,200"/>
    <s v="Black&amp;White Flim : ￦1,200"/>
    <n v="43984"/>
    <n v="13152"/>
    <s v="https://itunes.apple.com/KR/app/id1237692856"/>
  </r>
  <r>
    <s v="KR"/>
    <s v="PAID"/>
    <x v="1"/>
    <n v="2020"/>
    <n v="4"/>
    <s v="M"/>
    <n v="23"/>
    <n v="-4"/>
    <x v="11"/>
    <x v="46"/>
    <s v="Analog Brooklyn"/>
    <s v="ordinaryfactory Inc."/>
    <s v="￦1,200"/>
    <m/>
    <n v="43470"/>
    <n v="13104"/>
    <s v="https://itunes.apple.com/KR/app/id1138250941"/>
  </r>
  <r>
    <s v="KR"/>
    <s v="PAID"/>
    <x v="1"/>
    <n v="2020"/>
    <n v="4"/>
    <s v="M"/>
    <n v="24"/>
    <n v="20"/>
    <x v="13"/>
    <x v="17"/>
    <s v="Focus Timer : 집중력 향상 어플"/>
    <s v="Real Number Works Inc."/>
    <s v="￦3,900"/>
    <m/>
    <n v="43803"/>
    <n v="12011"/>
    <s v="https://itunes.apple.com/KR/app/id974920073"/>
  </r>
  <r>
    <s v="KR"/>
    <s v="PAID"/>
    <x v="1"/>
    <n v="2020"/>
    <n v="4"/>
    <s v="M"/>
    <n v="25"/>
    <n v="1"/>
    <x v="11"/>
    <x v="46"/>
    <s v="Analog Budapest"/>
    <s v="ordinaryfactory Inc."/>
    <s v="￦1,200"/>
    <m/>
    <n v="43755"/>
    <n v="11949"/>
    <s v="https://itunes.apple.com/KR/app/id1035220162"/>
  </r>
  <r>
    <s v="KR"/>
    <s v="PAID"/>
    <x v="1"/>
    <n v="2020"/>
    <n v="4"/>
    <s v="M"/>
    <n v="26"/>
    <n v="126"/>
    <x v="12"/>
    <x v="24"/>
    <s v="아이언 마린 (Iron Marines)"/>
    <s v="Ironhide S.A."/>
    <s v="￦3,900"/>
    <s v="영웅 마크 X : ￦5,900 / 스페셜 팩 : ￦19,000 / 영웅 블루 드래곤 : ￦5,900"/>
    <n v="43943"/>
    <n v="11573"/>
    <s v="https://itunes.apple.com/KR/app/id1056920931"/>
  </r>
  <r>
    <s v="KR"/>
    <s v="PAID"/>
    <x v="1"/>
    <n v="2020"/>
    <n v="4"/>
    <s v="M"/>
    <n v="27"/>
    <n v="12"/>
    <x v="11"/>
    <x v="46"/>
    <s v="PLOT"/>
    <s v="CHUNGNYUNG KANG"/>
    <s v="￦1,200"/>
    <m/>
    <n v="43976"/>
    <n v="10736"/>
    <s v="https://itunes.apple.com/KR/app/id1303428012"/>
  </r>
  <r>
    <s v="KR"/>
    <s v="PAID"/>
    <x v="1"/>
    <n v="2020"/>
    <n v="4"/>
    <s v="M"/>
    <n v="28"/>
    <s v="new"/>
    <x v="10"/>
    <x v="16"/>
    <s v="메몽 Memong"/>
    <s v="Choongwhan Shin"/>
    <s v="￦1,200"/>
    <m/>
    <n v="44010"/>
    <n v="10363"/>
    <s v="https://itunes.apple.com/KR/app/id1494637370"/>
  </r>
  <r>
    <s v="KR"/>
    <s v="PAID"/>
    <x v="1"/>
    <n v="2020"/>
    <n v="4"/>
    <s v="M"/>
    <n v="29"/>
    <n v="2"/>
    <x v="11"/>
    <x v="46"/>
    <s v="Analog Jeju"/>
    <s v="ordinaryfactory Inc."/>
    <s v="￦1,200"/>
    <m/>
    <n v="43750"/>
    <n v="9968"/>
    <s v="https://itunes.apple.com/KR/app/id1017225151"/>
  </r>
  <r>
    <s v="KR"/>
    <s v="PAID"/>
    <x v="1"/>
    <n v="2020"/>
    <n v="4"/>
    <s v="M"/>
    <n v="30"/>
    <n v="23"/>
    <x v="11"/>
    <x v="46"/>
    <s v="NewBorder - 뉴보더 여백의 미"/>
    <s v="ThirtyFive Inc."/>
    <s v="￦900"/>
    <s v="Video : 0"/>
    <n v="43965"/>
    <n v="9662"/>
    <s v="https://itunes.apple.com/KR/app/id1458958919"/>
  </r>
  <r>
    <s v="KR"/>
    <s v="PAID"/>
    <x v="1"/>
    <n v="2020"/>
    <n v="4"/>
    <s v="M"/>
    <n v="31"/>
    <n v="-2"/>
    <x v="4"/>
    <x v="4"/>
    <s v="nPlayer"/>
    <s v="Newin Inc."/>
    <s v="￦5,900"/>
    <m/>
    <n v="44006"/>
    <n v="9255"/>
    <s v="https://itunes.apple.com/KR/app/id1116905928"/>
  </r>
  <r>
    <s v="KR"/>
    <s v="PAID"/>
    <x v="1"/>
    <n v="2020"/>
    <n v="4"/>
    <s v="M"/>
    <n v="32"/>
    <s v="-"/>
    <x v="11"/>
    <x v="46"/>
    <s v="Analog Seoul"/>
    <s v="ordinaryfactory Inc."/>
    <s v="￦1,200"/>
    <m/>
    <n v="43768"/>
    <n v="8706"/>
    <s v="https://itunes.apple.com/KR/app/id1138248035"/>
  </r>
  <r>
    <s v="KR"/>
    <s v="PAID"/>
    <x v="1"/>
    <n v="2020"/>
    <n v="4"/>
    <s v="M"/>
    <n v="33"/>
    <n v="42"/>
    <x v="11"/>
    <x v="46"/>
    <s v="LumaFusion"/>
    <s v="Luma Touch LLC"/>
    <s v="￦37,000"/>
    <s v="Storyblocks 월간 : ￦12,000 / 매년 Storyblocks : ￦86,000 / FCPXML Export : ￦25,000"/>
    <n v="43921"/>
    <n v="8653"/>
    <s v="https://itunes.apple.com/KR/app/id1062022008"/>
  </r>
  <r>
    <s v="KR"/>
    <s v="PAID"/>
    <x v="1"/>
    <n v="2020"/>
    <n v="4"/>
    <s v="M"/>
    <n v="34"/>
    <n v="8"/>
    <x v="6"/>
    <x v="7"/>
    <s v="편한가계부 (+PC 가계부)"/>
    <s v="Realbyte Inc."/>
    <s v="￦4,900"/>
    <m/>
    <n v="43991"/>
    <n v="8238"/>
    <s v="https://itunes.apple.com/KR/app/id564730202"/>
  </r>
  <r>
    <s v="KR"/>
    <s v="PAID"/>
    <x v="1"/>
    <n v="2020"/>
    <n v="4"/>
    <s v="M"/>
    <n v="35"/>
    <n v="-10"/>
    <x v="11"/>
    <x v="46"/>
    <s v="kirakira+"/>
    <s v="bytes inc."/>
    <s v="￦1,200"/>
    <m/>
    <n v="43470"/>
    <n v="8194"/>
    <s v="https://itunes.apple.com/KR/app/id955687901"/>
  </r>
  <r>
    <s v="KR"/>
    <s v="PAID"/>
    <x v="1"/>
    <n v="2020"/>
    <n v="4"/>
    <s v="M"/>
    <n v="36"/>
    <n v="-6"/>
    <x v="15"/>
    <x v="50"/>
    <s v="SleepTown"/>
    <s v="SEEKRTECH CO., LTD."/>
    <s v="￦2,500"/>
    <m/>
    <n v="43928"/>
    <n v="8145"/>
    <s v="https://itunes.apple.com/KR/app/id1210251567"/>
  </r>
  <r>
    <s v="KR"/>
    <s v="PAID"/>
    <x v="1"/>
    <n v="2020"/>
    <n v="4"/>
    <s v="M"/>
    <n v="37"/>
    <n v="6"/>
    <x v="11"/>
    <x v="46"/>
    <s v="Analog London"/>
    <s v="ordinaryfactory Inc."/>
    <s v="￦1,200"/>
    <m/>
    <n v="43752"/>
    <n v="7800"/>
    <s v="https://itunes.apple.com/KR/app/id1035219553"/>
  </r>
  <r>
    <s v="KR"/>
    <s v="PAID"/>
    <x v="1"/>
    <n v="2020"/>
    <n v="4"/>
    <s v="M"/>
    <n v="38"/>
    <n v="-11"/>
    <x v="12"/>
    <x v="22"/>
    <s v="NBA 2K20"/>
    <s v="2K"/>
    <s v="￦7,500"/>
    <s v="All-Star VC Pack : ￦5,900 / MVP VC Pack : ￦25,000 / Superstar VC Pack : ￦12,000"/>
    <n v="43918"/>
    <n v="7780"/>
    <s v="https://itunes.apple.com/KR/app/id1471692155"/>
  </r>
  <r>
    <s v="KR"/>
    <s v="PAID"/>
    <x v="1"/>
    <n v="2020"/>
    <n v="4"/>
    <s v="M"/>
    <n v="39"/>
    <n v="-1"/>
    <x v="12"/>
    <x v="28"/>
    <s v="Geometry Dash"/>
    <s v="RobTop Games AB"/>
    <s v="￦2,500"/>
    <m/>
    <n v="43055"/>
    <n v="7534"/>
    <s v="https://itunes.apple.com/KR/app/id625334537"/>
  </r>
  <r>
    <s v="KR"/>
    <s v="PAID"/>
    <x v="1"/>
    <n v="2020"/>
    <n v="4"/>
    <s v="M"/>
    <n v="40"/>
    <n v="-7"/>
    <x v="2"/>
    <x v="52"/>
    <s v="Puffin Browser Pro"/>
    <s v="CloudMosa, Inc."/>
    <s v="￦5,900"/>
    <m/>
    <n v="42718"/>
    <n v="7475"/>
    <s v="https://itunes.apple.com/KR/app/id406239138"/>
  </r>
  <r>
    <s v="KR"/>
    <s v="PAID"/>
    <x v="1"/>
    <n v="2020"/>
    <n v="4"/>
    <s v="M"/>
    <n v="41"/>
    <n v="5"/>
    <x v="13"/>
    <x v="17"/>
    <s v="하루하루 - 필수 시간관리 앱, 위젯으로 간편한 체크"/>
    <s v="Artronix System Co., Ltd"/>
    <s v="￦2,500"/>
    <m/>
    <n v="43949"/>
    <n v="7422"/>
    <s v="https://itunes.apple.com/KR/app/id1452035712"/>
  </r>
  <r>
    <s v="KR"/>
    <s v="PAID"/>
    <x v="1"/>
    <n v="2020"/>
    <n v="4"/>
    <s v="M"/>
    <n v="42"/>
    <n v="-14"/>
    <x v="7"/>
    <x v="32"/>
    <s v="DEEMO"/>
    <s v="Rayark International Limited"/>
    <s v="￦2,500"/>
    <s v="Rayark Selection Vol.1 : ￦4,900 / 잊혀진 모래시계 : ￦12,000 / V.K Collection : ￦4,900"/>
    <n v="43964"/>
    <n v="7422"/>
    <s v="https://itunes.apple.com/KR/app/id700637744"/>
  </r>
  <r>
    <s v="KR"/>
    <s v="PAID"/>
    <x v="1"/>
    <n v="2020"/>
    <n v="4"/>
    <s v="M"/>
    <n v="43"/>
    <n v="-8"/>
    <x v="11"/>
    <x v="46"/>
    <s v="ilSang Pro"/>
    <s v="ByungHo Yu"/>
    <s v="￦2,500"/>
    <m/>
    <n v="43951"/>
    <n v="7320"/>
    <s v="https://itunes.apple.com/KR/app/id1400792124"/>
  </r>
  <r>
    <s v="KR"/>
    <s v="PAID"/>
    <x v="1"/>
    <n v="2020"/>
    <n v="4"/>
    <s v="M"/>
    <n v="44"/>
    <n v="-10"/>
    <x v="11"/>
    <x v="46"/>
    <s v="페이카 Filmlike"/>
    <s v="Hyun-il Kim"/>
    <s v="￦1,200"/>
    <m/>
    <n v="43956"/>
    <n v="6997"/>
    <s v="https://itunes.apple.com/KR/app/id1286255182"/>
  </r>
  <r>
    <s v="KR"/>
    <s v="PAID"/>
    <x v="1"/>
    <n v="2020"/>
    <n v="4"/>
    <s v="M"/>
    <n v="45"/>
    <n v="17"/>
    <x v="12"/>
    <x v="15"/>
    <s v="Dead Cells"/>
    <s v="Playdigious"/>
    <s v="￦11,000"/>
    <m/>
    <n v="43741"/>
    <n v="6627"/>
    <s v="https://itunes.apple.com/KR/app/id1389752090"/>
  </r>
  <r>
    <s v="KR"/>
    <s v="PAID"/>
    <x v="1"/>
    <n v="2020"/>
    <n v="4"/>
    <s v="M"/>
    <n v="46"/>
    <n v="48"/>
    <x v="12"/>
    <x v="34"/>
    <s v="서울 2033 : 후원자"/>
    <s v="banjihagames Co.,Ltd."/>
    <s v="￦3,900"/>
    <s v="쿠키 20개 : ￦1,200 / 쿠키 50개 : ￦2,500 / 쿠키  110개 : ￦4,900"/>
    <n v="43903"/>
    <n v="6615"/>
    <s v="https://itunes.apple.com/KR/app/id1447640916"/>
  </r>
  <r>
    <s v="KR"/>
    <s v="PAID"/>
    <x v="1"/>
    <n v="2020"/>
    <n v="4"/>
    <s v="M"/>
    <n v="47"/>
    <n v="31"/>
    <x v="12"/>
    <x v="15"/>
    <s v="마녀의 샘4"/>
    <s v="SUYOUNG JANG"/>
    <s v="￦5,900"/>
    <m/>
    <n v="43970"/>
    <n v="6481"/>
    <s v="https://itunes.apple.com/KR/app/id1487698320"/>
  </r>
  <r>
    <s v="KR"/>
    <s v="PAID"/>
    <x v="1"/>
    <n v="2020"/>
    <n v="4"/>
    <s v="M"/>
    <n v="48"/>
    <s v="-"/>
    <x v="16"/>
    <x v="23"/>
    <s v="Wordmaster 워드마스터 수능 2000(18개정)"/>
    <s v="ETOOS Education"/>
    <s v="￦4,900"/>
    <m/>
    <n v="43421"/>
    <n v="6216"/>
    <s v="https://itunes.apple.com/KR/app/id1441713524"/>
  </r>
  <r>
    <s v="KR"/>
    <s v="PAID"/>
    <x v="1"/>
    <n v="2020"/>
    <n v="4"/>
    <s v="M"/>
    <n v="49"/>
    <n v="-28"/>
    <x v="12"/>
    <x v="21"/>
    <s v="The White Door"/>
    <s v="Second Maze"/>
    <s v="￦2,500"/>
    <m/>
    <n v="43973"/>
    <n v="6158"/>
    <s v="https://itunes.apple.com/KR/app/id1472184189"/>
  </r>
  <r>
    <s v="KR"/>
    <s v="PAID"/>
    <x v="1"/>
    <n v="2020"/>
    <n v="4"/>
    <s v="M"/>
    <n v="50"/>
    <n v="-3"/>
    <x v="11"/>
    <x v="46"/>
    <s v="FiLMiC Pro - 수동 비디오 카메라 어플"/>
    <s v="FiLMiC Inc"/>
    <s v="￦19,000"/>
    <s v="시네마토그래퍼 키트 : ￦17,000"/>
    <n v="43924"/>
    <n v="6091"/>
    <s v="https://itunes.apple.com/KR/app/id436577167"/>
  </r>
  <r>
    <s v="KR"/>
    <s v="PAID"/>
    <x v="1"/>
    <n v="2020"/>
    <n v="4"/>
    <s v="M"/>
    <n v="51"/>
    <n v="-42"/>
    <x v="13"/>
    <x v="17"/>
    <s v="Notability"/>
    <s v="Ginger Labs"/>
    <s v="￦11,000"/>
    <s v="풍선껌 팩 : ￦2,500 / 봄 테마 : ￦1,200 / 필기 인식 : ￦3,900"/>
    <n v="44001"/>
    <n v="5939"/>
    <s v="https://itunes.apple.com/KR/app/id360593530"/>
  </r>
  <r>
    <s v="KR"/>
    <s v="PAID"/>
    <x v="1"/>
    <n v="2020"/>
    <n v="4"/>
    <s v="M"/>
    <n v="52"/>
    <n v="9"/>
    <x v="12"/>
    <x v="21"/>
    <s v="Monument Valley"/>
    <s v="ustwo games"/>
    <s v="￦4,900"/>
    <s v="잃어버린 물가 : ￦2,500"/>
    <n v="43557"/>
    <n v="5590"/>
    <s v="https://itunes.apple.com/KR/app/id728293409"/>
  </r>
  <r>
    <s v="KR"/>
    <s v="PAID"/>
    <x v="1"/>
    <n v="2020"/>
    <n v="4"/>
    <s v="M"/>
    <n v="53"/>
    <n v="-16"/>
    <x v="12"/>
    <x v="15"/>
    <s v="Hero Siege: Pocket Edition"/>
    <s v="Panic Art Studios"/>
    <s v="￦1,200"/>
    <s v="Amazon's Jungle Bundle : ￦3,900 / Plague Doctor (Class) : ￦3,900 / Shaman (Class) : ￦3,900"/>
    <n v="43930"/>
    <n v="5586"/>
    <s v="https://itunes.apple.com/KR/app/id1123991807"/>
  </r>
  <r>
    <s v="KR"/>
    <s v="PAID"/>
    <x v="1"/>
    <n v="2020"/>
    <n v="4"/>
    <s v="M"/>
    <n v="54"/>
    <n v="26"/>
    <x v="13"/>
    <x v="39"/>
    <s v="Procreate Pocket"/>
    <s v="Savage Interactive Pty Ltd"/>
    <s v="￦5,900"/>
    <m/>
    <n v="43966"/>
    <n v="5524"/>
    <s v="https://itunes.apple.com/KR/app/id916366645"/>
  </r>
  <r>
    <s v="KR"/>
    <s v="PAID"/>
    <x v="1"/>
    <n v="2020"/>
    <n v="4"/>
    <s v="M"/>
    <n v="55"/>
    <n v="63"/>
    <x v="12"/>
    <x v="34"/>
    <s v="60 Seconds! Atomic Adventure"/>
    <s v="Robot Gentleman sp. z o.o."/>
    <s v="￦4,900"/>
    <m/>
    <n v="43956"/>
    <n v="5437"/>
    <s v="https://itunes.apple.com/KR/app/id1072395467"/>
  </r>
  <r>
    <s v="KR"/>
    <s v="PAID"/>
    <x v="1"/>
    <n v="2020"/>
    <n v="4"/>
    <s v="M"/>
    <n v="56"/>
    <n v="2"/>
    <x v="12"/>
    <x v="38"/>
    <s v="Splendor™: The Board Game"/>
    <s v="Asmodee Digital"/>
    <s v="￦5,900"/>
    <s v="Splendor - The Cities : ￦2,500 / Splendor - The Strongholds : ￦3,900 / Splendor - The Trading Posts : ￦2,500"/>
    <n v="43921"/>
    <n v="5327"/>
    <s v="https://itunes.apple.com/KR/app/id971215921"/>
  </r>
  <r>
    <s v="KR"/>
    <s v="PAID"/>
    <x v="1"/>
    <n v="2020"/>
    <n v="4"/>
    <s v="M"/>
    <n v="57"/>
    <n v="-39"/>
    <x v="12"/>
    <x v="22"/>
    <s v="Getting Over It"/>
    <s v="Bennett Foddy"/>
    <s v="￦5,900"/>
    <m/>
    <n v="43362"/>
    <n v="5134"/>
    <s v="https://itunes.apple.com/KR/app/id1319618742"/>
  </r>
  <r>
    <s v="KR"/>
    <s v="PAID"/>
    <x v="1"/>
    <n v="2020"/>
    <n v="4"/>
    <s v="M"/>
    <n v="58"/>
    <n v="10"/>
    <x v="6"/>
    <x v="7"/>
    <s v="위플 가계부 Pro"/>
    <s v="bumblebee"/>
    <s v="￦3,900"/>
    <m/>
    <n v="43959"/>
    <n v="5060"/>
    <s v="https://itunes.apple.com/KR/app/id441683476"/>
  </r>
  <r>
    <s v="KR"/>
    <s v="PAID"/>
    <x v="1"/>
    <n v="2020"/>
    <n v="4"/>
    <s v="M"/>
    <n v="59"/>
    <n v="17"/>
    <x v="15"/>
    <x v="50"/>
    <s v="Streaks"/>
    <s v="Crunchy Bagel"/>
    <s v="￦5,900"/>
    <m/>
    <n v="43999"/>
    <n v="5004"/>
    <s v="https://itunes.apple.com/KR/app/id963034692"/>
  </r>
  <r>
    <s v="KR"/>
    <s v="PAID"/>
    <x v="1"/>
    <n v="2020"/>
    <n v="4"/>
    <s v="M"/>
    <n v="60"/>
    <n v="31"/>
    <x v="12"/>
    <x v="24"/>
    <s v="Kingdom Rush Frontiers"/>
    <s v="Ironhide S.A."/>
    <s v="￦2,500"/>
    <s v="영웅 본하트 : ￦5,900 / 영웅 애쉬바이트 : ￦5,900 / 영웅 샤트라 : ￦1,200"/>
    <n v="43818"/>
    <n v="4978"/>
    <s v="https://itunes.apple.com/KR/app/id598581396"/>
  </r>
  <r>
    <s v="KR"/>
    <s v="PAID"/>
    <x v="1"/>
    <n v="2020"/>
    <n v="4"/>
    <s v="M"/>
    <n v="61"/>
    <n v="-11"/>
    <x v="11"/>
    <x v="46"/>
    <s v="SOVS 소브스 - 구도 카메라"/>
    <s v="SOVS Co., Ltd"/>
    <s v="￦1,200"/>
    <m/>
    <n v="43832"/>
    <n v="4962"/>
    <s v="https://itunes.apple.com/KR/app/id1326747827"/>
  </r>
  <r>
    <s v="KR"/>
    <s v="PAID"/>
    <x v="1"/>
    <n v="2020"/>
    <n v="4"/>
    <s v="M"/>
    <n v="62"/>
    <n v="3"/>
    <x v="12"/>
    <x v="27"/>
    <s v="Terraria"/>
    <s v="505 Games (US), Inc."/>
    <s v="￦5,900"/>
    <m/>
    <n v="43949"/>
    <n v="4956"/>
    <s v="https://itunes.apple.com/KR/app/id640364616"/>
  </r>
  <r>
    <s v="KR"/>
    <s v="PAID"/>
    <x v="1"/>
    <n v="2020"/>
    <n v="4"/>
    <s v="M"/>
    <n v="63"/>
    <n v="-27"/>
    <x v="4"/>
    <x v="4"/>
    <s v="레이튼 교수와 이상한 마을 HD"/>
    <s v="Level-5 Inc."/>
    <s v="￦12,000"/>
    <m/>
    <n v="43368"/>
    <n v="4925"/>
    <s v="https://itunes.apple.com/KR/app/id1361526136"/>
  </r>
  <r>
    <s v="KR"/>
    <s v="PAID"/>
    <x v="1"/>
    <n v="2020"/>
    <n v="4"/>
    <s v="M"/>
    <n v="64"/>
    <n v="57"/>
    <x v="12"/>
    <x v="22"/>
    <s v="Tank Hero"/>
    <s v="Clapfoot Inc."/>
    <s v="￦500"/>
    <m/>
    <n v="42992"/>
    <n v="4866"/>
    <s v="https://itunes.apple.com/KR/app/id438314348"/>
  </r>
  <r>
    <s v="KR"/>
    <s v="PAID"/>
    <x v="1"/>
    <n v="2020"/>
    <n v="4"/>
    <s v="M"/>
    <n v="65"/>
    <n v="2"/>
    <x v="12"/>
    <x v="24"/>
    <s v="Mini Metro"/>
    <s v="Dinosaur Polo Club"/>
    <s v="￦4,900"/>
    <m/>
    <n v="43819"/>
    <n v="4752"/>
    <s v="https://itunes.apple.com/KR/app/id837860959"/>
  </r>
  <r>
    <s v="KR"/>
    <s v="PAID"/>
    <x v="1"/>
    <n v="2020"/>
    <n v="4"/>
    <s v="M"/>
    <n v="66"/>
    <n v="-14"/>
    <x v="12"/>
    <x v="21"/>
    <s v="Human: Fall Flat"/>
    <s v="505 Games (US), Inc."/>
    <s v="￦5,900"/>
    <m/>
    <n v="43962"/>
    <n v="4741"/>
    <s v="https://itunes.apple.com/KR/app/id1438091392"/>
  </r>
  <r>
    <s v="KR"/>
    <s v="PAID"/>
    <x v="1"/>
    <n v="2020"/>
    <n v="4"/>
    <s v="M"/>
    <n v="67"/>
    <n v="-26"/>
    <x v="12"/>
    <x v="21"/>
    <s v="레이튼 교수와 악마의 상자 모바일 HD 리마스터"/>
    <s v="Level-5 Inc."/>
    <s v="￦12,000"/>
    <m/>
    <n v="43636"/>
    <n v="4731"/>
    <s v="https://itunes.apple.com/KR/app/id1459831585"/>
  </r>
  <r>
    <s v="KR"/>
    <s v="PAID"/>
    <x v="1"/>
    <n v="2020"/>
    <n v="4"/>
    <s v="M"/>
    <n v="68"/>
    <n v="-5"/>
    <x v="11"/>
    <x v="46"/>
    <s v="TouchRetouch"/>
    <s v="Adva-Soft"/>
    <s v="￦2,500"/>
    <m/>
    <n v="43880"/>
    <n v="4686"/>
    <s v="https://itunes.apple.com/KR/app/id373311252"/>
  </r>
  <r>
    <s v="KR"/>
    <s v="PAID"/>
    <x v="1"/>
    <n v="2020"/>
    <n v="4"/>
    <s v="M"/>
    <n v="69"/>
    <n v="5"/>
    <x v="11"/>
    <x v="46"/>
    <s v="Analog Portland"/>
    <s v="ordinaryfactory Inc."/>
    <s v="￦1,200"/>
    <m/>
    <n v="43753"/>
    <n v="4657"/>
    <s v="https://itunes.apple.com/KR/app/id952704587"/>
  </r>
  <r>
    <s v="KR"/>
    <s v="PAID"/>
    <x v="1"/>
    <n v="2020"/>
    <n v="4"/>
    <s v="M"/>
    <n v="70"/>
    <n v="12"/>
    <x v="12"/>
    <x v="21"/>
    <s v="Isoland"/>
    <s v="COTTONGAME Network Technology Co., Ltd."/>
    <s v="￦500"/>
    <s v="Get coffin password : ￦500 / Props Tip: Temple corner : ￦500 / Props Tip: Pyramid : ￦500"/>
    <n v="43266"/>
    <n v="4640"/>
    <s v="https://itunes.apple.com/KR/app/id1134805859"/>
  </r>
  <r>
    <s v="KR"/>
    <s v="PAID"/>
    <x v="1"/>
    <n v="2020"/>
    <n v="4"/>
    <s v="M"/>
    <n v="71"/>
    <n v="-15"/>
    <x v="12"/>
    <x v="24"/>
    <s v="Bloons TD 6"/>
    <s v="Ninja Kiwi"/>
    <s v="￦5,900"/>
    <s v="멍키 머니 : ￦2,500 / 멍키 머니 무더기 세일 : ￦3,900 / 지식 포인트 : ￦1,200"/>
    <n v="43985"/>
    <n v="4553"/>
    <s v="https://itunes.apple.com/KR/app/id1118115766"/>
  </r>
  <r>
    <s v="KR"/>
    <s v="PAID"/>
    <x v="1"/>
    <n v="2020"/>
    <n v="4"/>
    <s v="M"/>
    <n v="72"/>
    <n v="23"/>
    <x v="2"/>
    <x v="52"/>
    <s v="Alook 브라우저 - 2 배속"/>
    <s v="Baoding Lehuo Network Technology Co., Ltd."/>
    <s v="￦1,200"/>
    <m/>
    <n v="43955"/>
    <n v="4346"/>
    <s v="https://itunes.apple.com/KR/app/id1261944766"/>
  </r>
  <r>
    <s v="KR"/>
    <s v="PAID"/>
    <x v="1"/>
    <n v="2020"/>
    <n v="4"/>
    <s v="M"/>
    <n v="73"/>
    <n v="254"/>
    <x v="12"/>
    <x v="21"/>
    <s v="베리드타운 : 좀비의 역습 -챕터1 오픈"/>
    <s v="LOCOJOY.,LTD"/>
    <s v="￦500"/>
    <s v="군용백팩 : ￦1,200 / 구급가방 : ￦1,200 / Boots（sale） : ￦500"/>
    <n v="42566"/>
    <n v="4265"/>
    <s v="https://itunes.apple.com/KR/app/id1014920360"/>
  </r>
  <r>
    <s v="KR"/>
    <s v="PAID"/>
    <x v="1"/>
    <n v="2020"/>
    <n v="4"/>
    <s v="M"/>
    <n v="74"/>
    <n v="-20"/>
    <x v="10"/>
    <x v="48"/>
    <s v="Pou"/>
    <s v="Paul Salameh"/>
    <s v="￦2,500"/>
    <s v="2,000 coins : ￦1,200 / Adult Potion : ￦1,200 / Baby Potion : ￦1,200"/>
    <n v="43245"/>
    <n v="4234"/>
    <s v="https://itunes.apple.com/KR/app/id575154654"/>
  </r>
  <r>
    <s v="KR"/>
    <s v="PAID"/>
    <x v="1"/>
    <n v="2020"/>
    <n v="4"/>
    <s v="M"/>
    <n v="75"/>
    <n v="54"/>
    <x v="12"/>
    <x v="15"/>
    <s v="To the Moon"/>
    <s v="X.D. Network Inc."/>
    <s v="￦5,900"/>
    <m/>
    <n v="43952"/>
    <n v="4204"/>
    <s v="https://itunes.apple.com/KR/app/id1159700098"/>
  </r>
  <r>
    <s v="KR"/>
    <s v="PAID"/>
    <x v="1"/>
    <n v="2020"/>
    <n v="4"/>
    <s v="M"/>
    <n v="76"/>
    <n v="72"/>
    <x v="12"/>
    <x v="24"/>
    <s v="Kingdom Rush Origins"/>
    <s v="Ironhide S.A."/>
    <s v="￦3,900"/>
    <s v="영웅 파우스투스 : ￦5,900 / 영웅 불사조 : ￦5,900 / 영웅 파우스투스 특가 : ￦5,900"/>
    <n v="43837"/>
    <n v="4079"/>
    <s v="https://itunes.apple.com/KR/app/id904737816"/>
  </r>
  <r>
    <s v="KR"/>
    <s v="PAID"/>
    <x v="1"/>
    <n v="2020"/>
    <n v="4"/>
    <s v="M"/>
    <n v="77"/>
    <s v="new"/>
    <x v="12"/>
    <x v="15"/>
    <s v="My Child Lebensborn"/>
    <s v="Sarepta Studio AS"/>
    <s v="￦3,900"/>
    <m/>
    <n v="43840"/>
    <n v="4079"/>
    <s v="https://itunes.apple.com/KR/app/id1298544927"/>
  </r>
  <r>
    <s v="KR"/>
    <s v="PAID"/>
    <x v="1"/>
    <n v="2020"/>
    <n v="4"/>
    <s v="M"/>
    <n v="78"/>
    <n v="6"/>
    <x v="12"/>
    <x v="38"/>
    <s v="Rummikub®"/>
    <s v="Kinkajoo Ltd"/>
    <s v="￦8,900"/>
    <s v="World Rummikub Online Championship spot : ￦3,900"/>
    <n v="43829"/>
    <n v="4076"/>
    <s v="https://itunes.apple.com/KR/app/id973113361"/>
  </r>
  <r>
    <s v="KR"/>
    <s v="PAID"/>
    <x v="1"/>
    <n v="2020"/>
    <n v="4"/>
    <s v="M"/>
    <n v="79"/>
    <n v="-9"/>
    <x v="2"/>
    <x v="52"/>
    <s v="RightFont - 글꼴 설치"/>
    <s v="LIYI CHENG"/>
    <s v="￦3,900"/>
    <m/>
    <n v="43970"/>
    <n v="4075"/>
    <s v="https://itunes.apple.com/KR/app/id1271732065"/>
  </r>
  <r>
    <s v="KR"/>
    <s v="PAID"/>
    <x v="1"/>
    <n v="2020"/>
    <n v="4"/>
    <s v="M"/>
    <n v="80"/>
    <n v="6"/>
    <x v="11"/>
    <x v="46"/>
    <s v="Analog Acoustic"/>
    <s v="ordinaryfactory Inc."/>
    <s v="￦1,200"/>
    <m/>
    <n v="43414"/>
    <n v="4026"/>
    <s v="https://itunes.apple.com/KR/app/id1282979041"/>
  </r>
  <r>
    <s v="KR"/>
    <s v="PAID"/>
    <x v="1"/>
    <n v="2020"/>
    <n v="4"/>
    <s v="M"/>
    <n v="81"/>
    <n v="-26"/>
    <x v="1"/>
    <x v="49"/>
    <s v="Cute Emoticon Keyboard"/>
    <s v="kitamura hira"/>
    <s v="￦1,200"/>
    <m/>
    <n v="43447"/>
    <n v="3948"/>
    <s v="https://itunes.apple.com/KR/app/id931267826"/>
  </r>
  <r>
    <s v="KR"/>
    <s v="PAID"/>
    <x v="1"/>
    <n v="2020"/>
    <n v="4"/>
    <s v="M"/>
    <n v="82"/>
    <n v="-18"/>
    <x v="12"/>
    <x v="28"/>
    <s v="오투잼 - 뮤직 &amp; 게임"/>
    <s v="O2Jam Company"/>
    <s v="￦3,900"/>
    <s v="오투잼 정기구독 : ￦1,200"/>
    <n v="43988"/>
    <n v="3908"/>
    <s v="https://itunes.apple.com/KR/app/id1466765269"/>
  </r>
  <r>
    <s v="KR"/>
    <s v="PAID"/>
    <x v="1"/>
    <n v="2020"/>
    <n v="4"/>
    <s v="M"/>
    <n v="83"/>
    <n v="-10"/>
    <x v="5"/>
    <x v="54"/>
    <s v="북트리: 도서관리 &amp; 독서노트"/>
    <s v="Youngwan Choi"/>
    <s v="￦3,900"/>
    <m/>
    <n v="43974"/>
    <n v="3840"/>
    <s v="https://itunes.apple.com/KR/app/id551580603"/>
  </r>
  <r>
    <s v="KR"/>
    <s v="PAID"/>
    <x v="1"/>
    <n v="2020"/>
    <n v="4"/>
    <s v="M"/>
    <n v="84"/>
    <n v="153"/>
    <x v="16"/>
    <x v="23"/>
    <s v="Calculator ∞ - 공학용 계산기"/>
    <s v="Incpt.Mobis"/>
    <s v="￦3,900"/>
    <m/>
    <n v="43644"/>
    <n v="3699"/>
    <s v="https://itunes.apple.com/KR/app/id458535809"/>
  </r>
  <r>
    <s v="KR"/>
    <s v="PAID"/>
    <x v="1"/>
    <n v="2020"/>
    <n v="4"/>
    <s v="M"/>
    <n v="85"/>
    <n v="66"/>
    <x v="12"/>
    <x v="36"/>
    <s v="Pirates Outlaws"/>
    <s v="Fabled Game Limited"/>
    <s v="￦1,200"/>
    <s v="10000Gold : ￦5,900 / Booster : ￦3,900 / Admiral : ￦3,900"/>
    <n v="43992"/>
    <n v="3570"/>
    <s v="https://itunes.apple.com/KR/app/id1442776789"/>
  </r>
  <r>
    <s v="KR"/>
    <s v="PAID"/>
    <x v="1"/>
    <n v="2020"/>
    <n v="4"/>
    <s v="M"/>
    <n v="86"/>
    <n v="2"/>
    <x v="16"/>
    <x v="23"/>
    <s v="Flashcards Deluxe"/>
    <s v="OrangeOrApple.com"/>
    <s v="￦4,900"/>
    <m/>
    <n v="43901"/>
    <n v="3533"/>
    <s v="https://itunes.apple.com/KR/app/id307840670"/>
  </r>
  <r>
    <s v="KR"/>
    <s v="PAID"/>
    <x v="1"/>
    <n v="2020"/>
    <n v="4"/>
    <s v="M"/>
    <n v="87"/>
    <n v="27"/>
    <x v="10"/>
    <x v="16"/>
    <s v="DayGram"/>
    <s v="SaltyCrackers Co., Ltd."/>
    <s v="￦1,200"/>
    <s v="사진 테마 : 0 / 테두리 D : 0"/>
    <n v="43970"/>
    <n v="3462"/>
    <s v="https://itunes.apple.com/KR/app/id977949232"/>
  </r>
  <r>
    <s v="KR"/>
    <s v="PAID"/>
    <x v="1"/>
    <n v="2020"/>
    <n v="4"/>
    <s v="M"/>
    <n v="88"/>
    <n v="48"/>
    <x v="12"/>
    <x v="34"/>
    <s v="Don't Starve: Pocket Edition"/>
    <s v="Klei"/>
    <s v="￦5,900"/>
    <m/>
    <n v="43564"/>
    <n v="3454"/>
    <s v="https://itunes.apple.com/KR/app/id1012298403"/>
  </r>
  <r>
    <s v="KR"/>
    <s v="PAID"/>
    <x v="1"/>
    <n v="2020"/>
    <n v="4"/>
    <s v="M"/>
    <n v="89"/>
    <n v="-38"/>
    <x v="2"/>
    <x v="52"/>
    <s v="iContacts+: 그룹 연락처"/>
    <s v="Jeonghwan Kim"/>
    <s v="￦2,500"/>
    <m/>
    <n v="43987"/>
    <n v="3315"/>
    <s v="https://itunes.apple.com/KR/app/id548506487"/>
  </r>
  <r>
    <s v="KR"/>
    <s v="PAID"/>
    <x v="1"/>
    <n v="2020"/>
    <n v="4"/>
    <s v="M"/>
    <n v="90"/>
    <n v="93"/>
    <x v="5"/>
    <x v="51"/>
    <s v="WolframAlpha"/>
    <s v="Wolfram Group LLC"/>
    <s v="￦3,900"/>
    <s v="extension (Image as Input) : ￦1,200 / Pro Yearly : ￦81,000 / Pro for Students Monthly : ￦8,500"/>
    <n v="43920"/>
    <n v="3307"/>
    <s v="https://itunes.apple.com/KR/app/id334989259"/>
  </r>
  <r>
    <s v="KR"/>
    <s v="PAID"/>
    <x v="1"/>
    <n v="2020"/>
    <n v="4"/>
    <s v="M"/>
    <n v="91"/>
    <n v="6"/>
    <x v="10"/>
    <x v="16"/>
    <s v="위젯 캘린더"/>
    <s v="yoon sik kang"/>
    <s v="￦2,500"/>
    <m/>
    <n v="43763"/>
    <n v="3301"/>
    <s v="https://itunes.apple.com/KR/app/id922436277"/>
  </r>
  <r>
    <s v="KR"/>
    <s v="PAID"/>
    <x v="1"/>
    <n v="2020"/>
    <n v="4"/>
    <s v="M"/>
    <n v="92"/>
    <n v="-2"/>
    <x v="11"/>
    <x v="46"/>
    <s v="FEELT"/>
    <s v="kihwan kim"/>
    <s v="￦1,200"/>
    <m/>
    <n v="43601"/>
    <n v="3265"/>
    <s v="https://itunes.apple.com/KR/app/id1460364319"/>
  </r>
  <r>
    <s v="KR"/>
    <s v="PAID"/>
    <x v="1"/>
    <n v="2020"/>
    <n v="4"/>
    <s v="M"/>
    <n v="93"/>
    <s v="new"/>
    <x v="12"/>
    <x v="37"/>
    <s v="후이즈좀비"/>
    <s v="shim jihye"/>
    <s v="￦3,900"/>
    <m/>
    <n v="43542"/>
    <n v="3260"/>
    <s v="https://itunes.apple.com/KR/app/id1448625796"/>
  </r>
  <r>
    <s v="KR"/>
    <s v="PAID"/>
    <x v="1"/>
    <n v="2020"/>
    <n v="4"/>
    <s v="M"/>
    <n v="94"/>
    <n v="9"/>
    <x v="12"/>
    <x v="57"/>
    <s v="RFS - Real Flight Simulator"/>
    <s v="RORTOS SRL"/>
    <s v="￦900"/>
    <s v="RFS Pro (1개월) : ￦4,900 / RFS Pro (6개월) : ￦24,000 / RFS Pro (1년) : ￦36,000"/>
    <n v="44005"/>
    <n v="3249"/>
    <s v="https://itunes.apple.com/KR/app/id1444761746"/>
  </r>
  <r>
    <s v="KR"/>
    <s v="PAID"/>
    <x v="1"/>
    <n v="2020"/>
    <n v="4"/>
    <s v="M"/>
    <n v="95"/>
    <n v="256"/>
    <x v="11"/>
    <x v="46"/>
    <s v="EpocCam HD - Mac 및 PC용 HD 웹캠"/>
    <s v="Kinoni"/>
    <s v="￦9,900"/>
    <m/>
    <n v="43937"/>
    <n v="3174"/>
    <s v="https://itunes.apple.com/KR/app/id435355256"/>
  </r>
  <r>
    <s v="KR"/>
    <s v="PAID"/>
    <x v="1"/>
    <n v="2020"/>
    <n v="4"/>
    <s v="M"/>
    <n v="96"/>
    <n v="-39"/>
    <x v="12"/>
    <x v="15"/>
    <s v="Goblin Sword"/>
    <s v="Gelato Games Ltd"/>
    <s v="￦2,500"/>
    <m/>
    <n v="43215"/>
    <n v="3168"/>
    <s v="https://itunes.apple.com/KR/app/id905488045"/>
  </r>
  <r>
    <s v="KR"/>
    <s v="PAID"/>
    <x v="1"/>
    <n v="2020"/>
    <n v="4"/>
    <s v="M"/>
    <n v="97"/>
    <n v="34"/>
    <x v="12"/>
    <x v="15"/>
    <s v="마녀의 샘"/>
    <s v="SUYOUNG JANG"/>
    <s v="￦2,500"/>
    <m/>
    <n v="43272"/>
    <n v="3149"/>
    <s v="https://itunes.apple.com/KR/app/id1012970102"/>
  </r>
  <r>
    <s v="KR"/>
    <s v="PAID"/>
    <x v="1"/>
    <n v="2020"/>
    <n v="4"/>
    <s v="M"/>
    <n v="98"/>
    <n v="14"/>
    <x v="16"/>
    <x v="23"/>
    <s v="TEDICT"/>
    <s v="CoCO SWING"/>
    <s v="￦4,900"/>
    <m/>
    <n v="43981"/>
    <n v="3078"/>
    <s v="https://itunes.apple.com/KR/app/id537961396"/>
  </r>
  <r>
    <s v="KR"/>
    <s v="PAID"/>
    <x v="1"/>
    <n v="2020"/>
    <n v="4"/>
    <s v="M"/>
    <n v="99"/>
    <n v="12"/>
    <x v="12"/>
    <x v="24"/>
    <s v="유럽전쟁6: 1914"/>
    <s v="EASY Inc."/>
    <s v="￦500"/>
    <s v="병사 보급 패키지 : ￦1,200 / 골드 패키지 : ￦1,200 / 프랑스 보급 패키지 : ￦4,900"/>
    <n v="43947"/>
    <n v="3053"/>
    <s v="https://itunes.apple.com/KR/app/id1489276662"/>
  </r>
  <r>
    <s v="KR"/>
    <s v="PAID"/>
    <x v="1"/>
    <n v="2020"/>
    <n v="4"/>
    <s v="M"/>
    <n v="100"/>
    <n v="133"/>
    <x v="12"/>
    <x v="22"/>
    <s v="Pascal's Wager"/>
    <s v="Giant Network"/>
    <s v="￦8,900"/>
    <s v="테렌스 특별 코스튬-선구자 세트 : ￦1,200 / 검은 안개 속으로 : ￦1,200"/>
    <n v="44006"/>
    <n v="3040"/>
    <s v="https://itunes.apple.com/KR/app/id1476649036"/>
  </r>
  <r>
    <s v="KR"/>
    <s v="PAID"/>
    <x v="1"/>
    <n v="2020"/>
    <n v="4"/>
    <s v="M"/>
    <n v="101"/>
    <n v="15"/>
    <x v="11"/>
    <x v="46"/>
    <s v="부라보 사진기"/>
    <s v="KIM KYUNG MIN"/>
    <s v="￦1,200"/>
    <m/>
    <n v="43497"/>
    <n v="3014"/>
    <s v="https://itunes.apple.com/KR/app/id1436633481"/>
  </r>
  <r>
    <s v="KR"/>
    <s v="PAID"/>
    <x v="1"/>
    <n v="2020"/>
    <n v="4"/>
    <s v="M"/>
    <n v="102"/>
    <n v="6"/>
    <x v="11"/>
    <x v="46"/>
    <s v="Analog Beijing"/>
    <s v="ordinaryfactory Inc."/>
    <s v="￦1,200"/>
    <m/>
    <n v="43754"/>
    <n v="2880"/>
    <s v="https://itunes.apple.com/KR/app/id962291530"/>
  </r>
  <r>
    <s v="KR"/>
    <s v="PAID"/>
    <x v="1"/>
    <n v="2020"/>
    <n v="4"/>
    <s v="M"/>
    <n v="103"/>
    <n v="163"/>
    <x v="10"/>
    <x v="16"/>
    <s v="감쓰"/>
    <s v="Soohyun Im"/>
    <s v="￦1,200"/>
    <m/>
    <n v="43510"/>
    <n v="2826"/>
    <s v="https://itunes.apple.com/KR/app/id1400251239"/>
  </r>
  <r>
    <s v="KR"/>
    <s v="PAID"/>
    <x v="1"/>
    <n v="2020"/>
    <n v="4"/>
    <s v="M"/>
    <n v="104"/>
    <n v="-80"/>
    <x v="12"/>
    <x v="28"/>
    <s v="룸즈: 장난감 장인의 저택"/>
    <s v="Jonghwa Kim"/>
    <s v="￦5,900"/>
    <s v="다락방 : ￦3,900 / 학생복 : ￦1,200 / 천사의 옷 : ￦1,200"/>
    <n v="43991"/>
    <n v="2802"/>
    <s v="https://itunes.apple.com/KR/app/id1460649715"/>
  </r>
  <r>
    <s v="KR"/>
    <s v="PAID"/>
    <x v="1"/>
    <n v="2020"/>
    <n v="4"/>
    <s v="M"/>
    <n v="105"/>
    <n v="-5"/>
    <x v="11"/>
    <x v="46"/>
    <s v="사진청소기 - 사진정리 필수앱"/>
    <s v="Jinpyo Hong"/>
    <s v="￦4,900"/>
    <s v="프리미엄 구독 : ￦21,000 / 평생 프리미엄 : ￦35,000"/>
    <n v="43994"/>
    <n v="2691"/>
    <s v="https://itunes.apple.com/KR/app/id926090192"/>
  </r>
  <r>
    <s v="KR"/>
    <s v="PAID"/>
    <x v="1"/>
    <n v="2020"/>
    <n v="4"/>
    <s v="M"/>
    <n v="106"/>
    <s v="new"/>
    <x v="12"/>
    <x v="21"/>
    <s v="Mr Pumpkin 2: Walls of Kowloon"/>
    <s v="Lilith Games"/>
    <s v="￦2,500"/>
    <s v="용의 비늘 8개 : ￦1,200 / 용의 비늘 8개 : ￦1,200 / 용의 비늘 18개 : ￦2,500 / 용의 비늘 18개 : ￦2,500 / 용의 비늘 68개 : ￦5,900 / 용의 비늘 68개 : ￦5,900"/>
    <n v="43949"/>
    <n v="2622"/>
    <s v="https://itunes.apple.com/KR/app/id1499318054"/>
  </r>
  <r>
    <s v="KR"/>
    <s v="PAID"/>
    <x v="1"/>
    <n v="2020"/>
    <n v="4"/>
    <s v="M"/>
    <n v="107"/>
    <n v="21"/>
    <x v="7"/>
    <x v="32"/>
    <s v="iReal Pro"/>
    <s v="Technimo LLC"/>
    <s v="￦17,000"/>
    <s v="Jazz Styles Pack : 0 / Latin Styles Pack : 0 / Pop Styles Pack : 0"/>
    <n v="43978"/>
    <n v="2600"/>
    <s v="https://itunes.apple.com/KR/app/id298206806"/>
  </r>
  <r>
    <s v="KR"/>
    <s v="PAID"/>
    <x v="1"/>
    <n v="2020"/>
    <n v="4"/>
    <s v="M"/>
    <n v="108"/>
    <n v="-29"/>
    <x v="12"/>
    <x v="27"/>
    <s v="길고양이 이야기 support edition"/>
    <s v="Su Young Moon"/>
    <s v="￦2,500"/>
    <m/>
    <n v="44005"/>
    <n v="2592"/>
    <s v="https://itunes.apple.com/KR/app/id1459023116"/>
  </r>
  <r>
    <s v="KR"/>
    <s v="PAID"/>
    <x v="1"/>
    <n v="2020"/>
    <n v="4"/>
    <s v="M"/>
    <n v="109"/>
    <n v="1"/>
    <x v="5"/>
    <x v="54"/>
    <s v="만화와 텍스트 - TXT 와 압축파일(+ PDF) 뷰어"/>
    <s v="kim juyoung"/>
    <s v="￦2,500"/>
    <s v="후원 1 : ￦1,200 / 후원 2 : ￦2,500 / 후원 3 : ￦4,900"/>
    <n v="44008"/>
    <n v="2492"/>
    <s v="https://itunes.apple.com/KR/app/id1351831223"/>
  </r>
  <r>
    <s v="KR"/>
    <s v="PAID"/>
    <x v="1"/>
    <n v="2020"/>
    <n v="4"/>
    <s v="M"/>
    <n v="110"/>
    <n v="7"/>
    <x v="10"/>
    <x v="48"/>
    <s v="Hidden Folks"/>
    <s v="Adriaan de Jongh"/>
    <s v="￦4,900"/>
    <m/>
    <n v="44004"/>
    <n v="2478"/>
    <s v="https://itunes.apple.com/KR/app/id1133544923"/>
  </r>
  <r>
    <s v="KR"/>
    <s v="PAID"/>
    <x v="1"/>
    <n v="2020"/>
    <n v="4"/>
    <s v="M"/>
    <n v="111"/>
    <n v="-39"/>
    <x v="12"/>
    <x v="22"/>
    <s v="Hyper Light Drifter"/>
    <s v="Abylight S.L."/>
    <s v="￦5,900"/>
    <m/>
    <n v="43970"/>
    <n v="2417"/>
    <s v="https://itunes.apple.com/KR/app/id1453875289"/>
  </r>
  <r>
    <s v="KR"/>
    <s v="PAID"/>
    <x v="1"/>
    <n v="2020"/>
    <n v="4"/>
    <s v="M"/>
    <n v="112"/>
    <n v="-3"/>
    <x v="11"/>
    <x v="46"/>
    <s v="Pro Camera by Moment"/>
    <s v="Moment Inc."/>
    <s v="￦7,500"/>
    <s v="Pro Bundle : ￦4,900 / Time-lapse : ￦3,900 / Slow Shutter : ￦3,900"/>
    <n v="43998"/>
    <n v="2389"/>
    <s v="https://itunes.apple.com/KR/app/id927098908"/>
  </r>
  <r>
    <s v="KR"/>
    <s v="PAID"/>
    <x v="1"/>
    <n v="2020"/>
    <n v="4"/>
    <s v="M"/>
    <n v="113"/>
    <n v="-47"/>
    <x v="12"/>
    <x v="34"/>
    <s v="Rusty Lake Hotel KR"/>
    <s v="Rusty Lake"/>
    <s v="￦2,500"/>
    <m/>
    <n v="43496"/>
    <n v="2326"/>
    <s v="https://itunes.apple.com/KR/app/id1450808228"/>
  </r>
  <r>
    <s v="KR"/>
    <s v="PAID"/>
    <x v="1"/>
    <n v="2020"/>
    <n v="4"/>
    <s v="M"/>
    <n v="114"/>
    <n v="125"/>
    <x v="11"/>
    <x v="46"/>
    <s v="ProCam 7"/>
    <s v="Samer Azzam"/>
    <s v="￦7,500"/>
    <s v="4K Ultra HD 비디오 : ￦5,900 / 마스터 컬렉션 : ￦2,500 / 4K Ultra HD 저속 촬영 : ￦3,900"/>
    <n v="44002"/>
    <n v="2301"/>
    <s v="https://itunes.apple.com/KR/app/id730712409"/>
  </r>
  <r>
    <s v="KR"/>
    <s v="PAID"/>
    <x v="1"/>
    <n v="2020"/>
    <n v="4"/>
    <s v="M"/>
    <n v="115"/>
    <n v="87"/>
    <x v="12"/>
    <x v="24"/>
    <s v="삼국지:한말패업"/>
    <s v="ChengDu LongYou Tech Ltd"/>
    <s v="￦7,500"/>
    <m/>
    <n v="44004"/>
    <n v="2299"/>
    <s v="https://itunes.apple.com/KR/app/id1373057849"/>
  </r>
  <r>
    <s v="KR"/>
    <s v="PAID"/>
    <x v="1"/>
    <n v="2020"/>
    <n v="4"/>
    <s v="M"/>
    <n v="116"/>
    <n v="-24"/>
    <x v="12"/>
    <x v="22"/>
    <s v="Doodle Jump"/>
    <s v="Lima Sky"/>
    <s v="￦500"/>
    <s v="10,000 coins : ￦5,900 / 1000 coins : ￦1,200 / 30,000 coins : ￦12,000"/>
    <n v="43679"/>
    <n v="2268"/>
    <s v="https://itunes.apple.com/KR/app/id307727765"/>
  </r>
  <r>
    <s v="KR"/>
    <s v="PAID"/>
    <x v="1"/>
    <n v="2020"/>
    <n v="4"/>
    <s v="M"/>
    <n v="117"/>
    <n v="17"/>
    <x v="10"/>
    <x v="16"/>
    <s v="PL@Y2 - 프리미엄 티켓북"/>
    <s v="EntusApps"/>
    <s v="￦2,500"/>
    <m/>
    <n v="43075"/>
    <n v="2238"/>
    <s v="https://itunes.apple.com/KR/app/id1159328039"/>
  </r>
  <r>
    <s v="KR"/>
    <s v="PAID"/>
    <x v="1"/>
    <n v="2020"/>
    <n v="4"/>
    <s v="M"/>
    <n v="118"/>
    <n v="-47"/>
    <x v="12"/>
    <x v="24"/>
    <s v="Rebel Inc. (반란 주식회사)"/>
    <s v="Ndemic Creations"/>
    <s v="￦2,500"/>
    <s v="Region Tour : ￦4,900 / Early Unlock Cheats : ￦12,000 / All Advisors Unlock : ￦12,000"/>
    <n v="43985"/>
    <n v="2236"/>
    <s v="https://itunes.apple.com/KR/app/id1439187947"/>
  </r>
  <r>
    <s v="KR"/>
    <s v="PAID"/>
    <x v="1"/>
    <n v="2020"/>
    <n v="4"/>
    <s v="M"/>
    <n v="119"/>
    <n v="26"/>
    <x v="7"/>
    <x v="32"/>
    <s v="Cytus"/>
    <s v="Rayark International Limited"/>
    <s v="￦2,500"/>
    <s v="Chapter D : ￦5,900 / Chapter R : ￦5,900 / Chapter 0 : ￦5,900"/>
    <n v="43684"/>
    <n v="2229"/>
    <s v="https://itunes.apple.com/KR/app/id485246824"/>
  </r>
  <r>
    <s v="KR"/>
    <s v="PAID"/>
    <x v="1"/>
    <n v="2020"/>
    <n v="4"/>
    <s v="M"/>
    <n v="120"/>
    <n v="58"/>
    <x v="7"/>
    <x v="32"/>
    <s v="Muse Dash"/>
    <s v="X.D. Network Inc."/>
    <s v="￦3,900"/>
    <s v="치유는 포기했어 Vol.1 : ￦4,900 / 계획대로1 : ￦35,000 / 치유는 포기했어 Vol.3 : ￦4,900"/>
    <n v="44002"/>
    <n v="2216"/>
    <s v="https://itunes.apple.com/KR/app/id1361473095"/>
  </r>
  <r>
    <s v="KR"/>
    <s v="PAID"/>
    <x v="1"/>
    <n v="2020"/>
    <n v="4"/>
    <s v="M"/>
    <n v="121"/>
    <n v="78"/>
    <x v="10"/>
    <x v="16"/>
    <s v="계획표는, 동그라미 - 일정관리 앱과 위젯"/>
    <s v="Youngsuk Jang"/>
    <s v="￦1,200"/>
    <m/>
    <n v="43986"/>
    <n v="2196"/>
    <s v="https://itunes.apple.com/KR/app/id1496924796"/>
  </r>
  <r>
    <s v="KR"/>
    <s v="PAID"/>
    <x v="1"/>
    <n v="2020"/>
    <n v="4"/>
    <s v="M"/>
    <n v="122"/>
    <n v="-63"/>
    <x v="12"/>
    <x v="15"/>
    <s v="Shadow Of Death: Premium Games"/>
    <s v="Bravestars Technology JSC"/>
    <s v="￦1,200"/>
    <s v="First Purchase: Legendary Pack : ￦12,000 / Flash Sale Legendary Essence 1 : ￦5,900 / Black Friday Inferno : ￦25,000"/>
    <n v="43990"/>
    <n v="2186"/>
    <s v="https://itunes.apple.com/KR/app/id1450908177"/>
  </r>
  <r>
    <s v="KR"/>
    <s v="PAID"/>
    <x v="1"/>
    <n v="2020"/>
    <n v="4"/>
    <s v="M"/>
    <n v="123"/>
    <n v="251"/>
    <x v="2"/>
    <x v="52"/>
    <s v="BFT - Bear Focus Timer"/>
    <s v="IDEAMP Co.,Ltd."/>
    <s v="￦2,500"/>
    <m/>
    <n v="43977"/>
    <n v="2140"/>
    <s v="https://itunes.apple.com/KR/app/id1328806990"/>
  </r>
  <r>
    <s v="KR"/>
    <s v="PAID"/>
    <x v="1"/>
    <n v="2020"/>
    <n v="4"/>
    <s v="M"/>
    <n v="124"/>
    <n v="365"/>
    <x v="12"/>
    <x v="15"/>
    <s v="Battle Chasers: Nightwar"/>
    <s v="HandyGames"/>
    <s v="￦3,900"/>
    <m/>
    <n v="43798"/>
    <n v="2124"/>
    <s v="https://itunes.apple.com/KR/app/id1455088996"/>
  </r>
  <r>
    <s v="KR"/>
    <s v="PAID"/>
    <x v="1"/>
    <n v="2020"/>
    <n v="4"/>
    <s v="M"/>
    <n v="125"/>
    <n v="2"/>
    <x v="6"/>
    <x v="7"/>
    <s v="멤버십 위젯 Pro"/>
    <s v="jaejin lee"/>
    <s v="￦3,900"/>
    <s v="캔 커피 : ￦1,200 / 아메리카노 커피 : ￦3,900 / 카페라떼 : ￦5,900"/>
    <n v="43956"/>
    <n v="2064"/>
    <s v="https://itunes.apple.com/KR/app/id1079178243"/>
  </r>
  <r>
    <s v="KR"/>
    <s v="PAID"/>
    <x v="1"/>
    <n v="2020"/>
    <n v="4"/>
    <s v="M"/>
    <n v="126"/>
    <n v="94"/>
    <x v="2"/>
    <x v="52"/>
    <s v="Geekbench 5"/>
    <s v="Primate Labs Inc."/>
    <s v="￦1,200"/>
    <m/>
    <n v="43998"/>
    <n v="2056"/>
    <s v="https://itunes.apple.com/KR/app/id1435082259"/>
  </r>
  <r>
    <s v="KR"/>
    <s v="PAID"/>
    <x v="1"/>
    <n v="2020"/>
    <n v="4"/>
    <s v="M"/>
    <n v="127"/>
    <n v="-1"/>
    <x v="16"/>
    <x v="23"/>
    <s v="개념 한국사"/>
    <s v="별책"/>
    <s v="￦3,900"/>
    <m/>
    <n v="42205"/>
    <n v="1930"/>
    <s v="https://itunes.apple.com/KR/app/id994470614"/>
  </r>
  <r>
    <s v="KR"/>
    <s v="PAID"/>
    <x v="1"/>
    <n v="2020"/>
    <n v="4"/>
    <s v="M"/>
    <n v="128"/>
    <n v="-26"/>
    <x v="12"/>
    <x v="21"/>
    <s v="Rusty Lake Paradise KR"/>
    <s v="Rusty Lake"/>
    <s v="￦3,900"/>
    <m/>
    <n v="43491"/>
    <n v="1918"/>
    <s v="https://itunes.apple.com/KR/app/id1450399563"/>
  </r>
  <r>
    <s v="KR"/>
    <s v="PAID"/>
    <x v="1"/>
    <n v="2020"/>
    <n v="4"/>
    <s v="M"/>
    <n v="129"/>
    <n v="-14"/>
    <x v="10"/>
    <x v="48"/>
    <s v="스왐피는 어디에"/>
    <s v="Disney"/>
    <s v="￦2,500"/>
    <s v="크랭키의 이야기 : ￦3,900 / 미스터리 오리 : ￦3,900 / 앨리의 이야기 : ￦1,200"/>
    <n v="43955"/>
    <n v="1878"/>
    <s v="https://itunes.apple.com/KR/app/id449735650"/>
  </r>
  <r>
    <s v="KR"/>
    <s v="PAID"/>
    <x v="1"/>
    <n v="2020"/>
    <n v="4"/>
    <s v="M"/>
    <n v="130"/>
    <n v="59"/>
    <x v="12"/>
    <x v="21"/>
    <s v="The Room Three"/>
    <s v="NetEase Games"/>
    <s v="￦4,900"/>
    <m/>
    <n v="43495"/>
    <n v="1755"/>
    <s v="https://itunes.apple.com/KR/app/id1328731854"/>
  </r>
  <r>
    <s v="KR"/>
    <s v="PAID"/>
    <x v="1"/>
    <n v="2020"/>
    <n v="4"/>
    <s v="M"/>
    <n v="131"/>
    <n v="-27"/>
    <x v="10"/>
    <x v="16"/>
    <s v="투넘버 문자"/>
    <s v="remain.corp"/>
    <s v="￦2,500"/>
    <s v="프리미엄 상품 - 매 월 자동결제 : ￦1,200 / 프리미엄 상품 - 매 년 자동 결제 : ￦12,000"/>
    <n v="42872"/>
    <n v="1749"/>
    <s v="https://itunes.apple.com/KR/app/id1234443708"/>
  </r>
  <r>
    <s v="KR"/>
    <s v="PAID"/>
    <x v="1"/>
    <n v="2020"/>
    <n v="4"/>
    <s v="M"/>
    <n v="132"/>
    <n v="-49"/>
    <x v="10"/>
    <x v="48"/>
    <s v="Florence"/>
    <s v="Annapurna Interactive"/>
    <s v="￦3,900"/>
    <m/>
    <n v="43502"/>
    <n v="1732"/>
    <s v="https://itunes.apple.com/KR/app/id1297430468"/>
  </r>
  <r>
    <s v="KR"/>
    <s v="PAID"/>
    <x v="1"/>
    <n v="2020"/>
    <n v="4"/>
    <s v="M"/>
    <n v="133"/>
    <n v="-35"/>
    <x v="12"/>
    <x v="21"/>
    <s v="Poly Bridge"/>
    <s v="Dry Cactus"/>
    <s v="￦5,900"/>
    <m/>
    <n v="43060"/>
    <n v="1666"/>
    <s v="https://itunes.apple.com/KR/app/id1197552569"/>
  </r>
  <r>
    <s v="KR"/>
    <s v="PAID"/>
    <x v="1"/>
    <n v="2020"/>
    <n v="4"/>
    <s v="M"/>
    <n v="134"/>
    <n v="39"/>
    <x v="12"/>
    <x v="22"/>
    <s v="LIMBO"/>
    <s v="Playdead"/>
    <s v="￦4,900"/>
    <m/>
    <n v="43061"/>
    <n v="1631"/>
    <s v="https://itunes.apple.com/KR/app/id656951157"/>
  </r>
  <r>
    <s v="KR"/>
    <s v="PAID"/>
    <x v="1"/>
    <n v="2020"/>
    <n v="4"/>
    <s v="M"/>
    <n v="135"/>
    <n v="432"/>
    <x v="12"/>
    <x v="24"/>
    <s v="Hitman GO"/>
    <s v="SQUARE ENIX"/>
    <s v="￦5,900"/>
    <s v="5 힌트 팩 : ￦1,200 / 12 힌트 팩 : ￦2,500 / 전지전능 : ￦5,900"/>
    <n v="43287"/>
    <n v="1612"/>
    <s v="https://itunes.apple.com/KR/app/id731645633"/>
  </r>
  <r>
    <s v="KR"/>
    <s v="PAID"/>
    <x v="1"/>
    <n v="2020"/>
    <n v="4"/>
    <s v="M"/>
    <n v="136"/>
    <n v="-47"/>
    <x v="12"/>
    <x v="34"/>
    <s v="Rusty Lake: Roots KR"/>
    <s v="Rusty Lake"/>
    <s v="￦3,900"/>
    <m/>
    <n v="43491"/>
    <n v="1598"/>
    <s v="https://itunes.apple.com/KR/app/id1450407076"/>
  </r>
  <r>
    <s v="KR"/>
    <s v="PAID"/>
    <x v="1"/>
    <n v="2020"/>
    <n v="4"/>
    <s v="M"/>
    <n v="137"/>
    <n v="-14"/>
    <x v="12"/>
    <x v="24"/>
    <s v="Bloons TD 5"/>
    <s v="Ninja Kiwi"/>
    <s v="￦3,900"/>
    <s v="타워 모든 업그레이드 열기 : ￦1,200 / Bundle O' Monkey Money : ￦3,900 / 멍키 머니 무더기 : ￦5,900"/>
    <n v="43965"/>
    <n v="1595"/>
    <s v="https://itunes.apple.com/KR/app/id563718995"/>
  </r>
  <r>
    <s v="KR"/>
    <s v="PAID"/>
    <x v="1"/>
    <n v="2020"/>
    <n v="4"/>
    <s v="M"/>
    <n v="138"/>
    <n v="8"/>
    <x v="12"/>
    <x v="21"/>
    <s v="Monument Valley 2"/>
    <s v="ustwo games"/>
    <s v="￦5,900"/>
    <m/>
    <n v="43606"/>
    <n v="1595"/>
    <s v="https://itunes.apple.com/KR/app/id1187265767"/>
  </r>
  <r>
    <s v="KR"/>
    <s v="PAID"/>
    <x v="1"/>
    <n v="2020"/>
    <n v="4"/>
    <s v="M"/>
    <n v="139"/>
    <n v="4"/>
    <x v="10"/>
    <x v="16"/>
    <s v="WatchAnything - watch faces"/>
    <s v="Marc Hofmann"/>
    <s v="￦2,500"/>
    <m/>
    <n v="43916"/>
    <n v="1578"/>
    <s v="https://itunes.apple.com/KR/app/id1461710896"/>
  </r>
  <r>
    <s v="KR"/>
    <s v="PAID"/>
    <x v="1"/>
    <n v="2020"/>
    <n v="4"/>
    <s v="M"/>
    <n v="140"/>
    <n v="-15"/>
    <x v="10"/>
    <x v="48"/>
    <s v="Journey"/>
    <s v="Annapurna Interactive"/>
    <s v="￦5,900"/>
    <m/>
    <n v="43789"/>
    <n v="1527"/>
    <s v="https://itunes.apple.com/KR/app/id1445593893"/>
  </r>
  <r>
    <s v="KR"/>
    <s v="PAID"/>
    <x v="1"/>
    <n v="2020"/>
    <n v="4"/>
    <s v="M"/>
    <n v="141"/>
    <n v="-2"/>
    <x v="12"/>
    <x v="24"/>
    <s v="RollerCoaster Tycoon® Classic"/>
    <s v="Atari"/>
    <s v="￦7,500"/>
    <s v="Expansion Pack - Wacky Worlds : ￦2,500 / Expansion Pack - Time Twister : ￦2,500 / Toolkit: Edit, Design and Share : ￦7,500"/>
    <n v="43089"/>
    <n v="1493"/>
    <s v="https://itunes.apple.com/KR/app/id1113736426"/>
  </r>
  <r>
    <s v="KR"/>
    <s v="PAID"/>
    <x v="1"/>
    <n v="2020"/>
    <n v="4"/>
    <s v="M"/>
    <n v="142"/>
    <n v="-22"/>
    <x v="10"/>
    <x v="48"/>
    <s v="Ski Safari 2"/>
    <s v="Sleepy Z Studios Pty Ltd"/>
    <s v="￦500"/>
    <s v="Small Coin Pack : ￦1,200 / Large Coin Pack : ￦2,500 / Monster Bundle (SALE!) : ￦1,200"/>
    <n v="43005"/>
    <n v="1485"/>
    <s v="https://itunes.apple.com/KR/app/id952555810"/>
  </r>
  <r>
    <s v="KR"/>
    <s v="PAID"/>
    <x v="1"/>
    <n v="2020"/>
    <n v="4"/>
    <s v="M"/>
    <n v="143"/>
    <s v="new"/>
    <x v="11"/>
    <x v="46"/>
    <s v="CAMERA0 - 무음 고화질 매너 카메라 앱"/>
    <s v="Shota Nakagami"/>
    <s v="￦1,200"/>
    <m/>
    <n v="43542"/>
    <n v="1483"/>
    <s v="https://itunes.apple.com/KR/app/id1444755520"/>
  </r>
  <r>
    <s v="KR"/>
    <s v="PAID"/>
    <x v="1"/>
    <n v="2020"/>
    <n v="4"/>
    <s v="M"/>
    <n v="144"/>
    <n v="30"/>
    <x v="11"/>
    <x v="46"/>
    <s v="VINYL : 사진 편집 앱"/>
    <s v="Dongjoon Yoon"/>
    <s v="￦2,500"/>
    <m/>
    <n v="44003"/>
    <n v="1482"/>
    <s v="https://itunes.apple.com/KR/app/id1492887776"/>
  </r>
  <r>
    <s v="KR"/>
    <s v="PAID"/>
    <x v="1"/>
    <n v="2020"/>
    <n v="4"/>
    <s v="M"/>
    <n v="145"/>
    <s v="new"/>
    <x v="12"/>
    <x v="22"/>
    <s v="Bomb Chicken"/>
    <s v="Nitrome"/>
    <s v="￦5,900"/>
    <m/>
    <n v="43922"/>
    <n v="1481"/>
    <s v="https://itunes.apple.com/KR/app/id1153001238"/>
  </r>
  <r>
    <s v="KR"/>
    <s v="PAID"/>
    <x v="1"/>
    <n v="2020"/>
    <n v="4"/>
    <s v="M"/>
    <n v="146"/>
    <n v="35"/>
    <x v="12"/>
    <x v="15"/>
    <s v="마녀의 샘3"/>
    <s v="SUYOUNG JANG"/>
    <s v="￦4,900"/>
    <m/>
    <n v="43565"/>
    <n v="1460"/>
    <s v="https://itunes.apple.com/KR/app/id1298366657"/>
  </r>
  <r>
    <s v="KR"/>
    <s v="PAID"/>
    <x v="1"/>
    <n v="2020"/>
    <n v="4"/>
    <s v="M"/>
    <n v="147"/>
    <n v="-62"/>
    <x v="12"/>
    <x v="28"/>
    <s v="Peace, Death!"/>
    <s v="Azamat Bayzulaev"/>
    <s v="￦500"/>
    <m/>
    <n v="43860"/>
    <n v="1452"/>
    <s v="https://itunes.apple.com/KR/app/id1249864455"/>
  </r>
  <r>
    <s v="KR"/>
    <s v="PAID"/>
    <x v="1"/>
    <n v="2020"/>
    <n v="4"/>
    <s v="M"/>
    <n v="148"/>
    <n v="88"/>
    <x v="11"/>
    <x v="46"/>
    <s v="Instants - Instax Retro Camera"/>
    <s v="Hi Mom S.A.S"/>
    <s v="￦2,500"/>
    <s v="Unlock Bundle : ￦2,500"/>
    <n v="43712"/>
    <n v="1436"/>
    <s v="https://itunes.apple.com/KR/app/id1162153636"/>
  </r>
  <r>
    <s v="KR"/>
    <s v="PAID"/>
    <x v="1"/>
    <n v="2020"/>
    <n v="4"/>
    <s v="M"/>
    <n v="149"/>
    <n v="130"/>
    <x v="12"/>
    <x v="27"/>
    <s v="Construction Simulator 3"/>
    <s v="astragon Entertainment GmbH"/>
    <s v="￦4,900"/>
    <s v="코인팩 03 : ￦4,900 / 코인팩 03 : ￦4,900 / 코인팩 04 : ￦8,900 / 코인팩 05 : ￦29,000"/>
    <n v="43665"/>
    <n v="1433"/>
    <s v="https://itunes.apple.com/KR/app/id1439889483"/>
  </r>
  <r>
    <s v="KR"/>
    <s v="PAID"/>
    <x v="1"/>
    <n v="2020"/>
    <n v="4"/>
    <s v="M"/>
    <n v="150"/>
    <n v="40"/>
    <x v="12"/>
    <x v="57"/>
    <s v="Rush Rally 2"/>
    <s v="Brownmonster Limited"/>
    <s v="￦1,200"/>
    <m/>
    <n v="43551"/>
    <n v="1430"/>
    <s v="https://itunes.apple.com/KR/app/id967812288"/>
  </r>
  <r>
    <s v="KR"/>
    <s v="PAID"/>
    <x v="1"/>
    <n v="2020"/>
    <n v="4"/>
    <s v="M"/>
    <n v="151"/>
    <n v="16"/>
    <x v="12"/>
    <x v="28"/>
    <s v="Vector for iPhone"/>
    <s v="Nekki Limited"/>
    <s v="￦1,200"/>
    <s v="5,000 Coins : ￦1,200 / 10,000 Coins : ￦2,500 / 15,000 Coins : ￦3,900"/>
    <n v="42583"/>
    <n v="1419"/>
    <s v="https://itunes.apple.com/KR/app/id562989701"/>
  </r>
  <r>
    <s v="KR"/>
    <s v="PAID"/>
    <x v="1"/>
    <n v="2020"/>
    <n v="4"/>
    <s v="M"/>
    <n v="152"/>
    <n v="152"/>
    <x v="11"/>
    <x v="46"/>
    <s v="Filmica 필르미카"/>
    <s v="Choongwhan Shin"/>
    <s v="￦1,200"/>
    <s v="Filmica + : ￦1,200"/>
    <n v="43812"/>
    <n v="1417"/>
    <s v="https://itunes.apple.com/KR/app/id1306665666"/>
  </r>
  <r>
    <s v="KR"/>
    <s v="PAID"/>
    <x v="1"/>
    <n v="2020"/>
    <n v="4"/>
    <s v="M"/>
    <n v="153"/>
    <n v="3"/>
    <x v="12"/>
    <x v="15"/>
    <s v="던전 서바이벌"/>
    <s v="Frozenfrog"/>
    <s v="￦500"/>
    <s v="Sack of Gems : ￦1,200 / Barrel of Gems : ￦5,900 / Gift of the King : ￦19,000"/>
    <n v="43190"/>
    <n v="1392"/>
    <s v="https://itunes.apple.com/KR/app/id1102750714"/>
  </r>
  <r>
    <s v="KR"/>
    <s v="PAID"/>
    <x v="1"/>
    <n v="2020"/>
    <n v="4"/>
    <s v="M"/>
    <n v="154"/>
    <n v="-30"/>
    <x v="13"/>
    <x v="17"/>
    <s v="폴라리스 오피스 모바일 - HWP, PDF, MS문서"/>
    <s v="Infraware Co.,Ltd"/>
    <s v="￦25,000"/>
    <m/>
    <n v="43916"/>
    <n v="1386"/>
    <s v="https://itunes.apple.com/KR/app/id513188658"/>
  </r>
  <r>
    <s v="KR"/>
    <s v="PAID"/>
    <x v="1"/>
    <n v="2020"/>
    <n v="4"/>
    <s v="M"/>
    <n v="155"/>
    <n v="39"/>
    <x v="10"/>
    <x v="16"/>
    <s v="지피지기-사주운세궁합"/>
    <s v="Softchaser"/>
    <s v="￦11,000"/>
    <s v="택일 : ￦3,900"/>
    <n v="43787"/>
    <n v="1386"/>
    <s v="https://itunes.apple.com/KR/app/id356181358"/>
  </r>
  <r>
    <s v="KR"/>
    <s v="PAID"/>
    <x v="1"/>
    <n v="2020"/>
    <n v="4"/>
    <s v="M"/>
    <n v="156"/>
    <n v="108"/>
    <x v="11"/>
    <x v="46"/>
    <s v="Folar - 즉석 필름 카메라"/>
    <s v="Choongwhan Shin"/>
    <s v="￦1,200"/>
    <m/>
    <n v="43931"/>
    <n v="1363"/>
    <s v="https://itunes.apple.com/KR/app/id1275258743"/>
  </r>
  <r>
    <s v="KR"/>
    <s v="PAID"/>
    <x v="1"/>
    <n v="2020"/>
    <n v="4"/>
    <s v="M"/>
    <n v="157"/>
    <n v="-58"/>
    <x v="11"/>
    <x v="46"/>
    <s v="FILCA - SLR 필름 카메라"/>
    <s v="Cheol Kim"/>
    <s v="￦4,900"/>
    <s v="UPGRADE PRO VERSION : ￦4,900 / KODAK SERIES FILM : ￦2,500 / RETRO SERIES FILM : ￦2,500"/>
    <n v="43753"/>
    <n v="1359"/>
    <s v="https://itunes.apple.com/KR/app/id1436429074"/>
  </r>
  <r>
    <s v="KR"/>
    <s v="PAID"/>
    <x v="1"/>
    <n v="2020"/>
    <n v="4"/>
    <s v="M"/>
    <n v="158"/>
    <n v="128"/>
    <x v="11"/>
    <x v="46"/>
    <s v="페이카 뉴욕 Filmlike New York"/>
    <s v="Hyun-il Kim"/>
    <s v="￦1,200"/>
    <m/>
    <n v="43959"/>
    <n v="1353"/>
    <s v="https://itunes.apple.com/KR/app/id1350338180"/>
  </r>
  <r>
    <s v="KR"/>
    <s v="PAID"/>
    <x v="1"/>
    <n v="2020"/>
    <n v="4"/>
    <s v="M"/>
    <n v="159"/>
    <n v="-52"/>
    <x v="12"/>
    <x v="21"/>
    <s v="The Room: Old Sins"/>
    <s v="NetEase Games"/>
    <s v="￦5,900"/>
    <m/>
    <n v="43495"/>
    <n v="1327"/>
    <s v="https://itunes.apple.com/KR/app/id1328732959"/>
  </r>
  <r>
    <s v="KR"/>
    <s v="PAID"/>
    <x v="1"/>
    <n v="2020"/>
    <n v="4"/>
    <s v="M"/>
    <n v="160"/>
    <n v="180"/>
    <x v="12"/>
    <x v="24"/>
    <s v="턴제 SRPG - 세번째기적"/>
    <s v="Seong Dae Ryu"/>
    <s v="￦1,200"/>
    <m/>
    <n v="43540"/>
    <n v="1307"/>
    <s v="https://itunes.apple.com/KR/app/id1447371103"/>
  </r>
  <r>
    <s v="KR"/>
    <s v="PAID"/>
    <x v="1"/>
    <n v="2020"/>
    <n v="4"/>
    <s v="M"/>
    <n v="161"/>
    <n v="43"/>
    <x v="16"/>
    <x v="23"/>
    <s v="박코치 학습기"/>
    <s v="Seokmin Lee"/>
    <s v="￦1,200"/>
    <m/>
    <n v="43174"/>
    <n v="1304"/>
    <s v="https://itunes.apple.com/KR/app/id1355481600"/>
  </r>
  <r>
    <s v="KR"/>
    <s v="PAID"/>
    <x v="1"/>
    <n v="2020"/>
    <n v="4"/>
    <s v="M"/>
    <n v="162"/>
    <n v="-15"/>
    <x v="12"/>
    <x v="22"/>
    <s v="BADLAND"/>
    <s v="Frogmind"/>
    <s v="￦900"/>
    <m/>
    <n v="43119"/>
    <n v="1296"/>
    <s v="https://itunes.apple.com/KR/app/id535176909"/>
  </r>
  <r>
    <s v="KR"/>
    <s v="PAID"/>
    <x v="1"/>
    <n v="2020"/>
    <n v="4"/>
    <s v="M"/>
    <n v="163"/>
    <n v="43"/>
    <x v="7"/>
    <x v="32"/>
    <s v="Tempo - Metronome 메트로놈"/>
    <s v="Frozen Ape Pte. Ltd."/>
    <s v="￦3,900"/>
    <s v="Theme Editor : ￦1,200 / Premium Theme Pack : ￦1,200"/>
    <n v="43937"/>
    <n v="1294"/>
    <s v="https://itunes.apple.com/KR/app/id304731501"/>
  </r>
  <r>
    <s v="KR"/>
    <s v="PAID"/>
    <x v="1"/>
    <n v="2020"/>
    <n v="4"/>
    <s v="M"/>
    <n v="164"/>
    <n v="-7"/>
    <x v="14"/>
    <x v="19"/>
    <s v="한컴오피스 모바일"/>
    <s v="Hancom Inc."/>
    <s v="￦25,000"/>
    <m/>
    <n v="43930"/>
    <n v="1292"/>
    <s v="https://itunes.apple.com/KR/app/id519619321"/>
  </r>
  <r>
    <s v="KR"/>
    <s v="PAID"/>
    <x v="1"/>
    <n v="2020"/>
    <n v="4"/>
    <s v="M"/>
    <n v="165"/>
    <n v="-6"/>
    <x v="15"/>
    <x v="50"/>
    <s v="WaterMinder"/>
    <s v="Funn Media, LLC"/>
    <s v="￦5,900"/>
    <s v="Tip Jar Subscription : ￦1,200 / Small Tip : ￦1,200 / Medium Tip : ￦2,500"/>
    <n v="43999"/>
    <n v="1286"/>
    <s v="https://itunes.apple.com/KR/app/id653031147"/>
  </r>
  <r>
    <s v="KR"/>
    <s v="PAID"/>
    <x v="1"/>
    <n v="2020"/>
    <n v="4"/>
    <s v="M"/>
    <n v="166"/>
    <n v="-8"/>
    <x v="11"/>
    <x v="46"/>
    <s v="NightCap 카메라"/>
    <s v="Realtime Dreams Limited"/>
    <s v="￦3,900"/>
    <m/>
    <n v="43734"/>
    <n v="1282"/>
    <s v="https://itunes.apple.com/KR/app/id754105884"/>
  </r>
  <r>
    <s v="KR"/>
    <s v="PAID"/>
    <x v="1"/>
    <n v="2020"/>
    <n v="4"/>
    <s v="M"/>
    <n v="167"/>
    <n v="106"/>
    <x v="12"/>
    <x v="57"/>
    <s v="Infinite Flight Simulator"/>
    <s v="Infinite Flight LLC"/>
    <s v="￦5,900"/>
    <s v="Infinite Flight Pro (1 Month) : ￦12,000 / Infinite Flight Pro (6 Months) : ￦61,000 / Infinite Flight Pro (12 Months) : ￦98,000"/>
    <n v="44004"/>
    <n v="1229"/>
    <s v="https://itunes.apple.com/KR/app/id471341991"/>
  </r>
  <r>
    <s v="KR"/>
    <s v="PAID"/>
    <x v="1"/>
    <n v="2020"/>
    <n v="4"/>
    <s v="M"/>
    <n v="168"/>
    <n v="115"/>
    <x v="12"/>
    <x v="27"/>
    <s v="온더훅 : 더 얼티밋 패트론 에디션"/>
    <s v="Yohan Song"/>
    <s v="￦3,900"/>
    <m/>
    <n v="43440"/>
    <n v="1222"/>
    <s v="https://itunes.apple.com/KR/app/id1445468443"/>
  </r>
  <r>
    <s v="KR"/>
    <s v="PAID"/>
    <x v="1"/>
    <n v="2020"/>
    <n v="4"/>
    <s v="M"/>
    <n v="169"/>
    <n v="66"/>
    <x v="12"/>
    <x v="21"/>
    <s v="미로섬2: 시간의 잿더미"/>
    <s v="Lilith Games"/>
    <s v="￦2,500"/>
    <s v="시간의 동전 1개 : ￦500"/>
    <n v="43462"/>
    <n v="1218"/>
    <s v="https://itunes.apple.com/KR/app/id1320750997"/>
  </r>
  <r>
    <s v="KR"/>
    <s v="PAID"/>
    <x v="1"/>
    <n v="2020"/>
    <n v="4"/>
    <s v="M"/>
    <n v="170"/>
    <n v="2"/>
    <x v="4"/>
    <x v="4"/>
    <s v="Fly Gps - GO"/>
    <s v="Mobile Apps Ltd"/>
    <s v="￦1,200"/>
    <m/>
    <n v="42779"/>
    <n v="1209"/>
    <s v="https://itunes.apple.com/KR/app/id1203516586"/>
  </r>
  <r>
    <s v="KR"/>
    <s v="PAID"/>
    <x v="1"/>
    <n v="2020"/>
    <n v="4"/>
    <s v="M"/>
    <n v="171"/>
    <n v="21"/>
    <x v="12"/>
    <x v="21"/>
    <s v="The Gardens Between"/>
    <s v="The Voxel Agents"/>
    <s v="￦5,900"/>
    <m/>
    <n v="43747"/>
    <n v="1196"/>
    <s v="https://itunes.apple.com/KR/app/id1371965583"/>
  </r>
  <r>
    <s v="KR"/>
    <s v="PAID"/>
    <x v="1"/>
    <n v="2020"/>
    <n v="4"/>
    <s v="M"/>
    <n v="172"/>
    <n v="-95"/>
    <x v="12"/>
    <x v="22"/>
    <s v="Alien: Blackout"/>
    <s v="D3PA"/>
    <s v="￦900"/>
    <m/>
    <n v="43545"/>
    <n v="1190"/>
    <s v="https://itunes.apple.com/KR/app/id1401510106"/>
  </r>
  <r>
    <s v="KR"/>
    <s v="PAID"/>
    <x v="1"/>
    <n v="2020"/>
    <n v="4"/>
    <s v="M"/>
    <n v="173"/>
    <n v="22"/>
    <x v="10"/>
    <x v="16"/>
    <s v="5 STARS - 종합 리뷰 관리"/>
    <s v="Myung-Sang Park"/>
    <s v="￦2,500"/>
    <s v="피로회복제 한 병 : ￦500 / 커피 한 잔 : ￦2,500"/>
    <n v="43862"/>
    <n v="1181"/>
    <s v="https://itunes.apple.com/KR/app/id1441294232"/>
  </r>
  <r>
    <s v="KR"/>
    <s v="PAID"/>
    <x v="1"/>
    <n v="2020"/>
    <n v="4"/>
    <s v="M"/>
    <n v="174"/>
    <n v="-9"/>
    <x v="13"/>
    <x v="17"/>
    <s v="Blink - 빠른메모 블링크"/>
    <s v="IDEAMP Co.,Ltd."/>
    <s v="￦900"/>
    <s v="다섯페이지 : ￦500"/>
    <n v="43911"/>
    <n v="1179"/>
    <s v="https://itunes.apple.com/KR/app/id1182856129"/>
  </r>
  <r>
    <s v="KR"/>
    <s v="PAID"/>
    <x v="1"/>
    <n v="2020"/>
    <n v="4"/>
    <s v="M"/>
    <n v="175"/>
    <n v="11"/>
    <x v="12"/>
    <x v="15"/>
    <s v="Beholder"/>
    <s v="Creative Mobile"/>
    <s v="￦5,900"/>
    <s v="행복한 잠 : ￦3,900"/>
    <n v="43746"/>
    <n v="1163"/>
    <s v="https://itunes.apple.com/KR/app/id1205486761"/>
  </r>
  <r>
    <s v="KR"/>
    <s v="PAID"/>
    <x v="1"/>
    <n v="2020"/>
    <n v="4"/>
    <s v="M"/>
    <n v="176"/>
    <n v="-70"/>
    <x v="7"/>
    <x v="32"/>
    <s v="Incredibox"/>
    <s v="So Far So Good"/>
    <s v="￦4,900"/>
    <m/>
    <n v="43949"/>
    <n v="1155"/>
    <s v="https://itunes.apple.com/KR/app/id1093131935"/>
  </r>
  <r>
    <s v="KR"/>
    <s v="PAID"/>
    <x v="1"/>
    <n v="2020"/>
    <n v="4"/>
    <s v="M"/>
    <n v="177"/>
    <n v="-132"/>
    <x v="12"/>
    <x v="22"/>
    <s v="킹덤 러쉬 벤전스"/>
    <s v="Ironhide S.A."/>
    <s v="￦5,900"/>
    <s v="Hero Beresad : ￦5,900 / Mega Tower Bundle : ￦19,000 / Mega Heroe Bundle : ￦21,000"/>
    <n v="43935"/>
    <n v="1135"/>
    <s v="https://itunes.apple.com/KR/app/id1248033433"/>
  </r>
  <r>
    <s v="KR"/>
    <s v="PAID"/>
    <x v="1"/>
    <n v="2020"/>
    <n v="4"/>
    <s v="M"/>
    <n v="178"/>
    <s v="new"/>
    <x v="12"/>
    <x v="24"/>
    <s v="Mr. Pumpkin Adventure HD"/>
    <s v="COTTONGAME Network Technology Co., Ltd."/>
    <s v="￦900"/>
    <s v="Skip the 24 point math problem : ￦500 / Skip the microscope puzzle : ￦500 / Skip the keyboard puzzle : ￦500"/>
    <n v="43957"/>
    <n v="1114"/>
    <s v="https://itunes.apple.com/KR/app/id1096461203"/>
  </r>
  <r>
    <s v="KR"/>
    <s v="PAID"/>
    <x v="1"/>
    <n v="2020"/>
    <n v="4"/>
    <s v="M"/>
    <n v="179"/>
    <n v="186"/>
    <x v="12"/>
    <x v="15"/>
    <s v="지겨워하지마: VIP"/>
    <s v="CANDY SOFT, INC"/>
    <s v="￦500"/>
    <s v="아이돌 교복 세트 : ￦5,900 / 다이아 360 : ￦1,200 / [1+1] 다이아 15000+15000 : ￦25,000"/>
    <n v="43980"/>
    <n v="1111"/>
    <s v="https://itunes.apple.com/KR/app/id1106280018"/>
  </r>
  <r>
    <s v="KR"/>
    <s v="PAID"/>
    <x v="1"/>
    <n v="2020"/>
    <n v="4"/>
    <s v="M"/>
    <n v="180"/>
    <n v="-20"/>
    <x v="12"/>
    <x v="22"/>
    <s v="BADLAND 2"/>
    <s v="Frogmind"/>
    <s v="￦900"/>
    <m/>
    <n v="43088"/>
    <n v="1109"/>
    <s v="https://itunes.apple.com/KR/app/id1007120869"/>
  </r>
  <r>
    <s v="KR"/>
    <s v="PAID"/>
    <x v="1"/>
    <n v="2020"/>
    <n v="4"/>
    <s v="M"/>
    <n v="181"/>
    <n v="66"/>
    <x v="15"/>
    <x v="50"/>
    <s v="금연노트 PRO"/>
    <s v="Seokyung Lee"/>
    <s v="￦3,900"/>
    <m/>
    <n v="43503"/>
    <n v="1095"/>
    <s v="https://itunes.apple.com/KR/app/id989301909"/>
  </r>
  <r>
    <s v="KR"/>
    <s v="PAID"/>
    <x v="1"/>
    <n v="2020"/>
    <n v="4"/>
    <s v="M"/>
    <n v="182"/>
    <n v="275"/>
    <x v="12"/>
    <x v="24"/>
    <s v="회전초밥 스토리"/>
    <s v="Kairosoft Co.,Ltd"/>
    <s v="￦5,900"/>
    <m/>
    <n v="43390"/>
    <n v="1095"/>
    <s v="https://itunes.apple.com/KR/app/id627818916"/>
  </r>
  <r>
    <s v="KR"/>
    <s v="PAID"/>
    <x v="1"/>
    <n v="2020"/>
    <n v="4"/>
    <s v="M"/>
    <n v="183"/>
    <n v="-102"/>
    <x v="12"/>
    <x v="22"/>
    <s v="Castlevania: SotN"/>
    <s v="KONAMI"/>
    <s v="￦3,900"/>
    <m/>
    <n v="43936"/>
    <n v="1092"/>
    <s v="https://itunes.apple.com/KR/app/id1435456830"/>
  </r>
  <r>
    <s v="KR"/>
    <s v="PAID"/>
    <x v="1"/>
    <n v="2020"/>
    <n v="4"/>
    <s v="M"/>
    <n v="184"/>
    <n v="-21"/>
    <x v="4"/>
    <x v="4"/>
    <s v="nPlayer Plus"/>
    <s v="Newin Inc."/>
    <s v="￦11,000"/>
    <s v="업그레이드 (2.x 버전 사용자용) : ￦3,900"/>
    <n v="44006"/>
    <n v="1064"/>
    <s v="https://itunes.apple.com/KR/app/id539397400"/>
  </r>
  <r>
    <s v="KR"/>
    <s v="PAID"/>
    <x v="1"/>
    <n v="2020"/>
    <n v="4"/>
    <s v="M"/>
    <n v="185"/>
    <n v="-6"/>
    <x v="13"/>
    <x v="17"/>
    <s v="감성공장"/>
    <s v="Sooyoung Choi"/>
    <s v="￦1,200"/>
    <m/>
    <n v="43829"/>
    <n v="1060"/>
    <s v="https://itunes.apple.com/KR/app/id1161241888"/>
  </r>
  <r>
    <s v="KR"/>
    <s v="PAID"/>
    <x v="1"/>
    <n v="2020"/>
    <n v="4"/>
    <s v="M"/>
    <n v="186"/>
    <n v="-37"/>
    <x v="10"/>
    <x v="16"/>
    <s v="MyToday"/>
    <s v="Yun Sun Kwon"/>
    <s v="￦2,500"/>
    <m/>
    <n v="42635"/>
    <n v="1050"/>
    <s v="https://itunes.apple.com/KR/app/id1152234483"/>
  </r>
  <r>
    <s v="KR"/>
    <s v="PAID"/>
    <x v="1"/>
    <n v="2020"/>
    <n v="4"/>
    <s v="M"/>
    <n v="187"/>
    <n v="38"/>
    <x v="6"/>
    <x v="7"/>
    <s v="보안카드 위젯"/>
    <s v="Soojin Ro"/>
    <s v="￦1,200"/>
    <s v="당 떨어질 때 먹으라고 : ￦1,200 / 졸리면 잠 깨라고 : ￦3,900 / 시원한게 땡기는 날을 위한 : ￦9,900"/>
    <n v="43768"/>
    <n v="1022"/>
    <s v="https://itunes.apple.com/KR/app/id949362849"/>
  </r>
  <r>
    <s v="KR"/>
    <s v="PAID"/>
    <x v="1"/>
    <n v="2020"/>
    <n v="4"/>
    <s v="M"/>
    <n v="188"/>
    <n v="9"/>
    <x v="12"/>
    <x v="15"/>
    <s v="마녀의 샘2"/>
    <s v="SUYOUNG JANG"/>
    <s v="￦4,900"/>
    <m/>
    <n v="42548"/>
    <n v="1006"/>
    <s v="https://itunes.apple.com/KR/app/id1124787633"/>
  </r>
  <r>
    <s v="KR"/>
    <s v="PAID"/>
    <x v="1"/>
    <n v="2020"/>
    <n v="4"/>
    <s v="M"/>
    <n v="189"/>
    <n v="32"/>
    <x v="12"/>
    <x v="15"/>
    <s v="로그하츠"/>
    <s v="NINETAIL Co., Ltd"/>
    <s v="￦500"/>
    <s v="크리스탈 10개 : ￦1,200 / 크리스탈 110개 : ￦12,000 / 크리스탈 230개 : ￦25,000"/>
    <n v="43985"/>
    <n v="1005"/>
    <s v="https://itunes.apple.com/KR/app/id1212726570"/>
  </r>
  <r>
    <s v="KR"/>
    <s v="PAID"/>
    <x v="1"/>
    <n v="2020"/>
    <n v="4"/>
    <s v="M"/>
    <n v="190"/>
    <n v="269"/>
    <x v="16"/>
    <x v="23"/>
    <s v="Explain EDU"/>
    <s v="Explain Everything sp. z o.o."/>
    <s v="￦17,000"/>
    <m/>
    <n v="43992"/>
    <n v="1004"/>
    <s v="https://itunes.apple.com/KR/app/id431493086"/>
  </r>
  <r>
    <s v="KR"/>
    <s v="PAID"/>
    <x v="1"/>
    <n v="2020"/>
    <n v="4"/>
    <s v="M"/>
    <n v="191"/>
    <n v="71"/>
    <x v="16"/>
    <x v="23"/>
    <s v="회독JLPT"/>
    <s v="LEE YONGHEE"/>
    <s v="￦14,000"/>
    <m/>
    <n v="43531"/>
    <n v="1001"/>
    <s v="https://itunes.apple.com/KR/app/id1455054515"/>
  </r>
  <r>
    <s v="KR"/>
    <s v="PAID"/>
    <x v="1"/>
    <n v="2020"/>
    <n v="4"/>
    <s v="M"/>
    <n v="192"/>
    <n v="-12"/>
    <x v="12"/>
    <x v="15"/>
    <s v="히어로 언리쉬드"/>
    <s v="Young il Ko"/>
    <s v="￦1,200"/>
    <m/>
    <n v="43235"/>
    <n v="998"/>
    <s v="https://itunes.apple.com/KR/app/id1087848555"/>
  </r>
  <r>
    <s v="KR"/>
    <s v="PAID"/>
    <x v="1"/>
    <n v="2020"/>
    <n v="4"/>
    <s v="M"/>
    <n v="193"/>
    <n v="-92"/>
    <x v="12"/>
    <x v="36"/>
    <s v="던전메이커"/>
    <s v="GameCoaster"/>
    <s v="￦5,900"/>
    <s v="몬스터 계승 : ￦5,900 / 오리지날 몬스터 계승 패키지 : ￦22,000 / 오리지날 개조 패키지 : ￦11,000"/>
    <n v="43994"/>
    <n v="994"/>
    <s v="https://itunes.apple.com/KR/app/id1359652100"/>
  </r>
  <r>
    <s v="KR"/>
    <s v="PAID"/>
    <x v="1"/>
    <n v="2020"/>
    <n v="4"/>
    <s v="M"/>
    <n v="194"/>
    <n v="-41"/>
    <x v="12"/>
    <x v="28"/>
    <s v="아쿠아리움 타이쿤"/>
    <s v="Sol Choi"/>
    <s v="￦2,500"/>
    <m/>
    <n v="43882"/>
    <n v="993"/>
    <s v="https://itunes.apple.com/KR/app/id1492903299"/>
  </r>
  <r>
    <s v="KR"/>
    <s v="PAID"/>
    <x v="1"/>
    <n v="2020"/>
    <n v="4"/>
    <s v="M"/>
    <n v="195"/>
    <n v="63"/>
    <x v="10"/>
    <x v="48"/>
    <s v="Samorost 3 (사모로스트 3)"/>
    <s v="Amanita Design s.r.o."/>
    <s v="￦5,900"/>
    <m/>
    <n v="43803"/>
    <n v="987"/>
    <s v="https://itunes.apple.com/KR/app/id1121782467"/>
  </r>
  <r>
    <s v="KR"/>
    <s v="PAID"/>
    <x v="1"/>
    <n v="2020"/>
    <n v="4"/>
    <s v="M"/>
    <n v="196"/>
    <n v="14"/>
    <x v="10"/>
    <x v="16"/>
    <s v="우리자기"/>
    <s v="hbull"/>
    <s v="￦3,900"/>
    <m/>
    <n v="43943"/>
    <n v="982"/>
    <s v="https://itunes.apple.com/KR/app/id1064894258"/>
  </r>
  <r>
    <s v="KR"/>
    <s v="PAID"/>
    <x v="1"/>
    <n v="2020"/>
    <n v="4"/>
    <s v="M"/>
    <n v="197"/>
    <n v="3"/>
    <x v="10"/>
    <x v="16"/>
    <s v="SevenDays"/>
    <s v="Kyung Seok Lim"/>
    <s v="￦1,200"/>
    <m/>
    <n v="43070"/>
    <n v="982"/>
    <s v="https://itunes.apple.com/KR/app/id1135323909"/>
  </r>
  <r>
    <s v="KR"/>
    <s v="PAID"/>
    <x v="1"/>
    <n v="2020"/>
    <n v="4"/>
    <s v="M"/>
    <n v="198"/>
    <n v="235"/>
    <x v="0"/>
    <x v="47"/>
    <s v="전국여행지도 - 에이든, 국내여행지 1000개 총정리"/>
    <s v="Tabularasa"/>
    <s v="￦4,900"/>
    <m/>
    <n v="43770"/>
    <n v="968"/>
    <s v="https://itunes.apple.com/KR/app/id1483036296"/>
  </r>
  <r>
    <s v="KR"/>
    <s v="PAID"/>
    <x v="1"/>
    <n v="2020"/>
    <n v="4"/>
    <s v="M"/>
    <n v="199"/>
    <n v="-58"/>
    <x v="12"/>
    <x v="21"/>
    <s v="ISOLAND 3 Dust of the Universe"/>
    <s v="COTTONGAME Network Technology Co., Ltd."/>
    <s v="￦2,500"/>
    <s v="A gold coin : ￦500 / A stack of gold coins : ￦1,200 / A bundle of gold coins : ￦2,500"/>
    <n v="43959"/>
    <n v="963"/>
    <s v="https://itunes.apple.com/KR/app/id1436481293"/>
  </r>
  <r>
    <s v="KR"/>
    <s v="PAID"/>
    <x v="1"/>
    <n v="2020"/>
    <n v="4"/>
    <s v="M"/>
    <n v="200"/>
    <n v="-107"/>
    <x v="12"/>
    <x v="55"/>
    <s v="농구리그 스토리"/>
    <s v="Kairosoft Co.,Ltd"/>
    <s v="￦7,500"/>
    <m/>
    <n v="43802"/>
    <n v="934"/>
    <s v="https://itunes.apple.com/KR/app/id1471323296"/>
  </r>
  <r>
    <s v="KR"/>
    <s v="PAID"/>
    <x v="1"/>
    <n v="2020"/>
    <n v="5"/>
    <s v="M"/>
    <n v="1"/>
    <n v="27"/>
    <x v="10"/>
    <x v="16"/>
    <s v="메몽 Memong"/>
    <s v="Choongwhan Shin"/>
    <s v="￦1,200"/>
    <m/>
    <n v="44010"/>
    <n v="232870"/>
    <s v="https://itunes.apple.com/KR/app/id1494637370"/>
  </r>
  <r>
    <s v="KR"/>
    <s v="PAID"/>
    <x v="1"/>
    <n v="2020"/>
    <n v="5"/>
    <s v="M"/>
    <n v="2"/>
    <n v="-1"/>
    <x v="12"/>
    <x v="34"/>
    <s v="Minecraft"/>
    <s v="Mojang"/>
    <s v="￦8,900"/>
    <s v="Realms Plus:10 Friends w/trial : ￦9,500 / Minecraft Store Item 6 : ￦7,500 / Minecraft Store Item 2 : ￦2,500"/>
    <n v="44005"/>
    <n v="178991"/>
    <s v="https://itunes.apple.com/KR/app/id479516143"/>
  </r>
  <r>
    <s v="KR"/>
    <s v="PAID"/>
    <x v="1"/>
    <n v="2020"/>
    <n v="5"/>
    <s v="M"/>
    <n v="3"/>
    <n v="-1"/>
    <x v="10"/>
    <x v="16"/>
    <s v="MOODA"/>
    <s v="OLIVESTONE Lab."/>
    <s v="￦1,200"/>
    <m/>
    <n v="43998"/>
    <n v="79320"/>
    <s v="https://itunes.apple.com/KR/app/id1476256748"/>
  </r>
  <r>
    <s v="KR"/>
    <s v="PAID"/>
    <x v="1"/>
    <n v="2020"/>
    <n v="5"/>
    <s v="M"/>
    <n v="4"/>
    <s v="new"/>
    <x v="12"/>
    <x v="34"/>
    <s v="Juicy Realm"/>
    <s v="X.D. Network Inc."/>
    <s v="￦3,900"/>
    <m/>
    <n v="44007"/>
    <n v="58838"/>
    <s v="https://itunes.apple.com/KR/app/id1453808408"/>
  </r>
  <r>
    <s v="KR"/>
    <s v="PAID"/>
    <x v="1"/>
    <n v="2020"/>
    <n v="5"/>
    <s v="M"/>
    <n v="5"/>
    <s v="new"/>
    <x v="10"/>
    <x v="48"/>
    <s v="Insaniquarium! Deluxe"/>
    <s v="Bringlife"/>
    <s v="￦900"/>
    <m/>
    <n v="44005"/>
    <n v="54502"/>
    <s v="https://itunes.apple.com/KR/app/id1494550197"/>
  </r>
  <r>
    <s v="KR"/>
    <s v="PAID"/>
    <x v="1"/>
    <n v="2020"/>
    <n v="5"/>
    <s v="M"/>
    <n v="6"/>
    <n v="12"/>
    <x v="11"/>
    <x v="46"/>
    <s v="@yoojinkim camera"/>
    <s v="JIN WOOK KOO"/>
    <s v="￦2,500"/>
    <m/>
    <n v="43986"/>
    <n v="53637"/>
    <s v="https://itunes.apple.com/KR/app/id1489680345"/>
  </r>
  <r>
    <s v="KR"/>
    <s v="PAID"/>
    <x v="1"/>
    <n v="2020"/>
    <n v="5"/>
    <s v="M"/>
    <n v="7"/>
    <n v="-4"/>
    <x v="13"/>
    <x v="17"/>
    <s v="Forest"/>
    <s v="SEEKRTECH CO., LTD."/>
    <s v="￦2,500"/>
    <s v="선샤인 세럼 한 병 : ￦1,200 / 선샤인 세럼 한 박스 : ￦2,500 / 크리스탈 한 스푼 : ￦1,200"/>
    <n v="44001"/>
    <n v="53094"/>
    <s v="https://itunes.apple.com/KR/app/id866450515"/>
  </r>
  <r>
    <s v="KR"/>
    <s v="PAID"/>
    <x v="1"/>
    <n v="2020"/>
    <n v="5"/>
    <s v="M"/>
    <n v="8"/>
    <n v="-1"/>
    <x v="11"/>
    <x v="46"/>
    <s v="Analog Paris"/>
    <s v="ordinaryfactory Inc."/>
    <s v="￦1,200"/>
    <m/>
    <n v="43750"/>
    <n v="48043"/>
    <s v="https://itunes.apple.com/KR/app/id1035219562"/>
  </r>
  <r>
    <s v="KR"/>
    <s v="PAID"/>
    <x v="1"/>
    <n v="2020"/>
    <n v="5"/>
    <s v="M"/>
    <n v="9"/>
    <n v="231"/>
    <x v="12"/>
    <x v="15"/>
    <s v="나이트 오브 풀 문"/>
    <s v="Giant Network Technology Co., Ltd."/>
    <s v="￦500"/>
    <s v="클래식 버전(4개 상품) : ￦4,900 / 계약사 DLC : ￦1,200 / 빨간 모자 DLC : ￦3,900"/>
    <n v="43973"/>
    <n v="47603"/>
    <s v="https://itunes.apple.com/KR/app/id1278845241"/>
  </r>
  <r>
    <s v="KR"/>
    <s v="PAID"/>
    <x v="1"/>
    <n v="2020"/>
    <n v="5"/>
    <s v="M"/>
    <n v="10"/>
    <n v="-5"/>
    <x v="11"/>
    <x v="46"/>
    <s v="@picn2k camera (피크닉 카메라)"/>
    <s v="JIN WOOK KOO"/>
    <s v="￦2,500"/>
    <m/>
    <n v="43982"/>
    <n v="43137"/>
    <s v="https://itunes.apple.com/KR/app/id1376609012"/>
  </r>
  <r>
    <s v="KR"/>
    <s v="PAID"/>
    <x v="1"/>
    <n v="2020"/>
    <n v="5"/>
    <s v="M"/>
    <n v="11"/>
    <n v="4"/>
    <x v="2"/>
    <x v="52"/>
    <s v="유니콘:광고차단 필수앱"/>
    <s v="OH NAM KWON"/>
    <s v="￦2,500"/>
    <m/>
    <n v="43812"/>
    <n v="41336"/>
    <s v="https://itunes.apple.com/KR/app/id1046714401"/>
  </r>
  <r>
    <s v="KR"/>
    <s v="PAID"/>
    <x v="1"/>
    <n v="2020"/>
    <n v="5"/>
    <s v="M"/>
    <n v="12"/>
    <n v="-3"/>
    <x v="11"/>
    <x v="46"/>
    <s v="Analog Wedding"/>
    <s v="ordinaryfactory Inc."/>
    <s v="￦1,200"/>
    <m/>
    <n v="43750"/>
    <n v="38044"/>
    <s v="https://itunes.apple.com/KR/app/id992047786"/>
  </r>
  <r>
    <s v="KR"/>
    <s v="PAID"/>
    <x v="1"/>
    <n v="2020"/>
    <n v="5"/>
    <s v="M"/>
    <n v="13"/>
    <n v="-2"/>
    <x v="15"/>
    <x v="50"/>
    <s v="AutoSleep 트래커 with Watch"/>
    <s v="Tantsissa"/>
    <s v="￦4,900"/>
    <m/>
    <n v="43979"/>
    <n v="34845"/>
    <s v="https://itunes.apple.com/KR/app/id1164801111"/>
  </r>
  <r>
    <s v="KR"/>
    <s v="PAID"/>
    <x v="1"/>
    <n v="2020"/>
    <n v="5"/>
    <s v="M"/>
    <n v="14"/>
    <n v="-4"/>
    <x v="13"/>
    <x v="17"/>
    <s v="GoodNotes 5"/>
    <s v="Time Base Technology Limited"/>
    <s v="￦9,900"/>
    <m/>
    <n v="43999"/>
    <n v="28265"/>
    <s v="https://itunes.apple.com/KR/app/id1444383602"/>
  </r>
  <r>
    <s v="KR"/>
    <s v="PAID"/>
    <x v="1"/>
    <n v="2020"/>
    <n v="5"/>
    <s v="M"/>
    <n v="15"/>
    <n v="2"/>
    <x v="12"/>
    <x v="28"/>
    <s v="A Dance of Fire and Ice"/>
    <s v="7th Beat Games S.A.C."/>
    <s v="￦2,500"/>
    <m/>
    <n v="44009"/>
    <n v="25384"/>
    <s v="https://itunes.apple.com/KR/app/id1456547302"/>
  </r>
  <r>
    <s v="KR"/>
    <s v="PAID"/>
    <x v="1"/>
    <n v="2020"/>
    <n v="5"/>
    <s v="M"/>
    <n v="16"/>
    <n v="-10"/>
    <x v="12"/>
    <x v="27"/>
    <s v="Pocket Build"/>
    <s v="MoonBear LTD"/>
    <s v="￦1,200"/>
    <s v="Micro Tip : ￦500 / Power Builder (weekly) : ￦1,500 / Power Builder (monthly) : ￦4,000"/>
    <n v="43982"/>
    <n v="25209"/>
    <s v="https://itunes.apple.com/KR/app/id1293681293"/>
  </r>
  <r>
    <s v="KR"/>
    <s v="PAID"/>
    <x v="1"/>
    <n v="2020"/>
    <n v="5"/>
    <s v="M"/>
    <n v="17"/>
    <n v="-1"/>
    <x v="11"/>
    <x v="46"/>
    <s v="Analog Tokyo"/>
    <s v="ordinaryfactory Inc."/>
    <s v="￦1,200"/>
    <m/>
    <n v="43750"/>
    <n v="20301"/>
    <s v="https://itunes.apple.com/KR/app/id961932335"/>
  </r>
  <r>
    <s v="KR"/>
    <s v="PAID"/>
    <x v="1"/>
    <n v="2020"/>
    <n v="5"/>
    <s v="M"/>
    <n v="18"/>
    <n v="-14"/>
    <x v="12"/>
    <x v="15"/>
    <s v="Stardew Valley"/>
    <s v="Chucklefish Limited"/>
    <s v="￦9,900"/>
    <m/>
    <n v="43912"/>
    <n v="18085"/>
    <s v="https://itunes.apple.com/KR/app/id1406710800"/>
  </r>
  <r>
    <s v="KR"/>
    <s v="PAID"/>
    <x v="1"/>
    <n v="2020"/>
    <n v="5"/>
    <s v="M"/>
    <n v="19"/>
    <n v="-6"/>
    <x v="12"/>
    <x v="55"/>
    <s v="Football Manager 2020 Mobile"/>
    <s v="SEGA"/>
    <s v="￦11,000"/>
    <s v="모든 아이템 포함 번들 : ￦19,000 / 게임 내 편집기 : ￦11,000 / 국제 팀 관리 : ￦1,200"/>
    <n v="43899"/>
    <n v="17044"/>
    <s v="https://itunes.apple.com/KR/app/id1462777894"/>
  </r>
  <r>
    <s v="KR"/>
    <s v="PAID"/>
    <x v="1"/>
    <n v="2020"/>
    <n v="5"/>
    <s v="M"/>
    <n v="20"/>
    <n v="-6"/>
    <x v="12"/>
    <x v="24"/>
    <s v="Plague Inc. (전염병 주식회사)"/>
    <s v="Ndemic Creations"/>
    <s v="￦900"/>
    <s v="모든 유전자를 잠금 해제하십시오 : ￦9,900 / 네크로아 바이러스 확장 팩 : ￦2,500 / 뇌신경 기생충 확장 팩 : ￦2,500"/>
    <n v="43887"/>
    <n v="16511"/>
    <s v="https://itunes.apple.com/KR/app/id525818839"/>
  </r>
  <r>
    <s v="KR"/>
    <s v="PAID"/>
    <x v="1"/>
    <n v="2020"/>
    <n v="5"/>
    <s v="M"/>
    <n v="21"/>
    <n v="-1"/>
    <x v="11"/>
    <x v="46"/>
    <s v="Facetune"/>
    <s v="Lightricks Ltd."/>
    <s v="￦4,900"/>
    <m/>
    <n v="43999"/>
    <n v="16099"/>
    <s v="https://itunes.apple.com/KR/app/id606310581"/>
  </r>
  <r>
    <s v="KR"/>
    <s v="PAID"/>
    <x v="1"/>
    <n v="2020"/>
    <n v="5"/>
    <s v="M"/>
    <n v="22"/>
    <n v="-1"/>
    <x v="5"/>
    <x v="54"/>
    <s v="갓피플성경"/>
    <s v="GODpeople, LTD"/>
    <s v="￦500"/>
    <s v="역본추가 - 새번역(대한성서공회) : ￦3,900 / 역본추가 - 쉬운성경(아가페출판사) : ￦3,900 / 개역개정 입체낭독 : ￦5,900"/>
    <n v="43955"/>
    <n v="15218"/>
    <s v="https://itunes.apple.com/KR/app/id511852665"/>
  </r>
  <r>
    <s v="KR"/>
    <s v="PAID"/>
    <x v="1"/>
    <n v="2020"/>
    <n v="5"/>
    <s v="M"/>
    <n v="23"/>
    <n v="-1"/>
    <x v="11"/>
    <x v="46"/>
    <s v="Gudak Cam"/>
    <s v="Screw Bar Inc."/>
    <s v="￦1,200"/>
    <s v="Black&amp;White Flim : ￦1,200"/>
    <n v="43984"/>
    <n v="14282"/>
    <s v="https://itunes.apple.com/KR/app/id1237692856"/>
  </r>
  <r>
    <s v="KR"/>
    <s v="PAID"/>
    <x v="1"/>
    <n v="2020"/>
    <n v="5"/>
    <s v="M"/>
    <n v="24"/>
    <n v="-5"/>
    <x v="13"/>
    <x v="17"/>
    <s v="CamScanner+"/>
    <s v="Linguan Data"/>
    <s v="￦500"/>
    <s v="CamScanner[캠스캐너] 고급계정 : ￦6,000 / 1페이지 : ￦1,200 / 10페이지 : ￦11,000"/>
    <n v="43880"/>
    <n v="13262"/>
    <s v="https://itunes.apple.com/KR/app/id388624839"/>
  </r>
  <r>
    <s v="KR"/>
    <s v="PAID"/>
    <x v="1"/>
    <n v="2020"/>
    <n v="5"/>
    <s v="M"/>
    <n v="25"/>
    <n v="5"/>
    <x v="11"/>
    <x v="46"/>
    <s v="NewBorder - 뉴보더 여백의 미"/>
    <s v="ThirtyFive Inc."/>
    <s v="￦900"/>
    <s v="Video : 0"/>
    <n v="43965"/>
    <n v="11947"/>
    <s v="https://itunes.apple.com/KR/app/id1458958919"/>
  </r>
  <r>
    <s v="KR"/>
    <s v="PAID"/>
    <x v="1"/>
    <n v="2020"/>
    <n v="5"/>
    <s v="M"/>
    <n v="26"/>
    <n v="-3"/>
    <x v="11"/>
    <x v="46"/>
    <s v="Analog Brooklyn"/>
    <s v="ordinaryfactory Inc."/>
    <s v="￦1,200"/>
    <m/>
    <n v="43470"/>
    <n v="10732"/>
    <s v="https://itunes.apple.com/KR/app/id1138250941"/>
  </r>
  <r>
    <s v="KR"/>
    <s v="PAID"/>
    <x v="1"/>
    <n v="2020"/>
    <n v="5"/>
    <s v="M"/>
    <n v="27"/>
    <n v="22"/>
    <x v="12"/>
    <x v="21"/>
    <s v="The White Door"/>
    <s v="Second Maze"/>
    <s v="￦3,900"/>
    <m/>
    <n v="43973"/>
    <n v="10708"/>
    <s v="https://itunes.apple.com/KR/app/id1472184189"/>
  </r>
  <r>
    <s v="KR"/>
    <s v="PAID"/>
    <x v="1"/>
    <n v="2020"/>
    <n v="5"/>
    <s v="M"/>
    <n v="28"/>
    <n v="-3"/>
    <x v="11"/>
    <x v="46"/>
    <s v="Analog Budapest"/>
    <s v="ordinaryfactory Inc."/>
    <s v="￦1,200"/>
    <m/>
    <n v="43755"/>
    <n v="10695"/>
    <s v="https://itunes.apple.com/KR/app/id1035220162"/>
  </r>
  <r>
    <s v="KR"/>
    <s v="PAID"/>
    <x v="1"/>
    <n v="2020"/>
    <n v="5"/>
    <s v="M"/>
    <n v="29"/>
    <n v="-17"/>
    <x v="13"/>
    <x v="17"/>
    <s v="미루"/>
    <s v="Jemin You"/>
    <s v="￦1,200"/>
    <m/>
    <n v="43973"/>
    <n v="10138"/>
    <s v="https://itunes.apple.com/KR/app/id1505296056"/>
  </r>
  <r>
    <s v="KR"/>
    <s v="PAID"/>
    <x v="1"/>
    <n v="2020"/>
    <n v="5"/>
    <s v="M"/>
    <n v="30"/>
    <n v="-1"/>
    <x v="11"/>
    <x v="46"/>
    <s v="Analog Jeju"/>
    <s v="ordinaryfactory Inc."/>
    <s v="￦1,200"/>
    <m/>
    <n v="43750"/>
    <n v="9825"/>
    <s v="https://itunes.apple.com/KR/app/id1017225151"/>
  </r>
  <r>
    <s v="KR"/>
    <s v="PAID"/>
    <x v="1"/>
    <n v="2020"/>
    <n v="5"/>
    <s v="M"/>
    <n v="31"/>
    <s v="-"/>
    <x v="4"/>
    <x v="4"/>
    <s v="nPlayer"/>
    <s v="Newin Inc."/>
    <s v="￦5,900"/>
    <m/>
    <n v="44006"/>
    <n v="9475"/>
    <s v="https://itunes.apple.com/KR/app/id1116905928"/>
  </r>
  <r>
    <s v="KR"/>
    <s v="PAID"/>
    <x v="1"/>
    <n v="2020"/>
    <n v="5"/>
    <s v="M"/>
    <n v="32"/>
    <n v="2"/>
    <x v="6"/>
    <x v="7"/>
    <s v="편한가계부 (+PC 가계부)"/>
    <s v="Realbyte Inc."/>
    <s v="￦4,900"/>
    <m/>
    <n v="43991"/>
    <n v="9356"/>
    <s v="https://itunes.apple.com/KR/app/id564730202"/>
  </r>
  <r>
    <s v="KR"/>
    <s v="PAID"/>
    <x v="1"/>
    <n v="2020"/>
    <n v="5"/>
    <s v="M"/>
    <n v="33"/>
    <n v="67"/>
    <x v="12"/>
    <x v="22"/>
    <s v="Pascal's Wager"/>
    <s v="Giant Network"/>
    <s v="￦4,900"/>
    <s v="테렌스 특별 코스튬-선구자 세트 : ￦1,200 / 검은 안개 속으로 : ￦1,200"/>
    <n v="44006"/>
    <n v="8793"/>
    <s v="https://itunes.apple.com/KR/app/id1476649036"/>
  </r>
  <r>
    <s v="KR"/>
    <s v="PAID"/>
    <x v="1"/>
    <n v="2020"/>
    <n v="5"/>
    <s v="M"/>
    <n v="34"/>
    <n v="-10"/>
    <x v="13"/>
    <x v="17"/>
    <s v="Focus Timer : 집중력 향상 어플"/>
    <s v="Real Number Works Inc."/>
    <s v="￦3,900"/>
    <m/>
    <n v="43803"/>
    <n v="8617"/>
    <s v="https://itunes.apple.com/KR/app/id974920073"/>
  </r>
  <r>
    <s v="KR"/>
    <s v="PAID"/>
    <x v="1"/>
    <n v="2020"/>
    <n v="5"/>
    <s v="M"/>
    <n v="35"/>
    <n v="11"/>
    <x v="12"/>
    <x v="34"/>
    <s v="서울 2033 : 후원자"/>
    <s v="banjihagames Co.,Ltd."/>
    <s v="￦3,900"/>
    <s v="쿠키 20개 : ￦1,200 / 쿠키 50개 : ￦2,500 / 쿠키  110개 : ￦4,900"/>
    <n v="43903"/>
    <n v="8534"/>
    <s v="https://itunes.apple.com/KR/app/id1447640916"/>
  </r>
  <r>
    <s v="KR"/>
    <s v="PAID"/>
    <x v="1"/>
    <n v="2020"/>
    <n v="5"/>
    <s v="M"/>
    <n v="36"/>
    <n v="-9"/>
    <x v="11"/>
    <x v="46"/>
    <s v="PLOT"/>
    <s v="CHUNGNYUNG KANG"/>
    <s v="￦1,200"/>
    <m/>
    <n v="43976"/>
    <n v="8527"/>
    <s v="https://itunes.apple.com/KR/app/id1303428012"/>
  </r>
  <r>
    <s v="KR"/>
    <s v="PAID"/>
    <x v="1"/>
    <n v="2020"/>
    <n v="5"/>
    <s v="M"/>
    <n v="37"/>
    <n v="-2"/>
    <x v="11"/>
    <x v="46"/>
    <s v="kirakira+"/>
    <s v="bytes inc."/>
    <s v="￦1,200"/>
    <m/>
    <n v="43470"/>
    <n v="8229"/>
    <s v="https://itunes.apple.com/KR/app/id955687901"/>
  </r>
  <r>
    <s v="KR"/>
    <s v="PAID"/>
    <x v="1"/>
    <n v="2020"/>
    <n v="5"/>
    <s v="M"/>
    <n v="38"/>
    <n v="2"/>
    <x v="2"/>
    <x v="52"/>
    <s v="Puffin Browser Pro"/>
    <s v="CloudMosa, Inc."/>
    <s v="￦5,900"/>
    <m/>
    <n v="42718"/>
    <n v="8044"/>
    <s v="https://itunes.apple.com/KR/app/id406239138"/>
  </r>
  <r>
    <s v="KR"/>
    <s v="PAID"/>
    <x v="1"/>
    <n v="2020"/>
    <n v="5"/>
    <s v="M"/>
    <n v="39"/>
    <n v="3"/>
    <x v="7"/>
    <x v="32"/>
    <s v="DEEMO"/>
    <s v="Rayark International Limited"/>
    <s v="￦2,500"/>
    <s v="Rayark Selection Vol.1 : ￦4,900 / 잊혀진 모래시계 : ￦12,000 / V.K Collection : ￦4,900"/>
    <n v="43964"/>
    <n v="7940"/>
    <s v="https://itunes.apple.com/KR/app/id700637744"/>
  </r>
  <r>
    <s v="KR"/>
    <s v="PAID"/>
    <x v="1"/>
    <n v="2020"/>
    <n v="5"/>
    <s v="M"/>
    <n v="40"/>
    <n v="165"/>
    <x v="11"/>
    <x v="46"/>
    <s v="NeuralCam NightMode"/>
    <s v="Halcyon Products"/>
    <s v="￦3,900"/>
    <m/>
    <n v="43971"/>
    <n v="7783"/>
    <s v="https://itunes.apple.com/KR/app/id1474856599"/>
  </r>
  <r>
    <s v="KR"/>
    <s v="PAID"/>
    <x v="1"/>
    <n v="2020"/>
    <n v="5"/>
    <s v="M"/>
    <n v="41"/>
    <n v="-9"/>
    <x v="11"/>
    <x v="46"/>
    <s v="Analog Seoul"/>
    <s v="ordinaryfactory Inc."/>
    <s v="￦1,200"/>
    <m/>
    <n v="43768"/>
    <n v="7645"/>
    <s v="https://itunes.apple.com/KR/app/id1138248035"/>
  </r>
  <r>
    <s v="KR"/>
    <s v="PAID"/>
    <x v="1"/>
    <n v="2020"/>
    <n v="5"/>
    <s v="M"/>
    <n v="42"/>
    <n v="-3"/>
    <x v="12"/>
    <x v="28"/>
    <s v="Geometry Dash"/>
    <s v="RobTop Games AB"/>
    <s v="￦2,500"/>
    <m/>
    <n v="43055"/>
    <n v="7604"/>
    <s v="https://itunes.apple.com/KR/app/id625334537"/>
  </r>
  <r>
    <s v="KR"/>
    <s v="PAID"/>
    <x v="1"/>
    <n v="2020"/>
    <n v="5"/>
    <s v="M"/>
    <n v="43"/>
    <n v="-2"/>
    <x v="13"/>
    <x v="17"/>
    <s v="하루하루 - 필수 시간관리 앱, 위젯으로 간편한 체크"/>
    <s v="Artronix System Co., Ltd"/>
    <s v="￦2,500"/>
    <m/>
    <n v="43949"/>
    <n v="7348"/>
    <s v="https://itunes.apple.com/KR/app/id1452035712"/>
  </r>
  <r>
    <s v="KR"/>
    <s v="PAID"/>
    <x v="1"/>
    <n v="2020"/>
    <n v="5"/>
    <s v="M"/>
    <n v="44"/>
    <s v="-"/>
    <x v="11"/>
    <x v="46"/>
    <s v="페이카 Filmlike"/>
    <s v="Hyun-il Kim"/>
    <s v="￦1,200"/>
    <m/>
    <n v="43956"/>
    <n v="6893"/>
    <s v="https://itunes.apple.com/KR/app/id1286255182"/>
  </r>
  <r>
    <s v="KR"/>
    <s v="PAID"/>
    <x v="1"/>
    <n v="2020"/>
    <n v="5"/>
    <s v="M"/>
    <n v="45"/>
    <n v="-7"/>
    <x v="12"/>
    <x v="22"/>
    <s v="NBA 2K20"/>
    <s v="2K"/>
    <s v="￦7,500"/>
    <s v="All-Star VC Pack : ￦5,900 / MVP VC Pack : ￦25,000 / Superstar VC Pack : ￦12,000"/>
    <n v="43918"/>
    <n v="6702"/>
    <s v="https://itunes.apple.com/KR/app/id1471692155"/>
  </r>
  <r>
    <s v="KR"/>
    <s v="PAID"/>
    <x v="1"/>
    <n v="2020"/>
    <n v="5"/>
    <s v="M"/>
    <n v="46"/>
    <n v="-9"/>
    <x v="11"/>
    <x v="46"/>
    <s v="Analog London"/>
    <s v="ordinaryfactory Inc."/>
    <s v="￦1,200"/>
    <m/>
    <n v="43752"/>
    <n v="6670"/>
    <s v="https://itunes.apple.com/KR/app/id1035219553"/>
  </r>
  <r>
    <s v="KR"/>
    <s v="PAID"/>
    <x v="1"/>
    <n v="2020"/>
    <n v="5"/>
    <s v="M"/>
    <n v="47"/>
    <s v="new"/>
    <x v="12"/>
    <x v="22"/>
    <s v="DRAW CHILLY"/>
    <s v="Azamat Bayzulaev"/>
    <s v="￦500"/>
    <m/>
    <n v="43871"/>
    <n v="6619"/>
    <s v="https://itunes.apple.com/KR/app/id1457316711"/>
  </r>
  <r>
    <s v="KR"/>
    <s v="PAID"/>
    <x v="1"/>
    <n v="2020"/>
    <n v="5"/>
    <s v="M"/>
    <n v="48"/>
    <n v="65"/>
    <x v="12"/>
    <x v="34"/>
    <s v="Rusty Lake Hotel KR"/>
    <s v="Rusty Lake"/>
    <s v="￦2,500"/>
    <m/>
    <n v="43496"/>
    <n v="6541"/>
    <s v="https://itunes.apple.com/KR/app/id1450808228"/>
  </r>
  <r>
    <s v="KR"/>
    <s v="PAID"/>
    <x v="1"/>
    <n v="2020"/>
    <n v="5"/>
    <s v="M"/>
    <n v="49"/>
    <n v="38"/>
    <x v="10"/>
    <x v="16"/>
    <s v="DayGram"/>
    <s v="SaltyCrackers Co., Ltd."/>
    <s v="￦1,200"/>
    <s v="사진 테마 : 0 / 테두리 D : 0"/>
    <n v="43970"/>
    <n v="6383"/>
    <s v="https://itunes.apple.com/KR/app/id977949232"/>
  </r>
  <r>
    <s v="KR"/>
    <s v="PAID"/>
    <x v="1"/>
    <n v="2020"/>
    <n v="5"/>
    <s v="M"/>
    <n v="50"/>
    <n v="1"/>
    <x v="13"/>
    <x v="17"/>
    <s v="Notability"/>
    <s v="Ginger Labs"/>
    <s v="￦11,000"/>
    <s v="풍선껌 팩 : ￦2,500 / 봄 테마 : ￦1,200 / 필기 인식 : ￦3,900"/>
    <n v="44001"/>
    <n v="5932"/>
    <s v="https://itunes.apple.com/KR/app/id360593530"/>
  </r>
  <r>
    <s v="KR"/>
    <s v="PAID"/>
    <x v="1"/>
    <n v="2020"/>
    <n v="5"/>
    <s v="M"/>
    <n v="51"/>
    <n v="-8"/>
    <x v="11"/>
    <x v="46"/>
    <s v="ilSang Pro"/>
    <s v="ByungHo Yu"/>
    <s v="￦2,500"/>
    <m/>
    <n v="43951"/>
    <n v="5869"/>
    <s v="https://itunes.apple.com/KR/app/id1400792124"/>
  </r>
  <r>
    <s v="KR"/>
    <s v="PAID"/>
    <x v="1"/>
    <n v="2020"/>
    <n v="5"/>
    <s v="M"/>
    <n v="52"/>
    <n v="4"/>
    <x v="12"/>
    <x v="38"/>
    <s v="Splendor™: The Board Game"/>
    <s v="Asmodee Digital"/>
    <s v="￦5,900"/>
    <s v="Splendor - The Cities : ￦2,500 / Splendor - The Strongholds : ￦3,900 / Splendor - The Trading Posts : ￦2,500"/>
    <n v="43921"/>
    <n v="5627"/>
    <s v="https://itunes.apple.com/KR/app/id971215921"/>
  </r>
  <r>
    <s v="KR"/>
    <s v="PAID"/>
    <x v="1"/>
    <n v="2020"/>
    <n v="5"/>
    <s v="M"/>
    <n v="53"/>
    <n v="6"/>
    <x v="15"/>
    <x v="50"/>
    <s v="Streaks"/>
    <s v="Crunchy Bagel"/>
    <s v="￦5,900"/>
    <m/>
    <n v="43999"/>
    <n v="5549"/>
    <s v="https://itunes.apple.com/KR/app/id963034692"/>
  </r>
  <r>
    <s v="KR"/>
    <s v="PAID"/>
    <x v="1"/>
    <n v="2020"/>
    <n v="5"/>
    <s v="M"/>
    <n v="54"/>
    <n v="-4"/>
    <x v="11"/>
    <x v="46"/>
    <s v="FiLMiC Pro - 수동 비디오 카메라 어플"/>
    <s v="FiLMiC Inc"/>
    <s v="￦19,000"/>
    <s v="시네마토그래퍼 키트 : ￦17,000"/>
    <n v="43924"/>
    <n v="5432"/>
    <s v="https://itunes.apple.com/KR/app/id436577167"/>
  </r>
  <r>
    <s v="KR"/>
    <s v="PAID"/>
    <x v="1"/>
    <n v="2020"/>
    <n v="5"/>
    <s v="M"/>
    <n v="55"/>
    <n v="-7"/>
    <x v="16"/>
    <x v="23"/>
    <s v="Wordmaster 워드마스터 수능 2000(18개정)"/>
    <s v="ETOOS Education"/>
    <s v="￦4,900"/>
    <m/>
    <n v="43421"/>
    <n v="5242"/>
    <s v="https://itunes.apple.com/KR/app/id1441713524"/>
  </r>
  <r>
    <s v="KR"/>
    <s v="PAID"/>
    <x v="1"/>
    <n v="2020"/>
    <n v="5"/>
    <s v="M"/>
    <n v="56"/>
    <n v="80"/>
    <x v="12"/>
    <x v="34"/>
    <s v="Rusty Lake: Roots KR"/>
    <s v="Rusty Lake"/>
    <s v="￦3,900"/>
    <m/>
    <n v="43491"/>
    <n v="5237"/>
    <s v="https://itunes.apple.com/KR/app/id1450407076"/>
  </r>
  <r>
    <s v="KR"/>
    <s v="PAID"/>
    <x v="1"/>
    <n v="2020"/>
    <n v="5"/>
    <s v="M"/>
    <n v="57"/>
    <n v="-21"/>
    <x v="15"/>
    <x v="50"/>
    <s v="SleepTown"/>
    <s v="SEEKRTECH CO., LTD."/>
    <s v="￦2,500"/>
    <m/>
    <n v="43928"/>
    <n v="5081"/>
    <s v="https://itunes.apple.com/KR/app/id1210251567"/>
  </r>
  <r>
    <s v="KR"/>
    <s v="PAID"/>
    <x v="1"/>
    <n v="2020"/>
    <n v="5"/>
    <s v="M"/>
    <n v="58"/>
    <n v="14"/>
    <x v="2"/>
    <x v="52"/>
    <s v="Alook 브라우저 - 2 배속"/>
    <s v="Baoding Lehuo Network Technology Co., Ltd."/>
    <s v="￦1,200"/>
    <m/>
    <n v="43955"/>
    <n v="5070"/>
    <s v="https://itunes.apple.com/KR/app/id1261944766"/>
  </r>
  <r>
    <s v="KR"/>
    <s v="PAID"/>
    <x v="1"/>
    <n v="2020"/>
    <n v="5"/>
    <s v="M"/>
    <n v="59"/>
    <n v="-26"/>
    <x v="11"/>
    <x v="46"/>
    <s v="LumaFusion"/>
    <s v="Luma Touch LLC"/>
    <s v="￦37,000"/>
    <s v="Storyblocks 월간 : ￦12,000 / 매년 Storyblocks : ￦86,000 / FCPXML Export : ￦25,000"/>
    <n v="43921"/>
    <n v="4797"/>
    <s v="https://itunes.apple.com/KR/app/id1062022008"/>
  </r>
  <r>
    <s v="KR"/>
    <s v="PAID"/>
    <x v="1"/>
    <n v="2020"/>
    <n v="5"/>
    <s v="M"/>
    <n v="60"/>
    <n v="1"/>
    <x v="11"/>
    <x v="46"/>
    <s v="SOVS 소브스 - 구도 카메라"/>
    <s v="SOVS Co., Ltd"/>
    <s v="￦1,200"/>
    <m/>
    <n v="43832"/>
    <n v="4788"/>
    <s v="https://itunes.apple.com/KR/app/id1326747827"/>
  </r>
  <r>
    <s v="KR"/>
    <s v="PAID"/>
    <x v="1"/>
    <n v="2020"/>
    <n v="5"/>
    <s v="M"/>
    <n v="61"/>
    <n v="65"/>
    <x v="2"/>
    <x v="52"/>
    <s v="Geekbench 5"/>
    <s v="Primate Labs Inc."/>
    <s v="￦1,200"/>
    <m/>
    <n v="43998"/>
    <n v="4775"/>
    <s v="https://itunes.apple.com/KR/app/id1435082259"/>
  </r>
  <r>
    <s v="KR"/>
    <s v="PAID"/>
    <x v="1"/>
    <n v="2020"/>
    <n v="5"/>
    <s v="M"/>
    <n v="62"/>
    <n v="85"/>
    <x v="12"/>
    <x v="28"/>
    <s v="Peace, Death!"/>
    <s v="Azamat Bayzulaev"/>
    <s v="￦500"/>
    <m/>
    <n v="43860"/>
    <n v="4463"/>
    <s v="https://itunes.apple.com/KR/app/id1249864455"/>
  </r>
  <r>
    <s v="KR"/>
    <s v="PAID"/>
    <x v="1"/>
    <n v="2020"/>
    <n v="5"/>
    <s v="M"/>
    <n v="63"/>
    <n v="2"/>
    <x v="12"/>
    <x v="24"/>
    <s v="Mini Metro"/>
    <s v="Dinosaur Polo Club"/>
    <s v="￦4,900"/>
    <m/>
    <n v="43819"/>
    <n v="4437"/>
    <s v="https://itunes.apple.com/KR/app/id837860959"/>
  </r>
  <r>
    <s v="KR"/>
    <s v="PAID"/>
    <x v="1"/>
    <n v="2020"/>
    <n v="5"/>
    <s v="M"/>
    <n v="64"/>
    <n v="3"/>
    <x v="12"/>
    <x v="21"/>
    <s v="레이튼 교수와 악마의 상자 모바일 HD 리마스터"/>
    <s v="Level-5 Inc."/>
    <s v="￦12,000"/>
    <m/>
    <n v="43636"/>
    <n v="4415"/>
    <s v="https://itunes.apple.com/KR/app/id1459831585"/>
  </r>
  <r>
    <s v="KR"/>
    <s v="PAID"/>
    <x v="1"/>
    <n v="2020"/>
    <n v="5"/>
    <s v="M"/>
    <n v="65"/>
    <n v="3"/>
    <x v="11"/>
    <x v="46"/>
    <s v="TouchRetouch"/>
    <s v="Adva-Soft"/>
    <s v="￦2,500"/>
    <m/>
    <n v="43880"/>
    <n v="4402"/>
    <s v="https://itunes.apple.com/KR/app/id373311252"/>
  </r>
  <r>
    <s v="KR"/>
    <s v="PAID"/>
    <x v="1"/>
    <n v="2020"/>
    <n v="5"/>
    <s v="M"/>
    <n v="66"/>
    <n v="-4"/>
    <x v="12"/>
    <x v="27"/>
    <s v="Terraria"/>
    <s v="505 Games (US), Inc."/>
    <s v="￦5,900"/>
    <m/>
    <n v="43949"/>
    <n v="4376"/>
    <s v="https://itunes.apple.com/KR/app/id640364616"/>
  </r>
  <r>
    <s v="KR"/>
    <s v="PAID"/>
    <x v="1"/>
    <n v="2020"/>
    <n v="5"/>
    <s v="M"/>
    <n v="67"/>
    <n v="-9"/>
    <x v="6"/>
    <x v="7"/>
    <s v="위플 가계부 Pro"/>
    <s v="bumblebee"/>
    <s v="￦3,900"/>
    <m/>
    <n v="43959"/>
    <n v="4330"/>
    <s v="https://itunes.apple.com/KR/app/id441683476"/>
  </r>
  <r>
    <s v="KR"/>
    <s v="PAID"/>
    <x v="1"/>
    <n v="2020"/>
    <n v="5"/>
    <s v="M"/>
    <n v="68"/>
    <n v="-21"/>
    <x v="12"/>
    <x v="15"/>
    <s v="마녀의 샘4"/>
    <s v="SUYOUNG JANG"/>
    <s v="￦5,900"/>
    <m/>
    <n v="43970"/>
    <n v="4318"/>
    <s v="https://itunes.apple.com/KR/app/id1487698320"/>
  </r>
  <r>
    <s v="KR"/>
    <s v="PAID"/>
    <x v="1"/>
    <n v="2020"/>
    <n v="5"/>
    <s v="M"/>
    <n v="69"/>
    <n v="-15"/>
    <x v="13"/>
    <x v="39"/>
    <s v="Procreate Pocket"/>
    <s v="Savage Interactive Pty Ltd"/>
    <s v="￦5,900"/>
    <m/>
    <n v="43966"/>
    <n v="4257"/>
    <s v="https://itunes.apple.com/KR/app/id916366645"/>
  </r>
  <r>
    <s v="KR"/>
    <s v="PAID"/>
    <x v="1"/>
    <n v="2020"/>
    <n v="5"/>
    <s v="M"/>
    <n v="70"/>
    <n v="58"/>
    <x v="12"/>
    <x v="21"/>
    <s v="Rusty Lake Paradise KR"/>
    <s v="Rusty Lake"/>
    <s v="￦3,900"/>
    <m/>
    <n v="43491"/>
    <n v="4191"/>
    <s v="https://itunes.apple.com/KR/app/id1450399563"/>
  </r>
  <r>
    <s v="KR"/>
    <s v="PAID"/>
    <x v="1"/>
    <n v="2020"/>
    <n v="5"/>
    <s v="M"/>
    <n v="71"/>
    <n v="-26"/>
    <x v="12"/>
    <x v="22"/>
    <s v="Dead Cells"/>
    <s v="Playdigious"/>
    <s v="￦11,000"/>
    <m/>
    <n v="43741"/>
    <n v="4112"/>
    <s v="https://itunes.apple.com/KR/app/id1389752090"/>
  </r>
  <r>
    <s v="KR"/>
    <s v="PAID"/>
    <x v="1"/>
    <n v="2020"/>
    <n v="5"/>
    <s v="M"/>
    <n v="72"/>
    <n v="19"/>
    <x v="10"/>
    <x v="16"/>
    <s v="위젯 캘린더"/>
    <s v="yoon sik kang"/>
    <s v="￦2,500"/>
    <m/>
    <n v="43763"/>
    <n v="4104"/>
    <s v="https://itunes.apple.com/KR/app/id922436277"/>
  </r>
  <r>
    <s v="KR"/>
    <s v="PAID"/>
    <x v="1"/>
    <n v="2020"/>
    <n v="5"/>
    <s v="M"/>
    <n v="73"/>
    <n v="99"/>
    <x v="12"/>
    <x v="24"/>
    <s v="Alien: Blackout"/>
    <s v="D3PA"/>
    <s v="￦900"/>
    <m/>
    <n v="43545"/>
    <n v="4061"/>
    <s v="https://itunes.apple.com/KR/app/id1401510106"/>
  </r>
  <r>
    <s v="KR"/>
    <s v="PAID"/>
    <x v="1"/>
    <n v="2020"/>
    <n v="5"/>
    <s v="M"/>
    <n v="74"/>
    <n v="-17"/>
    <x v="12"/>
    <x v="22"/>
    <s v="Getting Over It"/>
    <s v="Bennett Foddy"/>
    <s v="￦5,900"/>
    <m/>
    <n v="43362"/>
    <n v="3987"/>
    <s v="https://itunes.apple.com/KR/app/id1319618742"/>
  </r>
  <r>
    <s v="KR"/>
    <s v="PAID"/>
    <x v="1"/>
    <n v="2020"/>
    <n v="5"/>
    <s v="M"/>
    <n v="75"/>
    <n v="-9"/>
    <x v="12"/>
    <x v="21"/>
    <s v="Human: Fall Flat"/>
    <s v="505 Games (US), Inc."/>
    <s v="￦5,900"/>
    <m/>
    <n v="43962"/>
    <n v="3977"/>
    <s v="https://itunes.apple.com/KR/app/id1438091392"/>
  </r>
  <r>
    <s v="KR"/>
    <s v="PAID"/>
    <x v="1"/>
    <n v="2020"/>
    <n v="5"/>
    <s v="M"/>
    <n v="76"/>
    <n v="-7"/>
    <x v="11"/>
    <x v="46"/>
    <s v="Analog Portland"/>
    <s v="ordinaryfactory Inc."/>
    <s v="￦1,200"/>
    <m/>
    <n v="43753"/>
    <n v="3969"/>
    <s v="https://itunes.apple.com/KR/app/id952704587"/>
  </r>
  <r>
    <s v="KR"/>
    <s v="PAID"/>
    <x v="1"/>
    <n v="2020"/>
    <n v="5"/>
    <s v="M"/>
    <n v="77"/>
    <n v="1"/>
    <x v="12"/>
    <x v="38"/>
    <s v="Rummikub®"/>
    <s v="Kinkajoo Ltd"/>
    <s v="￦8,900"/>
    <s v="World Rummikub Online Championship spot : ￦3,900"/>
    <n v="43829"/>
    <n v="3934"/>
    <s v="https://itunes.apple.com/KR/app/id973113361"/>
  </r>
  <r>
    <s v="KR"/>
    <s v="PAID"/>
    <x v="1"/>
    <n v="2020"/>
    <n v="5"/>
    <s v="M"/>
    <n v="78"/>
    <n v="1"/>
    <x v="2"/>
    <x v="52"/>
    <s v="RightFont - 글꼴 설치"/>
    <s v="LIYI CHENG"/>
    <s v="￦3,900"/>
    <m/>
    <n v="43970"/>
    <n v="3638"/>
    <s v="https://itunes.apple.com/KR/app/id1271732065"/>
  </r>
  <r>
    <s v="KR"/>
    <s v="PAID"/>
    <x v="1"/>
    <n v="2020"/>
    <n v="5"/>
    <s v="M"/>
    <n v="79"/>
    <n v="-16"/>
    <x v="4"/>
    <x v="4"/>
    <s v="레이튼 교수와 이상한 마을 HD"/>
    <s v="Level-5 Inc."/>
    <s v="￦12,000"/>
    <m/>
    <n v="43368"/>
    <n v="3619"/>
    <s v="https://itunes.apple.com/KR/app/id1361526136"/>
  </r>
  <r>
    <s v="KR"/>
    <s v="PAID"/>
    <x v="1"/>
    <n v="2020"/>
    <n v="5"/>
    <s v="M"/>
    <n v="80"/>
    <n v="14"/>
    <x v="12"/>
    <x v="57"/>
    <s v="RFS - Real Flight Simulator"/>
    <s v="RORTOS SRL"/>
    <s v="￦900"/>
    <s v="RFS Pro (1개월) : ￦4,900 / RFS Pro (6개월) : ￦24,000 / RFS Pro (1년) : ￦36,000"/>
    <n v="44005"/>
    <n v="3533"/>
    <s v="https://itunes.apple.com/KR/app/id1444761746"/>
  </r>
  <r>
    <s v="KR"/>
    <s v="PAID"/>
    <x v="1"/>
    <n v="2020"/>
    <n v="5"/>
    <s v="M"/>
    <n v="81"/>
    <n v="76"/>
    <x v="11"/>
    <x v="46"/>
    <s v="FILCA - SLR 필름 카메라"/>
    <s v="Cheol Kim"/>
    <s v="￦4,900"/>
    <s v="UPGRADE PRO VERSION : ￦4,900 / KODAK SERIES FILM : ￦2,500 / RETRO SERIES FILM : ￦2,500"/>
    <n v="43753"/>
    <n v="3411"/>
    <s v="https://itunes.apple.com/KR/app/id1436429074"/>
  </r>
  <r>
    <s v="KR"/>
    <s v="PAID"/>
    <x v="1"/>
    <n v="2020"/>
    <n v="5"/>
    <s v="M"/>
    <n v="82"/>
    <n v="27"/>
    <x v="5"/>
    <x v="54"/>
    <s v="만화와 텍스트 - TXT 와 압축파일(+ PDF) 뷰어"/>
    <s v="kim juyoung"/>
    <s v="￦2,500"/>
    <s v="후원 1 : ￦1,200 / 후원 2 : ￦2,500 / 후원 3 : ￦4,900"/>
    <n v="44008"/>
    <n v="3358"/>
    <s v="https://itunes.apple.com/KR/app/id1351831223"/>
  </r>
  <r>
    <s v="KR"/>
    <s v="PAID"/>
    <x v="1"/>
    <n v="2020"/>
    <n v="5"/>
    <s v="M"/>
    <n v="83"/>
    <n v="-3"/>
    <x v="11"/>
    <x v="46"/>
    <s v="Analog Acoustic"/>
    <s v="ordinaryfactory Inc."/>
    <s v="￦1,200"/>
    <m/>
    <n v="43414"/>
    <n v="3345"/>
    <s v="https://itunes.apple.com/KR/app/id1282979041"/>
  </r>
  <r>
    <s v="KR"/>
    <s v="PAID"/>
    <x v="1"/>
    <n v="2020"/>
    <n v="5"/>
    <s v="M"/>
    <n v="84"/>
    <s v="new"/>
    <x v="12"/>
    <x v="22"/>
    <s v="Tallowmere"/>
    <s v="Chris McFarland"/>
    <s v="￦2,500"/>
    <m/>
    <n v="43967"/>
    <n v="3259"/>
    <s v="https://itunes.apple.com/KR/app/id927350422"/>
  </r>
  <r>
    <s v="KR"/>
    <s v="PAID"/>
    <x v="1"/>
    <n v="2020"/>
    <n v="5"/>
    <s v="M"/>
    <n v="85"/>
    <n v="-3"/>
    <x v="7"/>
    <x v="32"/>
    <s v="오투잼 - 뮤직 &amp; 게임"/>
    <s v="O2Jam Company"/>
    <s v="￦3,900"/>
    <s v="오투잼 정기구독 : ￦1,200"/>
    <n v="43988"/>
    <n v="3244"/>
    <s v="https://itunes.apple.com/KR/app/id1466765269"/>
  </r>
  <r>
    <s v="KR"/>
    <s v="PAID"/>
    <x v="1"/>
    <n v="2020"/>
    <n v="5"/>
    <s v="M"/>
    <n v="86"/>
    <n v="47"/>
    <x v="12"/>
    <x v="21"/>
    <s v="Poly Bridge"/>
    <s v="Dry Cactus"/>
    <s v="￦5,900"/>
    <m/>
    <n v="43060"/>
    <n v="3236"/>
    <s v="https://itunes.apple.com/KR/app/id1197552569"/>
  </r>
  <r>
    <s v="KR"/>
    <s v="PAID"/>
    <x v="1"/>
    <n v="2020"/>
    <n v="5"/>
    <s v="M"/>
    <n v="87"/>
    <n v="-16"/>
    <x v="12"/>
    <x v="24"/>
    <s v="Bloons TD 6"/>
    <s v="Ninja Kiwi"/>
    <s v="￦5,900"/>
    <s v="멍키 머니 : ￦2,500 / 멍키 머니 무더기 세일 : ￦3,900 / 지식 포인트 : ￦1,200"/>
    <n v="43985"/>
    <n v="3220"/>
    <s v="https://itunes.apple.com/KR/app/id1118115766"/>
  </r>
  <r>
    <s v="KR"/>
    <s v="PAID"/>
    <x v="1"/>
    <n v="2020"/>
    <n v="5"/>
    <s v="M"/>
    <n v="88"/>
    <n v="44"/>
    <x v="10"/>
    <x v="48"/>
    <s v="Florence"/>
    <s v="Annapurna Interactive"/>
    <s v="￦3,900"/>
    <m/>
    <n v="43502"/>
    <n v="3178"/>
    <s v="https://itunes.apple.com/KR/app/id1297430468"/>
  </r>
  <r>
    <s v="KR"/>
    <s v="PAID"/>
    <x v="1"/>
    <n v="2020"/>
    <n v="5"/>
    <s v="M"/>
    <n v="89"/>
    <n v="18"/>
    <x v="7"/>
    <x v="32"/>
    <s v="iReal Pro"/>
    <s v="Technimo LLC"/>
    <s v="￦17,000"/>
    <s v="Jazz Styles Pack : 0 / Latin Styles Pack : 0 / Pop Styles Pack : 0"/>
    <n v="43978"/>
    <n v="3149"/>
    <s v="https://itunes.apple.com/KR/app/id298206806"/>
  </r>
  <r>
    <s v="KR"/>
    <s v="PAID"/>
    <x v="1"/>
    <n v="2020"/>
    <n v="5"/>
    <s v="M"/>
    <n v="90"/>
    <n v="-35"/>
    <x v="12"/>
    <x v="27"/>
    <s v="60 Seconds! Atomic Adventure"/>
    <s v="Robot Gentleman sp. z o.o."/>
    <s v="￦4,900"/>
    <m/>
    <n v="43956"/>
    <n v="3144"/>
    <s v="https://itunes.apple.com/KR/app/id1072395467"/>
  </r>
  <r>
    <s v="KR"/>
    <s v="PAID"/>
    <x v="1"/>
    <n v="2020"/>
    <n v="5"/>
    <s v="M"/>
    <n v="91"/>
    <n v="-5"/>
    <x v="16"/>
    <x v="23"/>
    <s v="Flashcards Deluxe"/>
    <s v="OrangeOrApple.com"/>
    <s v="￦4,900"/>
    <m/>
    <n v="43901"/>
    <n v="3008"/>
    <s v="https://itunes.apple.com/KR/app/id307840670"/>
  </r>
  <r>
    <s v="KR"/>
    <s v="PAID"/>
    <x v="1"/>
    <n v="2020"/>
    <n v="5"/>
    <s v="M"/>
    <n v="92"/>
    <n v="47"/>
    <x v="10"/>
    <x v="16"/>
    <s v="WatchAnything - watch faces"/>
    <s v="Marc Hofmann"/>
    <s v="￦2,500"/>
    <m/>
    <n v="43916"/>
    <n v="2997"/>
    <s v="https://itunes.apple.com/KR/app/id1461710896"/>
  </r>
  <r>
    <s v="KR"/>
    <s v="PAID"/>
    <x v="1"/>
    <n v="2020"/>
    <n v="5"/>
    <s v="M"/>
    <n v="93"/>
    <n v="-10"/>
    <x v="5"/>
    <x v="54"/>
    <s v="북트리: 도서관리 &amp; 독서노트"/>
    <s v="Youngwan Choi"/>
    <s v="￦3,900"/>
    <m/>
    <n v="43974"/>
    <n v="2948"/>
    <s v="https://itunes.apple.com/KR/app/id551580603"/>
  </r>
  <r>
    <s v="KR"/>
    <s v="PAID"/>
    <x v="1"/>
    <n v="2020"/>
    <n v="5"/>
    <s v="M"/>
    <n v="94"/>
    <n v="54"/>
    <x v="11"/>
    <x v="46"/>
    <s v="Instants - Instax Retro Camera"/>
    <s v="Hi Mom S.A.S"/>
    <s v="￦2,500"/>
    <s v="Unlock Bundle : ￦2,500"/>
    <n v="43712"/>
    <n v="2907"/>
    <s v="https://itunes.apple.com/KR/app/id1162153636"/>
  </r>
  <r>
    <s v="KR"/>
    <s v="PAID"/>
    <x v="1"/>
    <n v="2020"/>
    <n v="5"/>
    <s v="M"/>
    <n v="95"/>
    <n v="-14"/>
    <x v="1"/>
    <x v="49"/>
    <s v="Cute Emoticon Keyboard"/>
    <s v="kitamura hira"/>
    <s v="￦1,200"/>
    <m/>
    <n v="43447"/>
    <n v="2895"/>
    <s v="https://itunes.apple.com/KR/app/id931267826"/>
  </r>
  <r>
    <s v="KR"/>
    <s v="PAID"/>
    <x v="1"/>
    <n v="2020"/>
    <n v="5"/>
    <s v="M"/>
    <n v="96"/>
    <n v="6"/>
    <x v="11"/>
    <x v="46"/>
    <s v="Analog Beijing"/>
    <s v="ordinaryfactory Inc."/>
    <s v="￦1,200"/>
    <m/>
    <n v="43754"/>
    <n v="2845"/>
    <s v="https://itunes.apple.com/KR/app/id962291530"/>
  </r>
  <r>
    <s v="KR"/>
    <s v="PAID"/>
    <x v="1"/>
    <n v="2020"/>
    <n v="5"/>
    <s v="M"/>
    <n v="97"/>
    <n v="2"/>
    <x v="12"/>
    <x v="24"/>
    <s v="유럽전쟁6: 1914"/>
    <s v="EASY Inc."/>
    <s v="￦500"/>
    <s v="병사 보급 패키지 : ￦1,200 / 골드 패키지 : ￦1,200 / 프랑스 보급 패키지 : ￦4,900"/>
    <n v="43947"/>
    <n v="2834"/>
    <s v="https://itunes.apple.com/KR/app/id1489276662"/>
  </r>
  <r>
    <s v="KR"/>
    <s v="PAID"/>
    <x v="1"/>
    <n v="2020"/>
    <n v="5"/>
    <s v="M"/>
    <n v="98"/>
    <n v="46"/>
    <x v="11"/>
    <x v="46"/>
    <s v="VINYL : 사진 편집 앱"/>
    <s v="Dongjoon Yoon"/>
    <s v="￦1,200"/>
    <m/>
    <n v="44003"/>
    <n v="2834"/>
    <s v="https://itunes.apple.com/KR/app/id1492887776"/>
  </r>
  <r>
    <s v="KR"/>
    <s v="PAID"/>
    <x v="1"/>
    <n v="2020"/>
    <n v="5"/>
    <s v="M"/>
    <n v="99"/>
    <n v="-15"/>
    <x v="16"/>
    <x v="23"/>
    <s v="Calculator ∞ - 공학용 계산기"/>
    <s v="Incpt.Mobis"/>
    <s v="￦3,900"/>
    <m/>
    <n v="43644"/>
    <n v="2789"/>
    <s v="https://itunes.apple.com/KR/app/id458535809"/>
  </r>
  <r>
    <s v="KR"/>
    <s v="PAID"/>
    <x v="1"/>
    <n v="2020"/>
    <n v="5"/>
    <s v="M"/>
    <n v="100"/>
    <n v="11"/>
    <x v="12"/>
    <x v="22"/>
    <s v="Hyper Light Drifter"/>
    <s v="Abylight S.L."/>
    <s v="￦5,900"/>
    <m/>
    <n v="43970"/>
    <n v="2746"/>
    <s v="https://itunes.apple.com/KR/app/id1453875289"/>
  </r>
  <r>
    <s v="KR"/>
    <s v="PAID"/>
    <x v="1"/>
    <n v="2020"/>
    <n v="5"/>
    <s v="M"/>
    <n v="101"/>
    <n v="-41"/>
    <x v="12"/>
    <x v="24"/>
    <s v="Kingdom Rush Frontiers"/>
    <s v="Ironhide S.A."/>
    <s v="￦2,500"/>
    <s v="영웅 본하트 : ￦5,900 / 영웅 애쉬바이트 : ￦5,900 / 영웅 샤트라 : ￦1,200"/>
    <n v="43818"/>
    <n v="2645"/>
    <s v="https://itunes.apple.com/KR/app/id598581396"/>
  </r>
  <r>
    <s v="KR"/>
    <s v="PAID"/>
    <x v="1"/>
    <n v="2020"/>
    <n v="5"/>
    <s v="M"/>
    <n v="102"/>
    <s v="new"/>
    <x v="12"/>
    <x v="24"/>
    <s v="에버테일"/>
    <s v="ZigZaGame Inc."/>
    <s v="￦500"/>
    <s v="125 Soul Stones : ￦4,900 / 1025 Soul Stones : ￦30,000 / 4175 Soul Stones : ￦99,000"/>
    <n v="43983"/>
    <n v="2645"/>
    <s v="https://itunes.apple.com/KR/app/id1263365153"/>
  </r>
  <r>
    <s v="KR"/>
    <s v="PAID"/>
    <x v="1"/>
    <n v="2020"/>
    <n v="5"/>
    <s v="M"/>
    <n v="103"/>
    <n v="-2"/>
    <x v="11"/>
    <x v="46"/>
    <s v="부라보 사진기"/>
    <s v="KIM KYUNG MIN"/>
    <s v="￦1,200"/>
    <m/>
    <n v="43497"/>
    <n v="2596"/>
    <s v="https://itunes.apple.com/KR/app/id1436633481"/>
  </r>
  <r>
    <s v="KR"/>
    <s v="PAID"/>
    <x v="1"/>
    <n v="2020"/>
    <n v="5"/>
    <s v="M"/>
    <n v="104"/>
    <s v="new"/>
    <x v="10"/>
    <x v="16"/>
    <s v="CampNight - 자연의 소리 수면 타이머"/>
    <s v="SaltyCrackers Co., Ltd."/>
    <s v="￦1,200"/>
    <m/>
    <n v="43967"/>
    <n v="2591"/>
    <s v="https://itunes.apple.com/KR/app/id1511933716"/>
  </r>
  <r>
    <s v="KR"/>
    <s v="PAID"/>
    <x v="1"/>
    <n v="2020"/>
    <n v="5"/>
    <s v="M"/>
    <n v="105"/>
    <n v="1"/>
    <x v="12"/>
    <x v="21"/>
    <s v="Mr Pumpkin 2: Walls of Kowloon"/>
    <s v="Lilith Games"/>
    <s v="￦2,500"/>
    <s v="용의 비늘 8개 : ￦1,200 / 용의 비늘 8개 : ￦1,200 / 용의 비늘 18개 : ￦2,500 / 용의 비늘 18개 : ￦2,500 / 용의 비늘 68개 : ￦5,900 / 용의 비늘 68개 : ￦5,900"/>
    <n v="43949"/>
    <n v="2551"/>
    <s v="https://itunes.apple.com/KR/app/id1499318054"/>
  </r>
  <r>
    <s v="KR"/>
    <s v="PAID"/>
    <x v="1"/>
    <n v="2020"/>
    <n v="5"/>
    <s v="M"/>
    <n v="106"/>
    <n v="37"/>
    <x v="11"/>
    <x v="46"/>
    <s v="CAMERA0 - 무음 고화질 매너 카메라 앱"/>
    <s v="Shota Nakagami"/>
    <s v="￦3,900"/>
    <m/>
    <n v="43542"/>
    <n v="2544"/>
    <s v="https://itunes.apple.com/KR/app/id1444755520"/>
  </r>
  <r>
    <s v="KR"/>
    <s v="PAID"/>
    <x v="1"/>
    <n v="2020"/>
    <n v="5"/>
    <s v="M"/>
    <n v="107"/>
    <n v="356"/>
    <x v="12"/>
    <x v="55"/>
    <s v="Punch Club"/>
    <s v="tinyBuild LLC"/>
    <s v="￦5,900"/>
    <m/>
    <n v="43643"/>
    <n v="2539"/>
    <s v="https://itunes.apple.com/KR/app/id1024951378"/>
  </r>
  <r>
    <s v="KR"/>
    <s v="PAID"/>
    <x v="1"/>
    <n v="2020"/>
    <n v="5"/>
    <s v="M"/>
    <n v="108"/>
    <n v="-3"/>
    <x v="11"/>
    <x v="46"/>
    <s v="사진청소기 - 사진정리 필수앱"/>
    <s v="Jinpyo Hong"/>
    <s v="￦4,900"/>
    <s v="프리미엄 구독 : ￦21,000 / 평생 프리미엄 : ￦35,000"/>
    <n v="43994"/>
    <n v="2527"/>
    <s v="https://itunes.apple.com/KR/app/id926090192"/>
  </r>
  <r>
    <s v="KR"/>
    <s v="PAID"/>
    <x v="1"/>
    <n v="2020"/>
    <n v="5"/>
    <s v="M"/>
    <n v="109"/>
    <n v="-24"/>
    <x v="12"/>
    <x v="36"/>
    <s v="Pirates Outlaws"/>
    <s v="Fabled Game Limited"/>
    <s v="￦1,200"/>
    <s v="10000Gold : ￦5,900 / Booster : ￦3,900 / Admiral : ￦3,900"/>
    <n v="43992"/>
    <n v="2516"/>
    <s v="https://itunes.apple.com/KR/app/id1442776789"/>
  </r>
  <r>
    <s v="KR"/>
    <s v="PAID"/>
    <x v="1"/>
    <n v="2020"/>
    <n v="5"/>
    <s v="M"/>
    <n v="110"/>
    <n v="7"/>
    <x v="10"/>
    <x v="16"/>
    <s v="PL@Y2 - 프리미엄 티켓북"/>
    <s v="EntusApps"/>
    <s v="￦2,500"/>
    <m/>
    <n v="43075"/>
    <n v="2512"/>
    <s v="https://itunes.apple.com/KR/app/id1159328039"/>
  </r>
  <r>
    <s v="KR"/>
    <s v="PAID"/>
    <x v="1"/>
    <n v="2020"/>
    <n v="5"/>
    <s v="M"/>
    <n v="111"/>
    <n v="-21"/>
    <x v="5"/>
    <x v="51"/>
    <s v="WolframAlpha"/>
    <s v="Wolfram Group LLC"/>
    <s v="￦3,900"/>
    <s v="extension (Image as Input) : ￦1,200 / Pro Yearly : ￦81,000 / Pro for Students Monthly : ￦8,500"/>
    <n v="43920"/>
    <n v="2497"/>
    <s v="https://itunes.apple.com/KR/app/id334989259"/>
  </r>
  <r>
    <s v="KR"/>
    <s v="PAID"/>
    <x v="1"/>
    <n v="2020"/>
    <n v="5"/>
    <s v="M"/>
    <n v="112"/>
    <n v="100"/>
    <x v="12"/>
    <x v="15"/>
    <s v="CHRONO TRIGGER (Upgrade Ver.)"/>
    <s v="SQUARE ENIX"/>
    <s v="￦12,000"/>
    <m/>
    <n v="43740"/>
    <n v="2496"/>
    <s v="https://itunes.apple.com/KR/app/id479431697"/>
  </r>
  <r>
    <s v="KR"/>
    <s v="PAID"/>
    <x v="1"/>
    <n v="2020"/>
    <n v="5"/>
    <s v="M"/>
    <n v="113"/>
    <n v="367"/>
    <x v="11"/>
    <x v="46"/>
    <s v="ProCamera."/>
    <s v="Cocologics"/>
    <s v="￦7,500"/>
    <s v="San Fran : ￦1,200 / ProCamera HDR : ￦4,900 / LowLight Plus : ￦4,900"/>
    <n v="43977"/>
    <n v="2465"/>
    <s v="https://itunes.apple.com/KR/app/id694647259"/>
  </r>
  <r>
    <s v="KR"/>
    <s v="PAID"/>
    <x v="1"/>
    <n v="2020"/>
    <n v="5"/>
    <s v="M"/>
    <n v="114"/>
    <n v="13"/>
    <x v="16"/>
    <x v="23"/>
    <s v="개념 한국사"/>
    <s v="별책"/>
    <s v="￦3,900"/>
    <m/>
    <n v="42205"/>
    <n v="2459"/>
    <s v="https://itunes.apple.com/KR/app/id994470614"/>
  </r>
  <r>
    <s v="KR"/>
    <s v="PAID"/>
    <x v="1"/>
    <n v="2020"/>
    <n v="5"/>
    <s v="M"/>
    <n v="115"/>
    <n v="132"/>
    <x v="12"/>
    <x v="34"/>
    <s v="리틀베리숲이야기"/>
    <s v="YoungJun Park"/>
    <s v="￦500"/>
    <m/>
    <n v="43227"/>
    <n v="2384"/>
    <s v="https://itunes.apple.com/KR/app/id1344548665"/>
  </r>
  <r>
    <s v="KR"/>
    <s v="PAID"/>
    <x v="1"/>
    <n v="2020"/>
    <n v="5"/>
    <s v="M"/>
    <n v="116"/>
    <n v="-63"/>
    <x v="12"/>
    <x v="15"/>
    <s v="Hero Siege: Pocket Edition"/>
    <s v="Panic Art Studios"/>
    <s v="￦8,900"/>
    <s v="Amazon's Jungle Bundle : ￦3,900 / Plague Doctor (Class) : ￦3,900 / Shaman (Class) : ￦3,900"/>
    <n v="43930"/>
    <n v="2382"/>
    <s v="https://itunes.apple.com/KR/app/id1123991807"/>
  </r>
  <r>
    <s v="KR"/>
    <s v="PAID"/>
    <x v="1"/>
    <n v="2020"/>
    <n v="5"/>
    <s v="M"/>
    <n v="117"/>
    <n v="-43"/>
    <x v="10"/>
    <x v="48"/>
    <s v="Pou"/>
    <s v="Paul Salameh"/>
    <s v="￦2,500"/>
    <s v="2,000 coins : ￦1,200 / Adult Potion : ￦1,200 / Baby Potion : ￦1,200"/>
    <n v="43245"/>
    <n v="2320"/>
    <s v="https://itunes.apple.com/KR/app/id575154654"/>
  </r>
  <r>
    <s v="KR"/>
    <s v="PAID"/>
    <x v="1"/>
    <n v="2020"/>
    <n v="5"/>
    <s v="M"/>
    <n v="118"/>
    <n v="-29"/>
    <x v="2"/>
    <x v="52"/>
    <s v="iContacts+: 그룹 연락처"/>
    <s v="Jeonghwan Kim"/>
    <s v="￦2,500"/>
    <m/>
    <n v="43987"/>
    <n v="2309"/>
    <s v="https://itunes.apple.com/KR/app/id548506487"/>
  </r>
  <r>
    <s v="KR"/>
    <s v="PAID"/>
    <x v="1"/>
    <n v="2020"/>
    <n v="5"/>
    <s v="M"/>
    <n v="119"/>
    <n v="216"/>
    <x v="12"/>
    <x v="15"/>
    <s v="STEINS;GATE KR"/>
    <s v="MAGES. Inc."/>
    <s v="￦30,000"/>
    <m/>
    <n v="43754"/>
    <n v="2302"/>
    <s v="https://itunes.apple.com/KR/app/id581831994"/>
  </r>
  <r>
    <s v="KR"/>
    <s v="PAID"/>
    <x v="1"/>
    <n v="2020"/>
    <n v="5"/>
    <s v="M"/>
    <n v="120"/>
    <n v="160"/>
    <x v="12"/>
    <x v="15"/>
    <s v="DRAGON QUEST"/>
    <s v="SQUARE ENIX"/>
    <s v="￦3,900"/>
    <m/>
    <n v="43235"/>
    <n v="2264"/>
    <s v="https://itunes.apple.com/KR/app/id911201894"/>
  </r>
  <r>
    <s v="KR"/>
    <s v="PAID"/>
    <x v="1"/>
    <n v="2020"/>
    <n v="5"/>
    <s v="M"/>
    <n v="121"/>
    <n v="-25"/>
    <x v="12"/>
    <x v="15"/>
    <s v="Goblin Sword"/>
    <s v="Gelato Games Ltd"/>
    <s v="￦2,500"/>
    <m/>
    <n v="43215"/>
    <n v="2247"/>
    <s v="https://itunes.apple.com/KR/app/id905488045"/>
  </r>
  <r>
    <s v="KR"/>
    <s v="PAID"/>
    <x v="1"/>
    <n v="2020"/>
    <n v="5"/>
    <s v="M"/>
    <n v="122"/>
    <n v="-10"/>
    <x v="11"/>
    <x v="46"/>
    <s v="Pro Camera by Moment"/>
    <s v="Moment Inc."/>
    <s v="￦7,500"/>
    <s v="Pro Bundle : ￦4,900 / Time-lapse : ￦3,900 / Slow Shutter : ￦3,900"/>
    <n v="43998"/>
    <n v="2226"/>
    <s v="https://itunes.apple.com/KR/app/id927098908"/>
  </r>
  <r>
    <s v="KR"/>
    <s v="PAID"/>
    <x v="1"/>
    <n v="2020"/>
    <n v="5"/>
    <s v="M"/>
    <n v="123"/>
    <n v="-9"/>
    <x v="11"/>
    <x v="46"/>
    <s v="ProCam 7"/>
    <s v="Samer Azzam"/>
    <s v="￦7,500"/>
    <s v="4K Ultra HD 비디오 : ￦5,900 / 마스터 컬렉션 : ￦2,500 / 4K Ultra HD 저속 촬영 : ￦3,900"/>
    <n v="44002"/>
    <n v="2209"/>
    <s v="https://itunes.apple.com/KR/app/id730712409"/>
  </r>
  <r>
    <s v="KR"/>
    <s v="PAID"/>
    <x v="1"/>
    <n v="2020"/>
    <n v="5"/>
    <s v="M"/>
    <n v="124"/>
    <n v="-60"/>
    <x v="12"/>
    <x v="28"/>
    <s v="Tank Hero"/>
    <s v="Clapfoot Inc."/>
    <s v="￦500"/>
    <m/>
    <n v="42992"/>
    <n v="2198"/>
    <s v="https://itunes.apple.com/KR/app/id438314348"/>
  </r>
  <r>
    <s v="KR"/>
    <s v="PAID"/>
    <x v="1"/>
    <n v="2020"/>
    <n v="5"/>
    <s v="M"/>
    <n v="125"/>
    <n v="51"/>
    <x v="10"/>
    <x v="48"/>
    <s v="Incredibox"/>
    <s v="So Far So Good"/>
    <s v="￦4,900"/>
    <m/>
    <n v="43949"/>
    <n v="2190"/>
    <s v="https://itunes.apple.com/KR/app/id1093131935"/>
  </r>
  <r>
    <s v="KR"/>
    <s v="PAID"/>
    <x v="1"/>
    <n v="2020"/>
    <n v="5"/>
    <s v="M"/>
    <n v="126"/>
    <n v="-1"/>
    <x v="6"/>
    <x v="7"/>
    <s v="멤버십 위젯 Pro"/>
    <s v="jaejin lee"/>
    <s v="￦3,900"/>
    <s v="캔 커피 : ￦1,200 / 아메리카노 커피 : ￦3,900 / 카페라떼 : ￦5,900"/>
    <n v="43956"/>
    <n v="2189"/>
    <s v="https://itunes.apple.com/KR/app/id1079178243"/>
  </r>
  <r>
    <s v="KR"/>
    <s v="PAID"/>
    <x v="1"/>
    <n v="2020"/>
    <n v="5"/>
    <s v="M"/>
    <n v="127"/>
    <n v="60"/>
    <x v="6"/>
    <x v="7"/>
    <s v="보안카드 위젯"/>
    <s v="Soojin Ro"/>
    <s v="￦2,500"/>
    <s v="당 떨어질 때 먹으라고 : ￦1,200 / 졸리면 잠 깨라고 : ￦3,900 / 시원한게 땡기는 날을 위한 : ￦9,900"/>
    <n v="43768"/>
    <n v="2164"/>
    <s v="https://itunes.apple.com/KR/app/id949362849"/>
  </r>
  <r>
    <s v="KR"/>
    <s v="PAID"/>
    <x v="1"/>
    <n v="2020"/>
    <n v="5"/>
    <s v="M"/>
    <n v="128"/>
    <n v="25"/>
    <x v="12"/>
    <x v="15"/>
    <s v="던전 서바이벌"/>
    <s v="Frozenfrog"/>
    <s v="￦500"/>
    <s v="Sack of Gems : ￦1,200 / Barrel of Gems : ￦5,900 / Gift of the King : ￦19,000"/>
    <n v="43190"/>
    <n v="2164"/>
    <s v="https://itunes.apple.com/KR/app/id1102750714"/>
  </r>
  <r>
    <s v="KR"/>
    <s v="PAID"/>
    <x v="1"/>
    <n v="2020"/>
    <n v="5"/>
    <s v="M"/>
    <n v="129"/>
    <n v="-37"/>
    <x v="11"/>
    <x v="46"/>
    <s v="FEELT"/>
    <s v="kihwan kim"/>
    <s v="￦1,200"/>
    <m/>
    <n v="43601"/>
    <n v="2136"/>
    <s v="https://itunes.apple.com/KR/app/id1460364319"/>
  </r>
  <r>
    <s v="KR"/>
    <s v="PAID"/>
    <x v="1"/>
    <n v="2020"/>
    <n v="5"/>
    <s v="M"/>
    <n v="130"/>
    <n v="-55"/>
    <x v="12"/>
    <x v="15"/>
    <s v="To the Moon"/>
    <s v="X.D. Network Inc."/>
    <s v="￦5,900"/>
    <m/>
    <n v="43952"/>
    <n v="2110"/>
    <s v="https://itunes.apple.com/KR/app/id1159700098"/>
  </r>
  <r>
    <s v="KR"/>
    <s v="PAID"/>
    <x v="1"/>
    <n v="2020"/>
    <n v="5"/>
    <s v="M"/>
    <n v="131"/>
    <s v="new"/>
    <x v="12"/>
    <x v="22"/>
    <s v="Amazing Frog? (ko)"/>
    <s v="FAYJU"/>
    <s v="￦5,900"/>
    <m/>
    <n v="43951"/>
    <n v="2105"/>
    <s v="https://itunes.apple.com/KR/app/id1504852429"/>
  </r>
  <r>
    <s v="KR"/>
    <s v="PAID"/>
    <x v="1"/>
    <n v="2020"/>
    <n v="5"/>
    <s v="M"/>
    <n v="132"/>
    <n v="-17"/>
    <x v="12"/>
    <x v="24"/>
    <s v="삼국지:한말패업"/>
    <s v="ChengDu LongYou Tech Ltd"/>
    <s v="￦12,000"/>
    <m/>
    <n v="44004"/>
    <n v="2071"/>
    <s v="https://itunes.apple.com/KR/app/id1373057849"/>
  </r>
  <r>
    <s v="KR"/>
    <s v="PAID"/>
    <x v="1"/>
    <n v="2020"/>
    <n v="5"/>
    <s v="M"/>
    <n v="133"/>
    <n v="31"/>
    <x v="14"/>
    <x v="19"/>
    <s v="한컴오피스 모바일"/>
    <s v="Hancom Inc."/>
    <s v="￦25,000"/>
    <m/>
    <n v="43930"/>
    <n v="2033"/>
    <s v="https://itunes.apple.com/KR/app/id519619321"/>
  </r>
  <r>
    <s v="KR"/>
    <s v="PAID"/>
    <x v="1"/>
    <n v="2020"/>
    <n v="5"/>
    <s v="M"/>
    <n v="134"/>
    <n v="-126"/>
    <x v="12"/>
    <x v="21"/>
    <s v="Agent A - 숨겨진 퍼즐"/>
    <s v="Yak &amp; co"/>
    <s v="￦7,500"/>
    <m/>
    <n v="43921"/>
    <n v="2024"/>
    <s v="https://itunes.apple.com/KR/app/id940006911"/>
  </r>
  <r>
    <s v="KR"/>
    <s v="PAID"/>
    <x v="1"/>
    <n v="2020"/>
    <n v="5"/>
    <s v="M"/>
    <n v="135"/>
    <n v="31"/>
    <x v="11"/>
    <x v="46"/>
    <s v="NightCap 카메라"/>
    <s v="Realtime Dreams Limited"/>
    <s v="￦3,900"/>
    <m/>
    <n v="43734"/>
    <n v="2016"/>
    <s v="https://itunes.apple.com/KR/app/id754105884"/>
  </r>
  <r>
    <s v="KR"/>
    <s v="PAID"/>
    <x v="1"/>
    <n v="2020"/>
    <n v="5"/>
    <s v="M"/>
    <n v="136"/>
    <n v="49"/>
    <x v="13"/>
    <x v="17"/>
    <s v="감성공장"/>
    <s v="Sooyoung Choi"/>
    <s v="￦1,200"/>
    <m/>
    <n v="43829"/>
    <n v="1949"/>
    <s v="https://itunes.apple.com/KR/app/id1161241888"/>
  </r>
  <r>
    <s v="KR"/>
    <s v="PAID"/>
    <x v="1"/>
    <n v="2020"/>
    <n v="5"/>
    <s v="M"/>
    <n v="137"/>
    <n v="-67"/>
    <x v="12"/>
    <x v="21"/>
    <s v="Isoland"/>
    <s v="COTTONGAME Network Technology Co., Ltd."/>
    <s v="￦500"/>
    <s v="Get coffin password : ￦500 / Props Tip: Temple corner : ￦500 / Props Tip: Pyramid : ￦500"/>
    <n v="43266"/>
    <n v="1925"/>
    <s v="https://itunes.apple.com/KR/app/id1134805859"/>
  </r>
  <r>
    <s v="KR"/>
    <s v="PAID"/>
    <x v="1"/>
    <n v="2020"/>
    <n v="5"/>
    <s v="M"/>
    <n v="138"/>
    <n v="16"/>
    <x v="13"/>
    <x v="17"/>
    <s v="폴라리스 오피스 모바일 - HWP, PDF, MS문서"/>
    <s v="Infraware Co.,Ltd"/>
    <s v="￦17,000"/>
    <m/>
    <n v="43916"/>
    <n v="1864"/>
    <s v="https://itunes.apple.com/KR/app/id513188658"/>
  </r>
  <r>
    <s v="KR"/>
    <s v="PAID"/>
    <x v="1"/>
    <n v="2020"/>
    <n v="5"/>
    <s v="M"/>
    <n v="139"/>
    <n v="-51"/>
    <x v="12"/>
    <x v="34"/>
    <s v="Don't Starve: Pocket Edition"/>
    <s v="Klei"/>
    <s v="￦5,900"/>
    <m/>
    <n v="43564"/>
    <n v="1849"/>
    <s v="https://itunes.apple.com/KR/app/id1012298403"/>
  </r>
  <r>
    <s v="KR"/>
    <s v="PAID"/>
    <x v="1"/>
    <n v="2020"/>
    <n v="5"/>
    <s v="M"/>
    <n v="140"/>
    <n v="16"/>
    <x v="11"/>
    <x v="46"/>
    <s v="Folar - 즉석 필름 카메라"/>
    <s v="Choongwhan Shin"/>
    <s v="￦1,200"/>
    <m/>
    <n v="43931"/>
    <n v="1829"/>
    <s v="https://itunes.apple.com/KR/app/id1275258743"/>
  </r>
  <r>
    <s v="KR"/>
    <s v="PAID"/>
    <x v="1"/>
    <n v="2020"/>
    <n v="5"/>
    <s v="M"/>
    <n v="141"/>
    <n v="-33"/>
    <x v="12"/>
    <x v="27"/>
    <s v="길고양이 이야기 support edition"/>
    <s v="Su Young Moon"/>
    <s v="￦2,500"/>
    <m/>
    <n v="44005"/>
    <n v="1812"/>
    <s v="https://itunes.apple.com/KR/app/id1459023116"/>
  </r>
  <r>
    <s v="KR"/>
    <s v="PAID"/>
    <x v="1"/>
    <n v="2020"/>
    <n v="5"/>
    <s v="M"/>
    <n v="142"/>
    <n v="-90"/>
    <x v="12"/>
    <x v="21"/>
    <s v="Monument Valley"/>
    <s v="ustwo games"/>
    <s v="￦4,900"/>
    <s v="잃어버린 물가 : ￦2,500"/>
    <n v="43557"/>
    <n v="1794"/>
    <s v="https://itunes.apple.com/KR/app/id728293409"/>
  </r>
  <r>
    <s v="KR"/>
    <s v="PAID"/>
    <x v="1"/>
    <n v="2020"/>
    <n v="5"/>
    <s v="M"/>
    <n v="143"/>
    <n v="102"/>
    <x v="13"/>
    <x v="17"/>
    <s v="어썸노트 2 - 노트와 스케줄을 하나로"/>
    <s v="BRID"/>
    <s v="￦3,900"/>
    <m/>
    <n v="43423"/>
    <n v="1731"/>
    <s v="https://itunes.apple.com/KR/app/id320203391"/>
  </r>
  <r>
    <s v="KR"/>
    <s v="PAID"/>
    <x v="1"/>
    <n v="2020"/>
    <n v="5"/>
    <s v="M"/>
    <n v="144"/>
    <n v="108"/>
    <x v="12"/>
    <x v="15"/>
    <s v="FINAL FANTASY VI"/>
    <s v="SQUARE ENIX"/>
    <s v="￦19,000"/>
    <m/>
    <n v="43836"/>
    <n v="1689"/>
    <s v="https://itunes.apple.com/KR/app/id719401490"/>
  </r>
  <r>
    <s v="KR"/>
    <s v="PAID"/>
    <x v="1"/>
    <n v="2020"/>
    <n v="5"/>
    <s v="M"/>
    <n v="145"/>
    <n v="49"/>
    <x v="12"/>
    <x v="28"/>
    <s v="아쿠아리움 타이쿤"/>
    <s v="Sol Choi"/>
    <s v="￦2,500"/>
    <m/>
    <n v="43882"/>
    <n v="1683"/>
    <s v="https://itunes.apple.com/KR/app/id1492903299"/>
  </r>
  <r>
    <s v="KR"/>
    <s v="PAID"/>
    <x v="1"/>
    <n v="2020"/>
    <n v="5"/>
    <s v="M"/>
    <n v="146"/>
    <n v="17"/>
    <x v="7"/>
    <x v="32"/>
    <s v="Tempo - Metronome 메트로놈"/>
    <s v="Frozen Ape Pte. Ltd."/>
    <s v="￦3,900"/>
    <s v="Theme Editor : ￦1,200 / Premium Theme Pack : ￦1,200"/>
    <n v="43937"/>
    <n v="1681"/>
    <s v="https://itunes.apple.com/KR/app/id304731501"/>
  </r>
  <r>
    <s v="KR"/>
    <s v="PAID"/>
    <x v="1"/>
    <n v="2020"/>
    <n v="5"/>
    <s v="M"/>
    <n v="147"/>
    <n v="23"/>
    <x v="4"/>
    <x v="4"/>
    <s v="Fly Gps - GO"/>
    <s v="Mobile Apps Ltd"/>
    <s v="￦1,200"/>
    <m/>
    <n v="42779"/>
    <n v="1657"/>
    <s v="https://itunes.apple.com/KR/app/id1203516586"/>
  </r>
  <r>
    <s v="KR"/>
    <s v="PAID"/>
    <x v="1"/>
    <n v="2020"/>
    <n v="5"/>
    <s v="M"/>
    <n v="148"/>
    <n v="36"/>
    <x v="4"/>
    <x v="4"/>
    <s v="nPlayer Plus"/>
    <s v="Newin Inc."/>
    <s v="￦11,000"/>
    <s v="업그레이드 (2.x 버전 사용자용) : ￦3,900"/>
    <n v="44006"/>
    <n v="1633"/>
    <s v="https://itunes.apple.com/KR/app/id539397400"/>
  </r>
  <r>
    <s v="KR"/>
    <s v="PAID"/>
    <x v="1"/>
    <n v="2020"/>
    <n v="5"/>
    <s v="M"/>
    <n v="149"/>
    <n v="13"/>
    <x v="12"/>
    <x v="22"/>
    <s v="BADLAND"/>
    <s v="Frogmind"/>
    <s v="￦900"/>
    <m/>
    <n v="43119"/>
    <n v="1610"/>
    <s v="https://itunes.apple.com/KR/app/id535176909"/>
  </r>
  <r>
    <s v="KR"/>
    <s v="PAID"/>
    <x v="1"/>
    <n v="2020"/>
    <n v="5"/>
    <s v="M"/>
    <n v="150"/>
    <n v="-31"/>
    <x v="7"/>
    <x v="32"/>
    <s v="Cytus"/>
    <s v="Rayark International Limited"/>
    <s v="￦2,500"/>
    <s v="Chapter D : ￦5,900 / Chapter R : ￦5,900 / Chapter 0 : ￦5,900"/>
    <n v="43684"/>
    <n v="1558"/>
    <s v="https://itunes.apple.com/KR/app/id485246824"/>
  </r>
  <r>
    <s v="KR"/>
    <s v="PAID"/>
    <x v="1"/>
    <n v="2020"/>
    <n v="5"/>
    <s v="M"/>
    <n v="151"/>
    <n v="-20"/>
    <x v="10"/>
    <x v="16"/>
    <s v="투넘버 문자"/>
    <s v="remain.corp"/>
    <s v="￦2,500"/>
    <s v="프리미엄 상품 - 매 월 자동결제 : ￦1,200 / 프리미엄 상품 - 매 년 자동 결제 : ￦12,000"/>
    <n v="42872"/>
    <n v="1556"/>
    <s v="https://itunes.apple.com/KR/app/id1234443708"/>
  </r>
  <r>
    <s v="KR"/>
    <s v="PAID"/>
    <x v="1"/>
    <n v="2020"/>
    <n v="5"/>
    <s v="M"/>
    <n v="152"/>
    <n v="177"/>
    <x v="12"/>
    <x v="15"/>
    <s v="STEINS;GATE 선형구속의 페노그램 KR"/>
    <s v="MAGES. Inc."/>
    <s v="￦20,000"/>
    <m/>
    <n v="43777"/>
    <n v="1545"/>
    <s v="https://itunes.apple.com/KR/app/id1108332727"/>
  </r>
  <r>
    <s v="KR"/>
    <s v="PAID"/>
    <x v="1"/>
    <n v="2020"/>
    <n v="5"/>
    <s v="M"/>
    <n v="153"/>
    <n v="-43"/>
    <x v="10"/>
    <x v="48"/>
    <s v="Hidden Folks"/>
    <s v="Adriaan de Jongh"/>
    <s v="￦4,900"/>
    <m/>
    <n v="44004"/>
    <n v="1531"/>
    <s v="https://itunes.apple.com/KR/app/id1133544923"/>
  </r>
  <r>
    <s v="KR"/>
    <s v="PAID"/>
    <x v="1"/>
    <n v="2020"/>
    <n v="5"/>
    <s v="M"/>
    <n v="154"/>
    <n v="152"/>
    <x v="12"/>
    <x v="15"/>
    <s v="Kingdom 두 개의 왕관"/>
    <s v="Raw Fury"/>
    <s v="￦12,000"/>
    <m/>
    <n v="43966"/>
    <n v="1509"/>
    <s v="https://itunes.apple.com/KR/app/id1477991646"/>
  </r>
  <r>
    <s v="KR"/>
    <s v="PAID"/>
    <x v="1"/>
    <n v="2020"/>
    <n v="5"/>
    <s v="M"/>
    <n v="155"/>
    <n v="4"/>
    <x v="12"/>
    <x v="21"/>
    <s v="The Room: Old Sins"/>
    <s v="NetEase Games"/>
    <s v="￦5,900"/>
    <m/>
    <n v="43495"/>
    <n v="1503"/>
    <s v="https://itunes.apple.com/KR/app/id1328732959"/>
  </r>
  <r>
    <s v="KR"/>
    <s v="PAID"/>
    <x v="1"/>
    <n v="2020"/>
    <n v="5"/>
    <s v="M"/>
    <n v="156"/>
    <n v="-14"/>
    <x v="10"/>
    <x v="48"/>
    <s v="Ski Safari 2"/>
    <s v="Sleepy Z Studios Pty Ltd"/>
    <s v="￦500"/>
    <s v="Small Coin Pack : ￦1,200 / Large Coin Pack : ￦2,500 / Monster Bundle (SALE!) : ￦1,200"/>
    <n v="43005"/>
    <n v="1497"/>
    <s v="https://itunes.apple.com/KR/app/id952555810"/>
  </r>
  <r>
    <s v="KR"/>
    <s v="PAID"/>
    <x v="1"/>
    <n v="2020"/>
    <n v="5"/>
    <s v="M"/>
    <n v="157"/>
    <n v="-35"/>
    <x v="12"/>
    <x v="22"/>
    <s v="Shadow Of Death: Premium Games"/>
    <s v="Bravestars Technology JSC"/>
    <s v="￦1,200"/>
    <s v="First Purchase: Legendary Pack : ￦12,000 / Flash Sale Legendary Essence 1 : ￦5,900 / Black Friday Inferno : ￦25,000"/>
    <n v="43990"/>
    <n v="1491"/>
    <s v="https://itunes.apple.com/KR/app/id1450908177"/>
  </r>
  <r>
    <s v="KR"/>
    <s v="PAID"/>
    <x v="1"/>
    <n v="2020"/>
    <n v="5"/>
    <s v="M"/>
    <n v="158"/>
    <s v="new"/>
    <x v="12"/>
    <x v="28"/>
    <s v="The Two Ways"/>
    <s v="MINHO KANG"/>
    <s v="￦1,200"/>
    <m/>
    <n v="43969"/>
    <n v="1485"/>
    <s v="https://itunes.apple.com/KR/app/id1509101752"/>
  </r>
  <r>
    <s v="KR"/>
    <s v="PAID"/>
    <x v="1"/>
    <n v="2020"/>
    <n v="5"/>
    <s v="M"/>
    <n v="159"/>
    <n v="22"/>
    <x v="15"/>
    <x v="50"/>
    <s v="금연노트 PRO"/>
    <s v="Seokyung Lee"/>
    <s v="￦3,900"/>
    <m/>
    <n v="43503"/>
    <n v="1479"/>
    <s v="https://itunes.apple.com/KR/app/id989301909"/>
  </r>
  <r>
    <s v="KR"/>
    <s v="PAID"/>
    <x v="1"/>
    <n v="2020"/>
    <n v="5"/>
    <s v="M"/>
    <n v="160"/>
    <n v="-40"/>
    <x v="7"/>
    <x v="32"/>
    <s v="Muse Dash"/>
    <s v="X.D. Network Inc."/>
    <s v="￦3,900"/>
    <s v="치유는 포기했어 Vol.1 : ￦4,900 / 계획대로1 : ￦35,000 / 치유는 포기했어 Vol.3 : ￦4,900"/>
    <n v="44002"/>
    <n v="1473"/>
    <s v="https://itunes.apple.com/KR/app/id1361473095"/>
  </r>
  <r>
    <s v="KR"/>
    <s v="PAID"/>
    <x v="1"/>
    <n v="2020"/>
    <n v="5"/>
    <s v="M"/>
    <n v="161"/>
    <n v="204"/>
    <x v="12"/>
    <x v="15"/>
    <s v="STEINS;GATE 비익연리의 달링"/>
    <s v="MAGES. Inc."/>
    <s v="￦25,000"/>
    <m/>
    <n v="43756"/>
    <n v="1470"/>
    <s v="https://itunes.apple.com/KR/app/id895673105"/>
  </r>
  <r>
    <s v="KR"/>
    <s v="PAID"/>
    <x v="1"/>
    <n v="2020"/>
    <n v="5"/>
    <s v="M"/>
    <n v="162"/>
    <s v="new"/>
    <x v="10"/>
    <x v="48"/>
    <s v="logi."/>
    <s v="ÇİZGİOFİSİ"/>
    <s v="￦900"/>
    <s v="3 Hints : ￦900 / Remove Ads : ￦2,500"/>
    <n v="43944"/>
    <n v="1458"/>
    <s v="https://itunes.apple.com/KR/app/id1397173114"/>
  </r>
  <r>
    <s v="KR"/>
    <s v="PAID"/>
    <x v="1"/>
    <n v="2020"/>
    <n v="5"/>
    <s v="M"/>
    <n v="163"/>
    <n v="87"/>
    <x v="13"/>
    <x v="17"/>
    <s v="ATracker PRO - 일간 과제와 시간 추적"/>
    <s v="WonderApps AB"/>
    <s v="￦5,900"/>
    <s v="웹 포털 구독 : ￦33,000 / 웹 포털 구독 : ￦3,500"/>
    <n v="44002"/>
    <n v="1445"/>
    <s v="https://itunes.apple.com/KR/app/id519561306"/>
  </r>
  <r>
    <s v="KR"/>
    <s v="PAID"/>
    <x v="1"/>
    <n v="2020"/>
    <n v="5"/>
    <s v="M"/>
    <n v="164"/>
    <n v="-9"/>
    <x v="10"/>
    <x v="16"/>
    <s v="지피지기-사주운세궁합"/>
    <s v="Softchaser"/>
    <s v="￦11,000"/>
    <s v="택일 : ￦3,900"/>
    <n v="43787"/>
    <n v="1413"/>
    <s v="https://itunes.apple.com/KR/app/id356181358"/>
  </r>
  <r>
    <s v="KR"/>
    <s v="PAID"/>
    <x v="1"/>
    <n v="2020"/>
    <n v="5"/>
    <s v="M"/>
    <n v="165"/>
    <n v="130"/>
    <x v="11"/>
    <x v="46"/>
    <s v="Rarevision VHS - Retro 80s Cam"/>
    <s v="Rarevision"/>
    <s v="￦4,900"/>
    <m/>
    <n v="44005"/>
    <n v="1394"/>
    <s v="https://itunes.apple.com/KR/app/id679454835"/>
  </r>
  <r>
    <s v="KR"/>
    <s v="PAID"/>
    <x v="1"/>
    <n v="2020"/>
    <n v="5"/>
    <s v="M"/>
    <n v="166"/>
    <n v="-37"/>
    <x v="10"/>
    <x v="48"/>
    <s v="스왐피는 어디에"/>
    <s v="Disney"/>
    <s v="￦2,500"/>
    <s v="크랭키의 이야기 : ￦3,900 / 미스터리 오리 : ￦3,900 / 앨리의 이야기 : ￦1,200"/>
    <n v="43955"/>
    <n v="1393"/>
    <s v="https://itunes.apple.com/KR/app/id449735650"/>
  </r>
  <r>
    <s v="KR"/>
    <s v="PAID"/>
    <x v="1"/>
    <n v="2020"/>
    <n v="5"/>
    <s v="M"/>
    <n v="167"/>
    <n v="68"/>
    <x v="12"/>
    <x v="24"/>
    <s v="언노운 나이츠"/>
    <s v="Aram Seo"/>
    <s v="￦3,900"/>
    <m/>
    <n v="43890"/>
    <n v="1363"/>
    <s v="https://itunes.apple.com/KR/app/id1459797573"/>
  </r>
  <r>
    <s v="KR"/>
    <s v="PAID"/>
    <x v="1"/>
    <n v="2020"/>
    <n v="5"/>
    <s v="M"/>
    <n v="168"/>
    <n v="-47"/>
    <x v="10"/>
    <x v="16"/>
    <s v="계획표는, 동그라미 - 일정관리 앱과 위젯"/>
    <s v="Youngsuk Jang"/>
    <s v="￦1,200"/>
    <m/>
    <n v="43986"/>
    <n v="1363"/>
    <s v="https://itunes.apple.com/KR/app/id1496924796"/>
  </r>
  <r>
    <s v="KR"/>
    <s v="PAID"/>
    <x v="1"/>
    <n v="2020"/>
    <n v="5"/>
    <s v="M"/>
    <n v="169"/>
    <n v="27"/>
    <x v="10"/>
    <x v="16"/>
    <s v="우리자기"/>
    <s v="hbull"/>
    <s v="￦3,900"/>
    <m/>
    <n v="43943"/>
    <n v="1361"/>
    <s v="https://itunes.apple.com/KR/app/id1064894258"/>
  </r>
  <r>
    <s v="KR"/>
    <s v="PAID"/>
    <x v="1"/>
    <n v="2020"/>
    <n v="5"/>
    <s v="M"/>
    <n v="170"/>
    <s v="new"/>
    <x v="12"/>
    <x v="22"/>
    <s v="Space Pioneer: 풀 기어 에디션"/>
    <s v="Vivid Games S.A."/>
    <s v="￦4,900"/>
    <m/>
    <n v="43964"/>
    <n v="1354"/>
    <s v="https://itunes.apple.com/KR/app/id1491891659"/>
  </r>
  <r>
    <s v="KR"/>
    <s v="PAID"/>
    <x v="1"/>
    <n v="2020"/>
    <n v="5"/>
    <s v="M"/>
    <n v="171"/>
    <n v="39"/>
    <x v="12"/>
    <x v="21"/>
    <s v="레플리카 ( Replica )"/>
    <s v="Zero Rock Entertainment"/>
    <s v="￦2,500"/>
    <m/>
    <n v="42700"/>
    <n v="1347"/>
    <s v="https://itunes.apple.com/KR/app/id1172179917"/>
  </r>
  <r>
    <s v="KR"/>
    <s v="PAID"/>
    <x v="1"/>
    <n v="2020"/>
    <n v="5"/>
    <s v="M"/>
    <n v="172"/>
    <n v="-75"/>
    <x v="12"/>
    <x v="15"/>
    <s v="마녀의 샘"/>
    <s v="SUYOUNG JANG"/>
    <s v="￦2,500"/>
    <m/>
    <n v="43272"/>
    <n v="1328"/>
    <s v="https://itunes.apple.com/KR/app/id1012970102"/>
  </r>
  <r>
    <s v="KR"/>
    <s v="PAID"/>
    <x v="1"/>
    <n v="2020"/>
    <n v="5"/>
    <s v="M"/>
    <n v="173"/>
    <n v="130"/>
    <x v="13"/>
    <x v="17"/>
    <s v="myPass - 패스워드 관리, 보안카드 위젯"/>
    <s v="Youngsub Kim"/>
    <s v="￦2,500"/>
    <m/>
    <n v="42955"/>
    <n v="1316"/>
    <s v="https://itunes.apple.com/KR/app/id1265622473"/>
  </r>
  <r>
    <s v="KR"/>
    <s v="PAID"/>
    <x v="1"/>
    <n v="2020"/>
    <n v="5"/>
    <s v="M"/>
    <n v="174"/>
    <n v="124"/>
    <x v="12"/>
    <x v="57"/>
    <s v="Hmmsim 2 - Train Simulator"/>
    <s v="Jemin Hwang"/>
    <s v="￦2,500"/>
    <m/>
    <n v="42459"/>
    <n v="1315"/>
    <s v="https://itunes.apple.com/KR/app/id1000884506"/>
  </r>
  <r>
    <s v="KR"/>
    <s v="PAID"/>
    <x v="1"/>
    <n v="2020"/>
    <n v="5"/>
    <s v="M"/>
    <n v="175"/>
    <n v="311"/>
    <x v="11"/>
    <x v="46"/>
    <s v="페이카 Date Stamp"/>
    <s v="Hyun-il Kim"/>
    <s v="￦500"/>
    <m/>
    <n v="43956"/>
    <n v="1310"/>
    <s v="https://itunes.apple.com/KR/app/id1509616702"/>
  </r>
  <r>
    <s v="KR"/>
    <s v="PAID"/>
    <x v="1"/>
    <n v="2020"/>
    <n v="5"/>
    <s v="M"/>
    <n v="176"/>
    <n v="58"/>
    <x v="2"/>
    <x v="52"/>
    <s v="Just Press Record"/>
    <s v="Open Planet Software"/>
    <s v="￦5,900"/>
    <m/>
    <n v="43976"/>
    <n v="1292"/>
    <s v="https://itunes.apple.com/KR/app/id1033342465"/>
  </r>
  <r>
    <s v="KR"/>
    <s v="PAID"/>
    <x v="1"/>
    <n v="2020"/>
    <n v="5"/>
    <s v="M"/>
    <n v="177"/>
    <n v="-37"/>
    <x v="10"/>
    <x v="48"/>
    <s v="Journey"/>
    <s v="Annapurna Interactive"/>
    <s v="￦5,900"/>
    <m/>
    <n v="43789"/>
    <n v="1283"/>
    <s v="https://itunes.apple.com/KR/app/id1445593893"/>
  </r>
  <r>
    <s v="KR"/>
    <s v="PAID"/>
    <x v="1"/>
    <n v="2020"/>
    <n v="5"/>
    <s v="M"/>
    <n v="178"/>
    <n v="-44"/>
    <x v="12"/>
    <x v="21"/>
    <s v="LIMBO"/>
    <s v="Playdead"/>
    <s v="￦4,900"/>
    <m/>
    <n v="43061"/>
    <n v="1273"/>
    <s v="https://itunes.apple.com/KR/app/id656951157"/>
  </r>
  <r>
    <s v="KR"/>
    <s v="PAID"/>
    <x v="1"/>
    <n v="2020"/>
    <n v="5"/>
    <s v="M"/>
    <n v="179"/>
    <n v="234"/>
    <x v="2"/>
    <x v="52"/>
    <s v="AdGuard Pro — adblock&amp;privacy"/>
    <s v="Performix"/>
    <s v="￦2,500"/>
    <m/>
    <n v="43999"/>
    <n v="1263"/>
    <s v="https://itunes.apple.com/KR/app/id1126386264"/>
  </r>
  <r>
    <s v="KR"/>
    <s v="PAID"/>
    <x v="1"/>
    <n v="2020"/>
    <n v="5"/>
    <s v="M"/>
    <n v="180"/>
    <n v="24"/>
    <x v="13"/>
    <x v="17"/>
    <s v="Noteshelf"/>
    <s v="Fluid Touch Pte. Ltd."/>
    <s v="￦12,000"/>
    <m/>
    <n v="44001"/>
    <n v="1232"/>
    <s v="https://itunes.apple.com/KR/app/id1271086060"/>
  </r>
  <r>
    <s v="KR"/>
    <s v="PAID"/>
    <x v="1"/>
    <n v="2020"/>
    <n v="5"/>
    <s v="M"/>
    <n v="181"/>
    <n v="5"/>
    <x v="10"/>
    <x v="16"/>
    <s v="MyToday"/>
    <s v="Yun Sun Kwon"/>
    <s v="￦2,500"/>
    <m/>
    <n v="42635"/>
    <n v="1210"/>
    <s v="https://itunes.apple.com/KR/app/id1152234483"/>
  </r>
  <r>
    <s v="KR"/>
    <s v="PAID"/>
    <x v="1"/>
    <n v="2020"/>
    <n v="5"/>
    <s v="M"/>
    <n v="182"/>
    <n v="20"/>
    <x v="13"/>
    <x v="17"/>
    <s v="AVStreamer - 고성능 원격제어"/>
    <s v="EPLAYWORKS"/>
    <s v="￦3,900"/>
    <m/>
    <n v="43041"/>
    <n v="1188"/>
    <s v="https://itunes.apple.com/KR/app/id511152733"/>
  </r>
  <r>
    <s v="KR"/>
    <s v="PAID"/>
    <x v="1"/>
    <n v="2020"/>
    <n v="5"/>
    <s v="M"/>
    <n v="183"/>
    <n v="-107"/>
    <x v="12"/>
    <x v="24"/>
    <s v="Kingdom Rush Origins"/>
    <s v="Ironhide S.A."/>
    <s v="￦3,900"/>
    <s v="영웅 파우스투스 : ￦5,900 / 영웅 불사조 : ￦5,900 / 영웅 파우스투스 특가 : ￦5,900"/>
    <n v="43837"/>
    <n v="1187"/>
    <s v="https://itunes.apple.com/KR/app/id904737816"/>
  </r>
  <r>
    <s v="KR"/>
    <s v="PAID"/>
    <x v="1"/>
    <n v="2020"/>
    <n v="5"/>
    <s v="M"/>
    <n v="184"/>
    <n v="-46"/>
    <x v="12"/>
    <x v="21"/>
    <s v="Monument Valley 2"/>
    <s v="ustwo games"/>
    <s v="￦5,900"/>
    <m/>
    <n v="43606"/>
    <n v="1179"/>
    <s v="https://itunes.apple.com/KR/app/id1187265767"/>
  </r>
  <r>
    <s v="KR"/>
    <s v="PAID"/>
    <x v="1"/>
    <n v="2020"/>
    <n v="5"/>
    <s v="M"/>
    <n v="185"/>
    <n v="202"/>
    <x v="12"/>
    <x v="22"/>
    <s v="Sonic Runners Adventure"/>
    <s v="Gameloft"/>
    <s v="￦3,900"/>
    <m/>
    <n v="43469"/>
    <n v="1153"/>
    <s v="https://itunes.apple.com/KR/app/id1306844643"/>
  </r>
  <r>
    <s v="KR"/>
    <s v="PAID"/>
    <x v="1"/>
    <n v="2020"/>
    <n v="5"/>
    <s v="M"/>
    <n v="186"/>
    <n v="-70"/>
    <x v="12"/>
    <x v="22"/>
    <s v="Doodle Jump"/>
    <s v="Lima Sky"/>
    <s v="￦500"/>
    <s v="10,000 coins : ￦5,900 / 1000 coins : ￦1,200 / 30,000 coins : ￦12,000"/>
    <n v="43679"/>
    <n v="1153"/>
    <s v="https://itunes.apple.com/KR/app/id307727765"/>
  </r>
  <r>
    <s v="KR"/>
    <s v="PAID"/>
    <x v="1"/>
    <n v="2020"/>
    <n v="5"/>
    <s v="M"/>
    <n v="187"/>
    <s v="new"/>
    <x v="7"/>
    <x v="32"/>
    <s v="Cytus II"/>
    <s v="Rayark International Limited"/>
    <s v="￦2,500"/>
    <s v="ConneR : ￦12,000 / Xenon : ￦12,000 / Miku : ￦12,000"/>
    <n v="43979"/>
    <n v="1129"/>
    <s v="https://itunes.apple.com/KR/app/id1290687550"/>
  </r>
  <r>
    <s v="KR"/>
    <s v="PAID"/>
    <x v="1"/>
    <n v="2020"/>
    <n v="5"/>
    <s v="M"/>
    <n v="188"/>
    <n v="162"/>
    <x v="12"/>
    <x v="22"/>
    <s v="오드마"/>
    <s v="Mobge Ltd"/>
    <s v="￦5,900"/>
    <m/>
    <n v="43541"/>
    <n v="1120"/>
    <s v="https://itunes.apple.com/KR/app/id1247397901"/>
  </r>
  <r>
    <s v="KR"/>
    <s v="PAID"/>
    <x v="1"/>
    <n v="2020"/>
    <n v="5"/>
    <s v="M"/>
    <n v="189"/>
    <n v="-38"/>
    <x v="12"/>
    <x v="28"/>
    <s v="Vector for iPhone"/>
    <s v="Nekki Limited"/>
    <s v="￦1,200"/>
    <s v="5,000 Coins : ￦1,200 / 10,000 Coins : ￦2,500 / 15,000 Coins : ￦3,900"/>
    <n v="42583"/>
    <n v="1105"/>
    <s v="https://itunes.apple.com/KR/app/id562989701"/>
  </r>
  <r>
    <s v="KR"/>
    <s v="PAID"/>
    <x v="1"/>
    <n v="2020"/>
    <n v="5"/>
    <s v="M"/>
    <n v="190"/>
    <n v="-72"/>
    <x v="12"/>
    <x v="24"/>
    <s v="Rebel Inc. (반란 주식회사)"/>
    <s v="Ndemic Creations"/>
    <s v="￦2,500"/>
    <s v="Region Tour : ￦4,900 / Early Unlock Cheats : ￦12,000 / All Advisors Unlock : ￦12,000"/>
    <n v="43985"/>
    <n v="1074"/>
    <s v="https://itunes.apple.com/KR/app/id1439187947"/>
  </r>
  <r>
    <s v="KR"/>
    <s v="PAID"/>
    <x v="1"/>
    <n v="2020"/>
    <n v="5"/>
    <s v="M"/>
    <n v="191"/>
    <n v="-13"/>
    <x v="12"/>
    <x v="24"/>
    <s v="Mr. Pumpkin Adventure HD"/>
    <s v="COTTONGAME Network Technology Co., Ltd."/>
    <s v="￦900"/>
    <s v="Skip the 24 point math problem : ￦500 / Skip the microscope puzzle : ￦500 / Skip the keyboard puzzle : ￦500"/>
    <n v="43957"/>
    <n v="1070"/>
    <s v="https://itunes.apple.com/KR/app/id1096461203"/>
  </r>
  <r>
    <s v="KR"/>
    <s v="PAID"/>
    <x v="1"/>
    <n v="2020"/>
    <n v="5"/>
    <s v="M"/>
    <n v="192"/>
    <n v="-31"/>
    <x v="16"/>
    <x v="23"/>
    <s v="박코치 학습기"/>
    <s v="Seokmin Lee"/>
    <s v="￦1,200"/>
    <m/>
    <n v="43174"/>
    <n v="1058"/>
    <s v="https://itunes.apple.com/KR/app/id1355481600"/>
  </r>
  <r>
    <s v="KR"/>
    <s v="PAID"/>
    <x v="1"/>
    <n v="2020"/>
    <n v="5"/>
    <s v="M"/>
    <n v="193"/>
    <n v="-52"/>
    <x v="12"/>
    <x v="24"/>
    <s v="RollerCoaster Tycoon® Classic"/>
    <s v="Atari"/>
    <s v="￦7,500"/>
    <s v="Expansion Pack - Wacky Worlds : ￦2,500 / Expansion Pack - Time Twister : ￦2,500 / Toolkit: Edit, Design and Share : ￦7,500"/>
    <n v="43089"/>
    <n v="1054"/>
    <s v="https://itunes.apple.com/KR/app/id1113736426"/>
  </r>
  <r>
    <s v="KR"/>
    <s v="PAID"/>
    <x v="1"/>
    <n v="2020"/>
    <n v="5"/>
    <s v="M"/>
    <n v="194"/>
    <n v="25"/>
    <x v="12"/>
    <x v="28"/>
    <s v="Kingdom: New Lands"/>
    <s v="Raw Fury"/>
    <s v="￦12,000"/>
    <m/>
    <n v="43984"/>
    <n v="1048"/>
    <s v="https://itunes.apple.com/KR/app/id1118513354"/>
  </r>
  <r>
    <s v="KR"/>
    <s v="PAID"/>
    <x v="1"/>
    <n v="2020"/>
    <n v="5"/>
    <s v="M"/>
    <n v="195"/>
    <n v="-97"/>
    <x v="16"/>
    <x v="23"/>
    <s v="TEDICT"/>
    <s v="CoCO SWING"/>
    <s v="￦4,900"/>
    <m/>
    <n v="43981"/>
    <n v="1034"/>
    <s v="https://itunes.apple.com/KR/app/id537961396"/>
  </r>
  <r>
    <s v="KR"/>
    <s v="PAID"/>
    <x v="1"/>
    <n v="2020"/>
    <n v="5"/>
    <s v="M"/>
    <n v="196"/>
    <n v="303"/>
    <x v="7"/>
    <x v="32"/>
    <s v="카프리치오 (Capriccio)"/>
    <s v="MINHEE JUNG"/>
    <s v="￦1,200"/>
    <m/>
    <n v="43961"/>
    <n v="1004"/>
    <s v="https://itunes.apple.com/KR/app/id434828497"/>
  </r>
  <r>
    <s v="KR"/>
    <s v="PAID"/>
    <x v="1"/>
    <n v="2020"/>
    <n v="5"/>
    <s v="M"/>
    <n v="197"/>
    <n v="-60"/>
    <x v="12"/>
    <x v="24"/>
    <s v="Bloons TD 5"/>
    <s v="Ninja Kiwi"/>
    <s v="￦3,900"/>
    <s v="타워 모든 업그레이드 열기 : ￦1,200 / Bundle O' Monkey Money : ￦3,900 / 멍키 머니 무더기 : ￦5,900"/>
    <n v="43965"/>
    <n v="996"/>
    <s v="https://itunes.apple.com/KR/app/id563718995"/>
  </r>
  <r>
    <s v="KR"/>
    <s v="PAID"/>
    <x v="1"/>
    <n v="2020"/>
    <n v="5"/>
    <s v="M"/>
    <n v="198"/>
    <n v="321"/>
    <x v="12"/>
    <x v="28"/>
    <s v="기적의 분식집 Complete"/>
    <s v="talesshop"/>
    <s v="￦14,000"/>
    <m/>
    <n v="43627"/>
    <n v="990"/>
    <s v="https://itunes.apple.com/KR/app/id1466217065"/>
  </r>
  <r>
    <s v="KR"/>
    <s v="PAID"/>
    <x v="1"/>
    <n v="2020"/>
    <n v="5"/>
    <s v="M"/>
    <n v="199"/>
    <n v="184"/>
    <x v="12"/>
    <x v="22"/>
    <s v="Space Marshals"/>
    <s v="Pixelbite"/>
    <s v="￦1,200"/>
    <m/>
    <n v="43559"/>
    <n v="974"/>
    <s v="https://itunes.apple.com/KR/app/id834315918"/>
  </r>
  <r>
    <s v="KR"/>
    <s v="PAID"/>
    <x v="1"/>
    <n v="2020"/>
    <n v="5"/>
    <s v="M"/>
    <n v="200"/>
    <n v="-3"/>
    <x v="10"/>
    <x v="16"/>
    <s v="SevenDays"/>
    <s v="Kyung Seok Lim"/>
    <s v="￦1,200"/>
    <m/>
    <n v="43070"/>
    <n v="965"/>
    <s v="https://itunes.apple.com/KR/app/id1135323909"/>
  </r>
  <r>
    <s v="KR"/>
    <s v="GROSS"/>
    <x v="1"/>
    <n v="2020"/>
    <n v="1"/>
    <s v="M"/>
    <n v="1"/>
    <s v="-"/>
    <x v="12"/>
    <x v="22"/>
    <s v="리니지2M"/>
    <s v="NCSOFT"/>
    <n v="0"/>
    <s v="120 다이아 : ￦3,900 / 400 다이아 : ￦11,000 / 4,000 다이아 : ￦115,000"/>
    <n v="43794"/>
    <n v="270894"/>
    <s v="https://itunes.apple.com/KR/app/id1478227443"/>
  </r>
  <r>
    <s v="KR"/>
    <s v="GROSS"/>
    <x v="1"/>
    <n v="2020"/>
    <n v="1"/>
    <s v="M"/>
    <n v="2"/>
    <n v="4"/>
    <x v="12"/>
    <x v="55"/>
    <s v="FIFA ONLINE 4 M by EA SPORTS™"/>
    <s v="NEXON Company"/>
    <n v="0"/>
    <s v="MC 390 : ￦3,900 / MC 590 + 12 : ￦5,900 / MC 1,100 + 44 : ￦11,000"/>
    <n v="43313"/>
    <n v="116015"/>
    <s v="https://itunes.apple.com/KR/app/id1273957743"/>
  </r>
  <r>
    <s v="KR"/>
    <s v="GROSS"/>
    <x v="1"/>
    <n v="2020"/>
    <n v="1"/>
    <s v="M"/>
    <n v="3"/>
    <s v="-"/>
    <x v="12"/>
    <x v="15"/>
    <s v="리니지M"/>
    <s v="NCSOFT"/>
    <n v="0"/>
    <s v="120 다이아 : ￦3,900 / 1,200 다이아 : ￦33,000 / 400 다이아 : ￦11,000"/>
    <n v="43736"/>
    <n v="114989"/>
    <s v="https://itunes.apple.com/KR/app/id1474589366"/>
  </r>
  <r>
    <s v="KR"/>
    <s v="GROSS"/>
    <x v="1"/>
    <n v="2020"/>
    <n v="1"/>
    <s v="M"/>
    <n v="4"/>
    <s v="-"/>
    <x v="1"/>
    <x v="49"/>
    <s v="카카오톡 KakaoTalk"/>
    <s v="Kakao Corp."/>
    <n v="0"/>
    <s v="Item Ticket : ￦2,500 / 200초코 : ￦2,500 / 300초코 : ￦3,900"/>
    <n v="44005"/>
    <n v="93743"/>
    <s v="https://itunes.apple.com/KR/app/id362057947"/>
  </r>
  <r>
    <s v="KR"/>
    <s v="GROSS"/>
    <x v="1"/>
    <n v="2020"/>
    <n v="1"/>
    <s v="M"/>
    <n v="5"/>
    <n v="-3"/>
    <x v="12"/>
    <x v="15"/>
    <s v="라이즈 오브 킹덤즈"/>
    <s v="Lilith Games"/>
    <n v="0"/>
    <s v="120 보석 패키지 : ￦1,200 / 200 보석 선물 : ￦1,200 / 250 보석 패키지 : ￦2,500"/>
    <n v="43739"/>
    <n v="91379"/>
    <s v="https://itunes.apple.com/KR/app/id1474599374"/>
  </r>
  <r>
    <s v="KR"/>
    <s v="GROSS"/>
    <x v="1"/>
    <n v="2020"/>
    <n v="1"/>
    <s v="M"/>
    <n v="6"/>
    <n v="-1"/>
    <x v="11"/>
    <x v="46"/>
    <s v="YouTube"/>
    <s v="Google LLC"/>
    <n v="0"/>
    <s v="YouTube Red : ￦11,500 / Membership : ￦11,500 / Movies &amp; Shows : ￦1,200"/>
    <n v="44005"/>
    <n v="63511"/>
    <s v="https://itunes.apple.com/KR/app/id544007664"/>
  </r>
  <r>
    <s v="KR"/>
    <s v="GROSS"/>
    <x v="1"/>
    <n v="2020"/>
    <n v="1"/>
    <s v="M"/>
    <n v="7"/>
    <n v="2"/>
    <x v="4"/>
    <x v="4"/>
    <s v="카카오페이지"/>
    <s v="Kakao Page Corp."/>
    <n v="0"/>
    <s v="1000캐시 : ￦1,200 / 카카오페이지 10000캐시 상품 (이전 상품) : ￦12,000 / 10,000캐시 : ￦11,000"/>
    <n v="43948"/>
    <n v="46675"/>
    <s v="https://itunes.apple.com/KR/app/id616643813"/>
  </r>
  <r>
    <s v="KR"/>
    <s v="GROSS"/>
    <x v="1"/>
    <n v="2020"/>
    <n v="1"/>
    <s v="M"/>
    <n v="8"/>
    <s v="-"/>
    <x v="4"/>
    <x v="4"/>
    <s v="네이버 웹툰 - Naver Webtoon"/>
    <s v="NAVER WEBTOON CORP."/>
    <n v="0"/>
    <s v="쿠키 10개 : ￦1,200 / 쿠키 49개 : ￦5,900 / 쿠키 100개 : ￦12,000"/>
    <n v="43976"/>
    <n v="46102"/>
    <s v="https://itunes.apple.com/KR/app/id315795555"/>
  </r>
  <r>
    <s v="KR"/>
    <s v="GROSS"/>
    <x v="1"/>
    <n v="2020"/>
    <n v="1"/>
    <s v="M"/>
    <n v="9"/>
    <n v="-2"/>
    <x v="12"/>
    <x v="15"/>
    <s v="V4"/>
    <s v="NEXON Company"/>
    <n v="0"/>
    <s v="120 레드 젬 : ￦3,900 / 400 레드 젬 : ￦11,000 / 40 레드 젬 : ￦1,200"/>
    <n v="43775"/>
    <n v="36375"/>
    <s v="https://itunes.apple.com/KR/app/id1454477270"/>
  </r>
  <r>
    <s v="KR"/>
    <s v="GROSS"/>
    <x v="1"/>
    <n v="2020"/>
    <n v="1"/>
    <s v="M"/>
    <n v="10"/>
    <n v="6"/>
    <x v="12"/>
    <x v="15"/>
    <s v="메이플스토리M"/>
    <s v="NEXON Company"/>
    <n v="0"/>
    <s v="크리스탈 한 줌 : ￦2,500 / 크리스탈 주머니 : ￦5,900 / 크리스탈 바구니 : ￦9,900"/>
    <n v="42656"/>
    <n v="35483"/>
    <s v="https://itunes.apple.com/KR/app/id1133463693"/>
  </r>
  <r>
    <s v="KR"/>
    <s v="GROSS"/>
    <x v="1"/>
    <n v="2020"/>
    <n v="1"/>
    <s v="M"/>
    <n v="11"/>
    <n v="1"/>
    <x v="12"/>
    <x v="22"/>
    <s v="기적의 검"/>
    <s v="4399 KOREA"/>
    <n v="0"/>
    <s v="기적의 검 60 다이아 : ￦1,200 / 기적의 검 300 다이아 : ￦5,900 / 기적의 검 1280 다이아 : ￦25,000"/>
    <n v="43718"/>
    <n v="25232"/>
    <s v="https://itunes.apple.com/KR/app/id1442478849"/>
  </r>
  <r>
    <s v="KR"/>
    <s v="GROSS"/>
    <x v="1"/>
    <n v="2020"/>
    <n v="1"/>
    <s v="M"/>
    <n v="12"/>
    <n v="2"/>
    <x v="4"/>
    <x v="4"/>
    <s v="wavve(웨이브)"/>
    <s v="Content Wavve Corp."/>
    <n v="0"/>
    <s v="실시간TV 이용권 (모바일 전용) : ￦7,000 / 실시간TV 이용권 (모바일+PC+TV) : ￦8,500 / 실시간TV 초고화질 이용권 (모바일+PC+TV) : ￦12,000"/>
    <n v="42169"/>
    <n v="24165"/>
    <s v="https://itunes.apple.com/KR/app/id987782077"/>
  </r>
  <r>
    <s v="KR"/>
    <s v="GROSS"/>
    <x v="1"/>
    <n v="2020"/>
    <n v="1"/>
    <s v="M"/>
    <n v="13"/>
    <n v="-2"/>
    <x v="12"/>
    <x v="15"/>
    <s v="리니지2 레볼루션"/>
    <s v="Netmarble Corporation"/>
    <n v="0"/>
    <s v="90 다이아몬드 : ￦3,900 / 150+55 다이아 : ￦5,900 / 430  다이아 : ￦11,000"/>
    <n v="42717"/>
    <n v="22930"/>
    <s v="https://itunes.apple.com/KR/app/id1090814275"/>
  </r>
  <r>
    <s v="KR"/>
    <s v="GROSS"/>
    <x v="1"/>
    <n v="2020"/>
    <n v="1"/>
    <s v="M"/>
    <n v="14"/>
    <n v="1"/>
    <x v="5"/>
    <x v="54"/>
    <s v="SERIES - 네이버 시리즈"/>
    <s v="NAVER WEBTOON CORP."/>
    <n v="0"/>
    <s v="쿠키 10개 : ￦1,200 / 쿠키 49개 : ￦5,900 / 쿠키 100개 : ￦12,000"/>
    <n v="44007"/>
    <n v="22678"/>
    <s v="https://itunes.apple.com/KR/app/id433592412"/>
  </r>
  <r>
    <s v="KR"/>
    <s v="GROSS"/>
    <x v="1"/>
    <n v="2020"/>
    <n v="1"/>
    <s v="M"/>
    <n v="15"/>
    <n v="-5"/>
    <x v="12"/>
    <x v="15"/>
    <s v="블레이드&amp;소울 레볼루션"/>
    <s v="Netmarble Corporation"/>
    <n v="0"/>
    <s v="푸른 신석 4,000개 : ￦109,000 / 월간 목판 주화 패키지 : ￦55,000 / 이벤트 패키지 5 : ￦5,900"/>
    <n v="43980"/>
    <n v="22058"/>
    <s v="https://itunes.apple.com/KR/app/id1220720235"/>
  </r>
  <r>
    <s v="KR"/>
    <s v="GROSS"/>
    <x v="1"/>
    <n v="2020"/>
    <n v="1"/>
    <s v="M"/>
    <n v="16"/>
    <n v="11"/>
    <x v="12"/>
    <x v="44"/>
    <s v="쿠키런: 오븐브레이크"/>
    <s v="Devsisters"/>
    <n v="0"/>
    <s v="스페셜 기간 패키지 A1 : ￦1,200 / 쿠키런 로얄 클럽 가입 : ￦3,900 / 초급 스터타팩 : ￦5,900"/>
    <n v="44011"/>
    <n v="21662"/>
    <s v="https://itunes.apple.com/KR/app/id963067330"/>
  </r>
  <r>
    <s v="KR"/>
    <s v="GROSS"/>
    <x v="1"/>
    <n v="2020"/>
    <n v="1"/>
    <s v="M"/>
    <n v="17"/>
    <s v="-"/>
    <x v="12"/>
    <x v="24"/>
    <s v="왕이되는자 - 서민에서 왕까지, 세상을 흔드는 자"/>
    <s v="Chuang Cool Entertainment"/>
    <n v="0"/>
    <s v="60원보 : ￦1,200 / 300원보 : ￦5,900 / 680원보 : ￦12,000"/>
    <n v="43191"/>
    <n v="18795"/>
    <s v="https://itunes.apple.com/KR/app/id1339553880"/>
  </r>
  <r>
    <s v="KR"/>
    <s v="GROSS"/>
    <x v="1"/>
    <n v="2020"/>
    <n v="1"/>
    <s v="M"/>
    <n v="18"/>
    <n v="1"/>
    <x v="12"/>
    <x v="15"/>
    <s v="검은사막 모바일"/>
    <s v="Pearl Abyss Corp."/>
    <n v="0"/>
    <s v="120펄상자 : ￦3,900 / 200펄상자 : ￦5,900 / 400펄상자 : ￦11,000"/>
    <n v="43977"/>
    <n v="17092"/>
    <s v="https://itunes.apple.com/KR/app/id1323002999"/>
  </r>
  <r>
    <s v="KR"/>
    <s v="GROSS"/>
    <x v="1"/>
    <n v="2020"/>
    <n v="1"/>
    <s v="M"/>
    <n v="19"/>
    <n v="2"/>
    <x v="12"/>
    <x v="22"/>
    <s v="배틀그라운드"/>
    <s v="PUBG Corporation"/>
    <n v="0"/>
    <s v="60UnknownCash : ￦1,200 / 180UnknownCash : ￦3,900 / 600UnknownCash : ￦12,000"/>
    <n v="43958"/>
    <n v="16819"/>
    <s v="https://itunes.apple.com/KR/app/id1366526331"/>
  </r>
  <r>
    <s v="KR"/>
    <s v="GROSS"/>
    <x v="1"/>
    <n v="2020"/>
    <n v="1"/>
    <s v="M"/>
    <n v="20"/>
    <n v="-7"/>
    <x v="12"/>
    <x v="34"/>
    <s v="라플라스M"/>
    <s v="ZlongGames"/>
    <n v="0"/>
    <s v="서포터 츄카 : ￦3,900 / 헬릭스 60개 : ￦1,200 / 신입선물 : ￦1,200"/>
    <n v="43662"/>
    <n v="15866"/>
    <s v="https://itunes.apple.com/KR/app/id1455432291"/>
  </r>
  <r>
    <s v="KR"/>
    <s v="GROSS"/>
    <x v="1"/>
    <n v="2020"/>
    <n v="1"/>
    <s v="M"/>
    <n v="21"/>
    <n v="5"/>
    <x v="4"/>
    <x v="4"/>
    <s v="황제라 칭하라"/>
    <s v="Clicktouch Co.,Ltd."/>
    <n v="0"/>
    <s v="60원보 : ￦1,200 / 300원보 : ￦5,900 / 680원보 : ￦12,000"/>
    <n v="43361"/>
    <n v="14809"/>
    <s v="https://itunes.apple.com/KR/app/id1418864900"/>
  </r>
  <r>
    <s v="KR"/>
    <s v="GROSS"/>
    <x v="1"/>
    <n v="2020"/>
    <n v="1"/>
    <s v="M"/>
    <n v="22"/>
    <n v="-4"/>
    <x v="4"/>
    <x v="4"/>
    <s v="왓챠플레이 - WATCHA PLAY"/>
    <s v="Frograms"/>
    <n v="0"/>
    <s v="(판매중단) 모바일 이용권 - 무료체험 포함 : ￦7,900 / 베이직 이용권 : ￦7,900 / 프리미엄 이용권 : ￦13,000"/>
    <n v="43992"/>
    <n v="14614"/>
    <s v="https://itunes.apple.com/KR/app/id1096493180"/>
  </r>
  <r>
    <s v="KR"/>
    <s v="GROSS"/>
    <x v="1"/>
    <n v="2020"/>
    <n v="1"/>
    <s v="M"/>
    <n v="23"/>
    <s v="-"/>
    <x v="7"/>
    <x v="32"/>
    <s v="멜론(Melon)"/>
    <s v="Kakao M Corp."/>
    <n v="0"/>
    <s v="i-스트리밍 플러스 티켓 30일 : ￦15,000 / i-스트리밍 티켓 30일 : ￦9,900"/>
    <n v="40588"/>
    <n v="14412"/>
    <s v="https://itunes.apple.com/KR/app/id415597317"/>
  </r>
  <r>
    <s v="KR"/>
    <s v="GROSS"/>
    <x v="1"/>
    <n v="2020"/>
    <n v="1"/>
    <s v="M"/>
    <n v="24"/>
    <n v="11"/>
    <x v="12"/>
    <x v="44"/>
    <s v="랜덤 다이스(Random Dice)"/>
    <n v="1.11"/>
    <n v="0"/>
    <s v="500 Diamonds : ￦5,900 / Royal King Pack 2 : ￦5,900 / Royal Diamond Pack : ￦2,500"/>
    <n v="44004"/>
    <n v="12994"/>
    <s v="https://itunes.apple.com/KR/app/id1462877149"/>
  </r>
  <r>
    <s v="KR"/>
    <s v="GROSS"/>
    <x v="1"/>
    <n v="2020"/>
    <n v="1"/>
    <s v="M"/>
    <n v="25"/>
    <n v="-1"/>
    <x v="4"/>
    <x v="4"/>
    <s v="Netflix"/>
    <s v="Netflix, Inc."/>
    <n v="0"/>
    <s v="Netflix 프리미엄 : ￦14,500 / Netflix 스탠다드 : ￦12,000 / Netflix 베이식 : ￦9,500"/>
    <n v="44005"/>
    <n v="12653"/>
    <s v="https://itunes.apple.com/KR/app/id363590051"/>
  </r>
  <r>
    <s v="KR"/>
    <s v="GROSS"/>
    <x v="1"/>
    <n v="2020"/>
    <n v="1"/>
    <s v="M"/>
    <n v="26"/>
    <n v="3"/>
    <x v="12"/>
    <x v="28"/>
    <s v="모두의마블"/>
    <s v="Netmarble Corporation"/>
    <n v="0"/>
    <s v="모두의마블_다이아20 : ￦2,500 / 모두의마블_다이아30 : ￦2,500 / 모두의마블_다이아50 : ￦4,900"/>
    <n v="41435"/>
    <n v="12213"/>
    <s v="https://itunes.apple.com/KR/app/id646315802"/>
  </r>
  <r>
    <s v="KR"/>
    <s v="GROSS"/>
    <x v="1"/>
    <n v="2020"/>
    <n v="1"/>
    <s v="M"/>
    <n v="27"/>
    <n v="160"/>
    <x v="12"/>
    <x v="24"/>
    <s v="샤이닝라이트"/>
    <s v="Eyougame"/>
    <n v="0"/>
    <s v="50수정 : ￦1,200 / 265수정 : ￦5,900 / 500수정 : ￦11,000"/>
    <n v="43946"/>
    <n v="11986"/>
    <s v="https://itunes.apple.com/KR/app/id1477572910"/>
  </r>
  <r>
    <s v="KR"/>
    <s v="GROSS"/>
    <x v="1"/>
    <n v="2020"/>
    <n v="1"/>
    <s v="M"/>
    <n v="28"/>
    <n v="46"/>
    <x v="12"/>
    <x v="22"/>
    <s v="뇌명천하"/>
    <s v="4399 KOREA"/>
    <n v="0"/>
    <m/>
    <n v="43816"/>
    <n v="11616"/>
    <s v="https://itunes.apple.com/KR/app/id1476238644"/>
  </r>
  <r>
    <s v="KR"/>
    <s v="GROSS"/>
    <x v="1"/>
    <n v="2020"/>
    <n v="1"/>
    <s v="M"/>
    <n v="29"/>
    <n v="-9"/>
    <x v="12"/>
    <x v="44"/>
    <s v="브롤스타즈"/>
    <s v="Supercell"/>
    <n v="0"/>
    <s v="보석 30개 : ￦2,500 / 보석 80개 : ￦5,900 / 보석 170개 : ￦12,000"/>
    <n v="43997"/>
    <n v="11543"/>
    <s v="https://itunes.apple.com/KR/app/id1229016807"/>
  </r>
  <r>
    <s v="KR"/>
    <s v="GROSS"/>
    <x v="1"/>
    <n v="2020"/>
    <n v="1"/>
    <s v="M"/>
    <n v="30"/>
    <n v="-8"/>
    <x v="12"/>
    <x v="22"/>
    <s v="리니지M(12)"/>
    <s v="NCSOFT"/>
    <n v="0"/>
    <s v="132 다이아 : ￦3,900 / 440 다이아 : ￦12,000 / 1,320 다이아 : ￦37,000"/>
    <n v="42906"/>
    <n v="11506"/>
    <s v="https://itunes.apple.com/KR/app/id1128255542"/>
  </r>
  <r>
    <s v="KR"/>
    <s v="GROSS"/>
    <x v="1"/>
    <n v="2020"/>
    <n v="1"/>
    <s v="M"/>
    <n v="31"/>
    <n v="3"/>
    <x v="4"/>
    <x v="4"/>
    <s v="Spoon 스푼: 오디오 플랫폼, 라이브 방송, 캐스트"/>
    <s v="Mykoon Co.,Ltd."/>
    <n v="0"/>
    <s v="10스푼 : ￦1,200 / 50스푼 : ￦5,900 / 100스푼 : ￦12,000"/>
    <n v="44000"/>
    <n v="10023"/>
    <s v="https://itunes.apple.com/KR/app/id1040047095"/>
  </r>
  <r>
    <s v="KR"/>
    <s v="GROSS"/>
    <x v="1"/>
    <n v="2020"/>
    <n v="1"/>
    <s v="M"/>
    <n v="32"/>
    <s v="-"/>
    <x v="12"/>
    <x v="44"/>
    <s v="궁수의 전설"/>
    <s v="HABBY"/>
    <n v="0"/>
    <s v="Value Pack for First Purchase : ￦2,500 / Value Pack for Chapter 2 : ￦8,900 / Battle Pass : ￦5,900"/>
    <n v="43976"/>
    <n v="9651"/>
    <s v="https://itunes.apple.com/KR/app/id1453651052"/>
  </r>
  <r>
    <s v="KR"/>
    <s v="GROSS"/>
    <x v="1"/>
    <n v="2020"/>
    <n v="1"/>
    <s v="M"/>
    <n v="33"/>
    <n v="-2"/>
    <x v="7"/>
    <x v="32"/>
    <s v="벅스 - Bugs"/>
    <s v="NHN BUGS Corporation"/>
    <n v="0"/>
    <s v="듣기+무제한 저장 (매월) : ￦9,500 / 듣기+무제한 저장 (매월) : ￦9,500 / 듣기 (매월) : ￦7,000"/>
    <n v="40182"/>
    <n v="9223"/>
    <s v="https://itunes.apple.com/KR/app/id348555322"/>
  </r>
  <r>
    <s v="KR"/>
    <s v="GROSS"/>
    <x v="1"/>
    <n v="2020"/>
    <n v="1"/>
    <s v="M"/>
    <n v="34"/>
    <n v="-6"/>
    <x v="12"/>
    <x v="44"/>
    <s v="클래시 오브 클랜"/>
    <s v="Supercell"/>
    <n v="0"/>
    <s v="보석 더미 : ￦5,900 / 보석 가방 : ￦12,000 / 보석 자루 : ￦25,000"/>
    <n v="44004"/>
    <n v="8859"/>
    <s v="https://itunes.apple.com/KR/app/id529479190"/>
  </r>
  <r>
    <s v="KR"/>
    <s v="GROSS"/>
    <x v="1"/>
    <n v="2020"/>
    <n v="1"/>
    <s v="M"/>
    <n v="35"/>
    <n v="2"/>
    <x v="1"/>
    <x v="49"/>
    <s v="위피 - 동네 친구가 필요할 때"/>
    <s v="NRISE.INC."/>
    <n v="0"/>
    <s v="젤리 15개 : ￦7,500 / 젤리 30개 : ￦11,000 / 젤리 60개 : ￦17,000"/>
    <n v="42981"/>
    <n v="8857"/>
    <s v="https://itunes.apple.com/KR/app/id1261209014"/>
  </r>
  <r>
    <s v="KR"/>
    <s v="GROSS"/>
    <x v="1"/>
    <n v="2020"/>
    <n v="1"/>
    <s v="M"/>
    <n v="36"/>
    <n v="2"/>
    <x v="12"/>
    <x v="44"/>
    <s v="꿈의 집 (Homescapes)"/>
    <s v="Playrix"/>
    <n v="0"/>
    <s v="동전 한줌 : ￦1,200 / 초보자 팩 : ￦2,500"/>
    <n v="43998"/>
    <n v="8690"/>
    <s v="https://itunes.apple.com/KR/app/id1195621598"/>
  </r>
  <r>
    <s v="KR"/>
    <s v="GROSS"/>
    <x v="1"/>
    <n v="2020"/>
    <n v="1"/>
    <s v="M"/>
    <n v="37"/>
    <n v="-1"/>
    <x v="1"/>
    <x v="49"/>
    <s v="아자르 - 실시간 영상 메신저, 친구 찾기, Azar"/>
    <s v="Hyperconnect"/>
    <n v="0"/>
    <s v="보석 1200 개 : ￦12,000 / 보석 500 개 : ￦5,900 / Gem Package : ￦5,900"/>
    <n v="43990"/>
    <n v="8512"/>
    <s v="https://itunes.apple.com/KR/app/id972558973"/>
  </r>
  <r>
    <s v="KR"/>
    <s v="GROSS"/>
    <x v="1"/>
    <n v="2020"/>
    <n v="1"/>
    <s v="M"/>
    <n v="38"/>
    <n v="7"/>
    <x v="12"/>
    <x v="44"/>
    <s v="꿈의 정원 (Gardenscapes)"/>
    <s v="Playrix"/>
    <n v="0"/>
    <s v="동전 한줌 : ￦1,200 / 정원 키트 : ￦2,500"/>
    <n v="43998"/>
    <n v="7938"/>
    <s v="https://itunes.apple.com/KR/app/id1105855019"/>
  </r>
  <r>
    <s v="KR"/>
    <s v="GROSS"/>
    <x v="1"/>
    <n v="2020"/>
    <n v="1"/>
    <s v="M"/>
    <n v="39"/>
    <n v="-14"/>
    <x v="12"/>
    <x v="15"/>
    <s v="달빛조각사"/>
    <s v="Kakao Games Corp."/>
    <n v="0"/>
    <s v="스타터 패키지 : ￦5,900 / 성장 패키지 : ￦33,000 / 매일 나비 혜택 : ￦11,000"/>
    <n v="43747"/>
    <n v="7747"/>
    <s v="https://itunes.apple.com/KR/app/id1469869761"/>
  </r>
  <r>
    <s v="KR"/>
    <s v="GROSS"/>
    <x v="1"/>
    <n v="2020"/>
    <n v="1"/>
    <s v="M"/>
    <n v="40"/>
    <n v="8"/>
    <x v="12"/>
    <x v="15"/>
    <s v="페이트/그랜드 오더"/>
    <s v="Netmarble Corporation"/>
    <n v="0"/>
    <s v="성정석 1개 : ￦1,200 / 성정석 4개+1개 : ￦4,900 / 성정석 12개+6개 : ￦14,000"/>
    <n v="43059"/>
    <n v="7738"/>
    <s v="https://itunes.apple.com/KR/app/id1241893973"/>
  </r>
  <r>
    <s v="KR"/>
    <s v="GROSS"/>
    <x v="1"/>
    <n v="2020"/>
    <n v="1"/>
    <s v="M"/>
    <n v="41"/>
    <s v="-"/>
    <x v="12"/>
    <x v="22"/>
    <s v="엑소스 히어로즈"/>
    <s v="LINE Games"/>
    <n v="0"/>
    <s v="1,100 크리스탈 : ￦11,000 / 10,900 크리스탈 : ￦109,000 / 3,300 크리스탈 : ￦33,000"/>
    <n v="44006"/>
    <n v="7620"/>
    <s v="https://itunes.apple.com/KR/app/id1472315054"/>
  </r>
  <r>
    <s v="KR"/>
    <s v="GROSS"/>
    <x v="1"/>
    <n v="2020"/>
    <n v="1"/>
    <s v="M"/>
    <n v="42"/>
    <s v="new"/>
    <x v="12"/>
    <x v="24"/>
    <s v="명일방주"/>
    <s v="YOSTAR LIMITED"/>
    <n v="0"/>
    <m/>
    <n v="43845"/>
    <n v="7557"/>
    <s v="https://itunes.apple.com/KR/app/id1473903308"/>
  </r>
  <r>
    <s v="KR"/>
    <s v="GROSS"/>
    <x v="1"/>
    <n v="2020"/>
    <n v="1"/>
    <s v="M"/>
    <n v="43"/>
    <n v="-3"/>
    <x v="4"/>
    <x v="4"/>
    <s v="다음웹툰 - DAUM WEBTOON"/>
    <s v="Daum Kakao Corp."/>
    <n v="0"/>
    <s v="900 캐시 : ￦1,200 / 9500 캐시 : ￦11,000"/>
    <n v="44006"/>
    <n v="7552"/>
    <s v="https://itunes.apple.com/KR/app/id736602666"/>
  </r>
  <r>
    <s v="KR"/>
    <s v="GROSS"/>
    <x v="1"/>
    <n v="2020"/>
    <n v="1"/>
    <s v="M"/>
    <n v="44"/>
    <n v="-11"/>
    <x v="12"/>
    <x v="24"/>
    <s v="랑그릿사"/>
    <s v="ZlongGames"/>
    <n v="0"/>
    <s v="30크리스탈 : ￦1,200 / 150크리스탈 : ￦5,900 / 310크리스탈 : ￦12,000"/>
    <n v="43619"/>
    <n v="7320"/>
    <s v="https://itunes.apple.com/KR/app/id1450127722"/>
  </r>
  <r>
    <s v="KR"/>
    <s v="GROSS"/>
    <x v="1"/>
    <n v="2020"/>
    <n v="1"/>
    <s v="M"/>
    <n v="45"/>
    <n v="-15"/>
    <x v="12"/>
    <x v="44"/>
    <s v="서머너즈 워: 천공의 아레나"/>
    <s v="Com2uS Corp."/>
    <n v="0"/>
    <s v="크리스탈 더미 : ￦12,000 / 크리스탈 궤짝 : ￦119,000 / 빛어둠 팩 : ￦37,000"/>
    <n v="43997"/>
    <n v="7260"/>
    <s v="https://itunes.apple.com/KR/app/id852912420"/>
  </r>
  <r>
    <s v="KR"/>
    <s v="GROSS"/>
    <x v="1"/>
    <n v="2020"/>
    <n v="1"/>
    <s v="M"/>
    <n v="46"/>
    <n v="-2"/>
    <x v="12"/>
    <x v="44"/>
    <s v="라스트 쉘터 Last Shelter: Survival"/>
    <s v="LONG TECH NETWORK LIMITED"/>
    <n v="0"/>
    <s v="Resource Hot Sale13 : ￦5,900 / Resource Hot Sale659 : ￦12,000 / Resource Hot Sale430 : ￦1,200"/>
    <n v="44004"/>
    <n v="6660"/>
    <s v="https://itunes.apple.com/KR/app/id1342290011"/>
  </r>
  <r>
    <s v="KR"/>
    <s v="GROSS"/>
    <x v="1"/>
    <n v="2020"/>
    <n v="1"/>
    <s v="M"/>
    <n v="47"/>
    <n v="-1"/>
    <x v="4"/>
    <x v="4"/>
    <s v="하쿠나 라이브 -  Live 방송"/>
    <s v="MOVEFAST Company, K.K."/>
    <n v="0"/>
    <s v="105 : ￦2,500 / 450 : ￦9,900 / 1050 : ￦23,000"/>
    <n v="43986"/>
    <n v="6549"/>
    <s v="https://itunes.apple.com/KR/app/id1384325538"/>
  </r>
  <r>
    <s v="KR"/>
    <s v="GROSS"/>
    <x v="1"/>
    <n v="2020"/>
    <n v="1"/>
    <s v="M"/>
    <n v="48"/>
    <n v="-5"/>
    <x v="12"/>
    <x v="34"/>
    <s v="일곱 개의 대죄: GRAND CROSS"/>
    <s v="Netmarble Corporation"/>
    <n v="0"/>
    <s v="다이아 5+1개 : ￦4,900 / 주정액 패키지 : ￦9,900 / 다이아 10+3개 : ￦9,900"/>
    <n v="43979"/>
    <n v="6238"/>
    <s v="https://itunes.apple.com/KR/app/id1449552940"/>
  </r>
  <r>
    <s v="KR"/>
    <s v="GROSS"/>
    <x v="1"/>
    <n v="2020"/>
    <n v="1"/>
    <s v="M"/>
    <n v="49"/>
    <s v="-"/>
    <x v="4"/>
    <x v="4"/>
    <s v="피망 포커"/>
    <s v="NEOWIZ"/>
    <n v="0"/>
    <s v="핫딜 루비 116개 : ￦11,000 / 로얄 찬스(마카오블루 3일 + 5조 7800억) : ￦11,000 / 메이드 찬스(마카오블루 3일 + 5조 6500억) : ￦11,000"/>
    <n v="43740"/>
    <n v="6100"/>
    <s v="https://itunes.apple.com/KR/app/id1468063069"/>
  </r>
  <r>
    <s v="KR"/>
    <s v="GROSS"/>
    <x v="1"/>
    <n v="2020"/>
    <n v="1"/>
    <s v="M"/>
    <n v="50"/>
    <s v="-"/>
    <x v="12"/>
    <x v="44"/>
    <s v="Age of Z (에이지 오브 제트)"/>
    <s v="CamelGames INC."/>
    <n v="0"/>
    <s v="Tier 2 Pack : ￦2,500 / Tier 5 Pack : ￦5,900 / Tier 10 Pack : ￦12,000"/>
    <n v="44000"/>
    <n v="6089"/>
    <s v="https://itunes.apple.com/KR/app/id1376515087"/>
  </r>
  <r>
    <s v="KR"/>
    <s v="GROSS"/>
    <x v="1"/>
    <n v="2020"/>
    <n v="1"/>
    <s v="M"/>
    <n v="51"/>
    <n v="-9"/>
    <x v="12"/>
    <x v="44"/>
    <s v="오늘도 우라라 원시 헌팅 라이프"/>
    <s v="X.D. Global"/>
    <n v="0"/>
    <s v="60 진주 : ￦1,200 / 진주 축복(30일) : ￦5,900 / 월간 카드(30일) : ￦5,900"/>
    <n v="44000"/>
    <n v="6011"/>
    <s v="https://itunes.apple.com/KR/app/id1473544990"/>
  </r>
  <r>
    <s v="KR"/>
    <s v="GROSS"/>
    <x v="1"/>
    <n v="2020"/>
    <n v="1"/>
    <s v="M"/>
    <n v="52"/>
    <n v="3"/>
    <x v="10"/>
    <x v="16"/>
    <s v="Tinder 틴더"/>
    <s v="Tinder Inc."/>
    <n v="0"/>
    <s v="Tinder 골드 : ￦36,000 / 슈퍼 라이크 5개 : ￦5,900"/>
    <n v="44000"/>
    <n v="5880"/>
    <s v="https://itunes.apple.com/KR/app/id547702041"/>
  </r>
  <r>
    <s v="KR"/>
    <s v="GROSS"/>
    <x v="1"/>
    <n v="2020"/>
    <n v="1"/>
    <s v="M"/>
    <n v="53"/>
    <n v="1"/>
    <x v="12"/>
    <x v="44"/>
    <s v="클래시 로얄"/>
    <s v="Supercell"/>
    <n v="0"/>
    <s v="보석 주머니 : ￦5,900 / 보석 바구니 : ￦12,000 / 보석 통 : ￦25,000"/>
    <n v="43941"/>
    <n v="5730"/>
    <s v="https://itunes.apple.com/KR/app/id1053012308"/>
  </r>
  <r>
    <s v="KR"/>
    <s v="GROSS"/>
    <x v="1"/>
    <n v="2020"/>
    <n v="1"/>
    <s v="M"/>
    <n v="54"/>
    <n v="6"/>
    <x v="1"/>
    <x v="49"/>
    <s v="글램 - 모든 매력적인 만남"/>
    <s v="Cupist Inc."/>
    <n v="0"/>
    <s v="5젬 : ￦7,500 / 15젬 : ￦19,000 / 40젬 : ￦47,000"/>
    <n v="42430"/>
    <n v="5714"/>
    <s v="https://itunes.apple.com/KR/app/id1058232900"/>
  </r>
  <r>
    <s v="KR"/>
    <s v="GROSS"/>
    <x v="1"/>
    <n v="2020"/>
    <n v="1"/>
    <s v="M"/>
    <n v="55"/>
    <n v="-3"/>
    <x v="12"/>
    <x v="24"/>
    <s v="삼국지M"/>
    <s v="Efun"/>
    <n v="0"/>
    <s v="55금화 : ￦1,200 / 280금화 : ￦5,900 / 880금화 : ￦19,000"/>
    <n v="43173"/>
    <n v="5552"/>
    <s v="https://itunes.apple.com/KR/app/id1305691785"/>
  </r>
  <r>
    <s v="KR"/>
    <s v="GROSS"/>
    <x v="1"/>
    <n v="2020"/>
    <n v="1"/>
    <s v="M"/>
    <n v="56"/>
    <n v="-9"/>
    <x v="12"/>
    <x v="22"/>
    <s v="붕괴3rd"/>
    <s v="miHoYo Limited"/>
    <n v="0"/>
    <s v="65수정+65수정 : ￦1,200 / 330수정+330수정 : ￦5,900 / 660수정+660수정 : ￦12,000"/>
    <n v="43027"/>
    <n v="5511"/>
    <s v="https://itunes.apple.com/KR/app/id1286705196"/>
  </r>
  <r>
    <s v="KR"/>
    <s v="GROSS"/>
    <x v="1"/>
    <n v="2020"/>
    <n v="1"/>
    <s v="M"/>
    <n v="57"/>
    <n v="6"/>
    <x v="12"/>
    <x v="44"/>
    <s v="Lords Mobile: 온라인 영웅 전쟁 RPG"/>
    <s v="IGG.COM"/>
    <n v="0"/>
    <s v="스페셜 콤보 : ￦1,200 / 800 수정 콤보-G : ￦5,900 / 800 수정 콤보-E : ￦5,900"/>
    <n v="43994"/>
    <n v="5470"/>
    <s v="https://itunes.apple.com/KR/app/id1071976327"/>
  </r>
  <r>
    <s v="KR"/>
    <s v="GROSS"/>
    <x v="1"/>
    <n v="2020"/>
    <n v="1"/>
    <s v="M"/>
    <n v="58"/>
    <n v="4"/>
    <x v="1"/>
    <x v="49"/>
    <s v="아만다 : 아무나 만나지 않는 당신을 위한 소개팅"/>
    <s v="Nextmatch Co.,Ltd."/>
    <n v="0"/>
    <s v="리본 30개 : ￦4,900 / 리본 85개 : ￦12,000 / 리본 155개 : ￦21,000"/>
    <n v="41924"/>
    <n v="5316"/>
    <s v="https://itunes.apple.com/KR/app/id906675357"/>
  </r>
  <r>
    <s v="KR"/>
    <s v="GROSS"/>
    <x v="1"/>
    <n v="2020"/>
    <n v="1"/>
    <s v="M"/>
    <n v="59"/>
    <n v="-6"/>
    <x v="12"/>
    <x v="44"/>
    <s v="eFootball PES 2020"/>
    <s v="KONAMI"/>
    <n v="0"/>
    <s v="myClub 코인 100개 : ￦1,200 / myClub 코인 1,050개 : ￦12,000 / myClub 코인 310개 : ￦3,900"/>
    <n v="44007"/>
    <n v="5266"/>
    <s v="https://itunes.apple.com/KR/app/id1117270703"/>
  </r>
  <r>
    <s v="KR"/>
    <s v="GROSS"/>
    <x v="1"/>
    <n v="2020"/>
    <n v="1"/>
    <s v="M"/>
    <n v="60"/>
    <n v="18"/>
    <x v="12"/>
    <x v="44"/>
    <s v="컴투스프로야구2020"/>
    <s v="Com2uS Corp."/>
    <n v="0"/>
    <s v="스타 한 가방 : ￦12,000 / 한정 유조선 패키지 : ￦119,000 / 한정 가방 패키지 : ￦12,000"/>
    <n v="44006"/>
    <n v="5206"/>
    <s v="https://itunes.apple.com/KR/app/id880551258"/>
  </r>
  <r>
    <s v="KR"/>
    <s v="GROSS"/>
    <x v="1"/>
    <n v="2020"/>
    <n v="1"/>
    <s v="M"/>
    <n v="61"/>
    <n v="-22"/>
    <x v="12"/>
    <x v="22"/>
    <s v="킹 오브 파이터 올스타"/>
    <s v="Netmarble Corporation"/>
    <n v="0"/>
    <s v="루비 40개 : ￦1,200 / 루비 160개 : ￦4,900 / 루비 320개 : ￦9,900"/>
    <n v="43593"/>
    <n v="5187"/>
    <s v="https://itunes.apple.com/KR/app/id1439768881"/>
  </r>
  <r>
    <s v="KR"/>
    <s v="GROSS"/>
    <x v="1"/>
    <n v="2020"/>
    <n v="1"/>
    <s v="M"/>
    <n v="62"/>
    <n v="-5"/>
    <x v="1"/>
    <x v="49"/>
    <s v="정오의 데이트 - No. 1 소개팅 앱"/>
    <s v="Mozzet Co.Ltd."/>
    <n v="0"/>
    <s v="30개 캔디 박스 : ￦4,900 / 캔디 80개 박스 : ￦12,000 / 캔디 150개 박스 : ￦25,000"/>
    <n v="43998"/>
    <n v="5157"/>
    <s v="https://itunes.apple.com/KR/app/id427242564"/>
  </r>
  <r>
    <s v="KR"/>
    <s v="GROSS"/>
    <x v="1"/>
    <n v="2020"/>
    <n v="1"/>
    <s v="M"/>
    <n v="63"/>
    <n v="8"/>
    <x v="12"/>
    <x v="44"/>
    <s v="마피아42"/>
    <s v="SungSoo Na"/>
    <n v="0"/>
    <s v="루나42 : ￦1,200 / 루나142 : ￦3,900 / 루나420 : ￦9,900"/>
    <n v="43998"/>
    <n v="5124"/>
    <s v="https://itunes.apple.com/KR/app/id947258826"/>
  </r>
  <r>
    <s v="KR"/>
    <s v="GROSS"/>
    <x v="1"/>
    <n v="2020"/>
    <n v="1"/>
    <s v="M"/>
    <n v="64"/>
    <n v="-13"/>
    <x v="12"/>
    <x v="44"/>
    <s v="Idle Heroes - 아이들 히어로즈"/>
    <s v="droidhang"/>
    <n v="0"/>
    <s v="연속 주간 구독 : ￦1,200 / event package 2 : ￦12,000 / best value package 1 : ￦19,000"/>
    <n v="43991"/>
    <n v="5062"/>
    <s v="https://itunes.apple.com/KR/app/id1153461915"/>
  </r>
  <r>
    <s v="KR"/>
    <s v="GROSS"/>
    <x v="1"/>
    <n v="2020"/>
    <n v="1"/>
    <s v="M"/>
    <n v="65"/>
    <n v="-9"/>
    <x v="12"/>
    <x v="24"/>
    <s v="마피아 시티(한국어)"/>
    <s v="YOTTA GAMES LIMITED"/>
    <n v="0"/>
    <s v="700 Gold : ￦5,900 / 3400 Gold : ￦25,000 / 1600 Gold : ￦12,000"/>
    <n v="43402"/>
    <n v="4979"/>
    <s v="https://itunes.apple.com/KR/app/id1438495856"/>
  </r>
  <r>
    <s v="KR"/>
    <s v="GROSS"/>
    <x v="1"/>
    <n v="2020"/>
    <n v="1"/>
    <s v="M"/>
    <n v="66"/>
    <n v="-1"/>
    <x v="7"/>
    <x v="32"/>
    <s v="YouTube Music"/>
    <s v="Google LLC"/>
    <n v="0"/>
    <s v="YouTube Red : ￦11,000 / Membership : ￦11,500"/>
    <n v="44004"/>
    <n v="4947"/>
    <s v="https://itunes.apple.com/KR/app/id1017492454"/>
  </r>
  <r>
    <s v="KR"/>
    <s v="GROSS"/>
    <x v="1"/>
    <n v="2020"/>
    <n v="1"/>
    <s v="M"/>
    <n v="67"/>
    <n v="-1"/>
    <x v="5"/>
    <x v="54"/>
    <s v="밀리의 서재"/>
    <s v="(주)밀리의 서재"/>
    <n v="0"/>
    <s v="밀리 프리미엄 서비스 월 정기구독 : ￦12,000"/>
    <n v="44007"/>
    <n v="4875"/>
    <s v="https://itunes.apple.com/KR/app/id1213788923"/>
  </r>
  <r>
    <s v="KR"/>
    <s v="GROSS"/>
    <x v="1"/>
    <n v="2020"/>
    <n v="1"/>
    <s v="M"/>
    <n v="68"/>
    <n v="4"/>
    <x v="1"/>
    <x v="49"/>
    <s v="심쿵 - 동네 친구 사귀고 싶을 때"/>
    <s v="Colondee :D"/>
    <n v="0"/>
    <s v="하트 30개 : ￦4,900 / 하트 85개 : ￦12,000 / 하트155개 : ￦21,000"/>
    <n v="42181"/>
    <n v="4709"/>
    <s v="https://itunes.apple.com/KR/app/id995132477"/>
  </r>
  <r>
    <s v="KR"/>
    <s v="GROSS"/>
    <x v="1"/>
    <n v="2020"/>
    <n v="1"/>
    <s v="M"/>
    <n v="69"/>
    <n v="46"/>
    <x v="12"/>
    <x v="27"/>
    <s v="리치리치"/>
    <s v="GAMELAND(HK)CO.,LIMITED"/>
    <n v="0"/>
    <s v="실버 월정액 : ￦5,900 / 골드 월정액 : ￦16,000 / 50다이아 : ￦1,200"/>
    <n v="43734"/>
    <n v="4708"/>
    <s v="https://itunes.apple.com/KR/app/id1473762652"/>
  </r>
  <r>
    <s v="KR"/>
    <s v="GROSS"/>
    <x v="1"/>
    <n v="2020"/>
    <n v="1"/>
    <s v="M"/>
    <n v="70"/>
    <n v="5"/>
    <x v="4"/>
    <x v="4"/>
    <s v="네이버 시리즈on - SERIES ON"/>
    <s v="NAVER WEBTOON CORP."/>
    <n v="0"/>
    <s v="1,000 캐시 : ￦1,200 / 6,250 캐시 : ￦7,500 / 10,000 캐시 : ￦12,000"/>
    <n v="43943"/>
    <n v="4632"/>
    <s v="https://itunes.apple.com/KR/app/id530059576"/>
  </r>
  <r>
    <s v="KR"/>
    <s v="GROSS"/>
    <x v="1"/>
    <n v="2020"/>
    <n v="1"/>
    <s v="M"/>
    <n v="71"/>
    <n v="-12"/>
    <x v="12"/>
    <x v="44"/>
    <s v="모바일 레전드: Bang Bang"/>
    <s v="moonton"/>
    <n v="0"/>
    <s v="500 Diamonds : ￦12,000 / 250 Diamonds : ￦5,900 / 50 Diamonds : ￦1,200"/>
    <n v="44004"/>
    <n v="4561"/>
    <s v="https://itunes.apple.com/KR/app/id1160056295"/>
  </r>
  <r>
    <s v="KR"/>
    <s v="GROSS"/>
    <x v="1"/>
    <n v="2020"/>
    <n v="1"/>
    <s v="M"/>
    <n v="72"/>
    <n v="-4"/>
    <x v="12"/>
    <x v="36"/>
    <s v="한게임 포커"/>
    <s v="NHN Corp."/>
    <n v="0"/>
    <s v="보석 매우듬뿍 : ￦99,000 / 보석 잔뜩 : ￦55,000 / 보석 꾸러미 : ￦33,000"/>
    <n v="43979"/>
    <n v="4514"/>
    <s v="https://itunes.apple.com/KR/app/id1471486284"/>
  </r>
  <r>
    <s v="KR"/>
    <s v="GROSS"/>
    <x v="1"/>
    <n v="2020"/>
    <n v="1"/>
    <s v="M"/>
    <n v="73"/>
    <n v="28"/>
    <x v="16"/>
    <x v="23"/>
    <s v="스픽 (Speak) - 영어회화, 스피킹, 발음"/>
    <s v="Speakeasy Labs"/>
    <n v="0"/>
    <s v="앱 출시 기념 이벤트 : ￦11,000 / 월간 이용권 : ￦29,000 / 연간 이용권 : ￦179,000"/>
    <n v="43984"/>
    <n v="4380"/>
    <s v="https://itunes.apple.com/KR/app/id1286609883"/>
  </r>
  <r>
    <s v="KR"/>
    <s v="GROSS"/>
    <x v="1"/>
    <n v="2020"/>
    <n v="1"/>
    <s v="M"/>
    <n v="74"/>
    <n v="-10"/>
    <x v="12"/>
    <x v="22"/>
    <s v="세븐나이츠"/>
    <s v="Netmarble Corporation"/>
    <n v="0"/>
    <s v="3900원 상품 : ￦3,900 / 5900원 상품 : ￦5,900 / 12000원 상품 : ￦12,000"/>
    <n v="41704"/>
    <n v="4347"/>
    <s v="https://itunes.apple.com/KR/app/id741949324"/>
  </r>
  <r>
    <s v="KR"/>
    <s v="GROSS"/>
    <x v="1"/>
    <n v="2020"/>
    <n v="1"/>
    <s v="M"/>
    <n v="75"/>
    <n v="-8"/>
    <x v="12"/>
    <x v="44"/>
    <s v="BTS WORLD"/>
    <s v="Netmarble Corporation"/>
    <n v="0"/>
    <s v="날개 패키지 : ￦1,200 / 컨디션 회복 패키지 : ￦2,500 / 매일매일 보석 패키지2 : ￦12,000"/>
    <n v="43991"/>
    <n v="4197"/>
    <s v="https://itunes.apple.com/KR/app/id1435577798"/>
  </r>
  <r>
    <s v="KR"/>
    <s v="GROSS"/>
    <x v="1"/>
    <n v="2020"/>
    <n v="1"/>
    <s v="M"/>
    <n v="76"/>
    <n v="26"/>
    <x v="12"/>
    <x v="44"/>
    <s v="Minecraft"/>
    <s v="Mojang"/>
    <s v="￦8,900"/>
    <s v="Realms Plus:10 Friends w/trial : ￦9,500 / Minecraft Store Item 6 : ￦7,500 / Minecraft Store Item 2 : ￦2,500"/>
    <n v="44005"/>
    <n v="4166"/>
    <s v="https://itunes.apple.com/KR/app/id479516143"/>
  </r>
  <r>
    <s v="KR"/>
    <s v="GROSS"/>
    <x v="1"/>
    <n v="2020"/>
    <n v="1"/>
    <s v="M"/>
    <n v="77"/>
    <s v="new"/>
    <x v="12"/>
    <x v="15"/>
    <s v="꽃피는달빛M"/>
    <s v="woosung lee"/>
    <n v="0"/>
    <m/>
    <n v="43821"/>
    <n v="4163"/>
    <s v="https://itunes.apple.com/KR/app/id1488901757"/>
  </r>
  <r>
    <s v="KR"/>
    <s v="GROSS"/>
    <x v="1"/>
    <n v="2020"/>
    <n v="1"/>
    <s v="M"/>
    <n v="78"/>
    <n v="28"/>
    <x v="12"/>
    <x v="34"/>
    <s v="제5인격"/>
    <s v="X.D. Global"/>
    <n v="0"/>
    <s v="미세한 메아리 : ￦1,200 / 작은 메아리 : ￦5,900 / 적당한 메아리 : ￦14,000"/>
    <n v="43979"/>
    <n v="4132"/>
    <s v="https://itunes.apple.com/KR/app/id1403280792"/>
  </r>
  <r>
    <s v="KR"/>
    <s v="GROSS"/>
    <x v="1"/>
    <n v="2020"/>
    <n v="1"/>
    <s v="M"/>
    <n v="79"/>
    <n v="80"/>
    <x v="12"/>
    <x v="44"/>
    <s v="Yu-Gi-Oh! Duel Links"/>
    <s v="KONAMI"/>
    <n v="0"/>
    <s v="카드 팩 3개(할인) : ￦2,500 / 카드 팩 10개(할인) : ￦7,500"/>
    <n v="44004"/>
    <n v="4108"/>
    <s v="https://itunes.apple.com/KR/app/id1068378177"/>
  </r>
  <r>
    <s v="KR"/>
    <s v="GROSS"/>
    <x v="1"/>
    <n v="2020"/>
    <n v="1"/>
    <s v="M"/>
    <n v="80"/>
    <n v="-3"/>
    <x v="12"/>
    <x v="36"/>
    <s v="한게임 섯다"/>
    <s v="NHN Corp."/>
    <n v="0"/>
    <s v="스타터패키지 : ￦3,900 / 보석 매우쪼금 : ￦1,200 / 보석 잔뜩 : ￦55,000"/>
    <n v="43978"/>
    <n v="4045"/>
    <s v="https://itunes.apple.com/KR/app/id1471942989"/>
  </r>
  <r>
    <s v="KR"/>
    <s v="GROSS"/>
    <x v="1"/>
    <n v="2020"/>
    <n v="1"/>
    <s v="M"/>
    <n v="81"/>
    <n v="122"/>
    <x v="12"/>
    <x v="15"/>
    <s v="닌자대전"/>
    <s v="Jaewon Choi"/>
    <n v="0"/>
    <m/>
    <n v="43811"/>
    <n v="4019"/>
    <s v="https://itunes.apple.com/KR/app/id1469191043"/>
  </r>
  <r>
    <s v="KR"/>
    <s v="GROSS"/>
    <x v="1"/>
    <n v="2020"/>
    <n v="1"/>
    <s v="M"/>
    <n v="82"/>
    <n v="47"/>
    <x v="12"/>
    <x v="44"/>
    <s v="클론다이크 어드벤처"/>
    <s v="VIZOR APPS CORP."/>
    <n v="0"/>
    <s v="Handful of Emeralds : ￦4,900 / Wallet of Emeralds : ￦12,000 / 작은 팩 : ￦5,900"/>
    <n v="44006"/>
    <n v="3862"/>
    <s v="https://itunes.apple.com/KR/app/id1127240206"/>
  </r>
  <r>
    <s v="KR"/>
    <s v="GROSS"/>
    <x v="1"/>
    <n v="2020"/>
    <n v="1"/>
    <s v="M"/>
    <n v="83"/>
    <n v="14"/>
    <x v="12"/>
    <x v="22"/>
    <s v="펜타스톰"/>
    <s v="Netmarble Corporation"/>
    <n v="0"/>
    <s v="다이아 120 : ￦3,900 / 다이아 200 : ￦5,900 / 다이아 400 : ￦11,000"/>
    <n v="42849"/>
    <n v="3823"/>
    <s v="https://itunes.apple.com/KR/app/id1182214882"/>
  </r>
  <r>
    <s v="KR"/>
    <s v="GROSS"/>
    <x v="1"/>
    <n v="2020"/>
    <n v="1"/>
    <s v="M"/>
    <n v="84"/>
    <n v="1"/>
    <x v="12"/>
    <x v="44"/>
    <s v="하스스톤"/>
    <s v="Blizzard Entertainment, Inc."/>
    <n v="0"/>
    <s v="오리지널 팩 2개 : ￦3,900 / 오리지널 팩 7개 : ￦12,000 / 오리지널 팩 15개 : ￦25,000"/>
    <n v="43991"/>
    <n v="3768"/>
    <s v="https://itunes.apple.com/KR/app/id625257520"/>
  </r>
  <r>
    <s v="KR"/>
    <s v="GROSS"/>
    <x v="1"/>
    <n v="2020"/>
    <n v="1"/>
    <s v="M"/>
    <n v="85"/>
    <n v="-16"/>
    <x v="12"/>
    <x v="44"/>
    <s v="Pokémon GO"/>
    <s v="Niantic, Inc."/>
    <n v="0"/>
    <s v="100 PokéCoins : ￦900 / 550 PokéCoins : ￦5,900 / 1,200 PokéCoins : ￦12,000"/>
    <n v="43994"/>
    <n v="3595"/>
    <s v="https://itunes.apple.com/KR/app/id1094591345"/>
  </r>
  <r>
    <s v="KR"/>
    <s v="GROSS"/>
    <x v="1"/>
    <n v="2020"/>
    <n v="1"/>
    <s v="M"/>
    <n v="86"/>
    <n v="-13"/>
    <x v="12"/>
    <x v="44"/>
    <s v="MARVEL 퓨처파이트"/>
    <s v="Netmarble Corporation"/>
    <n v="0"/>
    <s v="TONY STARK'S STASH : ￦4,900 / Get 20 Biometrics Daily : ￦12,000 / SPECIAL PACK #1 : ￦12,000"/>
    <n v="43978"/>
    <n v="3557"/>
    <s v="https://itunes.apple.com/KR/app/id955705796"/>
  </r>
  <r>
    <s v="KR"/>
    <s v="GROSS"/>
    <x v="1"/>
    <n v="2020"/>
    <n v="1"/>
    <s v="M"/>
    <n v="87"/>
    <n v="-3"/>
    <x v="1"/>
    <x v="49"/>
    <s v="스카이피플(스피):서울대생이 만든 안전한 소셜 데이팅"/>
    <s v="HSOCIETY Inc."/>
    <n v="0"/>
    <s v="하트 15개 : ￦3,900 / 하트 25개 : ￦5,900 / 하트 40개 : ￦9,900"/>
    <n v="43901"/>
    <n v="3403"/>
    <s v="https://itunes.apple.com/KR/app/id1191259452"/>
  </r>
  <r>
    <s v="KR"/>
    <s v="GROSS"/>
    <x v="1"/>
    <n v="2020"/>
    <n v="1"/>
    <s v="M"/>
    <n v="88"/>
    <n v="-7"/>
    <x v="12"/>
    <x v="27"/>
    <s v="아이러브니키"/>
    <s v="Kakao Games Corp."/>
    <n v="0"/>
    <s v="천원 상품 : ￦1,200 / 158 루비 : ￦3,900 / 270 루비 : ￦5,900"/>
    <n v="42563"/>
    <n v="3380"/>
    <s v="https://itunes.apple.com/KR/app/id1129574896"/>
  </r>
  <r>
    <s v="KR"/>
    <s v="GROSS"/>
    <x v="1"/>
    <n v="2020"/>
    <n v="1"/>
    <s v="M"/>
    <n v="89"/>
    <n v="-10"/>
    <x v="12"/>
    <x v="44"/>
    <s v="에픽세븐"/>
    <s v="Smilegate Megaport"/>
    <n v="0"/>
    <s v="월정액 패키지 : ￦5,900 / 월소환 패키지2 : ￦119,000 / 웰컴 패키지 : ￦3,900"/>
    <n v="43993"/>
    <n v="3366"/>
    <s v="https://itunes.apple.com/KR/app/id1322399438"/>
  </r>
  <r>
    <s v="KR"/>
    <s v="GROSS"/>
    <x v="1"/>
    <n v="2020"/>
    <n v="1"/>
    <s v="M"/>
    <n v="90"/>
    <n v="1"/>
    <x v="12"/>
    <x v="28"/>
    <s v="위 베어 베어스 더 퍼즐"/>
    <s v="Sundaytoz, INC"/>
    <n v="0"/>
    <s v="1,200원 상품 : ￦1,200 / 5,900원 상품 : ￦5,900 / 12,000원 상품 : ￦12,000"/>
    <n v="43108"/>
    <n v="3306"/>
    <s v="https://itunes.apple.com/KR/app/id1311102174"/>
  </r>
  <r>
    <s v="KR"/>
    <s v="GROSS"/>
    <x v="1"/>
    <n v="2020"/>
    <n v="1"/>
    <s v="M"/>
    <n v="91"/>
    <n v="-5"/>
    <x v="12"/>
    <x v="38"/>
    <s v="피망 뉴맞고 : 고스톱으로 대한민국 1등"/>
    <s v="NEOWIZ"/>
    <n v="0"/>
    <s v="다이아 1188개 : ￦99,000 / 다이아 380개 : ￦33,000 / 다이아 107개 : ￦9,900"/>
    <n v="43715"/>
    <n v="3256"/>
    <s v="https://itunes.apple.com/KR/app/id1458568643"/>
  </r>
  <r>
    <s v="KR"/>
    <s v="GROSS"/>
    <x v="1"/>
    <n v="2020"/>
    <n v="1"/>
    <s v="M"/>
    <n v="92"/>
    <n v="31"/>
    <x v="12"/>
    <x v="44"/>
    <s v="드래곤 스카이- 슈팅 방치형 RPG"/>
    <s v="Com2uS Corp."/>
    <n v="0"/>
    <s v="[시간 제한] 시작 지원! (1단계) : ￦1,200 / [시간 제한] 시작 지원! (3단계) : ￦5,900 / [시간 제한] 시작 지원! (2단계) : ￦3,900"/>
    <n v="44007"/>
    <n v="3254"/>
    <s v="https://itunes.apple.com/KR/app/id1407160249"/>
  </r>
  <r>
    <s v="KR"/>
    <s v="GROSS"/>
    <x v="1"/>
    <n v="2020"/>
    <n v="1"/>
    <s v="M"/>
    <n v="93"/>
    <n v="-13"/>
    <x v="12"/>
    <x v="22"/>
    <s v="프린세스 커넥트! Re:Dive"/>
    <s v="Kakao Games Corp."/>
    <n v="0"/>
    <s v="1회 한정 쥬얼 750개 : ￦7,500 / 3회 한정 쥬얼 8,000개 : ￦89,000 / 데일리 마나 팩 : ￦12,000"/>
    <n v="43552"/>
    <n v="3220"/>
    <s v="https://itunes.apple.com/KR/app/id1452123050"/>
  </r>
  <r>
    <s v="KR"/>
    <s v="GROSS"/>
    <x v="1"/>
    <n v="2020"/>
    <n v="1"/>
    <s v="M"/>
    <n v="94"/>
    <n v="-33"/>
    <x v="12"/>
    <x v="22"/>
    <s v="별이되어라!"/>
    <s v="GAMEVIL Inc."/>
    <n v="0"/>
    <s v="루비상품 1 : ￦3,900 / 루비상품 2 : ￦5,900 / 루비상품 3 : ￦11,000"/>
    <n v="41687"/>
    <n v="3164"/>
    <s v="https://itunes.apple.com/KR/app/id738786990"/>
  </r>
  <r>
    <s v="KR"/>
    <s v="GROSS"/>
    <x v="1"/>
    <n v="2020"/>
    <n v="1"/>
    <s v="M"/>
    <n v="95"/>
    <n v="-3"/>
    <x v="12"/>
    <x v="44"/>
    <s v="Toon Blast"/>
    <s v="Peak Games"/>
    <n v="0"/>
    <s v="Tiny Coin Pack : ￦2,500 / Small Coin Pack : ￦5,900 / Super Bundle : ￦16,000"/>
    <n v="43997"/>
    <n v="3158"/>
    <s v="https://itunes.apple.com/KR/app/id1176027022"/>
  </r>
  <r>
    <s v="KR"/>
    <s v="GROSS"/>
    <x v="1"/>
    <n v="2020"/>
    <n v="1"/>
    <s v="M"/>
    <n v="96"/>
    <n v="41"/>
    <x v="12"/>
    <x v="34"/>
    <s v="쿠키런 for Kakao"/>
    <s v="Devsisters"/>
    <n v="0"/>
    <s v="크리스탈 10개 : ￦1,200 / 크리스탈 55개 : ￦5,900 / 크리스탈 120개 : ￦12,000"/>
    <n v="41365"/>
    <n v="3140"/>
    <s v="https://itunes.apple.com/KR/app/id608808713"/>
  </r>
  <r>
    <s v="KR"/>
    <s v="GROSS"/>
    <x v="1"/>
    <n v="2020"/>
    <n v="1"/>
    <s v="M"/>
    <n v="97"/>
    <n v="13"/>
    <x v="1"/>
    <x v="49"/>
    <s v="캠톡 CamTalk - 화상채팅, 영상채팅"/>
    <s v="Cho Su moon"/>
    <n v="0"/>
    <s v="3,700포인트 : ￦5,900 / 6,200포인트 : ￦11,000 / 18,600포인트 : ￦33,000"/>
    <n v="42243"/>
    <n v="3131"/>
    <s v="https://itunes.apple.com/KR/app/id1006605757"/>
  </r>
  <r>
    <s v="KR"/>
    <s v="GROSS"/>
    <x v="1"/>
    <n v="2020"/>
    <n v="1"/>
    <s v="M"/>
    <n v="98"/>
    <n v="11"/>
    <x v="4"/>
    <x v="4"/>
    <s v="포스텔러 - 운세의 모든 것"/>
    <s v="(주)운칠기삼"/>
    <n v="0"/>
    <s v="내일의 운세가 궁금하면 소소한 행운 포스 패키지 : ￦2,500 / 프리미엄 타로가 궁금하면 대박 패키지 : ￦5,900 / 프리미엄 사주가 궁금하면 대박+ 패키지 : ￦11,000"/>
    <n v="44001"/>
    <n v="3128"/>
    <s v="https://itunes.apple.com/KR/app/id1262949138"/>
  </r>
  <r>
    <s v="KR"/>
    <s v="GROSS"/>
    <x v="1"/>
    <n v="2020"/>
    <n v="1"/>
    <s v="M"/>
    <n v="99"/>
    <n v="-1"/>
    <x v="12"/>
    <x v="21"/>
    <s v="프렌즈타운"/>
    <s v="Kakao Games Corp."/>
    <n v="0"/>
    <s v="31 보석 : ￦5,900 / 329 보석 : ￦55,000 / 13 보석 : ￦2,500"/>
    <n v="43977"/>
    <n v="3097"/>
    <s v="https://itunes.apple.com/KR/app/id1435757638"/>
  </r>
  <r>
    <s v="KR"/>
    <s v="GROSS"/>
    <x v="1"/>
    <n v="2020"/>
    <n v="1"/>
    <s v="M"/>
    <n v="100"/>
    <n v="-11"/>
    <x v="12"/>
    <x v="15"/>
    <s v="궁정계"/>
    <s v="Wish Interactive Technology Limited"/>
    <n v="0"/>
    <s v="40금괴패키지 : ￦1,200 / 120금괴패키지 : ￦3,900 / 200금괴패키지 : ￦5,900"/>
    <n v="43480"/>
    <n v="3096"/>
    <s v="https://itunes.apple.com/KR/app/id1437608932"/>
  </r>
  <r>
    <s v="KR"/>
    <s v="GROSS"/>
    <x v="1"/>
    <n v="2020"/>
    <n v="1"/>
    <s v="M"/>
    <n v="101"/>
    <n v="-19"/>
    <x v="12"/>
    <x v="15"/>
    <s v="DX:신세기의 전쟁"/>
    <s v="Efun"/>
    <n v="0"/>
    <s v="300 토파즈 : ￦5,900 / 1000 토파즈 : ￦20,000 / 2000 토파즈 : ￦40,000"/>
    <n v="43768"/>
    <n v="3053"/>
    <s v="https://itunes.apple.com/KR/app/id1464871301"/>
  </r>
  <r>
    <s v="KR"/>
    <s v="GROSS"/>
    <x v="1"/>
    <n v="2020"/>
    <n v="1"/>
    <s v="M"/>
    <n v="102"/>
    <n v="25"/>
    <x v="12"/>
    <x v="44"/>
    <s v="컴투스프로야구 for 매니저 LIVE 2020"/>
    <s v="Com2uS Corp."/>
    <n v="0"/>
    <s v="117캐시 : ￦12,000 / 117+117캐시 : ￦12,000 / 1320캐시 : ￦119,000"/>
    <n v="44006"/>
    <n v="3049"/>
    <s v="https://itunes.apple.com/KR/app/id682942443"/>
  </r>
  <r>
    <s v="KR"/>
    <s v="GROSS"/>
    <x v="1"/>
    <n v="2020"/>
    <n v="1"/>
    <s v="M"/>
    <n v="103"/>
    <n v="14"/>
    <x v="12"/>
    <x v="44"/>
    <s v="드래곤캠프 (Merge Dragons!)"/>
    <s v="Gram Games"/>
    <n v="0"/>
    <s v="30 Day Dragon Gem Payout : ￦4,900 / Chest of Dragon Gems : ￦25,000 / Pile of Dragon Gems : ￦5,900"/>
    <n v="43994"/>
    <n v="3044"/>
    <s v="https://itunes.apple.com/KR/app/id1208952944"/>
  </r>
  <r>
    <s v="KR"/>
    <s v="GROSS"/>
    <x v="1"/>
    <n v="2020"/>
    <n v="1"/>
    <s v="M"/>
    <n v="104"/>
    <n v="-1"/>
    <x v="4"/>
    <x v="4"/>
    <s v="V LIVE - Global Star Live app"/>
    <s v="NAVER Corp."/>
    <n v="0"/>
    <s v="50 V 코인 : ￦1,200 / 400 V 코인 : ￦9,900 / 600 V 코인 : ￦15,000"/>
    <n v="44000"/>
    <n v="3021"/>
    <s v="https://itunes.apple.com/KR/app/id1019447011"/>
  </r>
  <r>
    <s v="KR"/>
    <s v="GROSS"/>
    <x v="1"/>
    <n v="2020"/>
    <n v="1"/>
    <s v="M"/>
    <n v="105"/>
    <n v="-18"/>
    <x v="12"/>
    <x v="44"/>
    <s v="엠파이어 &amp; 퍼즐 (Empires &amp; Puzzles)"/>
    <s v="Small Giant Games"/>
    <n v="0"/>
    <s v="도전자 특별 상품 : ￦1,200 / 아틀란티스 상품 : ￦2,500 / 발할라 특별 상품 - 1일 : ￦2,500"/>
    <n v="43999"/>
    <n v="3013"/>
    <s v="https://itunes.apple.com/KR/app/id1117841866"/>
  </r>
  <r>
    <s v="KR"/>
    <s v="GROSS"/>
    <x v="1"/>
    <n v="2020"/>
    <n v="1"/>
    <s v="M"/>
    <n v="106"/>
    <n v="-2"/>
    <x v="7"/>
    <x v="32"/>
    <s v="지니 뮤직 - genie"/>
    <s v="GENIE MUSIC CORP."/>
    <n v="0"/>
    <s v="음악감상 30일 : ￦9,900 / 스마트 무제한 다운로드 + 음악감상 30일 : ￦11,000"/>
    <n v="43976"/>
    <n v="2936"/>
    <s v="https://itunes.apple.com/KR/app/id858266085"/>
  </r>
  <r>
    <s v="KR"/>
    <s v="GROSS"/>
    <x v="1"/>
    <n v="2020"/>
    <n v="1"/>
    <s v="M"/>
    <n v="107"/>
    <n v="-2"/>
    <x v="12"/>
    <x v="15"/>
    <s v="이터:던전의 포식자"/>
    <s v="Efun"/>
    <n v="0"/>
    <s v="60다이아 : ￦1,200 / 300다이아 : ￦5,900 / 600다이아 : ￦12,000"/>
    <n v="43736"/>
    <n v="2922"/>
    <s v="https://itunes.apple.com/KR/app/id1471935300"/>
  </r>
  <r>
    <s v="KR"/>
    <s v="GROSS"/>
    <x v="1"/>
    <n v="2020"/>
    <n v="1"/>
    <s v="M"/>
    <n v="108"/>
    <n v="8"/>
    <x v="12"/>
    <x v="15"/>
    <s v="테라 클래식"/>
    <s v="Kakao Games Corp."/>
    <n v="0"/>
    <s v="640 블루 다이아 : ￦11,000 / 1,920+90 블루 다이아 : ￦33,000 / 6.400+640 블루 다이아 : ￦109,000"/>
    <n v="43731"/>
    <n v="2895"/>
    <s v="https://itunes.apple.com/KR/app/id1471095711"/>
  </r>
  <r>
    <s v="KR"/>
    <s v="GROSS"/>
    <x v="1"/>
    <n v="2020"/>
    <n v="1"/>
    <s v="M"/>
    <n v="109"/>
    <n v="-9"/>
    <x v="1"/>
    <x v="49"/>
    <s v="당연시 소개팅 - 당신도 연애를 시작할 때"/>
    <s v="BNK Lab"/>
    <n v="0"/>
    <s v="하트900+150 : ￦119,000 / 참여권 10개 : ￦4,900 / 참여권 30개 : ￦14,000"/>
    <n v="41507"/>
    <n v="2889"/>
    <s v="https://itunes.apple.com/KR/app/id688910961"/>
  </r>
  <r>
    <s v="KR"/>
    <s v="GROSS"/>
    <x v="1"/>
    <n v="2020"/>
    <n v="1"/>
    <s v="M"/>
    <n v="110"/>
    <n v="9"/>
    <x v="12"/>
    <x v="15"/>
    <s v="라그나로크M: 시즌2 빛과 그림자"/>
    <s v="GRAVITY Co., Ltd."/>
    <n v="0"/>
    <s v="카프라 박스 : ￦25,000 / 카프라 상자(할인) : ￦12,000 / 한정특전 2.0 : ￦15,000"/>
    <n v="43172"/>
    <n v="2886"/>
    <s v="https://itunes.apple.com/KR/app/id1297870337"/>
  </r>
  <r>
    <s v="KR"/>
    <s v="GROSS"/>
    <x v="1"/>
    <n v="2020"/>
    <n v="1"/>
    <s v="M"/>
    <n v="111"/>
    <n v="9"/>
    <x v="11"/>
    <x v="46"/>
    <s v="Photo wonder"/>
    <s v="Xin Guo"/>
    <n v="0"/>
    <s v="PhotoWonder Pro : ￦9,500 / PhotoWonder_Clean : ￦7,500"/>
    <n v="44005"/>
    <n v="2858"/>
    <s v="https://itunes.apple.com/KR/app/id501945443"/>
  </r>
  <r>
    <s v="KR"/>
    <s v="GROSS"/>
    <x v="1"/>
    <n v="2020"/>
    <n v="1"/>
    <s v="M"/>
    <n v="112"/>
    <n v="-16"/>
    <x v="12"/>
    <x v="44"/>
    <s v="꿈의 마을 (Township)"/>
    <s v="Playrix"/>
    <n v="0"/>
    <s v="돼지 저금통 : ￦3,900 / 캐시 약간 : ￦2,500 / 캐시 다발 : ￦5,900"/>
    <n v="44005"/>
    <n v="2832"/>
    <s v="https://itunes.apple.com/KR/app/id638689075"/>
  </r>
  <r>
    <s v="KR"/>
    <s v="GROSS"/>
    <x v="1"/>
    <n v="2020"/>
    <n v="1"/>
    <s v="M"/>
    <n v="113"/>
    <n v="-2"/>
    <x v="1"/>
    <x v="49"/>
    <s v="BIGO LIVE (비고라이브)–라이브 방송, 개인방송"/>
    <s v="BIGO TECHNOLOGY PTE. LTD."/>
    <n v="0"/>
    <s v="42 : ￦1,200 / 297 : ￦8,900 / 41 : ￦1,200"/>
    <n v="44006"/>
    <n v="2807"/>
    <s v="https://itunes.apple.com/KR/app/id1077137248"/>
  </r>
  <r>
    <s v="KR"/>
    <s v="GROSS"/>
    <x v="1"/>
    <n v="2020"/>
    <n v="1"/>
    <s v="M"/>
    <n v="114"/>
    <n v="12"/>
    <x v="12"/>
    <x v="44"/>
    <s v="캔디크러쉬사가"/>
    <s v="King"/>
    <n v="0"/>
    <s v="Extra Lives : ￦1,200 / Piggy Bank : ￦3,900 / 10x Gold Bars package : ￦1,200"/>
    <n v="43999"/>
    <n v="2805"/>
    <s v="https://itunes.apple.com/KR/app/id553834731"/>
  </r>
  <r>
    <s v="KR"/>
    <s v="GROSS"/>
    <x v="1"/>
    <n v="2020"/>
    <n v="1"/>
    <s v="M"/>
    <n v="115"/>
    <n v="-3"/>
    <x v="12"/>
    <x v="34"/>
    <s v="콜 오브 듀티: 모바일"/>
    <s v="Tencent Games"/>
    <n v="0"/>
    <s v="80포인트 : ￦1,200 / 420포인트 : ￦5,900 / 880포인트 : ￦12,000"/>
    <n v="43739"/>
    <n v="2794"/>
    <s v="https://itunes.apple.com/KR/app/id1466195505"/>
  </r>
  <r>
    <s v="KR"/>
    <s v="GROSS"/>
    <x v="1"/>
    <n v="2020"/>
    <n v="1"/>
    <s v="M"/>
    <n v="116"/>
    <n v="9"/>
    <x v="12"/>
    <x v="44"/>
    <s v="MLB 9이닝스 20"/>
    <s v="Com2uS Corp."/>
    <n v="0"/>
    <s v="시그니처 선수 패키지 : ￦65,000 / 월간 스타 유조선 패키지 : ￦119,000 / 최고급 선수 패키지 : ￦3,900"/>
    <n v="43979"/>
    <n v="2777"/>
    <s v="https://itunes.apple.com/KR/app/id1059665257"/>
  </r>
  <r>
    <s v="KR"/>
    <s v="GROSS"/>
    <x v="1"/>
    <n v="2020"/>
    <n v="1"/>
    <s v="M"/>
    <n v="117"/>
    <n v="-9"/>
    <x v="11"/>
    <x v="46"/>
    <s v="Instasize 사진 편집, 콜라주 포토 메이커"/>
    <s v="Instasize Inc."/>
    <n v="0"/>
    <s v="InstaSize Premium : ￦6,000 / Instasize Premium Membership : ￦6,000 / Monthly Instasize Membership : ￦6,000"/>
    <n v="44000"/>
    <n v="2680"/>
    <s v="https://itunes.apple.com/KR/app/id576649830"/>
  </r>
  <r>
    <s v="KR"/>
    <s v="GROSS"/>
    <x v="1"/>
    <n v="2020"/>
    <n v="1"/>
    <s v="M"/>
    <n v="118"/>
    <n v="-5"/>
    <x v="2"/>
    <x v="52"/>
    <s v="네이버 클라우드 - NAVER Cloud"/>
    <s v="NAVER Corp."/>
    <n v="0"/>
    <s v="아이폰 2TB 1년 이용권 : ￦149,000 / 아이폰 200GB 1년 이용권 : ￦75,000 / 아이폰 100GB 1년 이용권 : ￦44,000"/>
    <n v="43983"/>
    <n v="2657"/>
    <s v="https://itunes.apple.com/KR/app/id585173084"/>
  </r>
  <r>
    <s v="KR"/>
    <s v="GROSS"/>
    <x v="1"/>
    <n v="2020"/>
    <n v="1"/>
    <s v="M"/>
    <n v="119"/>
    <n v="-31"/>
    <x v="12"/>
    <x v="15"/>
    <s v="완미세계"/>
    <s v="Perfect World Games"/>
    <n v="0"/>
    <s v="120원보 : ￦2,500 / 190원보 : ￦3,900 / 360원보 : ￦7,500"/>
    <n v="43761"/>
    <n v="2632"/>
    <s v="https://itunes.apple.com/KR/app/id1469884125"/>
  </r>
  <r>
    <s v="KR"/>
    <s v="GROSS"/>
    <x v="1"/>
    <n v="2020"/>
    <n v="1"/>
    <s v="M"/>
    <n v="120"/>
    <n v="24"/>
    <x v="12"/>
    <x v="27"/>
    <s v="냥코 대전쟁"/>
    <s v="PONOS"/>
    <n v="0"/>
    <s v="「고양이 통조림 30개」 : ￦1,200 / 「고양이 통조림 90개」 : ￦3,900 / 「고양이 통조림 180개」 : ￦7,500"/>
    <n v="41823"/>
    <n v="2620"/>
    <s v="https://itunes.apple.com/KR/app/id848091833"/>
  </r>
  <r>
    <s v="KR"/>
    <s v="GROSS"/>
    <x v="1"/>
    <n v="2020"/>
    <n v="1"/>
    <s v="M"/>
    <n v="121"/>
    <n v="-63"/>
    <x v="12"/>
    <x v="15"/>
    <s v="게임빌프로야구 슈퍼스타즈"/>
    <s v="GAMEVIL Inc."/>
    <n v="0"/>
    <s v="110 다이아 : ￦9,900 / 49 다이아 : ￦4,900 / 350 다이아 : ￦30,000"/>
    <n v="43794"/>
    <n v="2589"/>
    <s v="https://itunes.apple.com/KR/app/id1396381549"/>
  </r>
  <r>
    <s v="KR"/>
    <s v="GROSS"/>
    <x v="1"/>
    <n v="2020"/>
    <n v="1"/>
    <s v="M"/>
    <n v="122"/>
    <n v="-1"/>
    <x v="1"/>
    <x v="49"/>
    <s v="골드스푼 : 자격을 갖춘 남녀들을 위한 안전한 소개팅"/>
    <s v="Triple comma Corp."/>
    <n v="0"/>
    <s v="스푼 20개 : ￦5,900 / 스푼 50개 : ￦14,000 / 스푼 105개 : ￦29,000"/>
    <n v="43173"/>
    <n v="2585"/>
    <s v="https://itunes.apple.com/KR/app/id1332604123"/>
  </r>
  <r>
    <s v="KR"/>
    <s v="GROSS"/>
    <x v="1"/>
    <n v="2020"/>
    <n v="1"/>
    <s v="M"/>
    <n v="123"/>
    <n v="-5"/>
    <x v="11"/>
    <x v="46"/>
    <s v="VLLO 블로 - 쉬운 동영상 편집 어플 브이로그 앱"/>
    <s v="vimosoft"/>
    <n v="0"/>
    <s v="정원 스티커 팩 : 0 / VLLO 프리미엄 : ￦12,000 / 여행 스티커 팩 : 0"/>
    <n v="43987"/>
    <n v="2562"/>
    <s v="https://itunes.apple.com/KR/app/id952050883"/>
  </r>
  <r>
    <s v="KR"/>
    <s v="GROSS"/>
    <x v="1"/>
    <n v="2020"/>
    <n v="1"/>
    <s v="M"/>
    <n v="124"/>
    <n v="-54"/>
    <x v="12"/>
    <x v="15"/>
    <s v="원피스 트레저 크루즈"/>
    <s v="BANDAI NAMCO Entertainment Inc."/>
    <n v="0"/>
    <s v="무지개 보석 A : ￦1,200 / 무지개 보석 B : ￦5,900 / 무지개 보석 C : ￦11,000"/>
    <n v="42515"/>
    <n v="2547"/>
    <s v="https://itunes.apple.com/KR/app/id1104161582"/>
  </r>
  <r>
    <s v="KR"/>
    <s v="GROSS"/>
    <x v="1"/>
    <n v="2020"/>
    <n v="1"/>
    <s v="M"/>
    <n v="125"/>
    <s v="new"/>
    <x v="12"/>
    <x v="22"/>
    <s v="엘프:드래곤소환사"/>
    <s v="Gamepub"/>
    <n v="0"/>
    <m/>
    <n v="43845"/>
    <n v="2533"/>
    <s v="https://itunes.apple.com/KR/app/id1480508543"/>
  </r>
  <r>
    <s v="KR"/>
    <s v="GROSS"/>
    <x v="1"/>
    <n v="2020"/>
    <n v="1"/>
    <s v="M"/>
    <n v="126"/>
    <n v="30"/>
    <x v="12"/>
    <x v="44"/>
    <s v="프렌즈팝콘"/>
    <s v="Kakao Corp."/>
    <n v="0"/>
    <s v="보석1 : ￦2,500 / 보석2 : ￦5,900 / 보석3 : ￦22,000"/>
    <n v="43977"/>
    <n v="2466"/>
    <s v="https://itunes.apple.com/KR/app/id1156321059"/>
  </r>
  <r>
    <s v="KR"/>
    <s v="GROSS"/>
    <x v="1"/>
    <n v="2020"/>
    <n v="1"/>
    <s v="M"/>
    <n v="127"/>
    <n v="15"/>
    <x v="12"/>
    <x v="22"/>
    <s v="더 킹 오브 파이터즈`98 UM 온라인"/>
    <s v="FingerTips"/>
    <n v="0"/>
    <s v="400 다이아 구매 : ￦12,000 / 200 다이아 구매 : ￦5,900 / 1200 다이아 : ￦37,000"/>
    <n v="42331"/>
    <n v="2455"/>
    <s v="https://itunes.apple.com/KR/app/id1049629386"/>
  </r>
  <r>
    <s v="KR"/>
    <s v="GROSS"/>
    <x v="1"/>
    <n v="2020"/>
    <n v="1"/>
    <s v="M"/>
    <n v="128"/>
    <n v="18"/>
    <x v="12"/>
    <x v="15"/>
    <s v="블리치 Mobile 3D"/>
    <s v="Kimi Entertainment"/>
    <n v="0"/>
    <s v="120보석 : ￦2,500 / 300보석 : ￦5,900 / 660보석 : ￦14,000"/>
    <n v="43733"/>
    <n v="2430"/>
    <s v="https://itunes.apple.com/KR/app/id1455465972"/>
  </r>
  <r>
    <s v="KR"/>
    <s v="GROSS"/>
    <x v="1"/>
    <n v="2020"/>
    <n v="1"/>
    <s v="M"/>
    <n v="129"/>
    <n v="20"/>
    <x v="12"/>
    <x v="15"/>
    <s v="삼국지 오리진"/>
    <s v="REALITY SQUARED GAME CO., LIMITED"/>
    <n v="0"/>
    <s v="50황금 : ￦1,200 / 300황금 : ￦7,500 / 680황금 : ￦17,000"/>
    <n v="43732"/>
    <n v="2400"/>
    <s v="https://itunes.apple.com/KR/app/id1476244579"/>
  </r>
  <r>
    <s v="KR"/>
    <s v="GROSS"/>
    <x v="1"/>
    <n v="2020"/>
    <n v="1"/>
    <s v="M"/>
    <n v="130"/>
    <n v="13"/>
    <x v="1"/>
    <x v="49"/>
    <s v="스와이프 - 새로운 친구 찾기"/>
    <s v="Paktor Pte. Ltd."/>
    <n v="0"/>
    <s v="스타터 : ￦36,000 / Premium subscription : ￦48,000 / Premium Subscription : ￦30,000"/>
    <n v="43966"/>
    <n v="2382"/>
    <s v="https://itunes.apple.com/KR/app/id654972611"/>
  </r>
  <r>
    <s v="KR"/>
    <s v="GROSS"/>
    <x v="1"/>
    <n v="2020"/>
    <n v="1"/>
    <s v="M"/>
    <n v="131"/>
    <n v="34"/>
    <x v="12"/>
    <x v="44"/>
    <s v="신삼국지 모바일"/>
    <s v="Lingxi Games Inc."/>
    <n v="0"/>
    <s v="72원보 : ￦2,500 / 180원보 : ￦5,900 / 3850원보 : ￦119,000"/>
    <n v="43971"/>
    <n v="2350"/>
    <s v="https://itunes.apple.com/KR/app/id1353267865"/>
  </r>
  <r>
    <s v="KR"/>
    <s v="GROSS"/>
    <x v="1"/>
    <n v="2020"/>
    <n v="1"/>
    <s v="M"/>
    <n v="132"/>
    <n v="36"/>
    <x v="12"/>
    <x v="44"/>
    <s v="FIFA Soccer"/>
    <s v="Electronic Arts"/>
    <n v="0"/>
    <s v="1200 FIFA Points : $9.99 / 580 FIFA Points : $4.99 / 1,050 FIFA POINTS : $9.99"/>
    <n v="43998"/>
    <n v="2342"/>
    <s v="https://itunes.apple.com/KR/app/id1094930513"/>
  </r>
  <r>
    <s v="KR"/>
    <s v="GROSS"/>
    <x v="1"/>
    <n v="2020"/>
    <n v="1"/>
    <s v="M"/>
    <n v="133"/>
    <n v="-3"/>
    <x v="12"/>
    <x v="27"/>
    <s v="놀러와 마이홈"/>
    <s v="Kakao Corp."/>
    <n v="0"/>
    <s v="10 젬 : ￦1,200 / 50 젬 : ￦5,900 / 105 젬 : ￦11,000"/>
    <n v="42594"/>
    <n v="2315"/>
    <s v="https://itunes.apple.com/KR/app/id1134403599"/>
  </r>
  <r>
    <s v="KR"/>
    <s v="GROSS"/>
    <x v="1"/>
    <n v="2020"/>
    <n v="1"/>
    <s v="M"/>
    <n v="134"/>
    <n v="-1"/>
    <x v="11"/>
    <x v="46"/>
    <s v="비바비디오 - 동영상 편집 &amp; 제작 &amp; 만들기"/>
    <s v="QuVideo Inc."/>
    <n v="0"/>
    <s v="월간 VIP 맴버쉽 : ￦5,500 / 연간 VIP 맴버쉽 : ￦28,000 / 골드 회원 : ￦4,900"/>
    <n v="44006"/>
    <n v="2228"/>
    <s v="https://itunes.apple.com/KR/app/id738897668"/>
  </r>
  <r>
    <s v="KR"/>
    <s v="GROSS"/>
    <x v="1"/>
    <n v="2020"/>
    <n v="1"/>
    <s v="M"/>
    <n v="135"/>
    <n v="-52"/>
    <x v="12"/>
    <x v="15"/>
    <s v="삼국지 디펜스M"/>
    <s v="IClockwork Limited"/>
    <n v="0"/>
    <s v="60원보 패키지 : ￦1,200 / 300원보 패키지 : ￦5,900 / 1280원보 패키지 : ￦25,000"/>
    <n v="43108"/>
    <n v="2207"/>
    <s v="https://itunes.apple.com/KR/app/id1300090151"/>
  </r>
  <r>
    <s v="KR"/>
    <s v="GROSS"/>
    <x v="1"/>
    <n v="2020"/>
    <n v="1"/>
    <s v="M"/>
    <n v="136"/>
    <n v="-8"/>
    <x v="12"/>
    <x v="44"/>
    <s v="DRAGON BALL Z 폭렬격전"/>
    <s v="BANDAI NAMCO Entertainment Inc."/>
    <n v="0"/>
    <s v="용석 J(세트) : ￦1,200 / 용석 F(세트) : ￦55,000 / 용석 I(세트) : ￦41,000"/>
    <n v="44004"/>
    <n v="2205"/>
    <s v="https://itunes.apple.com/KR/app/id951627425"/>
  </r>
  <r>
    <s v="KR"/>
    <s v="GROSS"/>
    <x v="1"/>
    <n v="2020"/>
    <n v="1"/>
    <s v="M"/>
    <n v="137"/>
    <n v="-30"/>
    <x v="12"/>
    <x v="22"/>
    <s v="라이프애프터"/>
    <s v="X.D. Global"/>
    <n v="0"/>
    <s v="크레딧 박스(중) : ￦37,000 / 크레딧 박스(대) : ￦58,000 / 크레딧 주머니(소) : ￦1,200"/>
    <n v="43570"/>
    <n v="2195"/>
    <s v="https://itunes.apple.com/KR/app/id1445639588"/>
  </r>
  <r>
    <s v="KR"/>
    <s v="GROSS"/>
    <x v="1"/>
    <n v="2020"/>
    <n v="1"/>
    <s v="M"/>
    <n v="138"/>
    <s v="-"/>
    <x v="1"/>
    <x v="49"/>
    <s v="탄탄"/>
    <s v="Tantan Cultural Development (Beijing) Co., Ltd."/>
    <n v="0"/>
    <s v="VIP会员 : ￦2,000 / SeeWhoLikedMe : ￦16,500 / See Who Liked Me : ￦16,500"/>
    <n v="44004"/>
    <n v="2193"/>
    <s v="https://itunes.apple.com/KR/app/id861891048"/>
  </r>
  <r>
    <s v="KR"/>
    <s v="GROSS"/>
    <x v="1"/>
    <n v="2020"/>
    <n v="1"/>
    <s v="M"/>
    <n v="139"/>
    <n v="1"/>
    <x v="5"/>
    <x v="54"/>
    <s v="레진코믹스 (LezhinComics) - 프리미엄 웹툰"/>
    <s v="Lezhin Entertainment"/>
    <n v="0"/>
    <s v="23 코인 : ￦4,900 / 65 코인 : ￦12,000 / 131 코인 + 50 포인트 : ￦25,000"/>
    <n v="43986"/>
    <n v="2184"/>
    <s v="https://itunes.apple.com/KR/app/id664973122"/>
  </r>
  <r>
    <s v="KR"/>
    <s v="GROSS"/>
    <x v="1"/>
    <n v="2020"/>
    <n v="1"/>
    <s v="M"/>
    <n v="140"/>
    <n v="-26"/>
    <x v="12"/>
    <x v="44"/>
    <s v="레이드: 그림자의 전설"/>
    <s v="Plarium Global Ltd"/>
    <n v="0"/>
    <s v="Small Pack : ￦12,000 / Mini Pack : ￦5,900 / 초심자 패키지 : ￦900"/>
    <n v="44000"/>
    <n v="2169"/>
    <s v="https://itunes.apple.com/KR/app/id1371565796"/>
  </r>
  <r>
    <s v="KR"/>
    <s v="GROSS"/>
    <x v="1"/>
    <n v="2020"/>
    <n v="1"/>
    <s v="M"/>
    <n v="141"/>
    <n v="-7"/>
    <x v="7"/>
    <x v="32"/>
    <s v="Smule - 소셜 노래방 앱"/>
    <s v="Smule"/>
    <n v="0"/>
    <s v="VIP All Access Pass : ￦3,500 / 주간 VIP 액세스 : ￦9,500 / VIP 자유이용권 : ￦12,000"/>
    <n v="44001"/>
    <n v="2149"/>
    <s v="https://itunes.apple.com/KR/app/id509993510"/>
  </r>
  <r>
    <s v="KR"/>
    <s v="GROSS"/>
    <x v="1"/>
    <n v="2020"/>
    <n v="1"/>
    <s v="M"/>
    <n v="142"/>
    <n v="-10"/>
    <x v="12"/>
    <x v="44"/>
    <s v="쿠킹 다이어리: 요리 게임"/>
    <s v="MyTona"/>
    <n v="0"/>
    <s v="엄청 화끈한 특가 행사 : ￦1,200 / 식욕 돋는 특가 행사 : ￦5,900 / 매혹적인 특가 행사 : ￦2,500"/>
    <n v="44000"/>
    <n v="2144"/>
    <s v="https://itunes.apple.com/KR/app/id1214763610"/>
  </r>
  <r>
    <s v="KR"/>
    <s v="GROSS"/>
    <x v="1"/>
    <n v="2020"/>
    <n v="1"/>
    <s v="M"/>
    <n v="143"/>
    <n v="-21"/>
    <x v="19"/>
    <x v="33"/>
    <s v="SPOTV NOW(스포티비 나우) - 스포츠 생중계"/>
    <s v="KONNECTIVITY Co, Ltd."/>
    <n v="0"/>
    <s v="1개월 구독권 (자동결제) : ￦21,000 / 1일 무제한 이용권 : ￦9,900"/>
    <n v="44006"/>
    <n v="2130"/>
    <s v="https://itunes.apple.com/KR/app/id1309434426"/>
  </r>
  <r>
    <s v="KR"/>
    <s v="GROSS"/>
    <x v="1"/>
    <n v="2020"/>
    <n v="1"/>
    <s v="M"/>
    <n v="144"/>
    <n v="57"/>
    <x v="7"/>
    <x v="32"/>
    <s v="FLO - 플로"/>
    <s v="Dreamus Company"/>
    <n v="0"/>
    <s v="500회 듣기 : ￦8,900 / 300회 듣기 : ￦4,900 / 모바일 무제한 듣기 : ￦9,900"/>
    <n v="42573"/>
    <n v="2123"/>
    <s v="https://itunes.apple.com/KR/app/id1129048043"/>
  </r>
  <r>
    <s v="KR"/>
    <s v="GROSS"/>
    <x v="1"/>
    <n v="2020"/>
    <n v="1"/>
    <s v="M"/>
    <n v="145"/>
    <n v="-55"/>
    <x v="12"/>
    <x v="44"/>
    <s v="킹스레이드"/>
    <s v="Vespa Inc."/>
    <n v="0"/>
    <s v="데일리 루비 Ⅱ : ￦11,000 / 1000 루비 첫 구매 : ￦11,000 / 2000 루비 첫 구매 : ￦22,000"/>
    <n v="44005"/>
    <n v="2064"/>
    <s v="https://itunes.apple.com/KR/app/id1097735195"/>
  </r>
  <r>
    <s v="KR"/>
    <s v="GROSS"/>
    <x v="1"/>
    <n v="2020"/>
    <n v="1"/>
    <s v="M"/>
    <n v="146"/>
    <n v="-47"/>
    <x v="12"/>
    <x v="44"/>
    <s v="Crusaders Quest"/>
    <s v="NHN Corp."/>
    <n v="0"/>
    <s v="30일 광산 이용권 : ￦12,000 / 한정상품 1 : ￦37,000 / 18 보석 (한정 상품) : ￦5,900"/>
    <n v="43986"/>
    <n v="2036"/>
    <s v="https://itunes.apple.com/KR/app/id901858272"/>
  </r>
  <r>
    <s v="KR"/>
    <s v="GROSS"/>
    <x v="1"/>
    <n v="2020"/>
    <n v="1"/>
    <s v="M"/>
    <n v="147"/>
    <n v="13"/>
    <x v="1"/>
    <x v="49"/>
    <s v="라인 플레이 – 전세계 No.1 패션 게임"/>
    <s v="LINE Corporation"/>
    <n v="0"/>
    <s v="CASH SPOT : ￦3,900 / 13 CASH : ￦2,500 / 34 CASH : ￦5,900"/>
    <n v="43996"/>
    <n v="2015"/>
    <s v="https://itunes.apple.com/KR/app/id575147772"/>
  </r>
  <r>
    <s v="KR"/>
    <s v="GROSS"/>
    <x v="1"/>
    <n v="2020"/>
    <n v="1"/>
    <s v="M"/>
    <n v="148"/>
    <n v="-1"/>
    <x v="1"/>
    <x v="49"/>
    <s v="앙톡 - 랜덤채팅 친구와 채팅하자"/>
    <s v="People12 Co., Ltd"/>
    <n v="0"/>
    <s v="5,000 포인트 : ￦5,900 / 1,000 포인트 : ￦1,200 / 10,000 포인트 : ￦12,000"/>
    <n v="43774"/>
    <n v="2000"/>
    <s v="https://itunes.apple.com/KR/app/id1434652607"/>
  </r>
  <r>
    <s v="KR"/>
    <s v="GROSS"/>
    <x v="1"/>
    <n v="2020"/>
    <n v="1"/>
    <s v="M"/>
    <n v="149"/>
    <n v="8"/>
    <x v="7"/>
    <x v="32"/>
    <s v="뱅드림! 걸즈 밴드 파티!"/>
    <s v="Kakao Games Corp."/>
    <n v="0"/>
    <s v="스타-A : ￦1,200 / 스타-B : ￦4,900 / 스타-C : ￦8,900"/>
    <n v="43983"/>
    <n v="1996"/>
    <s v="https://itunes.apple.com/KR/app/id1308168618"/>
  </r>
  <r>
    <s v="KR"/>
    <s v="GROSS"/>
    <x v="1"/>
    <n v="2020"/>
    <n v="1"/>
    <s v="M"/>
    <n v="150"/>
    <n v="4"/>
    <x v="1"/>
    <x v="49"/>
    <s v="비트윈 Between"/>
    <s v="VCNC"/>
    <n v="0"/>
    <s v="Between Plus (1month) : ￦3,500 / 150 Hearts : ￦3,900 / 150+ Hearts V5 : ￦3,900"/>
    <n v="43970"/>
    <n v="1946"/>
    <s v="https://itunes.apple.com/KR/app/id458035189"/>
  </r>
  <r>
    <s v="KR"/>
    <s v="GROSS"/>
    <x v="1"/>
    <n v="2020"/>
    <n v="1"/>
    <s v="M"/>
    <n v="151"/>
    <n v="-75"/>
    <x v="12"/>
    <x v="22"/>
    <s v="리니지2M(12)"/>
    <s v="NCSOFT"/>
    <n v="0"/>
    <s v="4,000 다이아 : ￦115,000 / 바이움의 정착 패키지 : ￦33,000 / 1,200 다이아 : ￦33,000"/>
    <n v="43794"/>
    <n v="1915"/>
    <s v="https://itunes.apple.com/KR/app/id1452467965"/>
  </r>
  <r>
    <s v="KR"/>
    <s v="GROSS"/>
    <x v="1"/>
    <n v="2020"/>
    <n v="1"/>
    <s v="M"/>
    <n v="152"/>
    <n v="25"/>
    <x v="12"/>
    <x v="44"/>
    <s v="Taptap Heroes - 방치형 RPG 게임"/>
    <s v="Ajoy Lab"/>
    <n v="0"/>
    <s v="Value Card IV : ￦12,000 / Level package I : ￦1,200 / Level package III : ￦5,900"/>
    <n v="44011"/>
    <n v="1913"/>
    <s v="https://itunes.apple.com/KR/app/id1369678805"/>
  </r>
  <r>
    <s v="KR"/>
    <s v="GROSS"/>
    <x v="1"/>
    <n v="2020"/>
    <n v="1"/>
    <s v="M"/>
    <n v="153"/>
    <n v="100"/>
    <x v="12"/>
    <x v="15"/>
    <s v="다크에덴M"/>
    <s v="Entermate"/>
    <n v="0"/>
    <s v="루비 215개 : ￦5,900 / 루비 142개 : ￦3,900 / 루비 400개 : ￦11,000"/>
    <n v="43435"/>
    <n v="1894"/>
    <s v="https://itunes.apple.com/KR/app/id1371994802"/>
  </r>
  <r>
    <s v="KR"/>
    <s v="GROSS"/>
    <x v="1"/>
    <n v="2020"/>
    <n v="1"/>
    <s v="M"/>
    <n v="154"/>
    <n v="-2"/>
    <x v="4"/>
    <x v="4"/>
    <s v="피망 섯다"/>
    <s v="NEOWIZ"/>
    <n v="0"/>
    <s v="다이아 1188개 : ￦99,000 / 다이아 645개 : ￦55,000 / 다이아 107개 : ￦9,900"/>
    <n v="43715"/>
    <n v="1868"/>
    <s v="https://itunes.apple.com/KR/app/id1465855712"/>
  </r>
  <r>
    <s v="KR"/>
    <s v="GROSS"/>
    <x v="1"/>
    <n v="2020"/>
    <n v="1"/>
    <s v="M"/>
    <n v="155"/>
    <n v="-5"/>
    <x v="1"/>
    <x v="49"/>
    <s v="데이톡(DayTalk) 매일 새로운 인연과 데이트"/>
    <s v="주식회사 레인톡"/>
    <n v="0"/>
    <s v="1,050 Pin + 충전 : ￦3,900 / 1,750 Pin + 충전 : ￦5,900 / 3,500 Pin + 충전 : ￦12,000"/>
    <n v="43910"/>
    <n v="1818"/>
    <s v="https://itunes.apple.com/KR/app/id1417811510"/>
  </r>
  <r>
    <s v="KR"/>
    <s v="GROSS"/>
    <x v="1"/>
    <n v="2020"/>
    <n v="1"/>
    <s v="M"/>
    <n v="156"/>
    <n v="-20"/>
    <x v="11"/>
    <x v="46"/>
    <s v="Ulike유라이크"/>
    <s v="深圳市脸萌科技有限公司"/>
    <n v="0"/>
    <s v="필터 무료제공 (기간한정) : 0 / Ulike 연간 VIP : ￦28,000 / Ulike  월정액회원 : ￦4,500"/>
    <n v="43992"/>
    <n v="1803"/>
    <s v="https://itunes.apple.com/KR/app/id1398796436"/>
  </r>
  <r>
    <s v="KR"/>
    <s v="GROSS"/>
    <x v="1"/>
    <n v="2020"/>
    <n v="1"/>
    <s v="M"/>
    <n v="157"/>
    <n v="-16"/>
    <x v="12"/>
    <x v="34"/>
    <s v="영원한 7일의 도시"/>
    <s v="GaeaMobile"/>
    <n v="0"/>
    <s v="60다이아 : ￦1,200 / 300다이아 : ￦5,900 / 680다이아 : ￦12,000"/>
    <n v="43307"/>
    <n v="1772"/>
    <s v="https://itunes.apple.com/KR/app/id1335945200"/>
  </r>
  <r>
    <s v="KR"/>
    <s v="GROSS"/>
    <x v="1"/>
    <n v="2020"/>
    <n v="1"/>
    <s v="M"/>
    <n v="158"/>
    <n v="33"/>
    <x v="12"/>
    <x v="27"/>
    <s v="아이러브커피"/>
    <s v="PATI Games Corp."/>
    <n v="0"/>
    <s v="골드 항아리 : ￦65,000 / 11캐시 : ￦1,200 / 63캐시 : ￦5,900"/>
    <n v="41163"/>
    <n v="1770"/>
    <s v="https://itunes.apple.com/KR/app/id557468499"/>
  </r>
  <r>
    <s v="KR"/>
    <s v="GROSS"/>
    <x v="1"/>
    <n v="2020"/>
    <n v="1"/>
    <s v="M"/>
    <n v="159"/>
    <n v="29"/>
    <x v="12"/>
    <x v="15"/>
    <s v="뮤오리진2"/>
    <s v="WEBZEN INC."/>
    <n v="0"/>
    <s v="다이아 110개 : ￦2,500 / 다이아 330개 : ￦7,500 / 다이아 550개 : ￦12,000"/>
    <n v="43276"/>
    <n v="1759"/>
    <s v="https://itunes.apple.com/KR/app/id1364379982"/>
  </r>
  <r>
    <s v="KR"/>
    <s v="GROSS"/>
    <x v="1"/>
    <n v="2020"/>
    <n v="1"/>
    <s v="M"/>
    <n v="160"/>
    <n v="10"/>
    <x v="1"/>
    <x v="49"/>
    <s v="다톡 - 랜덤채팅 동네 채팅 여자 친구 톡친구 소개팅"/>
    <s v="April7 Inc."/>
    <n v="0"/>
    <s v="700 별풍선 : ￦1,200 / 800 별풍선 : ￦1,200 / 5,000 별풍선 : ￦7,500"/>
    <n v="43845"/>
    <n v="1743"/>
    <s v="https://itunes.apple.com/KR/app/id1068066007"/>
  </r>
  <r>
    <s v="KR"/>
    <s v="GROSS"/>
    <x v="1"/>
    <n v="2020"/>
    <n v="1"/>
    <s v="M"/>
    <n v="161"/>
    <s v="new"/>
    <x v="12"/>
    <x v="36"/>
    <s v="방치함대"/>
    <s v="Skymoons Technology"/>
    <n v="0"/>
    <s v="AI 가속카드 : ￦1,200 / 활동 패키지 014 : ￦5,900 / 활동 패키지 015 : ￦12,000"/>
    <n v="43986"/>
    <n v="1719"/>
    <s v="https://itunes.apple.com/KR/app/id1486294817"/>
  </r>
  <r>
    <s v="KR"/>
    <s v="GROSS"/>
    <x v="1"/>
    <n v="2020"/>
    <n v="1"/>
    <s v="M"/>
    <n v="162"/>
    <n v="27"/>
    <x v="1"/>
    <x v="49"/>
    <s v="커넥팅 - 심심할 때 통화할 편한 친구"/>
    <s v="Yoonho Yang"/>
    <n v="0"/>
    <s v="30개 : ￦5,900 / 70개 : ￦12,000 / 150개 : ￦23,000"/>
    <n v="43267"/>
    <n v="1712"/>
    <s v="https://itunes.apple.com/KR/app/id1384259378"/>
  </r>
  <r>
    <s v="KR"/>
    <s v="GROSS"/>
    <x v="1"/>
    <n v="2020"/>
    <n v="1"/>
    <s v="M"/>
    <n v="163"/>
    <n v="-32"/>
    <x v="12"/>
    <x v="15"/>
    <s v="턴제 RPG – 브라운더스트"/>
    <s v="NEOWIZ"/>
    <n v="0"/>
    <s v="60다이아 : ￦3,900 / 100다이아 : ￦5,900 / 200다이아 : ￦11,000"/>
    <n v="42848"/>
    <n v="1701"/>
    <s v="https://itunes.apple.com/KR/app/id1214239084"/>
  </r>
  <r>
    <s v="KR"/>
    <s v="GROSS"/>
    <x v="1"/>
    <n v="2020"/>
    <n v="1"/>
    <s v="M"/>
    <n v="164"/>
    <n v="19"/>
    <x v="12"/>
    <x v="44"/>
    <s v="프렌즈팝"/>
    <s v="Kakao Games Corp."/>
    <n v="0"/>
    <s v="18루비 : ￦2,500 / 45루비 : ￦5,900 / 100루비 : ￦11,000"/>
    <n v="43908"/>
    <n v="1684"/>
    <s v="https://itunes.apple.com/KR/app/id1016396103"/>
  </r>
  <r>
    <s v="KR"/>
    <s v="GROSS"/>
    <x v="1"/>
    <n v="2020"/>
    <n v="1"/>
    <s v="M"/>
    <n v="165"/>
    <s v="new"/>
    <x v="7"/>
    <x v="32"/>
    <s v="LoveBeat : Anytime"/>
    <s v="CRAZYDIAMOND"/>
    <n v="0"/>
    <s v="러빗 캐시 3,500캐시 : ￦3,900 / 러빗 캐시 6,000캐시 : ￦5,900 / 러빗 캐시 12,500캐시 : ￦11,000"/>
    <n v="42880"/>
    <n v="1628"/>
    <s v="https://itunes.apple.com/KR/app/id1210208246"/>
  </r>
  <r>
    <s v="KR"/>
    <s v="GROSS"/>
    <x v="1"/>
    <n v="2020"/>
    <n v="1"/>
    <s v="M"/>
    <n v="166"/>
    <n v="8"/>
    <x v="12"/>
    <x v="15"/>
    <s v="으라차차 돌격 라그나로크"/>
    <s v="GRAVITY Co., Ltd."/>
    <n v="0"/>
    <s v="60 냥다래 : ￦1,200 / 300 냥다래 : ￦5,900 / 680 냥다래 : ￦14,000"/>
    <n v="43726"/>
    <n v="1605"/>
    <s v="https://itunes.apple.com/KR/app/id1465029448"/>
  </r>
  <r>
    <s v="KR"/>
    <s v="GROSS"/>
    <x v="1"/>
    <n v="2020"/>
    <n v="1"/>
    <s v="M"/>
    <n v="167"/>
    <n v="-72"/>
    <x v="12"/>
    <x v="34"/>
    <s v="각성: 열렙전사 with NAVER WEBTOON"/>
    <s v="SuperPlanet"/>
    <n v="0"/>
    <m/>
    <n v="43809"/>
    <n v="1588"/>
    <s v="https://itunes.apple.com/KR/app/id1487422195"/>
  </r>
  <r>
    <s v="KR"/>
    <s v="GROSS"/>
    <x v="1"/>
    <n v="2020"/>
    <n v="1"/>
    <s v="M"/>
    <n v="168"/>
    <n v="-29"/>
    <x v="12"/>
    <x v="44"/>
    <s v="Football Manager 2020 Mobile"/>
    <s v="SEGA"/>
    <s v="￦4,900"/>
    <s v="모든 아이템 포함 번들 : ￦19,000 / 게임 내 편집기 : ￦11,000 / 국제 팀 관리 : ￦1,200"/>
    <n v="43899"/>
    <n v="1585"/>
    <s v="https://itunes.apple.com/KR/app/id1462777894"/>
  </r>
  <r>
    <s v="KR"/>
    <s v="GROSS"/>
    <x v="1"/>
    <n v="2020"/>
    <n v="1"/>
    <s v="M"/>
    <n v="169"/>
    <n v="-2"/>
    <x v="12"/>
    <x v="27"/>
    <s v="프로야구 H2"/>
    <s v="NCSOFT"/>
    <n v="0"/>
    <s v="위닝볼 120개 : ￦3,900 / 위닝볼 400개 : ￦11,000 / 위닝볼 1200개 : ￦33,000"/>
    <n v="42823"/>
    <n v="1556"/>
    <s v="https://itunes.apple.com/KR/app/id1207712841"/>
  </r>
  <r>
    <s v="KR"/>
    <s v="GROSS"/>
    <x v="1"/>
    <n v="2020"/>
    <n v="1"/>
    <s v="M"/>
    <n v="170"/>
    <n v="-9"/>
    <x v="12"/>
    <x v="44"/>
    <s v="건쉽배틀 토탈워페어"/>
    <s v="JOYCITY Corp"/>
    <n v="0"/>
    <s v="패키지 230 : ￦119,000 / 패키지 227 : ￦12,000 / 패키지 226 : ￦5,900"/>
    <n v="43987"/>
    <n v="1530"/>
    <s v="https://itunes.apple.com/KR/app/id1397714781"/>
  </r>
  <r>
    <s v="KR"/>
    <s v="GROSS"/>
    <x v="1"/>
    <n v="2020"/>
    <n v="1"/>
    <s v="M"/>
    <n v="171"/>
    <n v="1"/>
    <x v="12"/>
    <x v="22"/>
    <s v="데스티니 차일드"/>
    <s v="Shiftup"/>
    <n v="0"/>
    <s v="크리스탈 540개 패키지 : ￦3,900 / 크리스탈 960개 패키지 : ￦5,900 / 크리스탈 1980개 패키지 : ￦11,000"/>
    <n v="42669"/>
    <n v="1517"/>
    <s v="https://itunes.apple.com/KR/app/id1026651980"/>
  </r>
  <r>
    <s v="KR"/>
    <s v="GROSS"/>
    <x v="1"/>
    <n v="2020"/>
    <n v="1"/>
    <s v="M"/>
    <n v="172"/>
    <s v="new"/>
    <x v="12"/>
    <x v="15"/>
    <s v="나인: 아홉개의 비전절기"/>
    <s v="Joymeka"/>
    <n v="0"/>
    <m/>
    <n v="43830"/>
    <n v="1507"/>
    <s v="https://itunes.apple.com/KR/app/id1485535032"/>
  </r>
  <r>
    <s v="KR"/>
    <s v="GROSS"/>
    <x v="1"/>
    <n v="2020"/>
    <n v="1"/>
    <s v="M"/>
    <n v="173"/>
    <s v="-"/>
    <x v="12"/>
    <x v="44"/>
    <s v="총기시대 (Guns of Glory):킹덤 디펜스"/>
    <s v="FunPlus"/>
    <n v="0"/>
    <s v="Bag of Gold : ￦5,900 / Pouch of Gold : ￦1,200 / Sack of Gold : ￦12,000"/>
    <n v="44004"/>
    <n v="1445"/>
    <s v="https://itunes.apple.com/KR/app/id1274354704"/>
  </r>
  <r>
    <s v="KR"/>
    <s v="GROSS"/>
    <x v="1"/>
    <n v="2020"/>
    <n v="1"/>
    <s v="M"/>
    <n v="174"/>
    <n v="21"/>
    <x v="1"/>
    <x v="49"/>
    <s v="너랑나랑 - 매일16명 소개팅!"/>
    <s v="metalabs"/>
    <n v="0"/>
    <s v="하트 36개 : ￦3,900 / 하트 66개 : ￦5,900 / 하트 140개 : ￦12,000"/>
    <n v="41198"/>
    <n v="1439"/>
    <s v="https://itunes.apple.com/KR/app/id551321773"/>
  </r>
  <r>
    <s v="KR"/>
    <s v="GROSS"/>
    <x v="1"/>
    <n v="2020"/>
    <n v="1"/>
    <s v="M"/>
    <n v="175"/>
    <n v="-24"/>
    <x v="12"/>
    <x v="22"/>
    <s v="블리치 - 사신 격투"/>
    <s v="DeNA Hong Kong"/>
    <n v="0"/>
    <s v="60 혼옥 : ￦1,200 / 295 혼옥 : ￦5,900 / 950 혼옥 : ￦19,000"/>
    <n v="43565"/>
    <n v="1437"/>
    <s v="https://itunes.apple.com/KR/app/id1448016883"/>
  </r>
  <r>
    <s v="KR"/>
    <s v="GROSS"/>
    <x v="1"/>
    <n v="2020"/>
    <n v="1"/>
    <s v="M"/>
    <n v="176"/>
    <n v="73"/>
    <x v="12"/>
    <x v="44"/>
    <s v="MLB 퍼펙트 이닝 2020"/>
    <s v="GAMEVIL COM2US USA, Inc."/>
    <n v="0"/>
    <s v="라이브패키지 45 : ￦1,200 / 라이브패키지 110 : ￦12,000 / 라이브패키지 107 : ￦12,000"/>
    <n v="44000"/>
    <n v="1421"/>
    <s v="https://itunes.apple.com/KR/app/id1203069334"/>
  </r>
  <r>
    <s v="KR"/>
    <s v="GROSS"/>
    <x v="1"/>
    <n v="2020"/>
    <n v="1"/>
    <s v="M"/>
    <n v="177"/>
    <n v="-84"/>
    <x v="12"/>
    <x v="15"/>
    <s v="봉인의서"/>
    <s v="Eyougame"/>
    <n v="0"/>
    <s v="270 구슬 : ￦5,900 / 550 구슬 : ￦12,000 / 170 구슬 : ￦3,900"/>
    <n v="43752"/>
    <n v="1401"/>
    <s v="https://itunes.apple.com/KR/app/id1468854534"/>
  </r>
  <r>
    <s v="KR"/>
    <s v="GROSS"/>
    <x v="1"/>
    <n v="2020"/>
    <n v="1"/>
    <s v="M"/>
    <n v="178"/>
    <n v="147"/>
    <x v="12"/>
    <x v="22"/>
    <s v="헌드레드 소울"/>
    <s v="hound13"/>
    <n v="0"/>
    <s v="부관 프리미엄 패키지 : ￦99,000 / 부관 디럭스 패키지 : ￦55,000 / 부관 스탠다드 패키지 : ￦33,000"/>
    <n v="43482"/>
    <n v="1398"/>
    <s v="https://itunes.apple.com/KR/app/id998409134"/>
  </r>
  <r>
    <s v="KR"/>
    <s v="GROSS"/>
    <x v="1"/>
    <n v="2020"/>
    <n v="1"/>
    <s v="M"/>
    <n v="179"/>
    <n v="-4"/>
    <x v="12"/>
    <x v="21"/>
    <s v="애니팡3"/>
    <s v="Sundaytoz, INC"/>
    <n v="0"/>
    <s v="젬 10개 : ￦1,200 / 젬 50개 : ￦5,900 / 젬 110개 : ￦12,000"/>
    <n v="43984"/>
    <n v="1370"/>
    <s v="https://itunes.apple.com/KR/app/id1126201781"/>
  </r>
  <r>
    <s v="KR"/>
    <s v="GROSS"/>
    <x v="1"/>
    <n v="2020"/>
    <n v="1"/>
    <s v="M"/>
    <n v="180"/>
    <n v="-4"/>
    <x v="12"/>
    <x v="44"/>
    <s v="행복의 저택"/>
    <s v="Firecraft Studios Ltd."/>
    <n v="0"/>
    <s v="코인 한 줄 : ￦2,500 / 코인 한 자루 : ￦5,900 / 1100 행복의 저택 코인 : ￦2,500"/>
    <n v="44006"/>
    <n v="1355"/>
    <s v="https://itunes.apple.com/KR/app/id1216575026"/>
  </r>
  <r>
    <s v="KR"/>
    <s v="GROSS"/>
    <x v="1"/>
    <n v="2020"/>
    <n v="1"/>
    <s v="M"/>
    <n v="181"/>
    <n v="45"/>
    <x v="4"/>
    <x v="4"/>
    <s v="그랜드체이스"/>
    <s v="Kakao Games Corp."/>
    <n v="0"/>
    <s v="젬 300 : ￦3,900 / 젬 500 : ￦5,900 / 젬 1,000 : ￦11,000"/>
    <n v="43131"/>
    <n v="1340"/>
    <s v="https://itunes.apple.com/KR/app/id1312734855"/>
  </r>
  <r>
    <s v="KR"/>
    <s v="GROSS"/>
    <x v="1"/>
    <n v="2020"/>
    <n v="1"/>
    <s v="M"/>
    <n v="182"/>
    <n v="-20"/>
    <x v="1"/>
    <x v="49"/>
    <s v="헬로우봇 - AI 사주・타로・상담"/>
    <s v="thingsflow"/>
    <n v="0"/>
    <s v="하트 50 : ￦9,900 / 하트 10 : ￦2,500 / 하트 25 : ￦5,900"/>
    <n v="43992"/>
    <n v="1313"/>
    <s v="https://itunes.apple.com/KR/app/id1294957719"/>
  </r>
  <r>
    <s v="KR"/>
    <s v="GROSS"/>
    <x v="1"/>
    <n v="2020"/>
    <n v="1"/>
    <s v="M"/>
    <n v="183"/>
    <n v="-35"/>
    <x v="12"/>
    <x v="44"/>
    <s v="ANOTHER EDEN 시공을 넘는 고양이"/>
    <s v="WFS, Inc."/>
    <n v="0"/>
    <s v="크로노스 스톤 1000개 : ￦30,000 / 크로노스 스톤 3250개 : ￦99,000 / 크로노스 스톤 2000개 : ￦55,000"/>
    <n v="43999"/>
    <n v="1265"/>
    <s v="https://itunes.apple.com/KR/app/id1439565347"/>
  </r>
  <r>
    <s v="KR"/>
    <s v="GROSS"/>
    <x v="1"/>
    <n v="2020"/>
    <n v="1"/>
    <s v="M"/>
    <n v="184"/>
    <n v="-5"/>
    <x v="11"/>
    <x v="46"/>
    <s v="PicsArt 사진 &amp; 동영상 편집"/>
    <s v="PicsArt, Inc."/>
    <n v="0"/>
    <s v="멋진 사진을 만들어보세요 : ￦6,000 / PicsArt Gold 6 Months : ￦24,500"/>
    <n v="43990"/>
    <n v="1258"/>
    <s v="https://itunes.apple.com/KR/app/id587366035"/>
  </r>
  <r>
    <s v="KR"/>
    <s v="GROSS"/>
    <x v="1"/>
    <n v="2020"/>
    <n v="1"/>
    <s v="M"/>
    <n v="185"/>
    <n v="81"/>
    <x v="12"/>
    <x v="44"/>
    <s v="피쉬돔 (Fishdom)"/>
    <s v="Playrix"/>
    <n v="0"/>
    <s v="다이아몬드 한줌 : ￦1,200 / 다이아몬드 한줌 : ￦1,200 / 다이아몬드 물고기 저금통 : ￦3,900 / 경이로운 수집품 : ￦2,500"/>
    <n v="44011"/>
    <n v="1238"/>
    <s v="https://itunes.apple.com/KR/app/id664575829"/>
  </r>
  <r>
    <s v="KR"/>
    <s v="GROSS"/>
    <x v="1"/>
    <n v="2020"/>
    <n v="1"/>
    <s v="M"/>
    <n v="186"/>
    <n v="-62"/>
    <x v="12"/>
    <x v="22"/>
    <s v="로한M(18)"/>
    <s v="PLAYWITH Inc"/>
    <n v="0"/>
    <s v="루비 120 : ￦3,900 / 루비 350 : ￦11,000 / 루비 4000 : ￦109,000"/>
    <n v="43797"/>
    <n v="1228"/>
    <s v="https://itunes.apple.com/KR/app/id1479370821"/>
  </r>
  <r>
    <s v="KR"/>
    <s v="GROSS"/>
    <x v="1"/>
    <n v="2020"/>
    <n v="1"/>
    <s v="M"/>
    <n v="187"/>
    <n v="-24"/>
    <x v="12"/>
    <x v="15"/>
    <s v="오크"/>
    <s v="Efun"/>
    <n v="0"/>
    <s v="60CP : ￦1,200 / 550CP : ￦11,000 / 5200CP : ￦99,000"/>
    <n v="43412"/>
    <n v="1219"/>
    <s v="https://itunes.apple.com/KR/app/id1425791762"/>
  </r>
  <r>
    <s v="KR"/>
    <s v="GROSS"/>
    <x v="1"/>
    <n v="2020"/>
    <n v="1"/>
    <s v="M"/>
    <n v="188"/>
    <n v="17"/>
    <x v="1"/>
    <x v="49"/>
    <s v="소모임 - No.1 취미모임 앱"/>
    <s v="FriendsCube Inc."/>
    <n v="0"/>
    <s v="프리미엄 모임권(매월) : ￦15,500 / 프리미엄 모임권(매년) : ￦169,000 / 프리미엄 모임권(매월) : ￦15,500"/>
    <n v="43973"/>
    <n v="1208"/>
    <s v="https://itunes.apple.com/KR/app/id582910479"/>
  </r>
  <r>
    <s v="KR"/>
    <s v="GROSS"/>
    <x v="1"/>
    <n v="2020"/>
    <n v="1"/>
    <s v="M"/>
    <n v="189"/>
    <n v="94"/>
    <x v="12"/>
    <x v="44"/>
    <s v="좀비 고등학교"/>
    <s v="AwesomePiece inc."/>
    <n v="0"/>
    <s v="55 가스 : ￦4,900 / 180가스 : ￦16,000 / 어썸패스 : ￦2,500"/>
    <n v="44006"/>
    <n v="1196"/>
    <s v="https://itunes.apple.com/KR/app/id898986747"/>
  </r>
  <r>
    <s v="KR"/>
    <s v="GROSS"/>
    <x v="1"/>
    <n v="2020"/>
    <n v="1"/>
    <s v="M"/>
    <n v="190"/>
    <n v="22"/>
    <x v="12"/>
    <x v="44"/>
    <s v="프렌즈마블"/>
    <s v="Kakao Games Corp."/>
    <n v="0"/>
    <s v="루비 110개 : ￦11,000 / 첫 구매 패키지 ver.2 : ￦9,900 / 매일매일 루비 : ￦11,000"/>
    <n v="43878"/>
    <n v="1189"/>
    <s v="https://itunes.apple.com/KR/app/id1313708053"/>
  </r>
  <r>
    <s v="KR"/>
    <s v="GROSS"/>
    <x v="1"/>
    <n v="2020"/>
    <n v="1"/>
    <s v="M"/>
    <n v="191"/>
    <n v="-56"/>
    <x v="12"/>
    <x v="15"/>
    <s v="트라하"/>
    <s v="NEXON Company"/>
    <n v="0"/>
    <s v="다이아 100개 : ￦3,900 / 다이아 333개 : ￦11,000 / 다이아 167개 : ￦5,900"/>
    <n v="43572"/>
    <n v="1186"/>
    <s v="https://itunes.apple.com/KR/app/id1333959581"/>
  </r>
  <r>
    <s v="KR"/>
    <s v="GROSS"/>
    <x v="1"/>
    <n v="2020"/>
    <n v="1"/>
    <s v="M"/>
    <n v="192"/>
    <n v="2"/>
    <x v="1"/>
    <x v="49"/>
    <s v="Weverse-위버스"/>
    <s v="BENX CO., Ltd."/>
    <n v="0"/>
    <s v="BRING THE SOUL: DOCU-SERIES : ￦22,000 / BTS behind : ￦3,900 / BTS 본 보야지 Season 4 : ￦22,000"/>
    <n v="43993"/>
    <n v="1182"/>
    <s v="https://itunes.apple.com/KR/app/id1456559188"/>
  </r>
  <r>
    <s v="KR"/>
    <s v="GROSS"/>
    <x v="1"/>
    <n v="2020"/>
    <n v="1"/>
    <s v="M"/>
    <n v="193"/>
    <n v="9"/>
    <x v="12"/>
    <x v="44"/>
    <s v="Angry Birds Dream Blast"/>
    <s v="Rovio Entertainment Oyj"/>
    <n v="0"/>
    <s v="Great Bundle : ￦16,000 / XS Coins : ￦2,500 / S Coins : ￦5,900"/>
    <n v="43985"/>
    <n v="1174"/>
    <s v="https://itunes.apple.com/KR/app/id1432579280"/>
  </r>
  <r>
    <s v="KR"/>
    <s v="GROSS"/>
    <x v="1"/>
    <n v="2020"/>
    <n v="1"/>
    <s v="M"/>
    <n v="194"/>
    <n v="13"/>
    <x v="7"/>
    <x v="32"/>
    <s v="클럽오디션"/>
    <s v="hanbitsoft inc."/>
    <n v="0"/>
    <s v="루비 100개 : ￦1,200 / 루비 300개 : ￦3,900 / 루비500개 : ￦4,900"/>
    <n v="42802"/>
    <n v="1165"/>
    <s v="https://itunes.apple.com/KR/app/id1203100009"/>
  </r>
  <r>
    <s v="KR"/>
    <s v="GROSS"/>
    <x v="1"/>
    <n v="2020"/>
    <n v="1"/>
    <s v="M"/>
    <n v="195"/>
    <n v="-29"/>
    <x v="12"/>
    <x v="44"/>
    <s v="위닝일레븐 클럽 매니저"/>
    <s v="KONAMI"/>
    <n v="0"/>
    <s v="260PES Coin (기간 한정) : ￦12,000 / 230PES Coin : ￦25,000 / 110PES Coin : ￦12,000"/>
    <n v="43999"/>
    <n v="1163"/>
    <s v="https://itunes.apple.com/KR/app/id930350602"/>
  </r>
  <r>
    <s v="KR"/>
    <s v="GROSS"/>
    <x v="1"/>
    <n v="2020"/>
    <n v="1"/>
    <s v="M"/>
    <n v="196"/>
    <n v="-10"/>
    <x v="12"/>
    <x v="44"/>
    <s v="NBA 2K 모바일 농구"/>
    <s v="2K"/>
    <n v="0"/>
    <s v="이벤트 팩 : ￦5,900"/>
    <n v="43959"/>
    <n v="1153"/>
    <s v="https://itunes.apple.com/KR/app/id1252850847"/>
  </r>
  <r>
    <s v="KR"/>
    <s v="GROSS"/>
    <x v="1"/>
    <n v="2020"/>
    <n v="1"/>
    <s v="M"/>
    <n v="197"/>
    <n v="-19"/>
    <x v="12"/>
    <x v="27"/>
    <s v="maybe-메이비"/>
    <s v="시나몬게임즈"/>
    <n v="0"/>
    <s v="티켓 16개(보너스 6% 포함) : ￦7,500 / 티켓 5개 : ￦2,500 / 다이아 25개 : ￦2,500"/>
    <n v="43613"/>
    <n v="1117"/>
    <s v="https://itunes.apple.com/KR/app/id1460644233"/>
  </r>
  <r>
    <s v="KR"/>
    <s v="GROSS"/>
    <x v="1"/>
    <n v="2020"/>
    <n v="1"/>
    <s v="M"/>
    <n v="198"/>
    <n v="-29"/>
    <x v="12"/>
    <x v="44"/>
    <s v="DRAGON BALL LEGENDS-드래곤 볼 레전즈-"/>
    <s v="BANDAI NAMCO Entertainment Inc."/>
    <n v="0"/>
    <s v="시간의 결정 P : ￦9,900 / 시간의 결정 O : ￦36,000 / 시간의 결정 G : ￦1,200"/>
    <n v="43976"/>
    <n v="1074"/>
    <s v="https://itunes.apple.com/KR/app/id1358222641"/>
  </r>
  <r>
    <s v="KR"/>
    <s v="GROSS"/>
    <x v="1"/>
    <n v="2020"/>
    <n v="1"/>
    <s v="M"/>
    <n v="199"/>
    <n v="148"/>
    <x v="6"/>
    <x v="7"/>
    <s v="UBIKey(유비키-휴대폰인증서서비스)"/>
    <s v="Infovine co., Ltd"/>
    <n v="0"/>
    <s v="휴대폰인증서 1년 이용권 : ￦11,000"/>
    <n v="40463"/>
    <n v="1047"/>
    <s v="https://itunes.apple.com/KR/app/id395877077"/>
  </r>
  <r>
    <s v="KR"/>
    <s v="GROSS"/>
    <x v="1"/>
    <n v="2020"/>
    <n v="1"/>
    <s v="M"/>
    <n v="200"/>
    <n v="19"/>
    <x v="12"/>
    <x v="44"/>
    <s v="ONE PIECE Bounty Rush"/>
    <s v="BANDAI NAMCO Entertainment Inc."/>
    <n v="0"/>
    <s v="무지개 다이아 F : ￦55,000 / 무지개 다이아 H : ￦1,200 / 무지개 다이아 O : ￦15,000"/>
    <n v="44006"/>
    <n v="1043"/>
    <s v="https://itunes.apple.com/KR/app/id1343688545"/>
  </r>
  <r>
    <s v="KR"/>
    <s v="GROSS"/>
    <x v="1"/>
    <n v="2020"/>
    <n v="2"/>
    <s v="M"/>
    <n v="1"/>
    <s v="-"/>
    <x v="12"/>
    <x v="22"/>
    <s v="리니지2M"/>
    <s v="NCSOFT"/>
    <n v="0"/>
    <s v="120 다이아 : ￦3,900 / 400 다이아 : ￦11,000 / 4,000 다이아 : ￦115,000"/>
    <n v="43794"/>
    <n v="221874"/>
    <s v="https://itunes.apple.com/KR/app/id1478227443"/>
  </r>
  <r>
    <s v="KR"/>
    <s v="GROSS"/>
    <x v="1"/>
    <n v="2020"/>
    <n v="2"/>
    <s v="M"/>
    <n v="2"/>
    <n v="1"/>
    <x v="12"/>
    <x v="15"/>
    <s v="리니지M"/>
    <s v="NCSOFT"/>
    <n v="0"/>
    <s v="120 다이아 : ￦3,900 / 1,200 다이아 : ￦33,000 / 400 다이아 : ￦11,000"/>
    <n v="43736"/>
    <n v="124364"/>
    <s v="https://itunes.apple.com/KR/app/id1474589366"/>
  </r>
  <r>
    <s v="KR"/>
    <s v="GROSS"/>
    <x v="1"/>
    <n v="2020"/>
    <n v="2"/>
    <s v="M"/>
    <n v="3"/>
    <n v="2"/>
    <x v="12"/>
    <x v="15"/>
    <s v="라이즈 오브 킹덤즈"/>
    <s v="Lilith Games"/>
    <n v="0"/>
    <s v="120 보석 패키지 : ￦1,200 / 200 보석 선물 : ￦1,200 / 250 보석 패키지 : ￦2,500"/>
    <n v="43739"/>
    <n v="101834"/>
    <s v="https://itunes.apple.com/KR/app/id1474599374"/>
  </r>
  <r>
    <s v="KR"/>
    <s v="GROSS"/>
    <x v="1"/>
    <n v="2020"/>
    <n v="2"/>
    <s v="M"/>
    <n v="4"/>
    <s v="-"/>
    <x v="1"/>
    <x v="49"/>
    <s v="카카오톡 KakaoTalk"/>
    <s v="Kakao Corp."/>
    <n v="0"/>
    <s v="Item Ticket : ￦2,500 / 200초코 : ￦2,500 / 300초코 : ￦3,900"/>
    <n v="44005"/>
    <n v="82952"/>
    <s v="https://itunes.apple.com/KR/app/id362057947"/>
  </r>
  <r>
    <s v="KR"/>
    <s v="GROSS"/>
    <x v="1"/>
    <n v="2020"/>
    <n v="2"/>
    <s v="M"/>
    <n v="5"/>
    <s v="new"/>
    <x v="12"/>
    <x v="24"/>
    <s v="AFK 아레나"/>
    <s v="Lilith Games"/>
    <n v="0"/>
    <m/>
    <n v="43872"/>
    <n v="66546"/>
    <s v="https://itunes.apple.com/KR/app/id1475474300"/>
  </r>
  <r>
    <s v="KR"/>
    <s v="GROSS"/>
    <x v="1"/>
    <n v="2020"/>
    <n v="2"/>
    <s v="M"/>
    <n v="6"/>
    <n v="-4"/>
    <x v="12"/>
    <x v="55"/>
    <s v="FIFA ONLINE 4 M by EA SPORTS™"/>
    <s v="NEXON Company"/>
    <n v="0"/>
    <s v="MC 390 : ￦3,900 / MC 590 + 12 : ￦5,900 / MC 1,100 + 44 : ￦11,000"/>
    <n v="43313"/>
    <n v="64629"/>
    <s v="https://itunes.apple.com/KR/app/id1273957743"/>
  </r>
  <r>
    <s v="KR"/>
    <s v="GROSS"/>
    <x v="1"/>
    <n v="2020"/>
    <n v="2"/>
    <s v="M"/>
    <n v="7"/>
    <n v="-1"/>
    <x v="11"/>
    <x v="46"/>
    <s v="YouTube"/>
    <s v="Google LLC"/>
    <n v="0"/>
    <s v="YouTube Red : ￦11,500 / Membership : ￦11,500 / Movies &amp; Shows : ￦1,200"/>
    <n v="44005"/>
    <n v="60292"/>
    <s v="https://itunes.apple.com/KR/app/id544007664"/>
  </r>
  <r>
    <s v="KR"/>
    <s v="GROSS"/>
    <x v="1"/>
    <n v="2020"/>
    <n v="2"/>
    <s v="M"/>
    <n v="8"/>
    <n v="-1"/>
    <x v="4"/>
    <x v="4"/>
    <s v="카카오페이지"/>
    <s v="Kakao Page Corp."/>
    <n v="0"/>
    <s v="1000캐시 : ￦1,200 / 카카오페이지 10000캐시 상품 (이전 상품) : ￦12,000 / 10,000캐시 : ￦11,000"/>
    <n v="43948"/>
    <n v="40854"/>
    <s v="https://itunes.apple.com/KR/app/id616643813"/>
  </r>
  <r>
    <s v="KR"/>
    <s v="GROSS"/>
    <x v="1"/>
    <n v="2020"/>
    <n v="2"/>
    <s v="M"/>
    <n v="9"/>
    <s v="-"/>
    <x v="12"/>
    <x v="15"/>
    <s v="V4"/>
    <s v="NEXON Company"/>
    <n v="0"/>
    <s v="120 레드 젬 : ￦3,900 / 400 레드 젬 : ￦11,000 / 40 레드 젬 : ￦1,200"/>
    <n v="43775"/>
    <n v="38016"/>
    <s v="https://itunes.apple.com/KR/app/id1454477270"/>
  </r>
  <r>
    <s v="KR"/>
    <s v="GROSS"/>
    <x v="1"/>
    <n v="2020"/>
    <n v="2"/>
    <s v="M"/>
    <n v="10"/>
    <n v="14"/>
    <x v="12"/>
    <x v="44"/>
    <s v="랜덤 다이스(Random Dice)"/>
    <n v="1.11"/>
    <n v="0"/>
    <s v="500 Diamonds : ￦5,900 / Royal King Pack 2 : ￦5,900 / Royal Diamond Pack : ￦2,500"/>
    <n v="44004"/>
    <n v="35461"/>
    <s v="https://itunes.apple.com/KR/app/id1462877149"/>
  </r>
  <r>
    <s v="KR"/>
    <s v="GROSS"/>
    <x v="1"/>
    <n v="2020"/>
    <n v="2"/>
    <s v="M"/>
    <n v="11"/>
    <n v="-3"/>
    <x v="4"/>
    <x v="4"/>
    <s v="네이버 웹툰 - Naver Webtoon"/>
    <s v="NAVER WEBTOON CORP."/>
    <n v="0"/>
    <s v="쿠키 10개 : ￦1,200 / 쿠키 49개 : ￦5,900 / 쿠키 100개 : ￦12,000"/>
    <n v="43976"/>
    <n v="33674"/>
    <s v="https://itunes.apple.com/KR/app/id315795555"/>
  </r>
  <r>
    <s v="KR"/>
    <s v="GROSS"/>
    <x v="1"/>
    <n v="2020"/>
    <n v="2"/>
    <s v="M"/>
    <n v="12"/>
    <n v="-2"/>
    <x v="12"/>
    <x v="15"/>
    <s v="메이플스토리M"/>
    <s v="NEXON Company"/>
    <n v="0"/>
    <s v="크리스탈 한 줌 : ￦2,500 / 크리스탈 주머니 : ￦5,900 / 크리스탈 바구니 : ￦9,900"/>
    <n v="42656"/>
    <n v="26327"/>
    <s v="https://itunes.apple.com/KR/app/id1133463693"/>
  </r>
  <r>
    <s v="KR"/>
    <s v="GROSS"/>
    <x v="1"/>
    <n v="2020"/>
    <n v="2"/>
    <s v="M"/>
    <n v="13"/>
    <n v="-1"/>
    <x v="4"/>
    <x v="4"/>
    <s v="wavve(웨이브)"/>
    <s v="Content Wavve Corp."/>
    <n v="0"/>
    <s v="실시간TV 이용권 (모바일 전용) : ￦7,000 / 실시간TV 이용권 (모바일+PC+TV) : ￦8,500 / 실시간TV 초고화질 이용권 (모바일+PC+TV) : ￦12,000"/>
    <n v="42169"/>
    <n v="21372"/>
    <s v="https://itunes.apple.com/KR/app/id987782077"/>
  </r>
  <r>
    <s v="KR"/>
    <s v="GROSS"/>
    <x v="1"/>
    <n v="2020"/>
    <n v="2"/>
    <s v="M"/>
    <n v="14"/>
    <n v="-3"/>
    <x v="12"/>
    <x v="22"/>
    <s v="기적의 검"/>
    <s v="4399 KOREA"/>
    <n v="0"/>
    <s v="기적의 검 60 다이아 : ￦1,200 / 기적의 검 300 다이아 : ￦5,900 / 기적의 검 1280 다이아 : ￦25,000"/>
    <n v="43718"/>
    <n v="20808"/>
    <s v="https://itunes.apple.com/KR/app/id1442478849"/>
  </r>
  <r>
    <s v="KR"/>
    <s v="GROSS"/>
    <x v="1"/>
    <n v="2020"/>
    <n v="2"/>
    <s v="M"/>
    <n v="15"/>
    <n v="1"/>
    <x v="12"/>
    <x v="44"/>
    <s v="쿠키런: 오븐브레이크"/>
    <s v="Devsisters"/>
    <n v="0"/>
    <s v="스페셜 기간 패키지 A1 : ￦1,200 / 쿠키런 로얄 클럽 가입 : ￦3,900 / 초급 스터타팩 : ￦5,900"/>
    <n v="44011"/>
    <n v="20364"/>
    <s v="https://itunes.apple.com/KR/app/id963067330"/>
  </r>
  <r>
    <s v="KR"/>
    <s v="GROSS"/>
    <x v="1"/>
    <n v="2020"/>
    <n v="2"/>
    <s v="M"/>
    <n v="16"/>
    <n v="-3"/>
    <x v="12"/>
    <x v="15"/>
    <s v="리니지2 레볼루션"/>
    <s v="Netmarble Corporation"/>
    <n v="0"/>
    <s v="90 다이아몬드 : ￦3,900 / 150+55 다이아 : ￦5,900 / 430  다이아 : ￦11,000"/>
    <n v="42717"/>
    <n v="19447"/>
    <s v="https://itunes.apple.com/KR/app/id1090814275"/>
  </r>
  <r>
    <s v="KR"/>
    <s v="GROSS"/>
    <x v="1"/>
    <n v="2020"/>
    <n v="2"/>
    <s v="M"/>
    <n v="17"/>
    <n v="-3"/>
    <x v="5"/>
    <x v="54"/>
    <s v="SERIES - 네이버 시리즈"/>
    <s v="NAVER WEBTOON CORP."/>
    <n v="0"/>
    <s v="쿠키 10개 : ￦1,200 / 쿠키 49개 : ￦5,900 / 쿠키 100개 : ￦12,000"/>
    <n v="44007"/>
    <n v="18714"/>
    <s v="https://itunes.apple.com/KR/app/id433592412"/>
  </r>
  <r>
    <s v="KR"/>
    <s v="GROSS"/>
    <x v="1"/>
    <n v="2020"/>
    <n v="2"/>
    <s v="M"/>
    <n v="18"/>
    <n v="24"/>
    <x v="12"/>
    <x v="24"/>
    <s v="명일방주"/>
    <s v="YOSTAR LIMITED"/>
    <n v="0"/>
    <m/>
    <n v="43845"/>
    <n v="18202"/>
    <s v="https://itunes.apple.com/KR/app/id1473903308"/>
  </r>
  <r>
    <s v="KR"/>
    <s v="GROSS"/>
    <x v="1"/>
    <n v="2020"/>
    <n v="2"/>
    <s v="M"/>
    <n v="19"/>
    <n v="-4"/>
    <x v="12"/>
    <x v="15"/>
    <s v="블레이드&amp;소울 레볼루션"/>
    <s v="Netmarble Corporation"/>
    <n v="0"/>
    <s v="푸른 신석 4,000개 : ￦109,000 / 월간 목판 주화 패키지 : ￦55,000 / 이벤트 패키지 5 : ￦5,900"/>
    <n v="43980"/>
    <n v="16173"/>
    <s v="https://itunes.apple.com/KR/app/id1220720235"/>
  </r>
  <r>
    <s v="KR"/>
    <s v="GROSS"/>
    <x v="1"/>
    <n v="2020"/>
    <n v="2"/>
    <s v="M"/>
    <n v="20"/>
    <n v="1"/>
    <x v="4"/>
    <x v="4"/>
    <s v="황제라 칭하라"/>
    <s v="Clicktouch Co.,Ltd."/>
    <n v="0"/>
    <s v="60원보 : ￦1,200 / 300원보 : ￦5,900 / 680원보 : ￦12,000"/>
    <n v="43361"/>
    <n v="14952"/>
    <s v="https://itunes.apple.com/KR/app/id1418864900"/>
  </r>
  <r>
    <s v="KR"/>
    <s v="GROSS"/>
    <x v="1"/>
    <n v="2020"/>
    <n v="2"/>
    <s v="M"/>
    <n v="21"/>
    <n v="-4"/>
    <x v="12"/>
    <x v="24"/>
    <s v="왕이되는자 - 서민에서 왕까지, 세상을 흔드는 자"/>
    <s v="Chuang Cool Entertainment"/>
    <n v="0"/>
    <s v="60원보 : ￦1,200 / 300원보 : ￦5,900 / 680원보 : ￦12,000"/>
    <n v="43191"/>
    <n v="14121"/>
    <s v="https://itunes.apple.com/KR/app/id1339553880"/>
  </r>
  <r>
    <s v="KR"/>
    <s v="GROSS"/>
    <x v="1"/>
    <n v="2020"/>
    <n v="2"/>
    <s v="M"/>
    <n v="22"/>
    <s v="-"/>
    <x v="4"/>
    <x v="4"/>
    <s v="왓챠플레이 - WATCHA PLAY"/>
    <s v="Frograms"/>
    <n v="0"/>
    <s v="(판매중단) 모바일 이용권 - 무료체험 포함 : ￦7,900 / 베이직 이용권 : ￦7,900 / 프리미엄 이용권 : ￦13,000"/>
    <n v="43992"/>
    <n v="13252"/>
    <s v="https://itunes.apple.com/KR/app/id1096493180"/>
  </r>
  <r>
    <s v="KR"/>
    <s v="GROSS"/>
    <x v="1"/>
    <n v="2020"/>
    <n v="2"/>
    <s v="M"/>
    <n v="23"/>
    <s v="-"/>
    <x v="7"/>
    <x v="32"/>
    <s v="멜론(Melon)"/>
    <s v="Kakao M Corp."/>
    <n v="0"/>
    <s v="i-스트리밍 플러스 티켓 30일 : ￦15,000 / i-스트리밍 티켓 30일 : ￦9,900"/>
    <n v="40588"/>
    <n v="12875"/>
    <s v="https://itunes.apple.com/KR/app/id415597317"/>
  </r>
  <r>
    <s v="KR"/>
    <s v="GROSS"/>
    <x v="1"/>
    <n v="2020"/>
    <n v="2"/>
    <s v="M"/>
    <n v="24"/>
    <n v="-5"/>
    <x v="12"/>
    <x v="22"/>
    <s v="배틀그라운드"/>
    <s v="PUBG Corporation"/>
    <n v="0"/>
    <s v="60UnknownCash : ￦1,200 / 180UnknownCash : ￦3,900 / 600UnknownCash : ￦12,000"/>
    <n v="43958"/>
    <n v="12666"/>
    <s v="https://itunes.apple.com/KR/app/id1366526331"/>
  </r>
  <r>
    <s v="KR"/>
    <s v="GROSS"/>
    <x v="1"/>
    <n v="2020"/>
    <n v="2"/>
    <s v="M"/>
    <n v="25"/>
    <n v="-7"/>
    <x v="12"/>
    <x v="15"/>
    <s v="검은사막 모바일"/>
    <s v="Pearl Abyss Corp."/>
    <n v="0"/>
    <s v="120펄상자 : ￦3,900 / 200펄상자 : ￦5,900 / 400펄상자 : ￦11,000"/>
    <n v="43977"/>
    <n v="12529"/>
    <s v="https://itunes.apple.com/KR/app/id1323002999"/>
  </r>
  <r>
    <s v="KR"/>
    <s v="GROSS"/>
    <x v="1"/>
    <n v="2020"/>
    <n v="2"/>
    <s v="M"/>
    <n v="26"/>
    <n v="-6"/>
    <x v="12"/>
    <x v="34"/>
    <s v="라플라스M"/>
    <s v="ZlongGames"/>
    <n v="0"/>
    <s v="서포터 츄카 : ￦3,900 / 헬릭스 60개 : ￦1,200 / 신입선물 : ￦1,200"/>
    <n v="43662"/>
    <n v="12484"/>
    <s v="https://itunes.apple.com/KR/app/id1455432291"/>
  </r>
  <r>
    <s v="KR"/>
    <s v="GROSS"/>
    <x v="1"/>
    <n v="2020"/>
    <n v="2"/>
    <s v="M"/>
    <n v="27"/>
    <n v="-1"/>
    <x v="12"/>
    <x v="28"/>
    <s v="모두의마블"/>
    <s v="Netmarble Corporation"/>
    <n v="0"/>
    <s v="모두의마블_다이아20 : ￦2,500 / 모두의마블_다이아30 : ￦2,500 / 모두의마블_다이아50 : ￦4,900"/>
    <n v="41435"/>
    <n v="12238"/>
    <s v="https://itunes.apple.com/KR/app/id646315802"/>
  </r>
  <r>
    <s v="KR"/>
    <s v="GROSS"/>
    <x v="1"/>
    <n v="2020"/>
    <n v="2"/>
    <s v="M"/>
    <n v="28"/>
    <n v="-3"/>
    <x v="4"/>
    <x v="4"/>
    <s v="Netflix"/>
    <s v="Netflix, Inc."/>
    <n v="0"/>
    <s v="Netflix 프리미엄 : ￦14,500 / Netflix 스탠다드 : ￦12,000 / Netflix 베이식 : ￦9,500"/>
    <n v="44005"/>
    <n v="11210"/>
    <s v="https://itunes.apple.com/KR/app/id363590051"/>
  </r>
  <r>
    <s v="KR"/>
    <s v="GROSS"/>
    <x v="1"/>
    <n v="2020"/>
    <n v="2"/>
    <s v="M"/>
    <n v="29"/>
    <n v="14"/>
    <x v="4"/>
    <x v="4"/>
    <s v="다음웹툰 - DAUM WEBTOON"/>
    <s v="Daum Kakao Corp."/>
    <n v="0"/>
    <s v="900 캐시 : ￦1,200 / 9500 캐시 : ￦11,000"/>
    <n v="44006"/>
    <n v="10680"/>
    <s v="https://itunes.apple.com/KR/app/id736602666"/>
  </r>
  <r>
    <s v="KR"/>
    <s v="GROSS"/>
    <x v="1"/>
    <n v="2020"/>
    <n v="2"/>
    <s v="M"/>
    <n v="30"/>
    <n v="1"/>
    <x v="4"/>
    <x v="4"/>
    <s v="Spoon 스푼: 오디오 플랫폼, 라이브 방송, 캐스트"/>
    <s v="Mykoon Co.,Ltd."/>
    <n v="0"/>
    <s v="10스푼 : ￦1,200 / 50스푼 : ￦5,900 / 100스푼 : ￦12,000"/>
    <n v="44000"/>
    <n v="10558"/>
    <s v="https://itunes.apple.com/KR/app/id1040047095"/>
  </r>
  <r>
    <s v="KR"/>
    <s v="GROSS"/>
    <x v="1"/>
    <n v="2020"/>
    <n v="2"/>
    <s v="M"/>
    <n v="31"/>
    <n v="-2"/>
    <x v="12"/>
    <x v="44"/>
    <s v="브롤스타즈"/>
    <s v="Supercell"/>
    <n v="0"/>
    <s v="보석 30개 : ￦2,500 / 보석 80개 : ￦5,900 / 보석 170개 : ￦12,000"/>
    <n v="43997"/>
    <n v="10541"/>
    <s v="https://itunes.apple.com/KR/app/id1229016807"/>
  </r>
  <r>
    <s v="KR"/>
    <s v="GROSS"/>
    <x v="1"/>
    <n v="2020"/>
    <n v="2"/>
    <s v="M"/>
    <n v="32"/>
    <n v="-4"/>
    <x v="12"/>
    <x v="22"/>
    <s v="뇌명천하"/>
    <s v="4399 KOREA"/>
    <n v="0"/>
    <m/>
    <n v="43816"/>
    <n v="9856"/>
    <s v="https://itunes.apple.com/KR/app/id1476238644"/>
  </r>
  <r>
    <s v="KR"/>
    <s v="GROSS"/>
    <x v="1"/>
    <n v="2020"/>
    <n v="2"/>
    <s v="M"/>
    <n v="33"/>
    <n v="-3"/>
    <x v="12"/>
    <x v="22"/>
    <s v="리니지M(12)"/>
    <s v="NCSOFT"/>
    <n v="0"/>
    <s v="132 다이아 : ￦3,900 / 440 다이아 : ￦12,000 / 1,320 다이아 : ￦37,000"/>
    <n v="42906"/>
    <n v="9714"/>
    <s v="https://itunes.apple.com/KR/app/id1128255542"/>
  </r>
  <r>
    <s v="KR"/>
    <s v="GROSS"/>
    <x v="1"/>
    <n v="2020"/>
    <n v="2"/>
    <s v="M"/>
    <n v="34"/>
    <n v="-7"/>
    <x v="12"/>
    <x v="24"/>
    <s v="샤이닝라이트"/>
    <s v="Eyougame"/>
    <n v="0"/>
    <s v="50수정 : ￦1,200 / 265수정 : ￦5,900 / 500수정 : ￦11,000"/>
    <n v="43946"/>
    <n v="8764"/>
    <s v="https://itunes.apple.com/KR/app/id1477572910"/>
  </r>
  <r>
    <s v="KR"/>
    <s v="GROSS"/>
    <x v="1"/>
    <n v="2020"/>
    <n v="2"/>
    <s v="M"/>
    <n v="35"/>
    <n v="-2"/>
    <x v="7"/>
    <x v="32"/>
    <s v="벅스 - Bugs"/>
    <s v="NHN BUGS Corporation"/>
    <n v="0"/>
    <s v="듣기+무제한 저장 (매월) : ￦9,500 / 듣기+무제한 저장 (매월) : ￦9,500 / 듣기 (매월) : ￦7,000"/>
    <n v="40182"/>
    <n v="8137"/>
    <s v="https://itunes.apple.com/KR/app/id348555322"/>
  </r>
  <r>
    <s v="KR"/>
    <s v="GROSS"/>
    <x v="1"/>
    <n v="2020"/>
    <n v="2"/>
    <s v="M"/>
    <n v="36"/>
    <n v="-2"/>
    <x v="12"/>
    <x v="44"/>
    <s v="클래시 오브 클랜"/>
    <s v="Supercell"/>
    <n v="0"/>
    <s v="보석 더미 : ￦5,900 / 보석 가방 : ￦12,000 / 보석 자루 : ￦25,000"/>
    <n v="44004"/>
    <n v="7816"/>
    <s v="https://itunes.apple.com/KR/app/id529479190"/>
  </r>
  <r>
    <s v="KR"/>
    <s v="GROSS"/>
    <x v="1"/>
    <n v="2020"/>
    <n v="2"/>
    <s v="M"/>
    <n v="37"/>
    <n v="1"/>
    <x v="12"/>
    <x v="44"/>
    <s v="꿈의 정원 (Gardenscapes)"/>
    <s v="Playrix"/>
    <n v="0"/>
    <s v="동전 한줌 : ￦1,200 / 정원 키트 : ￦2,500"/>
    <n v="43998"/>
    <n v="7731"/>
    <s v="https://itunes.apple.com/KR/app/id1105855019"/>
  </r>
  <r>
    <s v="KR"/>
    <s v="GROSS"/>
    <x v="1"/>
    <n v="2020"/>
    <n v="2"/>
    <s v="M"/>
    <n v="38"/>
    <n v="-3"/>
    <x v="1"/>
    <x v="49"/>
    <s v="위피 - 동네 친구가 필요할 때"/>
    <s v="NRISE.INC."/>
    <n v="0"/>
    <s v="젤리 15개 : ￦7,500 / 젤리 30개 : ￦11,000 / 젤리 60개 : ￦17,000"/>
    <n v="42981"/>
    <n v="7609"/>
    <s v="https://itunes.apple.com/KR/app/id1261209014"/>
  </r>
  <r>
    <s v="KR"/>
    <s v="GROSS"/>
    <x v="1"/>
    <n v="2020"/>
    <n v="2"/>
    <s v="M"/>
    <n v="39"/>
    <n v="-7"/>
    <x v="12"/>
    <x v="44"/>
    <s v="궁수의 전설"/>
    <s v="HABBY"/>
    <n v="0"/>
    <s v="Value Pack for First Purchase : ￦2,500 / Value Pack for Chapter 2 : ￦8,900 / Battle Pass : ￦5,900"/>
    <n v="43976"/>
    <n v="7599"/>
    <s v="https://itunes.apple.com/KR/app/id1453651052"/>
  </r>
  <r>
    <s v="KR"/>
    <s v="GROSS"/>
    <x v="1"/>
    <n v="2020"/>
    <n v="2"/>
    <s v="M"/>
    <n v="40"/>
    <n v="-4"/>
    <x v="12"/>
    <x v="44"/>
    <s v="꿈의 집 (Homescapes)"/>
    <s v="Playrix"/>
    <n v="0"/>
    <s v="동전 한줌 : ￦1,200 / 초보자 팩 : ￦2,500"/>
    <n v="43998"/>
    <n v="7506"/>
    <s v="https://itunes.apple.com/KR/app/id1195621598"/>
  </r>
  <r>
    <s v="KR"/>
    <s v="GROSS"/>
    <x v="1"/>
    <n v="2020"/>
    <n v="2"/>
    <s v="M"/>
    <n v="41"/>
    <n v="9"/>
    <x v="12"/>
    <x v="44"/>
    <s v="Age of Z (에이지 오브 제트)"/>
    <s v="CamelGames INC."/>
    <n v="0"/>
    <s v="Tier 2 Pack : ￦2,500 / Tier 5 Pack : ￦5,900 / Tier 10 Pack : ￦12,000"/>
    <n v="44000"/>
    <n v="7336"/>
    <s v="https://itunes.apple.com/KR/app/id1376515087"/>
  </r>
  <r>
    <s v="KR"/>
    <s v="GROSS"/>
    <x v="1"/>
    <n v="2020"/>
    <n v="2"/>
    <s v="M"/>
    <n v="42"/>
    <n v="-5"/>
    <x v="1"/>
    <x v="49"/>
    <s v="아자르 - 실시간 영상 메신저, 친구 찾기, Azar"/>
    <s v="Hyperconnect"/>
    <n v="0"/>
    <s v="보석 1200 개 : ￦12,000 / 보석 500 개 : ￦5,900 / Gem Package : ￦5,900"/>
    <n v="43990"/>
    <n v="6999"/>
    <s v="https://itunes.apple.com/KR/app/id972558973"/>
  </r>
  <r>
    <s v="KR"/>
    <s v="GROSS"/>
    <x v="1"/>
    <n v="2020"/>
    <n v="2"/>
    <s v="M"/>
    <n v="43"/>
    <n v="4"/>
    <x v="4"/>
    <x v="4"/>
    <s v="하쿠나 라이브 -  Live 방송"/>
    <s v="MOVEFAST Company, K.K."/>
    <n v="0"/>
    <s v="105 : ￦2,500 / 450 : ￦9,900 / 1050 : ￦23,000"/>
    <n v="43986"/>
    <n v="6853"/>
    <s v="https://itunes.apple.com/KR/app/id1384325538"/>
  </r>
  <r>
    <s v="KR"/>
    <s v="GROSS"/>
    <x v="1"/>
    <n v="2020"/>
    <n v="2"/>
    <s v="M"/>
    <n v="44"/>
    <n v="-5"/>
    <x v="12"/>
    <x v="15"/>
    <s v="달빛조각사"/>
    <s v="Kakao Games Corp."/>
    <n v="0"/>
    <s v="스타터 패키지 : ￦5,900 / 성장 패키지 : ￦33,000 / 매일 나비 혜택 : ￦11,000"/>
    <n v="43747"/>
    <n v="6503"/>
    <s v="https://itunes.apple.com/KR/app/id1469869761"/>
  </r>
  <r>
    <s v="KR"/>
    <s v="GROSS"/>
    <x v="1"/>
    <n v="2020"/>
    <n v="2"/>
    <s v="M"/>
    <n v="45"/>
    <n v="11"/>
    <x v="12"/>
    <x v="22"/>
    <s v="붕괴3rd"/>
    <s v="miHoYo Limited"/>
    <n v="0"/>
    <s v="65수정+65수정 : ￦1,200 / 330수정+330수정 : ￦5,900 / 660수정+660수정 : ￦12,000"/>
    <n v="43027"/>
    <n v="6469"/>
    <s v="https://itunes.apple.com/KR/app/id1286705196"/>
  </r>
  <r>
    <s v="KR"/>
    <s v="GROSS"/>
    <x v="1"/>
    <n v="2020"/>
    <n v="2"/>
    <s v="M"/>
    <n v="46"/>
    <n v="-2"/>
    <x v="12"/>
    <x v="24"/>
    <s v="랑그릿사"/>
    <s v="ZlongGames"/>
    <n v="0"/>
    <s v="30크리스탈 : ￦1,200 / 150크리스탈 : ￦5,900 / 310크리스탈 : ￦12,000"/>
    <n v="43619"/>
    <n v="6326"/>
    <s v="https://itunes.apple.com/KR/app/id1450127722"/>
  </r>
  <r>
    <s v="KR"/>
    <s v="GROSS"/>
    <x v="1"/>
    <n v="2020"/>
    <n v="2"/>
    <s v="M"/>
    <n v="47"/>
    <n v="2"/>
    <x v="4"/>
    <x v="4"/>
    <s v="피망 포커"/>
    <s v="NEOWIZ"/>
    <n v="0"/>
    <s v="핫딜 루비 116개 : ￦11,000 / 로얄 찬스(마카오블루 3일 + 5조 7800억) : ￦11,000 / 메이드 찬스(마카오블루 3일 + 5조 6500억) : ￦11,000"/>
    <n v="43740"/>
    <n v="5900"/>
    <s v="https://itunes.apple.com/KR/app/id1468063069"/>
  </r>
  <r>
    <s v="KR"/>
    <s v="GROSS"/>
    <x v="1"/>
    <n v="2020"/>
    <n v="2"/>
    <s v="M"/>
    <n v="48"/>
    <n v="-2"/>
    <x v="12"/>
    <x v="44"/>
    <s v="라스트 쉘터 Last Shelter: Survival"/>
    <s v="LONG TECH NETWORK LIMITED"/>
    <n v="0"/>
    <s v="Resource Hot Sale13 : ￦5,900 / Resource Hot Sale659 : ￦12,000 / Resource Hot Sale430 : ￦1,200"/>
    <n v="44004"/>
    <n v="5861"/>
    <s v="https://itunes.apple.com/KR/app/id1342290011"/>
  </r>
  <r>
    <s v="KR"/>
    <s v="GROSS"/>
    <x v="1"/>
    <n v="2020"/>
    <n v="2"/>
    <s v="M"/>
    <n v="49"/>
    <n v="22"/>
    <x v="12"/>
    <x v="44"/>
    <s v="모바일 레전드: Bang Bang"/>
    <s v="moonton"/>
    <n v="0"/>
    <s v="500 Diamonds : ￦12,000 / 250 Diamonds : ￦5,900 / 50 Diamonds : ￦1,200"/>
    <n v="44004"/>
    <n v="5595"/>
    <s v="https://itunes.apple.com/KR/app/id1160056295"/>
  </r>
  <r>
    <s v="KR"/>
    <s v="GROSS"/>
    <x v="1"/>
    <n v="2020"/>
    <n v="2"/>
    <s v="M"/>
    <n v="50"/>
    <n v="-5"/>
    <x v="12"/>
    <x v="44"/>
    <s v="서머너즈 워: 천공의 아레나"/>
    <s v="Com2uS Corp."/>
    <n v="0"/>
    <s v="크리스탈 더미 : ￦12,000 / 크리스탈 궤짝 : ￦119,000 / 빛어둠 팩 : ￦37,000"/>
    <n v="43997"/>
    <n v="5558"/>
    <s v="https://itunes.apple.com/KR/app/id852912420"/>
  </r>
  <r>
    <s v="KR"/>
    <s v="GROSS"/>
    <x v="1"/>
    <n v="2020"/>
    <n v="2"/>
    <s v="M"/>
    <n v="51"/>
    <s v="new"/>
    <x v="12"/>
    <x v="24"/>
    <s v="카운터사이드"/>
    <s v="NEXON Company"/>
    <n v="0"/>
    <m/>
    <n v="43865"/>
    <n v="5553"/>
    <s v="https://itunes.apple.com/KR/app/id1447944075"/>
  </r>
  <r>
    <s v="KR"/>
    <s v="GROSS"/>
    <x v="1"/>
    <n v="2020"/>
    <n v="2"/>
    <s v="M"/>
    <n v="52"/>
    <n v="2"/>
    <x v="1"/>
    <x v="49"/>
    <s v="글램 - 모든 매력적인 만남"/>
    <s v="Cupist Inc."/>
    <n v="0"/>
    <s v="5젬 : ￦7,500 / 15젬 : ￦19,000 / 40젬 : ￦47,000"/>
    <n v="42430"/>
    <n v="5444"/>
    <s v="https://itunes.apple.com/KR/app/id1058232900"/>
  </r>
  <r>
    <s v="KR"/>
    <s v="GROSS"/>
    <x v="1"/>
    <n v="2020"/>
    <n v="2"/>
    <s v="M"/>
    <n v="53"/>
    <n v="-1"/>
    <x v="10"/>
    <x v="16"/>
    <s v="Tinder 틴더"/>
    <s v="Tinder Inc."/>
    <n v="0"/>
    <s v="Tinder 골드 : ￦36,000 / 슈퍼 라이크 5개 : ￦5,900"/>
    <n v="44000"/>
    <n v="5057"/>
    <s v="https://itunes.apple.com/KR/app/id547702041"/>
  </r>
  <r>
    <s v="KR"/>
    <s v="GROSS"/>
    <x v="1"/>
    <n v="2020"/>
    <n v="2"/>
    <s v="M"/>
    <n v="54"/>
    <n v="1"/>
    <x v="12"/>
    <x v="24"/>
    <s v="삼국지M"/>
    <s v="Efun"/>
    <n v="0"/>
    <s v="55금화 : ￦1,200 / 280금화 : ￦5,900 / 880금화 : ￦19,000"/>
    <n v="43173"/>
    <n v="5036"/>
    <s v="https://itunes.apple.com/KR/app/id1305691785"/>
  </r>
  <r>
    <s v="KR"/>
    <s v="GROSS"/>
    <x v="1"/>
    <n v="2020"/>
    <n v="2"/>
    <s v="M"/>
    <n v="55"/>
    <n v="14"/>
    <x v="12"/>
    <x v="27"/>
    <s v="리치리치"/>
    <s v="GAMELAND(HK)CO.,LIMITED"/>
    <n v="0"/>
    <s v="실버 월정액 : ￦5,900 / 골드 월정액 : ￦16,000 / 50다이아 : ￦1,200"/>
    <n v="43734"/>
    <n v="5033"/>
    <s v="https://itunes.apple.com/KR/app/id1473762652"/>
  </r>
  <r>
    <s v="KR"/>
    <s v="GROSS"/>
    <x v="1"/>
    <n v="2020"/>
    <n v="2"/>
    <s v="M"/>
    <n v="56"/>
    <n v="14"/>
    <x v="4"/>
    <x v="4"/>
    <s v="네이버 시리즈on - SERIES ON"/>
    <s v="NAVER WEBTOON CORP."/>
    <n v="0"/>
    <s v="1,000 캐시 : ￦1,200 / 6,250 캐시 : ￦7,500 / 10,000 캐시 : ￦12,000"/>
    <n v="43943"/>
    <n v="5019"/>
    <s v="https://itunes.apple.com/KR/app/id530059576"/>
  </r>
  <r>
    <s v="KR"/>
    <s v="GROSS"/>
    <x v="1"/>
    <n v="2020"/>
    <n v="2"/>
    <s v="M"/>
    <n v="57"/>
    <n v="56"/>
    <x v="1"/>
    <x v="49"/>
    <s v="BIGO LIVE (비고라이브)–라이브 방송, 개인방송"/>
    <s v="BIGO TECHNOLOGY PTE. LTD."/>
    <n v="0"/>
    <s v="42 : ￦1,200 / 297 : ￦8,900 / 41 : ￦1,200"/>
    <n v="44006"/>
    <n v="5011"/>
    <s v="https://itunes.apple.com/KR/app/id1077137248"/>
  </r>
  <r>
    <s v="KR"/>
    <s v="GROSS"/>
    <x v="1"/>
    <n v="2020"/>
    <n v="2"/>
    <s v="M"/>
    <n v="58"/>
    <n v="-17"/>
    <x v="12"/>
    <x v="22"/>
    <s v="엑소스 히어로즈"/>
    <s v="LINE Games"/>
    <n v="0"/>
    <s v="1,100 크리스탈 : ￦11,000 / 10,900 크리스탈 : ￦109,000 / 3,300 크리스탈 : ￦33,000"/>
    <n v="44006"/>
    <n v="4852"/>
    <s v="https://itunes.apple.com/KR/app/id1472315054"/>
  </r>
  <r>
    <s v="KR"/>
    <s v="GROSS"/>
    <x v="1"/>
    <n v="2020"/>
    <n v="2"/>
    <s v="M"/>
    <n v="59"/>
    <n v="-11"/>
    <x v="12"/>
    <x v="34"/>
    <s v="일곱 개의 대죄: GRAND CROSS"/>
    <s v="Netmarble Corporation"/>
    <n v="0"/>
    <s v="다이아 5+1개 : ￦4,900 / 주정액 패키지 : ￦9,900 / 다이아 10+3개 : ￦9,900"/>
    <n v="43979"/>
    <n v="4769"/>
    <s v="https://itunes.apple.com/KR/app/id1449552940"/>
  </r>
  <r>
    <s v="KR"/>
    <s v="GROSS"/>
    <x v="1"/>
    <n v="2020"/>
    <n v="2"/>
    <s v="M"/>
    <n v="60"/>
    <n v="8"/>
    <x v="1"/>
    <x v="49"/>
    <s v="심쿵 - 동네 친구 사귀고 싶을 때"/>
    <s v="Colondee :D"/>
    <n v="0"/>
    <s v="하트 30개 : ￦4,900 / 하트 85개 : ￦12,000 / 하트155개 : ￦21,000"/>
    <n v="42181"/>
    <n v="4667"/>
    <s v="https://itunes.apple.com/KR/app/id995132477"/>
  </r>
  <r>
    <s v="KR"/>
    <s v="GROSS"/>
    <x v="1"/>
    <n v="2020"/>
    <n v="2"/>
    <s v="M"/>
    <n v="61"/>
    <n v="6"/>
    <x v="5"/>
    <x v="54"/>
    <s v="밀리의 서재"/>
    <s v="(주)밀리의 서재"/>
    <n v="0"/>
    <s v="밀리 프리미엄 서비스 월 정기구독 : ￦12,000"/>
    <n v="44007"/>
    <n v="4652"/>
    <s v="https://itunes.apple.com/KR/app/id1213788923"/>
  </r>
  <r>
    <s v="KR"/>
    <s v="GROSS"/>
    <x v="1"/>
    <n v="2020"/>
    <n v="2"/>
    <s v="M"/>
    <n v="62"/>
    <n v="-2"/>
    <x v="12"/>
    <x v="44"/>
    <s v="컴투스프로야구2020"/>
    <s v="Com2uS Corp."/>
    <n v="0"/>
    <s v="스타 한 가방 : ￦12,000 / 한정 유조선 패키지 : ￦119,000 / 한정 가방 패키지 : ￦12,000"/>
    <n v="44006"/>
    <n v="4651"/>
    <s v="https://itunes.apple.com/KR/app/id880551258"/>
  </r>
  <r>
    <s v="KR"/>
    <s v="GROSS"/>
    <x v="1"/>
    <n v="2020"/>
    <n v="2"/>
    <s v="M"/>
    <n v="63"/>
    <n v="-1"/>
    <x v="1"/>
    <x v="49"/>
    <s v="정오의 데이트 - No. 1 소개팅 앱"/>
    <s v="Mozzet Co.Ltd."/>
    <n v="0"/>
    <s v="30개 캔디 박스 : ￦4,900 / 캔디 80개 박스 : ￦12,000 / 캔디 150개 박스 : ￦25,000"/>
    <n v="43998"/>
    <n v="4642"/>
    <s v="https://itunes.apple.com/KR/app/id427242564"/>
  </r>
  <r>
    <s v="KR"/>
    <s v="GROSS"/>
    <x v="1"/>
    <n v="2020"/>
    <n v="2"/>
    <s v="M"/>
    <n v="64"/>
    <n v="-5"/>
    <x v="12"/>
    <x v="44"/>
    <s v="eFootball PES 2020"/>
    <s v="KONAMI"/>
    <n v="0"/>
    <s v="myClub 코인 100개 : ￦1,200 / myClub 코인 1,050개 : ￦12,000 / myClub 코인 310개 : ￦3,900"/>
    <n v="44007"/>
    <n v="4633"/>
    <s v="https://itunes.apple.com/KR/app/id1117270703"/>
  </r>
  <r>
    <s v="KR"/>
    <s v="GROSS"/>
    <x v="1"/>
    <n v="2020"/>
    <n v="2"/>
    <s v="M"/>
    <n v="65"/>
    <n v="-12"/>
    <x v="12"/>
    <x v="44"/>
    <s v="클래시 로얄"/>
    <s v="Supercell"/>
    <n v="0"/>
    <s v="보석 주머니 : ￦5,900 / 보석 바구니 : ￦12,000 / 보석 통 : ￦25,000"/>
    <n v="43941"/>
    <n v="4616"/>
    <s v="https://itunes.apple.com/KR/app/id1053012308"/>
  </r>
  <r>
    <s v="KR"/>
    <s v="GROSS"/>
    <x v="1"/>
    <n v="2020"/>
    <n v="2"/>
    <s v="M"/>
    <n v="66"/>
    <s v="-"/>
    <x v="7"/>
    <x v="32"/>
    <s v="YouTube Music"/>
    <s v="Google LLC"/>
    <n v="0"/>
    <s v="YouTube Red : ￦11,000 / Membership : ￦11,500"/>
    <n v="44004"/>
    <n v="4608"/>
    <s v="https://itunes.apple.com/KR/app/id1017492454"/>
  </r>
  <r>
    <s v="KR"/>
    <s v="GROSS"/>
    <x v="1"/>
    <n v="2020"/>
    <n v="2"/>
    <s v="M"/>
    <n v="67"/>
    <n v="-4"/>
    <x v="12"/>
    <x v="44"/>
    <s v="마피아42"/>
    <s v="SungSoo Na"/>
    <n v="0"/>
    <s v="루나42 : ￦1,200 / 루나142 : ￦3,900 / 루나420 : ￦9,900"/>
    <n v="43998"/>
    <n v="4471"/>
    <s v="https://itunes.apple.com/KR/app/id947258826"/>
  </r>
  <r>
    <s v="KR"/>
    <s v="GROSS"/>
    <x v="1"/>
    <n v="2020"/>
    <n v="2"/>
    <s v="M"/>
    <n v="68"/>
    <n v="14"/>
    <x v="12"/>
    <x v="44"/>
    <s v="클론다이크 어드벤처"/>
    <s v="VIZOR APPS CORP."/>
    <n v="0"/>
    <s v="Handful of Emeralds : ￦4,900 / Wallet of Emeralds : ￦12,000 / 작은 팩 : ￦5,900"/>
    <n v="44006"/>
    <n v="4406"/>
    <s v="https://itunes.apple.com/KR/app/id1127240206"/>
  </r>
  <r>
    <s v="KR"/>
    <s v="GROSS"/>
    <x v="1"/>
    <n v="2020"/>
    <n v="2"/>
    <s v="M"/>
    <n v="69"/>
    <n v="8"/>
    <x v="12"/>
    <x v="15"/>
    <s v="꽃피는달빛M"/>
    <s v="woosung lee"/>
    <n v="0"/>
    <m/>
    <n v="43821"/>
    <n v="4377"/>
    <s v="https://itunes.apple.com/KR/app/id1488901757"/>
  </r>
  <r>
    <s v="KR"/>
    <s v="GROSS"/>
    <x v="1"/>
    <n v="2020"/>
    <n v="2"/>
    <s v="M"/>
    <n v="70"/>
    <n v="-13"/>
    <x v="12"/>
    <x v="44"/>
    <s v="Lords Mobile: 온라인 영웅 전쟁 RPG"/>
    <s v="IGG.COM"/>
    <n v="0"/>
    <s v="스페셜 콤보 : ￦1,200 / 800 수정 콤보-G : ￦5,900 / 800 수정 콤보-E : ￦5,900"/>
    <n v="43994"/>
    <n v="4315"/>
    <s v="https://itunes.apple.com/KR/app/id1071976327"/>
  </r>
  <r>
    <s v="KR"/>
    <s v="GROSS"/>
    <x v="1"/>
    <n v="2020"/>
    <n v="2"/>
    <s v="M"/>
    <n v="71"/>
    <n v="-10"/>
    <x v="12"/>
    <x v="22"/>
    <s v="킹 오브 파이터 올스타"/>
    <s v="Netmarble Corporation"/>
    <n v="0"/>
    <s v="루비 40개 : ￦1,200 / 루비 160개 : ￦4,900 / 루비 320개 : ￦9,900"/>
    <n v="43593"/>
    <n v="4301"/>
    <s v="https://itunes.apple.com/KR/app/id1439768881"/>
  </r>
  <r>
    <s v="KR"/>
    <s v="GROSS"/>
    <x v="1"/>
    <n v="2020"/>
    <n v="2"/>
    <s v="M"/>
    <n v="72"/>
    <n v="-14"/>
    <x v="1"/>
    <x v="49"/>
    <s v="아만다 : 아무나 만나지 않는 당신을 위한 소개팅"/>
    <s v="Nextmatch Co.,Ltd."/>
    <n v="0"/>
    <s v="리본 30개 : ￦4,900 / 리본 85개 : ￦12,000 / 리본 155개 : ￦21,000"/>
    <n v="41924"/>
    <n v="4128"/>
    <s v="https://itunes.apple.com/KR/app/id906675357"/>
  </r>
  <r>
    <s v="KR"/>
    <s v="GROSS"/>
    <x v="1"/>
    <n v="2020"/>
    <n v="2"/>
    <s v="M"/>
    <n v="73"/>
    <n v="3"/>
    <x v="12"/>
    <x v="44"/>
    <s v="Minecraft"/>
    <s v="Mojang"/>
    <s v="￦8,900"/>
    <s v="Realms Plus:10 Friends w/trial : ￦9,500 / Minecraft Store Item 6 : ￦7,500 / Minecraft Store Item 2 : ￦2,500"/>
    <n v="44005"/>
    <n v="4009"/>
    <s v="https://itunes.apple.com/KR/app/id479516143"/>
  </r>
  <r>
    <s v="KR"/>
    <s v="GROSS"/>
    <x v="1"/>
    <n v="2020"/>
    <n v="2"/>
    <s v="M"/>
    <n v="74"/>
    <n v="-2"/>
    <x v="12"/>
    <x v="36"/>
    <s v="한게임 포커"/>
    <s v="NHN Corp."/>
    <n v="0"/>
    <s v="보석 매우듬뿍 : ￦99,000 / 보석 잔뜩 : ￦55,000 / 보석 꾸러미 : ￦33,000"/>
    <n v="43979"/>
    <n v="3951"/>
    <s v="https://itunes.apple.com/KR/app/id1471486284"/>
  </r>
  <r>
    <s v="KR"/>
    <s v="GROSS"/>
    <x v="1"/>
    <n v="2020"/>
    <n v="2"/>
    <s v="M"/>
    <n v="75"/>
    <n v="10"/>
    <x v="12"/>
    <x v="44"/>
    <s v="Pokémon GO"/>
    <s v="Niantic, Inc."/>
    <n v="0"/>
    <s v="100 PokéCoins : ￦900 / 550 PokéCoins : ￦5,900 / 1,200 PokéCoins : ￦12,000"/>
    <n v="43994"/>
    <n v="3919"/>
    <s v="https://itunes.apple.com/KR/app/id1094591345"/>
  </r>
  <r>
    <s v="KR"/>
    <s v="GROSS"/>
    <x v="1"/>
    <n v="2020"/>
    <n v="2"/>
    <s v="M"/>
    <n v="76"/>
    <n v="-25"/>
    <x v="12"/>
    <x v="44"/>
    <s v="오늘도 우라라 원시 헌팅 라이프"/>
    <s v="X.D. Global"/>
    <n v="0"/>
    <s v="60 진주 : ￦1,200 / 진주 축복(30일) : ￦5,900 / 월간 카드(30일) : ￦5,900"/>
    <n v="44000"/>
    <n v="3857"/>
    <s v="https://itunes.apple.com/KR/app/id1473544990"/>
  </r>
  <r>
    <s v="KR"/>
    <s v="GROSS"/>
    <x v="1"/>
    <n v="2020"/>
    <n v="2"/>
    <s v="M"/>
    <n v="77"/>
    <n v="6"/>
    <x v="12"/>
    <x v="22"/>
    <s v="펜타스톰"/>
    <s v="Netmarble Corporation"/>
    <n v="0"/>
    <s v="다이아 120 : ￦3,900 / 다이아 200 : ￦5,900 / 다이아 400 : ￦11,000"/>
    <n v="42849"/>
    <n v="3843"/>
    <s v="https://itunes.apple.com/KR/app/id1182214882"/>
  </r>
  <r>
    <s v="KR"/>
    <s v="GROSS"/>
    <x v="1"/>
    <n v="2020"/>
    <n v="2"/>
    <s v="M"/>
    <n v="78"/>
    <n v="-5"/>
    <x v="16"/>
    <x v="23"/>
    <s v="스픽 (Speak) - 영어회화, 스피킹, 발음"/>
    <s v="Speakeasy Labs"/>
    <n v="0"/>
    <s v="앱 출시 기념 이벤트 : ￦11,000 / 월간 이용권 : ￦29,000 / 연간 이용권 : ￦179,000"/>
    <n v="43984"/>
    <n v="3842"/>
    <s v="https://itunes.apple.com/KR/app/id1286609883"/>
  </r>
  <r>
    <s v="KR"/>
    <s v="GROSS"/>
    <x v="1"/>
    <n v="2020"/>
    <n v="2"/>
    <s v="M"/>
    <n v="79"/>
    <s v="new"/>
    <x v="12"/>
    <x v="15"/>
    <s v="스카이피아"/>
    <s v="冰鳥網絡科技有限公司"/>
    <n v="0"/>
    <m/>
    <n v="43867"/>
    <n v="3794"/>
    <s v="https://itunes.apple.com/KR/app/id1493369932"/>
  </r>
  <r>
    <s v="KR"/>
    <s v="GROSS"/>
    <x v="1"/>
    <n v="2020"/>
    <n v="2"/>
    <s v="M"/>
    <n v="80"/>
    <s v="-"/>
    <x v="12"/>
    <x v="36"/>
    <s v="한게임 섯다"/>
    <s v="NHN Corp."/>
    <n v="0"/>
    <s v="스타터패키지 : ￦3,900 / 보석 매우쪼금 : ￦1,200 / 보석 잔뜩 : ￦55,000"/>
    <n v="43978"/>
    <n v="3762"/>
    <s v="https://itunes.apple.com/KR/app/id1471942989"/>
  </r>
  <r>
    <s v="KR"/>
    <s v="GROSS"/>
    <x v="1"/>
    <n v="2020"/>
    <n v="2"/>
    <s v="M"/>
    <n v="81"/>
    <n v="-41"/>
    <x v="12"/>
    <x v="15"/>
    <s v="페이트/그랜드 오더"/>
    <s v="Netmarble Corporation"/>
    <n v="0"/>
    <s v="성정석 1개 : ￦1,200 / 성정석 4개+1개 : ￦4,900 / 성정석 12개+6개 : ￦14,000"/>
    <n v="43059"/>
    <n v="3754"/>
    <s v="https://itunes.apple.com/KR/app/id1241893973"/>
  </r>
  <r>
    <s v="KR"/>
    <s v="GROSS"/>
    <x v="1"/>
    <n v="2020"/>
    <n v="2"/>
    <s v="M"/>
    <n v="82"/>
    <n v="11"/>
    <x v="12"/>
    <x v="22"/>
    <s v="프린세스 커넥트! Re:Dive"/>
    <s v="Kakao Games Corp."/>
    <n v="0"/>
    <s v="1회 한정 쥬얼 750개 : ￦7,500 / 3회 한정 쥬얼 8,000개 : ￦89,000 / 데일리 마나 팩 : ￦12,000"/>
    <n v="43552"/>
    <n v="3736"/>
    <s v="https://itunes.apple.com/KR/app/id1452123050"/>
  </r>
  <r>
    <s v="KR"/>
    <s v="GROSS"/>
    <x v="1"/>
    <n v="2020"/>
    <n v="2"/>
    <s v="M"/>
    <n v="83"/>
    <n v="-8"/>
    <x v="12"/>
    <x v="44"/>
    <s v="BTS WORLD"/>
    <s v="Netmarble Corporation"/>
    <n v="0"/>
    <s v="날개 패키지 : ￦1,200 / 컨디션 회복 패키지 : ￦2,500 / 매일매일 보석 패키지2 : ￦12,000"/>
    <n v="43991"/>
    <n v="3601"/>
    <s v="https://itunes.apple.com/KR/app/id1435577798"/>
  </r>
  <r>
    <s v="KR"/>
    <s v="GROSS"/>
    <x v="1"/>
    <n v="2020"/>
    <n v="2"/>
    <s v="M"/>
    <n v="84"/>
    <n v="-19"/>
    <x v="12"/>
    <x v="24"/>
    <s v="마피아 시티(한국어)"/>
    <s v="YOTTA GAMES LIMITED"/>
    <n v="0"/>
    <s v="700 Gold : ￦5,900 / 3400 Gold : ￦25,000 / 1600 Gold : ￦12,000"/>
    <n v="43402"/>
    <n v="3563"/>
    <s v="https://itunes.apple.com/KR/app/id1438495856"/>
  </r>
  <r>
    <s v="KR"/>
    <s v="GROSS"/>
    <x v="1"/>
    <n v="2020"/>
    <n v="2"/>
    <s v="M"/>
    <n v="85"/>
    <n v="76"/>
    <x v="12"/>
    <x v="36"/>
    <s v="방치함대"/>
    <s v="Skymoons Technology"/>
    <n v="0"/>
    <s v="AI 가속카드 : ￦1,200 / 활동 패키지 014 : ￦5,900 / 활동 패키지 015 : ￦12,000"/>
    <n v="43986"/>
    <n v="3443"/>
    <s v="https://itunes.apple.com/KR/app/id1486294817"/>
  </r>
  <r>
    <s v="KR"/>
    <s v="GROSS"/>
    <x v="1"/>
    <n v="2020"/>
    <n v="2"/>
    <s v="M"/>
    <n v="86"/>
    <n v="9"/>
    <x v="12"/>
    <x v="44"/>
    <s v="Toon Blast"/>
    <s v="Peak Games"/>
    <n v="0"/>
    <s v="Tiny Coin Pack : ￦2,500 / Small Coin Pack : ￦5,900 / Super Bundle : ￦16,000"/>
    <n v="43997"/>
    <n v="3422"/>
    <s v="https://itunes.apple.com/KR/app/id1176027022"/>
  </r>
  <r>
    <s v="KR"/>
    <s v="GROSS"/>
    <x v="1"/>
    <n v="2020"/>
    <n v="2"/>
    <s v="M"/>
    <n v="87"/>
    <n v="-3"/>
    <x v="12"/>
    <x v="44"/>
    <s v="하스스톤"/>
    <s v="Blizzard Entertainment, Inc."/>
    <n v="0"/>
    <s v="오리지널 팩 2개 : ￦3,900 / 오리지널 팩 7개 : ￦12,000 / 오리지널 팩 15개 : ￦25,000"/>
    <n v="43991"/>
    <n v="3338"/>
    <s v="https://itunes.apple.com/KR/app/id625257520"/>
  </r>
  <r>
    <s v="KR"/>
    <s v="GROSS"/>
    <x v="1"/>
    <n v="2020"/>
    <n v="2"/>
    <s v="M"/>
    <n v="88"/>
    <n v="-1"/>
    <x v="1"/>
    <x v="49"/>
    <s v="스카이피플(스피):서울대생이 만든 안전한 소셜 데이팅"/>
    <s v="HSOCIETY Inc."/>
    <n v="0"/>
    <s v="하트 15개 : ￦3,900 / 하트 25개 : ￦5,900 / 하트 40개 : ￦9,900"/>
    <n v="43901"/>
    <n v="3330"/>
    <s v="https://itunes.apple.com/KR/app/id1191259452"/>
  </r>
  <r>
    <s v="KR"/>
    <s v="GROSS"/>
    <x v="1"/>
    <n v="2020"/>
    <n v="2"/>
    <s v="M"/>
    <n v="89"/>
    <n v="2"/>
    <x v="12"/>
    <x v="38"/>
    <s v="피망 뉴맞고 : 고스톱으로 대한민국 1등"/>
    <s v="NEOWIZ"/>
    <n v="0"/>
    <s v="다이아 1188개 : ￦99,000 / 다이아 380개 : ￦33,000 / 다이아 107개 : ￦9,900"/>
    <n v="43715"/>
    <n v="3277"/>
    <s v="https://itunes.apple.com/KR/app/id1458568643"/>
  </r>
  <r>
    <s v="KR"/>
    <s v="GROSS"/>
    <x v="1"/>
    <n v="2020"/>
    <n v="2"/>
    <s v="M"/>
    <n v="90"/>
    <n v="59"/>
    <x v="7"/>
    <x v="32"/>
    <s v="뱅드림! 걸즈 밴드 파티!"/>
    <s v="Kakao Games Corp."/>
    <n v="0"/>
    <s v="스타-A : ￦1,200 / 스타-B : ￦4,900 / 스타-C : ￦8,900"/>
    <n v="43983"/>
    <n v="3224"/>
    <s v="https://itunes.apple.com/KR/app/id1308168618"/>
  </r>
  <r>
    <s v="KR"/>
    <s v="GROSS"/>
    <x v="1"/>
    <n v="2020"/>
    <n v="2"/>
    <s v="M"/>
    <n v="91"/>
    <n v="3"/>
    <x v="12"/>
    <x v="22"/>
    <s v="별이되어라!"/>
    <s v="GAMEVIL Inc."/>
    <n v="0"/>
    <s v="루비상품 1 : ￦3,900 / 루비상품 2 : ￦5,900 / 루비상품 3 : ￦11,000"/>
    <n v="41687"/>
    <n v="3216"/>
    <s v="https://itunes.apple.com/KR/app/id738786990"/>
  </r>
  <r>
    <s v="KR"/>
    <s v="GROSS"/>
    <x v="1"/>
    <n v="2020"/>
    <n v="2"/>
    <s v="M"/>
    <n v="92"/>
    <n v="86"/>
    <x v="12"/>
    <x v="22"/>
    <s v="헌드레드 소울"/>
    <s v="hound13"/>
    <n v="0"/>
    <s v="부관 프리미엄 패키지 : ￦99,000 / 부관 디럭스 패키지 : ￦55,000 / 부관 스탠다드 패키지 : ￦33,000"/>
    <n v="43482"/>
    <n v="3213"/>
    <s v="https://itunes.apple.com/KR/app/id998409134"/>
  </r>
  <r>
    <s v="KR"/>
    <s v="GROSS"/>
    <x v="1"/>
    <n v="2020"/>
    <n v="2"/>
    <s v="M"/>
    <n v="93"/>
    <n v="6"/>
    <x v="12"/>
    <x v="21"/>
    <s v="프렌즈타운"/>
    <s v="Kakao Games Corp."/>
    <n v="0"/>
    <s v="31 보석 : ￦5,900 / 329 보석 : ￦55,000 / 13 보석 : ￦2,500"/>
    <n v="43977"/>
    <n v="3161"/>
    <s v="https://itunes.apple.com/KR/app/id1435757638"/>
  </r>
  <r>
    <s v="KR"/>
    <s v="GROSS"/>
    <x v="1"/>
    <n v="2020"/>
    <n v="2"/>
    <s v="M"/>
    <n v="94"/>
    <n v="-4"/>
    <x v="12"/>
    <x v="28"/>
    <s v="위 베어 베어스 더 퍼즐"/>
    <s v="Sundaytoz, INC"/>
    <n v="0"/>
    <s v="1,200원 상품 : ￦1,200 / 5,900원 상품 : ￦5,900 / 12,000원 상품 : ￦12,000"/>
    <n v="43108"/>
    <n v="3147"/>
    <s v="https://itunes.apple.com/KR/app/id1311102174"/>
  </r>
  <r>
    <s v="KR"/>
    <s v="GROSS"/>
    <x v="1"/>
    <n v="2020"/>
    <n v="2"/>
    <s v="M"/>
    <n v="95"/>
    <n v="-14"/>
    <x v="12"/>
    <x v="15"/>
    <s v="닌자대전"/>
    <s v="Jaewon Choi"/>
    <n v="0"/>
    <m/>
    <n v="43811"/>
    <n v="3076"/>
    <s v="https://itunes.apple.com/KR/app/id1469191043"/>
  </r>
  <r>
    <s v="KR"/>
    <s v="GROSS"/>
    <x v="1"/>
    <n v="2020"/>
    <n v="2"/>
    <s v="M"/>
    <n v="96"/>
    <n v="-22"/>
    <x v="12"/>
    <x v="22"/>
    <s v="세븐나이츠"/>
    <s v="Netmarble Corporation"/>
    <n v="0"/>
    <s v="3900원 상품 : ￦3,900 / 5900원 상품 : ￦5,900 / 12000원 상품 : ￦12,000"/>
    <n v="41704"/>
    <n v="3035"/>
    <s v="https://itunes.apple.com/KR/app/id741949324"/>
  </r>
  <r>
    <s v="KR"/>
    <s v="GROSS"/>
    <x v="1"/>
    <n v="2020"/>
    <n v="2"/>
    <s v="M"/>
    <n v="97"/>
    <n v="27"/>
    <x v="12"/>
    <x v="15"/>
    <s v="원피스 트레저 크루즈"/>
    <s v="BANDAI NAMCO Entertainment Inc."/>
    <n v="0"/>
    <s v="무지개 보석 A : ￦1,200 / 무지개 보석 B : ￦5,900 / 무지개 보석 C : ￦11,000"/>
    <n v="42515"/>
    <n v="3023"/>
    <s v="https://itunes.apple.com/KR/app/id1104161582"/>
  </r>
  <r>
    <s v="KR"/>
    <s v="GROSS"/>
    <x v="1"/>
    <n v="2020"/>
    <n v="2"/>
    <s v="M"/>
    <n v="98"/>
    <n v="7"/>
    <x v="12"/>
    <x v="44"/>
    <s v="엠파이어 &amp; 퍼즐 (Empires &amp; Puzzles)"/>
    <s v="Small Giant Games"/>
    <n v="0"/>
    <s v="도전자 특별 상품 : ￦1,200 / 아틀란티스 상품 : ￦2,500 / 발할라 특별 상품 - 1일 : ￦2,500"/>
    <n v="43999"/>
    <n v="3021"/>
    <s v="https://itunes.apple.com/KR/app/id1117841866"/>
  </r>
  <r>
    <s v="KR"/>
    <s v="GROSS"/>
    <x v="1"/>
    <n v="2020"/>
    <n v="2"/>
    <s v="M"/>
    <n v="99"/>
    <n v="-13"/>
    <x v="12"/>
    <x v="44"/>
    <s v="MARVEL 퓨처파이트"/>
    <s v="Netmarble Corporation"/>
    <n v="0"/>
    <s v="TONY STARK'S STASH : ￦4,900 / Get 20 Biometrics Daily : ￦12,000 / SPECIAL PACK #1 : ￦12,000"/>
    <n v="43978"/>
    <n v="2914"/>
    <s v="https://itunes.apple.com/KR/app/id955705796"/>
  </r>
  <r>
    <s v="KR"/>
    <s v="GROSS"/>
    <x v="1"/>
    <n v="2020"/>
    <n v="2"/>
    <s v="M"/>
    <n v="100"/>
    <n v="14"/>
    <x v="12"/>
    <x v="44"/>
    <s v="캔디크러쉬사가"/>
    <s v="King"/>
    <n v="0"/>
    <s v="Extra Lives : ￦1,200 / Piggy Bank : ￦3,900 / 10x Gold Bars package : ￦1,200"/>
    <n v="43999"/>
    <n v="2860"/>
    <s v="https://itunes.apple.com/KR/app/id553834731"/>
  </r>
  <r>
    <s v="KR"/>
    <s v="GROSS"/>
    <x v="1"/>
    <n v="2020"/>
    <n v="2"/>
    <s v="M"/>
    <n v="101"/>
    <n v="9"/>
    <x v="12"/>
    <x v="15"/>
    <s v="라그나로크M: 시즌2 빛과 그림자"/>
    <s v="GRAVITY Co., Ltd."/>
    <n v="0"/>
    <s v="카프라 박스 : ￦25,000 / 카프라 상자(할인) : ￦12,000 / 한정특전 2.0 : ￦15,000"/>
    <n v="43172"/>
    <n v="2810"/>
    <s v="https://itunes.apple.com/KR/app/id1297870337"/>
  </r>
  <r>
    <s v="KR"/>
    <s v="GROSS"/>
    <x v="1"/>
    <n v="2020"/>
    <n v="2"/>
    <s v="M"/>
    <n v="102"/>
    <n v="-13"/>
    <x v="12"/>
    <x v="44"/>
    <s v="에픽세븐"/>
    <s v="Smilegate Megaport"/>
    <n v="0"/>
    <s v="월정액 패키지 : ￦5,900 / 월소환 패키지2 : ￦119,000 / 웰컴 패키지 : ￦3,900"/>
    <n v="43993"/>
    <n v="2785"/>
    <s v="https://itunes.apple.com/KR/app/id1322399438"/>
  </r>
  <r>
    <s v="KR"/>
    <s v="GROSS"/>
    <x v="1"/>
    <n v="2020"/>
    <n v="2"/>
    <s v="M"/>
    <n v="103"/>
    <n v="-7"/>
    <x v="12"/>
    <x v="34"/>
    <s v="쿠키런 for Kakao"/>
    <s v="Devsisters"/>
    <n v="0"/>
    <s v="크리스탈 10개 : ￦1,200 / 크리스탈 55개 : ￦5,900 / 크리스탈 120개 : ￦12,000"/>
    <n v="41365"/>
    <n v="2766"/>
    <s v="https://itunes.apple.com/KR/app/id608808713"/>
  </r>
  <r>
    <s v="KR"/>
    <s v="GROSS"/>
    <x v="1"/>
    <n v="2020"/>
    <n v="2"/>
    <s v="M"/>
    <n v="104"/>
    <n v="-1"/>
    <x v="12"/>
    <x v="44"/>
    <s v="드래곤캠프 (Merge Dragons!)"/>
    <s v="Gram Games"/>
    <n v="0"/>
    <s v="30 Day Dragon Gem Payout : ￦4,900 / Chest of Dragon Gems : ￦25,000 / Pile of Dragon Gems : ￦5,900"/>
    <n v="43994"/>
    <n v="2740"/>
    <s v="https://itunes.apple.com/KR/app/id1208952944"/>
  </r>
  <r>
    <s v="KR"/>
    <s v="GROSS"/>
    <x v="1"/>
    <n v="2020"/>
    <n v="2"/>
    <s v="M"/>
    <n v="105"/>
    <n v="-8"/>
    <x v="1"/>
    <x v="49"/>
    <s v="캠톡 CamTalk - 화상채팅, 영상채팅"/>
    <s v="Cho Su moon"/>
    <n v="0"/>
    <s v="3,700포인트 : ￦5,900 / 6,200포인트 : ￦11,000 / 18,600포인트 : ￦33,000"/>
    <n v="42243"/>
    <n v="2734"/>
    <s v="https://itunes.apple.com/KR/app/id1006605757"/>
  </r>
  <r>
    <s v="KR"/>
    <s v="GROSS"/>
    <x v="1"/>
    <n v="2020"/>
    <n v="2"/>
    <s v="M"/>
    <n v="106"/>
    <n v="-18"/>
    <x v="12"/>
    <x v="27"/>
    <s v="아이러브니키"/>
    <s v="Kakao Games Corp."/>
    <n v="0"/>
    <s v="천원 상품 : ￦1,200 / 158 루비 : ￦3,900 / 270 루비 : ￦5,900"/>
    <n v="42563"/>
    <n v="2720"/>
    <s v="https://itunes.apple.com/KR/app/id1129574896"/>
  </r>
  <r>
    <s v="KR"/>
    <s v="GROSS"/>
    <x v="1"/>
    <n v="2020"/>
    <n v="2"/>
    <s v="M"/>
    <n v="107"/>
    <n v="16"/>
    <x v="11"/>
    <x v="46"/>
    <s v="VLLO 블로 - 쉬운 동영상 편집 어플 브이로그 앱"/>
    <s v="vimosoft"/>
    <n v="0"/>
    <s v="정원 스티커 팩 : 0 / VLLO 프리미엄 : ￦12,000 / 여행 스티커 팩 : 0"/>
    <n v="43987"/>
    <n v="2704"/>
    <s v="https://itunes.apple.com/KR/app/id952050883"/>
  </r>
  <r>
    <s v="KR"/>
    <s v="GROSS"/>
    <x v="1"/>
    <n v="2020"/>
    <n v="2"/>
    <s v="M"/>
    <n v="108"/>
    <n v="3"/>
    <x v="11"/>
    <x v="46"/>
    <s v="Photo wonder"/>
    <s v="Xin Guo"/>
    <n v="0"/>
    <s v="PhotoWonder Pro : ￦9,500 / PhotoWonder_Clean : ￦7,500"/>
    <n v="44005"/>
    <n v="2701"/>
    <s v="https://itunes.apple.com/KR/app/id501945443"/>
  </r>
  <r>
    <s v="KR"/>
    <s v="GROSS"/>
    <x v="1"/>
    <n v="2020"/>
    <n v="2"/>
    <s v="M"/>
    <n v="109"/>
    <s v="-"/>
    <x v="1"/>
    <x v="49"/>
    <s v="당연시 소개팅 - 당신도 연애를 시작할 때"/>
    <s v="BNK Lab"/>
    <n v="0"/>
    <s v="하트900+150 : ￦119,000 / 참여권 10개 : ￦4,900 / 참여권 30개 : ￦14,000"/>
    <n v="41507"/>
    <n v="2699"/>
    <s v="https://itunes.apple.com/KR/app/id688910961"/>
  </r>
  <r>
    <s v="KR"/>
    <s v="GROSS"/>
    <x v="1"/>
    <n v="2020"/>
    <n v="2"/>
    <s v="M"/>
    <n v="110"/>
    <n v="2"/>
    <x v="12"/>
    <x v="44"/>
    <s v="꿈의 마을 (Township)"/>
    <s v="Playrix"/>
    <n v="0"/>
    <s v="돼지 저금통 : ￦3,900 / 캐시 약간 : ￦2,500 / 캐시 다발 : ￦5,900"/>
    <n v="44005"/>
    <n v="2689"/>
    <s v="https://itunes.apple.com/KR/app/id638689075"/>
  </r>
  <r>
    <s v="KR"/>
    <s v="GROSS"/>
    <x v="1"/>
    <n v="2020"/>
    <n v="2"/>
    <s v="M"/>
    <n v="111"/>
    <n v="-32"/>
    <x v="12"/>
    <x v="44"/>
    <s v="Yu-Gi-Oh! Duel Links"/>
    <s v="KONAMI"/>
    <n v="0"/>
    <s v="카드 팩 3개(할인) : ￦2,500 / 카드 팩 10개(할인) : ￦7,500"/>
    <n v="44004"/>
    <n v="2684"/>
    <s v="https://itunes.apple.com/KR/app/id1068378177"/>
  </r>
  <r>
    <s v="KR"/>
    <s v="GROSS"/>
    <x v="1"/>
    <n v="2020"/>
    <n v="2"/>
    <s v="M"/>
    <n v="112"/>
    <n v="-48"/>
    <x v="12"/>
    <x v="44"/>
    <s v="Idle Heroes - 아이들 히어로즈"/>
    <s v="droidhang"/>
    <n v="0"/>
    <s v="연속 주간 구독 : ￦1,200 / event package 2 : ￦12,000 / best value package 1 : ￦19,000"/>
    <n v="43991"/>
    <n v="2659"/>
    <s v="https://itunes.apple.com/KR/app/id1153461915"/>
  </r>
  <r>
    <s v="KR"/>
    <s v="GROSS"/>
    <x v="1"/>
    <n v="2020"/>
    <n v="2"/>
    <s v="M"/>
    <n v="113"/>
    <n v="-7"/>
    <x v="7"/>
    <x v="32"/>
    <s v="지니 뮤직 - genie"/>
    <s v="GENIE MUSIC CORP."/>
    <n v="0"/>
    <s v="음악감상 30일 : ￦9,900 / 스마트 무제한 다운로드 + 음악감상 30일 : ￦11,000"/>
    <n v="43976"/>
    <n v="2640"/>
    <s v="https://itunes.apple.com/KR/app/id858266085"/>
  </r>
  <r>
    <s v="KR"/>
    <s v="GROSS"/>
    <x v="1"/>
    <n v="2020"/>
    <n v="2"/>
    <s v="M"/>
    <n v="114"/>
    <n v="-14"/>
    <x v="12"/>
    <x v="15"/>
    <s v="궁정계"/>
    <s v="Wish Interactive Technology Limited"/>
    <n v="0"/>
    <s v="40금괴패키지 : ￦1,200 / 120금괴패키지 : ￦3,900 / 200금괴패키지 : ￦5,900"/>
    <n v="43480"/>
    <n v="2570"/>
    <s v="https://itunes.apple.com/KR/app/id1437608932"/>
  </r>
  <r>
    <s v="KR"/>
    <s v="GROSS"/>
    <x v="1"/>
    <n v="2020"/>
    <n v="2"/>
    <s v="M"/>
    <n v="115"/>
    <n v="68"/>
    <x v="12"/>
    <x v="44"/>
    <s v="ANOTHER EDEN 시공을 넘는 고양이"/>
    <s v="WFS, Inc."/>
    <n v="0"/>
    <s v="크로노스 스톤 1000개 : ￦30,000 / 크로노스 스톤 3250개 : ￦99,000 / 크로노스 스톤 2000개 : ￦55,000"/>
    <n v="43999"/>
    <n v="2554"/>
    <s v="https://itunes.apple.com/KR/app/id1439565347"/>
  </r>
  <r>
    <s v="KR"/>
    <s v="GROSS"/>
    <x v="1"/>
    <n v="2020"/>
    <n v="2"/>
    <s v="M"/>
    <n v="116"/>
    <s v="new"/>
    <x v="4"/>
    <x v="4"/>
    <s v="아이즈원  프라이빗 메일"/>
    <s v="CA.Smart Co., Ltd."/>
    <n v="0"/>
    <m/>
    <n v="43484"/>
    <n v="2510"/>
    <s v="https://itunes.apple.com/KR/app/id1445514282"/>
  </r>
  <r>
    <s v="KR"/>
    <s v="GROSS"/>
    <x v="1"/>
    <n v="2020"/>
    <n v="2"/>
    <s v="M"/>
    <n v="117"/>
    <n v="16"/>
    <x v="12"/>
    <x v="27"/>
    <s v="놀러와 마이홈"/>
    <s v="Kakao Corp."/>
    <n v="0"/>
    <s v="10 젬 : ￦1,200 / 50 젬 : ￦5,900 / 105 젬 : ￦11,000"/>
    <n v="42594"/>
    <n v="2508"/>
    <s v="https://itunes.apple.com/KR/app/id1134403599"/>
  </r>
  <r>
    <s v="KR"/>
    <s v="GROSS"/>
    <x v="1"/>
    <n v="2020"/>
    <n v="2"/>
    <s v="M"/>
    <n v="118"/>
    <n v="-11"/>
    <x v="12"/>
    <x v="15"/>
    <s v="이터:던전의 포식자"/>
    <s v="Efun"/>
    <n v="0"/>
    <s v="60다이아 : ￦1,200 / 300다이아 : ￦5,900 / 600다이아 : ￦12,000"/>
    <n v="43736"/>
    <n v="2503"/>
    <s v="https://itunes.apple.com/KR/app/id1471935300"/>
  </r>
  <r>
    <s v="KR"/>
    <s v="GROSS"/>
    <x v="1"/>
    <n v="2020"/>
    <n v="2"/>
    <s v="M"/>
    <n v="119"/>
    <n v="10"/>
    <x v="12"/>
    <x v="15"/>
    <s v="삼국지 오리진"/>
    <s v="REALITY SQUARED GAME CO., LIMITED"/>
    <n v="0"/>
    <s v="50황금 : ￦1,200 / 300황금 : ￦7,500 / 680황금 : ￦17,000"/>
    <n v="43732"/>
    <n v="2488"/>
    <s v="https://itunes.apple.com/KR/app/id1476244579"/>
  </r>
  <r>
    <s v="KR"/>
    <s v="GROSS"/>
    <x v="1"/>
    <n v="2020"/>
    <n v="2"/>
    <s v="M"/>
    <n v="120"/>
    <n v="-3"/>
    <x v="11"/>
    <x v="46"/>
    <s v="Instasize 사진 편집, 콜라주 포토 메이커"/>
    <s v="Instasize Inc."/>
    <n v="0"/>
    <s v="InstaSize Premium : ￦6,000 / Instasize Premium Membership : ￦6,000 / Monthly Instasize Membership : ￦6,000"/>
    <n v="44000"/>
    <n v="2473"/>
    <s v="https://itunes.apple.com/KR/app/id576649830"/>
  </r>
  <r>
    <s v="KR"/>
    <s v="GROSS"/>
    <x v="1"/>
    <n v="2020"/>
    <n v="2"/>
    <s v="M"/>
    <n v="121"/>
    <n v="17"/>
    <x v="1"/>
    <x v="49"/>
    <s v="탄탄"/>
    <s v="Tantan Cultural Development (Beijing) Co., Ltd."/>
    <n v="0"/>
    <s v="VIP会员 : ￦2,000 / SeeWhoLikedMe : ￦16,500 / See Who Liked Me : ￦16,500"/>
    <n v="44004"/>
    <n v="2441"/>
    <s v="https://itunes.apple.com/KR/app/id861891048"/>
  </r>
  <r>
    <s v="KR"/>
    <s v="GROSS"/>
    <x v="1"/>
    <n v="2020"/>
    <n v="2"/>
    <s v="M"/>
    <n v="122"/>
    <n v="29"/>
    <x v="12"/>
    <x v="22"/>
    <s v="리니지2M(12)"/>
    <s v="NCSOFT"/>
    <n v="0"/>
    <s v="4,000 다이아 : ￦115,000 / 바이움의 정착 패키지 : ￦33,000 / 1,200 다이아 : ￦33,000"/>
    <n v="43794"/>
    <n v="2430"/>
    <s v="https://itunes.apple.com/KR/app/id1452467965"/>
  </r>
  <r>
    <s v="KR"/>
    <s v="GROSS"/>
    <x v="1"/>
    <n v="2020"/>
    <n v="2"/>
    <s v="M"/>
    <n v="123"/>
    <n v="66"/>
    <x v="12"/>
    <x v="44"/>
    <s v="좀비 고등학교"/>
    <s v="AwesomePiece inc."/>
    <n v="0"/>
    <s v="55 가스 : ￦4,900 / 180가스 : ￦16,000 / 어썸패스 : ￦2,500"/>
    <n v="44006"/>
    <n v="2391"/>
    <s v="https://itunes.apple.com/KR/app/id898986747"/>
  </r>
  <r>
    <s v="KR"/>
    <s v="GROSS"/>
    <x v="1"/>
    <n v="2020"/>
    <n v="2"/>
    <s v="M"/>
    <n v="124"/>
    <s v="new"/>
    <x v="12"/>
    <x v="22"/>
    <s v="검무"/>
    <s v="JUN HAI NETWORK LIMITED"/>
    <n v="0"/>
    <m/>
    <n v="43866"/>
    <n v="2382"/>
    <s v="https://itunes.apple.com/KR/app/id1484750891"/>
  </r>
  <r>
    <s v="KR"/>
    <s v="GROSS"/>
    <x v="1"/>
    <n v="2020"/>
    <n v="2"/>
    <s v="M"/>
    <n v="125"/>
    <n v="12"/>
    <x v="12"/>
    <x v="22"/>
    <s v="라이프애프터"/>
    <s v="X.D. Global"/>
    <n v="0"/>
    <s v="크레딧 박스(중) : ￦37,000 / 크레딧 박스(대) : ￦58,000 / 크레딧 주머니(소) : ￦1,200"/>
    <n v="43570"/>
    <n v="2353"/>
    <s v="https://itunes.apple.com/KR/app/id1445639588"/>
  </r>
  <r>
    <s v="KR"/>
    <s v="GROSS"/>
    <x v="1"/>
    <n v="2020"/>
    <n v="2"/>
    <s v="M"/>
    <n v="126"/>
    <n v="14"/>
    <x v="12"/>
    <x v="44"/>
    <s v="레이드: 그림자의 전설"/>
    <s v="Plarium Global Ltd"/>
    <n v="0"/>
    <s v="Small Pack : ￦12,000 / Mini Pack : ￦5,900 / 초심자 패키지 : ￦900"/>
    <n v="44000"/>
    <n v="2353"/>
    <s v="https://itunes.apple.com/KR/app/id1371565796"/>
  </r>
  <r>
    <s v="KR"/>
    <s v="GROSS"/>
    <x v="1"/>
    <n v="2020"/>
    <n v="2"/>
    <s v="M"/>
    <n v="127"/>
    <n v="-5"/>
    <x v="1"/>
    <x v="49"/>
    <s v="골드스푼 : 자격을 갖춘 남녀들을 위한 안전한 소개팅"/>
    <s v="Triple comma Corp."/>
    <n v="0"/>
    <s v="스푼 20개 : ￦5,900 / 스푼 50개 : ￦14,000 / 스푼 105개 : ￦29,000"/>
    <n v="43173"/>
    <n v="2312"/>
    <s v="https://itunes.apple.com/KR/app/id1332604123"/>
  </r>
  <r>
    <s v="KR"/>
    <s v="GROSS"/>
    <x v="1"/>
    <n v="2020"/>
    <n v="2"/>
    <s v="M"/>
    <n v="128"/>
    <n v="-2"/>
    <x v="12"/>
    <x v="44"/>
    <s v="프렌즈팝콘"/>
    <s v="Kakao Corp."/>
    <n v="0"/>
    <s v="보석1 : ￦2,500 / 보석2 : ￦5,900 / 보석3 : ￦22,000"/>
    <n v="43977"/>
    <n v="2287"/>
    <s v="https://itunes.apple.com/KR/app/id1156321059"/>
  </r>
  <r>
    <s v="KR"/>
    <s v="GROSS"/>
    <x v="1"/>
    <n v="2020"/>
    <n v="2"/>
    <s v="M"/>
    <n v="129"/>
    <n v="-31"/>
    <x v="4"/>
    <x v="4"/>
    <s v="포스텔러 - 운세의 모든 것"/>
    <s v="(주)운칠기삼"/>
    <n v="0"/>
    <s v="내일의 운세가 궁금하면 소소한 행운 포스 패키지 : ￦2,500 / 프리미엄 타로가 궁금하면 대박 패키지 : ￦5,900 / 프리미엄 사주가 궁금하면 대박+ 패키지 : ￦11,000"/>
    <n v="44001"/>
    <n v="2249"/>
    <s v="https://itunes.apple.com/KR/app/id1262949138"/>
  </r>
  <r>
    <s v="KR"/>
    <s v="GROSS"/>
    <x v="1"/>
    <n v="2020"/>
    <n v="2"/>
    <s v="M"/>
    <n v="130"/>
    <n v="-52"/>
    <x v="12"/>
    <x v="34"/>
    <s v="제5인격"/>
    <s v="X.D. Global"/>
    <n v="0"/>
    <s v="미세한 메아리 : ￦1,200 / 작은 메아리 : ￦5,900 / 적당한 메아리 : ￦14,000"/>
    <n v="43979"/>
    <n v="2231"/>
    <s v="https://itunes.apple.com/KR/app/id1403280792"/>
  </r>
  <r>
    <s v="KR"/>
    <s v="GROSS"/>
    <x v="1"/>
    <n v="2020"/>
    <n v="2"/>
    <s v="M"/>
    <n v="131"/>
    <n v="-13"/>
    <x v="2"/>
    <x v="52"/>
    <s v="네이버 클라우드 - NAVER Cloud"/>
    <s v="NAVER Corp."/>
    <n v="0"/>
    <s v="아이폰 2TB 1년 이용권 : ￦149,000 / 아이폰 200GB 1년 이용권 : ￦75,000 / 아이폰 100GB 1년 이용권 : ￦44,000"/>
    <n v="43983"/>
    <n v="2181"/>
    <s v="https://itunes.apple.com/KR/app/id585173084"/>
  </r>
  <r>
    <s v="KR"/>
    <s v="GROSS"/>
    <x v="1"/>
    <n v="2020"/>
    <n v="2"/>
    <s v="M"/>
    <n v="132"/>
    <n v="73"/>
    <x v="12"/>
    <x v="21"/>
    <s v="퍼즐앤드래곤"/>
    <s v="GungHo Online Entertainment, Inc."/>
    <n v="0"/>
    <s v="마법석 1개 : ￦1,200 / 마법석 6개 : ￦5,900 / 마법석 12개 : ￦9,900"/>
    <n v="41295"/>
    <n v="2171"/>
    <s v="https://itunes.apple.com/KR/app/id588637521"/>
  </r>
  <r>
    <s v="KR"/>
    <s v="GROSS"/>
    <x v="1"/>
    <n v="2020"/>
    <n v="2"/>
    <s v="M"/>
    <n v="133"/>
    <n v="29"/>
    <x v="1"/>
    <x v="49"/>
    <s v="커넥팅 - 심심할 때 통화할 편한 친구"/>
    <s v="Yoonho Yang"/>
    <n v="0"/>
    <s v="30개 : ￦5,900 / 70개 : ￦12,000 / 150개 : ￦23,000"/>
    <n v="43267"/>
    <n v="2155"/>
    <s v="https://itunes.apple.com/KR/app/id1384259378"/>
  </r>
  <r>
    <s v="KR"/>
    <s v="GROSS"/>
    <x v="1"/>
    <n v="2020"/>
    <n v="2"/>
    <s v="M"/>
    <n v="134"/>
    <s v="new"/>
    <x v="1"/>
    <x v="49"/>
    <s v="Lysn"/>
    <s v="everysing Co.,Ltd."/>
    <n v="0"/>
    <s v="NCT 1인권 : ￦4,500 / NCT 2인권 : ￦8,000 / EXO 1인권 : ￦4,500"/>
    <n v="43980"/>
    <n v="2134"/>
    <s v="https://itunes.apple.com/KR/app/id1425722238"/>
  </r>
  <r>
    <s v="KR"/>
    <s v="GROSS"/>
    <x v="1"/>
    <n v="2020"/>
    <n v="2"/>
    <s v="M"/>
    <n v="135"/>
    <n v="4"/>
    <x v="5"/>
    <x v="54"/>
    <s v="레진코믹스 (LezhinComics) - 프리미엄 웹툰"/>
    <s v="Lezhin Entertainment"/>
    <n v="0"/>
    <s v="23 코인 : ￦4,900 / 65 코인 : ￦12,000 / 131 코인 + 50 포인트 : ￦25,000"/>
    <n v="43986"/>
    <n v="2123"/>
    <s v="https://itunes.apple.com/KR/app/id664973122"/>
  </r>
  <r>
    <s v="KR"/>
    <s v="GROSS"/>
    <x v="1"/>
    <n v="2020"/>
    <n v="2"/>
    <s v="M"/>
    <n v="136"/>
    <n v="-11"/>
    <x v="12"/>
    <x v="22"/>
    <s v="엘프:드래곤소환사"/>
    <s v="Gamepub"/>
    <n v="0"/>
    <m/>
    <n v="43845"/>
    <n v="2098"/>
    <s v="https://itunes.apple.com/KR/app/id1480508543"/>
  </r>
  <r>
    <s v="KR"/>
    <s v="GROSS"/>
    <x v="1"/>
    <n v="2020"/>
    <n v="2"/>
    <s v="M"/>
    <n v="137"/>
    <n v="54"/>
    <x v="12"/>
    <x v="15"/>
    <s v="트라하"/>
    <s v="NEXON Company"/>
    <n v="0"/>
    <s v="다이아 100개 : ￦3,900 / 다이아 333개 : ￦11,000 / 다이아 167개 : ￦5,900"/>
    <n v="43572"/>
    <n v="2084"/>
    <s v="https://itunes.apple.com/KR/app/id1333959581"/>
  </r>
  <r>
    <s v="KR"/>
    <s v="GROSS"/>
    <x v="1"/>
    <n v="2020"/>
    <n v="2"/>
    <s v="M"/>
    <n v="138"/>
    <n v="4"/>
    <x v="12"/>
    <x v="44"/>
    <s v="쿠킹 다이어리: 요리 게임"/>
    <s v="MyTona"/>
    <n v="0"/>
    <s v="엄청 화끈한 특가 행사 : ￦1,200 / 식욕 돋는 특가 행사 : ￦5,900 / 매혹적인 특가 행사 : ￦2,500"/>
    <n v="44000"/>
    <n v="2081"/>
    <s v="https://itunes.apple.com/KR/app/id1214763610"/>
  </r>
  <r>
    <s v="KR"/>
    <s v="GROSS"/>
    <x v="1"/>
    <n v="2020"/>
    <n v="2"/>
    <s v="M"/>
    <n v="139"/>
    <n v="8"/>
    <x v="1"/>
    <x v="49"/>
    <s v="라인 플레이 – 전세계 No.1 패션 게임"/>
    <s v="LINE Corporation"/>
    <n v="0"/>
    <s v="CASH SPOT : ￦3,900 / 13 CASH : ￦2,500 / 34 CASH : ￦5,900"/>
    <n v="43996"/>
    <n v="2080"/>
    <s v="https://itunes.apple.com/KR/app/id575147772"/>
  </r>
  <r>
    <s v="KR"/>
    <s v="GROSS"/>
    <x v="1"/>
    <n v="2020"/>
    <n v="2"/>
    <s v="M"/>
    <n v="140"/>
    <n v="-5"/>
    <x v="12"/>
    <x v="15"/>
    <s v="삼국지 디펜스M"/>
    <s v="IClockwork Limited"/>
    <n v="0"/>
    <s v="60원보 패키지 : ￦1,200 / 300원보 패키지 : ￦5,900 / 1280원보 패키지 : ￦25,000"/>
    <n v="43108"/>
    <n v="2073"/>
    <s v="https://itunes.apple.com/KR/app/id1300090151"/>
  </r>
  <r>
    <s v="KR"/>
    <s v="GROSS"/>
    <x v="1"/>
    <n v="2020"/>
    <n v="2"/>
    <s v="M"/>
    <n v="141"/>
    <n v="2"/>
    <x v="19"/>
    <x v="33"/>
    <s v="SPOTV NOW(스포티비 나우) - 스포츠 생중계"/>
    <s v="KONNECTIVITY Co, Ltd."/>
    <n v="0"/>
    <s v="1개월 구독권 (자동결제) : ￦21,000 / 1일 무제한 이용권 : ￦9,900"/>
    <n v="44006"/>
    <n v="2049"/>
    <s v="https://itunes.apple.com/KR/app/id1309434426"/>
  </r>
  <r>
    <s v="KR"/>
    <s v="GROSS"/>
    <x v="1"/>
    <n v="2020"/>
    <n v="2"/>
    <s v="M"/>
    <n v="142"/>
    <n v="-1"/>
    <x v="7"/>
    <x v="32"/>
    <s v="Smule - 소셜 노래방 앱"/>
    <s v="Smule"/>
    <n v="0"/>
    <s v="VIP All Access Pass : ￦3,500 / 주간 VIP 액세스 : ￦9,500 / VIP 자유이용권 : ￦12,000"/>
    <n v="44001"/>
    <n v="2044"/>
    <s v="https://itunes.apple.com/KR/app/id509993510"/>
  </r>
  <r>
    <s v="KR"/>
    <s v="GROSS"/>
    <x v="1"/>
    <n v="2020"/>
    <n v="2"/>
    <s v="M"/>
    <n v="143"/>
    <n v="-27"/>
    <x v="12"/>
    <x v="44"/>
    <s v="MLB 9이닝스 20"/>
    <s v="Com2uS Corp."/>
    <n v="0"/>
    <s v="시그니처 선수 패키지 : ￦65,000 / 월간 스타 유조선 패키지 : ￦119,000 / 최고급 선수 패키지 : ￦3,900"/>
    <n v="43979"/>
    <n v="2007"/>
    <s v="https://itunes.apple.com/KR/app/id1059665257"/>
  </r>
  <r>
    <s v="KR"/>
    <s v="GROSS"/>
    <x v="1"/>
    <n v="2020"/>
    <n v="2"/>
    <s v="M"/>
    <n v="144"/>
    <n v="27"/>
    <x v="12"/>
    <x v="22"/>
    <s v="데스티니 차일드"/>
    <s v="Shiftup"/>
    <n v="0"/>
    <s v="크리스탈 540개 패키지 : ￦3,900 / 크리스탈 960개 패키지 : ￦5,900 / 크리스탈 1980개 패키지 : ￦11,000"/>
    <n v="42669"/>
    <n v="2006"/>
    <s v="https://itunes.apple.com/KR/app/id1026651980"/>
  </r>
  <r>
    <s v="KR"/>
    <s v="GROSS"/>
    <x v="1"/>
    <n v="2020"/>
    <n v="2"/>
    <s v="M"/>
    <n v="145"/>
    <n v="28"/>
    <x v="12"/>
    <x v="44"/>
    <s v="총기시대 (Guns of Glory):킹덤 디펜스"/>
    <s v="FunPlus"/>
    <n v="0"/>
    <s v="Bag of Gold : ￦5,900 / Pouch of Gold : ￦1,200 / Sack of Gold : ￦12,000"/>
    <n v="44004"/>
    <n v="1987"/>
    <s v="https://itunes.apple.com/KR/app/id1274354704"/>
  </r>
  <r>
    <s v="KR"/>
    <s v="GROSS"/>
    <x v="1"/>
    <n v="2020"/>
    <n v="2"/>
    <s v="M"/>
    <n v="146"/>
    <n v="50"/>
    <x v="12"/>
    <x v="44"/>
    <s v="NBA 2K 모바일 농구"/>
    <s v="2K"/>
    <n v="0"/>
    <s v="이벤트 팩 : ￦5,900"/>
    <n v="43959"/>
    <n v="1975"/>
    <s v="https://itunes.apple.com/KR/app/id1252850847"/>
  </r>
  <r>
    <s v="KR"/>
    <s v="GROSS"/>
    <x v="1"/>
    <n v="2020"/>
    <n v="2"/>
    <s v="M"/>
    <n v="147"/>
    <n v="-16"/>
    <x v="12"/>
    <x v="44"/>
    <s v="신삼국지 모바일"/>
    <s v="Lingxi Games Inc."/>
    <n v="0"/>
    <s v="72원보 : ￦2,500 / 180원보 : ￦5,900 / 3850원보 : ￦119,000"/>
    <n v="43971"/>
    <n v="1967"/>
    <s v="https://itunes.apple.com/KR/app/id1353267865"/>
  </r>
  <r>
    <s v="KR"/>
    <s v="GROSS"/>
    <x v="1"/>
    <n v="2020"/>
    <n v="2"/>
    <s v="M"/>
    <n v="148"/>
    <s v="new"/>
    <x v="12"/>
    <x v="15"/>
    <s v="R5"/>
    <s v="YOOZOO (SINGAPORE) PTE. LTD."/>
    <n v="0"/>
    <m/>
    <n v="43885"/>
    <n v="1964"/>
    <s v="https://itunes.apple.com/KR/app/id1487963067"/>
  </r>
  <r>
    <s v="KR"/>
    <s v="GROSS"/>
    <x v="1"/>
    <n v="2020"/>
    <n v="2"/>
    <s v="M"/>
    <n v="149"/>
    <n v="-48"/>
    <x v="12"/>
    <x v="15"/>
    <s v="DX:신세기의 전쟁"/>
    <s v="Efun"/>
    <n v="0"/>
    <s v="300 토파즈 : ￦5,900 / 1000 토파즈 : ￦20,000 / 2000 토파즈 : ￦40,000"/>
    <n v="43768"/>
    <n v="1946"/>
    <s v="https://itunes.apple.com/KR/app/id1464871301"/>
  </r>
  <r>
    <s v="KR"/>
    <s v="GROSS"/>
    <x v="1"/>
    <n v="2020"/>
    <n v="2"/>
    <s v="M"/>
    <n v="150"/>
    <n v="-20"/>
    <x v="1"/>
    <x v="49"/>
    <s v="스와이프 - 새로운 친구 찾기"/>
    <s v="Paktor Pte. Ltd."/>
    <n v="0"/>
    <s v="스타터 : ￦36,000 / Premium subscription : ￦48,000 / Premium Subscription : ￦30,000"/>
    <n v="43966"/>
    <n v="1910"/>
    <s v="https://itunes.apple.com/KR/app/id654972611"/>
  </r>
  <r>
    <s v="KR"/>
    <s v="GROSS"/>
    <x v="1"/>
    <n v="2020"/>
    <n v="2"/>
    <s v="M"/>
    <n v="151"/>
    <n v="31"/>
    <x v="1"/>
    <x v="49"/>
    <s v="헬로우봇 - AI 사주・타로・상담"/>
    <s v="thingsflow"/>
    <n v="0"/>
    <s v="하트 50 : ￦9,900 / 하트 10 : ￦2,500 / 하트 25 : ￦5,900"/>
    <n v="43992"/>
    <n v="1882"/>
    <s v="https://itunes.apple.com/KR/app/id1294957719"/>
  </r>
  <r>
    <s v="KR"/>
    <s v="GROSS"/>
    <x v="1"/>
    <n v="2020"/>
    <n v="2"/>
    <s v="M"/>
    <n v="152"/>
    <n v="-8"/>
    <x v="7"/>
    <x v="32"/>
    <s v="FLO - 플로"/>
    <s v="Dreamus Company"/>
    <n v="0"/>
    <s v="500회 듣기 : ￦8,900 / 300회 듣기 : ￦4,900 / 모바일 무제한 듣기 : ￦9,900"/>
    <n v="42573"/>
    <n v="1878"/>
    <s v="https://itunes.apple.com/KR/app/id1129048043"/>
  </r>
  <r>
    <s v="KR"/>
    <s v="GROSS"/>
    <x v="1"/>
    <n v="2020"/>
    <n v="2"/>
    <s v="M"/>
    <n v="153"/>
    <n v="56"/>
    <x v="12"/>
    <x v="22"/>
    <s v="게임이망했다 - 도트 RPG (전설의 신입사원 이동식"/>
    <s v="Maf"/>
    <n v="0"/>
    <s v="$1.09 상품 : ￦1,200 / $5.49 상품 : ￦5,900 / $10.99 상품 : ￦11,000"/>
    <n v="43260"/>
    <n v="1848"/>
    <s v="https://itunes.apple.com/KR/app/id954182728"/>
  </r>
  <r>
    <s v="KR"/>
    <s v="GROSS"/>
    <x v="1"/>
    <n v="2020"/>
    <n v="2"/>
    <s v="M"/>
    <n v="154"/>
    <n v="-27"/>
    <x v="12"/>
    <x v="22"/>
    <s v="더 킹 오브 파이터즈`98 UM 온라인"/>
    <s v="FingerTips"/>
    <n v="0"/>
    <s v="400 다이아 구매 : ￦12,000 / 200 다이아 구매 : ￦5,900 / 1200 다이아 : ￦37,000"/>
    <n v="42331"/>
    <n v="1840"/>
    <s v="https://itunes.apple.com/KR/app/id1049629386"/>
  </r>
  <r>
    <s v="KR"/>
    <s v="GROSS"/>
    <x v="1"/>
    <n v="2020"/>
    <n v="2"/>
    <s v="M"/>
    <n v="155"/>
    <n v="-40"/>
    <x v="12"/>
    <x v="34"/>
    <s v="콜 오브 듀티: 모바일"/>
    <s v="Tencent Games"/>
    <n v="0"/>
    <s v="80포인트 : ￦1,200 / 420포인트 : ￦5,900 / 880포인트 : ￦12,000"/>
    <n v="43739"/>
    <n v="1813"/>
    <s v="https://itunes.apple.com/KR/app/id1466195505"/>
  </r>
  <r>
    <s v="KR"/>
    <s v="GROSS"/>
    <x v="1"/>
    <n v="2020"/>
    <n v="2"/>
    <s v="M"/>
    <n v="156"/>
    <n v="-22"/>
    <x v="11"/>
    <x v="46"/>
    <s v="비바비디오 - 동영상 편집 &amp; 제작 &amp; 만들기"/>
    <s v="QuVideo Inc."/>
    <n v="0"/>
    <s v="월간 VIP 맴버쉽 : ￦5,500 / 연간 VIP 맴버쉽 : ￦28,000 / 골드 회원 : ￦4,900"/>
    <n v="44006"/>
    <n v="1780"/>
    <s v="https://itunes.apple.com/KR/app/id738897668"/>
  </r>
  <r>
    <s v="KR"/>
    <s v="GROSS"/>
    <x v="1"/>
    <n v="2020"/>
    <n v="2"/>
    <s v="M"/>
    <n v="157"/>
    <n v="-3"/>
    <x v="4"/>
    <x v="4"/>
    <s v="피망 섯다"/>
    <s v="NEOWIZ"/>
    <n v="0"/>
    <s v="다이아 1188개 : ￦99,000 / 다이아 645개 : ￦55,000 / 다이아 107개 : ￦9,900"/>
    <n v="43715"/>
    <n v="1773"/>
    <s v="https://itunes.apple.com/KR/app/id1465855712"/>
  </r>
  <r>
    <s v="KR"/>
    <s v="GROSS"/>
    <x v="1"/>
    <n v="2020"/>
    <n v="2"/>
    <s v="M"/>
    <n v="158"/>
    <n v="-50"/>
    <x v="12"/>
    <x v="15"/>
    <s v="테라 클래식"/>
    <s v="Kakao Games Corp."/>
    <n v="0"/>
    <s v="640 블루 다이아 : ￦11,000 / 1,920+90 블루 다이아 : ￦33,000 / 6.400+640 블루 다이아 : ￦109,000"/>
    <n v="43731"/>
    <n v="1753"/>
    <s v="https://itunes.apple.com/KR/app/id1471095711"/>
  </r>
  <r>
    <s v="KR"/>
    <s v="GROSS"/>
    <x v="1"/>
    <n v="2020"/>
    <n v="2"/>
    <s v="M"/>
    <n v="159"/>
    <n v="-38"/>
    <x v="12"/>
    <x v="15"/>
    <s v="게임빌프로야구 슈퍼스타즈"/>
    <s v="GAMEVIL Inc."/>
    <n v="0"/>
    <s v="110 다이아 : ￦9,900 / 49 다이아 : ￦4,900 / 350 다이아 : ￦30,000"/>
    <n v="43794"/>
    <n v="1748"/>
    <s v="https://itunes.apple.com/KR/app/id1396381549"/>
  </r>
  <r>
    <s v="KR"/>
    <s v="GROSS"/>
    <x v="1"/>
    <n v="2020"/>
    <n v="2"/>
    <s v="M"/>
    <n v="160"/>
    <n v="-32"/>
    <x v="12"/>
    <x v="15"/>
    <s v="블리치 Mobile 3D"/>
    <s v="Kimi Entertainment"/>
    <n v="0"/>
    <s v="120보석 : ￦2,500 / 300보석 : ￦5,900 / 660보석 : ￦14,000"/>
    <n v="43733"/>
    <n v="1747"/>
    <s v="https://itunes.apple.com/KR/app/id1455465972"/>
  </r>
  <r>
    <s v="KR"/>
    <s v="GROSS"/>
    <x v="1"/>
    <n v="2020"/>
    <n v="2"/>
    <s v="M"/>
    <n v="161"/>
    <s v="new"/>
    <x v="12"/>
    <x v="55"/>
    <s v="이사만루3"/>
    <s v="(주)공게임즈"/>
    <n v="0"/>
    <m/>
    <n v="43873"/>
    <n v="1746"/>
    <s v="https://itunes.apple.com/KR/app/id1481802531"/>
  </r>
  <r>
    <s v="KR"/>
    <s v="GROSS"/>
    <x v="1"/>
    <n v="2020"/>
    <n v="2"/>
    <s v="M"/>
    <n v="162"/>
    <n v="-2"/>
    <x v="1"/>
    <x v="49"/>
    <s v="다톡 - 랜덤채팅 동네 채팅 여자 친구 톡친구 소개팅"/>
    <s v="April7 Inc."/>
    <n v="0"/>
    <s v="700 별풍선 : ￦1,200 / 800 별풍선 : ￦1,200 / 5,000 별풍선 : ￦7,500"/>
    <n v="43845"/>
    <n v="1742"/>
    <s v="https://itunes.apple.com/KR/app/id1068066007"/>
  </r>
  <r>
    <s v="KR"/>
    <s v="GROSS"/>
    <x v="1"/>
    <n v="2020"/>
    <n v="2"/>
    <s v="M"/>
    <n v="163"/>
    <n v="-11"/>
    <x v="12"/>
    <x v="44"/>
    <s v="Taptap Heroes - 방치형 RPG 게임"/>
    <s v="Ajoy Lab"/>
    <n v="0"/>
    <s v="Value Card IV : ￦12,000 / Level package I : ￦1,200 / Level package III : ￦5,900"/>
    <n v="44011"/>
    <n v="1739"/>
    <s v="https://itunes.apple.com/KR/app/id1369678805"/>
  </r>
  <r>
    <s v="KR"/>
    <s v="GROSS"/>
    <x v="1"/>
    <n v="2020"/>
    <n v="2"/>
    <s v="M"/>
    <n v="164"/>
    <n v="-16"/>
    <x v="1"/>
    <x v="49"/>
    <s v="앙톡 - 랜덤채팅 친구와 채팅하자"/>
    <s v="People12 Co., Ltd"/>
    <n v="0"/>
    <s v="5,000 포인트 : ￦5,900 / 1,000 포인트 : ￦1,200 / 10,000 포인트 : ￦12,000"/>
    <n v="43774"/>
    <n v="1728"/>
    <s v="https://itunes.apple.com/KR/app/id1434652607"/>
  </r>
  <r>
    <s v="KR"/>
    <s v="GROSS"/>
    <x v="1"/>
    <n v="2020"/>
    <n v="2"/>
    <s v="M"/>
    <n v="165"/>
    <n v="-1"/>
    <x v="12"/>
    <x v="44"/>
    <s v="프렌즈팝"/>
    <s v="Kakao Games Corp."/>
    <n v="0"/>
    <s v="18루비 : ￦2,500 / 45루비 : ￦5,900 / 100루비 : ￦11,000"/>
    <n v="43908"/>
    <n v="1680"/>
    <s v="https://itunes.apple.com/KR/app/id1016396103"/>
  </r>
  <r>
    <s v="KR"/>
    <s v="GROSS"/>
    <x v="1"/>
    <n v="2020"/>
    <n v="2"/>
    <s v="M"/>
    <n v="166"/>
    <n v="-74"/>
    <x v="12"/>
    <x v="44"/>
    <s v="드래곤 스카이- 슈팅 방치형 RPG"/>
    <s v="Com2uS Corp."/>
    <n v="0"/>
    <s v="[시간 제한] 시작 지원! (1단계) : ￦1,200 / [시간 제한] 시작 지원! (3단계) : ￦5,900 / [시간 제한] 시작 지원! (2단계) : ￦3,900"/>
    <n v="44007"/>
    <n v="1678"/>
    <s v="https://itunes.apple.com/KR/app/id1407160249"/>
  </r>
  <r>
    <s v="KR"/>
    <s v="GROSS"/>
    <x v="1"/>
    <n v="2020"/>
    <n v="2"/>
    <s v="M"/>
    <n v="167"/>
    <n v="-10"/>
    <x v="12"/>
    <x v="34"/>
    <s v="영원한 7일의 도시"/>
    <s v="GaeaMobile"/>
    <n v="0"/>
    <s v="60다이아 : ￦1,200 / 300다이아 : ￦5,900 / 680다이아 : ￦12,000"/>
    <n v="43307"/>
    <n v="1671"/>
    <s v="https://itunes.apple.com/KR/app/id1335945200"/>
  </r>
  <r>
    <s v="KR"/>
    <s v="GROSS"/>
    <x v="1"/>
    <n v="2020"/>
    <n v="2"/>
    <s v="M"/>
    <n v="168"/>
    <n v="106"/>
    <x v="12"/>
    <x v="44"/>
    <s v="Hero Wars - Fantasy World"/>
    <s v="Nexters Global LTD"/>
    <n v="0"/>
    <s v="Valkyrie's Favor : ￦5,900 / &quot;600 emeralds&quot; : ￦2,500 / Skin : ￦19,000"/>
    <n v="43985"/>
    <n v="1662"/>
    <s v="https://itunes.apple.com/KR/app/id1158967485"/>
  </r>
  <r>
    <s v="KR"/>
    <s v="GROSS"/>
    <x v="1"/>
    <n v="2020"/>
    <n v="2"/>
    <s v="M"/>
    <n v="169"/>
    <n v="-16"/>
    <x v="12"/>
    <x v="15"/>
    <s v="다크에덴M"/>
    <s v="Entermate"/>
    <n v="0"/>
    <s v="루비 215개 : ￦5,900 / 루비 142개 : ￦3,900 / 루비 400개 : ￦11,000"/>
    <n v="43435"/>
    <n v="1620"/>
    <s v="https://itunes.apple.com/KR/app/id1371994802"/>
  </r>
  <r>
    <s v="KR"/>
    <s v="GROSS"/>
    <x v="1"/>
    <n v="2020"/>
    <n v="2"/>
    <s v="M"/>
    <n v="170"/>
    <n v="-68"/>
    <x v="12"/>
    <x v="44"/>
    <s v="컴투스프로야구 for 매니저 LIVE 2020"/>
    <s v="Com2uS Corp."/>
    <n v="0"/>
    <s v="117캐시 : ￦12,000 / 117+117캐시 : ￦12,000 / 1320캐시 : ￦119,000"/>
    <n v="44006"/>
    <n v="1611"/>
    <s v="https://itunes.apple.com/KR/app/id682942443"/>
  </r>
  <r>
    <s v="KR"/>
    <s v="GROSS"/>
    <x v="1"/>
    <n v="2020"/>
    <n v="2"/>
    <s v="M"/>
    <n v="171"/>
    <n v="52"/>
    <x v="11"/>
    <x v="46"/>
    <s v="Twitch: 동영상 스트리밍 라이브 시청은 트위치에서"/>
    <s v="Twitch Interactive, Inc."/>
    <n v="0"/>
    <s v="95 Bits : ￦2,500 / 정기구독 토큰 1개 : ￦7,500 / 500 Bits : ￦8,900"/>
    <n v="44007"/>
    <n v="1540"/>
    <s v="https://itunes.apple.com/KR/app/id460177396"/>
  </r>
  <r>
    <s v="KR"/>
    <s v="GROSS"/>
    <x v="1"/>
    <n v="2020"/>
    <n v="2"/>
    <s v="M"/>
    <n v="172"/>
    <n v="-40"/>
    <x v="12"/>
    <x v="44"/>
    <s v="FIFA Soccer"/>
    <s v="Electronic Arts"/>
    <n v="0"/>
    <s v="1200 FIFA Points : $9.99 / 580 FIFA Points : $4.99 / 1,050 FIFA POINTS : $9.99"/>
    <n v="43998"/>
    <n v="1534"/>
    <s v="https://itunes.apple.com/KR/app/id1094930513"/>
  </r>
  <r>
    <s v="KR"/>
    <s v="GROSS"/>
    <x v="1"/>
    <n v="2020"/>
    <n v="2"/>
    <s v="M"/>
    <n v="173"/>
    <n v="13"/>
    <x v="12"/>
    <x v="22"/>
    <s v="로한M(18)"/>
    <s v="PLAYWITH Inc"/>
    <n v="0"/>
    <s v="루비 120 : ￦3,900 / 루비 350 : ￦11,000 / 루비 4000 : ￦109,000"/>
    <n v="43797"/>
    <n v="1520"/>
    <s v="https://itunes.apple.com/KR/app/id1479370821"/>
  </r>
  <r>
    <s v="KR"/>
    <s v="GROSS"/>
    <x v="1"/>
    <n v="2020"/>
    <n v="2"/>
    <s v="M"/>
    <n v="174"/>
    <n v="11"/>
    <x v="12"/>
    <x v="44"/>
    <s v="피쉬돔 (Fishdom)"/>
    <s v="Playrix"/>
    <n v="0"/>
    <s v="다이아몬드 한줌 : ￦1,200 / 다이아몬드 한줌 : ￦1,200 / 다이아몬드 물고기 저금통 : ￦3,900 / 경이로운 수집품 : ￦2,500"/>
    <n v="44011"/>
    <n v="1482"/>
    <s v="https://itunes.apple.com/KR/app/id664575829"/>
  </r>
  <r>
    <s v="KR"/>
    <s v="GROSS"/>
    <x v="1"/>
    <n v="2020"/>
    <n v="2"/>
    <s v="M"/>
    <n v="175"/>
    <n v="-6"/>
    <x v="12"/>
    <x v="27"/>
    <s v="프로야구 H2"/>
    <s v="NCSOFT"/>
    <n v="0"/>
    <s v="위닝볼 120개 : ￦3,900 / 위닝볼 400개 : ￦11,000 / 위닝볼 1200개 : ￦33,000"/>
    <n v="42823"/>
    <n v="1434"/>
    <s v="https://itunes.apple.com/KR/app/id1207712841"/>
  </r>
  <r>
    <s v="KR"/>
    <s v="GROSS"/>
    <x v="1"/>
    <n v="2020"/>
    <n v="2"/>
    <s v="M"/>
    <n v="176"/>
    <n v="-31"/>
    <x v="12"/>
    <x v="44"/>
    <s v="킹스레이드"/>
    <s v="Vespa Inc."/>
    <n v="0"/>
    <s v="데일리 루비 Ⅱ : ￦11,000 / 1000 루비 첫 구매 : ￦11,000 / 2000 루비 첫 구매 : ￦22,000"/>
    <n v="44005"/>
    <n v="1394"/>
    <s v="https://itunes.apple.com/KR/app/id1097735195"/>
  </r>
  <r>
    <s v="KR"/>
    <s v="GROSS"/>
    <x v="1"/>
    <n v="2020"/>
    <n v="2"/>
    <s v="M"/>
    <n v="177"/>
    <n v="4"/>
    <x v="4"/>
    <x v="4"/>
    <s v="그랜드체이스"/>
    <s v="Kakao Games Corp."/>
    <n v="0"/>
    <s v="젬 300 : ￦3,900 / 젬 500 : ￦5,900 / 젬 1,000 : ￦11,000"/>
    <n v="43131"/>
    <n v="1376"/>
    <s v="https://itunes.apple.com/KR/app/id1312734855"/>
  </r>
  <r>
    <s v="KR"/>
    <s v="GROSS"/>
    <x v="1"/>
    <n v="2020"/>
    <n v="2"/>
    <s v="M"/>
    <n v="178"/>
    <n v="-59"/>
    <x v="12"/>
    <x v="15"/>
    <s v="완미세계"/>
    <s v="Perfect World Games"/>
    <n v="0"/>
    <s v="120원보 : ￦2,500 / 190원보 : ￦3,900 / 360원보 : ￦7,500"/>
    <n v="43761"/>
    <n v="1357"/>
    <s v="https://itunes.apple.com/KR/app/id1469884125"/>
  </r>
  <r>
    <s v="KR"/>
    <s v="GROSS"/>
    <x v="1"/>
    <n v="2020"/>
    <n v="2"/>
    <s v="M"/>
    <n v="179"/>
    <n v="-23"/>
    <x v="11"/>
    <x v="46"/>
    <s v="Ulike유라이크"/>
    <s v="深圳市脸萌科技有限公司"/>
    <n v="0"/>
    <s v="필터 무료제공 (기간한정) : 0 / Ulike 연간 VIP : ￦28,000 / Ulike  월정액회원 : ￦4,500"/>
    <n v="43992"/>
    <n v="1356"/>
    <s v="https://itunes.apple.com/KR/app/id1398796436"/>
  </r>
  <r>
    <s v="KR"/>
    <s v="GROSS"/>
    <x v="1"/>
    <n v="2020"/>
    <n v="2"/>
    <s v="M"/>
    <n v="180"/>
    <n v="-4"/>
    <x v="12"/>
    <x v="44"/>
    <s v="MLB 퍼펙트 이닝 2020"/>
    <s v="GAMEVIL COM2US USA, Inc."/>
    <n v="0"/>
    <s v="라이브패키지 45 : ￦1,200 / 라이브패키지 110 : ￦12,000 / 라이브패키지 107 : ￦12,000"/>
    <n v="44000"/>
    <n v="1356"/>
    <s v="https://itunes.apple.com/KR/app/id1203069334"/>
  </r>
  <r>
    <s v="KR"/>
    <s v="GROSS"/>
    <x v="1"/>
    <n v="2020"/>
    <n v="2"/>
    <s v="M"/>
    <n v="181"/>
    <n v="-22"/>
    <x v="12"/>
    <x v="15"/>
    <s v="뮤오리진2"/>
    <s v="WEBZEN INC."/>
    <n v="0"/>
    <s v="다이아 110개 : ￦2,500 / 다이아 330개 : ￦7,500 / 다이아 550개 : ￦12,000"/>
    <n v="43276"/>
    <n v="1333"/>
    <s v="https://itunes.apple.com/KR/app/id1364379982"/>
  </r>
  <r>
    <s v="KR"/>
    <s v="GROSS"/>
    <x v="1"/>
    <n v="2020"/>
    <n v="2"/>
    <s v="M"/>
    <n v="182"/>
    <n v="-8"/>
    <x v="1"/>
    <x v="49"/>
    <s v="너랑나랑 - 매일16명 소개팅!"/>
    <s v="metalabs"/>
    <n v="0"/>
    <s v="하트 36개 : ￦3,900 / 하트 66개 : ￦5,900 / 하트 140개 : ￦12,000"/>
    <n v="41198"/>
    <n v="1321"/>
    <s v="https://itunes.apple.com/KR/app/id551321773"/>
  </r>
  <r>
    <s v="KR"/>
    <s v="GROSS"/>
    <x v="1"/>
    <n v="2020"/>
    <n v="2"/>
    <s v="M"/>
    <n v="183"/>
    <n v="165"/>
    <x v="11"/>
    <x v="46"/>
    <s v="VSCO: 사진 및 동영상 편집기"/>
    <s v="Visual Supply Company"/>
    <n v="0"/>
    <s v="The Aesthetic Series : 0 / Hypebeast / HB : 0 / 연간 VSCO 멤버십 : ￦27,000"/>
    <n v="44005"/>
    <n v="1309"/>
    <s v="https://itunes.apple.com/KR/app/id588013838"/>
  </r>
  <r>
    <s v="KR"/>
    <s v="GROSS"/>
    <x v="1"/>
    <n v="2020"/>
    <n v="2"/>
    <s v="M"/>
    <n v="184"/>
    <n v="-38"/>
    <x v="12"/>
    <x v="44"/>
    <s v="Crusaders Quest"/>
    <s v="NHN Corp."/>
    <n v="0"/>
    <s v="30일 광산 이용권 : ￦12,000 / 한정상품 1 : ￦37,000 / 18 보석 (한정 상품) : ￦5,900"/>
    <n v="43986"/>
    <n v="1264"/>
    <s v="https://itunes.apple.com/KR/app/id901858272"/>
  </r>
  <r>
    <s v="KR"/>
    <s v="GROSS"/>
    <x v="1"/>
    <n v="2020"/>
    <n v="2"/>
    <s v="M"/>
    <n v="185"/>
    <n v="12"/>
    <x v="12"/>
    <x v="27"/>
    <s v="maybe-메이비"/>
    <s v="시나몬게임즈"/>
    <n v="0"/>
    <s v="티켓 16개(보너스 6% 포함) : ￦7,500 / 티켓 5개 : ￦2,500 / 다이아 25개 : ￦2,500"/>
    <n v="43613"/>
    <n v="1262"/>
    <s v="https://itunes.apple.com/KR/app/id1460644233"/>
  </r>
  <r>
    <s v="KR"/>
    <s v="GROSS"/>
    <x v="1"/>
    <n v="2020"/>
    <n v="2"/>
    <s v="M"/>
    <n v="186"/>
    <n v="-7"/>
    <x v="12"/>
    <x v="21"/>
    <s v="애니팡3"/>
    <s v="Sundaytoz, INC"/>
    <n v="0"/>
    <s v="젬 10개 : ￦1,200 / 젬 50개 : ￦5,900 / 젬 110개 : ￦12,000"/>
    <n v="43984"/>
    <n v="1227"/>
    <s v="https://itunes.apple.com/KR/app/id1126201781"/>
  </r>
  <r>
    <s v="KR"/>
    <s v="GROSS"/>
    <x v="1"/>
    <n v="2020"/>
    <n v="2"/>
    <s v="M"/>
    <n v="187"/>
    <n v="3"/>
    <x v="12"/>
    <x v="44"/>
    <s v="프렌즈마블"/>
    <s v="Kakao Games Corp."/>
    <n v="0"/>
    <s v="루비 110개 : ￦11,000 / 첫 구매 패키지 ver.2 : ￦9,900 / 매일매일 루비 : ￦11,000"/>
    <n v="43878"/>
    <n v="1207"/>
    <s v="https://itunes.apple.com/KR/app/id1313708053"/>
  </r>
  <r>
    <s v="KR"/>
    <s v="GROSS"/>
    <x v="1"/>
    <n v="2020"/>
    <n v="2"/>
    <s v="M"/>
    <n v="188"/>
    <n v="-8"/>
    <x v="12"/>
    <x v="44"/>
    <s v="행복의 저택"/>
    <s v="Firecraft Studios Ltd."/>
    <n v="0"/>
    <s v="코인 한 줄 : ￦2,500 / 코인 한 자루 : ￦5,900 / 1100 행복의 저택 코인 : ￦2,500"/>
    <n v="44006"/>
    <n v="1204"/>
    <s v="https://itunes.apple.com/KR/app/id1216575026"/>
  </r>
  <r>
    <s v="KR"/>
    <s v="GROSS"/>
    <x v="1"/>
    <n v="2020"/>
    <n v="2"/>
    <s v="M"/>
    <n v="189"/>
    <n v="-34"/>
    <x v="1"/>
    <x v="49"/>
    <s v="데이톡(DayTalk) 매일 새로운 인연과 데이트"/>
    <s v="주식회사 레인톡"/>
    <n v="0"/>
    <s v="1,050 Pin + 충전 : ￦3,900 / 1,750 Pin + 충전 : ￦5,900 / 3,500 Pin + 충전 : ￦12,000"/>
    <n v="43910"/>
    <n v="1148"/>
    <s v="https://itunes.apple.com/KR/app/id1417811510"/>
  </r>
  <r>
    <s v="KR"/>
    <s v="GROSS"/>
    <x v="1"/>
    <n v="2020"/>
    <n v="2"/>
    <s v="M"/>
    <n v="190"/>
    <n v="-3"/>
    <x v="12"/>
    <x v="15"/>
    <s v="오크"/>
    <s v="Efun"/>
    <n v="0"/>
    <s v="60CP : ￦1,200 / 550CP : ￦11,000 / 5200CP : ￦99,000"/>
    <n v="43412"/>
    <n v="1144"/>
    <s v="https://itunes.apple.com/KR/app/id1425791762"/>
  </r>
  <r>
    <s v="KR"/>
    <s v="GROSS"/>
    <x v="1"/>
    <n v="2020"/>
    <n v="2"/>
    <s v="M"/>
    <n v="191"/>
    <n v="51"/>
    <x v="12"/>
    <x v="44"/>
    <s v="Plague Inc. (전염병 주식회사)"/>
    <s v="Ndemic Creations"/>
    <s v="￦900"/>
    <s v="모든 유전자를 잠금 해제하십시오 : ￦9,900 / 네크로아 바이러스 확장 팩 : ￦2,500 / 뇌신경 기생충 확장 팩 : ￦2,500"/>
    <n v="43887"/>
    <n v="1135"/>
    <s v="https://itunes.apple.com/KR/app/id525818839"/>
  </r>
  <r>
    <s v="KR"/>
    <s v="GROSS"/>
    <x v="1"/>
    <n v="2020"/>
    <n v="2"/>
    <s v="M"/>
    <n v="192"/>
    <n v="-88"/>
    <x v="4"/>
    <x v="4"/>
    <s v="V LIVE - Global Star Live app"/>
    <s v="NAVER Corp."/>
    <n v="0"/>
    <s v="50 V 코인 : ￦1,200 / 400 V 코인 : ￦9,900 / 600 V 코인 : ￦15,000"/>
    <n v="44000"/>
    <n v="1122"/>
    <s v="https://itunes.apple.com/KR/app/id1019447011"/>
  </r>
  <r>
    <s v="KR"/>
    <s v="GROSS"/>
    <x v="1"/>
    <n v="2020"/>
    <n v="2"/>
    <s v="M"/>
    <n v="193"/>
    <s v="new"/>
    <x v="12"/>
    <x v="44"/>
    <s v="호텔 엠파이어 타이쿤 - 방치;게임;경영자;시뮬레이터"/>
    <s v="Digital Things"/>
    <n v="0"/>
    <s v="No More Ads! : ￦12,000 / Marketing Expert : ￦5,900 / VIP pack : ￦12,000"/>
    <n v="43998"/>
    <n v="1095"/>
    <s v="https://itunes.apple.com/KR/app/id1485552989"/>
  </r>
  <r>
    <s v="KR"/>
    <s v="GROSS"/>
    <x v="1"/>
    <n v="2020"/>
    <n v="2"/>
    <s v="M"/>
    <n v="194"/>
    <n v="-74"/>
    <x v="12"/>
    <x v="27"/>
    <s v="냥코 대전쟁"/>
    <s v="PONOS"/>
    <n v="0"/>
    <s v="「고양이 통조림 30개」 : ￦1,200 / 「고양이 통조림 90개」 : ￦3,900 / 「고양이 통조림 180개」 : ￦7,500"/>
    <n v="41823"/>
    <n v="1026"/>
    <s v="https://itunes.apple.com/KR/app/id848091833"/>
  </r>
  <r>
    <s v="KR"/>
    <s v="GROSS"/>
    <x v="1"/>
    <n v="2020"/>
    <n v="2"/>
    <s v="M"/>
    <n v="195"/>
    <n v="-25"/>
    <x v="12"/>
    <x v="44"/>
    <s v="건쉽배틀 토탈워페어"/>
    <s v="JOYCITY Corp"/>
    <n v="0"/>
    <s v="패키지 230 : ￦119,000 / 패키지 227 : ￦12,000 / 패키지 226 : ￦5,900"/>
    <n v="43987"/>
    <n v="1009"/>
    <s v="https://itunes.apple.com/KR/app/id1397714781"/>
  </r>
  <r>
    <s v="KR"/>
    <s v="GROSS"/>
    <x v="1"/>
    <n v="2020"/>
    <n v="2"/>
    <s v="M"/>
    <n v="196"/>
    <n v="-46"/>
    <x v="1"/>
    <x v="49"/>
    <s v="비트윈 Between"/>
    <s v="VCNC"/>
    <n v="0"/>
    <s v="Between Plus (1month) : ￦3,500 / 150 Hearts : ￦3,900 / 150+ Hearts V5 : ￦3,900"/>
    <n v="43970"/>
    <n v="992"/>
    <s v="https://itunes.apple.com/KR/app/id458035189"/>
  </r>
  <r>
    <s v="KR"/>
    <s v="GROSS"/>
    <x v="1"/>
    <n v="2020"/>
    <n v="2"/>
    <s v="M"/>
    <n v="197"/>
    <n v="-3"/>
    <x v="7"/>
    <x v="32"/>
    <s v="클럽오디션"/>
    <s v="hanbitsoft inc."/>
    <n v="0"/>
    <s v="루비 100개 : ￦1,200 / 루비 300개 : ￦3,900 / 루비500개 : ￦4,900"/>
    <n v="42802"/>
    <n v="938"/>
    <s v="https://itunes.apple.com/KR/app/id1203100009"/>
  </r>
  <r>
    <s v="KR"/>
    <s v="GROSS"/>
    <x v="1"/>
    <n v="2020"/>
    <n v="2"/>
    <s v="M"/>
    <n v="198"/>
    <n v="13"/>
    <x v="12"/>
    <x v="43"/>
    <s v="윈조이 포커 - WINJOY POKER"/>
    <s v="Fourones INC."/>
    <n v="0"/>
    <s v="수정 110개 : ￦11,000 / 수정 55개 : ￦5,900 / 수정 231개 : ￦22,000"/>
    <n v="43979"/>
    <n v="934"/>
    <s v="https://itunes.apple.com/KR/app/id1472968853"/>
  </r>
  <r>
    <s v="KR"/>
    <s v="GROSS"/>
    <x v="1"/>
    <n v="2020"/>
    <n v="2"/>
    <s v="M"/>
    <n v="199"/>
    <s v="new"/>
    <x v="12"/>
    <x v="22"/>
    <s v="슥!삭!"/>
    <s v="4399 KOREA"/>
    <n v="0"/>
    <m/>
    <n v="43874"/>
    <n v="901"/>
    <s v="https://itunes.apple.com/KR/app/id1486305284"/>
  </r>
  <r>
    <s v="KR"/>
    <s v="GROSS"/>
    <x v="1"/>
    <n v="2020"/>
    <n v="2"/>
    <s v="M"/>
    <n v="200"/>
    <n v="34"/>
    <x v="12"/>
    <x v="44"/>
    <s v="NBA LIVE Mobile 농구"/>
    <s v="Electronic Arts"/>
    <n v="0"/>
    <s v="200 NBA 캐시 : ￦2,500 / 500 NBA 캐시 : ￦5,900 / 1,050 NBA 캐시 : ￦12,000"/>
    <n v="43986"/>
    <n v="889"/>
    <s v="https://itunes.apple.com/KR/app/id1055502792"/>
  </r>
  <r>
    <s v="KR"/>
    <s v="GROSS"/>
    <x v="1"/>
    <n v="2020"/>
    <n v="3"/>
    <s v="M"/>
    <n v="1"/>
    <n v="4"/>
    <x v="12"/>
    <x v="24"/>
    <s v="AFK 아레나"/>
    <s v="Lilith Games"/>
    <n v="0"/>
    <m/>
    <n v="43872"/>
    <n v="266025"/>
    <s v="https://itunes.apple.com/KR/app/id1475474300"/>
  </r>
  <r>
    <s v="KR"/>
    <s v="GROSS"/>
    <x v="1"/>
    <n v="2020"/>
    <n v="3"/>
    <s v="M"/>
    <n v="2"/>
    <n v="-1"/>
    <x v="12"/>
    <x v="22"/>
    <s v="리니지2M"/>
    <s v="NCSOFT"/>
    <n v="0"/>
    <s v="120 다이아 : ￦3,900 / 400 다이아 : ￦11,000 / 4,000 다이아 : ￦115,000"/>
    <n v="43794"/>
    <n v="105468"/>
    <s v="https://itunes.apple.com/KR/app/id1478227443"/>
  </r>
  <r>
    <s v="KR"/>
    <s v="GROSS"/>
    <x v="1"/>
    <n v="2020"/>
    <n v="3"/>
    <s v="M"/>
    <n v="3"/>
    <n v="-1"/>
    <x v="12"/>
    <x v="15"/>
    <s v="리니지M"/>
    <s v="NCSOFT"/>
    <n v="0"/>
    <s v="120 다이아 : ￦3,900 / 1,200 다이아 : ￦33,000 / 400 다이아 : ￦11,000"/>
    <n v="43736"/>
    <n v="100705"/>
    <s v="https://itunes.apple.com/KR/app/id1474589366"/>
  </r>
  <r>
    <s v="KR"/>
    <s v="GROSS"/>
    <x v="1"/>
    <n v="2020"/>
    <n v="3"/>
    <s v="M"/>
    <n v="4"/>
    <s v="-"/>
    <x v="1"/>
    <x v="49"/>
    <s v="카카오톡 KakaoTalk"/>
    <s v="Kakao Corp."/>
    <n v="0"/>
    <s v="Item Ticket : ￦2,500 / 200초코 : ￦2,500 / 300초코 : ￦3,900"/>
    <n v="44005"/>
    <n v="67272"/>
    <s v="https://itunes.apple.com/KR/app/id362057947"/>
  </r>
  <r>
    <s v="KR"/>
    <s v="GROSS"/>
    <x v="1"/>
    <n v="2020"/>
    <n v="3"/>
    <s v="M"/>
    <n v="5"/>
    <n v="2"/>
    <x v="11"/>
    <x v="46"/>
    <s v="YouTube"/>
    <s v="Google LLC"/>
    <n v="0"/>
    <s v="YouTube Red : ￦11,500 / Membership : ￦11,500 / Movies &amp; Shows : ￦1,200"/>
    <n v="44005"/>
    <n v="64270"/>
    <s v="https://itunes.apple.com/KR/app/id544007664"/>
  </r>
  <r>
    <s v="KR"/>
    <s v="GROSS"/>
    <x v="1"/>
    <n v="2020"/>
    <n v="3"/>
    <s v="M"/>
    <n v="6"/>
    <s v="new"/>
    <x v="20"/>
    <x v="58"/>
    <s v="A3: 스틸얼라이브"/>
    <s v="Netmarble Corporation"/>
    <n v="0"/>
    <m/>
    <n v="43900"/>
    <n v="62687"/>
    <s v="https://itunes.apple.com/KR/app/id1417738826"/>
  </r>
  <r>
    <s v="KR"/>
    <s v="GROSS"/>
    <x v="1"/>
    <n v="2020"/>
    <n v="3"/>
    <s v="M"/>
    <n v="7"/>
    <n v="-4"/>
    <x v="12"/>
    <x v="15"/>
    <s v="라이즈 오브 킹덤즈"/>
    <s v="Lilith Games"/>
    <n v="0"/>
    <s v="120 보석 패키지 : ￦1,200 / 200 보석 선물 : ￦1,200 / 250 보석 패키지 : ￦2,500"/>
    <n v="43739"/>
    <n v="60091"/>
    <s v="https://itunes.apple.com/KR/app/id1474599374"/>
  </r>
  <r>
    <s v="KR"/>
    <s v="GROSS"/>
    <x v="1"/>
    <n v="2020"/>
    <n v="3"/>
    <s v="M"/>
    <n v="8"/>
    <n v="1"/>
    <x v="12"/>
    <x v="15"/>
    <s v="V4"/>
    <s v="NEXON Company"/>
    <n v="0"/>
    <s v="120 레드 젬 : ￦3,900 / 400 레드 젬 : ￦11,000 / 40 레드 젬 : ￦1,200"/>
    <n v="43775"/>
    <n v="53408"/>
    <s v="https://itunes.apple.com/KR/app/id1454477270"/>
  </r>
  <r>
    <s v="KR"/>
    <s v="GROSS"/>
    <x v="1"/>
    <n v="2020"/>
    <n v="3"/>
    <s v="M"/>
    <n v="9"/>
    <n v="-3"/>
    <x v="12"/>
    <x v="55"/>
    <s v="FIFA ONLINE 4 M by EA SPORTS™"/>
    <s v="NEXON Company"/>
    <n v="0"/>
    <s v="MC 390 : ￦3,900 / MC 590 + 12 : ￦5,900 / MC 1,100 + 44 : ￦11,000"/>
    <n v="43313"/>
    <n v="47159"/>
    <s v="https://itunes.apple.com/KR/app/id1273957743"/>
  </r>
  <r>
    <s v="KR"/>
    <s v="GROSS"/>
    <x v="1"/>
    <n v="2020"/>
    <n v="3"/>
    <s v="M"/>
    <n v="10"/>
    <s v="-"/>
    <x v="12"/>
    <x v="27"/>
    <s v="랜덤 다이스(Random Dice)"/>
    <n v="1.11"/>
    <n v="0"/>
    <s v="500 Diamonds : ￦5,900 / Royal King Pack 2 : ￦5,900 / Royal Diamond Pack : ￦2,500"/>
    <n v="44004"/>
    <n v="36500"/>
    <s v="https://itunes.apple.com/KR/app/id1462877149"/>
  </r>
  <r>
    <s v="KR"/>
    <s v="GROSS"/>
    <x v="1"/>
    <n v="2020"/>
    <n v="3"/>
    <s v="M"/>
    <n v="11"/>
    <s v="-"/>
    <x v="4"/>
    <x v="4"/>
    <s v="네이버 웹툰 - Naver Webtoon"/>
    <s v="NAVER WEBTOON CORP."/>
    <n v="0"/>
    <s v="쿠키 10개 : ￦1,200 / 쿠키 49개 : ￦5,900 / 쿠키 100개 : ￦12,000"/>
    <n v="43976"/>
    <n v="34298"/>
    <s v="https://itunes.apple.com/KR/app/id315795555"/>
  </r>
  <r>
    <s v="KR"/>
    <s v="GROSS"/>
    <x v="1"/>
    <n v="2020"/>
    <n v="3"/>
    <s v="M"/>
    <n v="12"/>
    <n v="-4"/>
    <x v="4"/>
    <x v="4"/>
    <s v="카카오페이지"/>
    <s v="Kakao Page Corp."/>
    <n v="0"/>
    <s v="1000캐시 : ￦1,200 / 카카오페이지 10000캐시 상품 (이전 상품) : ￦12,000 / 10,000캐시 : ￦11,000"/>
    <n v="43948"/>
    <n v="29421"/>
    <s v="https://itunes.apple.com/KR/app/id616643813"/>
  </r>
  <r>
    <s v="KR"/>
    <s v="GROSS"/>
    <x v="1"/>
    <n v="2020"/>
    <n v="3"/>
    <s v="M"/>
    <n v="13"/>
    <n v="6"/>
    <x v="12"/>
    <x v="15"/>
    <s v="블레이드&amp;소울 레볼루션"/>
    <s v="Netmarble Corporation"/>
    <n v="0"/>
    <s v="푸른 신석 4,000개 : ￦109,000 / 월간 목판 주화 패키지 : ￦55,000 / 이벤트 패키지 5 : ￦5,900"/>
    <n v="43980"/>
    <n v="27305"/>
    <s v="https://itunes.apple.com/KR/app/id1220720235"/>
  </r>
  <r>
    <s v="KR"/>
    <s v="GROSS"/>
    <x v="1"/>
    <n v="2020"/>
    <n v="3"/>
    <s v="M"/>
    <n v="14"/>
    <n v="-2"/>
    <x v="12"/>
    <x v="15"/>
    <s v="메이플스토리M"/>
    <s v="NEXON Company"/>
    <n v="0"/>
    <s v="크리스탈 한 줌 : ￦2,500 / 크리스탈 주머니 : ￦5,900 / 크리스탈 바구니 : ￦9,900"/>
    <n v="42656"/>
    <n v="24307"/>
    <s v="https://itunes.apple.com/KR/app/id1133463693"/>
  </r>
  <r>
    <s v="KR"/>
    <s v="GROSS"/>
    <x v="1"/>
    <n v="2020"/>
    <n v="3"/>
    <s v="M"/>
    <n v="15"/>
    <n v="9"/>
    <x v="12"/>
    <x v="22"/>
    <s v="배틀그라운드"/>
    <s v="PUBG Corporation"/>
    <n v="0"/>
    <s v="60UnknownCash : ￦1,200 / 180UnknownCash : ￦3,900 / 600UnknownCash : ￦12,000"/>
    <n v="43958"/>
    <n v="22319"/>
    <s v="https://itunes.apple.com/KR/app/id1366526331"/>
  </r>
  <r>
    <s v="KR"/>
    <s v="GROSS"/>
    <x v="1"/>
    <n v="2020"/>
    <n v="3"/>
    <s v="M"/>
    <n v="16"/>
    <n v="-2"/>
    <x v="12"/>
    <x v="22"/>
    <s v="기적의 검"/>
    <s v="4399 KOREA"/>
    <n v="0"/>
    <s v="기적의 검 60 다이아 : ￦1,200 / 기적의 검 300 다이아 : ￦5,900 / 기적의 검 1280 다이아 : ￦25,000"/>
    <n v="43718"/>
    <n v="18851"/>
    <s v="https://itunes.apple.com/KR/app/id1442478849"/>
  </r>
  <r>
    <s v="KR"/>
    <s v="GROSS"/>
    <x v="1"/>
    <n v="2020"/>
    <n v="3"/>
    <s v="M"/>
    <n v="17"/>
    <n v="-1"/>
    <x v="12"/>
    <x v="15"/>
    <s v="리니지2 레볼루션"/>
    <s v="Netmarble Corporation"/>
    <n v="0"/>
    <s v="90 다이아몬드 : ￦3,900 / 150+55 다이아 : ￦5,900 / 430  다이아 : ￦11,000"/>
    <n v="42717"/>
    <n v="18281"/>
    <s v="https://itunes.apple.com/KR/app/id1090814275"/>
  </r>
  <r>
    <s v="KR"/>
    <s v="GROSS"/>
    <x v="1"/>
    <n v="2020"/>
    <n v="3"/>
    <s v="M"/>
    <n v="18"/>
    <n v="-5"/>
    <x v="4"/>
    <x v="4"/>
    <s v="wavve(웨이브)"/>
    <s v="Content Wavve Corp."/>
    <n v="0"/>
    <s v="실시간TV 이용권 (모바일 전용) : ￦7,000 / 실시간TV 이용권 (모바일+PC+TV) : ￦8,500 / 실시간TV 초고화질 이용권 (모바일+PC+TV) : ￦12,000"/>
    <n v="42169"/>
    <n v="17620"/>
    <s v="https://itunes.apple.com/KR/app/id987782077"/>
  </r>
  <r>
    <s v="KR"/>
    <s v="GROSS"/>
    <x v="1"/>
    <n v="2020"/>
    <n v="3"/>
    <s v="M"/>
    <n v="19"/>
    <n v="-2"/>
    <x v="5"/>
    <x v="54"/>
    <s v="SERIES - 네이버 시리즈"/>
    <s v="NAVER WEBTOON CORP."/>
    <n v="0"/>
    <s v="쿠키 10개 : ￦1,200 / 쿠키 49개 : ￦5,900 / 쿠키 100개 : ￦12,000"/>
    <n v="44007"/>
    <n v="17305"/>
    <s v="https://itunes.apple.com/KR/app/id433592412"/>
  </r>
  <r>
    <s v="KR"/>
    <s v="GROSS"/>
    <x v="1"/>
    <n v="2020"/>
    <n v="3"/>
    <s v="M"/>
    <n v="20"/>
    <n v="-5"/>
    <x v="12"/>
    <x v="28"/>
    <s v="쿠키런: 오븐브레이크"/>
    <s v="Devsisters"/>
    <n v="0"/>
    <s v="스페셜 기간 패키지 A1 : ￦1,200 / 쿠키런 로얄 클럽 가입 : ￦3,900 / 초급 스터타팩 : ￦5,900"/>
    <n v="44011"/>
    <n v="16292"/>
    <s v="https://itunes.apple.com/KR/app/id963067330"/>
  </r>
  <r>
    <s v="KR"/>
    <s v="GROSS"/>
    <x v="1"/>
    <n v="2020"/>
    <n v="3"/>
    <s v="M"/>
    <n v="21"/>
    <n v="5"/>
    <x v="12"/>
    <x v="34"/>
    <s v="라플라스M"/>
    <s v="ZlongGames"/>
    <n v="0"/>
    <s v="서포터 츄카 : ￦3,900 / 헬릭스 60개 : ￦1,200 / 신입선물 : ￦1,200"/>
    <n v="43662"/>
    <n v="14996"/>
    <s v="https://itunes.apple.com/KR/app/id1455432291"/>
  </r>
  <r>
    <s v="KR"/>
    <s v="GROSS"/>
    <x v="1"/>
    <n v="2020"/>
    <n v="3"/>
    <s v="M"/>
    <n v="22"/>
    <n v="5"/>
    <x v="12"/>
    <x v="28"/>
    <s v="모두의마블"/>
    <s v="Netmarble Corporation"/>
    <n v="0"/>
    <s v="모두의마블_다이아20 : ￦2,500 / 모두의마블_다이아30 : ￦2,500 / 모두의마블_다이아50 : ￦4,900"/>
    <n v="41435"/>
    <n v="14803"/>
    <s v="https://itunes.apple.com/KR/app/id646315802"/>
  </r>
  <r>
    <s v="KR"/>
    <s v="GROSS"/>
    <x v="1"/>
    <n v="2020"/>
    <n v="3"/>
    <s v="M"/>
    <n v="23"/>
    <n v="2"/>
    <x v="12"/>
    <x v="22"/>
    <s v="검은사막 모바일"/>
    <s v="Pearl Abyss Corp."/>
    <n v="0"/>
    <s v="120펄상자 : ￦3,900 / 200펄상자 : ￦5,900 / 400펄상자 : ￦11,000"/>
    <n v="43977"/>
    <n v="14004"/>
    <s v="https://itunes.apple.com/KR/app/id1323002999"/>
  </r>
  <r>
    <s v="KR"/>
    <s v="GROSS"/>
    <x v="1"/>
    <n v="2020"/>
    <n v="3"/>
    <s v="M"/>
    <n v="24"/>
    <n v="-3"/>
    <x v="12"/>
    <x v="24"/>
    <s v="왕이되는자 - 서민에서 왕까지, 세상을 흔드는 자"/>
    <s v="Chuang Cool Entertainment"/>
    <n v="0"/>
    <s v="60원보 : ￦1,200 / 300원보 : ￦5,900 / 680원보 : ￦12,000"/>
    <n v="43191"/>
    <n v="13240"/>
    <s v="https://itunes.apple.com/KR/app/id1339553880"/>
  </r>
  <r>
    <s v="KR"/>
    <s v="GROSS"/>
    <x v="1"/>
    <n v="2020"/>
    <n v="3"/>
    <s v="M"/>
    <n v="25"/>
    <n v="5"/>
    <x v="4"/>
    <x v="4"/>
    <s v="Spoon 스푼: 오디오 플랫폼, 라이브 방송, 캐스트"/>
    <s v="Mykoon Co.,Ltd."/>
    <n v="0"/>
    <s v="10스푼 : ￦1,200 / 50스푼 : ￦5,900 / 100스푼 : ￦12,000"/>
    <n v="44000"/>
    <n v="12745"/>
    <s v="https://itunes.apple.com/KR/app/id1040047095"/>
  </r>
  <r>
    <s v="KR"/>
    <s v="GROSS"/>
    <x v="1"/>
    <n v="2020"/>
    <n v="3"/>
    <s v="M"/>
    <n v="26"/>
    <n v="-6"/>
    <x v="4"/>
    <x v="4"/>
    <s v="황제라 칭하라"/>
    <s v="Clicktouch Co.,Ltd."/>
    <n v="0"/>
    <s v="60원보 : ￦1,200 / 300원보 : ￦5,900 / 680원보 : ￦12,000"/>
    <n v="43361"/>
    <n v="12743"/>
    <s v="https://itunes.apple.com/KR/app/id1418864900"/>
  </r>
  <r>
    <s v="KR"/>
    <s v="GROSS"/>
    <x v="1"/>
    <n v="2020"/>
    <n v="3"/>
    <s v="M"/>
    <n v="27"/>
    <n v="-5"/>
    <x v="4"/>
    <x v="4"/>
    <s v="왓챠플레이 - WATCHA PLAY"/>
    <s v="Frograms"/>
    <n v="0"/>
    <s v="(판매중단) 모바일 이용권 - 무료체험 포함 : ￦7,900 / 베이직 이용권 : ￦7,900 / 프리미엄 이용권 : ￦13,000"/>
    <n v="43992"/>
    <n v="11449"/>
    <s v="https://itunes.apple.com/KR/app/id1096493180"/>
  </r>
  <r>
    <s v="KR"/>
    <s v="GROSS"/>
    <x v="1"/>
    <n v="2020"/>
    <n v="3"/>
    <s v="M"/>
    <n v="28"/>
    <n v="-5"/>
    <x v="7"/>
    <x v="32"/>
    <s v="멜론(Melon)"/>
    <s v="Kakao M Corp."/>
    <n v="0"/>
    <s v="i-스트리밍 플러스 티켓 30일 : ￦15,000 / i-스트리밍 티켓 30일 : ￦9,900"/>
    <n v="40588"/>
    <n v="11432"/>
    <s v="https://itunes.apple.com/KR/app/id415597317"/>
  </r>
  <r>
    <s v="KR"/>
    <s v="GROSS"/>
    <x v="1"/>
    <n v="2020"/>
    <n v="3"/>
    <s v="M"/>
    <n v="29"/>
    <n v="-1"/>
    <x v="4"/>
    <x v="4"/>
    <s v="Netflix"/>
    <s v="Netflix, Inc."/>
    <n v="0"/>
    <s v="Netflix 프리미엄 : ￦14,500 / Netflix 스탠다드 : ￦12,000 / Netflix 베이식 : ￦9,500"/>
    <n v="44005"/>
    <n v="10716"/>
    <s v="https://itunes.apple.com/KR/app/id363590051"/>
  </r>
  <r>
    <s v="KR"/>
    <s v="GROSS"/>
    <x v="1"/>
    <n v="2020"/>
    <n v="3"/>
    <s v="M"/>
    <n v="30"/>
    <n v="1"/>
    <x v="12"/>
    <x v="28"/>
    <s v="브롤스타즈"/>
    <s v="Supercell"/>
    <n v="0"/>
    <s v="보석 30개 : ￦2,500 / 보석 80개 : ￦5,900 / 보석 170개 : ￦12,000"/>
    <n v="43997"/>
    <n v="10046"/>
    <s v="https://itunes.apple.com/KR/app/id1229016807"/>
  </r>
  <r>
    <s v="KR"/>
    <s v="GROSS"/>
    <x v="1"/>
    <n v="2020"/>
    <n v="3"/>
    <s v="M"/>
    <n v="31"/>
    <n v="6"/>
    <x v="12"/>
    <x v="21"/>
    <s v="꿈의 정원 (Gardenscapes)"/>
    <s v="Playrix"/>
    <n v="0"/>
    <s v="동전 한줌 : ￦1,200 / 정원 키트 : ￦2,500"/>
    <n v="43998"/>
    <n v="9370"/>
    <s v="https://itunes.apple.com/KR/app/id1105855019"/>
  </r>
  <r>
    <s v="KR"/>
    <s v="GROSS"/>
    <x v="1"/>
    <n v="2020"/>
    <n v="3"/>
    <s v="M"/>
    <n v="32"/>
    <n v="8"/>
    <x v="12"/>
    <x v="21"/>
    <s v="꿈의 집 (Homescapes)"/>
    <s v="Playrix"/>
    <n v="0"/>
    <s v="동전 한줌 : ￦1,200 / 초보자 팩 : ￦2,500"/>
    <n v="43998"/>
    <n v="8997"/>
    <s v="https://itunes.apple.com/KR/app/id1195621598"/>
  </r>
  <r>
    <s v="KR"/>
    <s v="GROSS"/>
    <x v="1"/>
    <n v="2020"/>
    <n v="3"/>
    <s v="M"/>
    <n v="33"/>
    <n v="3"/>
    <x v="12"/>
    <x v="24"/>
    <s v="클래시 오브 클랜"/>
    <s v="Supercell"/>
    <n v="0"/>
    <s v="보석 더미 : ￦5,900 / 보석 가방 : ￦12,000 / 보석 자루 : ￦25,000"/>
    <n v="44004"/>
    <n v="8562"/>
    <s v="https://itunes.apple.com/KR/app/id529479190"/>
  </r>
  <r>
    <s v="KR"/>
    <s v="GROSS"/>
    <x v="1"/>
    <n v="2020"/>
    <n v="3"/>
    <s v="M"/>
    <n v="34"/>
    <n v="-2"/>
    <x v="12"/>
    <x v="22"/>
    <s v="뇌명천하"/>
    <s v="4399 KOREA"/>
    <n v="0"/>
    <m/>
    <n v="43816"/>
    <n v="8544"/>
    <s v="https://itunes.apple.com/KR/app/id1476238644"/>
  </r>
  <r>
    <s v="KR"/>
    <s v="GROSS"/>
    <x v="1"/>
    <n v="2020"/>
    <n v="3"/>
    <s v="M"/>
    <n v="35"/>
    <n v="6"/>
    <x v="12"/>
    <x v="24"/>
    <s v="Age of Z (에이지 오브 제트)"/>
    <s v="CamelGames INC."/>
    <n v="0"/>
    <s v="Tier 2 Pack : ￦2,500 / Tier 5 Pack : ￦5,900 / Tier 10 Pack : ￦12,000"/>
    <n v="44000"/>
    <n v="8479"/>
    <s v="https://itunes.apple.com/KR/app/id1376515087"/>
  </r>
  <r>
    <s v="KR"/>
    <s v="GROSS"/>
    <x v="1"/>
    <n v="2020"/>
    <n v="3"/>
    <s v="M"/>
    <n v="36"/>
    <n v="-18"/>
    <x v="12"/>
    <x v="24"/>
    <s v="명일방주"/>
    <s v="YOSTAR LIMITED"/>
    <n v="0"/>
    <m/>
    <n v="43845"/>
    <n v="8191"/>
    <s v="https://itunes.apple.com/KR/app/id1473903308"/>
  </r>
  <r>
    <s v="KR"/>
    <s v="GROSS"/>
    <x v="1"/>
    <n v="2020"/>
    <n v="3"/>
    <s v="M"/>
    <n v="37"/>
    <n v="-2"/>
    <x v="7"/>
    <x v="32"/>
    <s v="벅스 - Bugs"/>
    <s v="NHN BUGS Corporation"/>
    <n v="0"/>
    <s v="듣기+무제한 저장 (매월) : ￦9,500 / 듣기+무제한 저장 (매월) : ￦9,500 / 듣기 (매월) : ￦7,000"/>
    <n v="40182"/>
    <n v="8182"/>
    <s v="https://itunes.apple.com/KR/app/id348555322"/>
  </r>
  <r>
    <s v="KR"/>
    <s v="GROSS"/>
    <x v="1"/>
    <n v="2020"/>
    <n v="3"/>
    <s v="M"/>
    <n v="38"/>
    <n v="-9"/>
    <x v="4"/>
    <x v="4"/>
    <s v="다음웹툰 - DAUM WEBTOON"/>
    <s v="Daum Kakao Corp."/>
    <n v="0"/>
    <s v="900 캐시 : ￦1,200 / 9500 캐시 : ￦11,000"/>
    <n v="44006"/>
    <n v="7868"/>
    <s v="https://itunes.apple.com/KR/app/id736602666"/>
  </r>
  <r>
    <s v="KR"/>
    <s v="GROSS"/>
    <x v="1"/>
    <n v="2020"/>
    <n v="3"/>
    <s v="M"/>
    <n v="39"/>
    <n v="109"/>
    <x v="12"/>
    <x v="15"/>
    <s v="R5"/>
    <s v="YOOZOO (SINGAPORE) PTE. LTD."/>
    <n v="0"/>
    <m/>
    <n v="43885"/>
    <n v="7821"/>
    <s v="https://itunes.apple.com/KR/app/id1487963067"/>
  </r>
  <r>
    <s v="KR"/>
    <s v="GROSS"/>
    <x v="1"/>
    <n v="2020"/>
    <n v="3"/>
    <s v="M"/>
    <n v="40"/>
    <n v="3"/>
    <x v="4"/>
    <x v="4"/>
    <s v="하쿠나 라이브 -  Live 방송"/>
    <s v="MOVEFAST Company, K.K."/>
    <n v="0"/>
    <s v="105 : ￦2,500 / 450 : ￦9,900 / 1050 : ￦23,000"/>
    <n v="43986"/>
    <n v="7715"/>
    <s v="https://itunes.apple.com/KR/app/id1384325538"/>
  </r>
  <r>
    <s v="KR"/>
    <s v="GROSS"/>
    <x v="1"/>
    <n v="2020"/>
    <n v="3"/>
    <s v="M"/>
    <n v="41"/>
    <n v="-3"/>
    <x v="1"/>
    <x v="49"/>
    <s v="위피 - 동네 친구가 필요할 때"/>
    <s v="NRISE.INC."/>
    <n v="0"/>
    <s v="젤리 15개 : ￦7,500 / 젤리 30개 : ￦11,000 / 젤리 60개 : ￦17,000"/>
    <n v="42981"/>
    <n v="7001"/>
    <s v="https://itunes.apple.com/KR/app/id1261209014"/>
  </r>
  <r>
    <s v="KR"/>
    <s v="GROSS"/>
    <x v="1"/>
    <n v="2020"/>
    <n v="3"/>
    <s v="M"/>
    <n v="42"/>
    <n v="-9"/>
    <x v="12"/>
    <x v="22"/>
    <s v="리니지M(12)"/>
    <s v="NCSOFT"/>
    <n v="0"/>
    <s v="132 다이아 : ￦3,900 / 440 다이아 : ￦12,000 / 1,320 다이아 : ￦37,000"/>
    <n v="42906"/>
    <n v="6617"/>
    <s v="https://itunes.apple.com/KR/app/id1128255542"/>
  </r>
  <r>
    <s v="KR"/>
    <s v="GROSS"/>
    <x v="1"/>
    <n v="2020"/>
    <n v="3"/>
    <s v="M"/>
    <n v="43"/>
    <n v="-1"/>
    <x v="1"/>
    <x v="49"/>
    <s v="아자르 - 실시간 영상 메신저, 친구 찾기, Azar"/>
    <s v="Hyperconnect"/>
    <n v="0"/>
    <s v="보석 1200 개 : ￦12,000 / 보석 500 개 : ￦5,900 / Gem Package : ￦5,900"/>
    <n v="43990"/>
    <n v="6562"/>
    <s v="https://itunes.apple.com/KR/app/id972558973"/>
  </r>
  <r>
    <s v="KR"/>
    <s v="GROSS"/>
    <x v="1"/>
    <n v="2020"/>
    <n v="3"/>
    <s v="M"/>
    <n v="44"/>
    <n v="-5"/>
    <x v="12"/>
    <x v="28"/>
    <s v="궁수의 전설"/>
    <s v="HABBY"/>
    <n v="0"/>
    <s v="Value Pack for First Purchase : ￦2,500 / Value Pack for Chapter 2 : ￦8,900 / Battle Pass : ￦5,900"/>
    <n v="43976"/>
    <n v="6490"/>
    <s v="https://itunes.apple.com/KR/app/id1453651052"/>
  </r>
  <r>
    <s v="KR"/>
    <s v="GROSS"/>
    <x v="1"/>
    <n v="2020"/>
    <n v="3"/>
    <s v="M"/>
    <n v="45"/>
    <n v="1"/>
    <x v="12"/>
    <x v="24"/>
    <s v="랑그릿사"/>
    <s v="ZlongGames"/>
    <n v="0"/>
    <s v="30크리스탈 : ￦1,200 / 150크리스탈 : ￦5,900 / 310크리스탈 : ￦12,000"/>
    <n v="43619"/>
    <n v="6458"/>
    <s v="https://itunes.apple.com/KR/app/id1450127722"/>
  </r>
  <r>
    <s v="KR"/>
    <s v="GROSS"/>
    <x v="1"/>
    <n v="2020"/>
    <n v="3"/>
    <s v="M"/>
    <n v="46"/>
    <n v="-12"/>
    <x v="12"/>
    <x v="24"/>
    <s v="샤이닝라이트"/>
    <s v="Eyougame"/>
    <n v="0"/>
    <s v="50수정 : ￦1,200 / 265수정 : ￦5,900 / 500수정 : ￦11,000"/>
    <n v="43946"/>
    <n v="6253"/>
    <s v="https://itunes.apple.com/KR/app/id1477572910"/>
  </r>
  <r>
    <s v="KR"/>
    <s v="GROSS"/>
    <x v="1"/>
    <n v="2020"/>
    <n v="3"/>
    <s v="M"/>
    <n v="47"/>
    <n v="17"/>
    <x v="12"/>
    <x v="55"/>
    <s v="eFootball PES 2020"/>
    <s v="KONAMI"/>
    <n v="0"/>
    <s v="myClub 코인 100개 : ￦1,200 / myClub 코인 1,050개 : ￦12,000 / myClub 코인 310개 : ￦3,900"/>
    <n v="44007"/>
    <n v="6230"/>
    <s v="https://itunes.apple.com/KR/app/id1117270703"/>
  </r>
  <r>
    <s v="KR"/>
    <s v="GROSS"/>
    <x v="1"/>
    <n v="2020"/>
    <n v="3"/>
    <s v="M"/>
    <n v="48"/>
    <n v="49"/>
    <x v="12"/>
    <x v="15"/>
    <s v="원피스 트레저 크루즈"/>
    <s v="BANDAI NAMCO Entertainment Inc."/>
    <n v="0"/>
    <s v="무지개 보석 A : ￦1,200 / 무지개 보석 B : ￦5,900 / 무지개 보석 C : ￦11,000"/>
    <n v="42515"/>
    <n v="6154"/>
    <s v="https://itunes.apple.com/KR/app/id1104161582"/>
  </r>
  <r>
    <s v="KR"/>
    <s v="GROSS"/>
    <x v="1"/>
    <n v="2020"/>
    <n v="3"/>
    <s v="M"/>
    <n v="49"/>
    <n v="10"/>
    <x v="12"/>
    <x v="34"/>
    <s v="일곱 개의 대죄: GRAND CROSS"/>
    <s v="Netmarble Corporation"/>
    <n v="0"/>
    <s v="다이아 5+1개 : ￦4,900 / 주정액 패키지 : ￦9,900 / 다이아 10+3개 : ￦9,900"/>
    <n v="43979"/>
    <n v="6005"/>
    <s v="https://itunes.apple.com/KR/app/id1449552940"/>
  </r>
  <r>
    <s v="KR"/>
    <s v="GROSS"/>
    <x v="1"/>
    <n v="2020"/>
    <n v="3"/>
    <s v="M"/>
    <n v="50"/>
    <n v="17"/>
    <x v="12"/>
    <x v="38"/>
    <s v="마피아42"/>
    <s v="SungSoo Na"/>
    <n v="0"/>
    <s v="루나42 : ￦1,200 / 루나142 : ￦3,900 / 루나420 : ￦9,900"/>
    <n v="43998"/>
    <n v="5865"/>
    <s v="https://itunes.apple.com/KR/app/id947258826"/>
  </r>
  <r>
    <s v="KR"/>
    <s v="GROSS"/>
    <x v="1"/>
    <n v="2020"/>
    <n v="3"/>
    <s v="M"/>
    <n v="51"/>
    <n v="3"/>
    <x v="12"/>
    <x v="24"/>
    <s v="삼국지M"/>
    <s v="Efun"/>
    <n v="0"/>
    <s v="55금화 : ￦1,200 / 280금화 : ￦5,900 / 880금화 : ￦19,000"/>
    <n v="43173"/>
    <n v="5795"/>
    <s v="https://itunes.apple.com/KR/app/id1305691785"/>
  </r>
  <r>
    <s v="KR"/>
    <s v="GROSS"/>
    <x v="1"/>
    <n v="2020"/>
    <n v="3"/>
    <s v="M"/>
    <n v="52"/>
    <n v="-3"/>
    <x v="12"/>
    <x v="24"/>
    <s v="모바일 레전드: Bang Bang"/>
    <s v="moonton"/>
    <n v="0"/>
    <s v="500 Diamonds : ￦12,000 / 250 Diamonds : ￦5,900 / 50 Diamonds : ￦1,200"/>
    <n v="44004"/>
    <n v="5775"/>
    <s v="https://itunes.apple.com/KR/app/id1160056295"/>
  </r>
  <r>
    <s v="KR"/>
    <s v="GROSS"/>
    <x v="1"/>
    <n v="2020"/>
    <n v="3"/>
    <s v="M"/>
    <n v="53"/>
    <n v="-1"/>
    <x v="1"/>
    <x v="49"/>
    <s v="글램 - 모든 매력적인 만남"/>
    <s v="Cupist Inc."/>
    <n v="0"/>
    <s v="5젬 : ￦7,500 / 15젬 : ￦19,000 / 40젬 : ￦47,000"/>
    <n v="42430"/>
    <n v="5734"/>
    <s v="https://itunes.apple.com/KR/app/id1058232900"/>
  </r>
  <r>
    <s v="KR"/>
    <s v="GROSS"/>
    <x v="1"/>
    <n v="2020"/>
    <n v="3"/>
    <s v="M"/>
    <n v="54"/>
    <n v="3"/>
    <x v="1"/>
    <x v="49"/>
    <s v="BIGO LIVE (비고라이브)–라이브 방송, 개인방송"/>
    <s v="BIGO TECHNOLOGY PTE. LTD."/>
    <n v="0"/>
    <s v="42 : ￦1,200 / 297 : ￦8,900 / 41 : ￦1,200"/>
    <n v="44006"/>
    <n v="5684"/>
    <s v="https://itunes.apple.com/KR/app/id1077137248"/>
  </r>
  <r>
    <s v="KR"/>
    <s v="GROSS"/>
    <x v="1"/>
    <n v="2020"/>
    <n v="3"/>
    <s v="M"/>
    <n v="55"/>
    <n v="-7"/>
    <x v="12"/>
    <x v="24"/>
    <s v="라스트 쉘터 Last Shelter: Survival"/>
    <s v="LONG TECH NETWORK LIMITED"/>
    <n v="0"/>
    <s v="Resource Hot Sale13 : ￦5,900 / Resource Hot Sale659 : ￦12,000 / Resource Hot Sale430 : ￦1,200"/>
    <n v="44004"/>
    <n v="5618"/>
    <s v="https://itunes.apple.com/KR/app/id1342290011"/>
  </r>
  <r>
    <s v="KR"/>
    <s v="GROSS"/>
    <x v="1"/>
    <n v="2020"/>
    <n v="3"/>
    <s v="M"/>
    <n v="56"/>
    <n v="-9"/>
    <x v="4"/>
    <x v="4"/>
    <s v="피망 포커"/>
    <s v="NEOWIZ"/>
    <n v="0"/>
    <s v="핫딜 루비 116개 : ￦11,000 / 로얄 찬스(마카오블루 3일 + 5조 7800억) : ￦11,000 / 메이드 찬스(마카오블루 3일 + 5조 6500억) : ￦11,000"/>
    <n v="43740"/>
    <n v="5596"/>
    <s v="https://itunes.apple.com/KR/app/id1468063069"/>
  </r>
  <r>
    <s v="KR"/>
    <s v="GROSS"/>
    <x v="1"/>
    <n v="2020"/>
    <n v="3"/>
    <s v="M"/>
    <n v="57"/>
    <n v="5"/>
    <x v="12"/>
    <x v="55"/>
    <s v="컴투스프로야구2020"/>
    <s v="Com2uS Corp."/>
    <n v="0"/>
    <s v="스타 한 가방 : ￦12,000 / 한정 유조선 패키지 : ￦119,000 / 한정 가방 패키지 : ￦12,000"/>
    <n v="44006"/>
    <n v="5460"/>
    <s v="https://itunes.apple.com/KR/app/id880551258"/>
  </r>
  <r>
    <s v="KR"/>
    <s v="GROSS"/>
    <x v="1"/>
    <n v="2020"/>
    <n v="3"/>
    <s v="M"/>
    <n v="58"/>
    <n v="-8"/>
    <x v="12"/>
    <x v="24"/>
    <s v="서머너즈 워: 천공의 아레나"/>
    <s v="Com2uS Corp."/>
    <n v="0"/>
    <s v="크리스탈 더미 : ￦12,000 / 크리스탈 궤짝 : ￦119,000 / 빛어둠 팩 : ￦37,000"/>
    <n v="43997"/>
    <n v="5234"/>
    <s v="https://itunes.apple.com/KR/app/id852912420"/>
  </r>
  <r>
    <s v="KR"/>
    <s v="GROSS"/>
    <x v="1"/>
    <n v="2020"/>
    <n v="3"/>
    <s v="M"/>
    <n v="59"/>
    <s v="new"/>
    <x v="12"/>
    <x v="22"/>
    <s v="전략적 팀 전투: 리그 오브 레전드 전략 게임"/>
    <s v="Riot Games"/>
    <n v="0"/>
    <s v="전략적 팀 전투 갤럭시 II 패스+ : ￦12,000 / 전략적 팀 전투 갤럭시 패스+ : ￦12,000 / 불멸의 생명체 알 : ￦4,900"/>
    <n v="44006"/>
    <n v="4943"/>
    <s v="https://itunes.apple.com/KR/app/id1480616748"/>
  </r>
  <r>
    <s v="KR"/>
    <s v="GROSS"/>
    <x v="1"/>
    <n v="2020"/>
    <n v="3"/>
    <s v="M"/>
    <n v="60"/>
    <n v="6"/>
    <x v="7"/>
    <x v="32"/>
    <s v="YouTube Music"/>
    <s v="Google LLC"/>
    <n v="0"/>
    <s v="YouTube Red : ￦11,000 / Membership : ￦11,500"/>
    <n v="44004"/>
    <n v="4910"/>
    <s v="https://itunes.apple.com/KR/app/id1017492454"/>
  </r>
  <r>
    <s v="KR"/>
    <s v="GROSS"/>
    <x v="1"/>
    <n v="2020"/>
    <n v="3"/>
    <s v="M"/>
    <n v="61"/>
    <n v="100"/>
    <x v="12"/>
    <x v="55"/>
    <s v="이사만루3"/>
    <s v="(주)공게임즈"/>
    <n v="0"/>
    <m/>
    <n v="43873"/>
    <n v="4795"/>
    <s v="https://itunes.apple.com/KR/app/id1481802531"/>
  </r>
  <r>
    <s v="KR"/>
    <s v="GROSS"/>
    <x v="1"/>
    <n v="2020"/>
    <n v="3"/>
    <s v="M"/>
    <n v="62"/>
    <n v="-9"/>
    <x v="10"/>
    <x v="16"/>
    <s v="Tinder 틴더"/>
    <s v="Tinder Inc."/>
    <n v="0"/>
    <s v="Tinder 골드 : ￦36,000 / 슈퍼 라이크 5개 : ￦5,900"/>
    <n v="44000"/>
    <n v="4714"/>
    <s v="https://itunes.apple.com/KR/app/id547702041"/>
  </r>
  <r>
    <s v="KR"/>
    <s v="GROSS"/>
    <x v="1"/>
    <n v="2020"/>
    <n v="3"/>
    <s v="M"/>
    <n v="63"/>
    <s v="new"/>
    <x v="12"/>
    <x v="15"/>
    <s v="테라 히어로"/>
    <s v="redsaharastudio"/>
    <n v="0"/>
    <m/>
    <n v="43893"/>
    <n v="4657"/>
    <s v="https://itunes.apple.com/KR/app/id1490235944"/>
  </r>
  <r>
    <s v="KR"/>
    <s v="GROSS"/>
    <x v="1"/>
    <n v="2020"/>
    <n v="3"/>
    <s v="M"/>
    <n v="64"/>
    <n v="6"/>
    <x v="12"/>
    <x v="24"/>
    <s v="Lords Mobile: 온라인 영웅 전쟁 RPG"/>
    <s v="IGG.COM"/>
    <n v="0"/>
    <s v="스페셜 콤보 : ￦1,200 / 800 수정 콤보-G : ￦5,900 / 800 수정 콤보-E : ￦5,900"/>
    <n v="43994"/>
    <n v="4641"/>
    <s v="https://itunes.apple.com/KR/app/id1071976327"/>
  </r>
  <r>
    <s v="KR"/>
    <s v="GROSS"/>
    <x v="1"/>
    <n v="2020"/>
    <n v="3"/>
    <s v="M"/>
    <n v="65"/>
    <n v="-10"/>
    <x v="12"/>
    <x v="27"/>
    <s v="리치리치"/>
    <s v="GAMELAND(HK)CO.,LIMITED"/>
    <n v="0"/>
    <s v="실버 월정액 : ￦5,900 / 골드 월정액 : ￦16,000 / 50다이아 : ￦1,200"/>
    <n v="43734"/>
    <n v="4626"/>
    <s v="https://itunes.apple.com/KR/app/id1473762652"/>
  </r>
  <r>
    <s v="KR"/>
    <s v="GROSS"/>
    <x v="1"/>
    <n v="2020"/>
    <n v="3"/>
    <s v="M"/>
    <n v="66"/>
    <n v="-5"/>
    <x v="5"/>
    <x v="54"/>
    <s v="밀리의 서재"/>
    <s v="(주)밀리의 서재"/>
    <n v="0"/>
    <s v="밀리 프리미엄 서비스 월 정기구독 : ￦12,000"/>
    <n v="44007"/>
    <n v="4590"/>
    <s v="https://itunes.apple.com/KR/app/id1213788923"/>
  </r>
  <r>
    <s v="KR"/>
    <s v="GROSS"/>
    <x v="1"/>
    <n v="2020"/>
    <n v="3"/>
    <s v="M"/>
    <n v="67"/>
    <n v="7"/>
    <x v="12"/>
    <x v="38"/>
    <s v="한게임 포커"/>
    <s v="NHN Corp."/>
    <n v="0"/>
    <s v="보석 매우듬뿍 : ￦99,000 / 보석 잔뜩 : ￦55,000 / 보석 꾸러미 : ￦33,000"/>
    <n v="43979"/>
    <n v="4550"/>
    <s v="https://itunes.apple.com/KR/app/id1471486284"/>
  </r>
  <r>
    <s v="KR"/>
    <s v="GROSS"/>
    <x v="1"/>
    <n v="2020"/>
    <n v="3"/>
    <s v="M"/>
    <n v="68"/>
    <s v="-"/>
    <x v="12"/>
    <x v="34"/>
    <s v="클론다이크 어드벤처"/>
    <s v="VIZOR APPS CORP."/>
    <n v="0"/>
    <s v="Handful of Emeralds : ￦4,900 / Wallet of Emeralds : ￦12,000 / 작은 팩 : ￦5,900"/>
    <n v="44006"/>
    <n v="4545"/>
    <s v="https://itunes.apple.com/KR/app/id1127240206"/>
  </r>
  <r>
    <s v="KR"/>
    <s v="GROSS"/>
    <x v="1"/>
    <n v="2020"/>
    <n v="3"/>
    <s v="M"/>
    <n v="69"/>
    <s v="-"/>
    <x v="12"/>
    <x v="15"/>
    <s v="꽃피는달빛M"/>
    <s v="woosung lee"/>
    <n v="0"/>
    <m/>
    <n v="43821"/>
    <n v="4435"/>
    <s v="https://itunes.apple.com/KR/app/id1488901757"/>
  </r>
  <r>
    <s v="KR"/>
    <s v="GROSS"/>
    <x v="1"/>
    <n v="2020"/>
    <n v="3"/>
    <s v="M"/>
    <n v="70"/>
    <n v="-14"/>
    <x v="4"/>
    <x v="4"/>
    <s v="네이버 시리즈on - SERIES ON"/>
    <s v="NAVER WEBTOON CORP."/>
    <n v="0"/>
    <s v="1,000 캐시 : ￦1,200 / 6,250 캐시 : ￦7,500 / 10,000 캐시 : ￦12,000"/>
    <n v="43943"/>
    <n v="4400"/>
    <s v="https://itunes.apple.com/KR/app/id530059576"/>
  </r>
  <r>
    <s v="KR"/>
    <s v="GROSS"/>
    <x v="1"/>
    <n v="2020"/>
    <n v="3"/>
    <s v="M"/>
    <n v="71"/>
    <n v="-8"/>
    <x v="1"/>
    <x v="49"/>
    <s v="정오의 데이트 - No. 1 소개팅 앱"/>
    <s v="Mozzet Co.Ltd."/>
    <n v="0"/>
    <s v="30개 캔디 박스 : ￦4,900 / 캔디 80개 박스 : ￦12,000 / 캔디 150개 박스 : ￦25,000"/>
    <n v="43998"/>
    <n v="4274"/>
    <s v="https://itunes.apple.com/KR/app/id427242564"/>
  </r>
  <r>
    <s v="KR"/>
    <s v="GROSS"/>
    <x v="1"/>
    <n v="2020"/>
    <n v="3"/>
    <s v="M"/>
    <n v="72"/>
    <n v="24"/>
    <x v="12"/>
    <x v="22"/>
    <s v="세븐나이츠"/>
    <s v="Netmarble Corporation"/>
    <n v="0"/>
    <s v="3900원 상품 : ￦3,900 / 5900원 상품 : ￦5,900 / 12000원 상품 : ￦12,000"/>
    <n v="41704"/>
    <n v="4200"/>
    <s v="https://itunes.apple.com/KR/app/id741949324"/>
  </r>
  <r>
    <s v="KR"/>
    <s v="GROSS"/>
    <x v="1"/>
    <n v="2020"/>
    <n v="3"/>
    <s v="M"/>
    <n v="73"/>
    <n v="6"/>
    <x v="12"/>
    <x v="15"/>
    <s v="스카이피아"/>
    <s v="冰鳥網絡科技有限公司"/>
    <n v="0"/>
    <m/>
    <n v="43867"/>
    <n v="4197"/>
    <s v="https://itunes.apple.com/KR/app/id1493369932"/>
  </r>
  <r>
    <s v="KR"/>
    <s v="GROSS"/>
    <x v="1"/>
    <n v="2020"/>
    <n v="3"/>
    <s v="M"/>
    <n v="74"/>
    <n v="-2"/>
    <x v="1"/>
    <x v="49"/>
    <s v="아만다 : 아무나 만나지 않는 당신을 위한 소개팅"/>
    <s v="Nextmatch Co.,Ltd."/>
    <n v="0"/>
    <s v="리본 30개 : ￦4,900 / 리본 85개 : ￦12,000 / 리본 155개 : ￦21,000"/>
    <n v="41924"/>
    <n v="4115"/>
    <s v="https://itunes.apple.com/KR/app/id906675357"/>
  </r>
  <r>
    <s v="KR"/>
    <s v="GROSS"/>
    <x v="1"/>
    <n v="2020"/>
    <n v="3"/>
    <s v="M"/>
    <n v="75"/>
    <n v="-30"/>
    <x v="12"/>
    <x v="22"/>
    <s v="붕괴3rd"/>
    <s v="miHoYo Limited"/>
    <n v="0"/>
    <s v="65수정+65수정 : ￦1,200 / 330수정+330수정 : ￦5,900 / 660수정+660수정 : ￦12,000"/>
    <n v="43027"/>
    <n v="4041"/>
    <s v="https://itunes.apple.com/KR/app/id1286705196"/>
  </r>
  <r>
    <s v="KR"/>
    <s v="GROSS"/>
    <x v="1"/>
    <n v="2020"/>
    <n v="3"/>
    <s v="M"/>
    <n v="76"/>
    <n v="-3"/>
    <x v="12"/>
    <x v="34"/>
    <s v="Minecraft"/>
    <s v="Mojang"/>
    <s v="￦8,900"/>
    <s v="Realms Plus:10 Friends w/trial : ￦9,500 / Minecraft Store Item 6 : ￦7,500 / Minecraft Store Item 2 : ￦2,500"/>
    <n v="44005"/>
    <n v="4021"/>
    <s v="https://itunes.apple.com/KR/app/id479516143"/>
  </r>
  <r>
    <s v="KR"/>
    <s v="GROSS"/>
    <x v="1"/>
    <n v="2020"/>
    <n v="3"/>
    <s v="M"/>
    <n v="77"/>
    <n v="-12"/>
    <x v="12"/>
    <x v="22"/>
    <s v="클래시 로얄"/>
    <s v="Supercell"/>
    <n v="0"/>
    <s v="보석 주머니 : ￦5,900 / 보석 바구니 : ￦12,000 / 보석 통 : ￦25,000"/>
    <n v="43941"/>
    <n v="3838"/>
    <s v="https://itunes.apple.com/KR/app/id1053012308"/>
  </r>
  <r>
    <s v="KR"/>
    <s v="GROSS"/>
    <x v="1"/>
    <n v="2020"/>
    <n v="3"/>
    <s v="M"/>
    <n v="78"/>
    <n v="-18"/>
    <x v="1"/>
    <x v="49"/>
    <s v="심쿵 - 동네 친구 사귀고 싶을 때"/>
    <s v="Colondee :D"/>
    <n v="0"/>
    <s v="하트 30개 : ￦4,900 / 하트 85개 : ￦12,000 / 하트155개 : ￦21,000"/>
    <n v="42181"/>
    <n v="3810"/>
    <s v="https://itunes.apple.com/KR/app/id995132477"/>
  </r>
  <r>
    <s v="KR"/>
    <s v="GROSS"/>
    <x v="1"/>
    <n v="2020"/>
    <n v="3"/>
    <s v="M"/>
    <n v="79"/>
    <n v="5"/>
    <x v="12"/>
    <x v="24"/>
    <s v="마피아 시티(한국어)"/>
    <s v="YOTTA GAMES LIMITED"/>
    <n v="0"/>
    <s v="700 Gold : ￦5,900 / 3400 Gold : ￦25,000 / 1600 Gold : ￦12,000"/>
    <n v="43402"/>
    <n v="3799"/>
    <s v="https://itunes.apple.com/KR/app/id1438495856"/>
  </r>
  <r>
    <s v="KR"/>
    <s v="GROSS"/>
    <x v="1"/>
    <n v="2020"/>
    <n v="3"/>
    <s v="M"/>
    <n v="80"/>
    <n v="-36"/>
    <x v="12"/>
    <x v="15"/>
    <s v="달빛조각사"/>
    <s v="Kakao Games Corp."/>
    <n v="0"/>
    <s v="스타터 패키지 : ￦5,900 / 성장 패키지 : ￦33,000 / 매일 나비 혜택 : ￦11,000"/>
    <n v="43747"/>
    <n v="3789"/>
    <s v="https://itunes.apple.com/KR/app/id1469869761"/>
  </r>
  <r>
    <s v="KR"/>
    <s v="GROSS"/>
    <x v="1"/>
    <n v="2020"/>
    <n v="3"/>
    <s v="M"/>
    <n v="81"/>
    <n v="-6"/>
    <x v="12"/>
    <x v="24"/>
    <s v="Pokémon GO"/>
    <s v="Niantic, Inc."/>
    <n v="0"/>
    <s v="100 PokéCoins : ￦900 / 550 PokéCoins : ￦5,900 / 1,200 PokéCoins : ￦12,000"/>
    <n v="43994"/>
    <n v="3764"/>
    <s v="https://itunes.apple.com/KR/app/id1094591345"/>
  </r>
  <r>
    <s v="KR"/>
    <s v="GROSS"/>
    <x v="1"/>
    <n v="2020"/>
    <n v="3"/>
    <s v="M"/>
    <n v="82"/>
    <n v="-6"/>
    <x v="12"/>
    <x v="34"/>
    <s v="오늘도 우라라 원시 헌팅 라이프"/>
    <s v="X.D. Global"/>
    <n v="0"/>
    <s v="60 진주 : ￦1,200 / 진주 축복(30일) : ￦5,900 / 월간 카드(30일) : ￦5,900"/>
    <n v="44000"/>
    <n v="3736"/>
    <s v="https://itunes.apple.com/KR/app/id1473544990"/>
  </r>
  <r>
    <s v="KR"/>
    <s v="GROSS"/>
    <x v="1"/>
    <n v="2020"/>
    <n v="3"/>
    <s v="M"/>
    <n v="83"/>
    <n v="28"/>
    <x v="12"/>
    <x v="36"/>
    <s v="Yu-Gi-Oh! Duel Links"/>
    <s v="KONAMI"/>
    <n v="0"/>
    <s v="카드 팩 3개(할인) : ￦2,500 / 카드 팩 10개(할인) : ￦7,500"/>
    <n v="44004"/>
    <n v="3710"/>
    <s v="https://itunes.apple.com/KR/app/id1068378177"/>
  </r>
  <r>
    <s v="KR"/>
    <s v="GROSS"/>
    <x v="1"/>
    <n v="2020"/>
    <n v="3"/>
    <s v="M"/>
    <n v="84"/>
    <n v="-4"/>
    <x v="12"/>
    <x v="38"/>
    <s v="한게임 섯다"/>
    <s v="NHN Corp."/>
    <n v="0"/>
    <s v="스타터패키지 : ￦3,900 / 보석 매우쪼금 : ￦1,200 / 보석 잔뜩 : ￦55,000"/>
    <n v="43978"/>
    <n v="3681"/>
    <s v="https://itunes.apple.com/KR/app/id1471942989"/>
  </r>
  <r>
    <s v="KR"/>
    <s v="GROSS"/>
    <x v="1"/>
    <n v="2020"/>
    <n v="3"/>
    <s v="M"/>
    <n v="85"/>
    <n v="-2"/>
    <x v="12"/>
    <x v="34"/>
    <s v="BTS WORLD"/>
    <s v="Netmarble Corporation"/>
    <n v="0"/>
    <s v="날개 패키지 : ￦1,200 / 컨디션 회복 패키지 : ￦2,500 / 매일매일 보석 패키지2 : ￦12,000"/>
    <n v="43991"/>
    <n v="3621"/>
    <s v="https://itunes.apple.com/KR/app/id1435577798"/>
  </r>
  <r>
    <s v="KR"/>
    <s v="GROSS"/>
    <x v="1"/>
    <n v="2020"/>
    <n v="3"/>
    <s v="M"/>
    <n v="86"/>
    <n v="39"/>
    <x v="12"/>
    <x v="22"/>
    <s v="라이프애프터"/>
    <s v="X.D. Global"/>
    <n v="0"/>
    <s v="크레딧 박스(중) : ￦37,000 / 크레딧 박스(대) : ￦58,000 / 크레딧 주머니(소) : ￦1,200"/>
    <n v="43570"/>
    <n v="3564"/>
    <s v="https://itunes.apple.com/KR/app/id1445639588"/>
  </r>
  <r>
    <s v="KR"/>
    <s v="GROSS"/>
    <x v="1"/>
    <n v="2020"/>
    <n v="3"/>
    <s v="M"/>
    <n v="87"/>
    <n v="-5"/>
    <x v="12"/>
    <x v="22"/>
    <s v="프린세스 커넥트! Re:Dive"/>
    <s v="Kakao Games Corp."/>
    <n v="0"/>
    <s v="1회 한정 쥬얼 750개 : ￦7,500 / 3회 한정 쥬얼 8,000개 : ￦89,000 / 데일리 마나 팩 : ￦12,000"/>
    <n v="43552"/>
    <n v="3539"/>
    <s v="https://itunes.apple.com/KR/app/id1452123050"/>
  </r>
  <r>
    <s v="KR"/>
    <s v="GROSS"/>
    <x v="1"/>
    <n v="2020"/>
    <n v="3"/>
    <s v="M"/>
    <n v="88"/>
    <s v="-"/>
    <x v="1"/>
    <x v="49"/>
    <s v="스카이피플(스피):서울대생이 만든 안전한 소셜 데이팅"/>
    <s v="HSOCIETY Inc."/>
    <n v="0"/>
    <s v="하트 15개 : ￦3,900 / 하트 25개 : ￦5,900 / 하트 40개 : ￦9,900"/>
    <n v="43901"/>
    <n v="3501"/>
    <s v="https://itunes.apple.com/KR/app/id1191259452"/>
  </r>
  <r>
    <s v="KR"/>
    <s v="GROSS"/>
    <x v="1"/>
    <n v="2020"/>
    <n v="3"/>
    <s v="M"/>
    <n v="89"/>
    <n v="18"/>
    <x v="11"/>
    <x v="46"/>
    <s v="VLLO 블로 - 쉬운 동영상 편집 어플 브이로그 앱"/>
    <s v="vimosoft"/>
    <n v="0"/>
    <s v="정원 스티커 팩 : 0 / VLLO 프리미엄 : ￦12,000 / 여행 스티커 팩 : 0"/>
    <n v="43987"/>
    <n v="3452"/>
    <s v="https://itunes.apple.com/KR/app/id952050883"/>
  </r>
  <r>
    <s v="KR"/>
    <s v="GROSS"/>
    <x v="1"/>
    <n v="2020"/>
    <n v="3"/>
    <s v="M"/>
    <n v="90"/>
    <n v="8"/>
    <x v="12"/>
    <x v="21"/>
    <s v="엠파이어 &amp; 퍼즐 (Empires &amp; Puzzles)"/>
    <s v="Small Giant Games"/>
    <n v="0"/>
    <s v="도전자 특별 상품 : ￦1,200 / 아틀란티스 상품 : ￦2,500 / 발할라 특별 상품 - 1일 : ￦2,500"/>
    <n v="43999"/>
    <n v="3362"/>
    <s v="https://itunes.apple.com/KR/app/id1117841866"/>
  </r>
  <r>
    <s v="KR"/>
    <s v="GROSS"/>
    <x v="1"/>
    <n v="2020"/>
    <n v="3"/>
    <s v="M"/>
    <n v="91"/>
    <n v="-33"/>
    <x v="12"/>
    <x v="22"/>
    <s v="엑소스 히어로즈"/>
    <s v="LINE Games"/>
    <n v="0"/>
    <s v="1,100 크리스탈 : ￦11,000 / 10,900 크리스탈 : ￦109,000 / 3,300 크리스탈 : ￦33,000"/>
    <n v="44006"/>
    <n v="3332"/>
    <s v="https://itunes.apple.com/KR/app/id1472315054"/>
  </r>
  <r>
    <s v="KR"/>
    <s v="GROSS"/>
    <x v="1"/>
    <n v="2020"/>
    <n v="3"/>
    <s v="M"/>
    <n v="92"/>
    <n v="18"/>
    <x v="12"/>
    <x v="34"/>
    <s v="꿈의 마을 (Township)"/>
    <s v="Playrix"/>
    <n v="0"/>
    <s v="돼지 저금통 : ￦3,900 / 캐시 약간 : ￦2,500 / 캐시 다발 : ￦5,900"/>
    <n v="44005"/>
    <n v="3279"/>
    <s v="https://itunes.apple.com/KR/app/id638689075"/>
  </r>
  <r>
    <s v="KR"/>
    <s v="GROSS"/>
    <x v="1"/>
    <n v="2020"/>
    <n v="3"/>
    <s v="M"/>
    <n v="93"/>
    <n v="-16"/>
    <x v="12"/>
    <x v="22"/>
    <s v="펜타스톰"/>
    <s v="Netmarble Corporation"/>
    <n v="0"/>
    <s v="다이아 120 : ￦3,900 / 다이아 200 : ￦5,900 / 다이아 400 : ￦11,000"/>
    <n v="42849"/>
    <n v="3235"/>
    <s v="https://itunes.apple.com/KR/app/id1182214882"/>
  </r>
  <r>
    <s v="KR"/>
    <s v="GROSS"/>
    <x v="1"/>
    <n v="2020"/>
    <n v="3"/>
    <s v="M"/>
    <n v="94"/>
    <n v="-7"/>
    <x v="12"/>
    <x v="36"/>
    <s v="하스스톤"/>
    <s v="Blizzard Entertainment, Inc."/>
    <n v="0"/>
    <s v="오리지널 팩 2개 : ￦3,900 / 오리지널 팩 7개 : ￦12,000 / 오리지널 팩 15개 : ￦25,000"/>
    <n v="43991"/>
    <n v="3182"/>
    <s v="https://itunes.apple.com/KR/app/id625257520"/>
  </r>
  <r>
    <s v="KR"/>
    <s v="GROSS"/>
    <x v="1"/>
    <n v="2020"/>
    <n v="3"/>
    <s v="M"/>
    <n v="95"/>
    <n v="-17"/>
    <x v="16"/>
    <x v="23"/>
    <s v="스픽 (Speak) - 영어회화, 스피킹, 발음"/>
    <s v="Speakeasy Labs"/>
    <n v="0"/>
    <s v="앱 출시 기념 이벤트 : ￦11,000 / 월간 이용권 : ￦29,000 / 연간 이용권 : ￦179,000"/>
    <n v="43984"/>
    <n v="3148"/>
    <s v="https://itunes.apple.com/KR/app/id1286609883"/>
  </r>
  <r>
    <s v="KR"/>
    <s v="GROSS"/>
    <x v="1"/>
    <n v="2020"/>
    <n v="3"/>
    <s v="M"/>
    <n v="96"/>
    <n v="27"/>
    <x v="12"/>
    <x v="28"/>
    <s v="좀비 고등학교"/>
    <s v="AwesomePiece inc."/>
    <n v="0"/>
    <s v="55 가스 : ￦4,900 / 180가스 : ￦16,000 / 어썸패스 : ￦2,500"/>
    <n v="44006"/>
    <n v="3142"/>
    <s v="https://itunes.apple.com/KR/app/id898986747"/>
  </r>
  <r>
    <s v="KR"/>
    <s v="GROSS"/>
    <x v="1"/>
    <n v="2020"/>
    <n v="3"/>
    <s v="M"/>
    <n v="97"/>
    <n v="-3"/>
    <x v="12"/>
    <x v="28"/>
    <s v="위 베어 베어스 더 퍼즐"/>
    <s v="Sundaytoz, INC"/>
    <n v="0"/>
    <s v="1,200원 상품 : ￦1,200 / 5,900원 상품 : ￦5,900 / 12,000원 상품 : ￦12,000"/>
    <n v="43108"/>
    <n v="3142"/>
    <s v="https://itunes.apple.com/KR/app/id1311102174"/>
  </r>
  <r>
    <s v="KR"/>
    <s v="GROSS"/>
    <x v="1"/>
    <n v="2020"/>
    <n v="3"/>
    <s v="M"/>
    <n v="98"/>
    <n v="-9"/>
    <x v="12"/>
    <x v="38"/>
    <s v="피망 뉴맞고 : 고스톱으로 대한민국 1등"/>
    <s v="NEOWIZ"/>
    <n v="0"/>
    <s v="다이아 1188개 : ￦99,000 / 다이아 380개 : ￦33,000 / 다이아 107개 : ￦9,900"/>
    <n v="43715"/>
    <n v="3134"/>
    <s v="https://itunes.apple.com/KR/app/id1458568643"/>
  </r>
  <r>
    <s v="KR"/>
    <s v="GROSS"/>
    <x v="1"/>
    <n v="2020"/>
    <n v="3"/>
    <s v="M"/>
    <n v="99"/>
    <n v="14"/>
    <x v="7"/>
    <x v="32"/>
    <s v="지니 뮤직 - genie"/>
    <s v="GENIE MUSIC CORP."/>
    <n v="0"/>
    <s v="음악감상 30일 : ￦9,900 / 스마트 무제한 다운로드 + 음악감상 30일 : ￦11,000"/>
    <n v="43976"/>
    <n v="3109"/>
    <s v="https://itunes.apple.com/KR/app/id858266085"/>
  </r>
  <r>
    <s v="KR"/>
    <s v="GROSS"/>
    <x v="1"/>
    <n v="2020"/>
    <n v="3"/>
    <s v="M"/>
    <n v="100"/>
    <n v="-15"/>
    <x v="12"/>
    <x v="36"/>
    <s v="방치함대"/>
    <s v="Skymoons Technology"/>
    <n v="0"/>
    <s v="AI 가속카드 : ￦1,200 / 활동 패키지 014 : ￦5,900 / 활동 패키지 015 : ￦12,000"/>
    <n v="43986"/>
    <n v="3064"/>
    <s v="https://itunes.apple.com/KR/app/id1486294817"/>
  </r>
  <r>
    <s v="KR"/>
    <s v="GROSS"/>
    <x v="1"/>
    <n v="2020"/>
    <n v="3"/>
    <s v="M"/>
    <n v="101"/>
    <n v="-50"/>
    <x v="12"/>
    <x v="24"/>
    <s v="카운터사이드"/>
    <s v="NEXON Company"/>
    <n v="0"/>
    <m/>
    <n v="43865"/>
    <n v="3009"/>
    <s v="https://itunes.apple.com/KR/app/id1447944075"/>
  </r>
  <r>
    <s v="KR"/>
    <s v="GROSS"/>
    <x v="1"/>
    <n v="2020"/>
    <n v="3"/>
    <s v="M"/>
    <n v="102"/>
    <n v="-16"/>
    <x v="12"/>
    <x v="21"/>
    <s v="Toon Blast"/>
    <s v="Peak Games"/>
    <n v="0"/>
    <s v="Tiny Coin Pack : ￦2,500 / Small Coin Pack : ￦5,900 / Super Bundle : ￦16,000"/>
    <n v="43997"/>
    <n v="3006"/>
    <s v="https://itunes.apple.com/KR/app/id1176027022"/>
  </r>
  <r>
    <s v="KR"/>
    <s v="GROSS"/>
    <x v="1"/>
    <n v="2020"/>
    <n v="3"/>
    <s v="M"/>
    <n v="103"/>
    <n v="2"/>
    <x v="1"/>
    <x v="49"/>
    <s v="캠톡 CamTalk - 화상채팅, 영상채팅"/>
    <s v="Cho Su moon"/>
    <n v="0"/>
    <s v="3,700포인트 : ￦5,900 / 6,200포인트 : ￦11,000 / 18,600포인트 : ￦33,000"/>
    <n v="42243"/>
    <n v="3006"/>
    <s v="https://itunes.apple.com/KR/app/id1006605757"/>
  </r>
  <r>
    <s v="KR"/>
    <s v="GROSS"/>
    <x v="1"/>
    <n v="2020"/>
    <n v="3"/>
    <s v="M"/>
    <n v="104"/>
    <n v="13"/>
    <x v="12"/>
    <x v="27"/>
    <s v="놀러와 마이홈"/>
    <s v="Kakao Corp."/>
    <n v="0"/>
    <s v="10 젬 : ￦1,200 / 50 젬 : ￦5,900 / 105 젬 : ￦11,000"/>
    <n v="42594"/>
    <n v="2929"/>
    <s v="https://itunes.apple.com/KR/app/id1134403599"/>
  </r>
  <r>
    <s v="KR"/>
    <s v="GROSS"/>
    <x v="1"/>
    <n v="2020"/>
    <n v="3"/>
    <s v="M"/>
    <n v="105"/>
    <n v="63"/>
    <x v="12"/>
    <x v="34"/>
    <s v="Hero Wars - Fantasy World"/>
    <s v="Nexters Global LTD"/>
    <n v="0"/>
    <s v="Valkyrie's Favor : ￦5,900 / &quot;600 emeralds&quot; : ￦2,500 / Skin : ￦19,000"/>
    <n v="43985"/>
    <n v="2914"/>
    <s v="https://itunes.apple.com/KR/app/id1158967485"/>
  </r>
  <r>
    <s v="KR"/>
    <s v="GROSS"/>
    <x v="1"/>
    <n v="2020"/>
    <n v="3"/>
    <s v="M"/>
    <n v="106"/>
    <n v="8"/>
    <x v="12"/>
    <x v="15"/>
    <s v="궁정계"/>
    <s v="Wish Interactive Technology Limited"/>
    <n v="0"/>
    <s v="40금괴패키지 : ￦1,200 / 120금괴패키지 : ￦3,900 / 200금괴패키지 : ￦5,900"/>
    <n v="43480"/>
    <n v="2910"/>
    <s v="https://itunes.apple.com/KR/app/id1437608932"/>
  </r>
  <r>
    <s v="KR"/>
    <s v="GROSS"/>
    <x v="1"/>
    <n v="2020"/>
    <n v="3"/>
    <s v="M"/>
    <n v="107"/>
    <n v="-14"/>
    <x v="12"/>
    <x v="21"/>
    <s v="프렌즈타운"/>
    <s v="Kakao Games Corp."/>
    <n v="0"/>
    <s v="31 보석 : ￦5,900 / 329 보석 : ￦55,000 / 13 보석 : ￦2,500"/>
    <n v="43977"/>
    <n v="2906"/>
    <s v="https://itunes.apple.com/KR/app/id1435757638"/>
  </r>
  <r>
    <s v="KR"/>
    <s v="GROSS"/>
    <x v="1"/>
    <n v="2020"/>
    <n v="3"/>
    <s v="M"/>
    <n v="108"/>
    <n v="1"/>
    <x v="1"/>
    <x v="49"/>
    <s v="당연시 소개팅 - 당신도 연애를 시작할 때"/>
    <s v="BNK Lab"/>
    <n v="0"/>
    <s v="하트900+150 : ￦119,000 / 참여권 10개 : ￦4,900 / 참여권 30개 : ￦14,000"/>
    <n v="41507"/>
    <n v="2897"/>
    <s v="https://itunes.apple.com/KR/app/id688910961"/>
  </r>
  <r>
    <s v="KR"/>
    <s v="GROSS"/>
    <x v="1"/>
    <n v="2020"/>
    <n v="3"/>
    <s v="M"/>
    <n v="109"/>
    <n v="-10"/>
    <x v="12"/>
    <x v="22"/>
    <s v="MARVEL 퓨처파이트"/>
    <s v="Netmarble Corporation"/>
    <n v="0"/>
    <s v="TONY STARK'S STASH : ￦4,900 / Get 20 Biometrics Daily : ￦12,000 / SPECIAL PACK #1 : ￦12,000"/>
    <n v="43978"/>
    <n v="2888"/>
    <s v="https://itunes.apple.com/KR/app/id955705796"/>
  </r>
  <r>
    <s v="KR"/>
    <s v="GROSS"/>
    <x v="1"/>
    <n v="2020"/>
    <n v="3"/>
    <s v="M"/>
    <n v="110"/>
    <n v="-15"/>
    <x v="12"/>
    <x v="15"/>
    <s v="닌자대전"/>
    <s v="Jaewon Choi"/>
    <n v="0"/>
    <m/>
    <n v="43811"/>
    <n v="2847"/>
    <s v="https://itunes.apple.com/KR/app/id1469191043"/>
  </r>
  <r>
    <s v="KR"/>
    <s v="GROSS"/>
    <x v="1"/>
    <n v="2020"/>
    <n v="3"/>
    <s v="M"/>
    <n v="111"/>
    <n v="32"/>
    <x v="12"/>
    <x v="55"/>
    <s v="MLB 9이닝스 20"/>
    <s v="Com2uS Corp."/>
    <n v="0"/>
    <s v="시그니처 선수 패키지 : ￦65,000 / 월간 스타 유조선 패키지 : ￦119,000 / 최고급 선수 패키지 : ￦3,900"/>
    <n v="43979"/>
    <n v="2794"/>
    <s v="https://itunes.apple.com/KR/app/id1059665257"/>
  </r>
  <r>
    <s v="KR"/>
    <s v="GROSS"/>
    <x v="1"/>
    <n v="2020"/>
    <n v="3"/>
    <s v="M"/>
    <n v="112"/>
    <n v="10"/>
    <x v="12"/>
    <x v="22"/>
    <s v="리니지2M(12)"/>
    <s v="NCSOFT"/>
    <n v="0"/>
    <s v="4,000 다이아 : ￦115,000 / 바이움의 정착 패키지 : ￦33,000 / 1,200 다이아 : ￦33,000"/>
    <n v="43794"/>
    <n v="2786"/>
    <s v="https://itunes.apple.com/KR/app/id1452467965"/>
  </r>
  <r>
    <s v="KR"/>
    <s v="GROSS"/>
    <x v="1"/>
    <n v="2020"/>
    <n v="3"/>
    <s v="M"/>
    <n v="113"/>
    <n v="-9"/>
    <x v="10"/>
    <x v="48"/>
    <s v="드래곤캠프 (Merge Dragons!)"/>
    <s v="Gram Games"/>
    <n v="0"/>
    <s v="30 Day Dragon Gem Payout : ￦4,900 / Chest of Dragon Gems : ￦25,000 / Pile of Dragon Gems : ￦5,900"/>
    <n v="43994"/>
    <n v="2779"/>
    <s v="https://itunes.apple.com/KR/app/id1208952944"/>
  </r>
  <r>
    <s v="KR"/>
    <s v="GROSS"/>
    <x v="1"/>
    <n v="2020"/>
    <n v="3"/>
    <s v="M"/>
    <n v="114"/>
    <n v="7"/>
    <x v="1"/>
    <x v="49"/>
    <s v="탄탄"/>
    <s v="Tantan Cultural Development (Beijing) Co., Ltd."/>
    <n v="0"/>
    <s v="VIP会员 : ￦2,000 / SeeWhoLikedMe : ￦16,500 / See Who Liked Me : ￦16,500"/>
    <n v="44004"/>
    <n v="2762"/>
    <s v="https://itunes.apple.com/KR/app/id861891048"/>
  </r>
  <r>
    <s v="KR"/>
    <s v="GROSS"/>
    <x v="1"/>
    <n v="2020"/>
    <n v="3"/>
    <s v="M"/>
    <n v="115"/>
    <n v="12"/>
    <x v="1"/>
    <x v="49"/>
    <s v="골드스푼 : 자격을 갖춘 남녀들을 위한 안전한 소개팅"/>
    <s v="Triple comma Corp."/>
    <n v="0"/>
    <s v="스푼 20개 : ￦5,900 / 스푼 50개 : ￦14,000 / 스푼 105개 : ￦29,000"/>
    <n v="43173"/>
    <n v="2731"/>
    <s v="https://itunes.apple.com/KR/app/id1332604123"/>
  </r>
  <r>
    <s v="KR"/>
    <s v="GROSS"/>
    <x v="1"/>
    <n v="2020"/>
    <n v="3"/>
    <s v="M"/>
    <n v="116"/>
    <n v="-15"/>
    <x v="12"/>
    <x v="15"/>
    <s v="라그나로크M: 시즌2 빛과 그림자"/>
    <s v="GRAVITY Co., Ltd."/>
    <n v="0"/>
    <s v="카프라 박스 : ￦25,000 / 카프라 상자(할인) : ￦12,000 / 한정특전 2.0 : ￦15,000"/>
    <n v="43172"/>
    <n v="2709"/>
    <s v="https://itunes.apple.com/KR/app/id1297870337"/>
  </r>
  <r>
    <s v="KR"/>
    <s v="GROSS"/>
    <x v="1"/>
    <n v="2020"/>
    <n v="3"/>
    <s v="M"/>
    <n v="117"/>
    <n v="2"/>
    <x v="12"/>
    <x v="15"/>
    <s v="삼국지 오리진"/>
    <s v="REALITY SQUARED GAME CO., LIMITED"/>
    <n v="0"/>
    <s v="50황금 : ￦1,200 / 300황금 : ￦7,500 / 680황금 : ￦17,000"/>
    <n v="43732"/>
    <n v="2677"/>
    <s v="https://itunes.apple.com/KR/app/id1476244579"/>
  </r>
  <r>
    <s v="KR"/>
    <s v="GROSS"/>
    <x v="1"/>
    <n v="2020"/>
    <n v="3"/>
    <s v="M"/>
    <n v="118"/>
    <n v="-37"/>
    <x v="12"/>
    <x v="15"/>
    <s v="페이트/그랜드 오더"/>
    <s v="Netmarble Corporation"/>
    <n v="0"/>
    <s v="성정석 1개 : ￦1,200 / 성정석 4개+1개 : ￦4,900 / 성정석 12개+6개 : ￦14,000"/>
    <n v="43059"/>
    <n v="2676"/>
    <s v="https://itunes.apple.com/KR/app/id1241893973"/>
  </r>
  <r>
    <s v="KR"/>
    <s v="GROSS"/>
    <x v="1"/>
    <n v="2020"/>
    <n v="3"/>
    <s v="M"/>
    <n v="119"/>
    <n v="-11"/>
    <x v="11"/>
    <x v="46"/>
    <s v="Photo wonder"/>
    <s v="Xin Guo"/>
    <n v="0"/>
    <s v="PhotoWonder Pro : ￦9,500 / PhotoWonder_Clean : ￦7,500"/>
    <n v="44005"/>
    <n v="2672"/>
    <s v="https://itunes.apple.com/KR/app/id501945443"/>
  </r>
  <r>
    <s v="KR"/>
    <s v="GROSS"/>
    <x v="1"/>
    <n v="2020"/>
    <n v="3"/>
    <s v="M"/>
    <n v="120"/>
    <n v="-20"/>
    <x v="12"/>
    <x v="21"/>
    <s v="캔디크러쉬사가"/>
    <s v="King"/>
    <n v="0"/>
    <s v="Extra Lives : ￦1,200 / Piggy Bank : ￦3,900 / 10x Gold Bars package : ￦1,200"/>
    <n v="43999"/>
    <n v="2664"/>
    <s v="https://itunes.apple.com/KR/app/id553834731"/>
  </r>
  <r>
    <s v="KR"/>
    <s v="GROSS"/>
    <x v="1"/>
    <n v="2020"/>
    <n v="3"/>
    <s v="M"/>
    <n v="121"/>
    <n v="17"/>
    <x v="12"/>
    <x v="28"/>
    <s v="쿠킹 다이어리: 요리 게임"/>
    <s v="MyTona"/>
    <n v="0"/>
    <s v="엄청 화끈한 특가 행사 : ￦1,200 / 식욕 돋는 특가 행사 : ￦5,900 / 매혹적인 특가 행사 : ￦2,500"/>
    <n v="44000"/>
    <n v="2617"/>
    <s v="https://itunes.apple.com/KR/app/id1214763610"/>
  </r>
  <r>
    <s v="KR"/>
    <s v="GROSS"/>
    <x v="1"/>
    <n v="2020"/>
    <n v="3"/>
    <s v="M"/>
    <n v="122"/>
    <n v="11"/>
    <x v="1"/>
    <x v="49"/>
    <s v="커넥팅 - 심심할 때 통화할 편한 친구"/>
    <s v="Yoonho Yang"/>
    <n v="0"/>
    <s v="30개 : ￦5,900 / 70개 : ￦12,000 / 150개 : ￦23,000"/>
    <n v="43267"/>
    <n v="2557"/>
    <s v="https://itunes.apple.com/KR/app/id1384259378"/>
  </r>
  <r>
    <s v="KR"/>
    <s v="GROSS"/>
    <x v="1"/>
    <n v="2020"/>
    <n v="3"/>
    <s v="M"/>
    <n v="123"/>
    <n v="-7"/>
    <x v="4"/>
    <x v="4"/>
    <s v="아이즈원  프라이빗 메일"/>
    <s v="CA.Smart Co., Ltd."/>
    <n v="0"/>
    <m/>
    <n v="43484"/>
    <n v="2533"/>
    <s v="https://itunes.apple.com/KR/app/id1445514282"/>
  </r>
  <r>
    <s v="KR"/>
    <s v="GROSS"/>
    <x v="1"/>
    <n v="2020"/>
    <n v="3"/>
    <s v="M"/>
    <n v="124"/>
    <n v="-34"/>
    <x v="7"/>
    <x v="32"/>
    <s v="뱅드림! 걸즈 밴드 파티!"/>
    <s v="Kakao Games Corp."/>
    <n v="0"/>
    <s v="스타-A : ￦1,200 / 스타-B : ￦4,900 / 스타-C : ￦8,900"/>
    <n v="43983"/>
    <n v="2463"/>
    <s v="https://itunes.apple.com/KR/app/id1308168618"/>
  </r>
  <r>
    <s v="KR"/>
    <s v="GROSS"/>
    <x v="1"/>
    <n v="2020"/>
    <n v="3"/>
    <s v="M"/>
    <n v="125"/>
    <n v="-23"/>
    <x v="12"/>
    <x v="15"/>
    <s v="에픽세븐"/>
    <s v="Smilegate Megaport"/>
    <n v="0"/>
    <s v="월정액 패키지 : ￦5,900 / 월소환 패키지2 : ￦119,000 / 웰컴 패키지 : ￦3,900"/>
    <n v="43993"/>
    <n v="2369"/>
    <s v="https://itunes.apple.com/KR/app/id1322399438"/>
  </r>
  <r>
    <s v="KR"/>
    <s v="GROSS"/>
    <x v="1"/>
    <n v="2020"/>
    <n v="3"/>
    <s v="M"/>
    <n v="126"/>
    <n v="-6"/>
    <x v="11"/>
    <x v="46"/>
    <s v="Instasize 사진 편집, 콜라주 포토 메이커"/>
    <s v="Instasize Inc."/>
    <n v="0"/>
    <s v="InstaSize Premium : ￦6,000 / Instasize Premium Membership : ￦6,000 / Monthly Instasize Membership : ￦6,000"/>
    <n v="44000"/>
    <n v="2341"/>
    <s v="https://itunes.apple.com/KR/app/id576649830"/>
  </r>
  <r>
    <s v="KR"/>
    <s v="GROSS"/>
    <x v="1"/>
    <n v="2020"/>
    <n v="3"/>
    <s v="M"/>
    <n v="127"/>
    <n v="8"/>
    <x v="5"/>
    <x v="54"/>
    <s v="레진코믹스 (LezhinComics) - 프리미엄 웹툰"/>
    <s v="Lezhin Entertainment"/>
    <n v="0"/>
    <s v="23 코인 : ￦4,900 / 65 코인 : ￦12,000 / 131 코인 + 50 포인트 : ￦25,000"/>
    <n v="43986"/>
    <n v="2320"/>
    <s v="https://itunes.apple.com/KR/app/id664973122"/>
  </r>
  <r>
    <s v="KR"/>
    <s v="GROSS"/>
    <x v="1"/>
    <n v="2020"/>
    <n v="3"/>
    <s v="M"/>
    <n v="128"/>
    <n v="-22"/>
    <x v="12"/>
    <x v="27"/>
    <s v="아이러브니키"/>
    <s v="Kakao Games Corp."/>
    <n v="0"/>
    <s v="천원 상품 : ￦1,200 / 158 루비 : ￦3,900 / 270 루비 : ￦5,900"/>
    <n v="42563"/>
    <n v="2313"/>
    <s v="https://itunes.apple.com/KR/app/id1129574896"/>
  </r>
  <r>
    <s v="KR"/>
    <s v="GROSS"/>
    <x v="1"/>
    <n v="2020"/>
    <n v="3"/>
    <s v="M"/>
    <n v="129"/>
    <n v="2"/>
    <x v="2"/>
    <x v="52"/>
    <s v="네이버 클라우드 - NAVER Cloud"/>
    <s v="NAVER Corp."/>
    <n v="0"/>
    <s v="아이폰 2TB 1년 이용권 : ￦149,000 / 아이폰 200GB 1년 이용권 : ￦75,000 / 아이폰 100GB 1년 이용권 : ￦44,000"/>
    <n v="43983"/>
    <n v="2304"/>
    <s v="https://itunes.apple.com/KR/app/id585173084"/>
  </r>
  <r>
    <s v="KR"/>
    <s v="GROSS"/>
    <x v="1"/>
    <n v="2020"/>
    <n v="3"/>
    <s v="M"/>
    <n v="130"/>
    <n v="-2"/>
    <x v="12"/>
    <x v="38"/>
    <s v="프렌즈팝콘"/>
    <s v="Kakao Corp."/>
    <n v="0"/>
    <s v="보석1 : ￦2,500 / 보석2 : ￦5,900 / 보석3 : ￦22,000"/>
    <n v="43977"/>
    <n v="2285"/>
    <s v="https://itunes.apple.com/KR/app/id1156321059"/>
  </r>
  <r>
    <s v="KR"/>
    <s v="GROSS"/>
    <x v="1"/>
    <n v="2020"/>
    <n v="3"/>
    <s v="M"/>
    <n v="131"/>
    <n v="40"/>
    <x v="11"/>
    <x v="46"/>
    <s v="Twitch: 동영상 스트리밍 라이브 시청은 트위치에서"/>
    <s v="Twitch Interactive, Inc."/>
    <n v="0"/>
    <s v="95 Bits : ￦2,500 / 정기구독 토큰 1개 : ￦7,500 / 500 Bits : ￦8,900"/>
    <n v="44007"/>
    <n v="2275"/>
    <s v="https://itunes.apple.com/KR/app/id460177396"/>
  </r>
  <r>
    <s v="KR"/>
    <s v="GROSS"/>
    <x v="1"/>
    <n v="2020"/>
    <n v="3"/>
    <s v="M"/>
    <n v="132"/>
    <n v="8"/>
    <x v="12"/>
    <x v="15"/>
    <s v="삼국지 디펜스M"/>
    <s v="IClockwork Limited"/>
    <n v="0"/>
    <s v="60원보 패키지 : ￦1,200 / 300원보 패키지 : ￦5,900 / 1280원보 패키지 : ￦25,000"/>
    <n v="43108"/>
    <n v="2264"/>
    <s v="https://itunes.apple.com/KR/app/id1300090151"/>
  </r>
  <r>
    <s v="KR"/>
    <s v="GROSS"/>
    <x v="1"/>
    <n v="2020"/>
    <n v="3"/>
    <s v="M"/>
    <n v="133"/>
    <n v="-62"/>
    <x v="12"/>
    <x v="22"/>
    <s v="킹 오브 파이터 올스타"/>
    <s v="Netmarble Corporation"/>
    <n v="0"/>
    <s v="루비 40개 : ￦1,200 / 루비 160개 : ￦4,900 / 루비 320개 : ￦9,900"/>
    <n v="43593"/>
    <n v="2264"/>
    <s v="https://itunes.apple.com/KR/app/id1439768881"/>
  </r>
  <r>
    <s v="KR"/>
    <s v="GROSS"/>
    <x v="1"/>
    <n v="2020"/>
    <n v="3"/>
    <s v="M"/>
    <n v="134"/>
    <n v="58"/>
    <x v="4"/>
    <x v="4"/>
    <s v="V LIVE - Global Star Live app"/>
    <s v="NAVER Corp."/>
    <n v="0"/>
    <s v="50 V 코인 : ￦1,200 / 400 V 코인 : ￦9,900 / 600 V 코인 : ￦15,000"/>
    <n v="44000"/>
    <n v="2187"/>
    <s v="https://itunes.apple.com/KR/app/id1019447011"/>
  </r>
  <r>
    <s v="KR"/>
    <s v="GROSS"/>
    <x v="1"/>
    <n v="2020"/>
    <n v="3"/>
    <s v="M"/>
    <n v="135"/>
    <n v="11"/>
    <x v="12"/>
    <x v="55"/>
    <s v="NBA 2K 모바일 농구"/>
    <s v="2K"/>
    <n v="0"/>
    <s v="이벤트 팩 : ￦5,900"/>
    <n v="43959"/>
    <n v="2158"/>
    <s v="https://itunes.apple.com/KR/app/id1252850847"/>
  </r>
  <r>
    <s v="KR"/>
    <s v="GROSS"/>
    <x v="1"/>
    <n v="2020"/>
    <n v="3"/>
    <s v="M"/>
    <n v="136"/>
    <n v="40"/>
    <x v="12"/>
    <x v="34"/>
    <s v="킹스레이드"/>
    <s v="Vespa Inc."/>
    <n v="0"/>
    <s v="데일리 루비 Ⅱ : ￦11,000 / 1000 루비 첫 구매 : ￦11,000 / 2000 루비 첫 구매 : ￦22,000"/>
    <n v="44005"/>
    <n v="2140"/>
    <s v="https://itunes.apple.com/KR/app/id1097735195"/>
  </r>
  <r>
    <s v="KR"/>
    <s v="GROSS"/>
    <x v="1"/>
    <n v="2020"/>
    <n v="3"/>
    <s v="M"/>
    <n v="137"/>
    <n v="-46"/>
    <x v="12"/>
    <x v="22"/>
    <s v="별이되어라!"/>
    <s v="GAMEVIL Inc."/>
    <n v="0"/>
    <s v="루비상품 1 : ￦3,900 / 루비상품 2 : ￦5,900 / 루비상품 3 : ￦11,000"/>
    <n v="41687"/>
    <n v="2125"/>
    <s v="https://itunes.apple.com/KR/app/id738786990"/>
  </r>
  <r>
    <s v="KR"/>
    <s v="GROSS"/>
    <x v="1"/>
    <n v="2020"/>
    <n v="3"/>
    <s v="M"/>
    <n v="138"/>
    <n v="-12"/>
    <x v="12"/>
    <x v="22"/>
    <s v="레이드: 그림자의 전설"/>
    <s v="Plarium Global Ltd"/>
    <n v="0"/>
    <s v="Small Pack : ￦12,000 / Mini Pack : ￦5,900 / 초심자 패키지 : ￦900"/>
    <n v="44000"/>
    <n v="2082"/>
    <s v="https://itunes.apple.com/KR/app/id1371565796"/>
  </r>
  <r>
    <s v="KR"/>
    <s v="GROSS"/>
    <x v="1"/>
    <n v="2020"/>
    <n v="3"/>
    <s v="M"/>
    <n v="139"/>
    <n v="-9"/>
    <x v="12"/>
    <x v="21"/>
    <s v="제5인격"/>
    <s v="X.D. Global"/>
    <n v="0"/>
    <s v="미세한 메아리 : ￦1,200 / 작은 메아리 : ￦5,900 / 적당한 메아리 : ￦14,000"/>
    <n v="43979"/>
    <n v="2080"/>
    <s v="https://itunes.apple.com/KR/app/id1403280792"/>
  </r>
  <r>
    <s v="KR"/>
    <s v="GROSS"/>
    <x v="1"/>
    <n v="2020"/>
    <n v="3"/>
    <s v="M"/>
    <n v="140"/>
    <n v="55"/>
    <x v="12"/>
    <x v="27"/>
    <s v="건쉽배틀 토탈워페어"/>
    <s v="JOYCITY Corp"/>
    <n v="0"/>
    <s v="패키지 230 : ￦119,000 / 패키지 227 : ￦12,000 / 패키지 226 : ￦5,900"/>
    <n v="43987"/>
    <n v="2079"/>
    <s v="https://itunes.apple.com/KR/app/id1397714781"/>
  </r>
  <r>
    <s v="KR"/>
    <s v="GROSS"/>
    <x v="1"/>
    <n v="2020"/>
    <n v="3"/>
    <s v="M"/>
    <n v="141"/>
    <n v="22"/>
    <x v="12"/>
    <x v="24"/>
    <s v="Taptap Heroes - 방치형 RPG 게임"/>
    <s v="Ajoy Lab"/>
    <n v="0"/>
    <s v="Value Card IV : ￦12,000 / Level package I : ￦1,200 / Level package III : ￦5,900"/>
    <n v="44011"/>
    <n v="2051"/>
    <s v="https://itunes.apple.com/KR/app/id1369678805"/>
  </r>
  <r>
    <s v="KR"/>
    <s v="GROSS"/>
    <x v="1"/>
    <n v="2020"/>
    <n v="3"/>
    <s v="M"/>
    <n v="142"/>
    <n v="12"/>
    <x v="12"/>
    <x v="22"/>
    <s v="더 킹 오브 파이터즈`98 UM 온라인"/>
    <s v="FingerTips"/>
    <n v="0"/>
    <s v="400 다이아 구매 : ￦12,000 / 200 다이아 구매 : ￦5,900 / 1200 다이아 : ￦37,000"/>
    <n v="42331"/>
    <n v="2039"/>
    <s v="https://itunes.apple.com/KR/app/id1049629386"/>
  </r>
  <r>
    <s v="KR"/>
    <s v="GROSS"/>
    <x v="1"/>
    <n v="2020"/>
    <n v="3"/>
    <s v="M"/>
    <n v="143"/>
    <n v="-7"/>
    <x v="12"/>
    <x v="22"/>
    <s v="엘프:드래곤소환사"/>
    <s v="Gamepub"/>
    <n v="0"/>
    <m/>
    <n v="43845"/>
    <n v="2011"/>
    <s v="https://itunes.apple.com/KR/app/id1480508543"/>
  </r>
  <r>
    <s v="KR"/>
    <s v="GROSS"/>
    <x v="1"/>
    <n v="2020"/>
    <n v="3"/>
    <s v="M"/>
    <n v="144"/>
    <n v="1"/>
    <x v="12"/>
    <x v="24"/>
    <s v="총기시대 (Guns of Glory):킹덤 디펜스"/>
    <s v="FunPlus"/>
    <n v="0"/>
    <s v="Bag of Gold : ￦5,900 / Pouch of Gold : ￦1,200 / Sack of Gold : ￦12,000"/>
    <n v="44004"/>
    <n v="1985"/>
    <s v="https://itunes.apple.com/KR/app/id1274354704"/>
  </r>
  <r>
    <s v="KR"/>
    <s v="GROSS"/>
    <x v="1"/>
    <n v="2020"/>
    <n v="3"/>
    <s v="M"/>
    <n v="145"/>
    <n v="-16"/>
    <x v="4"/>
    <x v="4"/>
    <s v="포스텔러 - 운세의 모든 것"/>
    <s v="(주)운칠기삼"/>
    <n v="0"/>
    <s v="내일의 운세가 궁금하면 소소한 행운 포스 패키지 : ￦2,500 / 프리미엄 타로가 궁금하면 대박 패키지 : ￦5,900 / 프리미엄 사주가 궁금하면 대박+ 패키지 : ￦11,000"/>
    <n v="44001"/>
    <n v="1968"/>
    <s v="https://itunes.apple.com/KR/app/id1262949138"/>
  </r>
  <r>
    <s v="KR"/>
    <s v="GROSS"/>
    <x v="1"/>
    <n v="2020"/>
    <n v="3"/>
    <s v="M"/>
    <n v="146"/>
    <n v="12"/>
    <x v="12"/>
    <x v="15"/>
    <s v="테라 클래식"/>
    <s v="Kakao Games Corp."/>
    <n v="0"/>
    <s v="640 블루 다이아 : ￦11,000 / 1,920+90 블루 다이아 : ￦33,000 / 6.400+640 블루 다이아 : ￦109,000"/>
    <n v="43731"/>
    <n v="1961"/>
    <s v="https://itunes.apple.com/KR/app/id1471095711"/>
  </r>
  <r>
    <s v="KR"/>
    <s v="GROSS"/>
    <x v="1"/>
    <n v="2020"/>
    <n v="3"/>
    <s v="M"/>
    <n v="147"/>
    <n v="8"/>
    <x v="12"/>
    <x v="34"/>
    <s v="콜 오브 듀티: 모바일"/>
    <s v="Tencent Games"/>
    <n v="0"/>
    <s v="80포인트 : ￦1,200 / 420포인트 : ￦5,900 / 880포인트 : ￦12,000"/>
    <n v="43739"/>
    <n v="1943"/>
    <s v="https://itunes.apple.com/KR/app/id1466195505"/>
  </r>
  <r>
    <s v="KR"/>
    <s v="GROSS"/>
    <x v="1"/>
    <n v="2020"/>
    <n v="3"/>
    <s v="M"/>
    <n v="148"/>
    <n v="-30"/>
    <x v="12"/>
    <x v="15"/>
    <s v="이터:던전의 포식자"/>
    <s v="Efun"/>
    <n v="0"/>
    <s v="60다이아 : ￦1,200 / 300다이아 : ￦5,900 / 600다이아 : ￦12,000"/>
    <n v="43736"/>
    <n v="1941"/>
    <s v="https://itunes.apple.com/KR/app/id1471935300"/>
  </r>
  <r>
    <s v="KR"/>
    <s v="GROSS"/>
    <x v="1"/>
    <n v="2020"/>
    <n v="3"/>
    <s v="M"/>
    <n v="149"/>
    <n v="-5"/>
    <x v="12"/>
    <x v="22"/>
    <s v="데스티니 차일드"/>
    <s v="Shiftup"/>
    <n v="0"/>
    <s v="크리스탈 540개 패키지 : ￦3,900 / 크리스탈 960개 패키지 : ￦5,900 / 크리스탈 1980개 패키지 : ￦11,000"/>
    <n v="42669"/>
    <n v="1940"/>
    <s v="https://itunes.apple.com/KR/app/id1026651980"/>
  </r>
  <r>
    <s v="KR"/>
    <s v="GROSS"/>
    <x v="1"/>
    <n v="2020"/>
    <n v="3"/>
    <s v="M"/>
    <n v="150"/>
    <n v="217"/>
    <x v="12"/>
    <x v="21"/>
    <s v="디즈니 팝 타운"/>
    <s v="Sundaytoz, INC"/>
    <n v="0"/>
    <m/>
    <n v="43885"/>
    <n v="1918"/>
    <s v="https://itunes.apple.com/KR/app/id1489447074"/>
  </r>
  <r>
    <s v="KR"/>
    <s v="GROSS"/>
    <x v="1"/>
    <n v="2020"/>
    <n v="3"/>
    <s v="M"/>
    <n v="151"/>
    <n v="51"/>
    <x v="12"/>
    <x v="27"/>
    <s v="아이러브커피"/>
    <s v="PATI Games Corp."/>
    <n v="0"/>
    <s v="골드 항아리 : ￦65,000 / 11캐시 : ￦1,200 / 63캐시 : ￦5,900"/>
    <n v="41163"/>
    <n v="1908"/>
    <s v="https://itunes.apple.com/KR/app/id557468499"/>
  </r>
  <r>
    <s v="KR"/>
    <s v="GROSS"/>
    <x v="1"/>
    <n v="2020"/>
    <n v="3"/>
    <s v="M"/>
    <n v="152"/>
    <n v="130"/>
    <x v="7"/>
    <x v="32"/>
    <s v="LoveBeat : Anytime"/>
    <s v="CRAZYDIAMOND"/>
    <n v="0"/>
    <s v="러빗 캐시 3,500캐시 : ￦3,900 / 러빗 캐시 6,000캐시 : ￦5,900 / 러빗 캐시 12,500캐시 : ￦11,000"/>
    <n v="42880"/>
    <n v="1884"/>
    <s v="https://itunes.apple.com/KR/app/id1210208246"/>
  </r>
  <r>
    <s v="KR"/>
    <s v="GROSS"/>
    <x v="1"/>
    <n v="2020"/>
    <n v="3"/>
    <s v="M"/>
    <n v="153"/>
    <n v="-6"/>
    <x v="12"/>
    <x v="24"/>
    <s v="신삼국지 모바일"/>
    <s v="Lingxi Games Inc."/>
    <n v="0"/>
    <s v="72원보 : ￦2,500 / 180원보 : ￦5,900 / 3850원보 : ￦119,000"/>
    <n v="43971"/>
    <n v="1832"/>
    <s v="https://itunes.apple.com/KR/app/id1353267865"/>
  </r>
  <r>
    <s v="KR"/>
    <s v="GROSS"/>
    <x v="1"/>
    <n v="2020"/>
    <n v="3"/>
    <s v="M"/>
    <n v="154"/>
    <n v="-15"/>
    <x v="1"/>
    <x v="49"/>
    <s v="라인 플레이 – 전세계 No.1 패션 게임"/>
    <s v="LINE Corporation"/>
    <n v="0"/>
    <s v="CASH SPOT : ￦3,900 / 13 CASH : ￦2,500 / 34 CASH : ￦5,900"/>
    <n v="43996"/>
    <n v="1803"/>
    <s v="https://itunes.apple.com/KR/app/id575147772"/>
  </r>
  <r>
    <s v="KR"/>
    <s v="GROSS"/>
    <x v="1"/>
    <n v="2020"/>
    <n v="3"/>
    <s v="M"/>
    <n v="155"/>
    <n v="12"/>
    <x v="12"/>
    <x v="34"/>
    <s v="영원한 7일의 도시"/>
    <s v="GaeaMobile"/>
    <n v="0"/>
    <s v="60다이아 : ￦1,200 / 300다이아 : ￦5,900 / 680다이아 : ￦12,000"/>
    <n v="43307"/>
    <n v="1796"/>
    <s v="https://itunes.apple.com/KR/app/id1335945200"/>
  </r>
  <r>
    <s v="KR"/>
    <s v="GROSS"/>
    <x v="1"/>
    <n v="2020"/>
    <n v="3"/>
    <s v="M"/>
    <n v="156"/>
    <n v="24"/>
    <x v="12"/>
    <x v="55"/>
    <s v="MLB 퍼펙트 이닝 2020"/>
    <s v="GAMEVIL COM2US USA, Inc."/>
    <n v="0"/>
    <s v="라이브패키지 45 : ￦1,200 / 라이브패키지 110 : ￦12,000 / 라이브패키지 107 : ￦12,000"/>
    <n v="44000"/>
    <n v="1791"/>
    <s v="https://itunes.apple.com/KR/app/id1203069334"/>
  </r>
  <r>
    <s v="KR"/>
    <s v="GROSS"/>
    <x v="1"/>
    <n v="2020"/>
    <n v="3"/>
    <s v="M"/>
    <n v="157"/>
    <n v="31"/>
    <x v="10"/>
    <x v="48"/>
    <s v="행복의 저택"/>
    <s v="Firecraft Studios Ltd."/>
    <n v="0"/>
    <s v="코인 한 줄 : ￦2,500 / 코인 한 자루 : ￦5,900 / 1100 행복의 저택 코인 : ￦2,500"/>
    <n v="44006"/>
    <n v="1756"/>
    <s v="https://itunes.apple.com/KR/app/id1216575026"/>
  </r>
  <r>
    <s v="KR"/>
    <s v="GROSS"/>
    <x v="1"/>
    <n v="2020"/>
    <n v="3"/>
    <s v="M"/>
    <n v="158"/>
    <n v="-16"/>
    <x v="7"/>
    <x v="32"/>
    <s v="Smule - 소셜 노래방 앱"/>
    <s v="Smule"/>
    <n v="0"/>
    <s v="VIP All Access Pass : ￦3,500 / 주간 VIP 액세스 : ￦9,500 / VIP 자유이용권 : ￦12,000"/>
    <n v="44001"/>
    <n v="1753"/>
    <s v="https://itunes.apple.com/KR/app/id509993510"/>
  </r>
  <r>
    <s v="KR"/>
    <s v="GROSS"/>
    <x v="1"/>
    <n v="2020"/>
    <n v="3"/>
    <s v="M"/>
    <n v="159"/>
    <n v="-10"/>
    <x v="12"/>
    <x v="15"/>
    <s v="DX:신세기의 전쟁"/>
    <s v="Efun"/>
    <n v="0"/>
    <s v="300 토파즈 : ￦5,900 / 1000 토파즈 : ￦20,000 / 2000 토파즈 : ￦40,000"/>
    <n v="43768"/>
    <n v="1718"/>
    <s v="https://itunes.apple.com/KR/app/id1464871301"/>
  </r>
  <r>
    <s v="KR"/>
    <s v="GROSS"/>
    <x v="1"/>
    <n v="2020"/>
    <n v="3"/>
    <s v="M"/>
    <n v="160"/>
    <n v="6"/>
    <x v="12"/>
    <x v="15"/>
    <s v="드래곤 스카이- 슈팅 방치형 RPG"/>
    <s v="Com2uS Corp."/>
    <n v="0"/>
    <s v="[시간 제한] 시작 지원! (1단계) : ￦1,200 / [시간 제한] 시작 지원! (3단계) : ￦5,900 / [시간 제한] 시작 지원! (2단계) : ￦3,900"/>
    <n v="44007"/>
    <n v="1708"/>
    <s v="https://itunes.apple.com/KR/app/id1407160249"/>
  </r>
  <r>
    <s v="KR"/>
    <s v="GROSS"/>
    <x v="1"/>
    <n v="2020"/>
    <n v="3"/>
    <s v="M"/>
    <n v="161"/>
    <n v="-4"/>
    <x v="4"/>
    <x v="4"/>
    <s v="피망 섯다"/>
    <s v="NEOWIZ"/>
    <n v="0"/>
    <s v="다이아 1188개 : ￦99,000 / 다이아 645개 : ￦55,000 / 다이아 107개 : ￦9,900"/>
    <n v="43715"/>
    <n v="1677"/>
    <s v="https://itunes.apple.com/KR/app/id1465855712"/>
  </r>
  <r>
    <s v="KR"/>
    <s v="GROSS"/>
    <x v="1"/>
    <n v="2020"/>
    <n v="3"/>
    <s v="M"/>
    <n v="162"/>
    <n v="-59"/>
    <x v="12"/>
    <x v="34"/>
    <s v="쿠키런 for Kakao"/>
    <s v="Devsisters"/>
    <n v="0"/>
    <s v="크리스탈 10개 : ￦1,200 / 크리스탈 55개 : ￦5,900 / 크리스탈 120개 : ￦12,000"/>
    <n v="41365"/>
    <n v="1648"/>
    <s v="https://itunes.apple.com/KR/app/id608808713"/>
  </r>
  <r>
    <s v="KR"/>
    <s v="GROSS"/>
    <x v="1"/>
    <n v="2020"/>
    <n v="3"/>
    <s v="M"/>
    <n v="163"/>
    <n v="-71"/>
    <x v="12"/>
    <x v="22"/>
    <s v="헌드레드 소울"/>
    <s v="hound13"/>
    <n v="0"/>
    <s v="부관 프리미엄 패키지 : ￦99,000 / 부관 디럭스 패키지 : ￦55,000 / 부관 스탠다드 패키지 : ￦33,000"/>
    <n v="43482"/>
    <n v="1628"/>
    <s v="https://itunes.apple.com/KR/app/id998409134"/>
  </r>
  <r>
    <s v="KR"/>
    <s v="GROSS"/>
    <x v="1"/>
    <n v="2020"/>
    <n v="3"/>
    <s v="M"/>
    <n v="164"/>
    <s v="-"/>
    <x v="1"/>
    <x v="49"/>
    <s v="앙톡 - 랜덤채팅 친구와 채팅하자"/>
    <s v="People12 Co., Ltd"/>
    <n v="0"/>
    <s v="5,000 포인트 : ￦5,900 / 1,000 포인트 : ￦1,200 / 10,000 포인트 : ￦12,000"/>
    <n v="43774"/>
    <n v="1627"/>
    <s v="https://itunes.apple.com/KR/app/id1434652607"/>
  </r>
  <r>
    <s v="KR"/>
    <s v="GROSS"/>
    <x v="1"/>
    <n v="2020"/>
    <n v="3"/>
    <s v="M"/>
    <n v="165"/>
    <n v="-15"/>
    <x v="1"/>
    <x v="49"/>
    <s v="스와이프 - 새로운 친구 찾기"/>
    <s v="Paktor Pte. Ltd."/>
    <n v="0"/>
    <s v="스타터 : ￦36,000 / Premium subscription : ￦48,000 / Premium Subscription : ￦30,000"/>
    <n v="43966"/>
    <n v="1627"/>
    <s v="https://itunes.apple.com/KR/app/id654972611"/>
  </r>
  <r>
    <s v="KR"/>
    <s v="GROSS"/>
    <x v="1"/>
    <n v="2020"/>
    <n v="3"/>
    <s v="M"/>
    <n v="166"/>
    <s v="new"/>
    <x v="12"/>
    <x v="15"/>
    <s v="사무라이 마스터"/>
    <s v="Obsidian Games"/>
    <n v="0"/>
    <m/>
    <n v="43886"/>
    <n v="1579"/>
    <s v="https://itunes.apple.com/KR/app/id1476382654"/>
  </r>
  <r>
    <s v="KR"/>
    <s v="GROSS"/>
    <x v="1"/>
    <n v="2020"/>
    <n v="3"/>
    <s v="M"/>
    <n v="167"/>
    <n v="114"/>
    <x v="12"/>
    <x v="34"/>
    <s v="ROBLOX"/>
    <s v="Roblox Corporation"/>
    <n v="0"/>
    <s v="800 Robux Premium : ￦12,000 / Premium 80 Robux : ￦1,200 / 400 Robux Premium : ￦5,900"/>
    <n v="44000"/>
    <n v="1532"/>
    <s v="https://itunes.apple.com/KR/app/id431946152"/>
  </r>
  <r>
    <s v="KR"/>
    <s v="GROSS"/>
    <x v="1"/>
    <n v="2020"/>
    <n v="3"/>
    <s v="M"/>
    <n v="168"/>
    <n v="-44"/>
    <x v="12"/>
    <x v="22"/>
    <s v="검무"/>
    <s v="JUN HAI NETWORK LIMITED"/>
    <n v="0"/>
    <m/>
    <n v="43866"/>
    <n v="1517"/>
    <s v="https://itunes.apple.com/KR/app/id1484750891"/>
  </r>
  <r>
    <s v="KR"/>
    <s v="GROSS"/>
    <x v="1"/>
    <n v="2020"/>
    <n v="3"/>
    <s v="M"/>
    <n v="169"/>
    <n v="66"/>
    <x v="12"/>
    <x v="27"/>
    <s v="War and Order"/>
    <s v="CamelGames INC."/>
    <n v="0"/>
    <s v="4.99 USD : ￦5,900 / 9.99 USD : ￦12,000 / 19.99 USD : ￦25,000"/>
    <n v="44006"/>
    <n v="1505"/>
    <s v="https://itunes.apple.com/KR/app/id1071744151"/>
  </r>
  <r>
    <s v="KR"/>
    <s v="GROSS"/>
    <x v="1"/>
    <n v="2020"/>
    <n v="3"/>
    <s v="M"/>
    <n v="170"/>
    <s v="new"/>
    <x v="7"/>
    <x v="32"/>
    <s v="Logic Pro X"/>
    <s v="Apple"/>
    <s v="￦249,000"/>
    <m/>
    <n v="43993"/>
    <n v="1503"/>
    <s v="https://itunes.apple.com/KR/app/id634148309"/>
  </r>
  <r>
    <s v="KR"/>
    <s v="GROSS"/>
    <x v="1"/>
    <n v="2020"/>
    <n v="3"/>
    <s v="M"/>
    <n v="171"/>
    <n v="-20"/>
    <x v="1"/>
    <x v="49"/>
    <s v="헬로우봇 - AI 사주・타로・상담"/>
    <s v="thingsflow"/>
    <n v="0"/>
    <s v="하트 50 : ￦9,900 / 하트 10 : ￦2,500 / 하트 25 : ￦5,900"/>
    <n v="43992"/>
    <n v="1490"/>
    <s v="https://itunes.apple.com/KR/app/id1294957719"/>
  </r>
  <r>
    <s v="KR"/>
    <s v="GROSS"/>
    <x v="1"/>
    <n v="2020"/>
    <n v="3"/>
    <s v="M"/>
    <n v="172"/>
    <n v="22"/>
    <x v="12"/>
    <x v="27"/>
    <s v="냥코 대전쟁"/>
    <s v="PONOS"/>
    <n v="0"/>
    <s v="「고양이 통조림 30개」 : ￦1,200 / 「고양이 통조림 90개」 : ￦3,900 / 「고양이 통조림 180개」 : ￦7,500"/>
    <n v="41823"/>
    <n v="1482"/>
    <s v="https://itunes.apple.com/KR/app/id848091833"/>
  </r>
  <r>
    <s v="KR"/>
    <s v="GROSS"/>
    <x v="1"/>
    <n v="2020"/>
    <n v="3"/>
    <s v="M"/>
    <n v="173"/>
    <n v="-8"/>
    <x v="12"/>
    <x v="21"/>
    <s v="프렌즈팝"/>
    <s v="Kakao Games Corp."/>
    <n v="0"/>
    <s v="18루비 : ￦2,500 / 45루비 : ￦5,900 / 100루비 : ￦11,000"/>
    <n v="43908"/>
    <n v="1451"/>
    <s v="https://itunes.apple.com/KR/app/id1016396103"/>
  </r>
  <r>
    <s v="KR"/>
    <s v="GROSS"/>
    <x v="1"/>
    <n v="2020"/>
    <n v="3"/>
    <s v="M"/>
    <n v="174"/>
    <n v="-4"/>
    <x v="12"/>
    <x v="55"/>
    <s v="컴투스프로야구 for 매니저 LIVE 2020"/>
    <s v="Com2uS Corp."/>
    <n v="0"/>
    <s v="117캐시 : ￦12,000 / 117+117캐시 : ￦12,000 / 1320캐시 : ￦119,000"/>
    <n v="44006"/>
    <n v="1419"/>
    <s v="https://itunes.apple.com/KR/app/id682942443"/>
  </r>
  <r>
    <s v="KR"/>
    <s v="GROSS"/>
    <x v="1"/>
    <n v="2020"/>
    <n v="3"/>
    <s v="M"/>
    <n v="175"/>
    <n v="-13"/>
    <x v="1"/>
    <x v="49"/>
    <s v="다톡 - 랜덤채팅 동네 채팅 여자 친구 톡친구 소개팅"/>
    <s v="April7 Inc."/>
    <n v="0"/>
    <s v="700 별풍선 : ￦1,200 / 800 별풍선 : ￦1,200 / 5,000 별풍선 : ￦7,500"/>
    <n v="43845"/>
    <n v="1381"/>
    <s v="https://itunes.apple.com/KR/app/id1068066007"/>
  </r>
  <r>
    <s v="KR"/>
    <s v="GROSS"/>
    <x v="1"/>
    <n v="2020"/>
    <n v="3"/>
    <s v="M"/>
    <n v="176"/>
    <n v="8"/>
    <x v="12"/>
    <x v="22"/>
    <s v="Crusaders Quest"/>
    <s v="NHN Corp."/>
    <n v="0"/>
    <s v="30일 광산 이용권 : ￦12,000 / 한정상품 1 : ￦37,000 / 18 보석 (한정 상품) : ￦5,900"/>
    <n v="43986"/>
    <n v="1368"/>
    <s v="https://itunes.apple.com/KR/app/id901858272"/>
  </r>
  <r>
    <s v="KR"/>
    <s v="GROSS"/>
    <x v="1"/>
    <n v="2020"/>
    <n v="3"/>
    <s v="M"/>
    <n v="177"/>
    <n v="-21"/>
    <x v="11"/>
    <x v="46"/>
    <s v="비바비디오 - 동영상 편집 &amp; 제작 &amp; 만들기"/>
    <s v="QuVideo Inc."/>
    <n v="0"/>
    <s v="월간 VIP 맴버쉽 : ￦5,500 / 연간 VIP 맴버쉽 : ￦28,000 / 골드 회원 : ￦4,900"/>
    <n v="44006"/>
    <n v="1315"/>
    <s v="https://itunes.apple.com/KR/app/id738897668"/>
  </r>
  <r>
    <s v="KR"/>
    <s v="GROSS"/>
    <x v="1"/>
    <n v="2020"/>
    <n v="3"/>
    <s v="M"/>
    <n v="178"/>
    <n v="31"/>
    <x v="12"/>
    <x v="34"/>
    <s v="몬스터 길들이기"/>
    <s v="Netmarble Corporation"/>
    <n v="0"/>
    <s v="몬스터길들이기 수정 27개 : ￦3,900 / 몬스터길들이기 수정 90개 상품 : ￦11,000 / 몬스터길들이기 수정 900개 : ￦109,000"/>
    <n v="44007"/>
    <n v="1288"/>
    <s v="https://itunes.apple.com/KR/app/id667809404"/>
  </r>
  <r>
    <s v="KR"/>
    <s v="GROSS"/>
    <x v="1"/>
    <n v="2020"/>
    <n v="3"/>
    <s v="M"/>
    <n v="179"/>
    <n v="-27"/>
    <x v="7"/>
    <x v="32"/>
    <s v="FLO - 플로"/>
    <s v="Dreamus Company"/>
    <n v="0"/>
    <s v="500회 듣기 : ￦8,900 / 300회 듣기 : ￦4,900 / 모바일 무제한 듣기 : ￦9,900"/>
    <n v="42573"/>
    <n v="1280"/>
    <s v="https://itunes.apple.com/KR/app/id1129048043"/>
  </r>
  <r>
    <s v="KR"/>
    <s v="GROSS"/>
    <x v="1"/>
    <n v="2020"/>
    <n v="3"/>
    <s v="M"/>
    <n v="180"/>
    <n v="17"/>
    <x v="7"/>
    <x v="32"/>
    <s v="클럽오디션"/>
    <s v="hanbitsoft inc."/>
    <n v="0"/>
    <s v="루비 100개 : ￦1,200 / 루비 300개 : ￦3,900 / 루비500개 : ￦4,900"/>
    <n v="42802"/>
    <n v="1258"/>
    <s v="https://itunes.apple.com/KR/app/id1203100009"/>
  </r>
  <r>
    <s v="KR"/>
    <s v="GROSS"/>
    <x v="1"/>
    <n v="2020"/>
    <n v="3"/>
    <s v="M"/>
    <n v="181"/>
    <n v="-8"/>
    <x v="12"/>
    <x v="22"/>
    <s v="로한M(18)"/>
    <s v="PLAYWITH Inc"/>
    <n v="0"/>
    <s v="루비 120 : ￦3,900 / 루비 350 : ￦11,000 / 루비 4000 : ￦109,000"/>
    <n v="43797"/>
    <n v="1252"/>
    <s v="https://itunes.apple.com/KR/app/id1479370821"/>
  </r>
  <r>
    <s v="KR"/>
    <s v="GROSS"/>
    <x v="1"/>
    <n v="2020"/>
    <n v="3"/>
    <s v="M"/>
    <n v="182"/>
    <n v="-8"/>
    <x v="12"/>
    <x v="21"/>
    <s v="피쉬돔 (Fishdom)"/>
    <s v="Playrix"/>
    <n v="0"/>
    <s v="다이아몬드 한줌 : ￦1,200 / 다이아몬드 한줌 : ￦1,200 / 다이아몬드 물고기 저금통 : ￦3,900 / 경이로운 수집품 : ￦2,500"/>
    <n v="44011"/>
    <n v="1234"/>
    <s v="https://itunes.apple.com/KR/app/id664575829"/>
  </r>
  <r>
    <s v="KR"/>
    <s v="GROSS"/>
    <x v="1"/>
    <n v="2020"/>
    <n v="3"/>
    <s v="M"/>
    <n v="183"/>
    <n v="-5"/>
    <x v="12"/>
    <x v="15"/>
    <s v="완미세계"/>
    <s v="Perfect World Games"/>
    <n v="0"/>
    <s v="120원보 : ￦2,500 / 190원보 : ￦3,900 / 360원보 : ￦7,500"/>
    <n v="43761"/>
    <n v="1213"/>
    <s v="https://itunes.apple.com/KR/app/id1469884125"/>
  </r>
  <r>
    <s v="KR"/>
    <s v="GROSS"/>
    <x v="1"/>
    <n v="2020"/>
    <n v="3"/>
    <s v="M"/>
    <n v="184"/>
    <n v="41"/>
    <x v="12"/>
    <x v="55"/>
    <s v="위닝일레븐 클럽 매니저"/>
    <s v="KONAMI"/>
    <n v="0"/>
    <s v="260PES Coin (기간 한정) : ￦12,000 / 230PES Coin : ￦25,000 / 110PES Coin : ￦12,000"/>
    <n v="43999"/>
    <n v="1176"/>
    <s v="https://itunes.apple.com/KR/app/id930350602"/>
  </r>
  <r>
    <s v="KR"/>
    <s v="GROSS"/>
    <x v="1"/>
    <n v="2020"/>
    <n v="3"/>
    <s v="M"/>
    <n v="185"/>
    <s v="new"/>
    <x v="12"/>
    <x v="27"/>
    <s v="로드 오브 히어로즈"/>
    <s v="CLOVERGAMES"/>
    <n v="0"/>
    <m/>
    <n v="43915"/>
    <n v="1170"/>
    <s v="https://itunes.apple.com/KR/app/id1496742556"/>
  </r>
  <r>
    <s v="KR"/>
    <s v="GROSS"/>
    <x v="1"/>
    <n v="2020"/>
    <n v="3"/>
    <s v="M"/>
    <n v="186"/>
    <n v="-74"/>
    <x v="12"/>
    <x v="24"/>
    <s v="Idle Heroes - 아이들 히어로즈"/>
    <s v="droidhang"/>
    <n v="0"/>
    <s v="연속 주간 구독 : ￦1,200 / event package 2 : ￦12,000 / best value package 1 : ￦19,000"/>
    <n v="43991"/>
    <n v="1166"/>
    <s v="https://itunes.apple.com/KR/app/id1153461915"/>
  </r>
  <r>
    <s v="KR"/>
    <s v="GROSS"/>
    <x v="1"/>
    <n v="2020"/>
    <n v="3"/>
    <s v="M"/>
    <n v="187"/>
    <n v="93"/>
    <x v="4"/>
    <x v="4"/>
    <s v="소녀전선 Girls' Frontline"/>
    <s v="X.D. Global"/>
    <n v="0"/>
    <s v="보석 주머니(소) : ￦1,200 / 보석 주머니(중) : ￦5,900 / 보석 주머니(대) : ￦9,900"/>
    <n v="42915"/>
    <n v="1124"/>
    <s v="https://itunes.apple.com/KR/app/id1234148531"/>
  </r>
  <r>
    <s v="KR"/>
    <s v="GROSS"/>
    <x v="1"/>
    <n v="2020"/>
    <n v="3"/>
    <s v="M"/>
    <n v="188"/>
    <n v="50"/>
    <x v="12"/>
    <x v="22"/>
    <s v="미르의전설2 리부트"/>
    <s v="Gamepub"/>
    <n v="0"/>
    <s v="500환 : ￦1,200 / 1500환 : ￦3,900 / 2500환 : ￦5,900"/>
    <n v="43423"/>
    <n v="1090"/>
    <s v="https://itunes.apple.com/KR/app/id1434295813"/>
  </r>
  <r>
    <s v="KR"/>
    <s v="GROSS"/>
    <x v="1"/>
    <n v="2020"/>
    <n v="3"/>
    <s v="M"/>
    <n v="189"/>
    <n v="-36"/>
    <x v="12"/>
    <x v="22"/>
    <s v="게임이망했다 - 도트 RPG (전설의 신입사원 이동식"/>
    <s v="Maf"/>
    <n v="0"/>
    <s v="$1.09 상품 : ￦1,200 / $5.49 상품 : ￦5,900 / $10.99 상품 : ￦11,000"/>
    <n v="43260"/>
    <n v="1087"/>
    <s v="https://itunes.apple.com/KR/app/id954182728"/>
  </r>
  <r>
    <s v="KR"/>
    <s v="GROSS"/>
    <x v="1"/>
    <n v="2020"/>
    <n v="3"/>
    <s v="M"/>
    <n v="190"/>
    <n v="-75"/>
    <x v="12"/>
    <x v="34"/>
    <s v="ANOTHER EDEN 시공을 넘는 고양이"/>
    <s v="WFS, Inc."/>
    <n v="0"/>
    <s v="크로노스 스톤 1000개 : ￦30,000 / 크로노스 스톤 3250개 : ￦99,000 / 크로노스 스톤 2000개 : ￦55,000"/>
    <n v="43999"/>
    <n v="1086"/>
    <s v="https://itunes.apple.com/KR/app/id1439565347"/>
  </r>
  <r>
    <s v="KR"/>
    <s v="GROSS"/>
    <x v="1"/>
    <n v="2020"/>
    <n v="3"/>
    <s v="M"/>
    <n v="191"/>
    <s v="new"/>
    <x v="12"/>
    <x v="22"/>
    <s v="용의기원:시공전쟁"/>
    <s v="LONGTU KOREA Inc."/>
    <n v="0"/>
    <m/>
    <n v="43906"/>
    <n v="1075"/>
    <s v="https://itunes.apple.com/KR/app/id1490075132"/>
  </r>
  <r>
    <s v="KR"/>
    <s v="GROSS"/>
    <x v="1"/>
    <n v="2020"/>
    <n v="3"/>
    <s v="M"/>
    <n v="192"/>
    <n v="42"/>
    <x v="1"/>
    <x v="49"/>
    <s v="아마시아-동네 지역 친구 찾고 인연 만들어요"/>
    <s v="주식회사 레인톡"/>
    <n v="0"/>
    <s v="350 Pin + 충전 : ￦1,200 / 1,050 Pin + 충전 : ￦3,900 / 1,750 Pin + 충전 : ￦5,900"/>
    <n v="42969"/>
    <n v="1050"/>
    <s v="https://itunes.apple.com/KR/app/id1260890108"/>
  </r>
  <r>
    <s v="KR"/>
    <s v="GROSS"/>
    <x v="1"/>
    <n v="2020"/>
    <n v="3"/>
    <s v="M"/>
    <n v="193"/>
    <n v="-7"/>
    <x v="12"/>
    <x v="21"/>
    <s v="애니팡3"/>
    <s v="Sundaytoz, INC"/>
    <n v="0"/>
    <s v="젬 10개 : ￦1,200 / 젬 50개 : ￦5,900 / 젬 110개 : ￦12,000"/>
    <n v="43984"/>
    <n v="1039"/>
    <s v="https://itunes.apple.com/KR/app/id1126201781"/>
  </r>
  <r>
    <s v="KR"/>
    <s v="GROSS"/>
    <x v="1"/>
    <n v="2020"/>
    <n v="3"/>
    <s v="M"/>
    <n v="194"/>
    <n v="-53"/>
    <x v="19"/>
    <x v="33"/>
    <s v="SPOTV NOW(스포티비 나우) - 스포츠 생중계"/>
    <s v="KONNECTIVITY Co, Ltd."/>
    <n v="0"/>
    <s v="1개월 구독권 (자동결제) : ￦21,000 / 1일 무제한 이용권 : ￦9,900"/>
    <n v="44006"/>
    <n v="1030"/>
    <s v="https://itunes.apple.com/KR/app/id1309434426"/>
  </r>
  <r>
    <s v="KR"/>
    <s v="GROSS"/>
    <x v="1"/>
    <n v="2020"/>
    <n v="3"/>
    <s v="M"/>
    <n v="195"/>
    <s v="new"/>
    <x v="12"/>
    <x v="36"/>
    <s v="주트라이브"/>
    <s v="Morefun Technology Limited"/>
    <n v="0"/>
    <m/>
    <n v="43908"/>
    <n v="1018"/>
    <s v="https://itunes.apple.com/KR/app/id1489912774"/>
  </r>
  <r>
    <s v="KR"/>
    <s v="GROSS"/>
    <x v="1"/>
    <n v="2020"/>
    <n v="3"/>
    <s v="M"/>
    <n v="196"/>
    <n v="-21"/>
    <x v="12"/>
    <x v="27"/>
    <s v="프로야구 H2"/>
    <s v="NCSOFT"/>
    <n v="0"/>
    <s v="위닝볼 120개 : ￦3,900 / 위닝볼 400개 : ￦11,000 / 위닝볼 1200개 : ￦33,000"/>
    <n v="42823"/>
    <n v="1006"/>
    <s v="https://itunes.apple.com/KR/app/id1207712841"/>
  </r>
  <r>
    <s v="KR"/>
    <s v="GROSS"/>
    <x v="1"/>
    <n v="2020"/>
    <n v="3"/>
    <s v="M"/>
    <n v="197"/>
    <n v="97"/>
    <x v="12"/>
    <x v="34"/>
    <s v="아이모 (The World of Magic)"/>
    <s v="Com2uS Corp."/>
    <n v="0"/>
    <s v="Platinum2400 : ￦25,000 / Platinum315 : ￦3,900 / Platinum1150 : ￦12,000"/>
    <n v="44007"/>
    <n v="997"/>
    <s v="https://itunes.apple.com/KR/app/id362464325"/>
  </r>
  <r>
    <s v="KR"/>
    <s v="GROSS"/>
    <x v="1"/>
    <n v="2020"/>
    <n v="3"/>
    <s v="M"/>
    <n v="198"/>
    <n v="23"/>
    <x v="6"/>
    <x v="7"/>
    <s v="NICE지키미"/>
    <s v="NICE Information Service Co., Ltd."/>
    <n v="0"/>
    <s v="NICE지키미-신용지키미 : ￦20,000 / NICE지키미-신용지키미(만기연장) : ￦19,000 / NICE지키미-종합신용지키미 : ￦39,000"/>
    <n v="43965"/>
    <n v="987"/>
    <s v="https://itunes.apple.com/KR/app/id457816753"/>
  </r>
  <r>
    <s v="KR"/>
    <s v="GROSS"/>
    <x v="1"/>
    <n v="2020"/>
    <n v="3"/>
    <s v="M"/>
    <n v="199"/>
    <n v="42"/>
    <x v="12"/>
    <x v="28"/>
    <s v="토이 블라스트 (Toy Blast)"/>
    <s v="Peak Games"/>
    <n v="0"/>
    <s v="25 Coins : ￦1,200 / Tiny Coin Pack : ￦2,500 / Small Coin Pack : ￦5,900"/>
    <n v="44004"/>
    <n v="985"/>
    <s v="https://itunes.apple.com/KR/app/id890378044"/>
  </r>
  <r>
    <s v="KR"/>
    <s v="GROSS"/>
    <x v="1"/>
    <n v="2020"/>
    <n v="3"/>
    <s v="M"/>
    <n v="200"/>
    <n v="-68"/>
    <x v="12"/>
    <x v="21"/>
    <s v="퍼즐앤드래곤"/>
    <s v="GungHo Online Entertainment, Inc."/>
    <n v="0"/>
    <s v="마법석 1개 : ￦1,200 / 마법석 6개 : ￦5,900 / 마법석 12개 : ￦9,900"/>
    <n v="41295"/>
    <n v="970"/>
    <s v="https://itunes.apple.com/KR/app/id588637521"/>
  </r>
  <r>
    <s v="KR"/>
    <s v="GROSS"/>
    <x v="1"/>
    <n v="2020"/>
    <n v="4"/>
    <s v="M"/>
    <n v="1"/>
    <s v="-"/>
    <x v="12"/>
    <x v="24"/>
    <s v="AFK 아레나"/>
    <s v="Lilith Games"/>
    <n v="0"/>
    <m/>
    <n v="43872"/>
    <n v="248031"/>
    <s v="https://itunes.apple.com/KR/app/id1475474300"/>
  </r>
  <r>
    <s v="KR"/>
    <s v="GROSS"/>
    <x v="1"/>
    <n v="2020"/>
    <n v="4"/>
    <s v="M"/>
    <n v="2"/>
    <n v="1"/>
    <x v="12"/>
    <x v="15"/>
    <s v="리니지M"/>
    <s v="NCSOFT"/>
    <n v="0"/>
    <s v="120 다이아 : ￦3,900 / 1,200 다이아 : ￦33,000 / 400 다이아 : ￦11,000"/>
    <n v="43736"/>
    <n v="135553"/>
    <s v="https://itunes.apple.com/KR/app/id1474589366"/>
  </r>
  <r>
    <s v="KR"/>
    <s v="GROSS"/>
    <x v="1"/>
    <n v="2020"/>
    <n v="4"/>
    <s v="M"/>
    <n v="3"/>
    <n v="-1"/>
    <x v="12"/>
    <x v="22"/>
    <s v="리니지2M"/>
    <s v="NCSOFT"/>
    <n v="0"/>
    <s v="120 다이아 : ￦3,900 / 400 다이아 : ￦11,000 / 4,000 다이아 : ￦115,000"/>
    <n v="43794"/>
    <n v="102361"/>
    <s v="https://itunes.apple.com/KR/app/id1478227443"/>
  </r>
  <r>
    <s v="KR"/>
    <s v="GROSS"/>
    <x v="1"/>
    <n v="2020"/>
    <n v="4"/>
    <s v="M"/>
    <n v="4"/>
    <n v="1"/>
    <x v="11"/>
    <x v="46"/>
    <s v="YouTube"/>
    <s v="Google LLC"/>
    <n v="0"/>
    <s v="YouTube Red : ￦11,500 / Membership : ￦11,500 / Movies &amp; Shows : ￦1,200"/>
    <n v="44005"/>
    <n v="78751"/>
    <s v="https://itunes.apple.com/KR/app/id544007664"/>
  </r>
  <r>
    <s v="KR"/>
    <s v="GROSS"/>
    <x v="1"/>
    <n v="2020"/>
    <n v="4"/>
    <s v="M"/>
    <n v="5"/>
    <n v="-1"/>
    <x v="1"/>
    <x v="49"/>
    <s v="카카오톡 KakaoTalk"/>
    <s v="Kakao Corp."/>
    <n v="0"/>
    <s v="Item Ticket : ￦2,500 / 200초코 : ￦2,500 / 300초코 : ￦3,900"/>
    <n v="44005"/>
    <n v="76097"/>
    <s v="https://itunes.apple.com/KR/app/id362057947"/>
  </r>
  <r>
    <s v="KR"/>
    <s v="GROSS"/>
    <x v="1"/>
    <n v="2020"/>
    <n v="4"/>
    <s v="M"/>
    <n v="6"/>
    <n v="1"/>
    <x v="12"/>
    <x v="15"/>
    <s v="라이즈 오브 킹덤즈"/>
    <s v="Lilith Games"/>
    <n v="0"/>
    <s v="120 보석 패키지 : ￦1,200 / 200 보석 선물 : ￦1,200 / 250 보석 패키지 : ￦2,500"/>
    <n v="43739"/>
    <n v="71343"/>
    <s v="https://itunes.apple.com/KR/app/id1474599374"/>
  </r>
  <r>
    <s v="KR"/>
    <s v="GROSS"/>
    <x v="1"/>
    <n v="2020"/>
    <n v="4"/>
    <s v="M"/>
    <n v="7"/>
    <n v="1"/>
    <x v="12"/>
    <x v="15"/>
    <s v="V4"/>
    <s v="NEXON Company"/>
    <n v="0"/>
    <s v="120 레드 젬 : ￦3,900 / 400 레드 젬 : ￦11,000 / 40 레드 젬 : ￦1,200"/>
    <n v="43775"/>
    <n v="45314"/>
    <s v="https://itunes.apple.com/KR/app/id1454477270"/>
  </r>
  <r>
    <s v="KR"/>
    <s v="GROSS"/>
    <x v="1"/>
    <n v="2020"/>
    <n v="4"/>
    <s v="M"/>
    <n v="8"/>
    <n v="3"/>
    <x v="4"/>
    <x v="4"/>
    <s v="네이버 웹툰 - Naver Webtoon"/>
    <s v="NAVER WEBTOON CORP."/>
    <n v="0"/>
    <s v="쿠키 10개 : ￦1,200 / 쿠키 49개 : ￦5,900 / 쿠키 100개 : ￦12,000"/>
    <n v="43976"/>
    <n v="44369"/>
    <s v="https://itunes.apple.com/KR/app/id315795555"/>
  </r>
  <r>
    <s v="KR"/>
    <s v="GROSS"/>
    <x v="1"/>
    <n v="2020"/>
    <n v="4"/>
    <s v="M"/>
    <n v="9"/>
    <n v="-3"/>
    <x v="12"/>
    <x v="15"/>
    <s v="A3: 스틸얼라이브"/>
    <s v="Netmarble Corporation"/>
    <n v="0"/>
    <m/>
    <n v="43900"/>
    <n v="41651"/>
    <s v="https://itunes.apple.com/KR/app/id1417738826"/>
  </r>
  <r>
    <s v="KR"/>
    <s v="GROSS"/>
    <x v="1"/>
    <n v="2020"/>
    <n v="4"/>
    <s v="M"/>
    <n v="10"/>
    <n v="-1"/>
    <x v="12"/>
    <x v="55"/>
    <s v="FIFA ONLINE 4 M by EA SPORTS™"/>
    <s v="NEXON Company"/>
    <n v="0"/>
    <s v="MC 390 : ￦3,900 / MC 590 + 12 : ￦5,900 / MC 1,100 + 44 : ￦11,000"/>
    <n v="43313"/>
    <n v="33717"/>
    <s v="https://itunes.apple.com/KR/app/id1273957743"/>
  </r>
  <r>
    <s v="KR"/>
    <s v="GROSS"/>
    <x v="1"/>
    <n v="2020"/>
    <n v="4"/>
    <s v="M"/>
    <n v="11"/>
    <n v="1"/>
    <x v="4"/>
    <x v="4"/>
    <s v="카카오페이지"/>
    <s v="Kakao Page Corp."/>
    <n v="0"/>
    <s v="1000캐시 : ￦1,200 / 카카오페이지 10000캐시 상품 (이전 상품) : ￦12,000 / 10,000캐시 : ￦11,000"/>
    <n v="43948"/>
    <n v="33563"/>
    <s v="https://itunes.apple.com/KR/app/id616643813"/>
  </r>
  <r>
    <s v="KR"/>
    <s v="GROSS"/>
    <x v="1"/>
    <n v="2020"/>
    <n v="4"/>
    <s v="M"/>
    <n v="12"/>
    <n v="-2"/>
    <x v="12"/>
    <x v="27"/>
    <s v="랜덤 다이스(Random Dice)"/>
    <n v="1.11"/>
    <n v="0"/>
    <s v="500 Diamonds : ￦5,900 / Royal King Pack 2 : ￦5,900 / Royal Diamond Pack : ￦2,500"/>
    <n v="44004"/>
    <n v="26355"/>
    <s v="https://itunes.apple.com/KR/app/id1462877149"/>
  </r>
  <r>
    <s v="KR"/>
    <s v="GROSS"/>
    <x v="1"/>
    <n v="2020"/>
    <n v="4"/>
    <s v="M"/>
    <n v="13"/>
    <n v="1"/>
    <x v="12"/>
    <x v="15"/>
    <s v="메이플스토리M"/>
    <s v="NEXON Company"/>
    <n v="0"/>
    <s v="크리스탈 한 줌 : ￦2,500 / 크리스탈 주머니 : ￦5,900 / 크리스탈 바구니 : ￦9,900"/>
    <n v="42656"/>
    <n v="23615"/>
    <s v="https://itunes.apple.com/KR/app/id1133463693"/>
  </r>
  <r>
    <s v="KR"/>
    <s v="GROSS"/>
    <x v="1"/>
    <n v="2020"/>
    <n v="4"/>
    <s v="M"/>
    <n v="14"/>
    <n v="-1"/>
    <x v="12"/>
    <x v="15"/>
    <s v="블레이드&amp;소울 레볼루션"/>
    <s v="Netmarble Corporation"/>
    <n v="0"/>
    <s v="푸른 신석 4,000개 : ￦109,000 / 월간 목판 주화 패키지 : ￦55,000 / 이벤트 패키지 5 : ￦5,900"/>
    <n v="43980"/>
    <n v="23259"/>
    <s v="https://itunes.apple.com/KR/app/id1220720235"/>
  </r>
  <r>
    <s v="KR"/>
    <s v="GROSS"/>
    <x v="1"/>
    <n v="2020"/>
    <n v="4"/>
    <s v="M"/>
    <n v="15"/>
    <n v="2"/>
    <x v="12"/>
    <x v="15"/>
    <s v="리니지2 레볼루션"/>
    <s v="Netmarble Corporation"/>
    <n v="0"/>
    <s v="90 다이아몬드 : ￦3,900 / 150+55 다이아 : ￦5,900 / 430  다이아 : ￦11,000"/>
    <n v="42717"/>
    <n v="21358"/>
    <s v="https://itunes.apple.com/KR/app/id1090814275"/>
  </r>
  <r>
    <s v="KR"/>
    <s v="GROSS"/>
    <x v="1"/>
    <n v="2020"/>
    <n v="4"/>
    <s v="M"/>
    <n v="16"/>
    <s v="-"/>
    <x v="12"/>
    <x v="22"/>
    <s v="기적의 검"/>
    <s v="4399 KOREA"/>
    <n v="0"/>
    <s v="기적의 검 60 다이아 : ￦1,200 / 기적의 검 300 다이아 : ￦5,900 / 기적의 검 1280 다이아 : ￦25,000"/>
    <n v="43718"/>
    <n v="20606"/>
    <s v="https://itunes.apple.com/KR/app/id1442478849"/>
  </r>
  <r>
    <s v="KR"/>
    <s v="GROSS"/>
    <x v="1"/>
    <n v="2020"/>
    <n v="4"/>
    <s v="M"/>
    <n v="17"/>
    <n v="2"/>
    <x v="5"/>
    <x v="54"/>
    <s v="SERIES - 네이버 시리즈"/>
    <s v="NAVER WEBTOON CORP."/>
    <n v="0"/>
    <s v="쿠키 10개 : ￦1,200 / 쿠키 49개 : ￦5,900 / 쿠키 100개 : ￦12,000"/>
    <n v="44007"/>
    <n v="19287"/>
    <s v="https://itunes.apple.com/KR/app/id433592412"/>
  </r>
  <r>
    <s v="KR"/>
    <s v="GROSS"/>
    <x v="1"/>
    <n v="2020"/>
    <n v="4"/>
    <s v="M"/>
    <n v="18"/>
    <n v="-3"/>
    <x v="12"/>
    <x v="22"/>
    <s v="배틀그라운드"/>
    <s v="PUBG Corporation"/>
    <n v="0"/>
    <s v="60UnknownCash : ￦1,200 / 180UnknownCash : ￦3,900 / 600UnknownCash : ￦12,000"/>
    <n v="43958"/>
    <n v="17803"/>
    <s v="https://itunes.apple.com/KR/app/id1366526331"/>
  </r>
  <r>
    <s v="KR"/>
    <s v="GROSS"/>
    <x v="1"/>
    <n v="2020"/>
    <n v="4"/>
    <s v="M"/>
    <n v="19"/>
    <n v="-1"/>
    <x v="4"/>
    <x v="4"/>
    <s v="wavve(웨이브)"/>
    <s v="Content Wavve Corp."/>
    <n v="0"/>
    <s v="실시간TV 이용권 (모바일 전용) : ￦7,000 / 실시간TV 이용권 (모바일+PC+TV) : ￦8,500 / 실시간TV 초고화질 이용권 (모바일+PC+TV) : ￦12,000"/>
    <n v="42169"/>
    <n v="17533"/>
    <s v="https://itunes.apple.com/KR/app/id987782077"/>
  </r>
  <r>
    <s v="KR"/>
    <s v="GROSS"/>
    <x v="1"/>
    <n v="2020"/>
    <n v="4"/>
    <s v="M"/>
    <n v="20"/>
    <s v="-"/>
    <x v="12"/>
    <x v="28"/>
    <s v="쿠키런: 오븐브레이크"/>
    <s v="Devsisters"/>
    <n v="0"/>
    <s v="스페셜 기간 패키지 A1 : ￦1,200 / 쿠키런 로얄 클럽 가입 : ￦3,900 / 초급 스터타팩 : ￦5,900"/>
    <n v="44011"/>
    <n v="14995"/>
    <s v="https://itunes.apple.com/KR/app/id963067330"/>
  </r>
  <r>
    <s v="KR"/>
    <s v="GROSS"/>
    <x v="1"/>
    <n v="2020"/>
    <n v="4"/>
    <s v="M"/>
    <n v="21"/>
    <n v="5"/>
    <x v="4"/>
    <x v="4"/>
    <s v="황제라 칭하라"/>
    <s v="Clicktouch Co.,Ltd."/>
    <n v="0"/>
    <s v="60원보 : ￦1,200 / 300원보 : ￦5,900 / 680원보 : ￦12,000"/>
    <n v="43361"/>
    <n v="14875"/>
    <s v="https://itunes.apple.com/KR/app/id1418864900"/>
  </r>
  <r>
    <s v="KR"/>
    <s v="GROSS"/>
    <x v="1"/>
    <n v="2020"/>
    <n v="4"/>
    <s v="M"/>
    <n v="22"/>
    <n v="2"/>
    <x v="12"/>
    <x v="24"/>
    <s v="왕이되는자 - 서민에서 왕까지, 세상을 흔드는 자"/>
    <s v="Chuang Cool Entertainment"/>
    <n v="0"/>
    <s v="60원보 : ￦1,200 / 300원보 : ￦5,900 / 680원보 : ￦12,000"/>
    <n v="43191"/>
    <n v="13500"/>
    <s v="https://itunes.apple.com/KR/app/id1339553880"/>
  </r>
  <r>
    <s v="KR"/>
    <s v="GROSS"/>
    <x v="1"/>
    <n v="2020"/>
    <n v="4"/>
    <s v="M"/>
    <n v="23"/>
    <n v="-2"/>
    <x v="12"/>
    <x v="34"/>
    <s v="라플라스M"/>
    <s v="ZlongGames"/>
    <n v="0"/>
    <s v="서포터 츄카 : ￦3,900 / 헬릭스 60개 : ￦1,200 / 신입선물 : ￦1,200"/>
    <n v="43662"/>
    <n v="13339"/>
    <s v="https://itunes.apple.com/KR/app/id1455432291"/>
  </r>
  <r>
    <s v="KR"/>
    <s v="GROSS"/>
    <x v="1"/>
    <n v="2020"/>
    <n v="4"/>
    <s v="M"/>
    <n v="24"/>
    <n v="1"/>
    <x v="4"/>
    <x v="4"/>
    <s v="Spoon 스푼: 오디오 플랫폼, 라이브 방송, 캐스트"/>
    <s v="Mykoon Co.,Ltd."/>
    <n v="0"/>
    <s v="10스푼 : ￦1,200 / 50스푼 : ￦5,900 / 100스푼 : ￦12,000"/>
    <n v="44000"/>
    <n v="12839"/>
    <s v="https://itunes.apple.com/KR/app/id1040047095"/>
  </r>
  <r>
    <s v="KR"/>
    <s v="GROSS"/>
    <x v="1"/>
    <n v="2020"/>
    <n v="4"/>
    <s v="M"/>
    <n v="25"/>
    <n v="2"/>
    <x v="4"/>
    <x v="4"/>
    <s v="왓챠플레이 - WATCHA PLAY"/>
    <s v="Frograms"/>
    <n v="0"/>
    <s v="(판매중단) 모바일 이용권 - 무료체험 포함 : ￦7,900 / 베이직 이용권 : ￦7,900 / 프리미엄 이용권 : ￦13,000"/>
    <n v="43992"/>
    <n v="12018"/>
    <s v="https://itunes.apple.com/KR/app/id1096493180"/>
  </r>
  <r>
    <s v="KR"/>
    <s v="GROSS"/>
    <x v="1"/>
    <n v="2020"/>
    <n v="4"/>
    <s v="M"/>
    <n v="26"/>
    <n v="2"/>
    <x v="7"/>
    <x v="32"/>
    <s v="멜론(Melon)"/>
    <s v="Kakao M Corp."/>
    <n v="0"/>
    <s v="i-스트리밍 플러스 티켓 30일 : ￦15,000 / i-스트리밍 티켓 30일 : ￦9,900"/>
    <n v="40588"/>
    <n v="11500"/>
    <s v="https://itunes.apple.com/KR/app/id415597317"/>
  </r>
  <r>
    <s v="KR"/>
    <s v="GROSS"/>
    <x v="1"/>
    <n v="2020"/>
    <n v="4"/>
    <s v="M"/>
    <n v="27"/>
    <n v="-4"/>
    <x v="12"/>
    <x v="22"/>
    <s v="검은사막 모바일"/>
    <s v="Pearl Abyss Corp."/>
    <n v="0"/>
    <s v="120펄상자 : ￦3,900 / 200펄상자 : ￦5,900 / 400펄상자 : ￦11,000"/>
    <n v="43977"/>
    <n v="10968"/>
    <s v="https://itunes.apple.com/KR/app/id1323002999"/>
  </r>
  <r>
    <s v="KR"/>
    <s v="GROSS"/>
    <x v="1"/>
    <n v="2020"/>
    <n v="4"/>
    <s v="M"/>
    <n v="28"/>
    <n v="1"/>
    <x v="4"/>
    <x v="4"/>
    <s v="Netflix"/>
    <s v="Netflix, Inc."/>
    <n v="0"/>
    <s v="Netflix 프리미엄 : ￦14,500 / Netflix 스탠다드 : ￦12,000 / Netflix 베이식 : ￦9,500"/>
    <n v="44005"/>
    <n v="10377"/>
    <s v="https://itunes.apple.com/KR/app/id363590051"/>
  </r>
  <r>
    <s v="KR"/>
    <s v="GROSS"/>
    <x v="1"/>
    <n v="2020"/>
    <n v="4"/>
    <s v="M"/>
    <n v="29"/>
    <n v="6"/>
    <x v="12"/>
    <x v="24"/>
    <s v="Age of Z (에이지 오브 제트)"/>
    <s v="CamelGames INC."/>
    <n v="0"/>
    <s v="Tier 2 Pack : ￦2,500 / Tier 5 Pack : ￦5,900 / Tier 10 Pack : ￦12,000"/>
    <n v="44000"/>
    <n v="10176"/>
    <s v="https://itunes.apple.com/KR/app/id1376515087"/>
  </r>
  <r>
    <s v="KR"/>
    <s v="GROSS"/>
    <x v="1"/>
    <n v="2020"/>
    <n v="4"/>
    <s v="M"/>
    <n v="30"/>
    <n v="1"/>
    <x v="12"/>
    <x v="21"/>
    <s v="꿈의 정원 (Gardenscapes)"/>
    <s v="Playrix"/>
    <n v="0"/>
    <s v="동전 한줌 : ￦1,200 / 정원 키트 : ￦2,500"/>
    <n v="43998"/>
    <n v="9933"/>
    <s v="https://itunes.apple.com/KR/app/id1105855019"/>
  </r>
  <r>
    <s v="KR"/>
    <s v="GROSS"/>
    <x v="1"/>
    <n v="2020"/>
    <n v="4"/>
    <s v="M"/>
    <n v="31"/>
    <n v="1"/>
    <x v="12"/>
    <x v="21"/>
    <s v="꿈의 집 (Homescapes)"/>
    <s v="Playrix"/>
    <n v="0"/>
    <s v="동전 한줌 : ￦1,200 / 초보자 팩 : ￦2,500"/>
    <n v="43998"/>
    <n v="9833"/>
    <s v="https://itunes.apple.com/KR/app/id1195621598"/>
  </r>
  <r>
    <s v="KR"/>
    <s v="GROSS"/>
    <x v="1"/>
    <n v="2020"/>
    <n v="4"/>
    <s v="M"/>
    <n v="32"/>
    <n v="-2"/>
    <x v="12"/>
    <x v="28"/>
    <s v="브롤스타즈"/>
    <s v="Supercell"/>
    <n v="0"/>
    <s v="보석 30개 : ￦2,500 / 보석 80개 : ￦5,900 / 보석 170개 : ￦12,000"/>
    <n v="43997"/>
    <n v="9489"/>
    <s v="https://itunes.apple.com/KR/app/id1229016807"/>
  </r>
  <r>
    <s v="KR"/>
    <s v="GROSS"/>
    <x v="1"/>
    <n v="2020"/>
    <n v="4"/>
    <s v="M"/>
    <n v="33"/>
    <n v="-11"/>
    <x v="12"/>
    <x v="28"/>
    <s v="모두의마블"/>
    <s v="Netmarble Corporation"/>
    <n v="0"/>
    <s v="모두의마블_다이아20 : ￦2,500 / 모두의마블_다이아30 : ￦2,500 / 모두의마블_다이아50 : ￦4,900"/>
    <n v="41435"/>
    <n v="8888"/>
    <s v="https://itunes.apple.com/KR/app/id646315802"/>
  </r>
  <r>
    <s v="KR"/>
    <s v="GROSS"/>
    <x v="1"/>
    <n v="2020"/>
    <n v="4"/>
    <s v="M"/>
    <n v="34"/>
    <n v="176"/>
    <x v="12"/>
    <x v="22"/>
    <s v="블레스 모바일"/>
    <s v="JOYCITY Corp"/>
    <n v="0"/>
    <m/>
    <n v="43920"/>
    <n v="8752"/>
    <s v="https://itunes.apple.com/KR/app/id1489440402"/>
  </r>
  <r>
    <s v="KR"/>
    <s v="GROSS"/>
    <x v="1"/>
    <n v="2020"/>
    <n v="4"/>
    <s v="M"/>
    <n v="35"/>
    <n v="5"/>
    <x v="4"/>
    <x v="4"/>
    <s v="하쿠나 라이브 -  Live 방송"/>
    <s v="MOVEFAST Company, K.K."/>
    <n v="0"/>
    <s v="105 : ￦2,500 / 450 : ￦9,900 / 1050 : ￦23,000"/>
    <n v="43986"/>
    <n v="8706"/>
    <s v="https://itunes.apple.com/KR/app/id1384325538"/>
  </r>
  <r>
    <s v="KR"/>
    <s v="GROSS"/>
    <x v="1"/>
    <n v="2020"/>
    <n v="4"/>
    <s v="M"/>
    <n v="36"/>
    <n v="22"/>
    <x v="12"/>
    <x v="24"/>
    <s v="서머너즈 워: 천공의 아레나"/>
    <s v="Com2uS Corp."/>
    <n v="0"/>
    <s v="크리스탈 더미 : ￦12,000 / 크리스탈 궤짝 : ￦119,000 / 빛어둠 팩 : ￦37,000"/>
    <n v="43997"/>
    <n v="8130"/>
    <s v="https://itunes.apple.com/KR/app/id852912420"/>
  </r>
  <r>
    <s v="KR"/>
    <s v="GROSS"/>
    <x v="1"/>
    <n v="2020"/>
    <n v="4"/>
    <s v="M"/>
    <n v="37"/>
    <s v="-"/>
    <x v="7"/>
    <x v="32"/>
    <s v="벅스 - Bugs"/>
    <s v="NHN BUGS Corporation"/>
    <n v="0"/>
    <s v="듣기+무제한 저장 (매월) : ￦9,500 / 듣기+무제한 저장 (매월) : ￦9,500 / 듣기 (매월) : ￦7,000"/>
    <n v="40182"/>
    <n v="8084"/>
    <s v="https://itunes.apple.com/KR/app/id348555322"/>
  </r>
  <r>
    <s v="KR"/>
    <s v="GROSS"/>
    <x v="1"/>
    <n v="2020"/>
    <n v="4"/>
    <s v="M"/>
    <n v="38"/>
    <n v="21"/>
    <x v="12"/>
    <x v="24"/>
    <s v="전략적 팀 전투: 리그 오브 레전드 전략 게임"/>
    <s v="Riot Games"/>
    <n v="0"/>
    <s v="전략적 팀 전투 갤럭시 II 패스+ : ￦12,000 / 전략적 팀 전투 갤럭시 패스+ : ￦12,000 / 불멸의 생명체 알 : ￦4,900"/>
    <n v="44006"/>
    <n v="7437"/>
    <s v="https://itunes.apple.com/KR/app/id1480616748"/>
  </r>
  <r>
    <s v="KR"/>
    <s v="GROSS"/>
    <x v="1"/>
    <n v="2020"/>
    <n v="4"/>
    <s v="M"/>
    <n v="39"/>
    <n v="2"/>
    <x v="1"/>
    <x v="49"/>
    <s v="위피 - 동네 친구가 필요할 때"/>
    <s v="NRISE.INC."/>
    <n v="0"/>
    <s v="젤리 15개 : ￦7,500 / 젤리 30개 : ￦11,000 / 젤리 60개 : ￦17,000"/>
    <n v="42981"/>
    <n v="7299"/>
    <s v="https://itunes.apple.com/KR/app/id1261209014"/>
  </r>
  <r>
    <s v="KR"/>
    <s v="GROSS"/>
    <x v="1"/>
    <n v="2020"/>
    <n v="4"/>
    <s v="M"/>
    <n v="40"/>
    <n v="-7"/>
    <x v="12"/>
    <x v="24"/>
    <s v="클래시 오브 클랜"/>
    <s v="Supercell"/>
    <n v="0"/>
    <s v="보석 더미 : ￦5,900 / 보석 가방 : ￦12,000 / 보석 자루 : ￦25,000"/>
    <n v="44004"/>
    <n v="7134"/>
    <s v="https://itunes.apple.com/KR/app/id529479190"/>
  </r>
  <r>
    <s v="KR"/>
    <s v="GROSS"/>
    <x v="1"/>
    <n v="2020"/>
    <n v="4"/>
    <s v="M"/>
    <n v="41"/>
    <n v="-3"/>
    <x v="4"/>
    <x v="4"/>
    <s v="다음웹툰 - DAUM WEBTOON"/>
    <s v="Daum Kakao Corp."/>
    <n v="0"/>
    <s v="900 캐시 : ￦1,200 / 9500 캐시 : ￦11,000"/>
    <n v="44006"/>
    <n v="7110"/>
    <s v="https://itunes.apple.com/KR/app/id736602666"/>
  </r>
  <r>
    <s v="KR"/>
    <s v="GROSS"/>
    <x v="1"/>
    <n v="2020"/>
    <n v="4"/>
    <s v="M"/>
    <n v="42"/>
    <n v="15"/>
    <x v="12"/>
    <x v="55"/>
    <s v="컴투스프로야구2020"/>
    <s v="Com2uS Corp."/>
    <n v="0"/>
    <s v="스타 한 가방 : ￦12,000 / 한정 유조선 패키지 : ￦119,000 / 한정 가방 패키지 : ￦12,000"/>
    <n v="44006"/>
    <n v="6612"/>
    <s v="https://itunes.apple.com/KR/app/id880551258"/>
  </r>
  <r>
    <s v="KR"/>
    <s v="GROSS"/>
    <x v="1"/>
    <n v="2020"/>
    <n v="4"/>
    <s v="M"/>
    <n v="43"/>
    <n v="-1"/>
    <x v="12"/>
    <x v="22"/>
    <s v="리니지M(12)"/>
    <s v="NCSOFT"/>
    <n v="0"/>
    <s v="132 다이아 : ￦3,900 / 440 다이아 : ￦12,000 / 1,320 다이아 : ￦37,000"/>
    <n v="42906"/>
    <n v="6579"/>
    <s v="https://itunes.apple.com/KR/app/id1128255542"/>
  </r>
  <r>
    <s v="KR"/>
    <s v="GROSS"/>
    <x v="1"/>
    <n v="2020"/>
    <n v="4"/>
    <s v="M"/>
    <n v="44"/>
    <n v="-1"/>
    <x v="1"/>
    <x v="49"/>
    <s v="아자르 - 실시간 영상 메신저, 친구 찾기, Azar"/>
    <s v="Hyperconnect"/>
    <n v="0"/>
    <s v="보석 1200 개 : ￦12,000 / 보석 500 개 : ￦5,900 / Gem Package : ￦5,900"/>
    <n v="43990"/>
    <n v="6368"/>
    <s v="https://itunes.apple.com/KR/app/id972558973"/>
  </r>
  <r>
    <s v="KR"/>
    <s v="GROSS"/>
    <x v="1"/>
    <n v="2020"/>
    <n v="4"/>
    <s v="M"/>
    <n v="45"/>
    <n v="10"/>
    <x v="12"/>
    <x v="24"/>
    <s v="라스트 쉘터 Last Shelter: Survival"/>
    <s v="LONG TECH NETWORK LIMITED"/>
    <n v="0"/>
    <s v="Resource Hot Sale13 : ￦5,900 / Resource Hot Sale659 : ￦12,000 / Resource Hot Sale430 : ￦1,200"/>
    <n v="44004"/>
    <n v="6179"/>
    <s v="https://itunes.apple.com/KR/app/id1342290011"/>
  </r>
  <r>
    <s v="KR"/>
    <s v="GROSS"/>
    <x v="1"/>
    <n v="2020"/>
    <n v="4"/>
    <s v="M"/>
    <n v="46"/>
    <n v="7"/>
    <x v="1"/>
    <x v="49"/>
    <s v="글램 - 모든 매력적인 만남"/>
    <s v="Cupist Inc."/>
    <n v="0"/>
    <s v="5젬 : ￦7,500 / 15젬 : ￦19,000 / 40젬 : ￦47,000"/>
    <n v="42430"/>
    <n v="5976"/>
    <s v="https://itunes.apple.com/KR/app/id1058232900"/>
  </r>
  <r>
    <s v="KR"/>
    <s v="GROSS"/>
    <x v="1"/>
    <n v="2020"/>
    <n v="4"/>
    <s v="M"/>
    <n v="47"/>
    <n v="4"/>
    <x v="12"/>
    <x v="24"/>
    <s v="삼국지M"/>
    <s v="Efun"/>
    <n v="0"/>
    <s v="55금화 : ￦1,200 / 280금화 : ￦5,900 / 880금화 : ￦19,000"/>
    <n v="43173"/>
    <n v="5962"/>
    <s v="https://itunes.apple.com/KR/app/id1305691785"/>
  </r>
  <r>
    <s v="KR"/>
    <s v="GROSS"/>
    <x v="1"/>
    <n v="2020"/>
    <n v="4"/>
    <s v="M"/>
    <n v="48"/>
    <s v="new"/>
    <x v="12"/>
    <x v="22"/>
    <s v="킹오파 익스트림 매치"/>
    <s v="ChangYou.com Korea"/>
    <n v="0"/>
    <m/>
    <n v="43929"/>
    <n v="5831"/>
    <s v="https://itunes.apple.com/KR/app/id1483577009"/>
  </r>
  <r>
    <s v="KR"/>
    <s v="GROSS"/>
    <x v="1"/>
    <n v="2020"/>
    <n v="4"/>
    <s v="M"/>
    <n v="49"/>
    <n v="7"/>
    <x v="4"/>
    <x v="4"/>
    <s v="피망 포커"/>
    <s v="NEOWIZ"/>
    <n v="0"/>
    <s v="핫딜 루비 116개 : ￦11,000 / 로얄 찬스(마카오블루 3일 + 5조 7800억) : ￦11,000 / 메이드 찬스(마카오블루 3일 + 5조 6500억) : ￦11,000"/>
    <n v="43740"/>
    <n v="5823"/>
    <s v="https://itunes.apple.com/KR/app/id1468063069"/>
  </r>
  <r>
    <s v="KR"/>
    <s v="GROSS"/>
    <x v="1"/>
    <n v="2020"/>
    <n v="4"/>
    <s v="M"/>
    <n v="50"/>
    <n v="-14"/>
    <x v="12"/>
    <x v="24"/>
    <s v="명일방주"/>
    <s v="YOSTAR LIMITED"/>
    <n v="0"/>
    <m/>
    <n v="43845"/>
    <n v="5759"/>
    <s v="https://itunes.apple.com/KR/app/id1473903308"/>
  </r>
  <r>
    <s v="KR"/>
    <s v="GROSS"/>
    <x v="1"/>
    <n v="2020"/>
    <n v="4"/>
    <s v="M"/>
    <n v="51"/>
    <n v="-1"/>
    <x v="12"/>
    <x v="38"/>
    <s v="마피아42"/>
    <s v="SungSoo Na"/>
    <n v="0"/>
    <s v="루나42 : ￦1,200 / 루나142 : ￦3,900 / 루나420 : ￦9,900"/>
    <n v="43998"/>
    <n v="5715"/>
    <s v="https://itunes.apple.com/KR/app/id947258826"/>
  </r>
  <r>
    <s v="KR"/>
    <s v="GROSS"/>
    <x v="1"/>
    <n v="2020"/>
    <n v="4"/>
    <s v="M"/>
    <n v="52"/>
    <n v="-18"/>
    <x v="12"/>
    <x v="22"/>
    <s v="뇌명천하"/>
    <s v="4399 KOREA"/>
    <n v="0"/>
    <m/>
    <n v="43816"/>
    <n v="5705"/>
    <s v="https://itunes.apple.com/KR/app/id1476238644"/>
  </r>
  <r>
    <s v="KR"/>
    <s v="GROSS"/>
    <x v="1"/>
    <n v="2020"/>
    <n v="4"/>
    <s v="M"/>
    <n v="53"/>
    <n v="-1"/>
    <x v="12"/>
    <x v="22"/>
    <s v="모바일 레전드: Bang Bang"/>
    <s v="moonton"/>
    <n v="0"/>
    <s v="500 Diamonds : ￦12,000 / 250 Diamonds : ￦5,900 / 50 Diamonds : ￦1,200"/>
    <n v="44004"/>
    <n v="5660"/>
    <s v="https://itunes.apple.com/KR/app/id1160056295"/>
  </r>
  <r>
    <s v="KR"/>
    <s v="GROSS"/>
    <x v="1"/>
    <n v="2020"/>
    <n v="4"/>
    <s v="M"/>
    <n v="54"/>
    <s v="new"/>
    <x v="12"/>
    <x v="34"/>
    <s v="후궁의 법칙"/>
    <s v="X.D. Global"/>
    <n v="0"/>
    <m/>
    <n v="43920"/>
    <n v="5523"/>
    <s v="https://itunes.apple.com/KR/app/id1498290898"/>
  </r>
  <r>
    <s v="KR"/>
    <s v="GROSS"/>
    <x v="1"/>
    <n v="2020"/>
    <n v="4"/>
    <s v="M"/>
    <n v="55"/>
    <n v="25"/>
    <x v="12"/>
    <x v="15"/>
    <s v="달빛조각사"/>
    <s v="Kakao Games Corp."/>
    <n v="0"/>
    <s v="스타터 패키지 : ￦5,900 / 성장 패키지 : ￦33,000 / 매일 나비 혜택 : ￦11,000"/>
    <n v="43747"/>
    <n v="5453"/>
    <s v="https://itunes.apple.com/KR/app/id1469869761"/>
  </r>
  <r>
    <s v="KR"/>
    <s v="GROSS"/>
    <x v="1"/>
    <n v="2020"/>
    <n v="4"/>
    <s v="M"/>
    <n v="56"/>
    <n v="-12"/>
    <x v="12"/>
    <x v="28"/>
    <s v="궁수의 전설"/>
    <s v="HABBY"/>
    <n v="0"/>
    <s v="Value Pack for First Purchase : ￦2,500 / Value Pack for Chapter 2 : ￦8,900 / Battle Pass : ￦5,900"/>
    <n v="43976"/>
    <n v="5432"/>
    <s v="https://itunes.apple.com/KR/app/id1453651052"/>
  </r>
  <r>
    <s v="KR"/>
    <s v="GROSS"/>
    <x v="1"/>
    <n v="2020"/>
    <n v="4"/>
    <s v="M"/>
    <n v="57"/>
    <n v="-12"/>
    <x v="12"/>
    <x v="24"/>
    <s v="랑그릿사"/>
    <s v="ZlongGames"/>
    <n v="0"/>
    <s v="30크리스탈 : ￦1,200 / 150크리스탈 : ￦5,900 / 310크리스탈 : ￦12,000"/>
    <n v="43619"/>
    <n v="5419"/>
    <s v="https://itunes.apple.com/KR/app/id1450127722"/>
  </r>
  <r>
    <s v="KR"/>
    <s v="GROSS"/>
    <x v="1"/>
    <n v="2020"/>
    <n v="4"/>
    <s v="M"/>
    <n v="58"/>
    <n v="-4"/>
    <x v="1"/>
    <x v="49"/>
    <s v="BIGO LIVE (비고라이브)–라이브 방송, 개인방송"/>
    <s v="BIGO TECHNOLOGY PTE. LTD."/>
    <n v="0"/>
    <s v="42 : ￦1,200 / 297 : ￦8,900 / 41 : ￦1,200"/>
    <n v="44006"/>
    <n v="5340"/>
    <s v="https://itunes.apple.com/KR/app/id1077137248"/>
  </r>
  <r>
    <s v="KR"/>
    <s v="GROSS"/>
    <x v="1"/>
    <n v="2020"/>
    <n v="4"/>
    <s v="M"/>
    <n v="59"/>
    <n v="-13"/>
    <x v="12"/>
    <x v="24"/>
    <s v="샤이닝라이트"/>
    <s v="Eyougame"/>
    <n v="0"/>
    <s v="50수정 : ￦1,200 / 265수정 : ￦5,900 / 500수정 : ￦11,000"/>
    <n v="43946"/>
    <n v="5155"/>
    <s v="https://itunes.apple.com/KR/app/id1477572910"/>
  </r>
  <r>
    <s v="KR"/>
    <s v="GROSS"/>
    <x v="1"/>
    <n v="2020"/>
    <n v="4"/>
    <s v="M"/>
    <n v="60"/>
    <n v="-11"/>
    <x v="12"/>
    <x v="34"/>
    <s v="일곱 개의 대죄: GRAND CROSS"/>
    <s v="Netmarble Corporation"/>
    <n v="0"/>
    <s v="다이아 5+1개 : ￦4,900 / 주정액 패키지 : ￦9,900 / 다이아 10+3개 : ￦9,900"/>
    <n v="43979"/>
    <n v="5147"/>
    <s v="https://itunes.apple.com/KR/app/id1449552940"/>
  </r>
  <r>
    <s v="KR"/>
    <s v="GROSS"/>
    <x v="1"/>
    <n v="2020"/>
    <n v="4"/>
    <s v="M"/>
    <n v="61"/>
    <n v="-1"/>
    <x v="7"/>
    <x v="32"/>
    <s v="YouTube Music"/>
    <s v="Google LLC"/>
    <n v="0"/>
    <s v="YouTube Red : ￦11,000 / Membership : ￦11,500"/>
    <n v="44004"/>
    <n v="4985"/>
    <s v="https://itunes.apple.com/KR/app/id1017492454"/>
  </r>
  <r>
    <s v="KR"/>
    <s v="GROSS"/>
    <x v="1"/>
    <n v="2020"/>
    <n v="4"/>
    <s v="M"/>
    <n v="62"/>
    <n v="13"/>
    <x v="12"/>
    <x v="22"/>
    <s v="붕괴3rd"/>
    <s v="miHoYo Limited"/>
    <n v="0"/>
    <s v="65수정+65수정 : ￦1,200 / 330수정+330수정 : ￦5,900 / 660수정+660수정 : ￦12,000"/>
    <n v="43027"/>
    <n v="4970"/>
    <s v="https://itunes.apple.com/KR/app/id1286705196"/>
  </r>
  <r>
    <s v="KR"/>
    <s v="GROSS"/>
    <x v="1"/>
    <n v="2020"/>
    <n v="4"/>
    <s v="M"/>
    <n v="63"/>
    <n v="7"/>
    <x v="4"/>
    <x v="4"/>
    <s v="네이버 시리즈on - SERIES ON"/>
    <s v="NAVER WEBTOON CORP."/>
    <n v="0"/>
    <s v="1,000 캐시 : ￦1,200 / 6,250 캐시 : ￦7,500 / 10,000 캐시 : ￦12,000"/>
    <n v="43943"/>
    <n v="4792"/>
    <s v="https://itunes.apple.com/KR/app/id530059576"/>
  </r>
  <r>
    <s v="KR"/>
    <s v="GROSS"/>
    <x v="1"/>
    <n v="2020"/>
    <n v="4"/>
    <s v="M"/>
    <n v="64"/>
    <n v="121"/>
    <x v="12"/>
    <x v="27"/>
    <s v="로드 오브 히어로즈"/>
    <s v="CLOVERGAMES"/>
    <n v="0"/>
    <m/>
    <n v="43915"/>
    <n v="4669"/>
    <s v="https://itunes.apple.com/KR/app/id1496742556"/>
  </r>
  <r>
    <s v="KR"/>
    <s v="GROSS"/>
    <x v="1"/>
    <n v="2020"/>
    <n v="4"/>
    <s v="M"/>
    <n v="65"/>
    <n v="-1"/>
    <x v="12"/>
    <x v="24"/>
    <s v="Lords Mobile: 온라인 영웅 전쟁 RPG"/>
    <s v="IGG.COM"/>
    <n v="0"/>
    <s v="스페셜 콤보 : ￦1,200 / 800 수정 콤보-G : ￦5,900 / 800 수정 콤보-E : ￦5,900"/>
    <n v="43994"/>
    <n v="4615"/>
    <s v="https://itunes.apple.com/KR/app/id1071976327"/>
  </r>
  <r>
    <s v="KR"/>
    <s v="GROSS"/>
    <x v="1"/>
    <n v="2020"/>
    <n v="4"/>
    <s v="M"/>
    <n v="66"/>
    <n v="2"/>
    <x v="12"/>
    <x v="34"/>
    <s v="클론다이크 어드벤처"/>
    <s v="VIZOR APPS CORP."/>
    <n v="0"/>
    <s v="Handful of Emeralds : ￦4,900 / Wallet of Emeralds : ￦12,000 / 작은 팩 : ￦5,900"/>
    <n v="44006"/>
    <n v="4586"/>
    <s v="https://itunes.apple.com/KR/app/id1127240206"/>
  </r>
  <r>
    <s v="KR"/>
    <s v="GROSS"/>
    <x v="1"/>
    <n v="2020"/>
    <n v="4"/>
    <s v="M"/>
    <n v="67"/>
    <n v="70"/>
    <x v="12"/>
    <x v="22"/>
    <s v="별이되어라!"/>
    <s v="GAMEVIL Inc."/>
    <n v="0"/>
    <s v="루비상품 1 : ￦3,900 / 루비상품 2 : ￦5,900 / 루비상품 3 : ￦11,000"/>
    <n v="41687"/>
    <n v="4401"/>
    <s v="https://itunes.apple.com/KR/app/id738786990"/>
  </r>
  <r>
    <s v="KR"/>
    <s v="GROSS"/>
    <x v="1"/>
    <n v="2020"/>
    <n v="4"/>
    <s v="M"/>
    <n v="68"/>
    <n v="-6"/>
    <x v="10"/>
    <x v="16"/>
    <s v="Tinder 틴더"/>
    <s v="Tinder Inc."/>
    <n v="0"/>
    <s v="Tinder 골드 : ￦36,000 / 슈퍼 라이크 5개 : ￦5,900"/>
    <n v="44000"/>
    <n v="4393"/>
    <s v="https://itunes.apple.com/KR/app/id547702041"/>
  </r>
  <r>
    <s v="KR"/>
    <s v="GROSS"/>
    <x v="1"/>
    <n v="2020"/>
    <n v="4"/>
    <s v="M"/>
    <n v="69"/>
    <n v="-2"/>
    <x v="12"/>
    <x v="38"/>
    <s v="한게임 포커"/>
    <s v="NHN Corp."/>
    <n v="0"/>
    <s v="보석 매우듬뿍 : ￦99,000 / 보석 잔뜩 : ￦55,000 / 보석 꾸러미 : ￦33,000"/>
    <n v="43979"/>
    <n v="4332"/>
    <s v="https://itunes.apple.com/KR/app/id1471486284"/>
  </r>
  <r>
    <s v="KR"/>
    <s v="GROSS"/>
    <x v="1"/>
    <n v="2020"/>
    <n v="4"/>
    <s v="M"/>
    <n v="70"/>
    <n v="-23"/>
    <x v="12"/>
    <x v="55"/>
    <s v="eFootball PES 2020"/>
    <s v="KONAMI"/>
    <n v="0"/>
    <s v="myClub 코인 100개 : ￦1,200 / myClub 코인 1,050개 : ￦12,000 / myClub 코인 310개 : ￦3,900"/>
    <n v="44007"/>
    <n v="4260"/>
    <s v="https://itunes.apple.com/KR/app/id1117270703"/>
  </r>
  <r>
    <s v="KR"/>
    <s v="GROSS"/>
    <x v="1"/>
    <n v="2020"/>
    <n v="4"/>
    <s v="M"/>
    <n v="71"/>
    <n v="-6"/>
    <x v="12"/>
    <x v="27"/>
    <s v="리치리치"/>
    <s v="GAMELAND(HK)CO.,LIMITED"/>
    <n v="0"/>
    <s v="실버 월정액 : ￦5,900 / 골드 월정액 : ￦16,000 / 50다이아 : ￦1,200"/>
    <n v="43734"/>
    <n v="4227"/>
    <s v="https://itunes.apple.com/KR/app/id1473762652"/>
  </r>
  <r>
    <s v="KR"/>
    <s v="GROSS"/>
    <x v="1"/>
    <n v="2020"/>
    <n v="4"/>
    <s v="M"/>
    <n v="72"/>
    <n v="22"/>
    <x v="12"/>
    <x v="36"/>
    <s v="하스스톤"/>
    <s v="Blizzard Entertainment, Inc."/>
    <n v="0"/>
    <s v="오리지널 팩 2개 : ￦3,900 / 오리지널 팩 7개 : ￦12,000 / 오리지널 팩 15개 : ￦25,000"/>
    <n v="43991"/>
    <n v="4219"/>
    <s v="https://itunes.apple.com/KR/app/id625257520"/>
  </r>
  <r>
    <s v="KR"/>
    <s v="GROSS"/>
    <x v="1"/>
    <n v="2020"/>
    <n v="4"/>
    <s v="M"/>
    <n v="73"/>
    <n v="-7"/>
    <x v="5"/>
    <x v="54"/>
    <s v="밀리의 서재"/>
    <s v="(주)밀리의 서재"/>
    <n v="0"/>
    <s v="밀리 프리미엄 서비스 월 정기구독 : ￦12,000"/>
    <n v="44007"/>
    <n v="4028"/>
    <s v="https://itunes.apple.com/KR/app/id1213788923"/>
  </r>
  <r>
    <s v="KR"/>
    <s v="GROSS"/>
    <x v="1"/>
    <n v="2020"/>
    <n v="4"/>
    <s v="M"/>
    <n v="74"/>
    <n v="10"/>
    <x v="12"/>
    <x v="38"/>
    <s v="한게임 섯다"/>
    <s v="NHN Corp."/>
    <n v="0"/>
    <s v="스타터패키지 : ￦3,900 / 보석 매우쪼금 : ￦1,200 / 보석 잔뜩 : ￦55,000"/>
    <n v="43978"/>
    <n v="4017"/>
    <s v="https://itunes.apple.com/KR/app/id1471942989"/>
  </r>
  <r>
    <s v="KR"/>
    <s v="GROSS"/>
    <x v="1"/>
    <n v="2020"/>
    <n v="4"/>
    <s v="M"/>
    <n v="75"/>
    <n v="-3"/>
    <x v="12"/>
    <x v="22"/>
    <s v="세븐나이츠"/>
    <s v="Netmarble Corporation"/>
    <n v="0"/>
    <s v="3900원 상품 : ￦3,900 / 5900원 상품 : ￦5,900 / 12000원 상품 : ￦12,000"/>
    <n v="41704"/>
    <n v="4000"/>
    <s v="https://itunes.apple.com/KR/app/id741949324"/>
  </r>
  <r>
    <s v="KR"/>
    <s v="GROSS"/>
    <x v="1"/>
    <n v="2020"/>
    <n v="4"/>
    <s v="M"/>
    <n v="76"/>
    <n v="-2"/>
    <x v="1"/>
    <x v="49"/>
    <s v="아만다 : 아무나 만나지 않는 당신을 위한 소개팅"/>
    <s v="Nextmatch Co.,Ltd."/>
    <n v="0"/>
    <s v="리본 30개 : ￦4,900 / 리본 85개 : ￦12,000 / 리본 155개 : ￦21,000"/>
    <n v="41924"/>
    <n v="3945"/>
    <s v="https://itunes.apple.com/KR/app/id906675357"/>
  </r>
  <r>
    <s v="KR"/>
    <s v="GROSS"/>
    <x v="1"/>
    <n v="2020"/>
    <n v="4"/>
    <s v="M"/>
    <n v="77"/>
    <n v="-6"/>
    <x v="1"/>
    <x v="49"/>
    <s v="정오의 데이트 - No. 1 소개팅 앱"/>
    <s v="Mozzet Co.Ltd."/>
    <n v="0"/>
    <s v="30개 캔디 박스 : ￦4,900 / 캔디 80개 박스 : ￦12,000 / 캔디 150개 박스 : ￦25,000"/>
    <n v="43998"/>
    <n v="3915"/>
    <s v="https://itunes.apple.com/KR/app/id427242564"/>
  </r>
  <r>
    <s v="KR"/>
    <s v="GROSS"/>
    <x v="1"/>
    <n v="2020"/>
    <n v="4"/>
    <s v="M"/>
    <n v="78"/>
    <n v="-9"/>
    <x v="12"/>
    <x v="15"/>
    <s v="꽃피는달빛M"/>
    <s v="woosung lee"/>
    <n v="0"/>
    <m/>
    <n v="43821"/>
    <n v="3904"/>
    <s v="https://itunes.apple.com/KR/app/id1488901757"/>
  </r>
  <r>
    <s v="KR"/>
    <s v="GROSS"/>
    <x v="1"/>
    <n v="2020"/>
    <n v="4"/>
    <s v="M"/>
    <n v="79"/>
    <n v="-18"/>
    <x v="12"/>
    <x v="55"/>
    <s v="이사만루3"/>
    <s v="(주)공게임즈"/>
    <n v="0"/>
    <m/>
    <n v="43873"/>
    <n v="3851"/>
    <s v="https://itunes.apple.com/KR/app/id1481802531"/>
  </r>
  <r>
    <s v="KR"/>
    <s v="GROSS"/>
    <x v="1"/>
    <n v="2020"/>
    <n v="4"/>
    <s v="M"/>
    <n v="80"/>
    <n v="-2"/>
    <x v="1"/>
    <x v="49"/>
    <s v="심쿵 - 동네 친구 사귀고 싶을 때"/>
    <s v="Colondee :D"/>
    <n v="0"/>
    <s v="하트 30개 : ￦4,900 / 하트 85개 : ￦12,000 / 하트155개 : ￦21,000"/>
    <n v="42181"/>
    <n v="3731"/>
    <s v="https://itunes.apple.com/KR/app/id995132477"/>
  </r>
  <r>
    <s v="KR"/>
    <s v="GROSS"/>
    <x v="1"/>
    <n v="2020"/>
    <n v="4"/>
    <s v="M"/>
    <n v="81"/>
    <n v="7"/>
    <x v="1"/>
    <x v="49"/>
    <s v="스카이피플(스피):서울대생이 만든 안전한 소셜 데이팅"/>
    <s v="HSOCIETY Inc."/>
    <n v="0"/>
    <s v="하트 15개 : ￦3,900 / 하트 25개 : ￦5,900 / 하트 40개 : ￦9,900"/>
    <n v="43901"/>
    <n v="3683"/>
    <s v="https://itunes.apple.com/KR/app/id1191259452"/>
  </r>
  <r>
    <s v="KR"/>
    <s v="GROSS"/>
    <x v="1"/>
    <n v="2020"/>
    <n v="4"/>
    <s v="M"/>
    <n v="82"/>
    <n v="8"/>
    <x v="12"/>
    <x v="21"/>
    <s v="엠파이어 &amp; 퍼즐 (Empires &amp; Puzzles)"/>
    <s v="Small Giant Games"/>
    <n v="0"/>
    <s v="도전자 특별 상품 : ￦1,200 / 아틀란티스 상품 : ￦2,500 / 발할라 특별 상품 - 1일 : ￦2,500"/>
    <n v="43999"/>
    <n v="3679"/>
    <s v="https://itunes.apple.com/KR/app/id1117841866"/>
  </r>
  <r>
    <s v="KR"/>
    <s v="GROSS"/>
    <x v="1"/>
    <n v="2020"/>
    <n v="4"/>
    <s v="M"/>
    <n v="83"/>
    <n v="9"/>
    <x v="12"/>
    <x v="34"/>
    <s v="꿈의 마을 (Township)"/>
    <s v="Playrix"/>
    <n v="0"/>
    <s v="돼지 저금통 : ￦3,900 / 캐시 약간 : ￦2,500 / 캐시 다발 : ￦5,900"/>
    <n v="44005"/>
    <n v="3650"/>
    <s v="https://itunes.apple.com/KR/app/id638689075"/>
  </r>
  <r>
    <s v="KR"/>
    <s v="GROSS"/>
    <x v="1"/>
    <n v="2020"/>
    <n v="4"/>
    <s v="M"/>
    <n v="84"/>
    <n v="28"/>
    <x v="12"/>
    <x v="22"/>
    <s v="리니지2M(12)"/>
    <s v="NCSOFT"/>
    <n v="0"/>
    <s v="4,000 다이아 : ￦115,000 / 바이움의 정착 패키지 : ￦33,000 / 1,200 다이아 : ￦33,000"/>
    <n v="43794"/>
    <n v="3605"/>
    <s v="https://itunes.apple.com/KR/app/id1452467965"/>
  </r>
  <r>
    <s v="KR"/>
    <s v="GROSS"/>
    <x v="1"/>
    <n v="2020"/>
    <n v="4"/>
    <s v="M"/>
    <n v="85"/>
    <n v="1"/>
    <x v="12"/>
    <x v="22"/>
    <s v="라이프애프터"/>
    <s v="X.D. Global"/>
    <n v="0"/>
    <s v="크레딧 박스(중) : ￦37,000 / 크레딧 박스(대) : ￦58,000 / 크레딧 주머니(소) : ￦1,200"/>
    <n v="43570"/>
    <n v="3586"/>
    <s v="https://itunes.apple.com/KR/app/id1445639588"/>
  </r>
  <r>
    <s v="KR"/>
    <s v="GROSS"/>
    <x v="1"/>
    <n v="2020"/>
    <n v="4"/>
    <s v="M"/>
    <n v="86"/>
    <n v="-47"/>
    <x v="12"/>
    <x v="15"/>
    <s v="R5"/>
    <s v="YOOZOO (SINGAPORE) PTE. LTD."/>
    <n v="0"/>
    <m/>
    <n v="43885"/>
    <n v="3570"/>
    <s v="https://itunes.apple.com/KR/app/id1487963067"/>
  </r>
  <r>
    <s v="KR"/>
    <s v="GROSS"/>
    <x v="1"/>
    <n v="2020"/>
    <n v="4"/>
    <s v="M"/>
    <n v="87"/>
    <n v="2"/>
    <x v="11"/>
    <x v="46"/>
    <s v="VLLO 블로 - 쉬운 동영상 편집 어플 브이로그 앱"/>
    <s v="vimosoft"/>
    <n v="0"/>
    <s v="정원 스티커 팩 : 0 / VLLO 프리미엄 : ￦12,000 / 여행 스티커 팩 : 0"/>
    <n v="43987"/>
    <n v="3518"/>
    <s v="https://itunes.apple.com/KR/app/id952050883"/>
  </r>
  <r>
    <s v="KR"/>
    <s v="GROSS"/>
    <x v="1"/>
    <n v="2020"/>
    <n v="4"/>
    <s v="M"/>
    <n v="88"/>
    <n v="-7"/>
    <x v="12"/>
    <x v="24"/>
    <s v="Pokémon GO"/>
    <s v="Niantic, Inc."/>
    <n v="0"/>
    <s v="100 PokéCoins : ￦900 / 550 PokéCoins : ￦5,900 / 1,200 PokéCoins : ￦12,000"/>
    <n v="43994"/>
    <n v="3391"/>
    <s v="https://itunes.apple.com/KR/app/id1094591345"/>
  </r>
  <r>
    <s v="KR"/>
    <s v="GROSS"/>
    <x v="1"/>
    <n v="2020"/>
    <n v="4"/>
    <s v="M"/>
    <n v="89"/>
    <n v="-12"/>
    <x v="12"/>
    <x v="24"/>
    <s v="클래시 로얄"/>
    <s v="Supercell"/>
    <n v="0"/>
    <s v="보석 주머니 : ￦5,900 / 보석 바구니 : ￦12,000 / 보석 통 : ￦25,000"/>
    <n v="43941"/>
    <n v="3319"/>
    <s v="https://itunes.apple.com/KR/app/id1053012308"/>
  </r>
  <r>
    <s v="KR"/>
    <s v="GROSS"/>
    <x v="1"/>
    <n v="2020"/>
    <n v="4"/>
    <s v="M"/>
    <n v="90"/>
    <n v="13"/>
    <x v="1"/>
    <x v="49"/>
    <s v="캠톡 CamTalk - 화상채팅, 영상채팅"/>
    <s v="Cho Su moon"/>
    <n v="0"/>
    <s v="3,700포인트 : ￦5,900 / 6,200포인트 : ￦11,000 / 18,600포인트 : ￦33,000"/>
    <n v="42243"/>
    <n v="3288"/>
    <s v="https://itunes.apple.com/KR/app/id1006605757"/>
  </r>
  <r>
    <s v="KR"/>
    <s v="GROSS"/>
    <x v="1"/>
    <n v="2020"/>
    <n v="4"/>
    <s v="M"/>
    <n v="91"/>
    <n v="18"/>
    <x v="12"/>
    <x v="22"/>
    <s v="MARVEL 퓨처파이트"/>
    <s v="Netmarble Corporation"/>
    <n v="0"/>
    <s v="TONY STARK'S STASH : ￦4,900 / Get 20 Biometrics Daily : ￦12,000 / SPECIAL PACK #1 : ￦12,000"/>
    <n v="43978"/>
    <n v="3286"/>
    <s v="https://itunes.apple.com/KR/app/id955705796"/>
  </r>
  <r>
    <s v="KR"/>
    <s v="GROSS"/>
    <x v="1"/>
    <n v="2020"/>
    <n v="4"/>
    <s v="M"/>
    <n v="92"/>
    <n v="19"/>
    <x v="12"/>
    <x v="55"/>
    <s v="MLB 9이닝스 20"/>
    <s v="Com2uS Corp."/>
    <n v="0"/>
    <s v="시그니처 선수 패키지 : ￦65,000 / 월간 스타 유조선 패키지 : ￦119,000 / 최고급 선수 패키지 : ￦3,900"/>
    <n v="43979"/>
    <n v="3262"/>
    <s v="https://itunes.apple.com/KR/app/id1059665257"/>
  </r>
  <r>
    <s v="KR"/>
    <s v="GROSS"/>
    <x v="1"/>
    <n v="2020"/>
    <n v="4"/>
    <s v="M"/>
    <n v="93"/>
    <n v="11"/>
    <x v="12"/>
    <x v="27"/>
    <s v="놀러와 마이홈"/>
    <s v="Kakao Corp."/>
    <n v="0"/>
    <s v="10 젬 : ￦1,200 / 50 젬 : ￦5,900 / 105 젬 : ￦11,000"/>
    <n v="42594"/>
    <n v="3192"/>
    <s v="https://itunes.apple.com/KR/app/id1134403599"/>
  </r>
  <r>
    <s v="KR"/>
    <s v="GROSS"/>
    <x v="1"/>
    <n v="2020"/>
    <n v="4"/>
    <s v="M"/>
    <n v="94"/>
    <n v="-11"/>
    <x v="12"/>
    <x v="36"/>
    <s v="Yu-Gi-Oh! Duel Links"/>
    <s v="KONAMI"/>
    <n v="0"/>
    <s v="카드 팩 3개(할인) : ￦2,500 / 카드 팩 10개(할인) : ￦7,500"/>
    <n v="44004"/>
    <n v="3191"/>
    <s v="https://itunes.apple.com/KR/app/id1068378177"/>
  </r>
  <r>
    <s v="KR"/>
    <s v="GROSS"/>
    <x v="1"/>
    <n v="2020"/>
    <n v="4"/>
    <s v="M"/>
    <n v="95"/>
    <n v="101"/>
    <x v="12"/>
    <x v="27"/>
    <s v="프로야구 H2"/>
    <s v="NCSOFT"/>
    <n v="0"/>
    <s v="위닝볼 120개 : ￦3,900 / 위닝볼 400개 : ￦11,000 / 위닝볼 1200개 : ￦33,000"/>
    <n v="42823"/>
    <n v="3157"/>
    <s v="https://itunes.apple.com/KR/app/id1207712841"/>
  </r>
  <r>
    <s v="KR"/>
    <s v="GROSS"/>
    <x v="1"/>
    <n v="2020"/>
    <n v="4"/>
    <s v="M"/>
    <n v="96"/>
    <n v="22"/>
    <x v="12"/>
    <x v="15"/>
    <s v="페이트/그랜드 오더"/>
    <s v="Netmarble Corporation"/>
    <n v="0"/>
    <s v="성정석 1개 : ￦1,200 / 성정석 4개+1개 : ￦4,900 / 성정석 12개+6개 : ￦14,000"/>
    <n v="43059"/>
    <n v="3137"/>
    <s v="https://itunes.apple.com/KR/app/id1241893973"/>
  </r>
  <r>
    <s v="KR"/>
    <s v="GROSS"/>
    <x v="1"/>
    <n v="2020"/>
    <n v="4"/>
    <s v="M"/>
    <n v="97"/>
    <n v="19"/>
    <x v="12"/>
    <x v="15"/>
    <s v="라그나로크M: 시즌2 빛과 그림자"/>
    <s v="GRAVITY Co., Ltd."/>
    <n v="0"/>
    <s v="카프라 박스 : ￦25,000 / 카프라 상자(할인) : ￦12,000 / 한정특전 2.0 : ￦15,000"/>
    <n v="43172"/>
    <n v="3130"/>
    <s v="https://itunes.apple.com/KR/app/id1297870337"/>
  </r>
  <r>
    <s v="KR"/>
    <s v="GROSS"/>
    <x v="1"/>
    <n v="2020"/>
    <n v="4"/>
    <s v="M"/>
    <n v="98"/>
    <n v="12"/>
    <x v="12"/>
    <x v="15"/>
    <s v="닌자대전"/>
    <s v="Jaewon Choi"/>
    <n v="0"/>
    <m/>
    <n v="43811"/>
    <n v="3115"/>
    <s v="https://itunes.apple.com/KR/app/id1469191043"/>
  </r>
  <r>
    <s v="KR"/>
    <s v="GROSS"/>
    <x v="1"/>
    <n v="2020"/>
    <n v="4"/>
    <s v="M"/>
    <n v="99"/>
    <n v="-14"/>
    <x v="12"/>
    <x v="34"/>
    <s v="BTS WORLD"/>
    <s v="Netmarble Corporation"/>
    <n v="0"/>
    <s v="날개 패키지 : ￦1,200 / 컨디션 회복 패키지 : ￦2,500 / 매일매일 보석 패키지2 : ￦12,000"/>
    <n v="43991"/>
    <n v="3072"/>
    <s v="https://itunes.apple.com/KR/app/id1435577798"/>
  </r>
  <r>
    <s v="KR"/>
    <s v="GROSS"/>
    <x v="1"/>
    <n v="2020"/>
    <n v="4"/>
    <s v="M"/>
    <n v="100"/>
    <n v="-18"/>
    <x v="12"/>
    <x v="34"/>
    <s v="오늘도 우라라 원시 헌팅 라이프"/>
    <s v="X.D. Global"/>
    <n v="0"/>
    <s v="60 진주 : ￦1,200 / 진주 축복(30일) : ￦5,900 / 월간 카드(30일) : ￦5,900"/>
    <n v="44000"/>
    <n v="3031"/>
    <s v="https://itunes.apple.com/KR/app/id1473544990"/>
  </r>
  <r>
    <s v="KR"/>
    <s v="GROSS"/>
    <x v="1"/>
    <n v="2020"/>
    <n v="4"/>
    <s v="M"/>
    <n v="101"/>
    <n v="24"/>
    <x v="12"/>
    <x v="15"/>
    <s v="에픽세븐"/>
    <s v="Smilegate Megaport"/>
    <n v="0"/>
    <s v="월정액 패키지 : ￦5,900 / 월소환 패키지2 : ￦119,000 / 웰컴 패키지 : ￦3,900"/>
    <n v="43993"/>
    <n v="3025"/>
    <s v="https://itunes.apple.com/KR/app/id1322399438"/>
  </r>
  <r>
    <s v="KR"/>
    <s v="GROSS"/>
    <x v="1"/>
    <n v="2020"/>
    <n v="4"/>
    <s v="M"/>
    <n v="102"/>
    <n v="-9"/>
    <x v="12"/>
    <x v="22"/>
    <s v="펜타스톰"/>
    <s v="Netmarble Corporation"/>
    <n v="0"/>
    <s v="다이아 120 : ￦3,900 / 다이아 200 : ￦5,900 / 다이아 400 : ￦11,000"/>
    <n v="42849"/>
    <n v="2998"/>
    <s v="https://itunes.apple.com/KR/app/id1182214882"/>
  </r>
  <r>
    <s v="KR"/>
    <s v="GROSS"/>
    <x v="1"/>
    <n v="2020"/>
    <n v="4"/>
    <s v="M"/>
    <n v="103"/>
    <n v="-5"/>
    <x v="12"/>
    <x v="38"/>
    <s v="피망 뉴맞고 : 고스톱으로 대한민국 1등"/>
    <s v="NEOWIZ"/>
    <n v="0"/>
    <s v="다이아 1188개 : ￦99,000 / 다이아 380개 : ￦33,000 / 다이아 107개 : ￦9,900"/>
    <n v="43715"/>
    <n v="2924"/>
    <s v="https://itunes.apple.com/KR/app/id1458568643"/>
  </r>
  <r>
    <s v="KR"/>
    <s v="GROSS"/>
    <x v="1"/>
    <n v="2020"/>
    <n v="4"/>
    <s v="M"/>
    <n v="104"/>
    <n v="-2"/>
    <x v="12"/>
    <x v="21"/>
    <s v="Toon Blast"/>
    <s v="Peak Games"/>
    <n v="0"/>
    <s v="Tiny Coin Pack : ￦2,500 / Small Coin Pack : ￦5,900 / Super Bundle : ￦16,000"/>
    <n v="43997"/>
    <n v="2923"/>
    <s v="https://itunes.apple.com/KR/app/id1176027022"/>
  </r>
  <r>
    <s v="KR"/>
    <s v="GROSS"/>
    <x v="1"/>
    <n v="2020"/>
    <n v="4"/>
    <s v="M"/>
    <n v="105"/>
    <n v="17"/>
    <x v="1"/>
    <x v="49"/>
    <s v="커넥팅 - 심심할 때 통화할 편한 친구"/>
    <s v="Yoonho Yang"/>
    <n v="0"/>
    <s v="30개 : ￦5,900 / 70개 : ￦12,000 / 150개 : ￦23,000"/>
    <n v="43267"/>
    <n v="2909"/>
    <s v="https://itunes.apple.com/KR/app/id1384259378"/>
  </r>
  <r>
    <s v="KR"/>
    <s v="GROSS"/>
    <x v="1"/>
    <n v="2020"/>
    <n v="4"/>
    <s v="M"/>
    <n v="106"/>
    <n v="18"/>
    <x v="7"/>
    <x v="32"/>
    <s v="뱅드림! 걸즈 밴드 파티!"/>
    <s v="Kakao Games Corp."/>
    <n v="0"/>
    <s v="스타-A : ￦1,200 / 스타-B : ￦4,900 / 스타-C : ￦8,900"/>
    <n v="43983"/>
    <n v="2884"/>
    <s v="https://itunes.apple.com/KR/app/id1308168618"/>
  </r>
  <r>
    <s v="KR"/>
    <s v="GROSS"/>
    <x v="1"/>
    <n v="2020"/>
    <n v="4"/>
    <s v="M"/>
    <n v="107"/>
    <n v="-44"/>
    <x v="12"/>
    <x v="15"/>
    <s v="테라 히어로"/>
    <s v="redsaharastudio"/>
    <n v="0"/>
    <m/>
    <n v="43893"/>
    <n v="2875"/>
    <s v="https://itunes.apple.com/KR/app/id1490235944"/>
  </r>
  <r>
    <s v="KR"/>
    <s v="GROSS"/>
    <x v="1"/>
    <n v="2020"/>
    <n v="4"/>
    <s v="M"/>
    <n v="108"/>
    <n v="7"/>
    <x v="1"/>
    <x v="49"/>
    <s v="골드스푼 : 자격을 갖춘 남녀들을 위한 안전한 소개팅"/>
    <s v="Triple comma Corp."/>
    <n v="0"/>
    <s v="스푼 20개 : ￦5,900 / 스푼 50개 : ￦14,000 / 스푼 105개 : ￦29,000"/>
    <n v="43173"/>
    <n v="2865"/>
    <s v="https://itunes.apple.com/KR/app/id1332604123"/>
  </r>
  <r>
    <s v="KR"/>
    <s v="GROSS"/>
    <x v="1"/>
    <n v="2020"/>
    <n v="4"/>
    <s v="M"/>
    <n v="109"/>
    <n v="82"/>
    <x v="12"/>
    <x v="22"/>
    <s v="용의기원:시공전쟁"/>
    <s v="LONGTU KOREA Inc."/>
    <n v="0"/>
    <m/>
    <n v="43906"/>
    <n v="2830"/>
    <s v="https://itunes.apple.com/KR/app/id1490075132"/>
  </r>
  <r>
    <s v="KR"/>
    <s v="GROSS"/>
    <x v="1"/>
    <n v="2020"/>
    <n v="4"/>
    <s v="M"/>
    <n v="110"/>
    <n v="-62"/>
    <x v="12"/>
    <x v="15"/>
    <s v="원피스 트레저 크루즈"/>
    <s v="BANDAI NAMCO Entertainment Inc."/>
    <n v="0"/>
    <s v="무지개 보석 A : ￦1,200 / 무지개 보석 B : ￦5,900 / 무지개 보석 C : ￦11,000"/>
    <n v="42515"/>
    <n v="2806"/>
    <s v="https://itunes.apple.com/KR/app/id1104161582"/>
  </r>
  <r>
    <s v="KR"/>
    <s v="GROSS"/>
    <x v="1"/>
    <n v="2020"/>
    <n v="4"/>
    <s v="M"/>
    <n v="111"/>
    <n v="8"/>
    <x v="11"/>
    <x v="46"/>
    <s v="Photo wonder"/>
    <s v="Xin Guo"/>
    <n v="0"/>
    <s v="PhotoWonder Pro : ￦9,500 / PhotoWonder_Clean : ￦7,500"/>
    <n v="44005"/>
    <n v="2798"/>
    <s v="https://itunes.apple.com/KR/app/id501945443"/>
  </r>
  <r>
    <s v="KR"/>
    <s v="GROSS"/>
    <x v="1"/>
    <n v="2020"/>
    <n v="4"/>
    <s v="M"/>
    <n v="112"/>
    <n v="-39"/>
    <x v="12"/>
    <x v="15"/>
    <s v="스카이피아"/>
    <s v="冰鳥網絡科技有限公司"/>
    <n v="0"/>
    <m/>
    <n v="43867"/>
    <n v="2722"/>
    <s v="https://itunes.apple.com/KR/app/id1493369932"/>
  </r>
  <r>
    <s v="KR"/>
    <s v="GROSS"/>
    <x v="1"/>
    <n v="2020"/>
    <n v="4"/>
    <s v="M"/>
    <n v="113"/>
    <n v="20"/>
    <x v="12"/>
    <x v="22"/>
    <s v="킹 오브 파이터 올스타"/>
    <s v="Netmarble Corporation"/>
    <n v="0"/>
    <s v="루비 40개 : ￦1,200 / 루비 160개 : ￦4,900 / 루비 320개 : ￦9,900"/>
    <n v="43593"/>
    <n v="2721"/>
    <s v="https://itunes.apple.com/KR/app/id1439768881"/>
  </r>
  <r>
    <s v="KR"/>
    <s v="GROSS"/>
    <x v="1"/>
    <n v="2020"/>
    <n v="4"/>
    <s v="M"/>
    <n v="114"/>
    <n v="-17"/>
    <x v="12"/>
    <x v="28"/>
    <s v="위 베어 베어스 더 퍼즐"/>
    <s v="Sundaytoz, INC"/>
    <n v="0"/>
    <s v="1,200원 상품 : ￦1,200 / 5,900원 상품 : ￦5,900 / 12,000원 상품 : ￦12,000"/>
    <n v="43108"/>
    <n v="2718"/>
    <s v="https://itunes.apple.com/KR/app/id1311102174"/>
  </r>
  <r>
    <s v="KR"/>
    <s v="GROSS"/>
    <x v="1"/>
    <n v="2020"/>
    <n v="4"/>
    <s v="M"/>
    <n v="115"/>
    <n v="-39"/>
    <x v="12"/>
    <x v="34"/>
    <s v="Minecraft"/>
    <s v="Mojang"/>
    <s v="￦8,900"/>
    <s v="Realms Plus:10 Friends w/trial : ￦9,500 / Minecraft Store Item 6 : ￦7,500 / Minecraft Store Item 2 : ￦2,500"/>
    <n v="44005"/>
    <n v="2694"/>
    <s v="https://itunes.apple.com/KR/app/id479516143"/>
  </r>
  <r>
    <s v="KR"/>
    <s v="GROSS"/>
    <x v="1"/>
    <n v="2020"/>
    <n v="4"/>
    <s v="M"/>
    <n v="116"/>
    <n v="-10"/>
    <x v="12"/>
    <x v="15"/>
    <s v="궁정계"/>
    <s v="Wish Interactive Technology Limited"/>
    <n v="0"/>
    <s v="40금괴패키지 : ￦1,200 / 120금괴패키지 : ￦3,900 / 200금괴패키지 : ￦5,900"/>
    <n v="43480"/>
    <n v="2597"/>
    <s v="https://itunes.apple.com/KR/app/id1437608932"/>
  </r>
  <r>
    <s v="KR"/>
    <s v="GROSS"/>
    <x v="1"/>
    <n v="2020"/>
    <n v="4"/>
    <s v="M"/>
    <n v="117"/>
    <n v="-38"/>
    <x v="12"/>
    <x v="24"/>
    <s v="마피아 시티(한국어)"/>
    <s v="YOTTA GAMES LIMITED"/>
    <n v="0"/>
    <s v="700 Gold : ￦5,900 / 3400 Gold : ￦25,000 / 1600 Gold : ￦12,000"/>
    <n v="43402"/>
    <n v="2591"/>
    <s v="https://itunes.apple.com/KR/app/id1438495856"/>
  </r>
  <r>
    <s v="KR"/>
    <s v="GROSS"/>
    <x v="1"/>
    <n v="2020"/>
    <n v="4"/>
    <s v="M"/>
    <n v="118"/>
    <n v="-22"/>
    <x v="12"/>
    <x v="28"/>
    <s v="좀비 고등학교"/>
    <s v="AwesomePiece inc."/>
    <n v="0"/>
    <s v="55 가스 : ￦4,900 / 180가스 : ￦16,000 / 어썸패스 : ￦2,500"/>
    <n v="44006"/>
    <n v="2589"/>
    <s v="https://itunes.apple.com/KR/app/id898986747"/>
  </r>
  <r>
    <s v="KR"/>
    <s v="GROSS"/>
    <x v="1"/>
    <n v="2020"/>
    <n v="4"/>
    <s v="M"/>
    <n v="119"/>
    <n v="-12"/>
    <x v="12"/>
    <x v="21"/>
    <s v="프렌즈타운"/>
    <s v="Kakao Games Corp."/>
    <n v="0"/>
    <s v="31 보석 : ￦5,900 / 329 보석 : ￦55,000 / 13 보석 : ￦2,500"/>
    <n v="43977"/>
    <n v="2581"/>
    <s v="https://itunes.apple.com/KR/app/id1435757638"/>
  </r>
  <r>
    <s v="KR"/>
    <s v="GROSS"/>
    <x v="1"/>
    <n v="2020"/>
    <n v="4"/>
    <s v="M"/>
    <n v="120"/>
    <n v="-12"/>
    <x v="1"/>
    <x v="49"/>
    <s v="당연시 소개팅 - 당신도 연애를 시작할 때"/>
    <s v="BNK Lab"/>
    <n v="0"/>
    <s v="하트900+150 : ￦119,000 / 참여권 10개 : ￦4,900 / 참여권 30개 : ￦14,000"/>
    <n v="41507"/>
    <n v="2581"/>
    <s v="https://itunes.apple.com/KR/app/id688910961"/>
  </r>
  <r>
    <s v="KR"/>
    <s v="GROSS"/>
    <x v="1"/>
    <n v="2020"/>
    <n v="4"/>
    <s v="M"/>
    <n v="121"/>
    <n v="26"/>
    <x v="12"/>
    <x v="34"/>
    <s v="콜 오브 듀티: 모바일"/>
    <s v="Tencent Games"/>
    <n v="0"/>
    <s v="80포인트 : ￦1,200 / 420포인트 : ￦5,900 / 880포인트 : ￦12,000"/>
    <n v="43739"/>
    <n v="2536"/>
    <s v="https://itunes.apple.com/KR/app/id1466195505"/>
  </r>
  <r>
    <s v="KR"/>
    <s v="GROSS"/>
    <x v="1"/>
    <n v="2020"/>
    <n v="4"/>
    <s v="M"/>
    <n v="122"/>
    <n v="-27"/>
    <x v="16"/>
    <x v="23"/>
    <s v="스픽 (Speak) - 영어회화, 스피킹, 발음"/>
    <s v="Speakeasy Labs"/>
    <n v="0"/>
    <s v="앱 출시 기념 이벤트 : ￦11,000 / 월간 이용권 : ￦29,000 / 연간 이용권 : ￦179,000"/>
    <n v="43984"/>
    <n v="2513"/>
    <s v="https://itunes.apple.com/KR/app/id1286609883"/>
  </r>
  <r>
    <s v="KR"/>
    <s v="GROSS"/>
    <x v="1"/>
    <n v="2020"/>
    <n v="4"/>
    <s v="M"/>
    <n v="123"/>
    <n v="7"/>
    <x v="12"/>
    <x v="38"/>
    <s v="프렌즈팝콘"/>
    <s v="Kakao Corp."/>
    <n v="0"/>
    <s v="보석1 : ￦2,500 / 보석2 : ￦5,900 / 보석3 : ￦22,000"/>
    <n v="43977"/>
    <n v="2509"/>
    <s v="https://itunes.apple.com/KR/app/id1156321059"/>
  </r>
  <r>
    <s v="KR"/>
    <s v="GROSS"/>
    <x v="1"/>
    <n v="2020"/>
    <n v="4"/>
    <s v="M"/>
    <n v="124"/>
    <n v="17"/>
    <x v="12"/>
    <x v="24"/>
    <s v="Taptap Heroes - 방치형 RPG 게임"/>
    <s v="Ajoy Lab"/>
    <n v="0"/>
    <s v="Value Card IV : ￦12,000 / Level package I : ￦1,200 / Level package III : ￦5,900"/>
    <n v="44011"/>
    <n v="2481"/>
    <s v="https://itunes.apple.com/KR/app/id1369678805"/>
  </r>
  <r>
    <s v="KR"/>
    <s v="GROSS"/>
    <x v="1"/>
    <n v="2020"/>
    <n v="4"/>
    <s v="M"/>
    <n v="125"/>
    <n v="-26"/>
    <x v="7"/>
    <x v="32"/>
    <s v="지니 뮤직 - genie"/>
    <s v="GENIE MUSIC CORP."/>
    <n v="0"/>
    <s v="음악감상 30일 : ￦9,900 / 스마트 무제한 다운로드 + 음악감상 30일 : ￦11,000"/>
    <n v="43976"/>
    <n v="2455"/>
    <s v="https://itunes.apple.com/KR/app/id858266085"/>
  </r>
  <r>
    <s v="KR"/>
    <s v="GROSS"/>
    <x v="1"/>
    <n v="2020"/>
    <n v="4"/>
    <s v="M"/>
    <n v="126"/>
    <n v="-12"/>
    <x v="1"/>
    <x v="49"/>
    <s v="탄탄"/>
    <s v="Tantan Cultural Development (Beijing) Co., Ltd."/>
    <n v="0"/>
    <s v="VIP会员 : ￦2,000 / SeeWhoLikedMe : ￦16,500 / See Who Liked Me : ￦16,500"/>
    <n v="44004"/>
    <n v="2446"/>
    <s v="https://itunes.apple.com/KR/app/id861891048"/>
  </r>
  <r>
    <s v="KR"/>
    <s v="GROSS"/>
    <x v="1"/>
    <n v="2020"/>
    <n v="4"/>
    <s v="M"/>
    <n v="127"/>
    <n v="-14"/>
    <x v="10"/>
    <x v="48"/>
    <s v="드래곤캠프 (Merge Dragons!)"/>
    <s v="Gram Games"/>
    <n v="0"/>
    <s v="30 Day Dragon Gem Payout : ￦4,900 / Chest of Dragon Gems : ￦25,000 / Pile of Dragon Gems : ￦5,900"/>
    <n v="43994"/>
    <n v="2444"/>
    <s v="https://itunes.apple.com/KR/app/id1208952944"/>
  </r>
  <r>
    <s v="KR"/>
    <s v="GROSS"/>
    <x v="1"/>
    <n v="2020"/>
    <n v="4"/>
    <s v="M"/>
    <n v="128"/>
    <n v="88"/>
    <x v="1"/>
    <x v="49"/>
    <s v="Lysn"/>
    <s v="everysing Co.,Ltd."/>
    <n v="0"/>
    <s v="NCT 1인권 : ￦4,500 / NCT 2인권 : ￦8,000 / EXO 1인권 : ￦4,500"/>
    <n v="43980"/>
    <n v="2436"/>
    <s v="https://itunes.apple.com/KR/app/id1425722238"/>
  </r>
  <r>
    <s v="KR"/>
    <s v="GROSS"/>
    <x v="1"/>
    <n v="2020"/>
    <n v="4"/>
    <s v="M"/>
    <n v="129"/>
    <n v="5"/>
    <x v="4"/>
    <x v="4"/>
    <s v="V LIVE - Global Star Live app"/>
    <s v="NAVER Corp."/>
    <n v="0"/>
    <s v="50 V 코인 : ￦1,200 / 400 V 코인 : ￦9,900 / 600 V 코인 : ￦15,000"/>
    <n v="44000"/>
    <n v="2406"/>
    <s v="https://itunes.apple.com/KR/app/id1019447011"/>
  </r>
  <r>
    <s v="KR"/>
    <s v="GROSS"/>
    <x v="1"/>
    <n v="2020"/>
    <n v="4"/>
    <s v="M"/>
    <n v="130"/>
    <n v="260"/>
    <x v="12"/>
    <x v="22"/>
    <s v="픽셀 영웅"/>
    <s v="He Haoyu"/>
    <n v="0"/>
    <m/>
    <n v="43766"/>
    <n v="2390"/>
    <s v="https://itunes.apple.com/KR/app/id1472137842"/>
  </r>
  <r>
    <s v="KR"/>
    <s v="GROSS"/>
    <x v="1"/>
    <n v="2020"/>
    <n v="4"/>
    <s v="M"/>
    <n v="131"/>
    <s v="new"/>
    <x v="12"/>
    <x v="22"/>
    <s v="라지엘"/>
    <s v="ZlongGames"/>
    <n v="0"/>
    <m/>
    <n v="43941"/>
    <n v="2352"/>
    <s v="https://itunes.apple.com/KR/app/id1485343696"/>
  </r>
  <r>
    <s v="KR"/>
    <s v="GROSS"/>
    <x v="1"/>
    <n v="2020"/>
    <n v="4"/>
    <s v="M"/>
    <n v="132"/>
    <n v="7"/>
    <x v="12"/>
    <x v="21"/>
    <s v="제5인격"/>
    <s v="X.D. Global"/>
    <n v="0"/>
    <s v="미세한 메아리 : ￦1,200 / 작은 메아리 : ￦5,900 / 적당한 메아리 : ￦14,000"/>
    <n v="43979"/>
    <n v="2346"/>
    <s v="https://itunes.apple.com/KR/app/id1403280792"/>
  </r>
  <r>
    <s v="KR"/>
    <s v="GROSS"/>
    <x v="1"/>
    <n v="2020"/>
    <n v="4"/>
    <s v="M"/>
    <n v="133"/>
    <s v="new"/>
    <x v="12"/>
    <x v="24"/>
    <s v="라그나로크 택틱스"/>
    <s v="GRAVITY Co., Ltd."/>
    <n v="0"/>
    <m/>
    <n v="43920"/>
    <n v="2315"/>
    <s v="https://itunes.apple.com/KR/app/id1492221306"/>
  </r>
  <r>
    <s v="KR"/>
    <s v="GROSS"/>
    <x v="1"/>
    <n v="2020"/>
    <n v="4"/>
    <s v="M"/>
    <n v="134"/>
    <n v="-13"/>
    <x v="12"/>
    <x v="28"/>
    <s v="쿠킹 다이어리: 요리 게임"/>
    <s v="MyTona"/>
    <n v="0"/>
    <s v="엄청 화끈한 특가 행사 : ￦1,200 / 식욕 돋는 특가 행사 : ￦5,900 / 매혹적인 특가 행사 : ￦2,500"/>
    <n v="44000"/>
    <n v="2306"/>
    <s v="https://itunes.apple.com/KR/app/id1214763610"/>
  </r>
  <r>
    <s v="KR"/>
    <s v="GROSS"/>
    <x v="1"/>
    <n v="2020"/>
    <n v="4"/>
    <s v="M"/>
    <n v="135"/>
    <n v="-4"/>
    <x v="11"/>
    <x v="46"/>
    <s v="Twitch: 동영상 스트리밍 라이브 시청은 트위치에서"/>
    <s v="Twitch Interactive, Inc."/>
    <n v="0"/>
    <s v="95 Bits : ￦2,500 / 정기구독 토큰 1개 : ￦7,500 / 500 Bits : ￦8,900"/>
    <n v="44007"/>
    <n v="2288"/>
    <s v="https://itunes.apple.com/KR/app/id460177396"/>
  </r>
  <r>
    <s v="KR"/>
    <s v="GROSS"/>
    <x v="1"/>
    <n v="2020"/>
    <n v="4"/>
    <s v="M"/>
    <n v="136"/>
    <n v="-19"/>
    <x v="12"/>
    <x v="15"/>
    <s v="삼국지 오리진"/>
    <s v="REALITY SQUARED GAME CO., LIMITED"/>
    <n v="0"/>
    <s v="50황금 : ￦1,200 / 300황금 : ￦7,500 / 680황금 : ￦17,000"/>
    <n v="43732"/>
    <n v="2287"/>
    <s v="https://itunes.apple.com/KR/app/id1476244579"/>
  </r>
  <r>
    <s v="KR"/>
    <s v="GROSS"/>
    <x v="1"/>
    <n v="2020"/>
    <n v="4"/>
    <s v="M"/>
    <n v="137"/>
    <n v="-9"/>
    <x v="12"/>
    <x v="27"/>
    <s v="아이러브니키"/>
    <s v="Kakao Games Corp."/>
    <n v="0"/>
    <s v="천원 상품 : ￦1,200 / 158 루비 : ￦3,900 / 270 루비 : ￦5,900"/>
    <n v="42563"/>
    <n v="2280"/>
    <s v="https://itunes.apple.com/KR/app/id1129574896"/>
  </r>
  <r>
    <s v="KR"/>
    <s v="GROSS"/>
    <x v="1"/>
    <n v="2020"/>
    <n v="4"/>
    <s v="M"/>
    <n v="138"/>
    <n v="18"/>
    <x v="12"/>
    <x v="55"/>
    <s v="MLB 퍼펙트 이닝 2020"/>
    <s v="GAMEVIL COM2US USA, Inc."/>
    <n v="0"/>
    <s v="라이브패키지 45 : ￦1,200 / 라이브패키지 110 : ￦12,000 / 라이브패키지 107 : ￦12,000"/>
    <n v="44000"/>
    <n v="2256"/>
    <s v="https://itunes.apple.com/KR/app/id1203069334"/>
  </r>
  <r>
    <s v="KR"/>
    <s v="GROSS"/>
    <x v="1"/>
    <n v="2020"/>
    <n v="4"/>
    <s v="M"/>
    <n v="139"/>
    <n v="-16"/>
    <x v="4"/>
    <x v="4"/>
    <s v="아이즈원  프라이빗 메일"/>
    <s v="CA.Smart Co., Ltd."/>
    <n v="0"/>
    <m/>
    <n v="43484"/>
    <n v="2214"/>
    <s v="https://itunes.apple.com/KR/app/id1445514282"/>
  </r>
  <r>
    <s v="KR"/>
    <s v="GROSS"/>
    <x v="1"/>
    <n v="2020"/>
    <n v="4"/>
    <s v="M"/>
    <n v="140"/>
    <n v="-13"/>
    <x v="5"/>
    <x v="54"/>
    <s v="레진코믹스 (LezhinComics) - 프리미엄 웹툰"/>
    <s v="Lezhin Entertainment"/>
    <n v="0"/>
    <s v="23 코인 : ￦4,900 / 65 코인 : ￦12,000 / 131 코인 + 50 포인트 : ￦25,000"/>
    <n v="43986"/>
    <n v="2196"/>
    <s v="https://itunes.apple.com/KR/app/id664973122"/>
  </r>
  <r>
    <s v="KR"/>
    <s v="GROSS"/>
    <x v="1"/>
    <n v="2020"/>
    <n v="4"/>
    <s v="M"/>
    <n v="141"/>
    <n v="-21"/>
    <x v="12"/>
    <x v="21"/>
    <s v="캔디크러쉬사가"/>
    <s v="King"/>
    <n v="0"/>
    <s v="Extra Lives : ￦1,200 / Piggy Bank : ￦3,900 / 10x Gold Bars package : ￦1,200"/>
    <n v="43999"/>
    <n v="2175"/>
    <s v="https://itunes.apple.com/KR/app/id553834731"/>
  </r>
  <r>
    <s v="KR"/>
    <s v="GROSS"/>
    <x v="1"/>
    <n v="2020"/>
    <n v="4"/>
    <s v="M"/>
    <n v="142"/>
    <n v="9"/>
    <x v="12"/>
    <x v="27"/>
    <s v="아이러브커피"/>
    <s v="PATI Games Corp."/>
    <n v="0"/>
    <s v="골드 항아리 : ￦65,000 / 11캐시 : ￦1,200 / 63캐시 : ￦5,900"/>
    <n v="41163"/>
    <n v="2172"/>
    <s v="https://itunes.apple.com/KR/app/id557468499"/>
  </r>
  <r>
    <s v="KR"/>
    <s v="GROSS"/>
    <x v="1"/>
    <n v="2020"/>
    <n v="4"/>
    <s v="M"/>
    <n v="143"/>
    <s v="-"/>
    <x v="12"/>
    <x v="22"/>
    <s v="엘프:드래곤소환사"/>
    <s v="Gamepub"/>
    <n v="0"/>
    <m/>
    <n v="43845"/>
    <n v="2139"/>
    <s v="https://itunes.apple.com/KR/app/id1480508543"/>
  </r>
  <r>
    <s v="KR"/>
    <s v="GROSS"/>
    <x v="1"/>
    <n v="2020"/>
    <n v="4"/>
    <s v="M"/>
    <n v="144"/>
    <n v="-18"/>
    <x v="11"/>
    <x v="46"/>
    <s v="Instasize 사진 편집, 콜라주 포토 메이커"/>
    <s v="Instasize Inc."/>
    <n v="0"/>
    <s v="InstaSize Premium : ￦6,000 / Instasize Premium Membership : ￦6,000 / Monthly Instasize Membership : ￦6,000"/>
    <n v="44000"/>
    <n v="2099"/>
    <s v="https://itunes.apple.com/KR/app/id576649830"/>
  </r>
  <r>
    <s v="KR"/>
    <s v="GROSS"/>
    <x v="1"/>
    <n v="2020"/>
    <n v="4"/>
    <s v="M"/>
    <n v="145"/>
    <n v="-58"/>
    <x v="12"/>
    <x v="22"/>
    <s v="프린세스 커넥트! Re:Dive"/>
    <s v="Kakao Games Corp."/>
    <n v="0"/>
    <s v="1회 한정 쥬얼 750개 : ￦7,500 / 3회 한정 쥬얼 8,000개 : ￦89,000 / 데일리 마나 팩 : ￦12,000"/>
    <n v="43552"/>
    <n v="2084"/>
    <s v="https://itunes.apple.com/KR/app/id1452123050"/>
  </r>
  <r>
    <s v="KR"/>
    <s v="GROSS"/>
    <x v="1"/>
    <n v="2020"/>
    <n v="4"/>
    <s v="M"/>
    <n v="146"/>
    <n v="57"/>
    <x v="12"/>
    <x v="15"/>
    <s v="트라하"/>
    <s v="NEXON Company"/>
    <n v="0"/>
    <s v="다이아 100개 : ￦3,900 / 다이아 333개 : ￦11,000 / 다이아 167개 : ￦5,900"/>
    <n v="43572"/>
    <n v="2028"/>
    <s v="https://itunes.apple.com/KR/app/id1333959581"/>
  </r>
  <r>
    <s v="KR"/>
    <s v="GROSS"/>
    <x v="1"/>
    <n v="2020"/>
    <n v="4"/>
    <s v="M"/>
    <n v="147"/>
    <n v="71"/>
    <x v="12"/>
    <x v="34"/>
    <s v="Zooba: 동물원 배틀 게임"/>
    <s v="Wildlife Studios"/>
    <n v="0"/>
    <s v="ZOO VIP : ￦13,500 / League Offer : ￦4,900 / Special Offer : ￦3,900"/>
    <n v="44000"/>
    <n v="2014"/>
    <s v="https://itunes.apple.com/KR/app/id1459402952"/>
  </r>
  <r>
    <s v="KR"/>
    <s v="GROSS"/>
    <x v="1"/>
    <n v="2020"/>
    <n v="4"/>
    <s v="M"/>
    <n v="148"/>
    <n v="-4"/>
    <x v="12"/>
    <x v="24"/>
    <s v="총기시대 (Guns of Glory):킹덤 디펜스"/>
    <s v="FunPlus"/>
    <n v="0"/>
    <s v="Bag of Gold : ￦5,900 / Pouch of Gold : ￦1,200 / Sack of Gold : ￦12,000"/>
    <n v="44004"/>
    <n v="1942"/>
    <s v="https://itunes.apple.com/KR/app/id1274354704"/>
  </r>
  <r>
    <s v="KR"/>
    <s v="GROSS"/>
    <x v="1"/>
    <n v="2020"/>
    <n v="4"/>
    <s v="M"/>
    <n v="149"/>
    <n v="16"/>
    <x v="1"/>
    <x v="49"/>
    <s v="스와이프 - 새로운 친구 찾기"/>
    <s v="Paktor Pte. Ltd."/>
    <n v="0"/>
    <s v="스타터 : ￦36,000 / Premium subscription : ￦48,000 / Premium Subscription : ￦30,000"/>
    <n v="43966"/>
    <n v="1904"/>
    <s v="https://itunes.apple.com/KR/app/id654972611"/>
  </r>
  <r>
    <s v="KR"/>
    <s v="GROSS"/>
    <x v="1"/>
    <n v="2020"/>
    <n v="4"/>
    <s v="M"/>
    <n v="150"/>
    <n v="17"/>
    <x v="12"/>
    <x v="34"/>
    <s v="ROBLOX"/>
    <s v="Roblox Corporation"/>
    <n v="0"/>
    <s v="800 Robux Premium : ￦12,000 / Premium 80 Robux : ￦1,200 / 400 Robux Premium : ￦5,900"/>
    <n v="44000"/>
    <n v="1883"/>
    <s v="https://itunes.apple.com/KR/app/id431946152"/>
  </r>
  <r>
    <s v="KR"/>
    <s v="GROSS"/>
    <x v="1"/>
    <n v="2020"/>
    <n v="4"/>
    <s v="M"/>
    <n v="151"/>
    <n v="39"/>
    <x v="12"/>
    <x v="34"/>
    <s v="ANOTHER EDEN 시공을 넘는 고양이"/>
    <s v="WFS, Inc."/>
    <n v="0"/>
    <s v="크로노스 스톤 1000개 : ￦30,000 / 크로노스 스톤 3250개 : ￦99,000 / 크로노스 스톤 2000개 : ￦55,000"/>
    <n v="43999"/>
    <n v="1867"/>
    <s v="https://itunes.apple.com/KR/app/id1439565347"/>
  </r>
  <r>
    <s v="KR"/>
    <s v="GROSS"/>
    <x v="1"/>
    <n v="2020"/>
    <n v="4"/>
    <s v="M"/>
    <n v="152"/>
    <n v="5"/>
    <x v="10"/>
    <x v="48"/>
    <s v="행복의 저택"/>
    <s v="Firecraft Studios Ltd."/>
    <n v="0"/>
    <s v="코인 한 줄 : ￦2,500 / 코인 한 자루 : ￦5,900 / 1100 행복의 저택 코인 : ￦2,500"/>
    <n v="44006"/>
    <n v="1864"/>
    <s v="https://itunes.apple.com/KR/app/id1216575026"/>
  </r>
  <r>
    <s v="KR"/>
    <s v="GROSS"/>
    <x v="1"/>
    <n v="2020"/>
    <n v="4"/>
    <s v="M"/>
    <n v="153"/>
    <n v="21"/>
    <x v="12"/>
    <x v="55"/>
    <s v="컴투스프로야구 for 매니저 LIVE 2020"/>
    <s v="Com2uS Corp."/>
    <n v="0"/>
    <s v="117캐시 : ￦12,000 / 117+117캐시 : ￦12,000 / 1320캐시 : ￦119,000"/>
    <n v="44006"/>
    <n v="1856"/>
    <s v="https://itunes.apple.com/KR/app/id682942443"/>
  </r>
  <r>
    <s v="KR"/>
    <s v="GROSS"/>
    <x v="1"/>
    <n v="2020"/>
    <n v="4"/>
    <s v="M"/>
    <n v="154"/>
    <n v="10"/>
    <x v="1"/>
    <x v="49"/>
    <s v="앙톡 - 랜덤채팅 친구와 채팅하자"/>
    <s v="People12 Co., Ltd"/>
    <n v="0"/>
    <s v="5,000 포인트 : ￦5,900 / 1,000 포인트 : ￦1,200 / 10,000 포인트 : ￦12,000"/>
    <n v="43774"/>
    <n v="1844"/>
    <s v="https://itunes.apple.com/KR/app/id1434652607"/>
  </r>
  <r>
    <s v="KR"/>
    <s v="GROSS"/>
    <x v="1"/>
    <n v="2020"/>
    <n v="4"/>
    <s v="M"/>
    <n v="155"/>
    <n v="16"/>
    <x v="1"/>
    <x v="49"/>
    <s v="헬로우봇 - AI 사주・타로・상담"/>
    <s v="thingsflow"/>
    <n v="0"/>
    <s v="하트 50 : ￦9,900 / 하트 10 : ￦2,500 / 하트 25 : ￦5,900"/>
    <n v="43992"/>
    <n v="1840"/>
    <s v="https://itunes.apple.com/KR/app/id1294957719"/>
  </r>
  <r>
    <s v="KR"/>
    <s v="GROSS"/>
    <x v="1"/>
    <n v="2020"/>
    <n v="4"/>
    <s v="M"/>
    <n v="156"/>
    <n v="-16"/>
    <x v="12"/>
    <x v="27"/>
    <s v="건쉽배틀 토탈워페어"/>
    <s v="JOYCITY Corp"/>
    <n v="0"/>
    <s v="패키지 230 : ￦119,000 / 패키지 227 : ￦12,000 / 패키지 226 : ￦5,900"/>
    <n v="43987"/>
    <n v="1792"/>
    <s v="https://itunes.apple.com/KR/app/id1397714781"/>
  </r>
  <r>
    <s v="KR"/>
    <s v="GROSS"/>
    <x v="1"/>
    <n v="2020"/>
    <n v="4"/>
    <s v="M"/>
    <n v="157"/>
    <n v="-28"/>
    <x v="2"/>
    <x v="52"/>
    <s v="네이버 클라우드 - NAVER Cloud"/>
    <s v="NAVER Corp."/>
    <n v="0"/>
    <s v="아이폰 2TB 1년 이용권 : ￦149,000 / 아이폰 200GB 1년 이용권 : ￦75,000 / 아이폰 100GB 1년 이용권 : ￦44,000"/>
    <n v="43983"/>
    <n v="1773"/>
    <s v="https://itunes.apple.com/KR/app/id585173084"/>
  </r>
  <r>
    <s v="KR"/>
    <s v="GROSS"/>
    <x v="1"/>
    <n v="2020"/>
    <n v="4"/>
    <s v="M"/>
    <n v="158"/>
    <n v="22"/>
    <x v="7"/>
    <x v="32"/>
    <s v="클럽오디션"/>
    <s v="hanbitsoft inc."/>
    <n v="0"/>
    <s v="루비 100개 : ￦1,200 / 루비 300개 : ￦3,900 / 루비500개 : ￦4,900"/>
    <n v="42802"/>
    <n v="1764"/>
    <s v="https://itunes.apple.com/KR/app/id1203100009"/>
  </r>
  <r>
    <s v="KR"/>
    <s v="GROSS"/>
    <x v="1"/>
    <n v="2020"/>
    <n v="4"/>
    <s v="M"/>
    <n v="159"/>
    <n v="-23"/>
    <x v="12"/>
    <x v="34"/>
    <s v="킹스레이드"/>
    <s v="Vespa Inc."/>
    <n v="0"/>
    <s v="데일리 루비 Ⅱ : ￦11,000 / 1000 루비 첫 구매 : ￦11,000 / 2000 루비 첫 구매 : ￦22,000"/>
    <n v="44005"/>
    <n v="1760"/>
    <s v="https://itunes.apple.com/KR/app/id1097735195"/>
  </r>
  <r>
    <s v="KR"/>
    <s v="GROSS"/>
    <x v="1"/>
    <n v="2020"/>
    <n v="4"/>
    <s v="M"/>
    <n v="160"/>
    <n v="-2"/>
    <x v="7"/>
    <x v="32"/>
    <s v="Smule - 소셜 노래방 앱"/>
    <s v="Smule"/>
    <n v="0"/>
    <s v="VIP All Access Pass : ￦3,500 / 주간 VIP 액세스 : ￦9,500 / VIP 자유이용권 : ￦12,000"/>
    <n v="44001"/>
    <n v="1752"/>
    <s v="https://itunes.apple.com/KR/app/id509993510"/>
  </r>
  <r>
    <s v="KR"/>
    <s v="GROSS"/>
    <x v="1"/>
    <n v="2020"/>
    <n v="4"/>
    <s v="M"/>
    <n v="161"/>
    <n v="-7"/>
    <x v="1"/>
    <x v="49"/>
    <s v="라인 플레이 – 전세계 No.1 패션 게임"/>
    <s v="LINE Corporation"/>
    <n v="0"/>
    <s v="CASH SPOT : ￦3,900 / 13 CASH : ￦2,500 / 34 CASH : ￦5,900"/>
    <n v="43996"/>
    <n v="1749"/>
    <s v="https://itunes.apple.com/KR/app/id575147772"/>
  </r>
  <r>
    <s v="KR"/>
    <s v="GROSS"/>
    <x v="1"/>
    <n v="2020"/>
    <n v="4"/>
    <s v="M"/>
    <n v="162"/>
    <n v="89"/>
    <x v="4"/>
    <x v="4"/>
    <s v="쌍삼국지:턴제RPG"/>
    <s v="Gamepub"/>
    <n v="0"/>
    <s v="7일카드 : ￦5,900 / 패키지1 : ￦1,200 / 30일카드 : ￦12,000"/>
    <n v="43727"/>
    <n v="1718"/>
    <s v="https://itunes.apple.com/KR/app/id1465687542"/>
  </r>
  <r>
    <s v="KR"/>
    <s v="GROSS"/>
    <x v="1"/>
    <n v="2020"/>
    <n v="4"/>
    <s v="M"/>
    <n v="163"/>
    <s v="new"/>
    <x v="12"/>
    <x v="15"/>
    <s v="영주 : 백의 연대기"/>
    <s v="Oasis Games"/>
    <n v="0"/>
    <m/>
    <n v="43934"/>
    <n v="1711"/>
    <s v="https://itunes.apple.com/KR/app/id1502433723"/>
  </r>
  <r>
    <s v="KR"/>
    <s v="GROSS"/>
    <x v="1"/>
    <n v="2020"/>
    <n v="4"/>
    <s v="M"/>
    <n v="164"/>
    <n v="91"/>
    <x v="11"/>
    <x v="46"/>
    <s v="BeautyPlus - 완벽한 리터치 포토샵 어플"/>
    <s v="Meitu Technology, Inc."/>
    <n v="0"/>
    <s v="주름 제거 : ￦2,500 / BeautyPlus Premium - Monthly : ￦7,900 / Beautyplus Premium : ￦7,500"/>
    <n v="43996"/>
    <n v="1703"/>
    <s v="https://itunes.apple.com/KR/app/id622434129"/>
  </r>
  <r>
    <s v="KR"/>
    <s v="GROSS"/>
    <x v="1"/>
    <n v="2020"/>
    <n v="4"/>
    <s v="M"/>
    <n v="165"/>
    <n v="27"/>
    <x v="1"/>
    <x v="49"/>
    <s v="아마시아-동네 지역 친구 찾고 인연 만들어요"/>
    <s v="주식회사 레인톡"/>
    <n v="0"/>
    <s v="350 Pin + 충전 : ￦1,200 / 1,050 Pin + 충전 : ￦3,900 / 1,750 Pin + 충전 : ￦5,900"/>
    <n v="42969"/>
    <n v="1702"/>
    <s v="https://itunes.apple.com/KR/app/id1260890108"/>
  </r>
  <r>
    <s v="KR"/>
    <s v="GROSS"/>
    <x v="1"/>
    <n v="2020"/>
    <n v="4"/>
    <s v="M"/>
    <n v="166"/>
    <n v="16"/>
    <x v="12"/>
    <x v="21"/>
    <s v="피쉬돔 (Fishdom)"/>
    <s v="Playrix"/>
    <n v="0"/>
    <s v="다이아몬드 한줌 : ￦1,200 / 다이아몬드 한줌 : ￦1,200 / 다이아몬드 물고기 저금통 : ￦3,900 / 경이로운 수집품 : ￦2,500"/>
    <n v="44011"/>
    <n v="1676"/>
    <s v="https://itunes.apple.com/KR/app/id664575829"/>
  </r>
  <r>
    <s v="KR"/>
    <s v="GROSS"/>
    <x v="1"/>
    <n v="2020"/>
    <n v="4"/>
    <s v="M"/>
    <n v="167"/>
    <n v="-67"/>
    <x v="12"/>
    <x v="36"/>
    <s v="방치함대"/>
    <s v="Skymoons Technology"/>
    <n v="0"/>
    <s v="AI 가속카드 : ￦1,200 / 활동 패키지 014 : ￦5,900 / 활동 패키지 015 : ￦12,000"/>
    <n v="43986"/>
    <n v="1667"/>
    <s v="https://itunes.apple.com/KR/app/id1486294817"/>
  </r>
  <r>
    <s v="KR"/>
    <s v="GROSS"/>
    <x v="1"/>
    <n v="2020"/>
    <n v="4"/>
    <s v="M"/>
    <n v="168"/>
    <n v="109"/>
    <x v="12"/>
    <x v="15"/>
    <s v="턴제 RPG – 브라운더스트"/>
    <s v="NEOWIZ"/>
    <n v="0"/>
    <s v="60다이아 : ￦3,900 / 100다이아 : ￦5,900 / 200다이아 : ￦11,000"/>
    <n v="42848"/>
    <n v="1576"/>
    <s v="https://itunes.apple.com/KR/app/id1214239084"/>
  </r>
  <r>
    <s v="KR"/>
    <s v="GROSS"/>
    <x v="1"/>
    <n v="2020"/>
    <n v="4"/>
    <s v="M"/>
    <n v="169"/>
    <n v="1"/>
    <x v="7"/>
    <x v="32"/>
    <s v="Logic Pro X"/>
    <s v="Apple"/>
    <s v="￦249,000"/>
    <m/>
    <n v="43993"/>
    <n v="1574"/>
    <s v="https://itunes.apple.com/KR/app/id634148309"/>
  </r>
  <r>
    <s v="KR"/>
    <s v="GROSS"/>
    <x v="1"/>
    <n v="2020"/>
    <n v="4"/>
    <s v="M"/>
    <n v="170"/>
    <n v="9"/>
    <x v="7"/>
    <x v="32"/>
    <s v="FLO - 플로"/>
    <s v="Dreamus Company"/>
    <n v="0"/>
    <s v="500회 듣기 : ￦8,900 / 300회 듣기 : ￦4,900 / 모바일 무제한 듣기 : ￦9,900"/>
    <n v="42573"/>
    <n v="1525"/>
    <s v="https://itunes.apple.com/KR/app/id1129048043"/>
  </r>
  <r>
    <s v="KR"/>
    <s v="GROSS"/>
    <x v="1"/>
    <n v="2020"/>
    <n v="4"/>
    <s v="M"/>
    <n v="171"/>
    <n v="2"/>
    <x v="12"/>
    <x v="21"/>
    <s v="프렌즈팝"/>
    <s v="Kakao Games Corp."/>
    <n v="0"/>
    <s v="18루비 : ￦2,500 / 45루비 : ￦5,900 / 100루비 : ￦11,000"/>
    <n v="43908"/>
    <n v="1521"/>
    <s v="https://itunes.apple.com/KR/app/id1016396103"/>
  </r>
  <r>
    <s v="KR"/>
    <s v="GROSS"/>
    <x v="1"/>
    <n v="2020"/>
    <n v="4"/>
    <s v="M"/>
    <n v="172"/>
    <n v="-22"/>
    <x v="12"/>
    <x v="21"/>
    <s v="디즈니 팝 타운"/>
    <s v="Sundaytoz, INC"/>
    <n v="0"/>
    <m/>
    <n v="43885"/>
    <n v="1508"/>
    <s v="https://itunes.apple.com/KR/app/id1489447074"/>
  </r>
  <r>
    <s v="KR"/>
    <s v="GROSS"/>
    <x v="1"/>
    <n v="2020"/>
    <n v="4"/>
    <s v="M"/>
    <n v="173"/>
    <n v="-28"/>
    <x v="4"/>
    <x v="4"/>
    <s v="포스텔러 - 운세의 모든 것"/>
    <s v="(주)운칠기삼"/>
    <n v="0"/>
    <s v="내일의 운세가 궁금하면 소소한 행운 포스 패키지 : ￦2,500 / 프리미엄 타로가 궁금하면 대박 패키지 : ￦5,900 / 프리미엄 사주가 궁금하면 대박+ 패키지 : ￦11,000"/>
    <n v="44001"/>
    <n v="1491"/>
    <s v="https://itunes.apple.com/KR/app/id1262949138"/>
  </r>
  <r>
    <s v="KR"/>
    <s v="GROSS"/>
    <x v="1"/>
    <n v="2020"/>
    <n v="4"/>
    <s v="M"/>
    <n v="174"/>
    <n v="-28"/>
    <x v="12"/>
    <x v="15"/>
    <s v="테라 클래식"/>
    <s v="Kakao Games Corp."/>
    <n v="0"/>
    <s v="640 블루 다이아 : ￦11,000 / 1,920+90 블루 다이아 : ￦33,000 / 6.400+640 블루 다이아 : ￦109,000"/>
    <n v="43731"/>
    <n v="1475"/>
    <s v="https://itunes.apple.com/KR/app/id1471095711"/>
  </r>
  <r>
    <s v="KR"/>
    <s v="GROSS"/>
    <x v="1"/>
    <n v="2020"/>
    <n v="4"/>
    <s v="M"/>
    <n v="175"/>
    <s v="new"/>
    <x v="7"/>
    <x v="32"/>
    <s v="SuperStar WOOLLIM"/>
    <s v="Dalcomsoft, Inc."/>
    <n v="0"/>
    <s v="120 Diamond : ￦11,000 / 120 Diamond : ￦11,000 / Golden Child ONE PACK : ￦22,000 / 62 Diamond : ￦5,900"/>
    <n v="43977"/>
    <n v="1459"/>
    <s v="https://itunes.apple.com/KR/app/id1501804392"/>
  </r>
  <r>
    <s v="KR"/>
    <s v="GROSS"/>
    <x v="1"/>
    <n v="2020"/>
    <n v="4"/>
    <s v="M"/>
    <n v="176"/>
    <s v="new"/>
    <x v="12"/>
    <x v="24"/>
    <s v="전란: 천하쟁패"/>
    <s v="Rastar Mobile"/>
    <n v="0"/>
    <m/>
    <n v="43929"/>
    <n v="1436"/>
    <s v="https://itunes.apple.com/KR/app/id1490986004"/>
  </r>
  <r>
    <s v="KR"/>
    <s v="GROSS"/>
    <x v="1"/>
    <n v="2020"/>
    <n v="4"/>
    <s v="M"/>
    <n v="177"/>
    <n v="30"/>
    <x v="11"/>
    <x v="46"/>
    <s v="Final Cut Pro"/>
    <s v="Apple"/>
    <s v="￦369,000"/>
    <m/>
    <n v="43809"/>
    <n v="1435"/>
    <s v="https://itunes.apple.com/KR/app/id424389933"/>
  </r>
  <r>
    <s v="KR"/>
    <s v="GROSS"/>
    <x v="1"/>
    <n v="2020"/>
    <n v="4"/>
    <s v="M"/>
    <n v="178"/>
    <n v="-36"/>
    <x v="12"/>
    <x v="22"/>
    <s v="더 킹 오브 파이터즈`98 UM 온라인"/>
    <s v="FingerTips"/>
    <n v="0"/>
    <s v="400 다이아 구매 : ￦12,000 / 200 다이아 구매 : ￦5,900 / 1200 다이아 : ￦37,000"/>
    <n v="42331"/>
    <n v="1413"/>
    <s v="https://itunes.apple.com/KR/app/id1049629386"/>
  </r>
  <r>
    <s v="KR"/>
    <s v="GROSS"/>
    <x v="1"/>
    <n v="2020"/>
    <n v="4"/>
    <s v="M"/>
    <n v="179"/>
    <n v="-7"/>
    <x v="12"/>
    <x v="27"/>
    <s v="냥코 대전쟁"/>
    <s v="PONOS"/>
    <n v="0"/>
    <s v="「고양이 통조림 30개」 : ￦1,200 / 「고양이 통조림 90개」 : ￦3,900 / 「고양이 통조림 180개」 : ￦7,500"/>
    <n v="41823"/>
    <n v="1377"/>
    <s v="https://itunes.apple.com/KR/app/id848091833"/>
  </r>
  <r>
    <s v="KR"/>
    <s v="GROSS"/>
    <x v="1"/>
    <n v="2020"/>
    <n v="4"/>
    <s v="M"/>
    <n v="180"/>
    <n v="-75"/>
    <x v="12"/>
    <x v="34"/>
    <s v="Hero Wars - Fantasy World"/>
    <s v="Nexters Global LTD"/>
    <n v="0"/>
    <s v="Valkyrie's Favor : ￦5,900 / &quot;600 emeralds&quot; : ￦2,500 / Skin : ￦19,000"/>
    <n v="43985"/>
    <n v="1336"/>
    <s v="https://itunes.apple.com/KR/app/id1158967485"/>
  </r>
  <r>
    <s v="KR"/>
    <s v="GROSS"/>
    <x v="1"/>
    <n v="2020"/>
    <n v="4"/>
    <s v="M"/>
    <n v="181"/>
    <n v="-6"/>
    <x v="1"/>
    <x v="49"/>
    <s v="다톡 - 랜덤채팅 동네 채팅 여자 친구 톡친구 소개팅"/>
    <s v="April7 Inc."/>
    <n v="0"/>
    <s v="700 별풍선 : ￦1,200 / 800 별풍선 : ￦1,200 / 5,000 별풍선 : ￦7,500"/>
    <n v="43845"/>
    <n v="1320"/>
    <s v="https://itunes.apple.com/KR/app/id1068066007"/>
  </r>
  <r>
    <s v="KR"/>
    <s v="GROSS"/>
    <x v="1"/>
    <n v="2020"/>
    <n v="4"/>
    <s v="M"/>
    <n v="182"/>
    <n v="11"/>
    <x v="12"/>
    <x v="21"/>
    <s v="애니팡3"/>
    <s v="Sundaytoz, INC"/>
    <n v="0"/>
    <s v="젬 10개 : ￦1,200 / 젬 50개 : ￦5,900 / 젬 110개 : ￦12,000"/>
    <n v="43984"/>
    <n v="1274"/>
    <s v="https://itunes.apple.com/KR/app/id1126201781"/>
  </r>
  <r>
    <s v="KR"/>
    <s v="GROSS"/>
    <x v="1"/>
    <n v="2020"/>
    <n v="4"/>
    <s v="M"/>
    <n v="183"/>
    <n v="-7"/>
    <x v="12"/>
    <x v="22"/>
    <s v="Crusaders Quest"/>
    <s v="NHN Corp."/>
    <n v="0"/>
    <s v="30일 광산 이용권 : ￦12,000 / 한정상품 1 : ￦37,000 / 18 보석 (한정 상품) : ￦5,900"/>
    <n v="43986"/>
    <n v="1264"/>
    <s v="https://itunes.apple.com/KR/app/id901858272"/>
  </r>
  <r>
    <s v="KR"/>
    <s v="GROSS"/>
    <x v="1"/>
    <n v="2020"/>
    <n v="4"/>
    <s v="M"/>
    <n v="184"/>
    <n v="-15"/>
    <x v="12"/>
    <x v="27"/>
    <s v="War and Order"/>
    <s v="CamelGames INC."/>
    <n v="0"/>
    <s v="4.99 USD : ￦5,900 / 9.99 USD : ￦12,000 / 19.99 USD : ￦25,000"/>
    <n v="44006"/>
    <n v="1261"/>
    <s v="https://itunes.apple.com/KR/app/id1071744151"/>
  </r>
  <r>
    <s v="KR"/>
    <s v="GROSS"/>
    <x v="1"/>
    <n v="2020"/>
    <n v="4"/>
    <s v="M"/>
    <n v="185"/>
    <n v="-84"/>
    <x v="12"/>
    <x v="24"/>
    <s v="카운터사이드"/>
    <s v="NEXON Company"/>
    <n v="0"/>
    <m/>
    <n v="43865"/>
    <n v="1246"/>
    <s v="https://itunes.apple.com/KR/app/id1447944075"/>
  </r>
  <r>
    <s v="KR"/>
    <s v="GROSS"/>
    <x v="1"/>
    <n v="2020"/>
    <n v="4"/>
    <s v="M"/>
    <n v="186"/>
    <s v="new"/>
    <x v="12"/>
    <x v="27"/>
    <s v="FFBE WAR OF THE VISIONS"/>
    <s v="SQUARE ENIX"/>
    <n v="0"/>
    <s v="일일 환도석 패키지 : ￦5,900 / 일일 체력 패키지 : ￦1,200 / 체력 부스터 패키지 : ￦9,900"/>
    <n v="43988"/>
    <n v="1198"/>
    <s v="https://itunes.apple.com/KR/app/id1484937345"/>
  </r>
  <r>
    <s v="KR"/>
    <s v="GROSS"/>
    <x v="1"/>
    <n v="2020"/>
    <n v="4"/>
    <s v="M"/>
    <n v="187"/>
    <n v="-34"/>
    <x v="12"/>
    <x v="24"/>
    <s v="신삼국지 모바일"/>
    <s v="Lingxi Games Inc."/>
    <n v="0"/>
    <s v="72원보 : ￦2,500 / 180원보 : ￦5,900 / 3850원보 : ￦119,000"/>
    <n v="43971"/>
    <n v="1189"/>
    <s v="https://itunes.apple.com/KR/app/id1353267865"/>
  </r>
  <r>
    <s v="KR"/>
    <s v="GROSS"/>
    <x v="1"/>
    <n v="2020"/>
    <n v="4"/>
    <s v="M"/>
    <n v="188"/>
    <n v="46"/>
    <x v="12"/>
    <x v="27"/>
    <s v="Hustle Castle – 마법적인 주거지 왕과 영웅"/>
    <s v="MY COM"/>
    <n v="0"/>
    <s v="초보자 팩 : ￦5,900 / 프리미엄 30일 : ￦5,900 / 그라브 의상 : ￦1,200"/>
    <n v="44000"/>
    <n v="1184"/>
    <s v="https://itunes.apple.com/KR/app/id1154402178"/>
  </r>
  <r>
    <s v="KR"/>
    <s v="GROSS"/>
    <x v="1"/>
    <n v="2020"/>
    <n v="4"/>
    <s v="M"/>
    <n v="189"/>
    <n v="-40"/>
    <x v="12"/>
    <x v="22"/>
    <s v="데스티니 차일드"/>
    <s v="Shiftup"/>
    <n v="0"/>
    <s v="크리스탈 540개 패키지 : ￦3,900 / 크리스탈 960개 패키지 : ￦5,900 / 크리스탈 1980개 패키지 : ￦11,000"/>
    <n v="42669"/>
    <n v="1174"/>
    <s v="https://itunes.apple.com/KR/app/id1026651980"/>
  </r>
  <r>
    <s v="KR"/>
    <s v="GROSS"/>
    <x v="1"/>
    <n v="2020"/>
    <n v="4"/>
    <s v="M"/>
    <n v="190"/>
    <n v="79"/>
    <x v="4"/>
    <x v="4"/>
    <s v="그랜드체이스"/>
    <s v="Kakao Games Corp."/>
    <n v="0"/>
    <s v="젬 300 : ￦3,900 / 젬 500 : ￦5,900 / 젬 1,000 : ￦11,000"/>
    <n v="43131"/>
    <n v="1135"/>
    <s v="https://itunes.apple.com/KR/app/id1312734855"/>
  </r>
  <r>
    <s v="KR"/>
    <s v="GROSS"/>
    <x v="1"/>
    <n v="2020"/>
    <n v="4"/>
    <s v="M"/>
    <n v="191"/>
    <n v="-10"/>
    <x v="12"/>
    <x v="22"/>
    <s v="로한M(18)"/>
    <s v="PLAYWITH Inc"/>
    <n v="0"/>
    <s v="루비 120 : ￦3,900 / 루비 350 : ￦11,000 / 루비 4000 : ￦109,000"/>
    <n v="43797"/>
    <n v="1104"/>
    <s v="https://itunes.apple.com/KR/app/id1479370821"/>
  </r>
  <r>
    <s v="KR"/>
    <s v="GROSS"/>
    <x v="1"/>
    <n v="2020"/>
    <n v="4"/>
    <s v="M"/>
    <n v="192"/>
    <n v="13"/>
    <x v="11"/>
    <x v="46"/>
    <s v="PicsArt 사진 &amp; 동영상 편집"/>
    <s v="PicsArt, Inc."/>
    <n v="0"/>
    <s v="멋진 사진을 만들어보세요 : ￦6,000 / PicsArt Gold 6 Months : ￦24,500"/>
    <n v="43990"/>
    <n v="1102"/>
    <s v="https://itunes.apple.com/KR/app/id587366035"/>
  </r>
  <r>
    <s v="KR"/>
    <s v="GROSS"/>
    <x v="1"/>
    <n v="2020"/>
    <n v="4"/>
    <s v="M"/>
    <n v="193"/>
    <s v="new"/>
    <x v="1"/>
    <x v="49"/>
    <s v="G-TV"/>
    <s v="Saraca Media Group Inc"/>
    <n v="0"/>
    <m/>
    <n v="43936"/>
    <n v="1071"/>
    <s v="https://itunes.apple.com/KR/app/id1491872755"/>
  </r>
  <r>
    <s v="KR"/>
    <s v="GROSS"/>
    <x v="1"/>
    <n v="2020"/>
    <n v="4"/>
    <s v="M"/>
    <n v="194"/>
    <n v="-31"/>
    <x v="12"/>
    <x v="22"/>
    <s v="헌드레드 소울"/>
    <s v="hound13"/>
    <n v="0"/>
    <s v="부관 프리미엄 패키지 : ￦99,000 / 부관 디럭스 패키지 : ￦55,000 / 부관 스탠다드 패키지 : ￦33,000"/>
    <n v="43482"/>
    <n v="1069"/>
    <s v="https://itunes.apple.com/KR/app/id998409134"/>
  </r>
  <r>
    <s v="KR"/>
    <s v="GROSS"/>
    <x v="1"/>
    <n v="2020"/>
    <n v="4"/>
    <s v="M"/>
    <n v="195"/>
    <n v="16"/>
    <x v="1"/>
    <x v="49"/>
    <s v="비트윈 Between"/>
    <s v="VCNC"/>
    <n v="0"/>
    <s v="Between Plus (1month) : ￦3,500 / 150 Hearts : ￦3,900 / 150+ Hearts V5 : ￦3,900"/>
    <n v="43970"/>
    <n v="1050"/>
    <s v="https://itunes.apple.com/KR/app/id458035189"/>
  </r>
  <r>
    <s v="KR"/>
    <s v="GROSS"/>
    <x v="1"/>
    <n v="2020"/>
    <n v="4"/>
    <s v="M"/>
    <n v="196"/>
    <n v="24"/>
    <x v="12"/>
    <x v="22"/>
    <s v="블리치 Mobile 3D"/>
    <s v="Kimi Entertainment"/>
    <n v="0"/>
    <s v="120보석 : ￦2,500 / 300보석 : ￦5,900 / 660보석 : ￦14,000"/>
    <n v="43733"/>
    <n v="1046"/>
    <s v="https://itunes.apple.com/KR/app/id1455465972"/>
  </r>
  <r>
    <s v="KR"/>
    <s v="GROSS"/>
    <x v="1"/>
    <n v="2020"/>
    <n v="4"/>
    <s v="M"/>
    <n v="197"/>
    <n v="-20"/>
    <x v="11"/>
    <x v="46"/>
    <s v="비바비디오 - 동영상 편집 &amp; 제작 &amp; 만들기"/>
    <s v="QuVideo Inc."/>
    <n v="0"/>
    <s v="월간 VIP 맴버쉽 : ￦5,500 / 연간 VIP 맴버쉽 : ￦28,000 / 골드 회원 : ￦4,900"/>
    <n v="44006"/>
    <n v="1044"/>
    <s v="https://itunes.apple.com/KR/app/id738897668"/>
  </r>
  <r>
    <s v="KR"/>
    <s v="GROSS"/>
    <x v="1"/>
    <n v="2020"/>
    <n v="4"/>
    <s v="M"/>
    <n v="198"/>
    <n v="19"/>
    <x v="11"/>
    <x v="46"/>
    <s v="VSCO: 사진 및 동영상 편집기"/>
    <s v="Visual Supply Company"/>
    <n v="0"/>
    <s v="The Aesthetic Series : 0 / Hypebeast / HB : 0 / 연간 VSCO 멤버십 : ￦27,000"/>
    <n v="44005"/>
    <n v="1025"/>
    <s v="https://itunes.apple.com/KR/app/id588013838"/>
  </r>
  <r>
    <s v="KR"/>
    <s v="GROSS"/>
    <x v="1"/>
    <n v="2020"/>
    <n v="4"/>
    <s v="M"/>
    <n v="199"/>
    <n v="-4"/>
    <x v="12"/>
    <x v="36"/>
    <s v="주트라이브"/>
    <s v="Morefun Technology Limited"/>
    <n v="0"/>
    <m/>
    <n v="43908"/>
    <n v="1025"/>
    <s v="https://itunes.apple.com/KR/app/id1489912774"/>
  </r>
  <r>
    <s v="KR"/>
    <s v="GROSS"/>
    <x v="1"/>
    <n v="2020"/>
    <n v="4"/>
    <s v="M"/>
    <n v="200"/>
    <n v="-109"/>
    <x v="12"/>
    <x v="22"/>
    <s v="엑소스 히어로즈"/>
    <s v="LINE Games"/>
    <n v="0"/>
    <s v="1,100 크리스탈 : ￦11,000 / 10,900 크리스탈 : ￦109,000 / 3,300 크리스탈 : ￦33,000"/>
    <n v="44006"/>
    <n v="1019"/>
    <s v="https://itunes.apple.com/KR/app/id1472315054"/>
  </r>
  <r>
    <s v="KR"/>
    <s v="GROSS"/>
    <x v="1"/>
    <n v="2020"/>
    <n v="5"/>
    <s v="M"/>
    <n v="1"/>
    <s v="new"/>
    <x v="20"/>
    <x v="58"/>
    <s v="카트라이더 러쉬플러스"/>
    <s v="NEXON Company"/>
    <n v="0"/>
    <s v="건전지 300 : ￦5,900 / 대축복 선물함 : ￦2,500 / 미니 축복 선물함 : ￦1,200"/>
    <n v="44000"/>
    <n v="172307"/>
    <s v="https://itunes.apple.com/KR/app/id1466736988"/>
  </r>
  <r>
    <s v="KR"/>
    <s v="GROSS"/>
    <x v="1"/>
    <n v="2020"/>
    <n v="5"/>
    <s v="M"/>
    <n v="2"/>
    <s v="-"/>
    <x v="12"/>
    <x v="15"/>
    <s v="리니지M"/>
    <s v="NCSOFT"/>
    <n v="0"/>
    <s v="120 다이아 : ￦3,900 / 1,200 다이아 : ￦33,000 / 400 다이아 : ￦11,000"/>
    <n v="43736"/>
    <n v="129601"/>
    <s v="https://itunes.apple.com/KR/app/id1474589366"/>
  </r>
  <r>
    <s v="KR"/>
    <s v="GROSS"/>
    <x v="1"/>
    <n v="2020"/>
    <n v="5"/>
    <s v="M"/>
    <n v="3"/>
    <n v="3"/>
    <x v="12"/>
    <x v="15"/>
    <s v="라이즈 오브 킹덤즈"/>
    <s v="Lilith Games"/>
    <n v="0"/>
    <s v="120 보석 패키지 : ￦1,200 / 200 보석 선물 : ￦1,200 / 250 보석 패키지 : ￦2,500"/>
    <n v="43739"/>
    <n v="107456"/>
    <s v="https://itunes.apple.com/KR/app/id1474599374"/>
  </r>
  <r>
    <s v="KR"/>
    <s v="GROSS"/>
    <x v="1"/>
    <n v="2020"/>
    <n v="5"/>
    <s v="M"/>
    <n v="4"/>
    <n v="-1"/>
    <x v="12"/>
    <x v="22"/>
    <s v="리니지2M"/>
    <s v="NCSOFT"/>
    <n v="0"/>
    <s v="120 다이아 : ￦3,900 / 400 다이아 : ￦11,000 / 4,000 다이아 : ￦115,000"/>
    <n v="43794"/>
    <n v="95122"/>
    <s v="https://itunes.apple.com/KR/app/id1478227443"/>
  </r>
  <r>
    <s v="KR"/>
    <s v="GROSS"/>
    <x v="1"/>
    <n v="2020"/>
    <n v="5"/>
    <s v="M"/>
    <n v="5"/>
    <s v="-"/>
    <x v="1"/>
    <x v="49"/>
    <s v="카카오톡 KakaoTalk"/>
    <s v="Kakao Corp."/>
    <n v="0"/>
    <s v="Item Ticket : ￦2,500 / 200초코 : ￦2,500 / 300초코 : ￦3,900"/>
    <n v="44005"/>
    <n v="90383"/>
    <s v="https://itunes.apple.com/KR/app/id362057947"/>
  </r>
  <r>
    <s v="KR"/>
    <s v="GROSS"/>
    <x v="1"/>
    <n v="2020"/>
    <n v="5"/>
    <s v="M"/>
    <n v="6"/>
    <n v="-5"/>
    <x v="12"/>
    <x v="24"/>
    <s v="AFK 아레나"/>
    <s v="Lilith Games"/>
    <n v="0"/>
    <m/>
    <n v="43872"/>
    <n v="83436"/>
    <s v="https://itunes.apple.com/KR/app/id1475474300"/>
  </r>
  <r>
    <s v="KR"/>
    <s v="GROSS"/>
    <x v="1"/>
    <n v="2020"/>
    <n v="5"/>
    <s v="M"/>
    <n v="7"/>
    <n v="-3"/>
    <x v="11"/>
    <x v="46"/>
    <s v="YouTube"/>
    <s v="Google LLC"/>
    <n v="0"/>
    <s v="YouTube Red : ￦11,500 / Membership : ￦11,500 / Movies &amp; Shows : ￦1,200"/>
    <n v="44005"/>
    <n v="82147"/>
    <s v="https://itunes.apple.com/KR/app/id544007664"/>
  </r>
  <r>
    <s v="KR"/>
    <s v="GROSS"/>
    <x v="1"/>
    <n v="2020"/>
    <n v="5"/>
    <s v="M"/>
    <n v="8"/>
    <s v="-"/>
    <x v="4"/>
    <x v="4"/>
    <s v="네이버 웹툰 - Naver Webtoon"/>
    <s v="NAVER WEBTOON CORP."/>
    <n v="0"/>
    <s v="쿠키 10개 : ￦1,200 / 쿠키 49개 : ￦5,900 / 쿠키 100개 : ￦12,000"/>
    <n v="43976"/>
    <n v="57346"/>
    <s v="https://itunes.apple.com/KR/app/id315795555"/>
  </r>
  <r>
    <s v="KR"/>
    <s v="GROSS"/>
    <x v="1"/>
    <n v="2020"/>
    <n v="5"/>
    <s v="M"/>
    <n v="9"/>
    <n v="-2"/>
    <x v="12"/>
    <x v="15"/>
    <s v="V4"/>
    <s v="NEXON Company"/>
    <n v="0"/>
    <s v="120 레드 젬 : ￦3,900 / 400 레드 젬 : ￦11,000 / 40 레드 젬 : ￦1,200"/>
    <n v="43775"/>
    <n v="44800"/>
    <s v="https://itunes.apple.com/KR/app/id1454477270"/>
  </r>
  <r>
    <s v="KR"/>
    <s v="GROSS"/>
    <x v="1"/>
    <n v="2020"/>
    <n v="5"/>
    <s v="M"/>
    <n v="10"/>
    <n v="1"/>
    <x v="4"/>
    <x v="4"/>
    <s v="카카오페이지"/>
    <s v="Kakao Page Corp."/>
    <n v="0"/>
    <s v="1000캐시 : ￦1,200 / 카카오페이지 10000캐시 상품 (이전 상품) : ￦12,000 / 10,000캐시 : ￦11,000"/>
    <n v="43948"/>
    <n v="39527"/>
    <s v="https://itunes.apple.com/KR/app/id616643813"/>
  </r>
  <r>
    <s v="KR"/>
    <s v="GROSS"/>
    <x v="1"/>
    <n v="2020"/>
    <n v="5"/>
    <s v="M"/>
    <n v="11"/>
    <n v="-1"/>
    <x v="12"/>
    <x v="55"/>
    <s v="FIFA ONLINE 4 M by EA SPORTS™"/>
    <s v="NEXON Company"/>
    <n v="0"/>
    <s v="MC 390 : ￦3,900 / MC 590 + 12 : ￦5,900 / MC 1,100 + 44 : ￦11,000"/>
    <n v="43313"/>
    <n v="30990"/>
    <s v="https://itunes.apple.com/KR/app/id1273957743"/>
  </r>
  <r>
    <s v="KR"/>
    <s v="GROSS"/>
    <x v="1"/>
    <n v="2020"/>
    <n v="5"/>
    <s v="M"/>
    <n v="12"/>
    <n v="-3"/>
    <x v="12"/>
    <x v="15"/>
    <s v="A3: 스틸얼라이브"/>
    <s v="Netmarble Corporation"/>
    <n v="0"/>
    <m/>
    <n v="43900"/>
    <n v="28001"/>
    <s v="https://itunes.apple.com/KR/app/id1417738826"/>
  </r>
  <r>
    <s v="KR"/>
    <s v="GROSS"/>
    <x v="1"/>
    <n v="2020"/>
    <n v="5"/>
    <s v="M"/>
    <n v="13"/>
    <n v="-1"/>
    <x v="12"/>
    <x v="27"/>
    <s v="랜덤 다이스(Random Dice)"/>
    <n v="1.11"/>
    <n v="0"/>
    <s v="500 Diamonds : ￦5,900 / Royal King Pack 2 : ￦5,900 / Royal Diamond Pack : ￦2,500"/>
    <n v="44004"/>
    <n v="26213"/>
    <s v="https://itunes.apple.com/KR/app/id1462877149"/>
  </r>
  <r>
    <s v="KR"/>
    <s v="GROSS"/>
    <x v="1"/>
    <n v="2020"/>
    <n v="5"/>
    <s v="M"/>
    <n v="14"/>
    <s v="-"/>
    <x v="12"/>
    <x v="15"/>
    <s v="블레이드&amp;소울 레볼루션"/>
    <s v="Netmarble Corporation"/>
    <n v="0"/>
    <s v="푸른 신석 4,000개 : ￦109,000 / 월간 목판 주화 패키지 : ￦55,000 / 이벤트 패키지 5 : ￦5,900"/>
    <n v="43980"/>
    <n v="22349"/>
    <s v="https://itunes.apple.com/KR/app/id1220720235"/>
  </r>
  <r>
    <s v="KR"/>
    <s v="GROSS"/>
    <x v="1"/>
    <n v="2020"/>
    <n v="5"/>
    <s v="M"/>
    <n v="15"/>
    <s v="-"/>
    <x v="12"/>
    <x v="15"/>
    <s v="리니지2 레볼루션"/>
    <s v="Netmarble Corporation"/>
    <n v="0"/>
    <s v="90 다이아몬드 : ￦3,900 / 150+55 다이아 : ￦5,900 / 430  다이아 : ￦11,000"/>
    <n v="42717"/>
    <n v="22207"/>
    <s v="https://itunes.apple.com/KR/app/id1090814275"/>
  </r>
  <r>
    <s v="KR"/>
    <s v="GROSS"/>
    <x v="1"/>
    <n v="2020"/>
    <n v="5"/>
    <s v="M"/>
    <n v="16"/>
    <n v="-3"/>
    <x v="12"/>
    <x v="15"/>
    <s v="메이플스토리M"/>
    <s v="NEXON Company"/>
    <n v="0"/>
    <s v="크리스탈 한 줌 : ￦2,500 / 크리스탈 주머니 : ￦5,900 / 크리스탈 바구니 : ￦9,900"/>
    <n v="42656"/>
    <n v="21195"/>
    <s v="https://itunes.apple.com/KR/app/id1133463693"/>
  </r>
  <r>
    <s v="KR"/>
    <s v="GROSS"/>
    <x v="1"/>
    <n v="2020"/>
    <n v="5"/>
    <s v="M"/>
    <n v="17"/>
    <s v="-"/>
    <x v="5"/>
    <x v="54"/>
    <s v="SERIES - 네이버 시리즈"/>
    <s v="NAVER WEBTOON CORP."/>
    <n v="0"/>
    <s v="쿠키 10개 : ￦1,200 / 쿠키 49개 : ￦5,900 / 쿠키 100개 : ￦12,000"/>
    <n v="44007"/>
    <n v="19078"/>
    <s v="https://itunes.apple.com/KR/app/id433592412"/>
  </r>
  <r>
    <s v="KR"/>
    <s v="GROSS"/>
    <x v="1"/>
    <n v="2020"/>
    <n v="5"/>
    <s v="M"/>
    <n v="18"/>
    <n v="1"/>
    <x v="4"/>
    <x v="4"/>
    <s v="wavve(웨이브)"/>
    <s v="Content Wavve Corp."/>
    <n v="0"/>
    <s v="실시간TV 이용권 (모바일 전용) : ￦7,000 / 실시간TV 이용권 (모바일+PC+TV) : ￦8,500 / 실시간TV 초고화질 이용권 (모바일+PC+TV) : ￦12,000"/>
    <n v="42169"/>
    <n v="18150"/>
    <s v="https://itunes.apple.com/KR/app/id987782077"/>
  </r>
  <r>
    <s v="KR"/>
    <s v="GROSS"/>
    <x v="1"/>
    <n v="2020"/>
    <n v="5"/>
    <s v="M"/>
    <n v="19"/>
    <n v="-1"/>
    <x v="12"/>
    <x v="22"/>
    <s v="배틀그라운드"/>
    <s v="PUBG Corporation"/>
    <n v="0"/>
    <s v="60UnknownCash : ￦1,200 / 180UnknownCash : ￦3,900 / 600UnknownCash : ￦12,000"/>
    <n v="43958"/>
    <n v="17032"/>
    <s v="https://itunes.apple.com/KR/app/id1366526331"/>
  </r>
  <r>
    <s v="KR"/>
    <s v="GROSS"/>
    <x v="1"/>
    <n v="2020"/>
    <n v="5"/>
    <s v="M"/>
    <n v="20"/>
    <s v="-"/>
    <x v="12"/>
    <x v="28"/>
    <s v="쿠키런: 오븐브레이크"/>
    <s v="Devsisters"/>
    <n v="0"/>
    <s v="스페셜 기간 패키지 A1 : ￦1,200 / 쿠키런 로얄 클럽 가입 : ￦3,900 / 초급 스터타팩 : ￦5,900"/>
    <n v="44011"/>
    <n v="16096"/>
    <s v="https://itunes.apple.com/KR/app/id963067330"/>
  </r>
  <r>
    <s v="KR"/>
    <s v="GROSS"/>
    <x v="1"/>
    <n v="2020"/>
    <n v="5"/>
    <s v="M"/>
    <n v="21"/>
    <n v="-5"/>
    <x v="12"/>
    <x v="22"/>
    <s v="기적의 검"/>
    <s v="4399 KOREA"/>
    <n v="0"/>
    <s v="기적의 검 60 다이아 : ￦1,200 / 기적의 검 300 다이아 : ￦5,900 / 기적의 검 1280 다이아 : ￦25,000"/>
    <n v="43718"/>
    <n v="15638"/>
    <s v="https://itunes.apple.com/KR/app/id1442478849"/>
  </r>
  <r>
    <s v="KR"/>
    <s v="GROSS"/>
    <x v="1"/>
    <n v="2020"/>
    <n v="5"/>
    <s v="M"/>
    <n v="22"/>
    <n v="-1"/>
    <x v="4"/>
    <x v="4"/>
    <s v="황제라 칭하라"/>
    <s v="Clicktouch Co.,Ltd."/>
    <n v="0"/>
    <s v="60원보 : ￦1,200 / 300원보 : ￦5,900 / 680원보 : ￦12,000"/>
    <n v="43361"/>
    <n v="15559"/>
    <s v="https://itunes.apple.com/KR/app/id1418864900"/>
  </r>
  <r>
    <s v="KR"/>
    <s v="GROSS"/>
    <x v="1"/>
    <n v="2020"/>
    <n v="5"/>
    <s v="M"/>
    <n v="23"/>
    <n v="1"/>
    <x v="4"/>
    <x v="4"/>
    <s v="Spoon 스푼: 오디오 플랫폼, 라이브 방송, 캐스트"/>
    <s v="Mykoon Co.,Ltd."/>
    <n v="0"/>
    <s v="10스푼 : ￦1,200 / 50스푼 : ￦5,900 / 100스푼 : ￦12,000"/>
    <n v="44000"/>
    <n v="14662"/>
    <s v="https://itunes.apple.com/KR/app/id1040047095"/>
  </r>
  <r>
    <s v="KR"/>
    <s v="GROSS"/>
    <x v="1"/>
    <n v="2020"/>
    <n v="5"/>
    <s v="M"/>
    <n v="24"/>
    <n v="-2"/>
    <x v="12"/>
    <x v="24"/>
    <s v="왕이되는자 - 서민에서 왕까지, 세상을 흔드는 자"/>
    <s v="Chuang Cool Entertainment"/>
    <n v="0"/>
    <s v="60원보 : ￦1,200 / 300원보 : ￦5,900 / 680원보 : ￦12,000"/>
    <n v="43191"/>
    <n v="14169"/>
    <s v="https://itunes.apple.com/KR/app/id1339553880"/>
  </r>
  <r>
    <s v="KR"/>
    <s v="GROSS"/>
    <x v="1"/>
    <n v="2020"/>
    <n v="5"/>
    <s v="M"/>
    <n v="25"/>
    <n v="7"/>
    <x v="12"/>
    <x v="28"/>
    <s v="브롤스타즈"/>
    <s v="Supercell"/>
    <n v="0"/>
    <s v="보석 30개 : ￦2,500 / 보석 80개 : ￦5,900 / 보석 170개 : ￦12,000"/>
    <n v="43997"/>
    <n v="13891"/>
    <s v="https://itunes.apple.com/KR/app/id1229016807"/>
  </r>
  <r>
    <s v="KR"/>
    <s v="GROSS"/>
    <x v="1"/>
    <n v="2020"/>
    <n v="5"/>
    <s v="M"/>
    <n v="26"/>
    <n v="-3"/>
    <x v="12"/>
    <x v="34"/>
    <s v="라플라스M"/>
    <s v="ZlongGames"/>
    <n v="0"/>
    <s v="서포터 츄카 : ￦3,900 / 헬릭스 60개 : ￦1,200 / 신입선물 : ￦1,200"/>
    <n v="43662"/>
    <n v="12600"/>
    <s v="https://itunes.apple.com/KR/app/id1455432291"/>
  </r>
  <r>
    <s v="KR"/>
    <s v="GROSS"/>
    <x v="1"/>
    <n v="2020"/>
    <n v="5"/>
    <s v="M"/>
    <n v="27"/>
    <n v="-2"/>
    <x v="4"/>
    <x v="4"/>
    <s v="왓챠플레이 - WATCHA PLAY"/>
    <s v="Frograms"/>
    <n v="0"/>
    <s v="(판매중단) 모바일 이용권 - 무료체험 포함 : ￦7,900 / 베이직 이용권 : ￦7,900 / 프리미엄 이용권 : ￦13,000"/>
    <n v="43992"/>
    <n v="12427"/>
    <s v="https://itunes.apple.com/KR/app/id1096493180"/>
  </r>
  <r>
    <s v="KR"/>
    <s v="GROSS"/>
    <x v="1"/>
    <n v="2020"/>
    <n v="5"/>
    <s v="M"/>
    <n v="28"/>
    <n v="-2"/>
    <x v="7"/>
    <x v="32"/>
    <s v="멜론(Melon)"/>
    <s v="Kakao M Corp."/>
    <n v="0"/>
    <s v="i-스트리밍 플러스 티켓 30일 : ￦15,000 / i-스트리밍 티켓 30일 : ￦9,900"/>
    <n v="40588"/>
    <n v="10877"/>
    <s v="https://itunes.apple.com/KR/app/id415597317"/>
  </r>
  <r>
    <s v="KR"/>
    <s v="GROSS"/>
    <x v="1"/>
    <n v="2020"/>
    <n v="5"/>
    <s v="M"/>
    <n v="29"/>
    <n v="1"/>
    <x v="12"/>
    <x v="21"/>
    <s v="꿈의 정원 (Gardenscapes)"/>
    <s v="Playrix"/>
    <n v="0"/>
    <s v="동전 한줌 : ￦1,200 / 정원 키트 : ￦2,500"/>
    <n v="43998"/>
    <n v="10744"/>
    <s v="https://itunes.apple.com/KR/app/id1105855019"/>
  </r>
  <r>
    <s v="KR"/>
    <s v="GROSS"/>
    <x v="1"/>
    <n v="2020"/>
    <n v="5"/>
    <s v="M"/>
    <n v="30"/>
    <n v="-1"/>
    <x v="12"/>
    <x v="24"/>
    <s v="Age of Z (에이지 오브 제트)"/>
    <s v="CamelGames INC."/>
    <n v="0"/>
    <s v="Tier 2 Pack : ￦2,500 / Tier 5 Pack : ￦5,900 / Tier 10 Pack : ￦12,000"/>
    <n v="44000"/>
    <n v="10347"/>
    <s v="https://itunes.apple.com/KR/app/id1376515087"/>
  </r>
  <r>
    <s v="KR"/>
    <s v="GROSS"/>
    <x v="1"/>
    <n v="2020"/>
    <n v="5"/>
    <s v="M"/>
    <n v="31"/>
    <n v="-3"/>
    <x v="4"/>
    <x v="4"/>
    <s v="Netflix"/>
    <s v="Netflix, Inc."/>
    <n v="0"/>
    <s v="Netflix 프리미엄 : ￦14,500 / Netflix 스탠다드 : ￦12,000 / Netflix 베이식 : ￦9,500"/>
    <n v="44005"/>
    <n v="9788"/>
    <s v="https://itunes.apple.com/KR/app/id363590051"/>
  </r>
  <r>
    <s v="KR"/>
    <s v="GROSS"/>
    <x v="1"/>
    <n v="2020"/>
    <n v="5"/>
    <s v="M"/>
    <n v="32"/>
    <n v="-1"/>
    <x v="12"/>
    <x v="21"/>
    <s v="꿈의 집 (Homescapes)"/>
    <s v="Playrix"/>
    <n v="0"/>
    <s v="동전 한줌 : ￦1,200 / 초보자 팩 : ￦2,500"/>
    <n v="43998"/>
    <n v="9553"/>
    <s v="https://itunes.apple.com/KR/app/id1195621598"/>
  </r>
  <r>
    <s v="KR"/>
    <s v="GROSS"/>
    <x v="1"/>
    <n v="2020"/>
    <n v="5"/>
    <s v="M"/>
    <n v="33"/>
    <n v="241"/>
    <x v="12"/>
    <x v="34"/>
    <s v="케페우스M"/>
    <s v="Ujoy Games Limited"/>
    <n v="0"/>
    <m/>
    <n v="43948"/>
    <n v="9391"/>
    <s v="https://itunes.apple.com/KR/app/id1498886983"/>
  </r>
  <r>
    <s v="KR"/>
    <s v="GROSS"/>
    <x v="1"/>
    <n v="2020"/>
    <n v="5"/>
    <s v="M"/>
    <n v="34"/>
    <n v="1"/>
    <x v="4"/>
    <x v="4"/>
    <s v="하쿠나 라이브 -  Live 방송"/>
    <s v="MOVEFAST Company, K.K."/>
    <n v="0"/>
    <s v="105 : ￦2,500 / 450 : ￦9,900 / 1050 : ￦23,000"/>
    <n v="43986"/>
    <n v="9309"/>
    <s v="https://itunes.apple.com/KR/app/id1384325538"/>
  </r>
  <r>
    <s v="KR"/>
    <s v="GROSS"/>
    <x v="1"/>
    <n v="2020"/>
    <n v="5"/>
    <s v="M"/>
    <n v="35"/>
    <n v="-8"/>
    <x v="12"/>
    <x v="22"/>
    <s v="검은사막 모바일"/>
    <s v="Pearl Abyss Corp."/>
    <n v="0"/>
    <s v="120펄상자 : ￦3,900 / 200펄상자 : ￦5,900 / 400펄상자 : ￦11,000"/>
    <n v="43977"/>
    <n v="8930"/>
    <s v="https://itunes.apple.com/KR/app/id1323002999"/>
  </r>
  <r>
    <s v="KR"/>
    <s v="GROSS"/>
    <x v="1"/>
    <n v="2020"/>
    <n v="5"/>
    <s v="M"/>
    <n v="36"/>
    <s v="-"/>
    <x v="12"/>
    <x v="24"/>
    <s v="서머너즈 워: 천공의 아레나"/>
    <s v="Com2uS Corp."/>
    <n v="0"/>
    <s v="크리스탈 더미 : ￦12,000 / 크리스탈 궤짝 : ￦119,000 / 빛어둠 팩 : ￦37,000"/>
    <n v="43997"/>
    <n v="8682"/>
    <s v="https://itunes.apple.com/KR/app/id852912420"/>
  </r>
  <r>
    <s v="KR"/>
    <s v="GROSS"/>
    <x v="1"/>
    <n v="2020"/>
    <n v="5"/>
    <s v="M"/>
    <n v="37"/>
    <n v="-4"/>
    <x v="12"/>
    <x v="28"/>
    <s v="모두의마블"/>
    <s v="Netmarble Corporation"/>
    <n v="0"/>
    <s v="모두의마블_다이아20 : ￦2,500 / 모두의마블_다이아30 : ￦2,500 / 모두의마블_다이아50 : ￦4,900"/>
    <n v="41435"/>
    <n v="8457"/>
    <s v="https://itunes.apple.com/KR/app/id646315802"/>
  </r>
  <r>
    <s v="KR"/>
    <s v="GROSS"/>
    <x v="1"/>
    <n v="2020"/>
    <n v="5"/>
    <s v="M"/>
    <n v="38"/>
    <n v="-1"/>
    <x v="7"/>
    <x v="32"/>
    <s v="벅스 - Bugs"/>
    <s v="NHN BUGS Corporation"/>
    <n v="0"/>
    <s v="듣기+무제한 저장 (매월) : ￦9,500 / 듣기+무제한 저장 (매월) : ￦9,500 / 듣기 (매월) : ￦7,000"/>
    <n v="40182"/>
    <n v="7705"/>
    <s v="https://itunes.apple.com/KR/app/id348555322"/>
  </r>
  <r>
    <s v="KR"/>
    <s v="GROSS"/>
    <x v="1"/>
    <n v="2020"/>
    <n v="5"/>
    <s v="M"/>
    <n v="39"/>
    <s v="-"/>
    <x v="1"/>
    <x v="49"/>
    <s v="위피 - 동네 친구가 필요할 때"/>
    <s v="NRISE.INC."/>
    <n v="0"/>
    <s v="젤리 15개 : ￦7,500 / 젤리 30개 : ￦11,000 / 젤리 60개 : ￦17,000"/>
    <n v="42981"/>
    <n v="7466"/>
    <s v="https://itunes.apple.com/KR/app/id1261209014"/>
  </r>
  <r>
    <s v="KR"/>
    <s v="GROSS"/>
    <x v="1"/>
    <n v="2020"/>
    <n v="5"/>
    <s v="M"/>
    <n v="40"/>
    <n v="4"/>
    <x v="1"/>
    <x v="49"/>
    <s v="아자르 - 실시간 영상 메신저, 친구 찾기, Azar"/>
    <s v="Hyperconnect"/>
    <n v="0"/>
    <s v="보석 1200 개 : ￦12,000 / 보석 500 개 : ￦5,900 / Gem Package : ￦5,900"/>
    <n v="43990"/>
    <n v="7108"/>
    <s v="https://itunes.apple.com/KR/app/id972558973"/>
  </r>
  <r>
    <s v="KR"/>
    <s v="GROSS"/>
    <x v="1"/>
    <n v="2020"/>
    <n v="5"/>
    <s v="M"/>
    <n v="41"/>
    <n v="-1"/>
    <x v="12"/>
    <x v="22"/>
    <s v="클래시 오브 클랜"/>
    <s v="Supercell"/>
    <n v="0"/>
    <s v="보석 더미 : ￦5,900 / 보석 가방 : ￦12,000 / 보석 자루 : ￦25,000"/>
    <n v="44004"/>
    <n v="6950"/>
    <s v="https://itunes.apple.com/KR/app/id529479190"/>
  </r>
  <r>
    <s v="KR"/>
    <s v="GROSS"/>
    <x v="1"/>
    <n v="2020"/>
    <n v="5"/>
    <s v="M"/>
    <n v="42"/>
    <n v="86"/>
    <x v="1"/>
    <x v="49"/>
    <s v="Lysn"/>
    <s v="everysing Co.,Ltd."/>
    <n v="0"/>
    <s v="NCT 1인권 : ￦4,500 / NCT 2인권 : ￦8,000 / EXO 1인권 : ￦4,500"/>
    <n v="43980"/>
    <n v="6879"/>
    <s v="https://itunes.apple.com/KR/app/id1425722238"/>
  </r>
  <r>
    <s v="KR"/>
    <s v="GROSS"/>
    <x v="1"/>
    <n v="2020"/>
    <n v="5"/>
    <s v="M"/>
    <n v="43"/>
    <n v="-1"/>
    <x v="12"/>
    <x v="55"/>
    <s v="컴투스프로야구2020"/>
    <s v="Com2uS Corp."/>
    <n v="0"/>
    <s v="스타 한 가방 : ￦12,000 / 한정 유조선 패키지 : ￦119,000 / 한정 가방 패키지 : ￦12,000"/>
    <n v="44006"/>
    <n v="6825"/>
    <s v="https://itunes.apple.com/KR/app/id880551258"/>
  </r>
  <r>
    <s v="KR"/>
    <s v="GROSS"/>
    <x v="1"/>
    <n v="2020"/>
    <n v="5"/>
    <s v="M"/>
    <n v="44"/>
    <n v="14"/>
    <x v="1"/>
    <x v="49"/>
    <s v="BIGO LIVE (비고라이브)–라이브 방송, 개인방송"/>
    <s v="BIGO TECHNOLOGY PTE. LTD."/>
    <n v="0"/>
    <s v="42 : ￦1,200 / 297 : ￦8,900 / 41 : ￦1,200"/>
    <n v="44006"/>
    <n v="6571"/>
    <s v="https://itunes.apple.com/KR/app/id1077137248"/>
  </r>
  <r>
    <s v="KR"/>
    <s v="GROSS"/>
    <x v="1"/>
    <n v="2020"/>
    <n v="5"/>
    <s v="M"/>
    <n v="45"/>
    <n v="9"/>
    <x v="12"/>
    <x v="34"/>
    <s v="후궁의 법칙"/>
    <s v="X.D. Global"/>
    <n v="0"/>
    <m/>
    <n v="43920"/>
    <n v="6511"/>
    <s v="https://itunes.apple.com/KR/app/id1498290898"/>
  </r>
  <r>
    <s v="KR"/>
    <s v="GROSS"/>
    <x v="1"/>
    <n v="2020"/>
    <n v="5"/>
    <s v="M"/>
    <n v="46"/>
    <n v="-3"/>
    <x v="12"/>
    <x v="22"/>
    <s v="리니지M(12)"/>
    <s v="NCSOFT"/>
    <n v="0"/>
    <s v="132 다이아 : ￦3,900 / 440 다이아 : ￦12,000 / 1,320 다이아 : ￦37,000"/>
    <n v="42906"/>
    <n v="6463"/>
    <s v="https://itunes.apple.com/KR/app/id1128255542"/>
  </r>
  <r>
    <s v="KR"/>
    <s v="GROSS"/>
    <x v="1"/>
    <n v="2020"/>
    <n v="5"/>
    <s v="M"/>
    <n v="47"/>
    <n v="-6"/>
    <x v="4"/>
    <x v="4"/>
    <s v="다음웹툰 - DAUM WEBTOON"/>
    <s v="Daum Kakao Corp."/>
    <n v="0"/>
    <s v="900 캐시 : ￦1,200 / 9500 캐시 : ￦11,000"/>
    <n v="44006"/>
    <n v="6456"/>
    <s v="https://itunes.apple.com/KR/app/id736602666"/>
  </r>
  <r>
    <s v="KR"/>
    <s v="GROSS"/>
    <x v="1"/>
    <n v="2020"/>
    <n v="5"/>
    <s v="M"/>
    <n v="48"/>
    <n v="-3"/>
    <x v="12"/>
    <x v="24"/>
    <s v="라스트 쉘터 Last Shelter: Survival"/>
    <s v="LONG TECH NETWORK LIMITED"/>
    <n v="0"/>
    <s v="Resource Hot Sale13 : ￦5,900 / Resource Hot Sale659 : ￦12,000 / Resource Hot Sale430 : ￦1,200"/>
    <n v="44004"/>
    <n v="6296"/>
    <s v="https://itunes.apple.com/KR/app/id1342290011"/>
  </r>
  <r>
    <s v="KR"/>
    <s v="GROSS"/>
    <x v="1"/>
    <n v="2020"/>
    <n v="5"/>
    <s v="M"/>
    <n v="49"/>
    <n v="52"/>
    <x v="12"/>
    <x v="15"/>
    <s v="에픽세븐"/>
    <s v="Smilegate Megaport"/>
    <n v="0"/>
    <s v="월정액 패키지 : ￦5,900 / 월소환 패키지2 : ￦119,000 / 웰컴 패키지 : ￦3,900"/>
    <n v="43993"/>
    <n v="6246"/>
    <s v="https://itunes.apple.com/KR/app/id1322399438"/>
  </r>
  <r>
    <s v="KR"/>
    <s v="GROSS"/>
    <x v="1"/>
    <n v="2020"/>
    <n v="5"/>
    <s v="M"/>
    <n v="50"/>
    <n v="-1"/>
    <x v="4"/>
    <x v="4"/>
    <s v="피망 포커"/>
    <s v="NEOWIZ"/>
    <n v="0"/>
    <s v="핫딜 루비 116개 : ￦11,000 / 로얄 찬스(마카오블루 3일 + 5조 7800억) : ￦11,000 / 메이드 찬스(마카오블루 3일 + 5조 6500억) : ￦11,000"/>
    <n v="43740"/>
    <n v="6023"/>
    <s v="https://itunes.apple.com/KR/app/id1468063069"/>
  </r>
  <r>
    <s v="KR"/>
    <s v="GROSS"/>
    <x v="1"/>
    <n v="2020"/>
    <n v="5"/>
    <s v="M"/>
    <n v="51"/>
    <n v="2"/>
    <x v="12"/>
    <x v="22"/>
    <s v="모바일 레전드: Bang Bang"/>
    <s v="moonton"/>
    <n v="0"/>
    <s v="500 Diamonds : ￦12,000 / 250 Diamonds : ￦5,900 / 50 Diamonds : ￦1,200"/>
    <n v="44004"/>
    <n v="5880"/>
    <s v="https://itunes.apple.com/KR/app/id1160056295"/>
  </r>
  <r>
    <s v="KR"/>
    <s v="GROSS"/>
    <x v="1"/>
    <n v="2020"/>
    <n v="5"/>
    <s v="M"/>
    <n v="52"/>
    <n v="-1"/>
    <x v="12"/>
    <x v="38"/>
    <s v="마피아42"/>
    <s v="SungSoo Na"/>
    <n v="0"/>
    <s v="루나42 : ￦1,200 / 루나142 : ￦3,900 / 루나420 : ￦9,900"/>
    <n v="43998"/>
    <n v="5859"/>
    <s v="https://itunes.apple.com/KR/app/id947258826"/>
  </r>
  <r>
    <s v="KR"/>
    <s v="GROSS"/>
    <x v="1"/>
    <n v="2020"/>
    <n v="5"/>
    <s v="M"/>
    <n v="53"/>
    <n v="35"/>
    <x v="12"/>
    <x v="24"/>
    <s v="Pokémon GO"/>
    <s v="Niantic, Inc."/>
    <n v="0"/>
    <s v="100 PokéCoins : ￦900 / 550 PokéCoins : ￦5,900 / 1,200 PokéCoins : ￦12,000"/>
    <n v="43994"/>
    <n v="5760"/>
    <s v="https://itunes.apple.com/KR/app/id1094591345"/>
  </r>
  <r>
    <s v="KR"/>
    <s v="GROSS"/>
    <x v="1"/>
    <n v="2020"/>
    <n v="5"/>
    <s v="M"/>
    <n v="54"/>
    <n v="-4"/>
    <x v="12"/>
    <x v="24"/>
    <s v="명일방주"/>
    <s v="YOSTAR LIMITED"/>
    <n v="0"/>
    <m/>
    <n v="43845"/>
    <n v="5661"/>
    <s v="https://itunes.apple.com/KR/app/id1473903308"/>
  </r>
  <r>
    <s v="KR"/>
    <s v="GROSS"/>
    <x v="1"/>
    <n v="2020"/>
    <n v="5"/>
    <s v="M"/>
    <n v="55"/>
    <n v="-9"/>
    <x v="1"/>
    <x v="49"/>
    <s v="글램 - 모든 매력적인 만남"/>
    <s v="Cupist Inc."/>
    <n v="0"/>
    <s v="5젬 : ￦7,500 / 15젬 : ￦19,000 / 40젬 : ￦47,000"/>
    <n v="42430"/>
    <n v="5609"/>
    <s v="https://itunes.apple.com/KR/app/id1058232900"/>
  </r>
  <r>
    <s v="KR"/>
    <s v="GROSS"/>
    <x v="1"/>
    <n v="2020"/>
    <n v="5"/>
    <s v="M"/>
    <n v="56"/>
    <n v="-8"/>
    <x v="12"/>
    <x v="22"/>
    <s v="킹오파 익스트림 매치"/>
    <s v="ChangYou.com Korea"/>
    <n v="0"/>
    <m/>
    <n v="43929"/>
    <n v="5585"/>
    <s v="https://itunes.apple.com/KR/app/id1483577009"/>
  </r>
  <r>
    <s v="KR"/>
    <s v="GROSS"/>
    <x v="1"/>
    <n v="2020"/>
    <n v="5"/>
    <s v="M"/>
    <n v="57"/>
    <n v="-10"/>
    <x v="12"/>
    <x v="24"/>
    <s v="삼국지M"/>
    <s v="Efun"/>
    <n v="0"/>
    <s v="55금화 : ￦1,200 / 280금화 : ￦5,900 / 880금화 : ￦19,000"/>
    <n v="43173"/>
    <n v="5568"/>
    <s v="https://itunes.apple.com/KR/app/id1305691785"/>
  </r>
  <r>
    <s v="KR"/>
    <s v="GROSS"/>
    <x v="1"/>
    <n v="2020"/>
    <n v="5"/>
    <s v="M"/>
    <n v="58"/>
    <n v="-2"/>
    <x v="12"/>
    <x v="28"/>
    <s v="궁수의 전설"/>
    <s v="HABBY"/>
    <n v="0"/>
    <s v="Value Pack for First Purchase : ￦2,500 / Value Pack for Chapter 2 : ￦8,900 / Battle Pass : ￦5,900"/>
    <n v="43976"/>
    <n v="5553"/>
    <s v="https://itunes.apple.com/KR/app/id1453651052"/>
  </r>
  <r>
    <s v="KR"/>
    <s v="GROSS"/>
    <x v="1"/>
    <n v="2020"/>
    <n v="5"/>
    <s v="M"/>
    <n v="59"/>
    <n v="3"/>
    <x v="12"/>
    <x v="22"/>
    <s v="붕괴3rd"/>
    <s v="miHoYo Limited"/>
    <n v="0"/>
    <s v="65수정+65수정 : ￦1,200 / 330수정+330수정 : ￦5,900 / 660수정+660수정 : ￦12,000"/>
    <n v="43027"/>
    <n v="5454"/>
    <s v="https://itunes.apple.com/KR/app/id1286705196"/>
  </r>
  <r>
    <s v="KR"/>
    <s v="GROSS"/>
    <x v="1"/>
    <n v="2020"/>
    <n v="5"/>
    <s v="M"/>
    <n v="60"/>
    <n v="76"/>
    <x v="12"/>
    <x v="15"/>
    <s v="삼국지 오리진"/>
    <s v="REALITY SQUARED GAME CO., LIMITED"/>
    <n v="0"/>
    <s v="50황금 : ￦1,200 / 300황금 : ￦7,500 / 680황금 : ￦17,000"/>
    <n v="43732"/>
    <n v="5343"/>
    <s v="https://itunes.apple.com/KR/app/id1476244579"/>
  </r>
  <r>
    <s v="KR"/>
    <s v="GROSS"/>
    <x v="1"/>
    <n v="2020"/>
    <n v="5"/>
    <s v="M"/>
    <n v="61"/>
    <n v="10"/>
    <x v="12"/>
    <x v="27"/>
    <s v="리치리치"/>
    <s v="GAMELAND(HK)CO.,LIMITED"/>
    <n v="0"/>
    <s v="실버 월정액 : ￦5,900 / 골드 월정액 : ￦16,000 / 50다이아 : ￦1,200"/>
    <n v="43734"/>
    <n v="5185"/>
    <s v="https://itunes.apple.com/KR/app/id1473762652"/>
  </r>
  <r>
    <s v="KR"/>
    <s v="GROSS"/>
    <x v="1"/>
    <n v="2020"/>
    <n v="5"/>
    <s v="M"/>
    <n v="62"/>
    <n v="2"/>
    <x v="12"/>
    <x v="24"/>
    <s v="로드 오브 히어로즈"/>
    <s v="CLOVERGAMES"/>
    <n v="0"/>
    <m/>
    <n v="43915"/>
    <n v="5094"/>
    <s v="https://itunes.apple.com/KR/app/id1496742556"/>
  </r>
  <r>
    <s v="KR"/>
    <s v="GROSS"/>
    <x v="1"/>
    <n v="2020"/>
    <n v="5"/>
    <s v="M"/>
    <n v="63"/>
    <n v="-2"/>
    <x v="7"/>
    <x v="32"/>
    <s v="YouTube Music"/>
    <s v="Google LLC"/>
    <n v="0"/>
    <s v="YouTube Red : ￦11,000 / Membership : ￦11,500"/>
    <n v="44004"/>
    <n v="5023"/>
    <s v="https://itunes.apple.com/KR/app/id1017492454"/>
  </r>
  <r>
    <s v="KR"/>
    <s v="GROSS"/>
    <x v="1"/>
    <n v="2020"/>
    <n v="5"/>
    <s v="M"/>
    <n v="64"/>
    <n v="15"/>
    <x v="12"/>
    <x v="55"/>
    <s v="이사만루3"/>
    <s v="(주)공게임즈"/>
    <n v="0"/>
    <m/>
    <n v="43873"/>
    <n v="5009"/>
    <s v="https://itunes.apple.com/KR/app/id1481802531"/>
  </r>
  <r>
    <s v="KR"/>
    <s v="GROSS"/>
    <x v="1"/>
    <n v="2020"/>
    <n v="5"/>
    <s v="M"/>
    <n v="65"/>
    <n v="-8"/>
    <x v="12"/>
    <x v="24"/>
    <s v="랑그릿사"/>
    <s v="ZlongGames"/>
    <n v="0"/>
    <s v="30크리스탈 : ￦1,200 / 150크리스탈 : ￦5,900 / 310크리스탈 : ￦12,000"/>
    <n v="43619"/>
    <n v="4957"/>
    <s v="https://itunes.apple.com/KR/app/id1450127722"/>
  </r>
  <r>
    <s v="KR"/>
    <s v="GROSS"/>
    <x v="1"/>
    <n v="2020"/>
    <n v="5"/>
    <s v="M"/>
    <n v="66"/>
    <n v="281"/>
    <x v="12"/>
    <x v="36"/>
    <s v="레전드 오브 룬테라"/>
    <s v="Riot Games"/>
    <n v="0"/>
    <s v="코인 500개 : ￦5,900 / 코인 975개 : ￦11,000 / 코인 1975개 : ￦22,000"/>
    <n v="44007"/>
    <n v="4900"/>
    <s v="https://itunes.apple.com/KR/app/id1480617557"/>
  </r>
  <r>
    <s v="KR"/>
    <s v="GROSS"/>
    <x v="1"/>
    <n v="2020"/>
    <n v="5"/>
    <s v="M"/>
    <n v="67"/>
    <n v="3"/>
    <x v="12"/>
    <x v="55"/>
    <s v="eFootball PES 2020"/>
    <s v="KONAMI"/>
    <n v="0"/>
    <s v="myClub 코인 100개 : ￦1,200 / myClub 코인 1,050개 : ￦12,000 / myClub 코인 310개 : ￦3,900"/>
    <n v="44007"/>
    <n v="4774"/>
    <s v="https://itunes.apple.com/KR/app/id1117270703"/>
  </r>
  <r>
    <s v="KR"/>
    <s v="GROSS"/>
    <x v="1"/>
    <n v="2020"/>
    <n v="5"/>
    <s v="M"/>
    <n v="68"/>
    <n v="-8"/>
    <x v="12"/>
    <x v="34"/>
    <s v="일곱 개의 대죄: GRAND CROSS"/>
    <s v="Netmarble Corporation"/>
    <n v="0"/>
    <s v="다이아 5+1개 : ￦4,900 / 주정액 패키지 : ￦9,900 / 다이아 10+3개 : ￦9,900"/>
    <n v="43979"/>
    <n v="4693"/>
    <s v="https://itunes.apple.com/KR/app/id1449552940"/>
  </r>
  <r>
    <s v="KR"/>
    <s v="GROSS"/>
    <x v="1"/>
    <n v="2020"/>
    <n v="5"/>
    <s v="M"/>
    <n v="69"/>
    <n v="15"/>
    <x v="12"/>
    <x v="22"/>
    <s v="리니지2M(12)"/>
    <s v="NCSOFT"/>
    <n v="0"/>
    <s v="4,000 다이아 : ￦115,000 / 바이움의 정착 패키지 : ￦33,000 / 1,200 다이아 : ￦33,000"/>
    <n v="43794"/>
    <n v="4680"/>
    <s v="https://itunes.apple.com/KR/app/id1452467965"/>
  </r>
  <r>
    <s v="KR"/>
    <s v="GROSS"/>
    <x v="1"/>
    <n v="2020"/>
    <n v="5"/>
    <s v="M"/>
    <n v="70"/>
    <n v="-2"/>
    <x v="10"/>
    <x v="16"/>
    <s v="Tinder 틴더"/>
    <s v="Tinder Inc."/>
    <n v="0"/>
    <s v="Tinder 골드 : ￦36,000 / 슈퍼 라이크 5개 : ￦5,900"/>
    <n v="44000"/>
    <n v="4655"/>
    <s v="https://itunes.apple.com/KR/app/id547702041"/>
  </r>
  <r>
    <s v="KR"/>
    <s v="GROSS"/>
    <x v="1"/>
    <n v="2020"/>
    <n v="5"/>
    <s v="M"/>
    <n v="71"/>
    <n v="11"/>
    <x v="12"/>
    <x v="21"/>
    <s v="엠파이어 &amp; 퍼즐 (Empires &amp; Puzzles)"/>
    <s v="Small Giant Games"/>
    <n v="0"/>
    <s v="도전자 특별 상품 : ￦1,200 / 아틀란티스 상품 : ￦2,500 / 발할라 특별 상품 - 1일 : ￦2,500"/>
    <n v="43999"/>
    <n v="4628"/>
    <s v="https://itunes.apple.com/KR/app/id1117841866"/>
  </r>
  <r>
    <s v="KR"/>
    <s v="GROSS"/>
    <x v="1"/>
    <n v="2020"/>
    <n v="5"/>
    <s v="M"/>
    <n v="72"/>
    <n v="-17"/>
    <x v="12"/>
    <x v="15"/>
    <s v="달빛조각사"/>
    <s v="Kakao Games Corp."/>
    <n v="0"/>
    <s v="스타터 패키지 : ￦5,900 / 성장 패키지 : ￦33,000 / 매일 나비 혜택 : ￦11,000"/>
    <n v="43747"/>
    <n v="4598"/>
    <s v="https://itunes.apple.com/KR/app/id1469869761"/>
  </r>
  <r>
    <s v="KR"/>
    <s v="GROSS"/>
    <x v="1"/>
    <n v="2020"/>
    <n v="5"/>
    <s v="M"/>
    <n v="73"/>
    <n v="40"/>
    <x v="12"/>
    <x v="22"/>
    <s v="킹 오브 파이터 올스타"/>
    <s v="Netmarble Corporation"/>
    <n v="0"/>
    <s v="루비 40개 : ￦1,200 / 루비 160개 : ￦4,900 / 루비 320개 : ￦9,900"/>
    <n v="43593"/>
    <n v="4596"/>
    <s v="https://itunes.apple.com/KR/app/id1439768881"/>
  </r>
  <r>
    <s v="KR"/>
    <s v="GROSS"/>
    <x v="1"/>
    <n v="2020"/>
    <n v="5"/>
    <s v="M"/>
    <n v="74"/>
    <n v="55"/>
    <x v="4"/>
    <x v="4"/>
    <s v="V LIVE - Global Star Live app"/>
    <s v="NAVER Corp."/>
    <n v="0"/>
    <s v="50 V 코인 : ￦1,200 / 400 V 코인 : ￦9,900 / 600 V 코인 : ￦15,000"/>
    <n v="44000"/>
    <n v="4561"/>
    <s v="https://itunes.apple.com/KR/app/id1019447011"/>
  </r>
  <r>
    <s v="KR"/>
    <s v="GROSS"/>
    <x v="1"/>
    <n v="2020"/>
    <n v="5"/>
    <s v="M"/>
    <n v="75"/>
    <n v="-12"/>
    <x v="4"/>
    <x v="4"/>
    <s v="네이버 시리즈on - SERIES ON"/>
    <s v="NAVER WEBTOON CORP."/>
    <n v="0"/>
    <s v="1,000 캐시 : ￦1,200 / 6,250 캐시 : ￦7,500 / 10,000 캐시 : ￦12,000"/>
    <n v="43943"/>
    <n v="4538"/>
    <s v="https://itunes.apple.com/KR/app/id530059576"/>
  </r>
  <r>
    <s v="KR"/>
    <s v="GROSS"/>
    <x v="1"/>
    <n v="2020"/>
    <n v="5"/>
    <s v="M"/>
    <n v="76"/>
    <n v="-11"/>
    <x v="12"/>
    <x v="24"/>
    <s v="Lords Mobile: 온라인 영웅 전쟁 RPG"/>
    <s v="IGG.COM"/>
    <n v="0"/>
    <s v="스페셜 콤보 : ￦1,200 / 800 수정 콤보-G : ￦5,900 / 800 수정 콤보-E : ￦5,900"/>
    <n v="43994"/>
    <n v="4507"/>
    <s v="https://itunes.apple.com/KR/app/id1071976327"/>
  </r>
  <r>
    <s v="KR"/>
    <s v="GROSS"/>
    <x v="1"/>
    <n v="2020"/>
    <n v="5"/>
    <s v="M"/>
    <n v="77"/>
    <n v="33"/>
    <x v="12"/>
    <x v="15"/>
    <s v="원피스 트레저 크루즈"/>
    <s v="BANDAI NAMCO Entertainment Inc."/>
    <n v="0"/>
    <s v="무지개 보석 A : ￦1,200 / 무지개 보석 B : ￦5,900 / 무지개 보석 C : ￦11,000"/>
    <n v="42515"/>
    <n v="4341"/>
    <s v="https://itunes.apple.com/KR/app/id1104161582"/>
  </r>
  <r>
    <s v="KR"/>
    <s v="GROSS"/>
    <x v="1"/>
    <n v="2020"/>
    <n v="5"/>
    <s v="M"/>
    <n v="78"/>
    <n v="13"/>
    <x v="12"/>
    <x v="22"/>
    <s v="MARVEL 퓨처파이트"/>
    <s v="Netmarble Corporation"/>
    <n v="0"/>
    <s v="TONY STARK'S STASH : ￦4,900 / Get 20 Biometrics Daily : ￦12,000 / SPECIAL PACK #1 : ￦12,000"/>
    <n v="43978"/>
    <n v="4339"/>
    <s v="https://itunes.apple.com/KR/app/id955705796"/>
  </r>
  <r>
    <s v="KR"/>
    <s v="GROSS"/>
    <x v="1"/>
    <n v="2020"/>
    <n v="5"/>
    <s v="M"/>
    <n v="79"/>
    <n v="-27"/>
    <x v="12"/>
    <x v="22"/>
    <s v="뇌명천하"/>
    <s v="4399 KOREA"/>
    <n v="0"/>
    <m/>
    <n v="43816"/>
    <n v="4256"/>
    <s v="https://itunes.apple.com/KR/app/id1476238644"/>
  </r>
  <r>
    <s v="KR"/>
    <s v="GROSS"/>
    <x v="1"/>
    <n v="2020"/>
    <n v="5"/>
    <s v="M"/>
    <n v="80"/>
    <n v="-14"/>
    <x v="12"/>
    <x v="34"/>
    <s v="클론다이크 어드벤처"/>
    <s v="VIZOR APPS CORP."/>
    <n v="0"/>
    <s v="Handful of Emeralds : ￦4,900 / Wallet of Emeralds : ￦12,000 / 작은 팩 : ￦5,900"/>
    <n v="44006"/>
    <n v="4225"/>
    <s v="https://itunes.apple.com/KR/app/id1127240206"/>
  </r>
  <r>
    <s v="KR"/>
    <s v="GROSS"/>
    <x v="1"/>
    <n v="2020"/>
    <n v="5"/>
    <s v="M"/>
    <n v="81"/>
    <n v="-47"/>
    <x v="12"/>
    <x v="22"/>
    <s v="블레스 모바일"/>
    <s v="JOYCITY Corp"/>
    <n v="0"/>
    <m/>
    <n v="43920"/>
    <n v="4185"/>
    <s v="https://itunes.apple.com/KR/app/id1489440402"/>
  </r>
  <r>
    <s v="KR"/>
    <s v="GROSS"/>
    <x v="1"/>
    <n v="2020"/>
    <n v="5"/>
    <s v="M"/>
    <n v="82"/>
    <n v="-5"/>
    <x v="1"/>
    <x v="49"/>
    <s v="정오의 데이트 - No. 1 소개팅 앱"/>
    <s v="Mozzet Co.Ltd."/>
    <n v="0"/>
    <s v="30개 캔디 박스 : ￦4,900 / 캔디 80개 박스 : ￦12,000 / 캔디 150개 박스 : ￦25,000"/>
    <n v="43998"/>
    <n v="4180"/>
    <s v="https://itunes.apple.com/KR/app/id427242564"/>
  </r>
  <r>
    <s v="KR"/>
    <s v="GROSS"/>
    <x v="1"/>
    <n v="2020"/>
    <n v="5"/>
    <s v="M"/>
    <n v="83"/>
    <n v="-14"/>
    <x v="12"/>
    <x v="38"/>
    <s v="한게임 포커"/>
    <s v="NHN Corp."/>
    <n v="0"/>
    <s v="보석 매우듬뿍 : ￦99,000 / 보석 잔뜩 : ￦55,000 / 보석 꾸러미 : ￦33,000"/>
    <n v="43979"/>
    <n v="4140"/>
    <s v="https://itunes.apple.com/KR/app/id1471486284"/>
  </r>
  <r>
    <s v="KR"/>
    <s v="GROSS"/>
    <x v="1"/>
    <n v="2020"/>
    <n v="5"/>
    <s v="M"/>
    <n v="84"/>
    <n v="1"/>
    <x v="12"/>
    <x v="22"/>
    <s v="라이프애프터"/>
    <s v="X.D. Global"/>
    <n v="0"/>
    <s v="크레딧 박스(중) : ￦37,000 / 크레딧 박스(대) : ￦58,000 / 크레딧 주머니(소) : ￦1,200"/>
    <n v="43570"/>
    <n v="4134"/>
    <s v="https://itunes.apple.com/KR/app/id1445639588"/>
  </r>
  <r>
    <s v="KR"/>
    <s v="GROSS"/>
    <x v="1"/>
    <n v="2020"/>
    <n v="5"/>
    <s v="M"/>
    <n v="85"/>
    <n v="71"/>
    <x v="12"/>
    <x v="27"/>
    <s v="건쉽배틀 토탈워페어"/>
    <s v="JOYCITY Corp"/>
    <n v="0"/>
    <s v="패키지 230 : ￦119,000 / 패키지 227 : ￦12,000 / 패키지 226 : ￦5,900"/>
    <n v="43987"/>
    <n v="4034"/>
    <s v="https://itunes.apple.com/KR/app/id1397714781"/>
  </r>
  <r>
    <s v="KR"/>
    <s v="GROSS"/>
    <x v="1"/>
    <n v="2020"/>
    <n v="5"/>
    <s v="M"/>
    <n v="86"/>
    <n v="-13"/>
    <x v="5"/>
    <x v="54"/>
    <s v="밀리의 서재"/>
    <s v="(주)밀리의 서재"/>
    <n v="0"/>
    <s v="밀리 프리미엄 서비스 월 정기구독 : ￦12,000"/>
    <n v="44007"/>
    <n v="3947"/>
    <s v="https://itunes.apple.com/KR/app/id1213788923"/>
  </r>
  <r>
    <s v="KR"/>
    <s v="GROSS"/>
    <x v="1"/>
    <n v="2020"/>
    <n v="5"/>
    <s v="M"/>
    <n v="87"/>
    <n v="-13"/>
    <x v="12"/>
    <x v="38"/>
    <s v="한게임 섯다"/>
    <s v="NHN Corp."/>
    <n v="0"/>
    <s v="스타터패키지 : ￦3,900 / 보석 매우쪼금 : ￦1,200 / 보석 잔뜩 : ￦55,000"/>
    <n v="43978"/>
    <n v="3859"/>
    <s v="https://itunes.apple.com/KR/app/id1471942989"/>
  </r>
  <r>
    <s v="KR"/>
    <s v="GROSS"/>
    <x v="1"/>
    <n v="2020"/>
    <n v="5"/>
    <s v="M"/>
    <n v="88"/>
    <n v="-10"/>
    <x v="12"/>
    <x v="15"/>
    <s v="꽃피는달빛M"/>
    <s v="woosung lee"/>
    <n v="0"/>
    <m/>
    <n v="43821"/>
    <n v="3855"/>
    <s v="https://itunes.apple.com/KR/app/id1488901757"/>
  </r>
  <r>
    <s v="KR"/>
    <s v="GROSS"/>
    <x v="1"/>
    <n v="2020"/>
    <n v="5"/>
    <s v="M"/>
    <n v="89"/>
    <n v="-9"/>
    <x v="1"/>
    <x v="49"/>
    <s v="심쿵 - 동네 친구 사귀고 싶을 때"/>
    <s v="Colondee :D"/>
    <n v="0"/>
    <s v="하트 30개 : ￦4,900 / 하트 85개 : ￦12,000 / 하트155개 : ￦21,000"/>
    <n v="42181"/>
    <n v="3829"/>
    <s v="https://itunes.apple.com/KR/app/id995132477"/>
  </r>
  <r>
    <s v="KR"/>
    <s v="GROSS"/>
    <x v="1"/>
    <n v="2020"/>
    <n v="5"/>
    <s v="M"/>
    <n v="90"/>
    <n v="-7"/>
    <x v="12"/>
    <x v="34"/>
    <s v="꿈의 마을 (Township)"/>
    <s v="Playrix"/>
    <n v="0"/>
    <s v="돼지 저금통 : ￦3,900 / 캐시 약간 : ￦2,500 / 캐시 다발 : ￦5,900"/>
    <n v="44005"/>
    <n v="3701"/>
    <s v="https://itunes.apple.com/KR/app/id638689075"/>
  </r>
  <r>
    <s v="KR"/>
    <s v="GROSS"/>
    <x v="1"/>
    <n v="2020"/>
    <n v="5"/>
    <s v="M"/>
    <n v="91"/>
    <n v="-10"/>
    <x v="1"/>
    <x v="49"/>
    <s v="스카이피플(스피):서울대생이 만든 안전한 소셜 데이팅"/>
    <s v="HSOCIETY Inc."/>
    <n v="0"/>
    <s v="하트 15개 : ￦3,900 / 하트 25개 : ￦5,900 / 하트 40개 : ￦9,900"/>
    <n v="43901"/>
    <n v="3508"/>
    <s v="https://itunes.apple.com/KR/app/id1191259452"/>
  </r>
  <r>
    <s v="KR"/>
    <s v="GROSS"/>
    <x v="1"/>
    <n v="2020"/>
    <n v="5"/>
    <s v="M"/>
    <n v="92"/>
    <n v="39"/>
    <x v="12"/>
    <x v="22"/>
    <s v="라지엘"/>
    <s v="ZlongGames"/>
    <n v="0"/>
    <m/>
    <n v="43941"/>
    <n v="3483"/>
    <s v="https://itunes.apple.com/KR/app/id1485343696"/>
  </r>
  <r>
    <s v="KR"/>
    <s v="GROSS"/>
    <x v="1"/>
    <n v="2020"/>
    <n v="5"/>
    <s v="M"/>
    <n v="93"/>
    <n v="-17"/>
    <x v="1"/>
    <x v="49"/>
    <s v="아만다 : 아무나 만나지 않는 당신을 위한 소개팅"/>
    <s v="Nextmatch Co.,Ltd."/>
    <n v="0"/>
    <s v="리본 30개 : ￦4,900 / 리본 85개 : ￦12,000 / 리본 155개 : ￦21,000"/>
    <n v="41924"/>
    <n v="3418"/>
    <s v="https://itunes.apple.com/KR/app/id906675357"/>
  </r>
  <r>
    <s v="KR"/>
    <s v="GROSS"/>
    <x v="1"/>
    <n v="2020"/>
    <n v="5"/>
    <s v="M"/>
    <n v="94"/>
    <n v="-4"/>
    <x v="1"/>
    <x v="49"/>
    <s v="캠톡 CamTalk - 화상채팅, 영상채팅"/>
    <s v="Cho Su moon"/>
    <n v="0"/>
    <s v="3,700포인트 : ￦5,900 / 6,200포인트 : ￦11,000 / 18,600포인트 : ￦33,000"/>
    <n v="42243"/>
    <n v="3360"/>
    <s v="https://itunes.apple.com/KR/app/id1006605757"/>
  </r>
  <r>
    <s v="KR"/>
    <s v="GROSS"/>
    <x v="1"/>
    <n v="2020"/>
    <n v="5"/>
    <s v="M"/>
    <n v="95"/>
    <n v="10"/>
    <x v="1"/>
    <x v="49"/>
    <s v="커넥팅 - 심심할 때 통화할 편한 친구"/>
    <s v="Yoonho Yang"/>
    <n v="0"/>
    <s v="30개 : ￦5,900 / 70개 : ￦12,000 / 150개 : ￦23,000"/>
    <n v="43267"/>
    <n v="3331"/>
    <s v="https://itunes.apple.com/KR/app/id1384259378"/>
  </r>
  <r>
    <s v="KR"/>
    <s v="GROSS"/>
    <x v="1"/>
    <n v="2020"/>
    <n v="5"/>
    <s v="M"/>
    <n v="96"/>
    <n v="23"/>
    <x v="12"/>
    <x v="21"/>
    <s v="프렌즈타운"/>
    <s v="Kakao Games Corp."/>
    <n v="0"/>
    <s v="31 보석 : ￦5,900 / 329 보석 : ￦55,000 / 13 보석 : ￦2,500"/>
    <n v="43977"/>
    <n v="3223"/>
    <s v="https://itunes.apple.com/KR/app/id1435757638"/>
  </r>
  <r>
    <s v="KR"/>
    <s v="GROSS"/>
    <x v="1"/>
    <n v="2020"/>
    <n v="5"/>
    <s v="M"/>
    <n v="97"/>
    <n v="35"/>
    <x v="12"/>
    <x v="21"/>
    <s v="제5인격"/>
    <s v="X.D. Global"/>
    <n v="0"/>
    <s v="미세한 메아리 : ￦1,200 / 작은 메아리 : ￦5,900 / 적당한 메아리 : ￦14,000"/>
    <n v="43979"/>
    <n v="3184"/>
    <s v="https://itunes.apple.com/KR/app/id1403280792"/>
  </r>
  <r>
    <s v="KR"/>
    <s v="GROSS"/>
    <x v="1"/>
    <n v="2020"/>
    <n v="5"/>
    <s v="M"/>
    <n v="98"/>
    <n v="-60"/>
    <x v="12"/>
    <x v="22"/>
    <s v="전략적 팀 전투: 리그 오브 레전드 전략 게임"/>
    <s v="Riot Games"/>
    <n v="0"/>
    <s v="전략적 팀 전투 갤럭시 II 패스+ : ￦12,000 / 전략적 팀 전투 갤럭시 패스+ : ￦12,000 / 불멸의 생명체 알 : ￦4,900"/>
    <n v="44006"/>
    <n v="3171"/>
    <s v="https://itunes.apple.com/KR/app/id1480616748"/>
  </r>
  <r>
    <s v="KR"/>
    <s v="GROSS"/>
    <x v="1"/>
    <n v="2020"/>
    <n v="5"/>
    <s v="M"/>
    <n v="99"/>
    <n v="5"/>
    <x v="12"/>
    <x v="21"/>
    <s v="Toon Blast"/>
    <s v="Peak Games"/>
    <n v="0"/>
    <s v="Tiny Coin Pack : ￦2,500 / Small Coin Pack : ￦5,900 / Super Bundle : ￦16,000"/>
    <n v="43997"/>
    <n v="3092"/>
    <s v="https://itunes.apple.com/KR/app/id1176027022"/>
  </r>
  <r>
    <s v="KR"/>
    <s v="GROSS"/>
    <x v="1"/>
    <n v="2020"/>
    <n v="5"/>
    <s v="M"/>
    <n v="100"/>
    <n v="-13"/>
    <x v="11"/>
    <x v="46"/>
    <s v="VLLO 블로 - 쉬운 동영상 편집 어플 브이로그 앱"/>
    <s v="vimosoft"/>
    <n v="0"/>
    <s v="정원 스티커 팩 : 0 / VLLO 프리미엄 : ￦12,000 / 여행 스티커 팩 : 0"/>
    <n v="43987"/>
    <n v="3069"/>
    <s v="https://itunes.apple.com/KR/app/id952050883"/>
  </r>
  <r>
    <s v="KR"/>
    <s v="GROSS"/>
    <x v="1"/>
    <n v="2020"/>
    <n v="5"/>
    <s v="M"/>
    <n v="101"/>
    <n v="7"/>
    <x v="1"/>
    <x v="49"/>
    <s v="골드스푼 : 자격을 갖춘 남녀들을 위한 안전한 소개팅"/>
    <s v="Triple comma Corp."/>
    <n v="0"/>
    <s v="스푼 20개 : ￦5,900 / 스푼 50개 : ￦14,000 / 스푼 105개 : ￦29,000"/>
    <n v="43173"/>
    <n v="3063"/>
    <s v="https://itunes.apple.com/KR/app/id1332604123"/>
  </r>
  <r>
    <s v="KR"/>
    <s v="GROSS"/>
    <x v="1"/>
    <n v="2020"/>
    <n v="5"/>
    <s v="M"/>
    <n v="102"/>
    <n v="1"/>
    <x v="12"/>
    <x v="38"/>
    <s v="피망 뉴맞고 : 고스톱으로 대한민국 1등"/>
    <s v="NEOWIZ"/>
    <n v="0"/>
    <s v="다이아 1188개 : ￦99,000 / 다이아 380개 : ￦33,000 / 다이아 107개 : ￦9,900"/>
    <n v="43715"/>
    <n v="3060"/>
    <s v="https://itunes.apple.com/KR/app/id1458568643"/>
  </r>
  <r>
    <s v="KR"/>
    <s v="GROSS"/>
    <x v="1"/>
    <n v="2020"/>
    <n v="5"/>
    <s v="M"/>
    <n v="103"/>
    <n v="-17"/>
    <x v="12"/>
    <x v="15"/>
    <s v="R5"/>
    <s v="YOOZOO (SINGAPORE) PTE. LTD."/>
    <n v="0"/>
    <m/>
    <n v="43885"/>
    <n v="3057"/>
    <s v="https://itunes.apple.com/KR/app/id1487963067"/>
  </r>
  <r>
    <s v="KR"/>
    <s v="GROSS"/>
    <x v="1"/>
    <n v="2020"/>
    <n v="5"/>
    <s v="M"/>
    <n v="104"/>
    <n v="-10"/>
    <x v="12"/>
    <x v="36"/>
    <s v="Yu-Gi-Oh! Duel Links"/>
    <s v="KONAMI"/>
    <n v="0"/>
    <s v="카드 팩 3개(할인) : ￦2,500 / 카드 팩 10개(할인) : ￦7,500"/>
    <n v="44004"/>
    <n v="3039"/>
    <s v="https://itunes.apple.com/KR/app/id1068378177"/>
  </r>
  <r>
    <s v="KR"/>
    <s v="GROSS"/>
    <x v="1"/>
    <n v="2020"/>
    <n v="5"/>
    <s v="M"/>
    <n v="105"/>
    <n v="-16"/>
    <x v="12"/>
    <x v="24"/>
    <s v="클래시 로얄"/>
    <s v="Supercell"/>
    <n v="0"/>
    <s v="보석 주머니 : ￦5,900 / 보석 바구니 : ￦12,000 / 보석 통 : ￦25,000"/>
    <n v="43941"/>
    <n v="3038"/>
    <s v="https://itunes.apple.com/KR/app/id1053012308"/>
  </r>
  <r>
    <s v="KR"/>
    <s v="GROSS"/>
    <x v="1"/>
    <n v="2020"/>
    <n v="5"/>
    <s v="M"/>
    <n v="106"/>
    <n v="5"/>
    <x v="11"/>
    <x v="46"/>
    <s v="Photo wonder"/>
    <s v="Xin Guo"/>
    <n v="0"/>
    <s v="PhotoWonder Pro : ￦9,500 / PhotoWonder_Clean : ￦7,500"/>
    <n v="44005"/>
    <n v="3021"/>
    <s v="https://itunes.apple.com/KR/app/id501945443"/>
  </r>
  <r>
    <s v="KR"/>
    <s v="GROSS"/>
    <x v="1"/>
    <n v="2020"/>
    <n v="5"/>
    <s v="M"/>
    <n v="107"/>
    <n v="9"/>
    <x v="12"/>
    <x v="15"/>
    <s v="궁정계"/>
    <s v="Wish Interactive Technology Limited"/>
    <n v="0"/>
    <s v="40금괴패키지 : ￦1,200 / 120금괴패키지 : ￦3,900 / 200금괴패키지 : ￦5,900"/>
    <n v="43480"/>
    <n v="2994"/>
    <s v="https://itunes.apple.com/KR/app/id1437608932"/>
  </r>
  <r>
    <s v="KR"/>
    <s v="GROSS"/>
    <x v="1"/>
    <n v="2020"/>
    <n v="5"/>
    <s v="M"/>
    <n v="108"/>
    <n v="-10"/>
    <x v="12"/>
    <x v="15"/>
    <s v="닌자대전"/>
    <s v="Jaewon Choi"/>
    <n v="0"/>
    <m/>
    <n v="43811"/>
    <n v="2991"/>
    <s v="https://itunes.apple.com/KR/app/id1469191043"/>
  </r>
  <r>
    <s v="KR"/>
    <s v="GROSS"/>
    <x v="1"/>
    <n v="2020"/>
    <n v="5"/>
    <s v="M"/>
    <n v="109"/>
    <n v="12"/>
    <x v="12"/>
    <x v="34"/>
    <s v="콜 오브 듀티: 모바일"/>
    <s v="Tencent Games"/>
    <n v="0"/>
    <s v="80포인트 : ￦1,200 / 420포인트 : ￦5,900 / 880포인트 : ￦12,000"/>
    <n v="43739"/>
    <n v="2965"/>
    <s v="https://itunes.apple.com/KR/app/id1466195505"/>
  </r>
  <r>
    <s v="KR"/>
    <s v="GROSS"/>
    <x v="1"/>
    <n v="2020"/>
    <n v="5"/>
    <s v="M"/>
    <n v="110"/>
    <n v="-17"/>
    <x v="12"/>
    <x v="27"/>
    <s v="놀러와 마이홈"/>
    <s v="Kakao Corp."/>
    <n v="0"/>
    <s v="10 젬 : ￦1,200 / 50 젬 : ￦5,900 / 105 젬 : ￦11,000"/>
    <n v="42594"/>
    <n v="2951"/>
    <s v="https://itunes.apple.com/KR/app/id1134403599"/>
  </r>
  <r>
    <s v="KR"/>
    <s v="GROSS"/>
    <x v="1"/>
    <n v="2020"/>
    <n v="5"/>
    <s v="M"/>
    <n v="111"/>
    <n v="-44"/>
    <x v="12"/>
    <x v="22"/>
    <s v="별이되어라!"/>
    <s v="GAMEVIL Inc."/>
    <n v="0"/>
    <s v="루비상품 1 : ￦3,900 / 루비상품 2 : ￦5,900 / 루비상품 3 : ￦11,000"/>
    <n v="41687"/>
    <n v="2897"/>
    <s v="https://itunes.apple.com/KR/app/id738786990"/>
  </r>
  <r>
    <s v="KR"/>
    <s v="GROSS"/>
    <x v="1"/>
    <n v="2020"/>
    <n v="5"/>
    <s v="M"/>
    <n v="112"/>
    <n v="14"/>
    <x v="1"/>
    <x v="49"/>
    <s v="탄탄"/>
    <s v="Tantan Cultural Development (Beijing) Co., Ltd."/>
    <n v="0"/>
    <s v="VIP会员 : ￦2,000 / SeeWhoLikedMe : ￦16,500 / See Who Liked Me : ￦16,500"/>
    <n v="44004"/>
    <n v="2831"/>
    <s v="https://itunes.apple.com/KR/app/id861891048"/>
  </r>
  <r>
    <s v="KR"/>
    <s v="GROSS"/>
    <x v="1"/>
    <n v="2020"/>
    <n v="5"/>
    <s v="M"/>
    <n v="113"/>
    <n v="1"/>
    <x v="12"/>
    <x v="28"/>
    <s v="위 베어 베어스 더 퍼즐"/>
    <s v="Sundaytoz, INC"/>
    <n v="0"/>
    <s v="1,200원 상품 : ￦1,200 / 5,900원 상품 : ￦5,900 / 12,000원 상품 : ￦12,000"/>
    <n v="43108"/>
    <n v="2712"/>
    <s v="https://itunes.apple.com/KR/app/id1311102174"/>
  </r>
  <r>
    <s v="KR"/>
    <s v="GROSS"/>
    <x v="1"/>
    <n v="2020"/>
    <n v="5"/>
    <s v="M"/>
    <n v="114"/>
    <n v="11"/>
    <x v="7"/>
    <x v="32"/>
    <s v="지니 뮤직 - genie"/>
    <s v="GENIE MUSIC CORP."/>
    <n v="0"/>
    <s v="음악감상 30일 : ￦9,900 / 스마트 무제한 다운로드 + 음악감상 30일 : ￦11,000"/>
    <n v="43976"/>
    <n v="2699"/>
    <s v="https://itunes.apple.com/KR/app/id858266085"/>
  </r>
  <r>
    <s v="KR"/>
    <s v="GROSS"/>
    <x v="1"/>
    <n v="2020"/>
    <n v="5"/>
    <s v="M"/>
    <n v="115"/>
    <n v="2"/>
    <x v="12"/>
    <x v="24"/>
    <s v="마피아 시티(한국어)"/>
    <s v="YOTTA GAMES LIMITED"/>
    <n v="0"/>
    <s v="700 Gold : ￦5,900 / 3400 Gold : ￦25,000 / 1600 Gold : ￦12,000"/>
    <n v="43402"/>
    <n v="2693"/>
    <s v="https://itunes.apple.com/KR/app/id1438495856"/>
  </r>
  <r>
    <s v="KR"/>
    <s v="GROSS"/>
    <x v="1"/>
    <n v="2020"/>
    <n v="5"/>
    <s v="M"/>
    <n v="116"/>
    <n v="-14"/>
    <x v="12"/>
    <x v="22"/>
    <s v="펜타스톰"/>
    <s v="Netmarble Corporation"/>
    <n v="0"/>
    <s v="다이아 120 : ￦3,900 / 다이아 200 : ￦5,900 / 다이아 400 : ￦11,000"/>
    <n v="42849"/>
    <n v="2616"/>
    <s v="https://itunes.apple.com/KR/app/id1182214882"/>
  </r>
  <r>
    <s v="KR"/>
    <s v="GROSS"/>
    <x v="1"/>
    <n v="2020"/>
    <n v="5"/>
    <s v="M"/>
    <n v="117"/>
    <n v="-21"/>
    <x v="12"/>
    <x v="15"/>
    <s v="페이트/그랜드 오더"/>
    <s v="Netmarble Corporation"/>
    <n v="0"/>
    <s v="성정석 1개 : ￦1,200 / 성정석 4개+1개 : ￦4,900 / 성정석 12개+6개 : ￦14,000"/>
    <n v="43059"/>
    <n v="2587"/>
    <s v="https://itunes.apple.com/KR/app/id1241893973"/>
  </r>
  <r>
    <s v="KR"/>
    <s v="GROSS"/>
    <x v="1"/>
    <n v="2020"/>
    <n v="5"/>
    <s v="M"/>
    <n v="118"/>
    <s v="new"/>
    <x v="4"/>
    <x v="4"/>
    <s v="Picka"/>
    <s v="PlainBagel"/>
    <n v="0"/>
    <s v="배터리 30% : ￦3,900 / 배터리 50% : ￦5,900 / 배터리 100% : ￦12,000"/>
    <n v="43771"/>
    <n v="2562"/>
    <s v="https://itunes.apple.com/KR/app/id1472171506"/>
  </r>
  <r>
    <s v="KR"/>
    <s v="GROSS"/>
    <x v="1"/>
    <n v="2020"/>
    <n v="5"/>
    <s v="M"/>
    <n v="119"/>
    <n v="1"/>
    <x v="1"/>
    <x v="49"/>
    <s v="당연시 소개팅 - 당신도 연애를 시작할 때"/>
    <s v="BNK Lab"/>
    <n v="0"/>
    <s v="하트900+150 : ￦119,000 / 참여권 10개 : ￦4,900 / 참여권 30개 : ￦14,000"/>
    <n v="41507"/>
    <n v="2542"/>
    <s v="https://itunes.apple.com/KR/app/id688910961"/>
  </r>
  <r>
    <s v="KR"/>
    <s v="GROSS"/>
    <x v="1"/>
    <n v="2020"/>
    <n v="5"/>
    <s v="M"/>
    <n v="120"/>
    <n v="-48"/>
    <x v="12"/>
    <x v="36"/>
    <s v="하스스톤"/>
    <s v="Blizzard Entertainment, Inc."/>
    <n v="0"/>
    <s v="오리지널 팩 2개 : ￦3,900 / 오리지널 팩 7개 : ￦12,000 / 오리지널 팩 15개 : ￦25,000"/>
    <n v="43991"/>
    <n v="2478"/>
    <s v="https://itunes.apple.com/KR/app/id625257520"/>
  </r>
  <r>
    <s v="KR"/>
    <s v="GROSS"/>
    <x v="1"/>
    <n v="2020"/>
    <n v="5"/>
    <s v="M"/>
    <n v="121"/>
    <n v="131"/>
    <x v="12"/>
    <x v="15"/>
    <s v="드루와던전"/>
    <s v="Quest Games Co., Ltd."/>
    <n v="0"/>
    <s v="마법석 : ￦12,000 / 마법석 : ￦12,000 / Quest.Point (대) : ￦30,000"/>
    <n v="42954"/>
    <n v="2473"/>
    <s v="https://itunes.apple.com/KR/app/id1242244350"/>
  </r>
  <r>
    <s v="KR"/>
    <s v="GROSS"/>
    <x v="1"/>
    <n v="2020"/>
    <n v="5"/>
    <s v="M"/>
    <n v="122"/>
    <n v="23"/>
    <x v="12"/>
    <x v="22"/>
    <s v="프린세스 커넥트! Re:Dive"/>
    <s v="Kakao Games Corp."/>
    <n v="0"/>
    <s v="1회 한정 쥬얼 750개 : ￦7,500 / 3회 한정 쥬얼 8,000개 : ￦89,000 / 데일리 마나 팩 : ￦12,000"/>
    <n v="43552"/>
    <n v="2472"/>
    <s v="https://itunes.apple.com/KR/app/id1452123050"/>
  </r>
  <r>
    <s v="KR"/>
    <s v="GROSS"/>
    <x v="1"/>
    <n v="2020"/>
    <n v="5"/>
    <s v="M"/>
    <n v="123"/>
    <n v="-48"/>
    <x v="12"/>
    <x v="22"/>
    <s v="세븐나이츠"/>
    <s v="Netmarble Corporation"/>
    <n v="0"/>
    <s v="3900원 상품 : ￦3,900 / 5900원 상품 : ￦5,900 / 12000원 상품 : ￦12,000"/>
    <n v="41704"/>
    <n v="2432"/>
    <s v="https://itunes.apple.com/KR/app/id741949324"/>
  </r>
  <r>
    <s v="KR"/>
    <s v="GROSS"/>
    <x v="1"/>
    <n v="2020"/>
    <n v="5"/>
    <s v="M"/>
    <n v="124"/>
    <n v="-2"/>
    <x v="16"/>
    <x v="23"/>
    <s v="스픽 (Speak) - 영어회화, 스피킹, 발음"/>
    <s v="Speakeasy Labs"/>
    <n v="0"/>
    <s v="앱 출시 기념 이벤트 : ￦11,000 / 월간 이용권 : ￦29,000 / 연간 이용권 : ￦179,000"/>
    <n v="43984"/>
    <n v="2427"/>
    <s v="https://itunes.apple.com/KR/app/id1286609883"/>
  </r>
  <r>
    <s v="KR"/>
    <s v="GROSS"/>
    <x v="1"/>
    <n v="2020"/>
    <n v="5"/>
    <s v="M"/>
    <n v="125"/>
    <n v="97"/>
    <x v="12"/>
    <x v="21"/>
    <s v="DRAGON BALL Z 폭렬격전"/>
    <s v="BANDAI NAMCO Entertainment Inc."/>
    <n v="0"/>
    <s v="용석 J(세트) : ￦1,200 / 용석 F(세트) : ￦55,000 / 용석 I(세트) : ￦41,000"/>
    <n v="44004"/>
    <n v="2365"/>
    <s v="https://itunes.apple.com/KR/app/id951627425"/>
  </r>
  <r>
    <s v="KR"/>
    <s v="GROSS"/>
    <x v="1"/>
    <n v="2020"/>
    <n v="5"/>
    <s v="M"/>
    <n v="126"/>
    <n v="-27"/>
    <x v="12"/>
    <x v="34"/>
    <s v="BTS WORLD"/>
    <s v="Netmarble Corporation"/>
    <n v="0"/>
    <s v="날개 패키지 : ￦1,200 / 컨디션 회복 패키지 : ￦2,500 / 매일매일 보석 패키지2 : ￦12,000"/>
    <n v="43991"/>
    <n v="2359"/>
    <s v="https://itunes.apple.com/KR/app/id1435577798"/>
  </r>
  <r>
    <s v="KR"/>
    <s v="GROSS"/>
    <x v="1"/>
    <n v="2020"/>
    <n v="5"/>
    <s v="M"/>
    <n v="127"/>
    <n v="13"/>
    <x v="5"/>
    <x v="54"/>
    <s v="레진코믹스 (LezhinComics) - 프리미엄 웹툰"/>
    <s v="Lezhin Entertainment"/>
    <n v="0"/>
    <s v="23 코인 : ￦4,900 / 65 코인 : ￦12,000 / 131 코인 + 50 포인트 : ￦25,000"/>
    <n v="43986"/>
    <n v="2347"/>
    <s v="https://itunes.apple.com/KR/app/id664973122"/>
  </r>
  <r>
    <s v="KR"/>
    <s v="GROSS"/>
    <x v="1"/>
    <n v="2020"/>
    <n v="5"/>
    <s v="M"/>
    <n v="128"/>
    <n v="22"/>
    <x v="12"/>
    <x v="34"/>
    <s v="ROBLOX"/>
    <s v="Roblox Corporation"/>
    <n v="0"/>
    <s v="800 Robux Premium : ￦12,000 / Premium 80 Robux : ￦1,200 / 400 Robux Premium : ￦5,900"/>
    <n v="44000"/>
    <n v="2341"/>
    <s v="https://itunes.apple.com/KR/app/id431946152"/>
  </r>
  <r>
    <s v="KR"/>
    <s v="GROSS"/>
    <x v="1"/>
    <n v="2020"/>
    <n v="5"/>
    <s v="M"/>
    <n v="129"/>
    <n v="84"/>
    <x v="12"/>
    <x v="15"/>
    <s v="드래곤 스카이- 슈팅 방치형 RPG"/>
    <s v="Com2uS Corp."/>
    <n v="0"/>
    <s v="[시간 제한] 시작 지원! (1단계) : ￦1,200 / [시간 제한] 시작 지원! (3단계) : ￦5,900 / [시간 제한] 시작 지원! (2단계) : ￦3,900"/>
    <n v="44007"/>
    <n v="2328"/>
    <s v="https://itunes.apple.com/KR/app/id1407160249"/>
  </r>
  <r>
    <s v="KR"/>
    <s v="GROSS"/>
    <x v="1"/>
    <n v="2020"/>
    <n v="5"/>
    <s v="M"/>
    <n v="130"/>
    <n v="33"/>
    <x v="12"/>
    <x v="15"/>
    <s v="영주 : 백의 연대기"/>
    <s v="Oasis Games"/>
    <n v="0"/>
    <m/>
    <n v="43934"/>
    <n v="2316"/>
    <s v="https://itunes.apple.com/KR/app/id1502433723"/>
  </r>
  <r>
    <s v="KR"/>
    <s v="GROSS"/>
    <x v="1"/>
    <n v="2020"/>
    <n v="5"/>
    <s v="M"/>
    <n v="131"/>
    <n v="42"/>
    <x v="4"/>
    <x v="4"/>
    <s v="포스텔러 - 운세의 모든 것"/>
    <s v="(주)운칠기삼"/>
    <n v="0"/>
    <s v="내일의 운세가 궁금하면 소소한 행운 포스 패키지 : ￦2,500 / 프리미엄 타로가 궁금하면 대박 패키지 : ￦5,900 / 프리미엄 사주가 궁금하면 대박+ 패키지 : ￦11,000"/>
    <n v="44001"/>
    <n v="2305"/>
    <s v="https://itunes.apple.com/KR/app/id1262949138"/>
  </r>
  <r>
    <s v="KR"/>
    <s v="GROSS"/>
    <x v="1"/>
    <n v="2020"/>
    <n v="5"/>
    <s v="M"/>
    <n v="132"/>
    <n v="-40"/>
    <x v="12"/>
    <x v="55"/>
    <s v="MLB 9이닝스 20"/>
    <s v="Com2uS Corp."/>
    <n v="0"/>
    <s v="시그니처 선수 패키지 : ￦65,000 / 월간 스타 유조선 패키지 : ￦119,000 / 최고급 선수 패키지 : ￦3,900"/>
    <n v="43979"/>
    <n v="2287"/>
    <s v="https://itunes.apple.com/KR/app/id1059665257"/>
  </r>
  <r>
    <s v="KR"/>
    <s v="GROSS"/>
    <x v="1"/>
    <n v="2020"/>
    <n v="5"/>
    <s v="M"/>
    <n v="133"/>
    <n v="20"/>
    <x v="12"/>
    <x v="55"/>
    <s v="컴투스프로야구 for 매니저 LIVE 2020"/>
    <s v="Com2uS Corp."/>
    <n v="0"/>
    <s v="117캐시 : ￦12,000 / 117+117캐시 : ￦12,000 / 1320캐시 : ￦119,000"/>
    <n v="44006"/>
    <n v="2264"/>
    <s v="https://itunes.apple.com/KR/app/id682942443"/>
  </r>
  <r>
    <s v="KR"/>
    <s v="GROSS"/>
    <x v="1"/>
    <n v="2020"/>
    <n v="5"/>
    <s v="M"/>
    <n v="134"/>
    <n v="1"/>
    <x v="11"/>
    <x v="46"/>
    <s v="Twitch: 동영상 스트리밍 라이브 시청은 트위치에서"/>
    <s v="Twitch Interactive, Inc."/>
    <n v="0"/>
    <s v="95 Bits : ￦2,500 / 정기구독 토큰 1개 : ￦7,500 / 500 Bits : ￦8,900"/>
    <n v="44007"/>
    <n v="2263"/>
    <s v="https://itunes.apple.com/KR/app/id460177396"/>
  </r>
  <r>
    <s v="KR"/>
    <s v="GROSS"/>
    <x v="1"/>
    <n v="2020"/>
    <n v="5"/>
    <s v="M"/>
    <n v="135"/>
    <n v="-12"/>
    <x v="12"/>
    <x v="38"/>
    <s v="프렌즈팝콘"/>
    <s v="Kakao Corp."/>
    <n v="0"/>
    <s v="보석1 : ￦2,500 / 보석2 : ￦5,900 / 보석3 : ￦22,000"/>
    <n v="43977"/>
    <n v="2256"/>
    <s v="https://itunes.apple.com/KR/app/id1156321059"/>
  </r>
  <r>
    <s v="KR"/>
    <s v="GROSS"/>
    <x v="1"/>
    <n v="2020"/>
    <n v="5"/>
    <s v="M"/>
    <n v="136"/>
    <n v="51"/>
    <x v="12"/>
    <x v="24"/>
    <s v="신삼국지 모바일"/>
    <s v="Lingxi Games Inc."/>
    <n v="0"/>
    <s v="72원보 : ￦2,500 / 180원보 : ￦5,900 / 3850원보 : ￦119,000"/>
    <n v="43971"/>
    <n v="2251"/>
    <s v="https://itunes.apple.com/KR/app/id1353267865"/>
  </r>
  <r>
    <s v="KR"/>
    <s v="GROSS"/>
    <x v="1"/>
    <n v="2020"/>
    <n v="5"/>
    <s v="M"/>
    <n v="137"/>
    <n v="-78"/>
    <x v="12"/>
    <x v="24"/>
    <s v="샤이닝라이트"/>
    <s v="Eyougame"/>
    <n v="0"/>
    <s v="50수정 : ￦1,200 / 265수정 : ￦5,900 / 500수정 : ￦11,000"/>
    <n v="43946"/>
    <n v="2242"/>
    <s v="https://itunes.apple.com/KR/app/id1477572910"/>
  </r>
  <r>
    <s v="KR"/>
    <s v="GROSS"/>
    <x v="1"/>
    <n v="2020"/>
    <n v="5"/>
    <s v="M"/>
    <n v="138"/>
    <s v="-"/>
    <x v="12"/>
    <x v="55"/>
    <s v="MLB 퍼펙트 이닝 2020"/>
    <s v="GAMEVIL COM2US USA, Inc."/>
    <n v="0"/>
    <s v="라이브패키지 45 : ￦1,200 / 라이브패키지 110 : ￦12,000 / 라이브패키지 107 : ￦12,000"/>
    <n v="44000"/>
    <n v="2238"/>
    <s v="https://itunes.apple.com/KR/app/id1203069334"/>
  </r>
  <r>
    <s v="KR"/>
    <s v="GROSS"/>
    <x v="1"/>
    <n v="2020"/>
    <n v="5"/>
    <s v="M"/>
    <n v="139"/>
    <n v="27"/>
    <x v="12"/>
    <x v="21"/>
    <s v="피쉬돔 (Fishdom)"/>
    <s v="Playrix"/>
    <n v="0"/>
    <s v="다이아몬드 한줌 : ￦1,200 / 다이아몬드 한줌 : ￦1,200 / 다이아몬드 물고기 저금통 : ￦3,900 / 경이로운 수집품 : ￦2,500"/>
    <n v="44011"/>
    <n v="2199"/>
    <s v="https://itunes.apple.com/KR/app/id664575829"/>
  </r>
  <r>
    <s v="KR"/>
    <s v="GROSS"/>
    <x v="1"/>
    <n v="2020"/>
    <n v="5"/>
    <s v="M"/>
    <n v="140"/>
    <n v="-1"/>
    <x v="4"/>
    <x v="4"/>
    <s v="아이즈원  프라이빗 메일"/>
    <s v="CA.Smart Co., Ltd."/>
    <n v="0"/>
    <m/>
    <n v="43484"/>
    <n v="2153"/>
    <s v="https://itunes.apple.com/KR/app/id1445514282"/>
  </r>
  <r>
    <s v="KR"/>
    <s v="GROSS"/>
    <x v="1"/>
    <n v="2020"/>
    <n v="5"/>
    <s v="M"/>
    <n v="141"/>
    <n v="3"/>
    <x v="11"/>
    <x v="46"/>
    <s v="Instasize 사진 편집, 콜라주 포토 메이커"/>
    <s v="Instasize Inc."/>
    <n v="0"/>
    <s v="InstaSize Premium : ￦6,000 / Instasize Premium Membership : ￦6,000 / Monthly Instasize Membership : ￦6,000"/>
    <n v="44000"/>
    <n v="2150"/>
    <s v="https://itunes.apple.com/KR/app/id576649830"/>
  </r>
  <r>
    <s v="KR"/>
    <s v="GROSS"/>
    <x v="1"/>
    <n v="2020"/>
    <n v="5"/>
    <s v="M"/>
    <n v="142"/>
    <n v="-24"/>
    <x v="12"/>
    <x v="28"/>
    <s v="좀비 고등학교"/>
    <s v="AwesomePiece inc."/>
    <n v="0"/>
    <s v="55 가스 : ￦4,900 / 180가스 : ￦16,000 / 어썸패스 : ￦2,500"/>
    <n v="44006"/>
    <n v="2149"/>
    <s v="https://itunes.apple.com/KR/app/id898986747"/>
  </r>
  <r>
    <s v="KR"/>
    <s v="GROSS"/>
    <x v="1"/>
    <n v="2020"/>
    <n v="5"/>
    <s v="M"/>
    <n v="143"/>
    <n v="-28"/>
    <x v="12"/>
    <x v="34"/>
    <s v="Minecraft"/>
    <s v="Mojang"/>
    <s v="￦8,900"/>
    <s v="Realms Plus:10 Friends w/trial : ￦9,500 / Minecraft Store Item 6 : ￦7,500 / Minecraft Store Item 2 : ￦2,500"/>
    <n v="44005"/>
    <n v="2135"/>
    <s v="https://itunes.apple.com/KR/app/id479516143"/>
  </r>
  <r>
    <s v="KR"/>
    <s v="GROSS"/>
    <x v="1"/>
    <n v="2020"/>
    <n v="5"/>
    <s v="M"/>
    <n v="144"/>
    <n v="13"/>
    <x v="2"/>
    <x v="52"/>
    <s v="네이버 클라우드 - NAVER Cloud"/>
    <s v="NAVER Corp."/>
    <n v="0"/>
    <s v="아이폰 2TB 1년 이용권 : ￦149,000 / 아이폰 200GB 1년 이용권 : ￦75,000 / 아이폰 100GB 1년 이용권 : ￦44,000"/>
    <n v="43983"/>
    <n v="2114"/>
    <s v="https://itunes.apple.com/KR/app/id585173084"/>
  </r>
  <r>
    <s v="KR"/>
    <s v="GROSS"/>
    <x v="1"/>
    <n v="2020"/>
    <n v="5"/>
    <s v="M"/>
    <n v="145"/>
    <n v="9"/>
    <x v="1"/>
    <x v="49"/>
    <s v="앙톡 - 랜덤채팅 친구와 채팅하자"/>
    <s v="People12 Co., Ltd"/>
    <n v="0"/>
    <s v="5,000 포인트 : ￦5,900 / 1,000 포인트 : ￦1,200 / 10,000 포인트 : ￦12,000"/>
    <n v="43774"/>
    <n v="2089"/>
    <s v="https://itunes.apple.com/KR/app/id1434652607"/>
  </r>
  <r>
    <s v="KR"/>
    <s v="GROSS"/>
    <x v="1"/>
    <n v="2020"/>
    <n v="5"/>
    <s v="M"/>
    <n v="146"/>
    <n v="-9"/>
    <x v="12"/>
    <x v="27"/>
    <s v="아이러브니키"/>
    <s v="Kakao Games Corp."/>
    <n v="0"/>
    <s v="천원 상품 : ￦1,200 / 158 루비 : ￦3,900 / 270 루비 : ￦5,900"/>
    <n v="42563"/>
    <n v="2087"/>
    <s v="https://itunes.apple.com/KR/app/id1129574896"/>
  </r>
  <r>
    <s v="KR"/>
    <s v="GROSS"/>
    <x v="1"/>
    <n v="2020"/>
    <n v="5"/>
    <s v="M"/>
    <n v="147"/>
    <n v="28"/>
    <x v="7"/>
    <x v="32"/>
    <s v="SuperStar WOOLLIM"/>
    <s v="Dalcomsoft, Inc."/>
    <n v="0"/>
    <s v="120 Diamond : ￦11,000 / 120 Diamond : ￦11,000 / Golden Child ONE PACK : ￦22,000 / 62 Diamond : ￦5,900"/>
    <n v="43977"/>
    <n v="2084"/>
    <s v="https://itunes.apple.com/KR/app/id1501804392"/>
  </r>
  <r>
    <s v="KR"/>
    <s v="GROSS"/>
    <x v="1"/>
    <n v="2020"/>
    <n v="5"/>
    <s v="M"/>
    <n v="148"/>
    <n v="81"/>
    <x v="4"/>
    <x v="4"/>
    <s v="소녀전선 Girls' Frontline"/>
    <s v="X.D. Global"/>
    <n v="0"/>
    <s v="보석 주머니(소) : ￦1,200 / 보석 주머니(중) : ￦5,900 / 보석 주머니(대) : ￦9,900"/>
    <n v="42915"/>
    <n v="2053"/>
    <s v="https://itunes.apple.com/KR/app/id1234148531"/>
  </r>
  <r>
    <s v="KR"/>
    <s v="GROSS"/>
    <x v="1"/>
    <n v="2020"/>
    <n v="5"/>
    <s v="M"/>
    <n v="149"/>
    <n v="6"/>
    <x v="1"/>
    <x v="49"/>
    <s v="헬로우봇 - AI 사주・타로・상담"/>
    <s v="thingsflow"/>
    <n v="0"/>
    <s v="하트 50 : ￦9,900 / 하트 10 : ￦2,500 / 하트 25 : ￦5,900"/>
    <n v="43992"/>
    <n v="2005"/>
    <s v="https://itunes.apple.com/KR/app/id1294957719"/>
  </r>
  <r>
    <s v="KR"/>
    <s v="GROSS"/>
    <x v="1"/>
    <n v="2020"/>
    <n v="5"/>
    <s v="M"/>
    <n v="150"/>
    <n v="20"/>
    <x v="7"/>
    <x v="32"/>
    <s v="FLO - 플로"/>
    <s v="Dreamus Company"/>
    <n v="0"/>
    <s v="500회 듣기 : ￦8,900 / 300회 듣기 : ￦4,900 / 모바일 무제한 듣기 : ￦9,900"/>
    <n v="42573"/>
    <n v="1983"/>
    <s v="https://itunes.apple.com/KR/app/id1129048043"/>
  </r>
  <r>
    <s v="KR"/>
    <s v="GROSS"/>
    <x v="1"/>
    <n v="2020"/>
    <n v="5"/>
    <s v="M"/>
    <n v="151"/>
    <n v="32"/>
    <x v="12"/>
    <x v="22"/>
    <s v="Crusaders Quest"/>
    <s v="NHN Corp."/>
    <n v="0"/>
    <s v="30일 광산 이용권 : ￦12,000 / 한정상품 1 : ￦37,000 / 18 보석 (한정 상품) : ￦5,900"/>
    <n v="43986"/>
    <n v="1961"/>
    <s v="https://itunes.apple.com/KR/app/id901858272"/>
  </r>
  <r>
    <s v="KR"/>
    <s v="GROSS"/>
    <x v="1"/>
    <n v="2020"/>
    <n v="5"/>
    <s v="M"/>
    <n v="152"/>
    <n v="-11"/>
    <x v="12"/>
    <x v="28"/>
    <s v="캔디크러쉬사가"/>
    <s v="King"/>
    <n v="0"/>
    <s v="Extra Lives : ￦1,200 / Piggy Bank : ￦3,900 / 10x Gold Bars package : ￦1,200"/>
    <n v="43999"/>
    <n v="1949"/>
    <s v="https://itunes.apple.com/KR/app/id553834731"/>
  </r>
  <r>
    <s v="KR"/>
    <s v="GROSS"/>
    <x v="1"/>
    <n v="2020"/>
    <n v="5"/>
    <s v="M"/>
    <n v="153"/>
    <n v="-56"/>
    <x v="12"/>
    <x v="15"/>
    <s v="라그나로크M: 시즌2 빛과 그림자"/>
    <s v="GRAVITY Co., Ltd."/>
    <n v="0"/>
    <s v="카프라 박스 : ￦25,000 / 카프라 상자(할인) : ￦12,000 / 한정특전 2.0 : ￦15,000"/>
    <n v="43172"/>
    <n v="1934"/>
    <s v="https://itunes.apple.com/KR/app/id1297870337"/>
  </r>
  <r>
    <s v="KR"/>
    <s v="GROSS"/>
    <x v="1"/>
    <n v="2020"/>
    <n v="5"/>
    <s v="M"/>
    <n v="154"/>
    <n v="-45"/>
    <x v="12"/>
    <x v="22"/>
    <s v="용의기원:시공전쟁"/>
    <s v="LONGTU KOREA Inc."/>
    <n v="0"/>
    <m/>
    <n v="43906"/>
    <n v="1933"/>
    <s v="https://itunes.apple.com/KR/app/id1490075132"/>
  </r>
  <r>
    <s v="KR"/>
    <s v="GROSS"/>
    <x v="1"/>
    <n v="2020"/>
    <n v="5"/>
    <s v="M"/>
    <n v="155"/>
    <n v="-6"/>
    <x v="1"/>
    <x v="49"/>
    <s v="스와이프 - 새로운 친구 찾기"/>
    <s v="Paktor Pte. Ltd."/>
    <n v="0"/>
    <s v="스타터 : ￦36,000 / Premium subscription : ￦48,000 / Premium Subscription : ￦30,000"/>
    <n v="43966"/>
    <n v="1925"/>
    <s v="https://itunes.apple.com/KR/app/id654972611"/>
  </r>
  <r>
    <s v="KR"/>
    <s v="GROSS"/>
    <x v="1"/>
    <n v="2020"/>
    <n v="5"/>
    <s v="M"/>
    <n v="156"/>
    <n v="-22"/>
    <x v="12"/>
    <x v="28"/>
    <s v="쿠킹 다이어리: 요리 게임"/>
    <s v="MyTona"/>
    <n v="0"/>
    <s v="엄청 화끈한 특가 행사 : ￦1,200 / 식욕 돋는 특가 행사 : ￦5,900 / 매혹적인 특가 행사 : ￦2,500"/>
    <n v="44000"/>
    <n v="1906"/>
    <s v="https://itunes.apple.com/KR/app/id1214763610"/>
  </r>
  <r>
    <s v="KR"/>
    <s v="GROSS"/>
    <x v="1"/>
    <n v="2020"/>
    <n v="5"/>
    <s v="M"/>
    <n v="157"/>
    <n v="-62"/>
    <x v="12"/>
    <x v="27"/>
    <s v="프로야구 H2"/>
    <s v="NCSOFT"/>
    <n v="0"/>
    <s v="위닝볼 120개 : ￦3,900 / 위닝볼 400개 : ￦11,000 / 위닝볼 1200개 : ￦33,000"/>
    <n v="42823"/>
    <n v="1877"/>
    <s v="https://itunes.apple.com/KR/app/id1207712841"/>
  </r>
  <r>
    <s v="KR"/>
    <s v="GROSS"/>
    <x v="1"/>
    <n v="2020"/>
    <n v="5"/>
    <s v="M"/>
    <n v="158"/>
    <n v="1"/>
    <x v="12"/>
    <x v="34"/>
    <s v="킹스레이드"/>
    <s v="Vespa Inc."/>
    <n v="0"/>
    <s v="데일리 루비 Ⅱ : ￦11,000 / 1000 루비 첫 구매 : ￦11,000 / 2000 루비 첫 구매 : ￦22,000"/>
    <n v="44005"/>
    <n v="1868"/>
    <s v="https://itunes.apple.com/KR/app/id1097735195"/>
  </r>
  <r>
    <s v="KR"/>
    <s v="GROSS"/>
    <x v="1"/>
    <n v="2020"/>
    <n v="5"/>
    <s v="M"/>
    <n v="159"/>
    <n v="-7"/>
    <x v="10"/>
    <x v="48"/>
    <s v="행복의 저택"/>
    <s v="Firecraft Studios Ltd."/>
    <n v="0"/>
    <s v="코인 한 줄 : ￦2,500 / 코인 한 자루 : ￦5,900 / 1100 행복의 저택 코인 : ￦2,500"/>
    <n v="44006"/>
    <n v="1863"/>
    <s v="https://itunes.apple.com/KR/app/id1216575026"/>
  </r>
  <r>
    <s v="KR"/>
    <s v="GROSS"/>
    <x v="1"/>
    <n v="2020"/>
    <n v="5"/>
    <s v="M"/>
    <n v="160"/>
    <s v="-"/>
    <x v="7"/>
    <x v="32"/>
    <s v="Smule - 소셜 노래방 앱"/>
    <s v="Smule"/>
    <n v="0"/>
    <s v="VIP All Access Pass : ￦3,500 / 주간 VIP 액세스 : ￦9,500 / VIP 자유이용권 : ￦12,000"/>
    <n v="44001"/>
    <n v="1844"/>
    <s v="https://itunes.apple.com/KR/app/id509993510"/>
  </r>
  <r>
    <s v="KR"/>
    <s v="GROSS"/>
    <x v="1"/>
    <n v="2020"/>
    <n v="5"/>
    <s v="M"/>
    <n v="161"/>
    <n v="-34"/>
    <x v="10"/>
    <x v="48"/>
    <s v="드래곤캠프 (Merge Dragons!)"/>
    <s v="Gram Games"/>
    <n v="0"/>
    <s v="30 Day Dragon Gem Payout : ￦4,900 / Chest of Dragon Gems : ￦25,000 / Pile of Dragon Gems : ￦5,900"/>
    <n v="43994"/>
    <n v="1840"/>
    <s v="https://itunes.apple.com/KR/app/id1208952944"/>
  </r>
  <r>
    <s v="KR"/>
    <s v="GROSS"/>
    <x v="1"/>
    <n v="2020"/>
    <n v="5"/>
    <s v="M"/>
    <n v="162"/>
    <n v="-62"/>
    <x v="12"/>
    <x v="34"/>
    <s v="오늘도 우라라 원시 헌팅 라이프"/>
    <s v="X.D. Global"/>
    <n v="0"/>
    <s v="60 진주 : ￦1,200 / 진주 축복(30일) : ￦5,900 / 월간 카드(30일) : ￦5,900"/>
    <n v="44000"/>
    <n v="1808"/>
    <s v="https://itunes.apple.com/KR/app/id1473544990"/>
  </r>
  <r>
    <s v="KR"/>
    <s v="GROSS"/>
    <x v="1"/>
    <n v="2020"/>
    <n v="5"/>
    <s v="M"/>
    <n v="163"/>
    <n v="-2"/>
    <x v="1"/>
    <x v="49"/>
    <s v="라인 플레이 – 전세계 No.1 패션 게임"/>
    <s v="LINE Corporation"/>
    <n v="0"/>
    <s v="CASH SPOT : ￦3,900 / 13 CASH : ￦2,500 / 34 CASH : ￦5,900"/>
    <n v="43996"/>
    <n v="1803"/>
    <s v="https://itunes.apple.com/KR/app/id575147772"/>
  </r>
  <r>
    <s v="KR"/>
    <s v="GROSS"/>
    <x v="1"/>
    <n v="2020"/>
    <n v="5"/>
    <s v="M"/>
    <n v="164"/>
    <n v="41"/>
    <x v="12"/>
    <x v="15"/>
    <s v="게임빌프로야구 슈퍼스타즈"/>
    <s v="GAMEVIL Inc."/>
    <n v="0"/>
    <s v="110 다이아 : ￦9,900 / 49 다이아 : ￦4,900 / 350 다이아 : ￦30,000"/>
    <n v="43794"/>
    <n v="1712"/>
    <s v="https://itunes.apple.com/KR/app/id1396381549"/>
  </r>
  <r>
    <s v="KR"/>
    <s v="GROSS"/>
    <x v="1"/>
    <n v="2020"/>
    <n v="5"/>
    <s v="M"/>
    <n v="165"/>
    <n v="15"/>
    <x v="12"/>
    <x v="34"/>
    <s v="Hero Wars - Fantasy World"/>
    <s v="Nexters Global LTD"/>
    <n v="0"/>
    <s v="Valkyrie's Favor : ￦5,900 / &quot;600 emeralds&quot; : ￦2,500 / Skin : ￦19,000"/>
    <n v="43985"/>
    <n v="1711"/>
    <s v="https://itunes.apple.com/KR/app/id1158967485"/>
  </r>
  <r>
    <s v="KR"/>
    <s v="GROSS"/>
    <x v="1"/>
    <n v="2020"/>
    <n v="5"/>
    <s v="M"/>
    <n v="166"/>
    <n v="-1"/>
    <x v="1"/>
    <x v="49"/>
    <s v="아마시아-동네 지역 친구 찾고 인연 만들어요"/>
    <s v="주식회사 레인톡"/>
    <n v="0"/>
    <s v="350 Pin + 충전 : ￦1,200 / 1,050 Pin + 충전 : ￦3,900 / 1,750 Pin + 충전 : ￦5,900"/>
    <n v="42969"/>
    <n v="1703"/>
    <s v="https://itunes.apple.com/KR/app/id1260890108"/>
  </r>
  <r>
    <s v="KR"/>
    <s v="GROSS"/>
    <x v="1"/>
    <n v="2020"/>
    <n v="5"/>
    <s v="M"/>
    <n v="167"/>
    <n v="14"/>
    <x v="1"/>
    <x v="49"/>
    <s v="다톡 - 랜덤채팅 동네 채팅 여자 친구 톡친구 소개팅"/>
    <s v="April7 Inc."/>
    <n v="0"/>
    <s v="700 별풍선 : ￦1,200 / 800 별풍선 : ￦1,200 / 5,000 별풍선 : ￦7,500"/>
    <n v="43845"/>
    <n v="1695"/>
    <s v="https://itunes.apple.com/KR/app/id1068066007"/>
  </r>
  <r>
    <s v="KR"/>
    <s v="GROSS"/>
    <x v="1"/>
    <n v="2020"/>
    <n v="5"/>
    <s v="M"/>
    <n v="168"/>
    <s v="new"/>
    <x v="12"/>
    <x v="24"/>
    <s v="탑 워"/>
    <s v="Topwar Studio"/>
    <n v="0"/>
    <s v="$0.99 Diamond gift bag : ￦1,200 / Mini Package : ￦2,500 / $4.99 Diamond gift bag : ￦5,900"/>
    <n v="44007"/>
    <n v="1687"/>
    <s v="https://itunes.apple.com/KR/app/id1479198816"/>
  </r>
  <r>
    <s v="KR"/>
    <s v="GROSS"/>
    <x v="1"/>
    <n v="2020"/>
    <n v="5"/>
    <s v="M"/>
    <n v="169"/>
    <n v="114"/>
    <x v="12"/>
    <x v="24"/>
    <s v="에보니 - 왕의 귀환"/>
    <s v="TOP GAMES INC."/>
    <n v="0"/>
    <s v="1,000 Gems : ￦5,900 / Super Value Activity Package : ￦5,900 / 25,000 Gems : ￦119,000"/>
    <n v="44009"/>
    <n v="1662"/>
    <s v="https://itunes.apple.com/KR/app/id1098157959"/>
  </r>
  <r>
    <s v="KR"/>
    <s v="GROSS"/>
    <x v="1"/>
    <n v="2020"/>
    <n v="5"/>
    <s v="M"/>
    <n v="170"/>
    <n v="-12"/>
    <x v="7"/>
    <x v="32"/>
    <s v="클럽오디션"/>
    <s v="hanbitsoft inc."/>
    <n v="0"/>
    <s v="루비 100개 : ￦1,200 / 루비 300개 : ￦3,900 / 루비500개 : ￦4,900"/>
    <n v="42802"/>
    <n v="1631"/>
    <s v="https://itunes.apple.com/KR/app/id1203100009"/>
  </r>
  <r>
    <s v="KR"/>
    <s v="GROSS"/>
    <x v="1"/>
    <n v="2020"/>
    <n v="5"/>
    <s v="M"/>
    <n v="171"/>
    <n v="206"/>
    <x v="12"/>
    <x v="24"/>
    <s v="Art of War: Legions"/>
    <s v="Fastone Games"/>
    <n v="0"/>
    <s v="Fistful of Gems : ￦1,200 / Daily Sale Pack1 : ￦1,200 / Ivan Special Sale1 : ￦2,500"/>
    <n v="44004"/>
    <n v="1618"/>
    <s v="https://itunes.apple.com/KR/app/id1484362191"/>
  </r>
  <r>
    <s v="KR"/>
    <s v="GROSS"/>
    <x v="1"/>
    <n v="2020"/>
    <n v="5"/>
    <s v="M"/>
    <n v="172"/>
    <n v="-1"/>
    <x v="12"/>
    <x v="21"/>
    <s v="프렌즈팝"/>
    <s v="Kakao Games Corp."/>
    <n v="0"/>
    <s v="18루비 : ￦2,500 / 45루비 : ￦5,900 / 100루비 : ￦11,000"/>
    <n v="43908"/>
    <n v="1565"/>
    <s v="https://itunes.apple.com/KR/app/id1016396103"/>
  </r>
  <r>
    <s v="KR"/>
    <s v="GROSS"/>
    <x v="1"/>
    <n v="2020"/>
    <n v="5"/>
    <s v="M"/>
    <n v="173"/>
    <n v="36"/>
    <x v="1"/>
    <x v="49"/>
    <s v="아르고 ARGO - 영상메신저, 영상채팅, 친구찾기"/>
    <s v="(주) 프로비츠"/>
    <n v="0"/>
    <s v="C0000500 : ￦7,500 / C0001200 : ￦16,000 / C0002500 : ￦31,000"/>
    <n v="44004"/>
    <n v="1534"/>
    <s v="https://itunes.apple.com/KR/app/id1204140483"/>
  </r>
  <r>
    <s v="KR"/>
    <s v="GROSS"/>
    <x v="1"/>
    <n v="2020"/>
    <n v="5"/>
    <s v="M"/>
    <n v="174"/>
    <n v="-5"/>
    <x v="7"/>
    <x v="32"/>
    <s v="Logic Pro X"/>
    <s v="Apple"/>
    <s v="￦249,000"/>
    <m/>
    <n v="43993"/>
    <n v="1514"/>
    <s v="https://itunes.apple.com/KR/app/id634148309"/>
  </r>
  <r>
    <s v="KR"/>
    <s v="GROSS"/>
    <x v="1"/>
    <n v="2020"/>
    <n v="5"/>
    <s v="M"/>
    <n v="175"/>
    <n v="42"/>
    <x v="1"/>
    <x v="49"/>
    <s v="테이크미 Takeme - 화상채팅 영상채팅"/>
    <s v="Yongjin Kim"/>
    <n v="0"/>
    <s v="3,700포인트 : ￦5,900 / 6,200포인트 : ￦11,000 / 18,600포인트 : ￦33,000"/>
    <n v="43329"/>
    <n v="1490"/>
    <s v="https://itunes.apple.com/KR/app/id1414174365"/>
  </r>
  <r>
    <s v="KR"/>
    <s v="GROSS"/>
    <x v="1"/>
    <n v="2020"/>
    <n v="5"/>
    <s v="M"/>
    <n v="176"/>
    <n v="30"/>
    <x v="7"/>
    <x v="32"/>
    <s v="LoveBeat : Anytime"/>
    <s v="CRAZYDIAMOND"/>
    <n v="0"/>
    <s v="러빗 캐시 3,500캐시 : ￦3,900 / 러빗 캐시 6,000캐시 : ￦5,900 / 러빗 캐시 12,500캐시 : ￦11,000"/>
    <n v="42880"/>
    <n v="1454"/>
    <s v="https://itunes.apple.com/KR/app/id1210208246"/>
  </r>
  <r>
    <s v="KR"/>
    <s v="GROSS"/>
    <x v="1"/>
    <n v="2020"/>
    <n v="5"/>
    <s v="M"/>
    <n v="177"/>
    <n v="-9"/>
    <x v="12"/>
    <x v="15"/>
    <s v="턴제 RPG – 브라운더스트"/>
    <s v="NEOWIZ"/>
    <n v="0"/>
    <s v="60다이아 : ￦3,900 / 100다이아 : ￦5,900 / 200다이아 : ￦11,000"/>
    <n v="42848"/>
    <n v="1419"/>
    <s v="https://itunes.apple.com/KR/app/id1214239084"/>
  </r>
  <r>
    <s v="KR"/>
    <s v="GROSS"/>
    <x v="1"/>
    <n v="2020"/>
    <n v="5"/>
    <s v="M"/>
    <n v="178"/>
    <n v="25"/>
    <x v="12"/>
    <x v="24"/>
    <s v="킹오브아발론: 드래곤 전쟁"/>
    <s v="FunPlus"/>
    <n v="0"/>
    <s v="Pouch of Gold : ￦1,200 / Bag of Gold : ￦5,900 / Sack of Gold : ￦12,000"/>
    <n v="44004"/>
    <n v="1411"/>
    <s v="https://itunes.apple.com/KR/app/id1084930849"/>
  </r>
  <r>
    <s v="KR"/>
    <s v="GROSS"/>
    <x v="1"/>
    <n v="2020"/>
    <n v="5"/>
    <s v="M"/>
    <n v="179"/>
    <s v="-"/>
    <x v="12"/>
    <x v="27"/>
    <s v="냥코 대전쟁"/>
    <s v="PONOS"/>
    <n v="0"/>
    <s v="「고양이 통조림 30개」 : ￦1,200 / 「고양이 통조림 90개」 : ￦3,900 / 「고양이 통조림 180개」 : ￦7,500"/>
    <n v="41823"/>
    <n v="1411"/>
    <s v="https://itunes.apple.com/KR/app/id848091833"/>
  </r>
  <r>
    <s v="KR"/>
    <s v="GROSS"/>
    <x v="1"/>
    <n v="2020"/>
    <n v="5"/>
    <s v="M"/>
    <n v="180"/>
    <n v="-2"/>
    <x v="12"/>
    <x v="22"/>
    <s v="더 킹 오브 파이터즈`98 UM 온라인"/>
    <s v="FingerTips"/>
    <n v="0"/>
    <s v="400 다이아 구매 : ￦12,000 / 200 다이아 구매 : ￦5,900 / 1200 다이아 : ￦37,000"/>
    <n v="42331"/>
    <n v="1372"/>
    <s v="https://itunes.apple.com/KR/app/id1049629386"/>
  </r>
  <r>
    <s v="KR"/>
    <s v="GROSS"/>
    <x v="1"/>
    <n v="2020"/>
    <n v="5"/>
    <s v="M"/>
    <n v="181"/>
    <s v="new"/>
    <x v="12"/>
    <x v="22"/>
    <s v="무천"/>
    <s v="4399 KOREA"/>
    <n v="0"/>
    <m/>
    <n v="43969"/>
    <n v="1342"/>
    <s v="https://itunes.apple.com/KR/app/id1500376422"/>
  </r>
  <r>
    <s v="KR"/>
    <s v="GROSS"/>
    <x v="1"/>
    <n v="2020"/>
    <n v="5"/>
    <s v="M"/>
    <n v="182"/>
    <n v="-34"/>
    <x v="12"/>
    <x v="24"/>
    <s v="총기시대 (Guns of Glory):킹덤 디펜스"/>
    <s v="FunPlus"/>
    <n v="0"/>
    <s v="Bag of Gold : ￦5,900 / Pouch of Gold : ￦1,200 / Sack of Gold : ￦12,000"/>
    <n v="44004"/>
    <n v="1292"/>
    <s v="https://itunes.apple.com/KR/app/id1274354704"/>
  </r>
  <r>
    <s v="KR"/>
    <s v="GROSS"/>
    <x v="1"/>
    <n v="2020"/>
    <n v="5"/>
    <s v="M"/>
    <n v="183"/>
    <n v="41"/>
    <x v="10"/>
    <x v="48"/>
    <s v="Sky: Children of the Light"/>
    <s v="thatgamecompany"/>
    <n v="0"/>
    <s v="번들 5 : ￦5,900 / 시즌 번들 5 : ￦5,900 / 초보자 팩 : ￦5,900"/>
    <n v="44000"/>
    <n v="1266"/>
    <s v="https://itunes.apple.com/KR/app/id1462117269"/>
  </r>
  <r>
    <s v="KR"/>
    <s v="GROSS"/>
    <x v="1"/>
    <n v="2020"/>
    <n v="5"/>
    <s v="M"/>
    <n v="184"/>
    <n v="86"/>
    <x v="1"/>
    <x v="49"/>
    <s v="Weverse-위버스"/>
    <s v="BENX CO., Ltd."/>
    <n v="0"/>
    <s v="BRING THE SOUL: DOCU-SERIES : ￦22,000 / BTS behind : ￦3,900 / BTS 본 보야지 Season 4 : ￦22,000"/>
    <n v="43993"/>
    <n v="1249"/>
    <s v="https://itunes.apple.com/KR/app/id1456559188"/>
  </r>
  <r>
    <s v="KR"/>
    <s v="GROSS"/>
    <x v="1"/>
    <n v="2020"/>
    <n v="5"/>
    <s v="M"/>
    <n v="185"/>
    <n v="-18"/>
    <x v="12"/>
    <x v="36"/>
    <s v="방치함대"/>
    <s v="Skymoons Technology"/>
    <n v="0"/>
    <s v="AI 가속카드 : ￦1,200 / 활동 패키지 014 : ￦5,900 / 활동 패키지 015 : ￦12,000"/>
    <n v="43986"/>
    <n v="1246"/>
    <s v="https://itunes.apple.com/KR/app/id1486294817"/>
  </r>
  <r>
    <s v="KR"/>
    <s v="GROSS"/>
    <x v="1"/>
    <n v="2020"/>
    <n v="5"/>
    <s v="M"/>
    <n v="186"/>
    <n v="22"/>
    <x v="4"/>
    <x v="4"/>
    <s v="피망 섯다"/>
    <s v="NEOWIZ"/>
    <n v="0"/>
    <s v="다이아 1188개 : ￦99,000 / 다이아 645개 : ￦55,000 / 다이아 107개 : ￦9,900"/>
    <n v="43715"/>
    <n v="1225"/>
    <s v="https://itunes.apple.com/KR/app/id1465855712"/>
  </r>
  <r>
    <s v="KR"/>
    <s v="GROSS"/>
    <x v="1"/>
    <n v="2020"/>
    <n v="5"/>
    <s v="M"/>
    <n v="187"/>
    <n v="-10"/>
    <x v="11"/>
    <x v="46"/>
    <s v="Final Cut Pro"/>
    <s v="Apple"/>
    <s v="￦369,000"/>
    <m/>
    <n v="43809"/>
    <n v="1212"/>
    <s v="https://itunes.apple.com/KR/app/id424389933"/>
  </r>
  <r>
    <s v="KR"/>
    <s v="GROSS"/>
    <x v="1"/>
    <n v="2020"/>
    <n v="5"/>
    <s v="M"/>
    <n v="188"/>
    <n v="-46"/>
    <x v="12"/>
    <x v="27"/>
    <s v="아이러브커피"/>
    <s v="PATI Games Corp."/>
    <n v="0"/>
    <s v="골드 항아리 : ￦65,000 / 11캐시 : ￦1,200 / 63캐시 : ￦5,900"/>
    <n v="41163"/>
    <n v="1191"/>
    <s v="https://itunes.apple.com/KR/app/id557468499"/>
  </r>
  <r>
    <s v="KR"/>
    <s v="GROSS"/>
    <x v="1"/>
    <n v="2020"/>
    <n v="5"/>
    <s v="M"/>
    <n v="189"/>
    <s v="new"/>
    <x v="12"/>
    <x v="28"/>
    <s v="로엠"/>
    <s v="Dongsik Gang"/>
    <n v="0"/>
    <s v="100 다이아 : ￦3,900 / 170 다이아 : ￦5,900 / 1200 다이아 : ￦37,000"/>
    <n v="43808"/>
    <n v="1182"/>
    <s v="https://itunes.apple.com/KR/app/id1447753767"/>
  </r>
  <r>
    <s v="KR"/>
    <s v="GROSS"/>
    <x v="1"/>
    <n v="2020"/>
    <n v="5"/>
    <s v="M"/>
    <n v="190"/>
    <n v="-84"/>
    <x v="7"/>
    <x v="32"/>
    <s v="뱅드림! 걸즈 밴드 파티!"/>
    <s v="Kakao Games Corp."/>
    <n v="0"/>
    <s v="스타-A : ￦1,200 / 스타-B : ￦4,900 / 스타-C : ￦8,900"/>
    <n v="43983"/>
    <n v="1167"/>
    <s v="https://itunes.apple.com/KR/app/id1308168618"/>
  </r>
  <r>
    <s v="KR"/>
    <s v="GROSS"/>
    <x v="1"/>
    <n v="2020"/>
    <n v="5"/>
    <s v="M"/>
    <n v="191"/>
    <n v="-61"/>
    <x v="12"/>
    <x v="22"/>
    <s v="픽셀 영웅"/>
    <s v="He Haoyu"/>
    <n v="0"/>
    <m/>
    <n v="43766"/>
    <n v="1089"/>
    <s v="https://itunes.apple.com/KR/app/id1472137842"/>
  </r>
  <r>
    <s v="KR"/>
    <s v="GROSS"/>
    <x v="1"/>
    <n v="2020"/>
    <n v="5"/>
    <s v="M"/>
    <n v="192"/>
    <n v="169"/>
    <x v="12"/>
    <x v="15"/>
    <s v="러브앤프로듀서"/>
    <s v="Paper Games"/>
    <n v="0"/>
    <s v="120루비 : ￦2,500 / 300루비 : ￦5,900 / 600루비 : ￦11,000"/>
    <n v="43293"/>
    <n v="1084"/>
    <s v="https://itunes.apple.com/KR/app/id1385024493"/>
  </r>
  <r>
    <s v="KR"/>
    <s v="GROSS"/>
    <x v="1"/>
    <n v="2020"/>
    <n v="5"/>
    <s v="M"/>
    <n v="193"/>
    <n v="-46"/>
    <x v="12"/>
    <x v="34"/>
    <s v="Zooba: 동물원 배틀 게임"/>
    <s v="Wildlife Studios"/>
    <n v="0"/>
    <s v="ZOO VIP : ￦13,500 / League Offer : ￦4,900 / Special Offer : ￦3,900"/>
    <n v="44000"/>
    <n v="1082"/>
    <s v="https://itunes.apple.com/KR/app/id1459402952"/>
  </r>
  <r>
    <s v="KR"/>
    <s v="GROSS"/>
    <x v="1"/>
    <n v="2020"/>
    <n v="5"/>
    <s v="M"/>
    <n v="194"/>
    <n v="-87"/>
    <x v="12"/>
    <x v="15"/>
    <s v="테라 히어로"/>
    <s v="redsaharastudio"/>
    <n v="0"/>
    <m/>
    <n v="43893"/>
    <n v="1081"/>
    <s v="https://itunes.apple.com/KR/app/id1490235944"/>
  </r>
  <r>
    <s v="KR"/>
    <s v="GROSS"/>
    <x v="1"/>
    <n v="2020"/>
    <n v="5"/>
    <s v="M"/>
    <n v="195"/>
    <n v="-31"/>
    <x v="11"/>
    <x v="46"/>
    <s v="BeautyPlus - 완벽한 리터치 포토샵 어플"/>
    <s v="Meitu Technology, Inc."/>
    <n v="0"/>
    <s v="주름 제거 : ￦2,500 / BeautyPlus Premium - Monthly : ￦7,900 / Beautyplus Premium : ￦7,500"/>
    <n v="43996"/>
    <n v="1062"/>
    <s v="https://itunes.apple.com/KR/app/id622434129"/>
  </r>
  <r>
    <s v="KR"/>
    <s v="GROSS"/>
    <x v="1"/>
    <n v="2020"/>
    <n v="5"/>
    <s v="M"/>
    <n v="196"/>
    <n v="-50"/>
    <x v="12"/>
    <x v="15"/>
    <s v="트라하"/>
    <s v="NEXON Company"/>
    <n v="0"/>
    <s v="다이아 100개 : ￦3,900 / 다이아 333개 : ￦11,000 / 다이아 167개 : ￦5,900"/>
    <n v="43572"/>
    <n v="1061"/>
    <s v="https://itunes.apple.com/KR/app/id1333959581"/>
  </r>
  <r>
    <s v="KR"/>
    <s v="GROSS"/>
    <x v="1"/>
    <n v="2020"/>
    <n v="5"/>
    <s v="M"/>
    <n v="197"/>
    <n v="-7"/>
    <x v="4"/>
    <x v="4"/>
    <s v="그랜드체이스"/>
    <s v="Kakao Games Corp."/>
    <n v="0"/>
    <s v="젬 300 : ￦3,900 / 젬 500 : ￦5,900 / 젬 1,000 : ￦11,000"/>
    <n v="43131"/>
    <n v="1060"/>
    <s v="https://itunes.apple.com/KR/app/id1312734855"/>
  </r>
  <r>
    <s v="KR"/>
    <s v="GROSS"/>
    <x v="1"/>
    <n v="2020"/>
    <n v="5"/>
    <s v="M"/>
    <n v="198"/>
    <n v="56"/>
    <x v="12"/>
    <x v="15"/>
    <s v="DX:신세기의 전쟁"/>
    <s v="Efun"/>
    <n v="0"/>
    <s v="300 토파즈 : ￦5,900 / 1000 토파즈 : ￦20,000 / 2000 토파즈 : ￦40,000"/>
    <n v="43768"/>
    <n v="1046"/>
    <s v="https://itunes.apple.com/KR/app/id1464871301"/>
  </r>
  <r>
    <s v="KR"/>
    <s v="GROSS"/>
    <x v="1"/>
    <n v="2020"/>
    <n v="5"/>
    <s v="M"/>
    <n v="199"/>
    <n v="-3"/>
    <x v="12"/>
    <x v="22"/>
    <s v="블리치 Mobile 3D"/>
    <s v="Kimi Entertainment"/>
    <n v="0"/>
    <s v="120보석 : ￦2,500 / 300보석 : ￦5,900 / 660보석 : ￦14,000"/>
    <n v="43733"/>
    <n v="1016"/>
    <s v="https://itunes.apple.com/KR/app/id1455465972"/>
  </r>
  <r>
    <s v="KR"/>
    <s v="GROSS"/>
    <x v="1"/>
    <n v="2020"/>
    <n v="5"/>
    <s v="M"/>
    <n v="200"/>
    <n v="-9"/>
    <x v="12"/>
    <x v="22"/>
    <s v="로한M(18)"/>
    <s v="PLAYWITH Inc"/>
    <n v="0"/>
    <s v="루비 120 : ￦3,900 / 루비 350 : ￦11,000 / 루비 4000 : ￦109,000"/>
    <n v="43797"/>
    <n v="969"/>
    <s v="https://itunes.apple.com/KR/app/id1479370821"/>
  </r>
  <r>
    <s v="KR"/>
    <s v="FREE"/>
    <x v="0"/>
    <n v="2020"/>
    <n v="6"/>
    <s v="M"/>
    <n v="1"/>
    <s v="+2"/>
    <x v="11"/>
    <x v="13"/>
    <s v="TikTok 틱톡"/>
    <s v="TikTok Pte. Ltd."/>
    <n v="0"/>
    <s v="항목당 ₩1,300 - ₩130,000"/>
    <n v="44010"/>
    <n v="310000"/>
    <s v="https://play.google.com/store/apps/details?id=com.ss.android.ugc.trill"/>
  </r>
  <r>
    <s v="KR"/>
    <s v="FREE"/>
    <x v="0"/>
    <n v="2020"/>
    <n v="6"/>
    <s v="M"/>
    <n v="2"/>
    <s v="-1"/>
    <x v="3"/>
    <x v="3"/>
    <s v="당근마켓 - 우리 동네 중고 직거래 벼룩장터"/>
    <s v="Danggeun Market Inc."/>
    <n v="0"/>
    <s v=""/>
    <n v="44014"/>
    <n v="153251"/>
    <s v="https://play.google.com/store/apps/details?id=com.towneers.www"/>
  </r>
  <r>
    <s v="KR"/>
    <s v="FREE"/>
    <x v="0"/>
    <n v="2020"/>
    <n v="6"/>
    <s v="M"/>
    <n v="3"/>
    <s v="+3"/>
    <x v="5"/>
    <x v="5"/>
    <s v="네이버 - NAVER"/>
    <s v="NAVER Corp."/>
    <n v="0"/>
    <s v=""/>
    <n v="43993"/>
    <n v="69742"/>
    <s v="https://play.google.com/store/apps/details?id=com.nhn.android.search"/>
  </r>
  <r>
    <s v="KR"/>
    <s v="FREE"/>
    <x v="0"/>
    <n v="2020"/>
    <n v="6"/>
    <s v="M"/>
    <n v="4"/>
    <s v="+7"/>
    <x v="1"/>
    <x v="6"/>
    <s v="카카오톡 KakaoTalk"/>
    <s v="Kakao Corporation"/>
    <n v="0"/>
    <s v="항목당 ₩1,000 - ₩90,909"/>
    <n v="44012"/>
    <n v="65155"/>
    <s v="https://play.google.com/store/apps/details?id=com.kakao.talk"/>
  </r>
  <r>
    <s v="KR"/>
    <s v="FREE"/>
    <x v="0"/>
    <n v="2020"/>
    <n v="6"/>
    <s v="M"/>
    <n v="5"/>
    <s v="+3"/>
    <x v="1"/>
    <x v="1"/>
    <s v="Instagram"/>
    <s v="Instagram"/>
    <n v="0"/>
    <s v="항목당 ₩1,300 - ₩6,900"/>
    <n v="44012"/>
    <n v="46612"/>
    <s v="https://play.google.com/store/apps/details?id=com.instagram.android"/>
  </r>
  <r>
    <s v="KR"/>
    <s v="FREE"/>
    <x v="0"/>
    <n v="2020"/>
    <n v="6"/>
    <s v="M"/>
    <n v="6"/>
    <s v="+7"/>
    <x v="14"/>
    <x v="19"/>
    <s v="ZOOM Cloud Meetings"/>
    <s v="zoom.us"/>
    <n v="0"/>
    <s v=""/>
    <n v="44013"/>
    <n v="44677"/>
    <s v="https://play.google.com/store/apps/details?id=us.zoom.videomeetings"/>
  </r>
  <r>
    <s v="KR"/>
    <s v="FREE"/>
    <x v="0"/>
    <n v="2020"/>
    <n v="6"/>
    <s v="M"/>
    <n v="7"/>
    <s v="+5"/>
    <x v="2"/>
    <x v="2"/>
    <s v="Samsung Smart Switch Mobile"/>
    <s v="Samsung Electronics Co.,  Ltd."/>
    <n v="0"/>
    <s v=""/>
    <n v="43987"/>
    <n v="41219"/>
    <s v="https://play.google.com/store/apps/details?id=com.sec.android.easyMover"/>
  </r>
  <r>
    <s v="KR"/>
    <s v="FREE"/>
    <x v="0"/>
    <n v="2020"/>
    <n v="6"/>
    <s v="M"/>
    <n v="8"/>
    <s v="+1"/>
    <x v="4"/>
    <x v="4"/>
    <s v="Netflix(넷플릭스)"/>
    <s v="Netflix, Inc."/>
    <n v="0"/>
    <s v="항목당 ₩8,600 - ₩14,788"/>
    <n v="44014"/>
    <n v="40199"/>
    <s v="https://play.google.com/store/apps/details?id=com.netflix.mediaclient"/>
  </r>
  <r>
    <s v="KR"/>
    <s v="FREE"/>
    <x v="0"/>
    <n v="2020"/>
    <n v="6"/>
    <s v="M"/>
    <n v="9"/>
    <s v="+1"/>
    <x v="2"/>
    <x v="2"/>
    <s v="V3 Mobile Plus"/>
    <s v="AhnLab Inc."/>
    <n v="0"/>
    <s v=""/>
    <n v="43929"/>
    <n v="31430"/>
    <s v="https://play.google.com/store/apps/details?id=com.ahnlab.v3mobileplus"/>
  </r>
  <r>
    <s v="KR"/>
    <s v="FREE"/>
    <x v="0"/>
    <n v="2020"/>
    <n v="6"/>
    <s v="M"/>
    <n v="10"/>
    <s v="new"/>
    <x v="2"/>
    <x v="2"/>
    <s v="T연락처 - 주소록 실시간 백업, 114 검색"/>
    <s v="SKTelecom"/>
    <n v="0"/>
    <s v=""/>
    <n v="43991"/>
    <n v="27363"/>
    <s v="https://play.google.com/store/apps/details?id=com.skt.prod.phonebook"/>
  </r>
  <r>
    <s v="KR"/>
    <s v="FREE"/>
    <x v="0"/>
    <n v="2020"/>
    <n v="6"/>
    <s v="M"/>
    <n v="11"/>
    <s v="+6"/>
    <x v="8"/>
    <x v="9"/>
    <s v="배달의민족"/>
    <s v="WoowaBrothers"/>
    <n v="0"/>
    <s v=""/>
    <n v="44011"/>
    <n v="23139"/>
    <s v="https://play.google.com/store/apps/details?id=com.sampleapp"/>
  </r>
  <r>
    <s v="KR"/>
    <s v="FREE"/>
    <x v="0"/>
    <n v="2020"/>
    <n v="6"/>
    <s v="M"/>
    <n v="12"/>
    <s v="-10"/>
    <x v="2"/>
    <x v="2"/>
    <s v="국세청 홈택스 [손택스]"/>
    <s v="National Tax Service, Korea"/>
    <n v="0"/>
    <s v=""/>
    <n v="43958"/>
    <n v="22948"/>
    <s v="https://play.google.com/store/apps/details?id=kr.go.nts.android"/>
  </r>
  <r>
    <s v="KR"/>
    <s v="FREE"/>
    <x v="0"/>
    <n v="2020"/>
    <n v="6"/>
    <s v="M"/>
    <n v="13"/>
    <s v="+1"/>
    <x v="3"/>
    <x v="3"/>
    <s v="쿠팡 (Coupang)"/>
    <s v="쿠팡"/>
    <n v="0"/>
    <s v=""/>
    <n v="44014"/>
    <n v="22565"/>
    <s v="https://play.google.com/store/apps/details?id=com.coupang.mobile"/>
  </r>
  <r>
    <s v="KR"/>
    <s v="FREE"/>
    <x v="0"/>
    <n v="2020"/>
    <n v="6"/>
    <s v="M"/>
    <n v="14"/>
    <s v="+1"/>
    <x v="10"/>
    <x v="12"/>
    <s v="오늘의집 - 1000만이 선택한 No.1 인테리어 필수앱"/>
    <s v="Bucketplace Inc."/>
    <n v="0"/>
    <s v=""/>
    <n v="44015"/>
    <n v="20848"/>
    <s v="https://play.google.com/store/apps/details?id=net.bucketplace"/>
  </r>
  <r>
    <s v="KR"/>
    <s v="FREE"/>
    <x v="0"/>
    <n v="2020"/>
    <n v="6"/>
    <s v="M"/>
    <n v="15"/>
    <s v="+31"/>
    <x v="9"/>
    <x v="10"/>
    <s v="카카오 T - 택시, 대리운전, 주차, 내비, 카풀, 바이크"/>
    <s v="Kakao Mobility Corp."/>
    <n v="0"/>
    <s v=""/>
    <n v="44004"/>
    <n v="19605"/>
    <s v="https://play.google.com/store/apps/details?id=com.kakao.taxi"/>
  </r>
  <r>
    <s v="KR"/>
    <s v="FREE"/>
    <x v="0"/>
    <n v="2020"/>
    <n v="6"/>
    <s v="M"/>
    <n v="16"/>
    <s v="+26"/>
    <x v="18"/>
    <x v="31"/>
    <s v="하루날씨–한눈에 보는 날씨, 미세먼지 [돈버는 날씨앱, 문상, 앱테크]"/>
    <s v="Avatye"/>
    <n v="0"/>
    <s v=""/>
    <n v="44008"/>
    <n v="18871"/>
    <s v="https://play.google.com/store/apps/details?id=com.avatye.aos.haru"/>
  </r>
  <r>
    <s v="KR"/>
    <s v="FREE"/>
    <x v="0"/>
    <n v="2020"/>
    <n v="6"/>
    <s v="M"/>
    <n v="17"/>
    <s v="+2"/>
    <x v="0"/>
    <x v="0"/>
    <s v="네이버 지도, 내비게이션"/>
    <s v="NAVER Corp."/>
    <n v="0"/>
    <s v=""/>
    <n v="43978"/>
    <n v="18735"/>
    <s v="https://play.google.com/store/apps/details?id=com.nhn.android.nmap"/>
  </r>
  <r>
    <s v="KR"/>
    <s v="FREE"/>
    <x v="0"/>
    <n v="2020"/>
    <n v="6"/>
    <s v="M"/>
    <n v="18"/>
    <s v="+2"/>
    <x v="14"/>
    <x v="19"/>
    <s v="모바일 관세청"/>
    <s v="관세청 (4세대 국가관세종합정보망)"/>
    <n v="0"/>
    <s v=""/>
    <n v="44014"/>
    <n v="18426"/>
    <s v="https://play.google.com/store/apps/details?id=kr.go.kcs.mobile.pubservice"/>
  </r>
  <r>
    <s v="KR"/>
    <s v="FREE"/>
    <x v="0"/>
    <n v="2020"/>
    <n v="6"/>
    <s v="M"/>
    <n v="19"/>
    <s v="new"/>
    <x v="3"/>
    <x v="3"/>
    <s v="웰킵스몰"/>
    <s v="ByappsApp"/>
    <n v="0"/>
    <s v=""/>
    <n v="43924"/>
    <n v="17330"/>
    <s v="https://play.google.com/store/apps/details?id=com.welkeepsmall.byapps"/>
  </r>
  <r>
    <s v="KR"/>
    <s v="FREE"/>
    <x v="0"/>
    <n v="2020"/>
    <n v="6"/>
    <s v="M"/>
    <n v="20"/>
    <s v="+12"/>
    <x v="8"/>
    <x v="9"/>
    <s v="배달요기요"/>
    <s v="DeliveryHero Korea"/>
    <n v="0"/>
    <s v=""/>
    <n v="44016"/>
    <n v="16850"/>
    <s v="https://play.google.com/store/apps/details?id=com.fineapp.yogiyo"/>
  </r>
  <r>
    <s v="KR"/>
    <s v="FREE"/>
    <x v="0"/>
    <n v="2020"/>
    <n v="6"/>
    <s v="M"/>
    <n v="21"/>
    <s v="+12"/>
    <x v="6"/>
    <x v="7"/>
    <s v="PASS by SKT – 운전면허증이 내 휴대폰속으로!"/>
    <s v="SKTelecom"/>
    <n v="0"/>
    <s v=""/>
    <n v="44013"/>
    <n v="16635"/>
    <s v="https://play.google.com/store/apps/details?id=com.sktelecom.tauth"/>
  </r>
  <r>
    <s v="KR"/>
    <s v="FREE"/>
    <x v="0"/>
    <n v="2020"/>
    <n v="6"/>
    <s v="M"/>
    <n v="22"/>
    <s v="-4"/>
    <x v="6"/>
    <x v="7"/>
    <s v="토스"/>
    <s v="Viva Republica"/>
    <n v="0"/>
    <s v=""/>
    <n v="44016"/>
    <n v="16580"/>
    <s v="https://play.google.com/store/apps/details?id=viva.republica.toss"/>
  </r>
  <r>
    <s v="KR"/>
    <s v="FREE"/>
    <x v="0"/>
    <n v="2020"/>
    <n v="6"/>
    <s v="M"/>
    <n v="23"/>
    <s v="-2"/>
    <x v="13"/>
    <x v="17"/>
    <s v="한컴오피스 viewer"/>
    <s v="Hancom Inc."/>
    <n v="0"/>
    <s v=""/>
    <n v="44012"/>
    <n v="15670"/>
    <s v="https://play.google.com/store/apps/details?id=com.tf.thinkdroid.viewer"/>
  </r>
  <r>
    <s v="KR"/>
    <s v="FREE"/>
    <x v="0"/>
    <n v="2020"/>
    <n v="6"/>
    <s v="M"/>
    <n v="24"/>
    <s v="+6"/>
    <x v="9"/>
    <x v="10"/>
    <s v="T map - 내비게이션 / 지도"/>
    <s v="SK telecom Inc."/>
    <n v="0"/>
    <s v=""/>
    <n v="44007"/>
    <n v="14093"/>
    <s v="https://play.google.com/store/apps/details?id=com.skt.tmap.ku"/>
  </r>
  <r>
    <s v="KR"/>
    <s v="FREE"/>
    <x v="0"/>
    <n v="2020"/>
    <n v="6"/>
    <s v="M"/>
    <n v="25"/>
    <s v="+4"/>
    <x v="1"/>
    <x v="1"/>
    <s v="밴드"/>
    <s v="NAVER Corp."/>
    <n v="0"/>
    <s v="항목당 ₩1,800 - ₩53,636"/>
    <n v="44012"/>
    <n v="12922"/>
    <s v="https://play.google.com/store/apps/details?id=com.nhn.android.band"/>
  </r>
  <r>
    <s v="KR"/>
    <s v="FREE"/>
    <x v="0"/>
    <n v="2020"/>
    <n v="6"/>
    <s v="M"/>
    <n v="26"/>
    <s v="+82"/>
    <x v="7"/>
    <x v="8"/>
    <s v="파도 MP3 무료 음악 다운, PADO MP3 노래 다운"/>
    <s v="KJ Jamse"/>
    <n v="0"/>
    <s v=""/>
    <n v="43979"/>
    <n v="11488"/>
    <s v="https://play.google.com/store/apps/details?id=com.playing.music.mp3"/>
  </r>
  <r>
    <s v="KR"/>
    <s v="FREE"/>
    <x v="0"/>
    <n v="2020"/>
    <n v="6"/>
    <s v="M"/>
    <n v="27"/>
    <s v="new"/>
    <x v="15"/>
    <x v="20"/>
    <s v="전자출입명부(KI-Pass) 보건복지부"/>
    <s v="보건복지부(www.mohw.go.kr)"/>
    <n v="0"/>
    <s v=""/>
    <n v="44012"/>
    <n v="11156"/>
    <s v="https://play.google.com/store/apps/details?id=com.jinsit.safepass"/>
  </r>
  <r>
    <s v="KR"/>
    <s v="FREE"/>
    <x v="0"/>
    <n v="2020"/>
    <n v="6"/>
    <s v="M"/>
    <n v="28"/>
    <s v="+89"/>
    <x v="11"/>
    <x v="13"/>
    <s v="VITA"/>
    <s v="SNOW, Inc."/>
    <n v="0"/>
    <s v=""/>
    <n v="44006"/>
    <n v="10712"/>
    <s v="https://play.google.com/store/apps/details?id=com.snowcorp.vita"/>
  </r>
  <r>
    <s v="KR"/>
    <s v="FREE"/>
    <x v="0"/>
    <n v="2020"/>
    <n v="6"/>
    <s v="M"/>
    <n v="29"/>
    <s v="+10"/>
    <x v="0"/>
    <x v="0"/>
    <s v="카카오맵 - 대한민국 No.1 지도앱 ( 지도 / 내비게이션 / 대중교통 / 로드뷰 )"/>
    <s v="Kakao Corp."/>
    <n v="0"/>
    <s v=""/>
    <n v="43999"/>
    <n v="10616"/>
    <s v="https://play.google.com/store/apps/details?id=net.daum.android.map"/>
  </r>
  <r>
    <s v="KR"/>
    <s v="FREE"/>
    <x v="0"/>
    <n v="2020"/>
    <n v="6"/>
    <s v="M"/>
    <n v="30"/>
    <s v="-5"/>
    <x v="10"/>
    <x v="11"/>
    <s v="Android Auto - 호환되는 차량 및 헤드유닛용"/>
    <s v="Google LLC"/>
    <n v="0"/>
    <s v=""/>
    <n v="44013"/>
    <n v="10596"/>
    <s v="https://play.google.com/store/apps/details?id=com.google.android.projection.gearhead"/>
  </r>
  <r>
    <s v="KR"/>
    <s v="FREE"/>
    <x v="0"/>
    <n v="2020"/>
    <n v="6"/>
    <s v="M"/>
    <n v="31"/>
    <s v="new"/>
    <x v="10"/>
    <x v="16"/>
    <s v="Samsung Pay(삼성 페이)"/>
    <s v="Samsung Electronics Co.,  Ltd."/>
    <n v="0"/>
    <s v=""/>
    <n v="44011"/>
    <n v="10396"/>
    <s v="https://play.google.com/store/apps/details?id=com.samsung.android.spay"/>
  </r>
  <r>
    <s v="KR"/>
    <s v="FREE"/>
    <x v="0"/>
    <n v="2020"/>
    <n v="6"/>
    <s v="M"/>
    <n v="32"/>
    <s v="-10"/>
    <x v="6"/>
    <x v="7"/>
    <s v="NH스마트뱅킹"/>
    <s v="농협BANK"/>
    <n v="0"/>
    <s v=""/>
    <n v="44015"/>
    <n v="10261"/>
    <s v="https://play.google.com/store/apps/details?id=nh.smart.banking"/>
  </r>
  <r>
    <s v="KR"/>
    <s v="FREE"/>
    <x v="0"/>
    <n v="2020"/>
    <n v="6"/>
    <s v="M"/>
    <n v="33"/>
    <s v="+16"/>
    <x v="1"/>
    <x v="1"/>
    <s v="Facebook"/>
    <s v="Facebook"/>
    <n v="0"/>
    <s v="항목당 ₩1,200 - ₩450,000"/>
    <n v="44015"/>
    <n v="10237"/>
    <s v="https://play.google.com/store/apps/details?id=com.facebook.katana"/>
  </r>
  <r>
    <s v="KR"/>
    <s v="FREE"/>
    <x v="0"/>
    <n v="2020"/>
    <n v="6"/>
    <s v="M"/>
    <n v="34"/>
    <s v="-6"/>
    <x v="11"/>
    <x v="13"/>
    <s v="실시간 무료 TV - 지상파, 종합편성, 케이블 무료 티비"/>
    <s v="yescompany"/>
    <n v="0"/>
    <s v=""/>
    <n v="44012"/>
    <n v="10214"/>
    <s v="https://play.google.com/store/apps/details?id=com.onair.live.tv"/>
  </r>
  <r>
    <s v="KR"/>
    <s v="FREE"/>
    <x v="0"/>
    <n v="2020"/>
    <n v="6"/>
    <s v="M"/>
    <n v="35"/>
    <s v="new"/>
    <x v="11"/>
    <x v="14"/>
    <s v="FaceApp"/>
    <s v="FaceApp Inc"/>
    <n v="0"/>
    <s v="항목당 ₩2,300 - ₩65,000"/>
    <n v="44002"/>
    <n v="10201"/>
    <s v="https://play.google.com/store/apps/details?id=io.faceapp"/>
  </r>
  <r>
    <s v="KR"/>
    <s v="FREE"/>
    <x v="0"/>
    <n v="2020"/>
    <n v="6"/>
    <s v="M"/>
    <n v="36"/>
    <s v="+32"/>
    <x v="4"/>
    <x v="4"/>
    <s v="wavve(웨이브) - 재미의 파도를 타다!"/>
    <s v="wavve"/>
    <n v="0"/>
    <s v=""/>
    <n v="44012"/>
    <n v="10035"/>
    <s v="https://play.google.com/store/apps/details?id=kr.co.captv.pooqV2"/>
  </r>
  <r>
    <s v="KR"/>
    <s v="FREE"/>
    <x v="0"/>
    <n v="2020"/>
    <n v="6"/>
    <s v="M"/>
    <n v="37"/>
    <s v="+8"/>
    <x v="9"/>
    <x v="10"/>
    <s v="카카오내비"/>
    <s v="Kakao Mobility Corp."/>
    <n v="0"/>
    <s v=""/>
    <n v="43992"/>
    <n v="8919"/>
    <s v="https://play.google.com/store/apps/details?id=com.locnall.KimGiSa"/>
  </r>
  <r>
    <s v="KR"/>
    <s v="FREE"/>
    <x v="0"/>
    <n v="2020"/>
    <n v="6"/>
    <s v="M"/>
    <n v="38"/>
    <s v="+2"/>
    <x v="3"/>
    <x v="3"/>
    <s v="에이블리 - 셀럽마켓 모음앱"/>
    <s v="ably"/>
    <n v="0"/>
    <s v=""/>
    <n v="44011"/>
    <n v="8667"/>
    <s v="https://play.google.com/store/apps/details?id=com.banhala.android"/>
  </r>
  <r>
    <s v="KR"/>
    <s v="FREE"/>
    <x v="0"/>
    <n v="2020"/>
    <n v="6"/>
    <s v="M"/>
    <n v="39"/>
    <s v="-15"/>
    <x v="6"/>
    <x v="7"/>
    <s v="삼성카드"/>
    <s v="Samsung Card"/>
    <n v="0"/>
    <s v=""/>
    <n v="44012"/>
    <n v="8446"/>
    <s v="https://play.google.com/store/apps/details?id=kr.co.samsungcard.mpocket"/>
  </r>
  <r>
    <s v="KR"/>
    <s v="FREE"/>
    <x v="0"/>
    <n v="2020"/>
    <n v="6"/>
    <s v="M"/>
    <n v="40"/>
    <s v="-4"/>
    <x v="6"/>
    <x v="7"/>
    <s v="신한 쏠(SOL) – 신한은행 스마트폰뱅킹"/>
    <s v="Shinhan Bank"/>
    <n v="0"/>
    <s v=""/>
    <n v="44012"/>
    <n v="7827"/>
    <s v="https://play.google.com/store/apps/details?id=com.shinhan.sbanking"/>
  </r>
  <r>
    <s v="KR"/>
    <s v="FREE"/>
    <x v="0"/>
    <n v="2020"/>
    <n v="6"/>
    <s v="M"/>
    <n v="41"/>
    <s v="+3"/>
    <x v="6"/>
    <x v="7"/>
    <s v="카카오뱅크 - 같지만 다른 은행"/>
    <s v="KakaoBank Corp."/>
    <n v="0"/>
    <s v=""/>
    <n v="44011"/>
    <n v="7729"/>
    <s v="https://play.google.com/store/apps/details?id=com.kakaobank.channel"/>
  </r>
  <r>
    <s v="KR"/>
    <s v="FREE"/>
    <x v="0"/>
    <n v="2020"/>
    <n v="6"/>
    <s v="M"/>
    <n v="42"/>
    <s v="+10"/>
    <x v="7"/>
    <x v="8"/>
    <s v="FLO – 플로"/>
    <s v="Dreamus Company"/>
    <n v="0"/>
    <s v=""/>
    <n v="44014"/>
    <n v="7718"/>
    <s v="https://play.google.com/store/apps/details?id=skplanet.musicmate"/>
  </r>
  <r>
    <s v="KR"/>
    <s v="FREE"/>
    <x v="0"/>
    <n v="2020"/>
    <n v="6"/>
    <s v="M"/>
    <n v="43"/>
    <s v="+35"/>
    <x v="6"/>
    <x v="7"/>
    <s v="청약홈"/>
    <s v="한국감정원(Korea Appraisal Board)"/>
    <n v="0"/>
    <s v=""/>
    <n v="44005"/>
    <n v="7531"/>
    <s v="https://play.google.com/store/apps/details?id=kr.co.applyhome"/>
  </r>
  <r>
    <s v="KR"/>
    <s v="FREE"/>
    <x v="0"/>
    <n v="2020"/>
    <n v="6"/>
    <s v="M"/>
    <n v="44"/>
    <s v="+28"/>
    <x v="10"/>
    <x v="12"/>
    <s v="직방 - No.1 부동산 앱 (아파트, 분양, 원룸, 오피스텔, 빌라, 상가)"/>
    <s v="ZIGBANG"/>
    <n v="0"/>
    <s v=""/>
    <n v="44012"/>
    <n v="7252"/>
    <s v="https://play.google.com/store/apps/details?id=com.chbreeze.jikbang4a"/>
  </r>
  <r>
    <s v="KR"/>
    <s v="FREE"/>
    <x v="0"/>
    <n v="2020"/>
    <n v="6"/>
    <s v="M"/>
    <n v="45"/>
    <s v="-4"/>
    <x v="4"/>
    <x v="4"/>
    <s v="Google Play 게임"/>
    <s v="Google LLC"/>
    <n v="0"/>
    <s v=""/>
    <n v="44013"/>
    <n v="7170"/>
    <s v="https://play.google.com/store/apps/details?id=com.google.android.play.games"/>
  </r>
  <r>
    <s v="KR"/>
    <s v="FREE"/>
    <x v="0"/>
    <n v="2020"/>
    <n v="6"/>
    <s v="M"/>
    <n v="46"/>
    <s v="+33"/>
    <x v="8"/>
    <x v="9"/>
    <s v="스타벅스"/>
    <s v="(주)스타벅스커피 코리아"/>
    <n v="0"/>
    <s v=""/>
    <n v="44007"/>
    <n v="7139"/>
    <s v="https://play.google.com/store/apps/details?id=com.starbucks.co"/>
  </r>
  <r>
    <s v="KR"/>
    <s v="FREE"/>
    <x v="0"/>
    <n v="2020"/>
    <n v="6"/>
    <s v="M"/>
    <n v="47"/>
    <s v="+7"/>
    <x v="7"/>
    <x v="8"/>
    <s v="멜론"/>
    <s v="Kakao  Corporation"/>
    <n v="0"/>
    <s v=""/>
    <n v="43983"/>
    <n v="6702"/>
    <s v="https://play.google.com/store/apps/details?id=com.iloen.melon"/>
  </r>
  <r>
    <s v="KR"/>
    <s v="FREE"/>
    <x v="0"/>
    <n v="2020"/>
    <n v="6"/>
    <s v="M"/>
    <n v="48"/>
    <s v="+21"/>
    <x v="6"/>
    <x v="7"/>
    <s v="Finnq – 뱅크 말고, 핀크 (간편송금, 자산현황, 대출비교, 제로페이 모바일 상품권)"/>
    <s v="주식회사 핀크(Finnq inc.)"/>
    <n v="0"/>
    <s v=""/>
    <n v="44012"/>
    <n v="6345"/>
    <s v="https://play.google.com/store/apps/details?id=com.finnq.f1"/>
  </r>
  <r>
    <s v="KR"/>
    <s v="FREE"/>
    <x v="0"/>
    <n v="2020"/>
    <n v="6"/>
    <s v="M"/>
    <n v="49"/>
    <s v="+22"/>
    <x v="4"/>
    <x v="25"/>
    <s v="네이버 웹툰 - Naver Webtoon"/>
    <s v="NAVER WEBTOON CORP."/>
    <n v="0"/>
    <s v=""/>
    <n v="43977"/>
    <n v="6252"/>
    <s v="https://play.google.com/store/apps/details?id=com.nhn.android.webtoon"/>
  </r>
  <r>
    <s v="KR"/>
    <s v="FREE"/>
    <x v="0"/>
    <n v="2020"/>
    <n v="6"/>
    <s v="M"/>
    <n v="50"/>
    <s v="+9"/>
    <x v="11"/>
    <x v="14"/>
    <s v="SNOW 스노우"/>
    <s v="SNOW, Inc."/>
    <n v="0"/>
    <s v=""/>
    <n v="44016"/>
    <n v="6181"/>
    <s v="https://play.google.com/store/apps/details?id=com.campmobile.snow"/>
  </r>
  <r>
    <s v="KR"/>
    <s v="FREE"/>
    <x v="0"/>
    <n v="2020"/>
    <n v="6"/>
    <s v="M"/>
    <n v="51"/>
    <s v="-4"/>
    <x v="4"/>
    <x v="4"/>
    <s v="4shared"/>
    <s v="New IT Solutions"/>
    <n v="0"/>
    <s v=""/>
    <n v="44015"/>
    <n v="6121"/>
    <s v="https://play.google.com/store/apps/details?id=com.forshared.files"/>
  </r>
  <r>
    <s v="KR"/>
    <s v="FREE"/>
    <x v="0"/>
    <n v="2020"/>
    <n v="6"/>
    <s v="M"/>
    <n v="52"/>
    <s v="new"/>
    <x v="17"/>
    <x v="26"/>
    <s v="한국 속보 : 최신 지역 뉴스 및 속보"/>
    <s v="Safe Apps Inc"/>
    <n v="0"/>
    <s v=""/>
    <n v="43980"/>
    <n v="6112"/>
    <s v="https://play.google.com/store/apps/details?id=ma.safe.bnkr"/>
  </r>
  <r>
    <s v="KR"/>
    <s v="FREE"/>
    <x v="0"/>
    <n v="2020"/>
    <n v="6"/>
    <s v="M"/>
    <n v="53"/>
    <s v="+14"/>
    <x v="3"/>
    <x v="3"/>
    <s v="Wish - 쇼핑은 즐겁다"/>
    <s v="Wish Inc."/>
    <n v="0"/>
    <s v=""/>
    <n v="44011"/>
    <n v="5910"/>
    <s v="https://play.google.com/store/apps/details?id=com.contextlogic.wish"/>
  </r>
  <r>
    <s v="KR"/>
    <s v="FREE"/>
    <x v="0"/>
    <n v="2020"/>
    <n v="6"/>
    <s v="M"/>
    <n v="54"/>
    <s v="-23"/>
    <x v="6"/>
    <x v="7"/>
    <s v="KB국민은행 스타뱅킹"/>
    <s v="KB국민은행"/>
    <n v="0"/>
    <s v=""/>
    <n v="44000"/>
    <n v="5869"/>
    <s v="https://play.google.com/store/apps/details?id=com.kbstar.kbbank"/>
  </r>
  <r>
    <s v="KR"/>
    <s v="FREE"/>
    <x v="0"/>
    <n v="2020"/>
    <n v="6"/>
    <s v="M"/>
    <n v="55"/>
    <s v="-39"/>
    <x v="6"/>
    <x v="7"/>
    <s v="신한페이판"/>
    <s v="SHINHANCARD"/>
    <n v="0"/>
    <s v=""/>
    <n v="44013"/>
    <n v="5841"/>
    <s v="https://play.google.com/store/apps/details?id=com.shcard.smartpay"/>
  </r>
  <r>
    <s v="KR"/>
    <s v="FREE"/>
    <x v="0"/>
    <n v="2020"/>
    <n v="6"/>
    <s v="M"/>
    <n v="56"/>
    <s v="+9"/>
    <x v="6"/>
    <x v="7"/>
    <s v="PASS by U+ 운전면허증이 내 휴대폰 속으로!"/>
    <s v="LG유플러스(LG Uplus Corporation)"/>
    <n v="0"/>
    <s v=""/>
    <n v="44006"/>
    <n v="5728"/>
    <s v="https://play.google.com/store/apps/details?id=com.lguplus.smartotp"/>
  </r>
  <r>
    <s v="KR"/>
    <s v="FREE"/>
    <x v="0"/>
    <n v="2020"/>
    <n v="6"/>
    <s v="M"/>
    <n v="57"/>
    <s v="-6"/>
    <x v="6"/>
    <x v="7"/>
    <s v="터치엔 엠백신 for Web(기업용)"/>
    <s v="라온시큐어(주)"/>
    <n v="0"/>
    <s v=""/>
    <n v="43983"/>
    <n v="5581"/>
    <s v="https://play.google.com/store/apps/details?id=com.TouchEn.mVaccine.webs"/>
  </r>
  <r>
    <s v="KR"/>
    <s v="FREE"/>
    <x v="0"/>
    <n v="2020"/>
    <n v="6"/>
    <s v="M"/>
    <n v="58"/>
    <s v="+22"/>
    <x v="7"/>
    <x v="8"/>
    <s v="NAVER VIBE (바이브)"/>
    <s v="NAVER Corp."/>
    <n v="0"/>
    <s v=""/>
    <n v="44011"/>
    <n v="5576"/>
    <s v="https://play.google.com/store/apps/details?id=com.naver.vibe"/>
  </r>
  <r>
    <s v="KR"/>
    <s v="FREE"/>
    <x v="0"/>
    <n v="2020"/>
    <n v="6"/>
    <s v="M"/>
    <n v="59"/>
    <s v="+178"/>
    <x v="10"/>
    <x v="16"/>
    <s v="자이"/>
    <s v="GS건설 자이"/>
    <n v="0"/>
    <s v=""/>
    <n v="43882"/>
    <n v="5407"/>
    <s v="https://play.google.com/store/apps/details?id=com.gs.xi"/>
  </r>
  <r>
    <s v="KR"/>
    <s v="FREE"/>
    <x v="0"/>
    <n v="2020"/>
    <n v="6"/>
    <s v="M"/>
    <n v="60"/>
    <s v="+36"/>
    <x v="1"/>
    <x v="6"/>
    <s v="Messenger – 무료 SMS 및 영상 통화"/>
    <s v="Facebook"/>
    <n v="0"/>
    <s v="항목당 ₩1,100 - ₩450,000"/>
    <n v="44012"/>
    <n v="5380"/>
    <s v="https://play.google.com/store/apps/details?id=com.facebook.orca"/>
  </r>
  <r>
    <s v="KR"/>
    <s v="FREE"/>
    <x v="0"/>
    <n v="2020"/>
    <n v="6"/>
    <s v="M"/>
    <n v="61"/>
    <s v="+3"/>
    <x v="6"/>
    <x v="7"/>
    <s v="NH콕뱅크"/>
    <s v="농협BANK"/>
    <n v="0"/>
    <s v=""/>
    <n v="43909"/>
    <n v="5373"/>
    <s v="https://play.google.com/store/apps/details?id=nh.smart.nhcok"/>
  </r>
  <r>
    <s v="KR"/>
    <s v="FREE"/>
    <x v="0"/>
    <n v="2020"/>
    <n v="6"/>
    <s v="M"/>
    <n v="62"/>
    <s v="-25"/>
    <x v="13"/>
    <x v="17"/>
    <s v="정부24(구 민원24)"/>
    <s v="대한민국 행정안전부"/>
    <n v="0"/>
    <s v=""/>
    <n v="43949"/>
    <n v="5286"/>
    <s v="https://play.google.com/store/apps/details?id=kr.go.minwon.m"/>
  </r>
  <r>
    <s v="KR"/>
    <s v="FREE"/>
    <x v="0"/>
    <n v="2020"/>
    <n v="6"/>
    <s v="M"/>
    <n v="63"/>
    <s v="-"/>
    <x v="11"/>
    <x v="14"/>
    <s v="SODA 소다 - Natural Beauty Camera"/>
    <s v="SNOW, Inc."/>
    <n v="0"/>
    <s v=""/>
    <n v="44015"/>
    <n v="5280"/>
    <s v="https://play.google.com/store/apps/details?id=com.snowcorp.soda.android"/>
  </r>
  <r>
    <s v="KR"/>
    <s v="FREE"/>
    <x v="0"/>
    <n v="2020"/>
    <n v="6"/>
    <s v="M"/>
    <n v="64"/>
    <s v="+28"/>
    <x v="10"/>
    <x v="16"/>
    <s v="LG전자 멤버십"/>
    <s v="LG Electronics, Inc."/>
    <n v="0"/>
    <s v=""/>
    <n v="43990"/>
    <n v="5238"/>
    <s v="https://play.google.com/store/apps/details?id=com.lge.lgemembership"/>
  </r>
  <r>
    <s v="KR"/>
    <s v="FREE"/>
    <x v="0"/>
    <n v="2020"/>
    <n v="6"/>
    <s v="M"/>
    <n v="65"/>
    <s v="-27"/>
    <x v="6"/>
    <x v="7"/>
    <s v="ISP/페이북"/>
    <s v="VP Inc"/>
    <n v="0"/>
    <s v=""/>
    <n v="43977"/>
    <n v="5229"/>
    <s v="https://play.google.com/store/apps/details?id=kvp.jjy.MispAndroid320"/>
  </r>
  <r>
    <s v="KR"/>
    <s v="FREE"/>
    <x v="0"/>
    <n v="2020"/>
    <n v="6"/>
    <s v="M"/>
    <n v="66"/>
    <s v="+28"/>
    <x v="0"/>
    <x v="0"/>
    <s v="야놀자 - 국내 및 해외 호텔, 모텔, 펜션, 레저, 렌터카, KTX 최대 80% 할인"/>
    <s v="(주)야놀자"/>
    <n v="0"/>
    <s v=""/>
    <n v="44012"/>
    <n v="5203"/>
    <s v="https://play.google.com/store/apps/details?id=com.cultsotry.yanolja.nativeapp"/>
  </r>
  <r>
    <s v="KR"/>
    <s v="FREE"/>
    <x v="0"/>
    <n v="2020"/>
    <n v="6"/>
    <s v="M"/>
    <n v="67"/>
    <s v="+42"/>
    <x v="1"/>
    <x v="1"/>
    <s v="Bigo Live (비고라이브) – 라이브방송, 영상채팅"/>
    <s v="BIGO TECHNOLOGY PTE. LTD."/>
    <n v="0"/>
    <s v="항목당 ₩1,000 - ₩450,000"/>
    <n v="44010"/>
    <n v="5139"/>
    <s v="https://play.google.com/store/apps/details?id=sg.bigo.live"/>
  </r>
  <r>
    <s v="KR"/>
    <s v="FREE"/>
    <x v="0"/>
    <n v="2020"/>
    <n v="6"/>
    <s v="M"/>
    <n v="68"/>
    <s v="+64"/>
    <x v="13"/>
    <x v="17"/>
    <s v="QR &amp; 바코드 스캐너 (한국어)"/>
    <s v="TeaCapps"/>
    <n v="0"/>
    <s v="항목당 ₩3,999"/>
    <n v="43983"/>
    <n v="5128"/>
    <s v="https://play.google.com/store/apps/details?id=com.teacapps.barcodescanner"/>
  </r>
  <r>
    <s v="KR"/>
    <s v="FREE"/>
    <x v="0"/>
    <n v="2020"/>
    <n v="6"/>
    <s v="M"/>
    <n v="69"/>
    <s v="+16"/>
    <x v="10"/>
    <x v="16"/>
    <s v="PASS BY KT – 운전면허증이 내 휴대폰속으로!"/>
    <s v="KT Corporation"/>
    <n v="0"/>
    <s v=""/>
    <n v="44004"/>
    <n v="5051"/>
    <s v="https://play.google.com/store/apps/details?id=com.kt.ktauth"/>
  </r>
  <r>
    <s v="KR"/>
    <s v="FREE"/>
    <x v="0"/>
    <n v="2020"/>
    <n v="6"/>
    <s v="M"/>
    <n v="70"/>
    <s v="new"/>
    <x v="2"/>
    <x v="2"/>
    <s v="Clean Booster"/>
    <s v="Ophelia Louise"/>
    <n v="0"/>
    <s v=""/>
    <n v="44006"/>
    <n v="5011"/>
    <s v="https://play.google.com/store/apps/details?id=com.cleanmasterpro.junkclean.phoneboost.cpucooler.batterysaver.spaceboost.proessional.speed"/>
  </r>
  <r>
    <s v="KR"/>
    <s v="FREE"/>
    <x v="0"/>
    <n v="2020"/>
    <n v="6"/>
    <s v="M"/>
    <n v="71"/>
    <s v="-14"/>
    <x v="3"/>
    <x v="3"/>
    <s v="지그재그 - No.1 여성쇼핑몰 모음앱"/>
    <s v="croquis.com"/>
    <n v="0"/>
    <s v=""/>
    <n v="44009"/>
    <n v="4964"/>
    <s v="https://play.google.com/store/apps/details?id=com.croquis.zigzag"/>
  </r>
  <r>
    <s v="KR"/>
    <s v="FREE"/>
    <x v="0"/>
    <n v="2020"/>
    <n v="6"/>
    <s v="M"/>
    <n v="72"/>
    <s v="-12"/>
    <x v="3"/>
    <x v="3"/>
    <s v="할인중독 - 최저가에 도전하다"/>
    <s v="제이슨그룹"/>
    <n v="0"/>
    <s v=""/>
    <n v="44007"/>
    <n v="4872"/>
    <s v="https://play.google.com/store/apps/details?id=com.jasonmg.salepoison"/>
  </r>
  <r>
    <s v="KR"/>
    <s v="FREE"/>
    <x v="0"/>
    <n v="2020"/>
    <n v="6"/>
    <s v="M"/>
    <n v="73"/>
    <s v="+8"/>
    <x v="2"/>
    <x v="2"/>
    <s v="네이버 파파고 - AI 통번역"/>
    <s v="NAVER Corp."/>
    <n v="0"/>
    <s v=""/>
    <n v="43990"/>
    <n v="4668"/>
    <s v="https://play.google.com/store/apps/details?id=com.naver.labs.translator"/>
  </r>
  <r>
    <s v="KR"/>
    <s v="FREE"/>
    <x v="0"/>
    <n v="2020"/>
    <n v="6"/>
    <s v="M"/>
    <n v="74"/>
    <s v="+39"/>
    <x v="3"/>
    <x v="3"/>
    <s v="번개장터"/>
    <s v="번개장터 주식회사"/>
    <n v="0"/>
    <s v="항목당 ₩1,000 - ₩8,500"/>
    <n v="44012"/>
    <n v="4514"/>
    <s v="https://play.google.com/store/apps/details?id=kr.co.quicket"/>
  </r>
  <r>
    <s v="KR"/>
    <s v="FREE"/>
    <x v="0"/>
    <n v="2020"/>
    <n v="6"/>
    <s v="M"/>
    <n v="75"/>
    <s v="+48"/>
    <x v="0"/>
    <x v="0"/>
    <s v="여기어때 - 호텔, 모텔, 펜션, 캠핑, 게하, 액티비티 최저가 예약!"/>
    <s v="GC COMPANY Corp."/>
    <n v="0"/>
    <s v=""/>
    <n v="44011"/>
    <n v="4442"/>
    <s v="https://play.google.com/store/apps/details?id=kr.goodchoice.abouthere"/>
  </r>
  <r>
    <s v="KR"/>
    <s v="FREE"/>
    <x v="0"/>
    <n v="2020"/>
    <n v="6"/>
    <s v="M"/>
    <n v="76"/>
    <s v="+191"/>
    <x v="8"/>
    <x v="9"/>
    <s v="쿠팡이츠 - 맛있는 음식을 빠르고 편하게"/>
    <s v="쿠팡"/>
    <n v="0"/>
    <s v=""/>
    <n v="44015"/>
    <n v="4425"/>
    <s v="https://play.google.com/store/apps/details?id=com.coupang.mobile.eats"/>
  </r>
  <r>
    <s v="KR"/>
    <s v="FREE"/>
    <x v="0"/>
    <n v="2020"/>
    <n v="6"/>
    <s v="M"/>
    <n v="77"/>
    <s v="+9"/>
    <x v="6"/>
    <x v="7"/>
    <s v="올원뱅크(All One Bank)"/>
    <s v="농협BANK"/>
    <n v="0"/>
    <s v=""/>
    <n v="44011"/>
    <n v="4372"/>
    <s v="https://play.google.com/store/apps/details?id=nh.smart.allonebank"/>
  </r>
  <r>
    <s v="KR"/>
    <s v="FREE"/>
    <x v="0"/>
    <n v="2020"/>
    <n v="6"/>
    <s v="M"/>
    <n v="78"/>
    <s v="+24"/>
    <x v="3"/>
    <x v="3"/>
    <s v="공구마켓 - 공동구매 초특가 득템"/>
    <s v="제이슨 컨텐츠"/>
    <n v="0"/>
    <s v=""/>
    <n v="44007"/>
    <n v="4356"/>
    <s v="https://play.google.com/store/apps/details?id=com.jasonmg.market09"/>
  </r>
  <r>
    <s v="KR"/>
    <s v="FREE"/>
    <x v="0"/>
    <n v="2020"/>
    <n v="6"/>
    <s v="M"/>
    <n v="79"/>
    <s v="-26"/>
    <x v="6"/>
    <x v="7"/>
    <s v="현대카드"/>
    <s v="Hyundai Card"/>
    <n v="0"/>
    <s v=""/>
    <n v="44000"/>
    <n v="4326"/>
    <s v="https://play.google.com/store/apps/details?id=com.hyundaicard.appcard"/>
  </r>
  <r>
    <s v="KR"/>
    <s v="FREE"/>
    <x v="0"/>
    <n v="2020"/>
    <n v="6"/>
    <s v="M"/>
    <n v="80"/>
    <s v="+240"/>
    <x v="16"/>
    <x v="23"/>
    <s v="윌라 오디오북"/>
    <s v="윌라(welaaa)"/>
    <n v="0"/>
    <s v="항목당 ₩9,900 - ₩14,000"/>
    <n v="43993"/>
    <n v="4309"/>
    <s v="https://play.google.com/store/apps/details?id=kr.co.influential.youngkangapp"/>
  </r>
  <r>
    <s v="KR"/>
    <s v="FREE"/>
    <x v="0"/>
    <n v="2020"/>
    <n v="6"/>
    <s v="M"/>
    <n v="81"/>
    <s v="new"/>
    <x v="3"/>
    <x v="3"/>
    <s v="S.I.VILLAGE"/>
    <s v="(주)신세계인터내셔날"/>
    <n v="0"/>
    <s v=""/>
    <n v="44012"/>
    <n v="4273"/>
    <s v="https://play.google.com/store/apps/details?id=com.si.simembers"/>
  </r>
  <r>
    <s v="KR"/>
    <s v="FREE"/>
    <x v="0"/>
    <n v="2020"/>
    <n v="6"/>
    <s v="M"/>
    <n v="82"/>
    <s v="-27"/>
    <x v="4"/>
    <x v="4"/>
    <s v="티빙(TVING) - 실시간TV, 방송VOD, 영화VOD"/>
    <s v="씨제이이엔엠(CJ ENM)"/>
    <n v="0"/>
    <s v=""/>
    <n v="43945"/>
    <n v="4233"/>
    <s v="https://play.google.com/store/apps/details?id=net.cj.cjhv.gs.tving"/>
  </r>
  <r>
    <s v="KR"/>
    <s v="FREE"/>
    <x v="0"/>
    <n v="2020"/>
    <n v="6"/>
    <s v="M"/>
    <n v="83"/>
    <s v="-22"/>
    <x v="6"/>
    <x v="7"/>
    <s v="우리은행 우리WON뱅킹"/>
    <s v="WooriBank"/>
    <n v="0"/>
    <s v=""/>
    <n v="44008"/>
    <n v="4176"/>
    <s v="https://play.google.com/store/apps/details?id=com.wooribank.smart.npib"/>
  </r>
  <r>
    <s v="KR"/>
    <s v="FREE"/>
    <x v="0"/>
    <n v="2020"/>
    <n v="6"/>
    <s v="M"/>
    <n v="84"/>
    <s v="+21"/>
    <x v="6"/>
    <x v="7"/>
    <s v="온통대전"/>
    <s v="NICE Group"/>
    <n v="0"/>
    <s v=""/>
    <n v="44014"/>
    <n v="4101"/>
    <s v="https://play.google.com/store/apps/details?id=kr.co.nmcs.daejeonpay"/>
  </r>
  <r>
    <s v="KR"/>
    <s v="FREE"/>
    <x v="0"/>
    <n v="2020"/>
    <n v="6"/>
    <s v="M"/>
    <n v="85"/>
    <s v="+57"/>
    <x v="10"/>
    <x v="16"/>
    <s v="Bill Letter"/>
    <s v="SKTelecom"/>
    <n v="0"/>
    <s v=""/>
    <n v="43978"/>
    <n v="4092"/>
    <s v="https://play.google.com/store/apps/details?id=com.skt.smartbill"/>
  </r>
  <r>
    <s v="KR"/>
    <s v="FREE"/>
    <x v="0"/>
    <n v="2020"/>
    <n v="6"/>
    <s v="M"/>
    <n v="86"/>
    <s v="-2"/>
    <x v="1"/>
    <x v="6"/>
    <s v="다음 - Daum"/>
    <s v="Kakao Corp."/>
    <n v="0"/>
    <s v=""/>
    <n v="44000"/>
    <n v="4048"/>
    <s v="https://play.google.com/store/apps/details?id=net.daum.android.daum"/>
  </r>
  <r>
    <s v="KR"/>
    <s v="FREE"/>
    <x v="0"/>
    <n v="2020"/>
    <n v="6"/>
    <s v="M"/>
    <n v="87"/>
    <s v="-80"/>
    <x v="2"/>
    <x v="2"/>
    <s v="삼성 음성 녹음"/>
    <s v="Samsung Electronics Co.,  Ltd."/>
    <n v="0"/>
    <s v=""/>
    <n v="43966"/>
    <n v="4017"/>
    <s v="https://play.google.com/store/apps/details?id=com.sec.android.app.voicenote"/>
  </r>
  <r>
    <s v="KR"/>
    <s v="FREE"/>
    <x v="0"/>
    <n v="2020"/>
    <n v="6"/>
    <s v="M"/>
    <n v="88"/>
    <s v="-13"/>
    <x v="6"/>
    <x v="7"/>
    <s v="카카오페이"/>
    <s v="kakaopay corp."/>
    <n v="0"/>
    <s v=""/>
    <n v="44013"/>
    <n v="3989"/>
    <s v="https://play.google.com/store/apps/details?id=com.kakaopay.app"/>
  </r>
  <r>
    <s v="KR"/>
    <s v="FREE"/>
    <x v="0"/>
    <n v="2020"/>
    <n v="6"/>
    <s v="M"/>
    <n v="89"/>
    <s v="-33"/>
    <x v="6"/>
    <x v="7"/>
    <s v="KB국민 앱카드"/>
    <s v="KB국민카드"/>
    <n v="0"/>
    <s v=""/>
    <n v="43965"/>
    <n v="3955"/>
    <s v="https://play.google.com/store/apps/details?id=com.kbcard.cxh.appcard"/>
  </r>
  <r>
    <s v="KR"/>
    <s v="FREE"/>
    <x v="0"/>
    <n v="2020"/>
    <n v="6"/>
    <s v="M"/>
    <n v="90"/>
    <s v="-24"/>
    <x v="7"/>
    <x v="8"/>
    <s v="임영웅 무료듣기 – 미스터트롯 임영웅 메들리 – 미스터트롯 임영웅 방송, 예선 참가곡 듣기"/>
    <s v="Vitamin7Media"/>
    <n v="0"/>
    <s v=""/>
    <n v="44014"/>
    <n v="3835"/>
    <s v="https://play.google.com/store/apps/details?id=com.freegoodmusic.imyoungwoong"/>
  </r>
  <r>
    <s v="KR"/>
    <s v="FREE"/>
    <x v="0"/>
    <n v="2020"/>
    <n v="6"/>
    <s v="M"/>
    <n v="91"/>
    <s v="new"/>
    <x v="3"/>
    <x v="3"/>
    <s v="위메프 - 특가대표 (특가 / 쇼핑 / 쇼핑앱 / 쿠폰 / 배송)"/>
    <s v="위메프"/>
    <n v="0"/>
    <s v=""/>
    <n v="44014"/>
    <n v="3719"/>
    <s v="https://play.google.com/store/apps/details?id=com.wemakeprice"/>
  </r>
  <r>
    <s v="KR"/>
    <s v="FREE"/>
    <x v="0"/>
    <n v="2020"/>
    <n v="6"/>
    <s v="M"/>
    <n v="92"/>
    <s v="-1"/>
    <x v="3"/>
    <x v="3"/>
    <s v="롯데홈쇼핑"/>
    <s v="Lotte Homeshopping"/>
    <n v="0"/>
    <s v=""/>
    <n v="44012"/>
    <n v="3668"/>
    <s v="https://play.google.com/store/apps/details?id=com.omnitel.android.lottewebview"/>
  </r>
  <r>
    <s v="KR"/>
    <s v="FREE"/>
    <x v="0"/>
    <n v="2020"/>
    <n v="6"/>
    <s v="M"/>
    <n v="93"/>
    <s v="-50"/>
    <x v="3"/>
    <x v="3"/>
    <s v="아이디어스(idus) - 작품구매부터 취미생활까지!"/>
    <s v="Backpackr Inc."/>
    <n v="0"/>
    <s v=""/>
    <n v="44013"/>
    <n v="3647"/>
    <s v="https://play.google.com/store/apps/details?id=kr.backpackr.me.idus"/>
  </r>
  <r>
    <s v="KR"/>
    <s v="FREE"/>
    <x v="0"/>
    <n v="2020"/>
    <n v="6"/>
    <s v="M"/>
    <n v="94"/>
    <s v="+3"/>
    <x v="6"/>
    <x v="7"/>
    <s v="바이오인증 공동앱"/>
    <s v="금융결제원(KFTC)"/>
    <n v="0"/>
    <s v=""/>
    <n v="43840"/>
    <n v="3633"/>
    <s v="https://play.google.com/store/apps/details?id=org.kftc.fido.lnk.lnk_app"/>
  </r>
  <r>
    <s v="KR"/>
    <s v="FREE"/>
    <x v="0"/>
    <n v="2020"/>
    <n v="6"/>
    <s v="M"/>
    <n v="95"/>
    <s v="-6"/>
    <x v="1"/>
    <x v="6"/>
    <s v="Discord - 친구와 대화, 영상 채팅, 모임"/>
    <s v="Discord Inc."/>
    <n v="0"/>
    <s v=""/>
    <n v="44013"/>
    <n v="3632"/>
    <s v="https://play.google.com/store/apps/details?id=com.discord"/>
  </r>
  <r>
    <s v="KR"/>
    <s v="FREE"/>
    <x v="0"/>
    <n v="2020"/>
    <n v="6"/>
    <s v="M"/>
    <n v="96"/>
    <s v="-13"/>
    <x v="8"/>
    <x v="9"/>
    <s v="마켓컬리-내일의 장보기"/>
    <s v="(주)컬리"/>
    <n v="0"/>
    <s v=""/>
    <n v="44009"/>
    <n v="3588"/>
    <s v="https://play.google.com/store/apps/details?id=com.dbs.kurly.m2"/>
  </r>
  <r>
    <s v="KR"/>
    <s v="FREE"/>
    <x v="0"/>
    <n v="2020"/>
    <n v="6"/>
    <s v="M"/>
    <n v="97"/>
    <s v="+2"/>
    <x v="7"/>
    <x v="8"/>
    <s v="YouTube Music"/>
    <s v="Google LLC"/>
    <n v="0"/>
    <s v=""/>
    <n v="44011"/>
    <n v="3490"/>
    <s v="https://play.google.com/store/apps/details?id=com.google.android.apps.youtube.music"/>
  </r>
  <r>
    <s v="KR"/>
    <s v="FREE"/>
    <x v="0"/>
    <n v="2020"/>
    <n v="6"/>
    <s v="M"/>
    <n v="98"/>
    <s v="-48"/>
    <x v="3"/>
    <x v="3"/>
    <s v="롯데ON - 롯데ON 하나면 된다"/>
    <s v="Lotteshopping Co., ltd"/>
    <n v="0"/>
    <s v=""/>
    <n v="44013"/>
    <n v="3470"/>
    <s v="https://play.google.com/store/apps/details?id=com.lotte"/>
  </r>
  <r>
    <s v="KR"/>
    <s v="FREE"/>
    <x v="0"/>
    <n v="2020"/>
    <n v="6"/>
    <s v="M"/>
    <n v="99"/>
    <s v="-26"/>
    <x v="3"/>
    <x v="3"/>
    <s v="GS SHOP - 당신의 가장 좋은 선택을 만듭니다"/>
    <s v="GS SHOP"/>
    <n v="0"/>
    <s v=""/>
    <n v="44011"/>
    <n v="3341"/>
    <s v="https://play.google.com/store/apps/details?id=gsshop.mobile.v2"/>
  </r>
  <r>
    <s v="KR"/>
    <s v="FREE"/>
    <x v="0"/>
    <n v="2020"/>
    <n v="6"/>
    <s v="M"/>
    <n v="100"/>
    <s v="-10"/>
    <x v="3"/>
    <x v="3"/>
    <s v="타임커머스 티몬"/>
    <s v="티몬"/>
    <n v="0"/>
    <s v=""/>
    <n v="44014"/>
    <n v="3306"/>
    <s v="https://play.google.com/store/apps/details?id=com.tmon"/>
  </r>
  <r>
    <s v="KR"/>
    <s v="FREE"/>
    <x v="0"/>
    <n v="2020"/>
    <n v="6"/>
    <s v="M"/>
    <n v="101"/>
    <s v="-75"/>
    <x v="6"/>
    <x v="7"/>
    <s v="KB국민카드"/>
    <s v="KB국민카드"/>
    <n v="0"/>
    <s v=""/>
    <n v="43993"/>
    <n v="3295"/>
    <s v="https://play.google.com/store/apps/details?id=com.kbcard.kbkookmincard"/>
  </r>
  <r>
    <s v="KR"/>
    <s v="FREE"/>
    <x v="0"/>
    <n v="2020"/>
    <n v="6"/>
    <s v="M"/>
    <n v="102"/>
    <s v="+5"/>
    <x v="0"/>
    <x v="0"/>
    <s v="코레일톡"/>
    <s v="KORAIL"/>
    <n v="0"/>
    <s v=""/>
    <n v="44013"/>
    <n v="3293"/>
    <s v="https://play.google.com/store/apps/details?id=com.korail.talk"/>
  </r>
  <r>
    <s v="KR"/>
    <s v="FREE"/>
    <x v="0"/>
    <n v="2020"/>
    <n v="6"/>
    <s v="M"/>
    <n v="103"/>
    <s v="+1"/>
    <x v="13"/>
    <x v="17"/>
    <s v="네이버 클라우드 - NAVER Cloud"/>
    <s v="NAVER Corp."/>
    <n v="0"/>
    <s v=""/>
    <n v="43983"/>
    <n v="3286"/>
    <s v="https://play.google.com/store/apps/details?id=com.nhn.android.ndrive"/>
  </r>
  <r>
    <s v="KR"/>
    <s v="FREE"/>
    <x v="0"/>
    <n v="2020"/>
    <n v="6"/>
    <s v="M"/>
    <n v="104"/>
    <s v="-16"/>
    <x v="3"/>
    <x v="3"/>
    <s v="쇼핑을 바꾸는 쇼핑. G마켓"/>
    <s v="G마켓"/>
    <n v="0"/>
    <s v=""/>
    <n v="44011"/>
    <n v="3252"/>
    <s v="https://play.google.com/store/apps/details?id=com.ebay.kr.gmarket"/>
  </r>
  <r>
    <s v="KR"/>
    <s v="FREE"/>
    <x v="0"/>
    <n v="2020"/>
    <n v="6"/>
    <s v="M"/>
    <n v="105"/>
    <s v="-7"/>
    <x v="11"/>
    <x v="14"/>
    <s v="Ulike유라이크 - 스타일, 고급 필터, 뷰티 카메라"/>
    <s v="Bytedance Pte. Ltd."/>
    <n v="0"/>
    <s v=""/>
    <n v="44012"/>
    <n v="3137"/>
    <s v="https://play.google.com/store/apps/details?id=com.gorgeous.liteinternational"/>
  </r>
  <r>
    <s v="KR"/>
    <s v="FREE"/>
    <x v="0"/>
    <n v="2020"/>
    <n v="6"/>
    <s v="M"/>
    <n v="106"/>
    <s v="+60"/>
    <x v="10"/>
    <x v="12"/>
    <s v="호갱노노"/>
    <s v="호갱노노"/>
    <n v="0"/>
    <s v=""/>
    <n v="43984"/>
    <n v="3114"/>
    <s v="https://play.google.com/store/apps/details?id=com.hogangnono.hogangnono"/>
  </r>
  <r>
    <s v="KR"/>
    <s v="FREE"/>
    <x v="0"/>
    <n v="2020"/>
    <n v="6"/>
    <s v="M"/>
    <n v="107"/>
    <s v="-6"/>
    <x v="7"/>
    <x v="8"/>
    <s v="임영웅 - 임영웅 노래모음 - 임영웅 메들리 무료듣기"/>
    <s v="NRstudio."/>
    <n v="0"/>
    <s v=""/>
    <n v="44014"/>
    <n v="3059"/>
    <s v="https://play.google.com/store/apps/details?id=com.locker.freelimyoungwoong"/>
  </r>
  <r>
    <s v="KR"/>
    <s v="FREE"/>
    <x v="0"/>
    <n v="2020"/>
    <n v="6"/>
    <s v="M"/>
    <n v="108"/>
    <s v="-31"/>
    <x v="3"/>
    <x v="3"/>
    <s v="셀렉트숍 무신사 - SELECT SHOP MUSINSA"/>
    <s v="MUSINSA"/>
    <n v="0"/>
    <s v=""/>
    <n v="44008"/>
    <n v="3044"/>
    <s v="https://play.google.com/store/apps/details?id=com.musinsa.store"/>
  </r>
  <r>
    <s v="KR"/>
    <s v="FREE"/>
    <x v="0"/>
    <n v="2020"/>
    <n v="6"/>
    <s v="M"/>
    <n v="109"/>
    <s v="+9"/>
    <x v="1"/>
    <x v="1"/>
    <s v="네이버 카페  - Naver Cafe"/>
    <s v="NAVER Corp."/>
    <n v="0"/>
    <s v=""/>
    <n v="43958"/>
    <n v="2985"/>
    <s v="https://play.google.com/store/apps/details?id=com.nhn.android.navercafe"/>
  </r>
  <r>
    <s v="KR"/>
    <s v="FREE"/>
    <x v="0"/>
    <n v="2020"/>
    <n v="6"/>
    <s v="M"/>
    <n v="110"/>
    <s v="+106"/>
    <x v="2"/>
    <x v="2"/>
    <s v="QR 코드 리더/바코드 스캐너"/>
    <s v="TWMobile"/>
    <n v="0"/>
    <s v=""/>
    <n v="43997"/>
    <n v="2946"/>
    <s v="https://play.google.com/store/apps/details?id=tw.mobileapp.qrcode.banner"/>
  </r>
  <r>
    <s v="KR"/>
    <s v="FREE"/>
    <x v="0"/>
    <n v="2020"/>
    <n v="6"/>
    <s v="M"/>
    <n v="111"/>
    <s v="-11"/>
    <x v="10"/>
    <x v="11"/>
    <s v="중고차 매물대수 1위 KB차차차-중고차 구입, 중고차 판매, 중고차직거래, 중고차 시세"/>
    <s v="KB캐피탈"/>
    <n v="0"/>
    <s v=""/>
    <n v="43984"/>
    <n v="2944"/>
    <s v="https://play.google.com/store/apps/details?id=kr.co.kbc.cha.android"/>
  </r>
  <r>
    <s v="KR"/>
    <s v="FREE"/>
    <x v="0"/>
    <n v="2020"/>
    <n v="6"/>
    <s v="M"/>
    <n v="112"/>
    <s v="+8"/>
    <x v="3"/>
    <x v="3"/>
    <s v="홈앤쇼핑 –오직 앱에서만.  10%할인 + 10%적립"/>
    <s v="홈앤쇼핑"/>
    <n v="0"/>
    <s v=""/>
    <n v="44013"/>
    <n v="2928"/>
    <s v="https://play.google.com/store/apps/details?id=com.hnsmall"/>
  </r>
  <r>
    <s v="KR"/>
    <s v="FREE"/>
    <x v="0"/>
    <n v="2020"/>
    <n v="6"/>
    <s v="M"/>
    <n v="113"/>
    <s v="+8"/>
    <x v="7"/>
    <x v="8"/>
    <s v="트로트 – 트로트 노래모음 - 트로트 메들리 무료듣기"/>
    <s v="NRstudio."/>
    <n v="0"/>
    <s v=""/>
    <n v="44014"/>
    <n v="2846"/>
    <s v="https://play.google.com/store/apps/details?id=com.locker.freetrot"/>
  </r>
  <r>
    <s v="KR"/>
    <s v="FREE"/>
    <x v="0"/>
    <n v="2020"/>
    <n v="6"/>
    <s v="M"/>
    <n v="114"/>
    <s v="-4"/>
    <x v="10"/>
    <x v="16"/>
    <s v="PAYCO - 페이코, 혜택까지 똑똑한 간편결제"/>
    <s v="NHN Corp."/>
    <n v="0"/>
    <s v=""/>
    <n v="43994"/>
    <n v="2809"/>
    <s v="https://play.google.com/store/apps/details?id=com.nhnent.payapp"/>
  </r>
  <r>
    <s v="KR"/>
    <s v="FREE"/>
    <x v="0"/>
    <n v="2020"/>
    <n v="6"/>
    <s v="M"/>
    <n v="115"/>
    <s v="+28"/>
    <x v="15"/>
    <x v="20"/>
    <s v="Samsung Health(삼성 헬스)"/>
    <s v="Samsung Electronics Co.,  Ltd."/>
    <n v="0"/>
    <s v=""/>
    <n v="43979"/>
    <n v="2809"/>
    <s v="https://play.google.com/store/apps/details?id=com.sec.android.app.shealth"/>
  </r>
  <r>
    <s v="KR"/>
    <s v="FREE"/>
    <x v="0"/>
    <n v="2020"/>
    <n v="6"/>
    <s v="M"/>
    <n v="116"/>
    <s v="-34"/>
    <x v="6"/>
    <x v="7"/>
    <s v="KT 금융유심관리"/>
    <s v="KT Corporation"/>
    <n v="0"/>
    <s v=""/>
    <n v="43917"/>
    <n v="2740"/>
    <s v="https://play.google.com/store/apps/details?id=com.kt.ollehusimmanager"/>
  </r>
  <r>
    <s v="KR"/>
    <s v="FREE"/>
    <x v="0"/>
    <n v="2020"/>
    <n v="6"/>
    <s v="M"/>
    <n v="117"/>
    <s v="+19"/>
    <x v="2"/>
    <x v="2"/>
    <s v="알약M - 국내 1위 무료 바이러스 백신, 파일 청소, 기기 최적화"/>
    <s v="ESTsoft Corp."/>
    <n v="0"/>
    <s v=""/>
    <n v="43999"/>
    <n v="2660"/>
    <s v="https://play.google.com/store/apps/details?id=com.estsoft.alyac"/>
  </r>
  <r>
    <s v="KR"/>
    <s v="FREE"/>
    <x v="0"/>
    <n v="2020"/>
    <n v="6"/>
    <s v="M"/>
    <n v="118"/>
    <s v="+82"/>
    <x v="3"/>
    <x v="3"/>
    <s v="옐로우쇼핑 - 최저가, 공동구매앱, 소셜커머스"/>
    <s v="(주)꿈꾸는이웃"/>
    <n v="0"/>
    <s v=""/>
    <n v="44012"/>
    <n v="2655"/>
    <s v="https://play.google.com/store/apps/details?id=kr.co.yellowshopping.app"/>
  </r>
  <r>
    <s v="KR"/>
    <s v="FREE"/>
    <x v="0"/>
    <n v="2020"/>
    <n v="6"/>
    <s v="M"/>
    <n v="119"/>
    <s v="-71"/>
    <x v="6"/>
    <x v="7"/>
    <s v="티머니페이"/>
    <s v="(주)티머니"/>
    <n v="0"/>
    <s v=""/>
    <n v="44012"/>
    <n v="2634"/>
    <s v="https://play.google.com/store/apps/details?id=com.tmoney.tmpay"/>
  </r>
  <r>
    <s v="KR"/>
    <s v="FREE"/>
    <x v="0"/>
    <n v="2020"/>
    <n v="6"/>
    <s v="M"/>
    <n v="120"/>
    <s v="+69"/>
    <x v="6"/>
    <x v="7"/>
    <s v="키움증권 계좌개설"/>
    <s v="Kiwoom Securities Co., Ltd."/>
    <n v="0"/>
    <s v=""/>
    <n v="44004"/>
    <n v="2578"/>
    <s v="https://play.google.com/store/apps/details?id=com.kiwoom.app.kiwoomaccount"/>
  </r>
  <r>
    <s v="KR"/>
    <s v="FREE"/>
    <x v="0"/>
    <n v="2020"/>
    <n v="6"/>
    <s v="M"/>
    <n v="121"/>
    <s v="+8"/>
    <x v="3"/>
    <x v="3"/>
    <s v="11번가"/>
    <s v="11번가(주)"/>
    <n v="0"/>
    <s v=""/>
    <n v="44005"/>
    <n v="2574"/>
    <s v="https://play.google.com/store/apps/details?id=com.elevenst"/>
  </r>
  <r>
    <s v="KR"/>
    <s v="FREE"/>
    <x v="0"/>
    <n v="2020"/>
    <n v="6"/>
    <s v="M"/>
    <n v="122"/>
    <s v="+2"/>
    <x v="7"/>
    <x v="8"/>
    <s v="지니 뮤직 - genie"/>
    <s v="지니뮤직"/>
    <n v="0"/>
    <s v=""/>
    <n v="43970"/>
    <n v="2566"/>
    <s v="https://play.google.com/store/apps/details?id=com.ktmusic.geniemusic"/>
  </r>
  <r>
    <s v="KR"/>
    <s v="FREE"/>
    <x v="0"/>
    <n v="2020"/>
    <n v="6"/>
    <s v="M"/>
    <n v="123"/>
    <s v="+127"/>
    <x v="7"/>
    <x v="8"/>
    <s v="알림 소리: 무료 벨소리"/>
    <s v="BestRingtonesApps"/>
    <n v="0"/>
    <s v=""/>
    <n v="44007"/>
    <n v="2551"/>
    <s v="https://play.google.com/store/apps/details?id=com.bestringtonesapps.notificationsounds"/>
  </r>
  <r>
    <s v="KR"/>
    <s v="FREE"/>
    <x v="0"/>
    <n v="2020"/>
    <n v="6"/>
    <s v="M"/>
    <n v="124"/>
    <s v="+13"/>
    <x v="14"/>
    <x v="19"/>
    <s v="모바일팩스"/>
    <s v="에스케이텔링크"/>
    <n v="0"/>
    <s v=""/>
    <n v="43902"/>
    <n v="2541"/>
    <s v="https://play.google.com/store/apps/details?id=com.dho.mobilefax"/>
  </r>
  <r>
    <s v="KR"/>
    <s v="FREE"/>
    <x v="0"/>
    <n v="2020"/>
    <n v="6"/>
    <s v="M"/>
    <n v="125"/>
    <s v="+78"/>
    <x v="6"/>
    <x v="7"/>
    <s v="키움증권 영웅문S"/>
    <s v="Kiwoom Securities Co., Ltd."/>
    <n v="0"/>
    <s v=""/>
    <n v="44011"/>
    <n v="2528"/>
    <s v="https://play.google.com/store/apps/details?id=com.linkzen.app"/>
  </r>
  <r>
    <s v="KR"/>
    <s v="FREE"/>
    <x v="0"/>
    <n v="2020"/>
    <n v="6"/>
    <s v="M"/>
    <n v="126"/>
    <s v="-11"/>
    <x v="2"/>
    <x v="2"/>
    <s v="V3 Mobile Security - 무료 백신/부스터/앱잠금"/>
    <s v="AhnLab Inc."/>
    <n v="0"/>
    <s v="항목당 ₩1,200 - ₩1,500"/>
    <n v="43979"/>
    <n v="2494"/>
    <s v="https://play.google.com/store/apps/details?id=com.ahnlab.v3mobilesecurity.soda"/>
  </r>
  <r>
    <s v="KR"/>
    <s v="FREE"/>
    <x v="0"/>
    <n v="2020"/>
    <n v="6"/>
    <s v="M"/>
    <n v="127"/>
    <s v="-"/>
    <x v="11"/>
    <x v="13"/>
    <s v="VLLO 블로 - 쉬운 동영상 편집 어플 브이로그 앱"/>
    <s v="vimosoft"/>
    <n v="0"/>
    <s v="항목당 ₩1,200 - ₩8,900"/>
    <n v="43957"/>
    <n v="2455"/>
    <s v="https://play.google.com/store/apps/details?id=com.darinsoft.vimo"/>
  </r>
  <r>
    <s v="KR"/>
    <s v="FREE"/>
    <x v="0"/>
    <n v="2020"/>
    <n v="6"/>
    <s v="M"/>
    <n v="128"/>
    <s v="-22"/>
    <x v="4"/>
    <x v="4"/>
    <s v="Twitch: 리그 오브 레전드, Hearthstone, MMO 게임 스트리밍 라이브 시청"/>
    <s v="Twitch Interactive, Inc."/>
    <n v="0"/>
    <s v="항목당 ₩2,300 - ₩375,000"/>
    <n v="44012"/>
    <n v="2441"/>
    <s v="https://play.google.com/store/apps/details?id=tv.twitch.android.app"/>
  </r>
  <r>
    <s v="KR"/>
    <s v="FREE"/>
    <x v="0"/>
    <n v="2020"/>
    <n v="6"/>
    <s v="M"/>
    <n v="129"/>
    <s v="new"/>
    <x v="3"/>
    <x v="3"/>
    <s v="브랜디 - 오늘 사서 내일 입자"/>
    <s v="Brandi  Inc."/>
    <n v="0"/>
    <s v=""/>
    <n v="44006"/>
    <n v="2416"/>
    <s v="https://play.google.com/store/apps/details?id=com.brandicorp.brandi3"/>
  </r>
  <r>
    <s v="KR"/>
    <s v="FREE"/>
    <x v="0"/>
    <n v="2020"/>
    <n v="6"/>
    <s v="M"/>
    <n v="130"/>
    <s v="+37"/>
    <x v="10"/>
    <x v="16"/>
    <s v="해피포인트"/>
    <s v="HAPPYPOINT"/>
    <n v="0"/>
    <s v=""/>
    <n v="44000"/>
    <n v="2409"/>
    <s v="https://play.google.com/store/apps/details?id=com.hpapp"/>
  </r>
  <r>
    <s v="KR"/>
    <s v="FREE"/>
    <x v="0"/>
    <n v="2020"/>
    <n v="6"/>
    <s v="M"/>
    <n v="131"/>
    <s v="-57"/>
    <x v="6"/>
    <x v="7"/>
    <s v="롯데카드(+앱카드)"/>
    <s v="lottecard"/>
    <n v="0"/>
    <s v=""/>
    <n v="43979"/>
    <n v="2399"/>
    <s v="https://play.google.com/store/apps/details?id=com.lcacApp"/>
  </r>
  <r>
    <s v="KR"/>
    <s v="FREE"/>
    <x v="0"/>
    <n v="2020"/>
    <n v="6"/>
    <s v="M"/>
    <n v="132"/>
    <s v="+2"/>
    <x v="16"/>
    <x v="23"/>
    <s v="콴다 - 1등 수학 공부앱"/>
    <s v="Mathpresso"/>
    <n v="0"/>
    <s v="항목당 ₩1,000 - ₩65,000"/>
    <n v="44014"/>
    <n v="2378"/>
    <s v="https://play.google.com/store/apps/details?id=com.mathpresso.qanda"/>
  </r>
  <r>
    <s v="KR"/>
    <s v="FREE"/>
    <x v="0"/>
    <n v="2020"/>
    <n v="6"/>
    <s v="M"/>
    <n v="133"/>
    <s v="-38"/>
    <x v="6"/>
    <x v="7"/>
    <s v="i-ONE Bank - 개인고객용"/>
    <s v="IBK 기업은행"/>
    <n v="0"/>
    <s v=""/>
    <n v="44007"/>
    <n v="2365"/>
    <s v="https://play.google.com/store/apps/details?id=com.ibk.android.ionebank"/>
  </r>
  <r>
    <s v="KR"/>
    <s v="FREE"/>
    <x v="0"/>
    <n v="2020"/>
    <n v="6"/>
    <s v="M"/>
    <n v="134"/>
    <s v="+5"/>
    <x v="10"/>
    <x v="16"/>
    <s v="제이티아이알리미"/>
    <s v="제이티(JT) - 안심알리미"/>
    <n v="0"/>
    <s v=""/>
    <n v="44014"/>
    <n v="2321"/>
    <s v="https://play.google.com/store/apps/details?id=com.jt.alimee"/>
  </r>
  <r>
    <s v="KR"/>
    <s v="FREE"/>
    <x v="0"/>
    <n v="2020"/>
    <n v="6"/>
    <s v="M"/>
    <n v="135"/>
    <s v="+61"/>
    <x v="3"/>
    <x v="3"/>
    <s v="현대Hmall - 홈쇼핑, 백화점"/>
    <s v="(주) 현대홈쇼핑"/>
    <n v="0"/>
    <s v=""/>
    <n v="44004"/>
    <n v="2318"/>
    <s v="https://play.google.com/store/apps/details?id=com.hmallapp"/>
  </r>
  <r>
    <s v="KR"/>
    <s v="FREE"/>
    <x v="0"/>
    <n v="2020"/>
    <n v="6"/>
    <s v="M"/>
    <n v="136"/>
    <s v="+11"/>
    <x v="10"/>
    <x v="12"/>
    <s v="다방 - 대한민국 부동산 매물 최다보유"/>
    <s v="STATION3"/>
    <n v="0"/>
    <s v=""/>
    <n v="44012"/>
    <n v="2283"/>
    <s v="https://play.google.com/store/apps/details?id=kr.co.station3.dabang"/>
  </r>
  <r>
    <s v="KR"/>
    <s v="FREE"/>
    <x v="0"/>
    <n v="2020"/>
    <n v="6"/>
    <s v="M"/>
    <n v="137"/>
    <s v="+20"/>
    <x v="3"/>
    <x v="3"/>
    <s v="롯데하이마트"/>
    <s v="Lotte Himart Co.,Ltd"/>
    <n v="0"/>
    <s v=""/>
    <n v="44013"/>
    <n v="2276"/>
    <s v="https://play.google.com/store/apps/details?id=com.himart.main"/>
  </r>
  <r>
    <s v="KR"/>
    <s v="FREE"/>
    <x v="0"/>
    <n v="2020"/>
    <n v="6"/>
    <s v="M"/>
    <n v="138"/>
    <s v="+2"/>
    <x v="3"/>
    <x v="3"/>
    <s v="SK스토아 (SK가 만든 TV쇼핑, SK stoa)"/>
    <s v="SK stoa"/>
    <n v="0"/>
    <s v=""/>
    <n v="43984"/>
    <n v="2265"/>
    <s v="https://play.google.com/store/apps/details?id=sk.com.shopping"/>
  </r>
  <r>
    <s v="KR"/>
    <s v="FREE"/>
    <x v="0"/>
    <n v="2020"/>
    <n v="6"/>
    <s v="M"/>
    <n v="139"/>
    <s v="new"/>
    <x v="2"/>
    <x v="2"/>
    <s v="Action Cleaner"/>
    <s v="Arnel Sarino"/>
    <n v="0"/>
    <s v=""/>
    <n v="43973"/>
    <n v="2220"/>
    <s v="https://play.google.com/store/apps/details?id=com.acmecleaner.phonebooster.battery.cpucooler.junkcleaner"/>
  </r>
  <r>
    <s v="KR"/>
    <s v="FREE"/>
    <x v="0"/>
    <n v="2020"/>
    <n v="6"/>
    <s v="M"/>
    <n v="140"/>
    <s v="-2"/>
    <x v="10"/>
    <x v="16"/>
    <s v="UNIQLO KR"/>
    <s v="UNIQLO CO., LTD."/>
    <n v="0"/>
    <s v=""/>
    <n v="43866"/>
    <n v="2216"/>
    <s v="https://play.google.com/store/apps/details?id=com.uniqlo.kr.catalogue"/>
  </r>
  <r>
    <s v="KR"/>
    <s v="FREE"/>
    <x v="0"/>
    <n v="2020"/>
    <n v="6"/>
    <s v="M"/>
    <n v="141"/>
    <s v="-136"/>
    <x v="6"/>
    <x v="7"/>
    <s v="NH농협카드 스마트앱"/>
    <s v="농협BANK"/>
    <n v="0"/>
    <s v=""/>
    <n v="44008"/>
    <n v="2209"/>
    <s v="https://play.google.com/store/apps/details?id=nh.smart.card"/>
  </r>
  <r>
    <s v="KR"/>
    <s v="FREE"/>
    <x v="0"/>
    <n v="2020"/>
    <n v="6"/>
    <s v="M"/>
    <n v="142"/>
    <s v="-9"/>
    <x v="9"/>
    <x v="10"/>
    <s v="[공식]고속버스 티머니"/>
    <s v="(주)티머니"/>
    <n v="0"/>
    <s v=""/>
    <n v="44004"/>
    <n v="2207"/>
    <s v="https://play.google.com/store/apps/details?id=com.kscc.scxb.mbl"/>
  </r>
  <r>
    <s v="KR"/>
    <s v="FREE"/>
    <x v="0"/>
    <n v="2020"/>
    <n v="6"/>
    <s v="M"/>
    <n v="143"/>
    <s v="-24"/>
    <x v="15"/>
    <x v="20"/>
    <s v="건강iN(건강인)"/>
    <s v="국민건강보험공단"/>
    <n v="0"/>
    <s v=""/>
    <n v="44007"/>
    <n v="2202"/>
    <s v="https://play.google.com/store/apps/details?id=kr.or.nhis.myhealthbank"/>
  </r>
  <r>
    <s v="KR"/>
    <s v="FREE"/>
    <x v="0"/>
    <n v="2020"/>
    <n v="6"/>
    <s v="M"/>
    <n v="144"/>
    <s v="-19"/>
    <x v="2"/>
    <x v="2"/>
    <s v="Galaxy Wearable (Samsung Gear)"/>
    <s v="Samsung Electronics Co.,  Ltd."/>
    <n v="0"/>
    <s v=""/>
    <n v="43914"/>
    <n v="2181"/>
    <s v="https://play.google.com/store/apps/details?id=com.samsung.android.app.watchmanager"/>
  </r>
  <r>
    <s v="KR"/>
    <s v="FREE"/>
    <x v="0"/>
    <n v="2020"/>
    <n v="6"/>
    <s v="M"/>
    <n v="145"/>
    <s v="-29"/>
    <x v="13"/>
    <x v="17"/>
    <s v="폴라리스 오피스 - 무료 한글, 오피스 문서 + PDF,  텍스트 뷰어"/>
    <s v="Infraware Inc."/>
    <n v="0"/>
    <s v="항목당 ₩999 - ₩66,000"/>
    <n v="43983"/>
    <n v="2146"/>
    <s v="https://play.google.com/store/apps/details?id=com.infraware.office.link"/>
  </r>
  <r>
    <s v="KR"/>
    <s v="FREE"/>
    <x v="0"/>
    <n v="2020"/>
    <n v="6"/>
    <s v="M"/>
    <n v="146"/>
    <s v="-"/>
    <x v="6"/>
    <x v="7"/>
    <s v="하나원큐 - 하나은행 스마트폰뱅킹"/>
    <s v="Hanabank"/>
    <n v="0"/>
    <s v=""/>
    <n v="43983"/>
    <n v="2132"/>
    <s v="https://play.google.com/store/apps/details?id=com.hanabank.ebk.channel.android.hananbank"/>
  </r>
  <r>
    <s v="KR"/>
    <s v="FREE"/>
    <x v="0"/>
    <n v="2020"/>
    <n v="6"/>
    <s v="M"/>
    <n v="147"/>
    <s v="new"/>
    <x v="10"/>
    <x v="16"/>
    <s v="Zara"/>
    <s v="Inditex"/>
    <n v="0"/>
    <s v=""/>
    <n v="44012"/>
    <n v="2073"/>
    <s v="https://play.google.com/store/apps/details?id=com.inditex.zara"/>
  </r>
  <r>
    <s v="KR"/>
    <s v="FREE"/>
    <x v="0"/>
    <n v="2020"/>
    <n v="6"/>
    <s v="M"/>
    <n v="148"/>
    <s v="+4"/>
    <x v="10"/>
    <x v="16"/>
    <s v="Pinterest (핀터레스트): 수백만개의 아이디어"/>
    <s v="Pinterest"/>
    <n v="0"/>
    <s v=""/>
    <n v="44005"/>
    <n v="2066"/>
    <s v="https://play.google.com/store/apps/details?id=com.pinterest"/>
  </r>
  <r>
    <s v="KR"/>
    <s v="FREE"/>
    <x v="0"/>
    <n v="2020"/>
    <n v="6"/>
    <s v="M"/>
    <n v="149"/>
    <s v="-27"/>
    <x v="5"/>
    <x v="5"/>
    <s v="SERIES - 네이버 시리즈"/>
    <s v="NAVER WEBTOON CORP."/>
    <n v="0"/>
    <s v=""/>
    <n v="44007"/>
    <n v="2056"/>
    <s v="https://play.google.com/store/apps/details?id=com.nhn.android.nbooks"/>
  </r>
  <r>
    <s v="KR"/>
    <s v="FREE"/>
    <x v="0"/>
    <n v="2020"/>
    <n v="6"/>
    <s v="M"/>
    <n v="150"/>
    <s v="-38"/>
    <x v="7"/>
    <x v="8"/>
    <s v="미스터트롯 - 사랑의콜센타 노래모음 임영웅 영탁 이찬원 트로트 메들리"/>
    <s v="Vitamin7Media"/>
    <n v="0"/>
    <s v=""/>
    <n v="44014"/>
    <n v="1995"/>
    <s v="https://play.google.com/store/apps/details?id=com.freegoodmusic.mrtrotsong"/>
  </r>
  <r>
    <s v="KR"/>
    <s v="FREE"/>
    <x v="0"/>
    <n v="2020"/>
    <n v="6"/>
    <s v="M"/>
    <n v="151"/>
    <s v="+23"/>
    <x v="14"/>
    <x v="19"/>
    <s v="알바몬 - 알바 채용 구인구직 취업정보검색"/>
    <s v="잡코리아"/>
    <n v="0"/>
    <s v=""/>
    <n v="43997"/>
    <n v="1993"/>
    <s v="https://play.google.com/store/apps/details?id=com.albamon.app"/>
  </r>
  <r>
    <s v="KR"/>
    <s v="FREE"/>
    <x v="0"/>
    <n v="2020"/>
    <n v="6"/>
    <s v="M"/>
    <n v="152"/>
    <s v="new"/>
    <x v="6"/>
    <x v="7"/>
    <s v="한국투자증권 (계좌개설 포함)"/>
    <s v="Korea Investment &amp; Securities Co., Ltd."/>
    <n v="0"/>
    <s v=""/>
    <n v="44014"/>
    <n v="1960"/>
    <s v="https://play.google.com/store/apps/details?id=com.truefriend.neosmarta"/>
  </r>
  <r>
    <s v="KR"/>
    <s v="FREE"/>
    <x v="0"/>
    <n v="2020"/>
    <n v="6"/>
    <s v="M"/>
    <n v="153"/>
    <s v="+41"/>
    <x v="14"/>
    <x v="19"/>
    <s v="알바천국- 알바 구인구직 포털서비스"/>
    <s v="(주)미디어윌네트웍스"/>
    <n v="0"/>
    <s v=""/>
    <n v="44014"/>
    <n v="1955"/>
    <s v="https://play.google.com/store/apps/details?id=kr.co.alba.webappalba.m"/>
  </r>
  <r>
    <s v="KR"/>
    <s v="FREE"/>
    <x v="0"/>
    <n v="2020"/>
    <n v="6"/>
    <s v="M"/>
    <n v="154"/>
    <s v="-24"/>
    <x v="6"/>
    <x v="7"/>
    <s v="올원페이(NH앱카드)"/>
    <s v="농협BANK"/>
    <n v="0"/>
    <s v=""/>
    <n v="44015"/>
    <n v="1954"/>
    <s v="https://play.google.com/store/apps/details?id=nh.smart.nhallonepay"/>
  </r>
  <r>
    <s v="KR"/>
    <s v="FREE"/>
    <x v="0"/>
    <n v="2020"/>
    <n v="6"/>
    <s v="M"/>
    <n v="155"/>
    <s v="-29"/>
    <x v="4"/>
    <x v="4"/>
    <s v="아프리카TV - AfreecaTV"/>
    <s v="AfreecaTV"/>
    <n v="0"/>
    <s v=""/>
    <n v="44015"/>
    <n v="1951"/>
    <s v="https://play.google.com/store/apps/details?id=kr.co.nowcom.mobile.afreeca"/>
  </r>
  <r>
    <s v="KR"/>
    <s v="FREE"/>
    <x v="0"/>
    <n v="2020"/>
    <n v="6"/>
    <s v="M"/>
    <n v="156"/>
    <s v="+16"/>
    <x v="1"/>
    <x v="6"/>
    <s v="텔레그램 공식 앱 Telegram"/>
    <s v="Telegram FZ-LLC"/>
    <n v="0"/>
    <s v=""/>
    <n v="43988"/>
    <n v="1893"/>
    <s v="https://play.google.com/store/apps/details?id=org.telegram.messenger"/>
  </r>
  <r>
    <s v="KR"/>
    <s v="FREE"/>
    <x v="0"/>
    <n v="2020"/>
    <n v="6"/>
    <s v="M"/>
    <n v="157"/>
    <s v="-99"/>
    <x v="6"/>
    <x v="7"/>
    <s v="신한카드"/>
    <s v="SHINHANCARD"/>
    <n v="0"/>
    <s v=""/>
    <n v="43977"/>
    <n v="1875"/>
    <s v="https://play.google.com/store/apps/details?id=com.shinhancard.smartshinhan"/>
  </r>
  <r>
    <s v="KR"/>
    <s v="FREE"/>
    <x v="0"/>
    <n v="2020"/>
    <n v="6"/>
    <s v="M"/>
    <n v="158"/>
    <s v="+18"/>
    <x v="3"/>
    <x v="3"/>
    <s v="CJmall"/>
    <s v="CJ ENM"/>
    <n v="0"/>
    <s v=""/>
    <n v="44014"/>
    <n v="1842"/>
    <s v="https://play.google.com/store/apps/details?id=com.cjoshppingphone"/>
  </r>
  <r>
    <s v="KR"/>
    <s v="FREE"/>
    <x v="0"/>
    <n v="2020"/>
    <n v="6"/>
    <s v="M"/>
    <n v="159"/>
    <s v="-5"/>
    <x v="2"/>
    <x v="2"/>
    <s v="Google 번역"/>
    <s v="Google LLC"/>
    <n v="0"/>
    <s v=""/>
    <n v="43987"/>
    <n v="1824"/>
    <s v="https://play.google.com/store/apps/details?id=com.google.android.apps.translate"/>
  </r>
  <r>
    <s v="KR"/>
    <s v="FREE"/>
    <x v="0"/>
    <n v="2020"/>
    <n v="6"/>
    <s v="M"/>
    <n v="160"/>
    <s v="new"/>
    <x v="6"/>
    <x v="7"/>
    <s v="차이 - 결제마다 할인받는 간편결제"/>
    <s v="The Chai Corporation"/>
    <n v="0"/>
    <s v=""/>
    <n v="44013"/>
    <n v="1818"/>
    <s v="https://play.google.com/store/apps/details?id=finance.chai.app"/>
  </r>
  <r>
    <s v="KR"/>
    <s v="FREE"/>
    <x v="0"/>
    <n v="2020"/>
    <n v="6"/>
    <s v="M"/>
    <n v="161"/>
    <s v="-13"/>
    <x v="4"/>
    <x v="4"/>
    <s v="왓챠플레이"/>
    <s v="Watcha Inc."/>
    <n v="0"/>
    <s v="항목당 ₩1,000 - ₩80,900"/>
    <n v="43999"/>
    <n v="1817"/>
    <s v="https://play.google.com/store/apps/details?id=com.frograms.wplay"/>
  </r>
  <r>
    <s v="KR"/>
    <s v="FREE"/>
    <x v="0"/>
    <n v="2020"/>
    <n v="6"/>
    <s v="M"/>
    <n v="162"/>
    <s v="+7"/>
    <x v="16"/>
    <x v="23"/>
    <s v="네이버 사전"/>
    <s v="NAVER Corp."/>
    <n v="0"/>
    <s v=""/>
    <n v="44000"/>
    <n v="1761"/>
    <s v="https://play.google.com/store/apps/details?id=com.nhn.android.naverdic"/>
  </r>
  <r>
    <s v="KR"/>
    <s v="FREE"/>
    <x v="0"/>
    <n v="2020"/>
    <n v="6"/>
    <s v="M"/>
    <n v="163"/>
    <s v="-8"/>
    <x v="1"/>
    <x v="6"/>
    <s v="Samsung Internet 브라우저"/>
    <s v="Samsung Electronics Co.,  Ltd."/>
    <n v="0"/>
    <s v=""/>
    <n v="44012"/>
    <n v="1730"/>
    <s v="https://play.google.com/store/apps/details?id=com.sec.android.app.sbrowser"/>
  </r>
  <r>
    <s v="KR"/>
    <s v="FREE"/>
    <x v="0"/>
    <n v="2020"/>
    <n v="6"/>
    <s v="M"/>
    <n v="164"/>
    <s v="-1"/>
    <x v="3"/>
    <x v="3"/>
    <s v="NS홈쇼핑"/>
    <s v="NSMall"/>
    <n v="0"/>
    <s v=""/>
    <n v="44012"/>
    <n v="1725"/>
    <s v="https://play.google.com/store/apps/details?id=com.nsmobilehub"/>
  </r>
  <r>
    <s v="KR"/>
    <s v="FREE"/>
    <x v="0"/>
    <n v="2020"/>
    <n v="6"/>
    <s v="M"/>
    <n v="165"/>
    <s v="+14"/>
    <x v="11"/>
    <x v="13"/>
    <s v="키네마스터 - 동영상 편집, 동영상 자막, 필터, vlog 편집 앱"/>
    <s v="KineMaster Corporation"/>
    <n v="0"/>
    <s v="항목당 ₩1,000 - ₩40,000"/>
    <n v="43978"/>
    <n v="1707"/>
    <s v="https://play.google.com/store/apps/details?id=com.nexstreaming.app.kinemasterfree"/>
  </r>
  <r>
    <s v="KR"/>
    <s v="FREE"/>
    <x v="0"/>
    <n v="2020"/>
    <n v="6"/>
    <s v="M"/>
    <n v="166"/>
    <s v="new"/>
    <x v="1"/>
    <x v="1"/>
    <s v="싸이월드"/>
    <s v="(주)싸이월드"/>
    <n v="0"/>
    <s v="항목당 ₩1,100 - ₩55,000"/>
    <n v="43565"/>
    <n v="1700"/>
    <s v="https://play.google.com/store/apps/details?id=com.btb.minihompy"/>
  </r>
  <r>
    <s v="KR"/>
    <s v="FREE"/>
    <x v="0"/>
    <n v="2020"/>
    <n v="6"/>
    <s v="M"/>
    <n v="167"/>
    <s v="-17"/>
    <x v="13"/>
    <x v="17"/>
    <s v="똑똑계산기 - 무료 다용도 계산기"/>
    <s v="Cleveni Inc."/>
    <n v="0"/>
    <s v="항목당 ₩6,900"/>
    <n v="44010"/>
    <n v="1697"/>
    <s v="https://play.google.com/store/apps/details?id=com.dencreak.dlcalculator"/>
  </r>
  <r>
    <s v="KR"/>
    <s v="FREE"/>
    <x v="0"/>
    <n v="2020"/>
    <n v="6"/>
    <s v="M"/>
    <n v="168"/>
    <s v="+56"/>
    <x v="0"/>
    <x v="0"/>
    <s v="SRT - 수서고속철도(NEW)"/>
    <s v="㈜SR - 새로운 고속열차 SRT"/>
    <n v="0"/>
    <s v=""/>
    <n v="43663"/>
    <n v="1636"/>
    <s v="https://play.google.com/store/apps/details?id=kr.co.srail.newapp"/>
  </r>
  <r>
    <s v="KR"/>
    <s v="FREE"/>
    <x v="0"/>
    <n v="2020"/>
    <n v="6"/>
    <s v="M"/>
    <n v="169"/>
    <s v="+54"/>
    <x v="1"/>
    <x v="6"/>
    <s v="라인 LINE"/>
    <s v="LINE Corporation"/>
    <n v="0"/>
    <s v="항목당 ₩1,000 - ₩169,000"/>
    <n v="44014"/>
    <n v="1634"/>
    <s v="https://play.google.com/store/apps/details?id=jp.naver.line.android"/>
  </r>
  <r>
    <s v="KR"/>
    <s v="FREE"/>
    <x v="0"/>
    <n v="2020"/>
    <n v="6"/>
    <s v="M"/>
    <n v="170"/>
    <s v="-"/>
    <x v="1"/>
    <x v="1"/>
    <s v="카카오스토리 KakaoStory"/>
    <s v="Kakao Corporation"/>
    <n v="0"/>
    <s v=""/>
    <n v="44006"/>
    <n v="1629"/>
    <s v="https://play.google.com/store/apps/details?id=com.kakao.story"/>
  </r>
  <r>
    <s v="KR"/>
    <s v="FREE"/>
    <x v="0"/>
    <n v="2020"/>
    <n v="6"/>
    <s v="M"/>
    <n v="171"/>
    <s v="new"/>
    <x v="2"/>
    <x v="2"/>
    <s v="Droid-X III 백신 (기업용)"/>
    <s v="NSHC.INC"/>
    <n v="0"/>
    <s v=""/>
    <n v="43955"/>
    <n v="1600"/>
    <s v="https://play.google.com/store/apps/details?id=net.nshc.droidx3"/>
  </r>
  <r>
    <s v="KR"/>
    <s v="FREE"/>
    <x v="0"/>
    <n v="2020"/>
    <n v="6"/>
    <s v="M"/>
    <n v="172"/>
    <s v="+13"/>
    <x v="6"/>
    <x v="7"/>
    <s v="삼성화재"/>
    <s v="삼성화재"/>
    <n v="0"/>
    <s v=""/>
    <n v="44012"/>
    <n v="1597"/>
    <s v="https://play.google.com/store/apps/details?id=com.samsungfire.insurance"/>
  </r>
  <r>
    <s v="KR"/>
    <s v="FREE"/>
    <x v="0"/>
    <n v="2020"/>
    <n v="6"/>
    <s v="M"/>
    <n v="173"/>
    <s v="-86"/>
    <x v="4"/>
    <x v="4"/>
    <s v="오디오클립 - 다양한 채널, 팟캐스트와 오디오북 그리고 ASMR"/>
    <s v="NAVER Corp."/>
    <n v="0"/>
    <s v=""/>
    <n v="43999"/>
    <n v="1587"/>
    <s v="https://play.google.com/store/apps/details?id=com.naver.naveraudio"/>
  </r>
  <r>
    <s v="KR"/>
    <s v="FREE"/>
    <x v="0"/>
    <n v="2020"/>
    <n v="6"/>
    <s v="M"/>
    <n v="174"/>
    <s v="+57"/>
    <x v="2"/>
    <x v="2"/>
    <s v="LG 모바일 스위치"/>
    <s v="LG Electronics, Inc."/>
    <n v="0"/>
    <s v=""/>
    <n v="44012"/>
    <n v="1578"/>
    <s v="https://play.google.com/store/apps/details?id=com.lge.mobilemigration"/>
  </r>
  <r>
    <s v="KR"/>
    <s v="FREE"/>
    <x v="0"/>
    <n v="2020"/>
    <n v="6"/>
    <s v="M"/>
    <n v="175"/>
    <s v="-72"/>
    <x v="2"/>
    <x v="2"/>
    <s v="SEIO Agent"/>
    <s v="SKTelecom"/>
    <n v="0"/>
    <s v=""/>
    <n v="43732"/>
    <n v="1550"/>
    <s v="https://play.google.com/store/apps/details?id=com.skp.seio"/>
  </r>
  <r>
    <s v="KR"/>
    <s v="FREE"/>
    <x v="0"/>
    <n v="2020"/>
    <n v="6"/>
    <s v="M"/>
    <n v="176"/>
    <s v="new"/>
    <x v="6"/>
    <x v="7"/>
    <s v="케이뱅크 (K bank) - 수수료 없는 1금융권 은행"/>
    <s v="케이뱅크"/>
    <n v="0"/>
    <s v=""/>
    <n v="44012"/>
    <n v="1548"/>
    <s v="https://play.google.com/store/apps/details?id=com.kbankwith.smartbank"/>
  </r>
  <r>
    <s v="KR"/>
    <s v="FREE"/>
    <x v="0"/>
    <n v="2020"/>
    <n v="6"/>
    <s v="M"/>
    <n v="177"/>
    <s v="+159"/>
    <x v="3"/>
    <x v="3"/>
    <s v="올리브영"/>
    <s v="CJ OliveYoung Co., Ltd."/>
    <n v="0"/>
    <s v=""/>
    <n v="44000"/>
    <n v="1514"/>
    <s v="https://play.google.com/store/apps/details?id=com.oliveyoung"/>
  </r>
  <r>
    <s v="KR"/>
    <s v="FREE"/>
    <x v="0"/>
    <n v="2020"/>
    <n v="6"/>
    <s v="M"/>
    <n v="178"/>
    <s v="-64"/>
    <x v="6"/>
    <x v="7"/>
    <s v="신협ON뱅크"/>
    <s v="credit union"/>
    <n v="0"/>
    <s v=""/>
    <n v="43987"/>
    <n v="1484"/>
    <s v="https://play.google.com/store/apps/details?id=kr.co.cu.onbank"/>
  </r>
  <r>
    <s v="KR"/>
    <s v="FREE"/>
    <x v="0"/>
    <n v="2020"/>
    <n v="6"/>
    <s v="M"/>
    <n v="179"/>
    <s v="-21"/>
    <x v="11"/>
    <x v="14"/>
    <s v="B612 - 뷰티 효과, 감성필터, 셀피 카메라"/>
    <s v="SNOW, Inc."/>
    <n v="0"/>
    <s v=""/>
    <n v="44009"/>
    <n v="1475"/>
    <s v="https://play.google.com/store/apps/details?id=com.linecorp.b612.android"/>
  </r>
  <r>
    <s v="KR"/>
    <s v="FREE"/>
    <x v="0"/>
    <n v="2020"/>
    <n v="6"/>
    <s v="M"/>
    <n v="180"/>
    <s v="-5"/>
    <x v="16"/>
    <x v="23"/>
    <s v="저절로암기 한자 - 통합 한자사전 천자문 한자능력검정"/>
    <s v="Wafour Corporation"/>
    <n v="0"/>
    <s v="항목당 ₩29,000"/>
    <n v="44015"/>
    <n v="1461"/>
    <s v="https://play.google.com/store/apps/details?id=com.wafour.whanzi"/>
  </r>
  <r>
    <s v="KR"/>
    <s v="FREE"/>
    <x v="0"/>
    <n v="2020"/>
    <n v="6"/>
    <s v="M"/>
    <n v="181"/>
    <s v="-21"/>
    <x v="17"/>
    <x v="26"/>
    <s v="트위터"/>
    <s v="Twitter, Inc."/>
    <n v="0"/>
    <s v=""/>
    <n v="44012"/>
    <n v="1435"/>
    <s v="https://play.google.com/store/apps/details?id=com.twitter.android"/>
  </r>
  <r>
    <s v="KR"/>
    <s v="FREE"/>
    <x v="0"/>
    <n v="2020"/>
    <n v="6"/>
    <s v="M"/>
    <n v="182"/>
    <s v="new"/>
    <x v="7"/>
    <x v="8"/>
    <s v="Samsung Music - 삼성 뮤직"/>
    <s v="Samsung Electronics Co.,  Ltd."/>
    <n v="0"/>
    <s v=""/>
    <n v="43993"/>
    <n v="1352"/>
    <s v="https://play.google.com/store/apps/details?id=com.sec.android.app.music"/>
  </r>
  <r>
    <s v="KR"/>
    <s v="FREE"/>
    <x v="0"/>
    <n v="2020"/>
    <n v="6"/>
    <s v="M"/>
    <n v="183"/>
    <s v="-38"/>
    <x v="3"/>
    <x v="3"/>
    <s v="롯데마트 M쿠폰"/>
    <s v="LOTTE MART"/>
    <n v="0"/>
    <s v=""/>
    <n v="44001"/>
    <n v="1336"/>
    <s v="https://play.google.com/store/apps/details?id=com.lottemart.lmscp"/>
  </r>
  <r>
    <s v="KR"/>
    <s v="FREE"/>
    <x v="0"/>
    <n v="2020"/>
    <n v="6"/>
    <s v="M"/>
    <n v="184"/>
    <s v="-31"/>
    <x v="2"/>
    <x v="2"/>
    <s v="Android 시스템 WebView"/>
    <s v="Google LLC"/>
    <n v="0"/>
    <s v=""/>
    <n v="43999"/>
    <n v="1329"/>
    <s v="https://play.google.com/store/apps/details?id=com.google.android.webview"/>
  </r>
  <r>
    <s v="KR"/>
    <s v="FREE"/>
    <x v="0"/>
    <n v="2020"/>
    <n v="6"/>
    <s v="M"/>
    <n v="185"/>
    <s v="+43"/>
    <x v="14"/>
    <x v="19"/>
    <s v="워크넷(WorkNet)"/>
    <s v="KoreaEmploymentInformationService"/>
    <n v="0"/>
    <s v=""/>
    <n v="44007"/>
    <n v="1305"/>
    <s v="https://play.google.com/store/apps/details?id=kr.go.keis.worknet"/>
  </r>
  <r>
    <s v="KR"/>
    <s v="FREE"/>
    <x v="0"/>
    <n v="2020"/>
    <n v="6"/>
    <s v="M"/>
    <n v="186"/>
    <s v="+96"/>
    <x v="10"/>
    <x v="16"/>
    <s v="LG ThinQ"/>
    <s v="LG Electronics, Inc."/>
    <n v="0"/>
    <s v=""/>
    <n v="44012"/>
    <n v="1302"/>
    <s v="https://play.google.com/store/apps/details?id=com.lgeha.nuts"/>
  </r>
  <r>
    <s v="KR"/>
    <s v="FREE"/>
    <x v="0"/>
    <n v="2020"/>
    <n v="6"/>
    <s v="M"/>
    <n v="187"/>
    <s v="+38"/>
    <x v="14"/>
    <x v="19"/>
    <s v="Google Meet"/>
    <s v="Google LLC"/>
    <n v="0"/>
    <s v=""/>
    <n v="44013"/>
    <n v="1286"/>
    <s v="https://play.google.com/store/apps/details?id=com.google.android.apps.meetings"/>
  </r>
  <r>
    <s v="KR"/>
    <s v="FREE"/>
    <x v="0"/>
    <n v="2020"/>
    <n v="6"/>
    <s v="M"/>
    <n v="188"/>
    <s v="-165"/>
    <x v="6"/>
    <x v="7"/>
    <s v="경기지역화폐"/>
    <s v="코나아이(주)"/>
    <n v="0"/>
    <s v=""/>
    <n v="44007"/>
    <n v="1284"/>
    <s v="https://play.google.com/store/apps/details?id=gov.gyeonggi.ggcard"/>
  </r>
  <r>
    <s v="KR"/>
    <s v="FREE"/>
    <x v="0"/>
    <n v="2020"/>
    <n v="6"/>
    <s v="M"/>
    <n v="189"/>
    <s v="new"/>
    <x v="6"/>
    <x v="7"/>
    <s v="모바일증권 나무(계좌개설 겸용)"/>
    <s v="NH투자증권(주)"/>
    <n v="0"/>
    <s v=""/>
    <n v="43972"/>
    <n v="1260"/>
    <s v="https://play.google.com/store/apps/details?id=com.wooriwm.txsmart"/>
  </r>
  <r>
    <s v="KR"/>
    <s v="FREE"/>
    <x v="0"/>
    <n v="2020"/>
    <n v="6"/>
    <s v="M"/>
    <n v="190"/>
    <s v="-13"/>
    <x v="0"/>
    <x v="0"/>
    <s v="[공식]시외버스 티머니"/>
    <s v="(주)티머니"/>
    <n v="0"/>
    <s v=""/>
    <n v="43997"/>
    <n v="1246"/>
    <s v="https://play.google.com/store/apps/details?id=com.kscc.xzz.mbl"/>
  </r>
  <r>
    <s v="KR"/>
    <s v="FREE"/>
    <x v="0"/>
    <n v="2020"/>
    <n v="6"/>
    <s v="M"/>
    <n v="191"/>
    <s v="new"/>
    <x v="4"/>
    <x v="4"/>
    <s v="프렌즈타임"/>
    <s v="Kakao Games Corp."/>
    <n v="0"/>
    <s v=""/>
    <n v="44008"/>
    <n v="1240"/>
    <s v="https://play.google.com/store/apps/details?id=com.kakaogames.friendstime"/>
  </r>
  <r>
    <s v="KR"/>
    <s v="FREE"/>
    <x v="0"/>
    <n v="2020"/>
    <n v="6"/>
    <s v="M"/>
    <n v="192"/>
    <s v="-8"/>
    <x v="15"/>
    <x v="20"/>
    <s v="무료 만보기-걸음 측정기 및 칼로리 카운터"/>
    <s v="Leap Fitness Group"/>
    <n v="0"/>
    <s v="항목당 ₩3,200 - ₩75,000"/>
    <n v="44010"/>
    <n v="1223"/>
    <s v="https://play.google.com/store/apps/details?id=pedometer.steptracker.calorieburner.stepcounter"/>
  </r>
  <r>
    <s v="KR"/>
    <s v="FREE"/>
    <x v="0"/>
    <n v="2020"/>
    <n v="6"/>
    <s v="M"/>
    <n v="193"/>
    <s v="+43"/>
    <x v="1"/>
    <x v="1"/>
    <s v="다음 카페 - Daum Cafe"/>
    <s v="Kakao Corp."/>
    <n v="0"/>
    <s v=""/>
    <n v="43924"/>
    <n v="1218"/>
    <s v="https://play.google.com/store/apps/details?id=net.daum.android.cafe"/>
  </r>
  <r>
    <s v="KR"/>
    <s v="FREE"/>
    <x v="0"/>
    <n v="2020"/>
    <n v="6"/>
    <s v="M"/>
    <n v="194"/>
    <s v="-59"/>
    <x v="4"/>
    <x v="4"/>
    <s v="YouTube Kids"/>
    <s v="Google LLC"/>
    <n v="0"/>
    <s v=""/>
    <n v="44007"/>
    <n v="1216"/>
    <s v="https://play.google.com/store/apps/details?id=com.google.android.apps.youtube.kids"/>
  </r>
  <r>
    <s v="KR"/>
    <s v="FREE"/>
    <x v="0"/>
    <n v="2020"/>
    <n v="6"/>
    <s v="M"/>
    <n v="195"/>
    <s v="-191"/>
    <x v="3"/>
    <x v="3"/>
    <s v="농협몰"/>
    <s v="농협몰"/>
    <n v="0"/>
    <s v=""/>
    <n v="43998"/>
    <n v="1208"/>
    <s v="https://play.google.com/store/apps/details?id=com.nhamarket.m"/>
  </r>
  <r>
    <s v="KR"/>
    <s v="FREE"/>
    <x v="0"/>
    <n v="2020"/>
    <n v="6"/>
    <s v="M"/>
    <n v="196"/>
    <s v="new"/>
    <x v="0"/>
    <x v="0"/>
    <s v="데일리호텔"/>
    <s v="DAILYHOTEL"/>
    <n v="0"/>
    <s v=""/>
    <n v="43949"/>
    <n v="1206"/>
    <s v="https://play.google.com/store/apps/details?id=com.twoheart.dailyhotel"/>
  </r>
  <r>
    <s v="KR"/>
    <s v="FREE"/>
    <x v="0"/>
    <n v="2020"/>
    <n v="6"/>
    <s v="M"/>
    <n v="197"/>
    <s v="+75"/>
    <x v="3"/>
    <x v="3"/>
    <s v="심쿵할인 - 최저가보장 소셜커머스"/>
    <s v="제이슨 컨텐츠"/>
    <n v="0"/>
    <s v=""/>
    <n v="44011"/>
    <n v="1204"/>
    <s v="https://play.google.com/store/apps/details?id=com.jasonmg.simsale"/>
  </r>
  <r>
    <s v="KR"/>
    <s v="FREE"/>
    <x v="0"/>
    <n v="2020"/>
    <n v="6"/>
    <s v="M"/>
    <n v="198"/>
    <s v="+63"/>
    <x v="7"/>
    <x v="8"/>
    <s v="무료 벨소리 Android™ 전용"/>
    <s v="BestRingtonesApps"/>
    <n v="0"/>
    <s v="항목당 ₩2,400 - ₩12,000"/>
    <n v="44008"/>
    <n v="1198"/>
    <s v="https://play.google.com/store/apps/details?id=com.bestringtonesapps.freeringtonesforandroid"/>
  </r>
  <r>
    <s v="KR"/>
    <s v="FREE"/>
    <x v="0"/>
    <n v="2020"/>
    <n v="6"/>
    <s v="M"/>
    <n v="199"/>
    <s v="new"/>
    <x v="4"/>
    <x v="4"/>
    <s v="ZEPETO"/>
    <s v="Naver Z Corporation"/>
    <n v="0"/>
    <s v="항목당 ₩1,000 - ₩100,000"/>
    <n v="44008"/>
    <n v="1196"/>
    <s v="https://play.google.com/store/apps/details?id=me.zepeto.main"/>
  </r>
  <r>
    <s v="KR"/>
    <s v="FREE"/>
    <x v="0"/>
    <n v="2020"/>
    <n v="6"/>
    <s v="M"/>
    <n v="200"/>
    <s v="-44"/>
    <x v="2"/>
    <x v="2"/>
    <s v="유니콘 HTTPS 우회앱 -  안전하고 빠른 HTTPS/SNI 차단 우회앱"/>
    <s v="Unicorn Soft, Inc."/>
    <n v="0"/>
    <s v=""/>
    <n v="43979"/>
    <n v="1185"/>
    <s v="https://play.google.com/store/apps/details?id=kr.co.lylstudio.httpsguard"/>
  </r>
  <r>
    <s v="KR"/>
    <s v="PAID"/>
    <x v="0"/>
    <n v="2020"/>
    <n v="6"/>
    <s v="M"/>
    <n v="1"/>
    <s v="-"/>
    <x v="13"/>
    <x v="17"/>
    <s v="Noteshelf - 손으로 메모하고 | PDF 주석을 달아 정리하고"/>
    <s v="Fluid Touch"/>
    <n v="6500"/>
    <s v=""/>
    <n v="44015"/>
    <n v="288824"/>
    <s v="https://play.google.com/store/apps/details?id=com.fluidtouch.noteshelf2"/>
  </r>
  <r>
    <s v="KR"/>
    <s v="PAID"/>
    <x v="0"/>
    <n v="2020"/>
    <n v="6"/>
    <s v="M"/>
    <n v="2"/>
    <s v="-"/>
    <x v="13"/>
    <x v="17"/>
    <s v="유니콘:광고차단 필수 앱"/>
    <s v="Unicorn Soft, Inc."/>
    <n v="2200"/>
    <s v=""/>
    <n v="43939"/>
    <n v="131395"/>
    <s v="https://play.google.com/store/apps/details?id=kr.co.lylstudio.unicorn"/>
  </r>
  <r>
    <s v="KR"/>
    <s v="PAID"/>
    <x v="0"/>
    <n v="2020"/>
    <n v="6"/>
    <s v="M"/>
    <n v="3"/>
    <s v="-"/>
    <x v="5"/>
    <x v="5"/>
    <s v="갓피플성경"/>
    <s v="GODpeople, LTD"/>
    <n v="1000"/>
    <s v="항목당 ₩3,900 - ₩8,900"/>
    <n v="44007"/>
    <n v="101577"/>
    <s v="https://play.google.com/store/apps/details?id=com.godpeople.GPBIBLE"/>
  </r>
  <r>
    <s v="KR"/>
    <s v="PAID"/>
    <x v="0"/>
    <n v="2020"/>
    <n v="6"/>
    <s v="M"/>
    <n v="4"/>
    <s v="+46"/>
    <x v="10"/>
    <x v="16"/>
    <s v="지피지기 (사주,운세,궁합,토정비결,이름,해몽)"/>
    <s v="sajulink"/>
    <n v="11000"/>
    <s v="항목당 ₩3,300"/>
    <n v="43749"/>
    <n v="66719"/>
    <s v="https://play.google.com/store/apps/details?id=com.softchaser.iKnowYouP"/>
  </r>
  <r>
    <s v="KR"/>
    <s v="PAID"/>
    <x v="0"/>
    <n v="2020"/>
    <n v="6"/>
    <s v="M"/>
    <n v="5"/>
    <s v="+1"/>
    <x v="11"/>
    <x v="14"/>
    <s v="@picn2k camera (피크닉 카메라)"/>
    <s v="2U"/>
    <n v="2500"/>
    <s v=""/>
    <n v="44013"/>
    <n v="58807"/>
    <s v="https://play.google.com/store/apps/details?id=eyu.on.pica"/>
  </r>
  <r>
    <s v="KR"/>
    <s v="PAID"/>
    <x v="0"/>
    <n v="2020"/>
    <n v="6"/>
    <s v="M"/>
    <n v="6"/>
    <s v="-1"/>
    <x v="14"/>
    <x v="19"/>
    <s v="한컴오피스 한글"/>
    <s v="Hancom Inc."/>
    <n v="24900"/>
    <s v=""/>
    <n v="44012"/>
    <n v="51335"/>
    <s v="https://play.google.com/store/apps/details?id=com.hancom.office.hwp.editor.hwp_apk.gplaystore"/>
  </r>
  <r>
    <s v="KR"/>
    <s v="PAID"/>
    <x v="0"/>
    <n v="2020"/>
    <n v="6"/>
    <s v="M"/>
    <n v="7"/>
    <s v="+1"/>
    <x v="11"/>
    <x v="13"/>
    <s v="nPlayer"/>
    <s v="Newin Inc."/>
    <n v="5500"/>
    <s v=""/>
    <n v="43819"/>
    <n v="48863"/>
    <s v="https://play.google.com/store/apps/details?id=com.newin.nplayer.pro"/>
  </r>
  <r>
    <s v="KR"/>
    <s v="PAID"/>
    <x v="0"/>
    <n v="2020"/>
    <n v="6"/>
    <s v="M"/>
    <n v="8"/>
    <s v="+1"/>
    <x v="11"/>
    <x v="13"/>
    <s v="MX 플레이어 Pro"/>
    <s v="MX Media &amp; Entertainment (formerly J2 Interactive)"/>
    <n v="6000"/>
    <s v=""/>
    <n v="43991"/>
    <n v="45026"/>
    <s v="https://play.google.com/store/apps/details?id=com.mxtech.videoplayer.pro"/>
  </r>
  <r>
    <s v="KR"/>
    <s v="PAID"/>
    <x v="0"/>
    <n v="2020"/>
    <n v="6"/>
    <s v="M"/>
    <n v="9"/>
    <s v="-2"/>
    <x v="2"/>
    <x v="2"/>
    <s v="Velo VPN Pro"/>
    <s v="Velo"/>
    <n v="1000"/>
    <s v=""/>
    <n v="43936"/>
    <n v="41788"/>
    <s v="https://play.google.com/store/apps/details?id=com.velo.vpn.pro"/>
  </r>
  <r>
    <s v="KR"/>
    <s v="PAID"/>
    <x v="0"/>
    <n v="2020"/>
    <n v="6"/>
    <s v="M"/>
    <n v="10"/>
    <s v="+2"/>
    <x v="13"/>
    <x v="17"/>
    <s v="Twomon SE (투몬 SE) - 휴대용 디스플레이, USB 모니터"/>
    <s v="easynlight"/>
    <n v="10000"/>
    <s v=""/>
    <n v="43914"/>
    <n v="29016"/>
    <s v="https://play.google.com/store/apps/details?id=com.devguru.ntwomon"/>
  </r>
  <r>
    <s v="KR"/>
    <s v="PAID"/>
    <x v="0"/>
    <n v="2020"/>
    <n v="6"/>
    <s v="M"/>
    <n v="11"/>
    <s v="+13"/>
    <x v="7"/>
    <x v="8"/>
    <s v="Poweramp Full Version Unlocker"/>
    <s v="Max MP"/>
    <n v="6088"/>
    <s v=""/>
    <n v="43850"/>
    <n v="28420"/>
    <s v="https://play.google.com/store/apps/details?id=com.maxmpz.audioplayer.unlock"/>
  </r>
  <r>
    <s v="KR"/>
    <s v="PAID"/>
    <x v="0"/>
    <n v="2020"/>
    <n v="6"/>
    <s v="M"/>
    <n v="12"/>
    <s v="+6"/>
    <x v="16"/>
    <x v="23"/>
    <s v="Word master 워드마스터 수능 2000(18개정)"/>
    <s v="이투스북"/>
    <n v="4900"/>
    <s v=""/>
    <n v="43865"/>
    <n v="25583"/>
    <s v="https://play.google.com/store/apps/details?id=com.etoos.wordmaster.sat20002018"/>
  </r>
  <r>
    <s v="KR"/>
    <s v="PAID"/>
    <x v="0"/>
    <n v="2020"/>
    <n v="6"/>
    <s v="M"/>
    <n v="13"/>
    <s v="-"/>
    <x v="1"/>
    <x v="6"/>
    <s v="Puffin Browser Pro"/>
    <s v="CloudMosa Inc"/>
    <n v="6000"/>
    <s v=""/>
    <n v="43983"/>
    <n v="23973"/>
    <s v="https://play.google.com/store/apps/details?id=com.cloudmosa.puffin"/>
  </r>
  <r>
    <s v="KR"/>
    <s v="PAID"/>
    <x v="0"/>
    <n v="2020"/>
    <n v="6"/>
    <s v="M"/>
    <n v="14"/>
    <s v="-4"/>
    <x v="11"/>
    <x v="14"/>
    <s v="무음무음 PRO"/>
    <s v="PlusTwo"/>
    <n v="1500"/>
    <s v=""/>
    <n v="43963"/>
    <n v="23907"/>
    <s v="https://play.google.com/store/apps/details?id=com.plustwo.silentcamera.pro"/>
  </r>
  <r>
    <s v="KR"/>
    <s v="PAID"/>
    <x v="0"/>
    <n v="2020"/>
    <n v="6"/>
    <s v="M"/>
    <n v="15"/>
    <s v="+1"/>
    <x v="5"/>
    <x v="5"/>
    <s v="WolframAlpha"/>
    <s v="Wolfram Group"/>
    <n v="3700"/>
    <s v="항목당 ₩9,000"/>
    <n v="43987"/>
    <n v="22968"/>
    <s v="https://play.google.com/store/apps/details?id=com.wolfram.android.alpha"/>
  </r>
  <r>
    <s v="KR"/>
    <s v="PAID"/>
    <x v="0"/>
    <n v="2020"/>
    <n v="6"/>
    <s v="M"/>
    <n v="16"/>
    <s v="-5"/>
    <x v="1"/>
    <x v="6"/>
    <s v="Torque Pro (OBD2 / 자동차)"/>
    <s v="Ian Hawkins"/>
    <n v="5214"/>
    <s v=""/>
    <n v="43784"/>
    <n v="22464"/>
    <s v="https://play.google.com/store/apps/details?id=org.prowl.torque"/>
  </r>
  <r>
    <s v="KR"/>
    <s v="PAID"/>
    <x v="0"/>
    <n v="2020"/>
    <n v="6"/>
    <s v="M"/>
    <n v="17"/>
    <s v="+3"/>
    <x v="7"/>
    <x v="8"/>
    <s v="USB Audio Player PRO"/>
    <s v="eXtream Software Development"/>
    <n v="9500"/>
    <s v="항목당 ₩2,600 - ₩5,000"/>
    <n v="44000"/>
    <n v="22082"/>
    <s v="https://play.google.com/store/apps/details?id=com.extreamsd.usbaudioplayerpro"/>
  </r>
  <r>
    <s v="KR"/>
    <s v="PAID"/>
    <x v="0"/>
    <n v="2020"/>
    <n v="6"/>
    <s v="M"/>
    <n v="18"/>
    <s v="-14"/>
    <x v="11"/>
    <x v="14"/>
    <s v="@yoojinkim camera"/>
    <s v="2U"/>
    <n v="2500"/>
    <s v=""/>
    <n v="43986"/>
    <n v="18488"/>
    <s v="https://play.google.com/store/apps/details?id=eyu.on.yooca"/>
  </r>
  <r>
    <s v="KR"/>
    <s v="PAID"/>
    <x v="0"/>
    <n v="2020"/>
    <n v="6"/>
    <s v="M"/>
    <n v="19"/>
    <s v="+2"/>
    <x v="6"/>
    <x v="7"/>
    <s v="편한가계부 (+음성, PC)"/>
    <s v="Realbyte Inc."/>
    <n v="4900"/>
    <s v=""/>
    <n v="44004"/>
    <n v="16867"/>
    <s v="https://play.google.com/store/apps/details?id=com.realbyteapps.moneya"/>
  </r>
  <r>
    <s v="KR"/>
    <s v="PAID"/>
    <x v="0"/>
    <n v="2020"/>
    <n v="6"/>
    <s v="M"/>
    <n v="20"/>
    <s v="-1"/>
    <x v="2"/>
    <x v="2"/>
    <s v="Tasker"/>
    <s v="joaomgcd"/>
    <n v="4300"/>
    <s v=""/>
    <n v="43876"/>
    <n v="16056"/>
    <s v="https://play.google.com/store/apps/details?id=net.dinglisch.android.taskerm"/>
  </r>
  <r>
    <s v="KR"/>
    <s v="PAID"/>
    <x v="0"/>
    <n v="2020"/>
    <n v="6"/>
    <s v="M"/>
    <n v="21"/>
    <s v="-4"/>
    <x v="2"/>
    <x v="2"/>
    <s v="Panda Gamepad Pro (BETA)"/>
    <s v="Panda Gaming Studio"/>
    <n v="2399"/>
    <s v=""/>
    <n v="43872"/>
    <n v="15769"/>
    <s v="https://play.google.com/store/apps/details?id=com.panda.gamepad"/>
  </r>
  <r>
    <s v="KR"/>
    <s v="PAID"/>
    <x v="0"/>
    <n v="2020"/>
    <n v="6"/>
    <s v="M"/>
    <n v="22"/>
    <s v="-7"/>
    <x v="13"/>
    <x v="17"/>
    <s v="LectureNotes"/>
    <s v="Acadoid Developer"/>
    <n v="8000"/>
    <s v=""/>
    <n v="43967"/>
    <n v="15633"/>
    <s v="https://play.google.com/store/apps/details?id=com.acadoid.lecturenotes"/>
  </r>
  <r>
    <s v="KR"/>
    <s v="PAID"/>
    <x v="0"/>
    <n v="2020"/>
    <n v="6"/>
    <s v="M"/>
    <n v="23"/>
    <s v="-9"/>
    <x v="13"/>
    <x v="30"/>
    <s v="Aa문라이즈™ 한국어 Flipfont"/>
    <s v="Monotype Imaging Inc."/>
    <n v="3500"/>
    <s v=""/>
    <n v="44012"/>
    <n v="14146"/>
    <s v="https://play.google.com/store/apps/details?id=com.monotype.android.font.aamoonrise"/>
  </r>
  <r>
    <s v="KR"/>
    <s v="PAID"/>
    <x v="0"/>
    <n v="2020"/>
    <n v="6"/>
    <s v="M"/>
    <n v="24"/>
    <s v="+9"/>
    <x v="11"/>
    <x v="14"/>
    <s v="구닥"/>
    <s v="Screw Bar Inc."/>
    <n v="1000"/>
    <s v="항목당 ₩1,000"/>
    <n v="43924"/>
    <n v="12051"/>
    <s v="https://play.google.com/store/apps/details?id=com.screwbar.gudakcamera"/>
  </r>
  <r>
    <s v="KR"/>
    <s v="PAID"/>
    <x v="0"/>
    <n v="2020"/>
    <n v="6"/>
    <s v="M"/>
    <n v="25"/>
    <s v="+7"/>
    <x v="16"/>
    <x v="23"/>
    <s v="Flashcards Deluxe"/>
    <s v="OrangeOrApple.com"/>
    <n v="5000"/>
    <s v=""/>
    <n v="43977"/>
    <n v="11888"/>
    <s v="https://play.google.com/store/apps/details?id=com.orangeorapple.flashcards"/>
  </r>
  <r>
    <s v="KR"/>
    <s v="PAID"/>
    <x v="0"/>
    <n v="2020"/>
    <n v="6"/>
    <s v="M"/>
    <n v="26"/>
    <s v="+1"/>
    <x v="7"/>
    <x v="8"/>
    <s v="Hi-Fi Status(LG)"/>
    <s v="App Trio"/>
    <n v="1000"/>
    <s v=""/>
    <n v="43251"/>
    <n v="11682"/>
    <s v="https://play.google.com/store/apps/details?id=com.apptrio.hi_fi_status"/>
  </r>
  <r>
    <s v="KR"/>
    <s v="PAID"/>
    <x v="0"/>
    <n v="2020"/>
    <n v="6"/>
    <s v="M"/>
    <n v="27"/>
    <s v="new"/>
    <x v="16"/>
    <x v="23"/>
    <s v="그영비(그남자의영업비밀) - 영업왕의 비밀"/>
    <s v="Secret space for salespeople"/>
    <n v="55000"/>
    <s v=""/>
    <n v="44011"/>
    <n v="11659"/>
    <s v="https://play.google.com/store/apps/details?id=com.mobileapp.secretsales"/>
  </r>
  <r>
    <s v="KR"/>
    <s v="PAID"/>
    <x v="0"/>
    <n v="2020"/>
    <n v="6"/>
    <s v="M"/>
    <n v="28"/>
    <s v="+2"/>
    <x v="2"/>
    <x v="2"/>
    <s v="Magic DosBox"/>
    <s v="bruenor"/>
    <n v="4000"/>
    <s v=""/>
    <n v="43952"/>
    <n v="11418"/>
    <s v="https://play.google.com/store/apps/details?id=bruenor.magicbox"/>
  </r>
  <r>
    <s v="KR"/>
    <s v="PAID"/>
    <x v="0"/>
    <n v="2020"/>
    <n v="6"/>
    <s v="M"/>
    <n v="29"/>
    <s v="-3"/>
    <x v="4"/>
    <x v="25"/>
    <s v="아라-만화뷰어,텍스트뷰어,스캔뷰어,소설뷰어"/>
    <s v="마루치아라치"/>
    <n v="5000"/>
    <s v=""/>
    <n v="43999"/>
    <n v="11086"/>
    <s v="https://play.google.com/store/apps/details?id=noad.geulga"/>
  </r>
  <r>
    <s v="KR"/>
    <s v="PAID"/>
    <x v="0"/>
    <n v="2020"/>
    <n v="6"/>
    <s v="M"/>
    <n v="30"/>
    <s v="+18"/>
    <x v="0"/>
    <x v="0"/>
    <s v="AlpineQuest Off-Road Explorer"/>
    <s v="Psyberia"/>
    <n v="9999"/>
    <s v=""/>
    <n v="43977"/>
    <n v="10555"/>
    <s v="https://play.google.com/store/apps/details?id=psyberia.alpinequest.full"/>
  </r>
  <r>
    <s v="KR"/>
    <s v="PAID"/>
    <x v="0"/>
    <n v="2020"/>
    <n v="6"/>
    <s v="M"/>
    <n v="31"/>
    <s v="+7"/>
    <x v="2"/>
    <x v="2"/>
    <s v="무음모드 (순정 무음카메라)"/>
    <s v="GazamiSoftware"/>
    <n v="1500"/>
    <s v=""/>
    <n v="43970"/>
    <n v="9731"/>
    <s v="https://play.google.com/store/apps/details?id=com.choco.silentmode"/>
  </r>
  <r>
    <s v="KR"/>
    <s v="PAID"/>
    <x v="0"/>
    <n v="2020"/>
    <n v="6"/>
    <s v="M"/>
    <n v="32"/>
    <s v="+11"/>
    <x v="2"/>
    <x v="2"/>
    <s v="Game Booster 4x Faster Pro - GFX Tool &amp; Lag Fix"/>
    <s v="G19 Mobile"/>
    <n v="1000"/>
    <s v="항목당 ₩1,300 - ₩8,900"/>
    <n v="43977"/>
    <n v="9580"/>
    <s v="https://play.google.com/store/apps/details?id=com.g19mobile.gameboosterplus"/>
  </r>
  <r>
    <s v="KR"/>
    <s v="PAID"/>
    <x v="0"/>
    <n v="2020"/>
    <n v="6"/>
    <s v="M"/>
    <n v="33"/>
    <s v="+4"/>
    <x v="7"/>
    <x v="8"/>
    <s v="FL Studio Mobile"/>
    <s v="Image-Line"/>
    <n v="15000"/>
    <s v="항목당 ₩1,000 - ₩17,000"/>
    <n v="43994"/>
    <n v="9559"/>
    <s v="https://play.google.com/store/apps/details?id=com.imageline.FLM"/>
  </r>
  <r>
    <s v="KR"/>
    <s v="PAID"/>
    <x v="0"/>
    <n v="2020"/>
    <n v="6"/>
    <s v="M"/>
    <n v="34"/>
    <s v="-6"/>
    <x v="13"/>
    <x v="30"/>
    <s v="Aa정답쓰기™ 한국어 Flipfont"/>
    <s v="Monotype Imaging Inc."/>
    <n v="3500"/>
    <s v=""/>
    <n v="44012"/>
    <n v="9229"/>
    <s v="https://play.google.com/store/apps/details?id=com.monotype.android.font.aawriteanswer"/>
  </r>
  <r>
    <s v="KR"/>
    <s v="PAID"/>
    <x v="0"/>
    <n v="2020"/>
    <n v="6"/>
    <s v="M"/>
    <n v="35"/>
    <s v="+4"/>
    <x v="16"/>
    <x v="23"/>
    <s v="Word Master 워드마스터 중등 실력"/>
    <s v="이투스북"/>
    <n v="3800"/>
    <s v=""/>
    <n v="43668"/>
    <n v="8965"/>
    <s v="https://play.google.com/store/apps/details?id=com.etoos.wordmaster.midskill2016"/>
  </r>
  <r>
    <s v="KR"/>
    <s v="PAID"/>
    <x v="0"/>
    <n v="2020"/>
    <n v="6"/>
    <s v="M"/>
    <n v="36"/>
    <s v="-"/>
    <x v="2"/>
    <x v="2"/>
    <s v="DroidCamX Wireless Webcam Pro"/>
    <s v="Dev47Apps"/>
    <n v="4300"/>
    <s v=""/>
    <n v="44015"/>
    <n v="8098"/>
    <s v="https://play.google.com/store/apps/details?id=com.dev47apps.droidcamx"/>
  </r>
  <r>
    <s v="KR"/>
    <s v="PAID"/>
    <x v="0"/>
    <n v="2020"/>
    <n v="6"/>
    <s v="M"/>
    <n v="37"/>
    <s v="-14"/>
    <x v="13"/>
    <x v="30"/>
    <s v="Aa어거스트™ 한국어 Flipfont"/>
    <s v="Monotype Imaging Inc."/>
    <n v="3500"/>
    <s v=""/>
    <n v="44012"/>
    <n v="7904"/>
    <s v="https://play.google.com/store/apps/details?id=com.monotype.android.font.aaaugust"/>
  </r>
  <r>
    <s v="KR"/>
    <s v="PAID"/>
    <x v="0"/>
    <n v="2020"/>
    <n v="6"/>
    <s v="M"/>
    <n v="38"/>
    <s v="+8"/>
    <x v="16"/>
    <x v="23"/>
    <s v="우리말 공부"/>
    <s v="별책"/>
    <n v="4500"/>
    <s v=""/>
    <n v="43928"/>
    <n v="7870"/>
    <s v="https://play.google.com/store/apps/details?id=co.byeol.gongbudeul.urimal"/>
  </r>
  <r>
    <s v="KR"/>
    <s v="PAID"/>
    <x v="0"/>
    <n v="2020"/>
    <n v="6"/>
    <s v="M"/>
    <n v="39"/>
    <s v="+2"/>
    <x v="11"/>
    <x v="13"/>
    <s v="µTorrent® Pro - Torrent App"/>
    <s v="BitTorrent, Inc."/>
    <n v="3700"/>
    <s v=""/>
    <n v="43927"/>
    <n v="7481"/>
    <s v="https://play.google.com/store/apps/details?id=com.utorrent.client.pro"/>
  </r>
  <r>
    <s v="KR"/>
    <s v="PAID"/>
    <x v="0"/>
    <n v="2020"/>
    <n v="6"/>
    <s v="M"/>
    <n v="40"/>
    <s v="-5"/>
    <x v="13"/>
    <x v="30"/>
    <s v="Ba소복소복™ 한국어 Flipfont"/>
    <s v="Monotype Imaging Inc."/>
    <n v="3500"/>
    <s v=""/>
    <n v="44013"/>
    <n v="7465"/>
    <s v="https://play.google.com/store/apps/details?id=com.monotype.android.font.basoboksobok"/>
  </r>
  <r>
    <s v="KR"/>
    <s v="PAID"/>
    <x v="0"/>
    <n v="2020"/>
    <n v="6"/>
    <s v="M"/>
    <n v="41"/>
    <s v="-19"/>
    <x v="11"/>
    <x v="14"/>
    <s v="무음모드 PRO (기본 카메라 무음)"/>
    <s v="MIN Studio"/>
    <n v="1600"/>
    <s v=""/>
    <n v="43882"/>
    <n v="7263"/>
    <s v="https://play.google.com/store/apps/details?id=com.kmshack.mute"/>
  </r>
  <r>
    <s v="KR"/>
    <s v="PAID"/>
    <x v="0"/>
    <n v="2020"/>
    <n v="6"/>
    <s v="M"/>
    <n v="42"/>
    <s v="-11"/>
    <x v="5"/>
    <x v="5"/>
    <s v="책꽂이+ (독서기록, 도서관리)"/>
    <s v="irmavepdev"/>
    <n v="2000"/>
    <s v="항목당 ₩1,000"/>
    <n v="43769"/>
    <n v="7069"/>
    <s v="https://play.google.com/store/apps/details?id=com.irmavep.app.libro"/>
  </r>
  <r>
    <s v="KR"/>
    <s v="PAID"/>
    <x v="0"/>
    <n v="2020"/>
    <n v="6"/>
    <s v="M"/>
    <n v="43"/>
    <s v="+11"/>
    <x v="7"/>
    <x v="8"/>
    <s v="iReal Pro – 음악책 &amp; 반주"/>
    <s v="Technimo"/>
    <n v="18000"/>
    <s v="항목당 ₩5,000"/>
    <n v="44011"/>
    <n v="6889"/>
    <s v="https://play.google.com/store/apps/details?id=com.massimobiolcati.irealb"/>
  </r>
  <r>
    <s v="KR"/>
    <s v="PAID"/>
    <x v="0"/>
    <n v="2020"/>
    <n v="6"/>
    <s v="M"/>
    <n v="44"/>
    <s v="+12"/>
    <x v="13"/>
    <x v="39"/>
    <s v="이비스 페인트 (ibis Paint)"/>
    <s v="ibis inc."/>
    <n v="11000"/>
    <s v="항목당 ₩3,800"/>
    <n v="44012"/>
    <n v="6505"/>
    <s v="https://play.google.com/store/apps/details?id=jp.ne.ibis.ibispaint.app"/>
  </r>
  <r>
    <s v="KR"/>
    <s v="PAID"/>
    <x v="0"/>
    <n v="2020"/>
    <n v="6"/>
    <s v="M"/>
    <n v="45"/>
    <s v="-20"/>
    <x v="11"/>
    <x v="14"/>
    <s v="TouchRetouch"/>
    <s v="ADVA Soft"/>
    <n v="1999"/>
    <s v=""/>
    <n v="43965"/>
    <n v="6442"/>
    <s v="https://play.google.com/store/apps/details?id=com.advasoft.touchretouch"/>
  </r>
  <r>
    <s v="KR"/>
    <s v="PAID"/>
    <x v="0"/>
    <n v="2020"/>
    <n v="6"/>
    <s v="M"/>
    <n v="46"/>
    <s v="+18"/>
    <x v="0"/>
    <x v="0"/>
    <s v="OruxMaps GP"/>
    <s v="jose vazquez"/>
    <n v="4600"/>
    <s v="항목당 ₩1,200 - ₩11,000"/>
    <n v="44006"/>
    <n v="6380"/>
    <s v="https://play.google.com/store/apps/details?id=com.orux.oruxmapsDonate"/>
  </r>
  <r>
    <s v="KR"/>
    <s v="PAID"/>
    <x v="0"/>
    <n v="2020"/>
    <n v="6"/>
    <s v="M"/>
    <n v="47"/>
    <s v="-7"/>
    <x v="13"/>
    <x v="30"/>
    <s v="Aa십육살™ 한국어 Flipfont"/>
    <s v="Monotype Imaging Inc."/>
    <n v="3500"/>
    <s v=""/>
    <n v="44007"/>
    <n v="6181"/>
    <s v="https://play.google.com/store/apps/details?id=com.monotype.android.font.aa16yearsold"/>
  </r>
  <r>
    <s v="KR"/>
    <s v="PAID"/>
    <x v="0"/>
    <n v="2020"/>
    <n v="6"/>
    <s v="M"/>
    <n v="48"/>
    <s v="-14"/>
    <x v="2"/>
    <x v="2"/>
    <s v="심플 갤러리 Pro"/>
    <s v="Simple Mobile Tools"/>
    <n v="999"/>
    <s v=""/>
    <n v="44000"/>
    <n v="6042"/>
    <s v="https://play.google.com/store/apps/details?id=com.simplemobiletools.gallery.pro"/>
  </r>
  <r>
    <s v="KR"/>
    <s v="PAID"/>
    <x v="0"/>
    <n v="2020"/>
    <n v="6"/>
    <s v="M"/>
    <n v="49"/>
    <s v="+6"/>
    <x v="16"/>
    <x v="23"/>
    <s v="한글 달인 - 맞춤법 공부"/>
    <s v="별책"/>
    <n v="3300"/>
    <s v=""/>
    <n v="43770"/>
    <n v="5843"/>
    <s v="https://play.google.com/store/apps/details?id=com.elsebook.handal"/>
  </r>
  <r>
    <s v="KR"/>
    <s v="PAID"/>
    <x v="0"/>
    <n v="2020"/>
    <n v="6"/>
    <s v="M"/>
    <n v="50"/>
    <s v="+183"/>
    <x v="13"/>
    <x v="30"/>
    <s v="스퀘어홈 키 - 런처"/>
    <s v="ChYK the dev."/>
    <n v="4999"/>
    <s v=""/>
    <n v="43708"/>
    <n v="5802"/>
    <s v="https://play.google.com/store/apps/details?id=com.ss.squarehome.key"/>
  </r>
  <r>
    <s v="KR"/>
    <s v="PAID"/>
    <x v="0"/>
    <n v="2020"/>
    <n v="6"/>
    <s v="M"/>
    <n v="51"/>
    <s v="-7"/>
    <x v="13"/>
    <x v="30"/>
    <s v="Nova Launcher Prime"/>
    <s v="TeslaCoil Software"/>
    <n v="5900"/>
    <s v=""/>
    <n v="43483"/>
    <n v="5529"/>
    <s v="https://play.google.com/store/apps/details?id=com.teslacoilsw.launcher.prime"/>
  </r>
  <r>
    <s v="KR"/>
    <s v="PAID"/>
    <x v="0"/>
    <n v="2020"/>
    <n v="6"/>
    <s v="M"/>
    <n v="52"/>
    <s v="-1"/>
    <x v="16"/>
    <x v="23"/>
    <s v="Word Master 워드마스터 중등 고난도(개정)"/>
    <s v="이투스북"/>
    <n v="3800"/>
    <s v=""/>
    <n v="43664"/>
    <n v="5498"/>
    <s v="https://play.google.com/store/apps/details?id=com.etoos.wordmaster.midhighlevel2016"/>
  </r>
  <r>
    <s v="KR"/>
    <s v="PAID"/>
    <x v="0"/>
    <n v="2020"/>
    <n v="6"/>
    <s v="M"/>
    <n v="53"/>
    <s v="+41"/>
    <x v="13"/>
    <x v="30"/>
    <s v="Rix하르방하르방™ 한국어 Flipfont"/>
    <s v="Monotype Imaging Inc."/>
    <n v="3500"/>
    <s v=""/>
    <n v="44013"/>
    <n v="5436"/>
    <s v="https://play.google.com/store/apps/details?id=com.monotype.android.font.rixhareubang"/>
  </r>
  <r>
    <s v="KR"/>
    <s v="PAID"/>
    <x v="0"/>
    <n v="2020"/>
    <n v="6"/>
    <s v="M"/>
    <n v="54"/>
    <s v="+7"/>
    <x v="16"/>
    <x v="23"/>
    <s v="Word Master 워드마스터 중등 기초"/>
    <s v="이투스북"/>
    <n v="3800"/>
    <s v=""/>
    <n v="43664"/>
    <n v="5299"/>
    <s v="https://play.google.com/store/apps/details?id=com.etoos.wordmaster.midbasic2016"/>
  </r>
  <r>
    <s v="KR"/>
    <s v="PAID"/>
    <x v="0"/>
    <n v="2020"/>
    <n v="6"/>
    <s v="M"/>
    <n v="55"/>
    <s v="+144"/>
    <x v="13"/>
    <x v="30"/>
    <s v="자동 음소거 모드 (기본 카메라 사용)"/>
    <s v="MICK TOOLS JAPAN"/>
    <n v="3900"/>
    <s v=""/>
    <n v="43905"/>
    <n v="5286"/>
    <s v="https://play.google.com/store/apps/details?id=jp.sisyou.kumikashi.allmutemode"/>
  </r>
  <r>
    <s v="KR"/>
    <s v="PAID"/>
    <x v="0"/>
    <n v="2020"/>
    <n v="6"/>
    <s v="M"/>
    <n v="56"/>
    <s v="+16"/>
    <x v="10"/>
    <x v="16"/>
    <s v="PL@Y 2 - 프리미엄 티켓북 + 포토캘린더 ( 플레이앱, PL@Y2 )"/>
    <s v="EntusApps"/>
    <n v="2000"/>
    <s v=""/>
    <n v="42984"/>
    <n v="5235"/>
    <s v="https://play.google.com/store/apps/details?id=com.entusapps.play2"/>
  </r>
  <r>
    <s v="KR"/>
    <s v="PAID"/>
    <x v="0"/>
    <n v="2020"/>
    <n v="6"/>
    <s v="M"/>
    <n v="57"/>
    <s v="-28"/>
    <x v="16"/>
    <x v="23"/>
    <s v="Stellarium Mobile 하늘지도"/>
    <s v="Noctua Software"/>
    <n v="3800"/>
    <s v=""/>
    <n v="43545"/>
    <n v="5158"/>
    <s v="https://play.google.com/store/apps/details?id=com.noctuasoftware.stellarium"/>
  </r>
  <r>
    <s v="KR"/>
    <s v="PAID"/>
    <x v="0"/>
    <n v="2020"/>
    <n v="6"/>
    <s v="M"/>
    <n v="58"/>
    <s v="+84"/>
    <x v="16"/>
    <x v="23"/>
    <s v="전기기사 산업기사 실기 핵심 정리"/>
    <s v="HAIYUN KIM"/>
    <n v="4500"/>
    <s v=""/>
    <n v="43709"/>
    <n v="5030"/>
    <s v="https://play.google.com/store/apps/details?id=yuns27.electriccertificationsecondexam"/>
  </r>
  <r>
    <s v="KR"/>
    <s v="PAID"/>
    <x v="0"/>
    <n v="2020"/>
    <n v="6"/>
    <s v="M"/>
    <n v="59"/>
    <s v="+7"/>
    <x v="11"/>
    <x v="14"/>
    <s v="FiLMiC Pro: 프로 HD 수동 비디오 카메라 어플"/>
    <s v="FiLMiC Inc."/>
    <n v="17000"/>
    <s v="항목당 ₩16,000"/>
    <n v="44013"/>
    <n v="5000"/>
    <s v="https://play.google.com/store/apps/details?id=com.filmic.filmicpro"/>
  </r>
  <r>
    <s v="KR"/>
    <s v="PAID"/>
    <x v="0"/>
    <n v="2020"/>
    <n v="6"/>
    <s v="M"/>
    <n v="60"/>
    <s v="+2"/>
    <x v="13"/>
    <x v="30"/>
    <s v="Watch Face -WatchMaker Premium for Android Wear OS"/>
    <s v="androidslide"/>
    <n v="8900"/>
    <s v="항목당 ₩1,000 - ₩12,000"/>
    <n v="42900"/>
    <n v="4962"/>
    <s v="https://play.google.com/store/apps/details?id=slide.watchFrenzy.premium"/>
  </r>
  <r>
    <s v="KR"/>
    <s v="PAID"/>
    <x v="0"/>
    <n v="2020"/>
    <n v="6"/>
    <s v="M"/>
    <n v="61"/>
    <s v="+15"/>
    <x v="14"/>
    <x v="19"/>
    <s v="이지포스 모바일 Pro"/>
    <s v="이지체크"/>
    <n v="5000"/>
    <s v=""/>
    <n v="44005"/>
    <n v="4937"/>
    <s v="https://play.google.com/store/apps/details?id=kr.kicc.easypospro"/>
  </r>
  <r>
    <s v="KR"/>
    <s v="PAID"/>
    <x v="0"/>
    <n v="2020"/>
    <n v="6"/>
    <s v="M"/>
    <n v="62"/>
    <s v="-13"/>
    <x v="16"/>
    <x v="23"/>
    <s v="스텔라리움 모바일 플러스 - 천체 지도"/>
    <s v="Noctua Software"/>
    <n v="11000"/>
    <s v=""/>
    <n v="43928"/>
    <n v="4760"/>
    <s v="https://play.google.com/store/apps/details?id=com.noctuasoftware.stellarium_plus"/>
  </r>
  <r>
    <s v="KR"/>
    <s v="PAID"/>
    <x v="0"/>
    <n v="2020"/>
    <n v="6"/>
    <s v="M"/>
    <n v="63"/>
    <s v="-10"/>
    <x v="11"/>
    <x v="14"/>
    <s v="GIF 메이커, GIF 편집기, 동영상 메이커, Video을 GIF로 Pro"/>
    <s v="GIF Maker &amp; GIF Editor &amp; Video Maker"/>
    <n v="3600"/>
    <s v=""/>
    <n v="44001"/>
    <n v="4728"/>
    <s v="https://play.google.com/store/apps/details?id=pro.gif.videotogif.gifeditor.gifmaker"/>
  </r>
  <r>
    <s v="KR"/>
    <s v="PAID"/>
    <x v="0"/>
    <n v="2020"/>
    <n v="6"/>
    <s v="M"/>
    <n v="64"/>
    <s v="-19"/>
    <x v="7"/>
    <x v="8"/>
    <s v="AirBuds Popup - airpod battery app"/>
    <s v="Designer J"/>
    <n v="1400"/>
    <s v=""/>
    <n v="43842"/>
    <n v="4685"/>
    <s v="https://play.google.com/store/apps/details?id=kr.pe.designerj.airbudspopup"/>
  </r>
  <r>
    <s v="KR"/>
    <s v="PAID"/>
    <x v="0"/>
    <n v="2020"/>
    <n v="6"/>
    <s v="M"/>
    <n v="65"/>
    <s v="-2"/>
    <x v="2"/>
    <x v="2"/>
    <s v="터치매크로-자동터치"/>
    <s v="Kim and Yang"/>
    <n v="3300"/>
    <s v=""/>
    <n v="43872"/>
    <n v="4684"/>
    <s v="https://play.google.com/store/apps/details?id=com.jake.TouchMacro"/>
  </r>
  <r>
    <s v="KR"/>
    <s v="PAID"/>
    <x v="0"/>
    <n v="2020"/>
    <n v="6"/>
    <s v="M"/>
    <n v="66"/>
    <s v="-6"/>
    <x v="7"/>
    <x v="8"/>
    <s v="제트오디오 플러스 - 고해상도 음원 재생 뮤직 플레이어"/>
    <s v="Team Jet"/>
    <n v="4800"/>
    <s v="항목당 ₩1,900 - ₩3,700"/>
    <n v="43999"/>
    <n v="4674"/>
    <s v="https://play.google.com/store/apps/details?id=com.jetappfactory.jetaudioplus"/>
  </r>
  <r>
    <s v="KR"/>
    <s v="PAID"/>
    <x v="0"/>
    <n v="2020"/>
    <n v="6"/>
    <s v="M"/>
    <n v="67"/>
    <s v="+8"/>
    <x v="2"/>
    <x v="2"/>
    <s v="DiskDigger Pro file recovery"/>
    <s v="Defiant Technologies, LLC"/>
    <n v="3443"/>
    <s v=""/>
    <n v="43779"/>
    <n v="4488"/>
    <s v="https://play.google.com/store/apps/details?id=com.defianttech.diskdiggerpro"/>
  </r>
  <r>
    <s v="KR"/>
    <s v="PAID"/>
    <x v="0"/>
    <n v="2020"/>
    <n v="6"/>
    <s v="M"/>
    <n v="68"/>
    <s v="+270"/>
    <x v="16"/>
    <x v="23"/>
    <s v="한국사 능력"/>
    <s v="별책"/>
    <n v="3500"/>
    <s v=""/>
    <n v="43908"/>
    <n v="4487"/>
    <s v="https://play.google.com/store/apps/details?id=co.byeol.hanneung"/>
  </r>
  <r>
    <s v="KR"/>
    <s v="PAID"/>
    <x v="0"/>
    <n v="2020"/>
    <n v="6"/>
    <s v="M"/>
    <n v="69"/>
    <s v="-17"/>
    <x v="2"/>
    <x v="2"/>
    <s v="버추얼태블릿 VirtualTablet (S-Pen)"/>
    <s v="DUNDINSTUDIO"/>
    <n v="5500"/>
    <s v=""/>
    <n v="43893"/>
    <n v="4344"/>
    <s v="https://play.google.com/store/apps/details?id=com.sunnysidesoft.VirtualTablet"/>
  </r>
  <r>
    <s v="KR"/>
    <s v="PAID"/>
    <x v="0"/>
    <n v="2020"/>
    <n v="6"/>
    <s v="M"/>
    <n v="70"/>
    <s v="+3"/>
    <x v="16"/>
    <x v="23"/>
    <s v="띄어쓰기"/>
    <s v="별책"/>
    <n v="2200"/>
    <s v=""/>
    <n v="43624"/>
    <n v="4281"/>
    <s v="https://play.google.com/store/apps/details?id=com.elsebook.handal.spacing"/>
  </r>
  <r>
    <s v="KR"/>
    <s v="PAID"/>
    <x v="0"/>
    <n v="2020"/>
    <n v="6"/>
    <s v="M"/>
    <n v="71"/>
    <s v="+54"/>
    <x v="5"/>
    <x v="5"/>
    <s v="아가페 쉬운성경"/>
    <s v="(주)아가페출판사"/>
    <n v="8000"/>
    <s v=""/>
    <n v="43329"/>
    <n v="4242"/>
    <s v="https://play.google.com/store/apps/details?id=com.appbank.easybible"/>
  </r>
  <r>
    <s v="KR"/>
    <s v="PAID"/>
    <x v="0"/>
    <n v="2020"/>
    <n v="6"/>
    <s v="M"/>
    <n v="72"/>
    <s v="new"/>
    <x v="4"/>
    <x v="4"/>
    <s v="옥철이_레트로 카톡테마"/>
    <s v="옥철이"/>
    <n v="1500"/>
    <s v=""/>
    <n v="43996"/>
    <n v="4211"/>
    <s v="https://play.google.com/store/apps/details?id=com.kakao.talk.theme.Okcheori_Retro"/>
  </r>
  <r>
    <s v="KR"/>
    <s v="PAID"/>
    <x v="0"/>
    <n v="2020"/>
    <n v="6"/>
    <s v="M"/>
    <n v="73"/>
    <s v="+4"/>
    <x v="5"/>
    <x v="5"/>
    <s v="Moon+ Reader Pro"/>
    <s v="Moon+"/>
    <n v="6500"/>
    <s v=""/>
    <n v="43973"/>
    <n v="4179"/>
    <s v="https://play.google.com/store/apps/details?id=com.flyersoft.moonreaderp"/>
  </r>
  <r>
    <s v="KR"/>
    <s v="PAID"/>
    <x v="0"/>
    <n v="2020"/>
    <n v="6"/>
    <s v="M"/>
    <n v="74"/>
    <s v="-7"/>
    <x v="11"/>
    <x v="13"/>
    <s v="VivaVideo PRO 비디오 편집 HD"/>
    <s v="QuVideo Inc. Best Video Editor &amp; Video Maker App"/>
    <n v="3700"/>
    <s v=""/>
    <n v="43678"/>
    <n v="4032"/>
    <s v="https://play.google.com/store/apps/details?id=com.quvideo.xiaoying.pro"/>
  </r>
  <r>
    <s v="KR"/>
    <s v="PAID"/>
    <x v="0"/>
    <n v="2020"/>
    <n v="6"/>
    <s v="M"/>
    <n v="75"/>
    <s v="+33"/>
    <x v="13"/>
    <x v="17"/>
    <s v="도사폰 (만세력 역학 도구)"/>
    <s v="sajulink"/>
    <n v="36000"/>
    <s v="항목당 ₩11,000 - ₩22,000"/>
    <n v="43919"/>
    <n v="3952"/>
    <s v="https://play.google.com/store/apps/details?id=com.softchaser.iDosaPhone"/>
  </r>
  <r>
    <s v="KR"/>
    <s v="PAID"/>
    <x v="0"/>
    <n v="2020"/>
    <n v="6"/>
    <s v="M"/>
    <n v="76"/>
    <s v="-8"/>
    <x v="13"/>
    <x v="30"/>
    <s v="Rotation Control Pro - 회전, 방향"/>
    <s v="HDM Dev Team"/>
    <n v="2200"/>
    <s v=""/>
    <n v="43941"/>
    <n v="3861"/>
    <s v="https://play.google.com/store/apps/details?id=jp.snowlife01.android.rotationcontrolpro"/>
  </r>
  <r>
    <s v="KR"/>
    <s v="PAID"/>
    <x v="0"/>
    <n v="2020"/>
    <n v="6"/>
    <s v="M"/>
    <n v="77"/>
    <s v="-7"/>
    <x v="16"/>
    <x v="23"/>
    <s v="Star Walk 2 - 하늘지도：별자리 찾기, 스타지도, 증강 현실 천문학"/>
    <s v="Vito Technology"/>
    <n v="3900"/>
    <s v="항목당 ₩999 - ₩3,900"/>
    <n v="43956"/>
    <n v="3857"/>
    <s v="https://play.google.com/store/apps/details?id=com.vitotechnology.StarWalk2"/>
  </r>
  <r>
    <s v="KR"/>
    <s v="PAID"/>
    <x v="0"/>
    <n v="2020"/>
    <n v="6"/>
    <s v="M"/>
    <n v="78"/>
    <s v="+17"/>
    <x v="2"/>
    <x v="2"/>
    <s v="비밀녹음 프로 (Secret Recorder Pro) - 녹음기, 강의녹음, 몰래녹음"/>
    <s v="skydoves"/>
    <n v="1600"/>
    <s v=""/>
    <n v="43970"/>
    <n v="3834"/>
    <s v="https://play.google.com/store/apps/details?id=com.skydoves.secretreocder"/>
  </r>
  <r>
    <s v="KR"/>
    <s v="PAID"/>
    <x v="0"/>
    <n v="2020"/>
    <n v="6"/>
    <s v="M"/>
    <n v="79"/>
    <s v="+14"/>
    <x v="5"/>
    <x v="5"/>
    <s v="프라임 영한한영사전"/>
    <s v="Dong-A publishing co., ltd"/>
    <n v="15900"/>
    <s v=""/>
    <n v="43990"/>
    <n v="3813"/>
    <s v="https://play.google.com/store/apps/details?id=com.doosandonga.app.dictionary.primeengkor"/>
  </r>
  <r>
    <s v="KR"/>
    <s v="PAID"/>
    <x v="0"/>
    <n v="2020"/>
    <n v="6"/>
    <s v="M"/>
    <n v="80"/>
    <s v="+21"/>
    <x v="7"/>
    <x v="8"/>
    <s v="미가엘 찬양 반주기 ( 새찬송가/통일찬송가 )"/>
    <s v="ELIM MEDIA Ltd."/>
    <n v="19000"/>
    <s v=""/>
    <n v="44011"/>
    <n v="3804"/>
    <s v="https://play.google.com/store/apps/details?id=com.elimmedia.hymn.ph"/>
  </r>
  <r>
    <s v="KR"/>
    <s v="PAID"/>
    <x v="0"/>
    <n v="2020"/>
    <n v="6"/>
    <s v="M"/>
    <n v="81"/>
    <s v="+7"/>
    <x v="2"/>
    <x v="2"/>
    <s v="SD Maid Pro - 언락커"/>
    <s v="darken"/>
    <n v="4000"/>
    <s v=""/>
    <n v="43907"/>
    <n v="3777"/>
    <s v="https://play.google.com/store/apps/details?id=eu.thedarken.sdm.unlocker"/>
  </r>
  <r>
    <s v="KR"/>
    <s v="PAID"/>
    <x v="0"/>
    <n v="2020"/>
    <n v="6"/>
    <s v="M"/>
    <n v="82"/>
    <s v="+38"/>
    <x v="16"/>
    <x v="23"/>
    <s v="마니 행정학"/>
    <s v="김만희"/>
    <n v="2200"/>
    <s v=""/>
    <n v="43718"/>
    <n v="3730"/>
    <s v="https://play.google.com/store/apps/details?id=com.mani.maniadministration"/>
  </r>
  <r>
    <s v="KR"/>
    <s v="PAID"/>
    <x v="0"/>
    <n v="2020"/>
    <n v="6"/>
    <s v="M"/>
    <n v="83"/>
    <s v="new"/>
    <x v="1"/>
    <x v="6"/>
    <s v="Die With Me"/>
    <s v="Dries Depoorter"/>
    <n v="1000"/>
    <s v="항목당 ₩3,000 - ₩5,000"/>
    <n v="43705"/>
    <n v="3682"/>
    <s v="https://play.google.com/store/apps/details?id=die.diewithme"/>
  </r>
  <r>
    <s v="KR"/>
    <s v="PAID"/>
    <x v="0"/>
    <n v="2020"/>
    <n v="6"/>
    <s v="M"/>
    <n v="84"/>
    <s v="+31"/>
    <x v="11"/>
    <x v="14"/>
    <s v="픽테일 - Limited Edition"/>
    <s v="JP Brothers, Inc."/>
    <n v="2000"/>
    <s v=""/>
    <n v="43643"/>
    <n v="3669"/>
    <s v="https://play.google.com/store/apps/details?id=com.jpbrothers.android.pictail.sub6"/>
  </r>
  <r>
    <s v="KR"/>
    <s v="PAID"/>
    <x v="0"/>
    <n v="2020"/>
    <n v="6"/>
    <s v="M"/>
    <n v="85"/>
    <s v="-14"/>
    <x v="13"/>
    <x v="30"/>
    <s v="HU셀럽고딕™ 한국어 Flipfont"/>
    <s v="Monotype Imaging Inc."/>
    <n v="3500"/>
    <s v=""/>
    <n v="44013"/>
    <n v="3667"/>
    <s v="https://play.google.com/store/apps/details?id=com.monotype.android.font.hucelebsans"/>
  </r>
  <r>
    <s v="KR"/>
    <s v="PAID"/>
    <x v="0"/>
    <n v="2020"/>
    <n v="6"/>
    <s v="M"/>
    <n v="86"/>
    <s v="+5"/>
    <x v="7"/>
    <x v="8"/>
    <s v="Metronome: Tempo 메트로놈"/>
    <s v="Frozen Ape"/>
    <n v="1900"/>
    <s v="항목당 ₩1,000"/>
    <n v="43816"/>
    <n v="3614"/>
    <s v="https://play.google.com/store/apps/details?id=com.frozenape.tempo"/>
  </r>
  <r>
    <s v="KR"/>
    <s v="PAID"/>
    <x v="0"/>
    <n v="2020"/>
    <n v="6"/>
    <s v="M"/>
    <n v="87"/>
    <s v="-29"/>
    <x v="13"/>
    <x v="17"/>
    <s v="SimpleMind Pro - Intuitive Mind Mapping"/>
    <s v="ModelMaker Tools"/>
    <n v="10000"/>
    <s v=""/>
    <n v="43942"/>
    <n v="3537"/>
    <s v="https://play.google.com/store/apps/details?id=com.modelmakertools.simplemindpro"/>
  </r>
  <r>
    <s v="KR"/>
    <s v="PAID"/>
    <x v="0"/>
    <n v="2020"/>
    <n v="6"/>
    <s v="M"/>
    <n v="88"/>
    <s v="-3"/>
    <x v="16"/>
    <x v="23"/>
    <s v="최고 어휘"/>
    <s v="별책"/>
    <n v="2200"/>
    <s v=""/>
    <n v="43624"/>
    <n v="3488"/>
    <s v="https://play.google.com/store/apps/details?id=com.elsebook.handal.voca"/>
  </r>
  <r>
    <s v="KR"/>
    <s v="PAID"/>
    <x v="0"/>
    <n v="2020"/>
    <n v="6"/>
    <s v="M"/>
    <n v="89"/>
    <s v="-7"/>
    <x v="16"/>
    <x v="23"/>
    <s v="Toca Life: Hospital"/>
    <s v="Toca Boca"/>
    <n v="5000"/>
    <s v=""/>
    <n v="43263"/>
    <n v="3386"/>
    <s v="https://play.google.com/store/apps/details?id=com.tocaboca.tocahospital"/>
  </r>
  <r>
    <s v="KR"/>
    <s v="PAID"/>
    <x v="0"/>
    <n v="2020"/>
    <n v="6"/>
    <s v="M"/>
    <n v="90"/>
    <s v="-1"/>
    <x v="2"/>
    <x v="2"/>
    <s v="TS 한글 키보드 Pro-천지인2"/>
    <s v="TIME SPACE SYSTEM Co., Ltd."/>
    <n v="3900"/>
    <s v=""/>
    <n v="43882"/>
    <n v="3345"/>
    <s v="https://play.google.com/store/apps/details?id=com.tss21.input.korean"/>
  </r>
  <r>
    <s v="KR"/>
    <s v="PAID"/>
    <x v="0"/>
    <n v="2020"/>
    <n v="6"/>
    <s v="M"/>
    <n v="91"/>
    <s v="-12"/>
    <x v="13"/>
    <x v="30"/>
    <s v="365홀딱반했어™ 한국어 Flipfont"/>
    <s v="Monotype Imaging Inc."/>
    <n v="3500"/>
    <s v=""/>
    <n v="44013"/>
    <n v="3335"/>
    <s v="https://play.google.com/store/apps/details?id=com.monotype.android.font.enamored365"/>
  </r>
  <r>
    <s v="KR"/>
    <s v="PAID"/>
    <x v="0"/>
    <n v="2020"/>
    <n v="6"/>
    <s v="M"/>
    <n v="92"/>
    <s v="new"/>
    <x v="16"/>
    <x v="23"/>
    <s v="꿀잼한국사(한능검 심화)"/>
    <s v="꿀잼에듀"/>
    <n v="9900"/>
    <s v=""/>
    <n v="43959"/>
    <n v="3332"/>
    <s v="https://play.google.com/store/apps/details?id=com.yb.honey6"/>
  </r>
  <r>
    <s v="KR"/>
    <s v="PAID"/>
    <x v="0"/>
    <n v="2020"/>
    <n v="6"/>
    <s v="M"/>
    <n v="93"/>
    <s v="-9"/>
    <x v="13"/>
    <x v="17"/>
    <s v="Root Explorer"/>
    <s v="Speed Software"/>
    <n v="4200"/>
    <s v=""/>
    <n v="43964"/>
    <n v="3263"/>
    <s v="https://play.google.com/store/apps/details?id=com.speedsoftware.rootexplorer"/>
  </r>
  <r>
    <s v="KR"/>
    <s v="PAID"/>
    <x v="0"/>
    <n v="2020"/>
    <n v="6"/>
    <s v="M"/>
    <n v="94"/>
    <s v="new"/>
    <x v="16"/>
    <x v="23"/>
    <s v="굴삭기 면허시험 시뮬레이터"/>
    <s v="SimG."/>
    <n v="3000"/>
    <s v=""/>
    <n v="42559"/>
    <n v="3243"/>
    <s v="https://play.google.com/store/apps/details?id=com.SimG.SimExcavator"/>
  </r>
  <r>
    <s v="KR"/>
    <s v="PAID"/>
    <x v="0"/>
    <n v="2020"/>
    <n v="6"/>
    <s v="M"/>
    <n v="95"/>
    <s v="-17"/>
    <x v="13"/>
    <x v="30"/>
    <s v="GF오늘아침™ 한국어 Flipfont"/>
    <s v="Monotype Imaging Inc."/>
    <n v="3500"/>
    <s v=""/>
    <n v="44013"/>
    <n v="3068"/>
    <s v="https://play.google.com/store/apps/details?id=com.monotype.android.font.gftodaymorning"/>
  </r>
  <r>
    <s v="KR"/>
    <s v="PAID"/>
    <x v="0"/>
    <n v="2020"/>
    <n v="6"/>
    <s v="M"/>
    <n v="96"/>
    <s v="+7"/>
    <x v="10"/>
    <x v="16"/>
    <s v="2020 점신PRO : 오늘의 운세, 사주의 완전판"/>
    <s v="HANDASOFT Corp."/>
    <n v="33000"/>
    <s v=""/>
    <n v="43992"/>
    <n v="3066"/>
    <s v="https://play.google.com/store/apps/details?id=handasoft.mobile.divination_pro"/>
  </r>
  <r>
    <s v="KR"/>
    <s v="PAID"/>
    <x v="0"/>
    <n v="2020"/>
    <n v="6"/>
    <s v="M"/>
    <n v="97"/>
    <s v="-50"/>
    <x v="13"/>
    <x v="30"/>
    <s v="Aa너구리굴림™ 한국어 Flipfont"/>
    <s v="Monotype Imaging Inc."/>
    <n v="3500"/>
    <s v=""/>
    <n v="44012"/>
    <n v="3062"/>
    <s v="https://play.google.com/store/apps/details?id=com.monotype.android.font.aaracoongulim"/>
  </r>
  <r>
    <s v="KR"/>
    <s v="PAID"/>
    <x v="0"/>
    <n v="2020"/>
    <n v="6"/>
    <s v="M"/>
    <n v="98"/>
    <s v="-11"/>
    <x v="13"/>
    <x v="17"/>
    <s v="TwomonUSB(투몬USB) - USB모니터"/>
    <s v="easynlight"/>
    <n v="10000"/>
    <s v=""/>
    <n v="43416"/>
    <n v="2949"/>
    <s v="https://play.google.com/store/apps/details?id=com.devguru.eltwomonusb"/>
  </r>
  <r>
    <s v="KR"/>
    <s v="PAID"/>
    <x v="0"/>
    <n v="2020"/>
    <n v="6"/>
    <s v="M"/>
    <n v="99"/>
    <s v="-19"/>
    <x v="15"/>
    <x v="29"/>
    <s v="Human Anatomy Atlas 2021: Complete 3D Human Body"/>
    <s v="Visible Body"/>
    <n v="33000"/>
    <s v="항목당 ₩10,000 - ₩26,000"/>
    <n v="43909"/>
    <n v="2933"/>
    <s v="https://play.google.com/store/apps/details?id=com.visiblebody.atlas"/>
  </r>
  <r>
    <s v="KR"/>
    <s v="PAID"/>
    <x v="0"/>
    <n v="2020"/>
    <n v="6"/>
    <s v="M"/>
    <n v="100"/>
    <s v="+5"/>
    <x v="7"/>
    <x v="8"/>
    <s v="음성 레코더 프로"/>
    <s v="recorder &amp; smart apps"/>
    <n v="4900"/>
    <s v=""/>
    <n v="43665"/>
    <n v="2846"/>
    <s v="https://play.google.com/store/apps/details?id=vr.audio.voicerecorderpro"/>
  </r>
  <r>
    <s v="KR"/>
    <s v="PAID"/>
    <x v="0"/>
    <n v="2020"/>
    <n v="6"/>
    <s v="M"/>
    <n v="101"/>
    <s v="-42"/>
    <x v="2"/>
    <x v="2"/>
    <s v="CCSWE App Manager Pro License"/>
    <s v="Cory Charlton"/>
    <n v="3200"/>
    <s v=""/>
    <n v="43943"/>
    <n v="2822"/>
    <s v="https://play.google.com/store/apps/details?id=com.ccswe.appmanagerpro"/>
  </r>
  <r>
    <s v="KR"/>
    <s v="PAID"/>
    <x v="0"/>
    <n v="2020"/>
    <n v="6"/>
    <s v="M"/>
    <n v="102"/>
    <s v="+22"/>
    <x v="13"/>
    <x v="17"/>
    <s v="이지 보이스 레코더 프로"/>
    <s v="Digipom"/>
    <n v="5000"/>
    <s v=""/>
    <n v="43972"/>
    <n v="2754"/>
    <s v="https://play.google.com/store/apps/details?id=com.digipom.easyvoicerecorder.pro"/>
  </r>
  <r>
    <s v="KR"/>
    <s v="PAID"/>
    <x v="0"/>
    <n v="2020"/>
    <n v="6"/>
    <s v="M"/>
    <n v="103"/>
    <s v="+25"/>
    <x v="10"/>
    <x v="16"/>
    <s v="강헌의 좌파명리학"/>
    <s v="바우소프트"/>
    <n v="9800"/>
    <s v=""/>
    <n v="42940"/>
    <n v="2722"/>
    <s v="https://play.google.com/store/apps/details?id=kr.co.bausoft.JpmrM"/>
  </r>
  <r>
    <s v="KR"/>
    <s v="PAID"/>
    <x v="0"/>
    <n v="2020"/>
    <n v="6"/>
    <s v="M"/>
    <n v="104"/>
    <s v="+175"/>
    <x v="16"/>
    <x v="23"/>
    <s v="꿀잼한국사(공무원)"/>
    <s v="꿀잼에듀"/>
    <n v="9900"/>
    <s v=""/>
    <n v="43711"/>
    <n v="2721"/>
    <s v="https://play.google.com/store/apps/details?id=com.yb.honey5"/>
  </r>
  <r>
    <s v="KR"/>
    <s v="PAID"/>
    <x v="0"/>
    <n v="2020"/>
    <n v="6"/>
    <s v="M"/>
    <n v="105"/>
    <s v="+13"/>
    <x v="16"/>
    <x v="23"/>
    <s v="영화보며 영어공부 - 배속재생 미플레이어무비프로 어학용 동영상 플레이어"/>
    <s v="MEsoft"/>
    <n v="4400"/>
    <s v="항목당 ₩1,100"/>
    <n v="44015"/>
    <n v="2719"/>
    <s v="https://play.google.com/store/apps/details?id=com.mesoft.meplayer"/>
  </r>
  <r>
    <s v="KR"/>
    <s v="PAID"/>
    <x v="0"/>
    <n v="2020"/>
    <n v="6"/>
    <s v="M"/>
    <n v="106"/>
    <s v="+47"/>
    <x v="11"/>
    <x v="13"/>
    <s v="Timestamp Camera Pro"/>
    <s v="Bian Di"/>
    <n v="6500"/>
    <s v=""/>
    <n v="44009"/>
    <n v="2713"/>
    <s v="https://play.google.com/store/apps/details?id=com.jeyluta.timestampcamera"/>
  </r>
  <r>
    <s v="KR"/>
    <s v="PAID"/>
    <x v="0"/>
    <n v="2020"/>
    <n v="6"/>
    <s v="M"/>
    <n v="107"/>
    <s v="-21"/>
    <x v="13"/>
    <x v="17"/>
    <s v="FRep Unlock Key"/>
    <s v="strAI"/>
    <n v="4821"/>
    <s v=""/>
    <n v="43290"/>
    <n v="2694"/>
    <s v="https://play.google.com/store/apps/details?id=com.x0.strai.frepkey"/>
  </r>
  <r>
    <s v="KR"/>
    <s v="PAID"/>
    <x v="0"/>
    <n v="2020"/>
    <n v="6"/>
    <s v="M"/>
    <n v="108"/>
    <s v="+311"/>
    <x v="16"/>
    <x v="23"/>
    <s v="개념 한국사"/>
    <s v="별책"/>
    <n v="3500"/>
    <s v=""/>
    <n v="43829"/>
    <n v="2664"/>
    <s v="https://play.google.com/store/apps/details?id=com.elsebook.koreanhistory"/>
  </r>
  <r>
    <s v="KR"/>
    <s v="PAID"/>
    <x v="0"/>
    <n v="2020"/>
    <n v="6"/>
    <s v="M"/>
    <n v="109"/>
    <s v="+49"/>
    <x v="14"/>
    <x v="19"/>
    <s v="Package disabler pro for  LG"/>
    <s v="OEM Developer"/>
    <n v="3700"/>
    <s v=""/>
    <n v="43839"/>
    <n v="2662"/>
    <s v="https://play.google.com/store/apps/details?id=com.pdmdm.dmplay"/>
  </r>
  <r>
    <s v="KR"/>
    <s v="PAID"/>
    <x v="0"/>
    <n v="2020"/>
    <n v="6"/>
    <s v="M"/>
    <n v="110"/>
    <s v="+98"/>
    <x v="16"/>
    <x v="23"/>
    <s v="핑크퐁!  도둑잡기"/>
    <s v="SMARTSTUDY PINKFONG"/>
    <n v="3900"/>
    <s v=""/>
    <n v="43551"/>
    <n v="2633"/>
    <s v="https://play.google.com/store/apps/details?id=kr.co.smartstudy.pinkfongpolice_android_googlemarket"/>
  </r>
  <r>
    <s v="KR"/>
    <s v="PAID"/>
    <x v="0"/>
    <n v="2020"/>
    <n v="6"/>
    <s v="M"/>
    <n v="111"/>
    <s v="-54"/>
    <x v="5"/>
    <x v="5"/>
    <s v="백학도사의로또꿈해몽백과(로또,로또꿈,이름풀이로또운명수,로또꿈분석,꿈풀이,꿈해몽,조합기)"/>
    <s v="솔거의꿈"/>
    <n v="10000"/>
    <s v=""/>
    <n v="44002"/>
    <n v="2619"/>
    <s v="https://play.google.com/store/apps/details?id=com.Backhak.dreamlotto"/>
  </r>
  <r>
    <s v="KR"/>
    <s v="PAID"/>
    <x v="0"/>
    <n v="2020"/>
    <n v="6"/>
    <s v="M"/>
    <n v="112"/>
    <s v="+19"/>
    <x v="2"/>
    <x v="2"/>
    <s v="통화 녹음 Pro"/>
    <s v="Appliqato"/>
    <n v="7849"/>
    <s v=""/>
    <n v="43991"/>
    <n v="2555"/>
    <s v="https://play.google.com/store/apps/details?id=com.appstar.callrecorderpro"/>
  </r>
  <r>
    <s v="KR"/>
    <s v="PAID"/>
    <x v="0"/>
    <n v="2020"/>
    <n v="6"/>
    <s v="M"/>
    <n v="113"/>
    <s v="-1"/>
    <x v="11"/>
    <x v="13"/>
    <s v="tTorrent - ad free"/>
    <s v="tagsoft"/>
    <n v="2000"/>
    <s v=""/>
    <n v="43972"/>
    <n v="2543"/>
    <s v="https://play.google.com/store/apps/details?id=hu.tagsoft.ttorrent.noads"/>
  </r>
  <r>
    <s v="KR"/>
    <s v="PAID"/>
    <x v="0"/>
    <n v="2020"/>
    <n v="6"/>
    <s v="M"/>
    <n v="114"/>
    <s v="+22"/>
    <x v="16"/>
    <x v="23"/>
    <s v="9급 공무원 기출문제 해설집"/>
    <s v="Trutory"/>
    <n v="6000"/>
    <s v="항목당 ₩1,000 - ₩30,000"/>
    <n v="43916"/>
    <n v="2541"/>
    <s v="https://play.google.com/store/apps/details?id=kr.co.trutory.bandalmun.public9"/>
  </r>
  <r>
    <s v="KR"/>
    <s v="PAID"/>
    <x v="0"/>
    <n v="2020"/>
    <n v="6"/>
    <s v="M"/>
    <n v="115"/>
    <s v="+17"/>
    <x v="15"/>
    <x v="20"/>
    <s v="운동 개수 세기 - 헬스, 요가 카운트 트레이너"/>
    <s v="Ted Kim"/>
    <n v="1000"/>
    <s v=""/>
    <n v="42915"/>
    <n v="2510"/>
    <s v="https://play.google.com/store/apps/details?id=com.tedkim88.fitnesscounter_kr"/>
  </r>
  <r>
    <s v="KR"/>
    <s v="PAID"/>
    <x v="0"/>
    <n v="2020"/>
    <n v="6"/>
    <s v="M"/>
    <n v="116"/>
    <s v="-19"/>
    <x v="13"/>
    <x v="30"/>
    <s v="Aa폰트의왕™ 한국어 Flipfont"/>
    <s v="Monotype Imaging Inc."/>
    <n v="3500"/>
    <s v=""/>
    <n v="44012"/>
    <n v="2492"/>
    <s v="https://play.google.com/store/apps/details?id=com.monotype.android.font.aakingoffont"/>
  </r>
  <r>
    <s v="KR"/>
    <s v="PAID"/>
    <x v="0"/>
    <n v="2020"/>
    <n v="6"/>
    <s v="M"/>
    <n v="117"/>
    <s v="-52"/>
    <x v="4"/>
    <x v="4"/>
    <s v="우와! 2.0 - 화면을 깨고 동전이 나오는 마술앱2"/>
    <s v="Nickymagicstudio"/>
    <n v="4900"/>
    <s v=""/>
    <n v="43844"/>
    <n v="2420"/>
    <s v="https://play.google.com/store/apps/details?id=com.nicky.jeong.magicwoowa"/>
  </r>
  <r>
    <s v="KR"/>
    <s v="PAID"/>
    <x v="0"/>
    <n v="2020"/>
    <n v="6"/>
    <s v="M"/>
    <n v="118"/>
    <s v="-14"/>
    <x v="13"/>
    <x v="30"/>
    <s v="TS펭귄하이™ 한국어 Flipfont"/>
    <s v="Monotype Imaging Inc."/>
    <n v="3500"/>
    <s v=""/>
    <n v="44013"/>
    <n v="2415"/>
    <s v="https://play.google.com/store/apps/details?id=com.monotype.android.font.tspengha"/>
  </r>
  <r>
    <s v="KR"/>
    <s v="PAID"/>
    <x v="0"/>
    <n v="2020"/>
    <n v="6"/>
    <s v="M"/>
    <n v="119"/>
    <s v="-"/>
    <x v="7"/>
    <x v="8"/>
    <s v="Guitar Pro"/>
    <s v="Arobas Music"/>
    <n v="6500"/>
    <s v=""/>
    <n v="44017"/>
    <n v="2404"/>
    <s v="https://play.google.com/store/apps/details?id=com.arobasmusic.guitarpro"/>
  </r>
  <r>
    <s v="KR"/>
    <s v="PAID"/>
    <x v="0"/>
    <n v="2020"/>
    <n v="6"/>
    <s v="M"/>
    <n v="120"/>
    <s v="-21"/>
    <x v="13"/>
    <x v="30"/>
    <s v="365몽몽이안녕™ 한국어 Flipfont"/>
    <s v="Monotype Imaging Inc."/>
    <n v="3500"/>
    <s v=""/>
    <n v="44013"/>
    <n v="2368"/>
    <s v="https://play.google.com/store/apps/details?id=com.monotype.android.font.himongmong365"/>
  </r>
  <r>
    <s v="KR"/>
    <s v="PAID"/>
    <x v="0"/>
    <n v="2020"/>
    <n v="6"/>
    <s v="M"/>
    <n v="121"/>
    <s v="+18"/>
    <x v="16"/>
    <x v="23"/>
    <s v="지게차 면허시험 시뮬레이터"/>
    <s v="SimG."/>
    <n v="4500"/>
    <s v=""/>
    <n v="43360"/>
    <n v="2355"/>
    <s v="https://play.google.com/store/apps/details?id=com.SimG.SimForklift"/>
  </r>
  <r>
    <s v="KR"/>
    <s v="PAID"/>
    <x v="0"/>
    <n v="2020"/>
    <n v="6"/>
    <s v="M"/>
    <n v="122"/>
    <s v="-22"/>
    <x v="16"/>
    <x v="23"/>
    <s v="회독JLPT(유료)"/>
    <s v="Yongcal Company"/>
    <n v="16000"/>
    <s v=""/>
    <n v="44010"/>
    <n v="2335"/>
    <s v="https://play.google.com/store/apps/details?id=com.yongcalcompany.JlptVip"/>
  </r>
  <r>
    <s v="KR"/>
    <s v="PAID"/>
    <x v="0"/>
    <n v="2020"/>
    <n v="6"/>
    <s v="M"/>
    <n v="123"/>
    <s v="new"/>
    <x v="13"/>
    <x v="30"/>
    <s v="Ba베베미뇽™ 한국어 Flipfont"/>
    <s v="Monotype Imaging Inc."/>
    <n v="3500"/>
    <s v=""/>
    <n v="43997"/>
    <n v="2257"/>
    <s v="https://play.google.com/store/apps/details?id=com.monotype.android.font.babebemignon"/>
  </r>
  <r>
    <s v="KR"/>
    <s v="PAID"/>
    <x v="0"/>
    <n v="2020"/>
    <n v="6"/>
    <s v="M"/>
    <n v="124"/>
    <s v="+24"/>
    <x v="7"/>
    <x v="8"/>
    <s v="미가엘 복음성가 (1000곡)"/>
    <s v="ELIM MEDIA Ltd."/>
    <n v="30000"/>
    <s v="항목당 ₩11,000"/>
    <n v="44015"/>
    <n v="2215"/>
    <s v="https://play.google.com/store/apps/details?id=com.michael.gospel.full"/>
  </r>
  <r>
    <s v="KR"/>
    <s v="PAID"/>
    <x v="0"/>
    <n v="2020"/>
    <n v="6"/>
    <s v="M"/>
    <n v="125"/>
    <s v="+22"/>
    <x v="10"/>
    <x v="35"/>
    <s v="아기 울음 알리미 (아기 수면 모니터 &amp; 알람 &amp; 자장가)"/>
    <s v="YuRimpapa"/>
    <n v="2600"/>
    <s v=""/>
    <n v="43942"/>
    <n v="2215"/>
    <s v="https://play.google.com/store/apps/details?id=com.jb.babycrying_paid"/>
  </r>
  <r>
    <s v="KR"/>
    <s v="PAID"/>
    <x v="0"/>
    <n v="2020"/>
    <n v="6"/>
    <s v="M"/>
    <n v="126"/>
    <s v="+34"/>
    <x v="13"/>
    <x v="17"/>
    <s v="CamScanner (License)"/>
    <s v="INTSIG"/>
    <n v="2200"/>
    <s v=""/>
    <n v="43775"/>
    <n v="2189"/>
    <s v="https://play.google.com/store/apps/details?id=com.intsig.lic.camscanner"/>
  </r>
  <r>
    <s v="KR"/>
    <s v="PAID"/>
    <x v="0"/>
    <n v="2020"/>
    <n v="6"/>
    <s v="M"/>
    <n v="127"/>
    <s v="+30"/>
    <x v="5"/>
    <x v="5"/>
    <s v="바이블렉스 성경본문해석사전"/>
    <s v="브니엘성경연구소"/>
    <n v="15000"/>
    <s v=""/>
    <n v="41922"/>
    <n v="2167"/>
    <s v="https://play.google.com/store/apps/details?id=com.junapps.BibleLexOriDic"/>
  </r>
  <r>
    <s v="KR"/>
    <s v="PAID"/>
    <x v="0"/>
    <n v="2020"/>
    <n v="6"/>
    <s v="M"/>
    <n v="128"/>
    <s v="+15"/>
    <x v="4"/>
    <x v="4"/>
    <s v="Aa착한남자™ 한국어Flipfont"/>
    <s v="Monotype Imaging Inc."/>
    <n v="3500"/>
    <s v=""/>
    <n v="44012"/>
    <n v="2147"/>
    <s v="https://play.google.com/store/apps/details?id=com.monotype.android.font.aaniceguy"/>
  </r>
  <r>
    <s v="KR"/>
    <s v="PAID"/>
    <x v="0"/>
    <n v="2020"/>
    <n v="6"/>
    <s v="M"/>
    <n v="129"/>
    <s v="+63"/>
    <x v="2"/>
    <x v="2"/>
    <s v="BlockLauncher Pro"/>
    <s v="Zhuowei Zhang"/>
    <n v="3851"/>
    <s v=""/>
    <n v="43826"/>
    <n v="2122"/>
    <s v="https://play.google.com/store/apps/details?id=net.zhuoweizhang.mcpelauncher.pro"/>
  </r>
  <r>
    <s v="KR"/>
    <s v="PAID"/>
    <x v="0"/>
    <n v="2020"/>
    <n v="6"/>
    <s v="M"/>
    <n v="130"/>
    <s v="-21"/>
    <x v="16"/>
    <x v="23"/>
    <s v="바른 발음"/>
    <s v="별책"/>
    <n v="2200"/>
    <s v=""/>
    <n v="43624"/>
    <n v="1991"/>
    <s v="https://play.google.com/store/apps/details?id=com.elsebook.handal.baleum"/>
  </r>
  <r>
    <s v="KR"/>
    <s v="PAID"/>
    <x v="0"/>
    <n v="2020"/>
    <n v="6"/>
    <s v="M"/>
    <n v="131"/>
    <s v="-4"/>
    <x v="16"/>
    <x v="23"/>
    <s v="Toca Hair Salon 3"/>
    <s v="Toca Boca"/>
    <n v="5000"/>
    <s v=""/>
    <n v="43530"/>
    <n v="1966"/>
    <s v="https://play.google.com/store/apps/details?id=com.tocaboca.tocahairsalon3"/>
  </r>
  <r>
    <s v="KR"/>
    <s v="PAID"/>
    <x v="0"/>
    <n v="2020"/>
    <n v="6"/>
    <s v="M"/>
    <n v="132"/>
    <s v="+36"/>
    <x v="5"/>
    <x v="5"/>
    <s v="YBM 올인올 영한영 플러스 사전"/>
    <s v="DaolSoft, Co., Ltd."/>
    <n v="17000"/>
    <s v=""/>
    <n v="44013"/>
    <n v="1965"/>
    <s v="https://play.google.com/store/apps/details?id=com.daolsoft.ybmeke"/>
  </r>
  <r>
    <s v="KR"/>
    <s v="PAID"/>
    <x v="0"/>
    <n v="2020"/>
    <n v="6"/>
    <s v="M"/>
    <n v="133"/>
    <s v="-10"/>
    <x v="13"/>
    <x v="17"/>
    <s v="Nebo - 노트 작성 기능 향상"/>
    <s v="MyScript"/>
    <n v="12000"/>
    <s v=""/>
    <n v="44001"/>
    <n v="1951"/>
    <s v="https://play.google.com/store/apps/details?id=com.myscript.nebo"/>
  </r>
  <r>
    <s v="KR"/>
    <s v="PAID"/>
    <x v="0"/>
    <n v="2020"/>
    <n v="6"/>
    <s v="M"/>
    <n v="134"/>
    <s v="-53"/>
    <x v="13"/>
    <x v="30"/>
    <s v="Aa오월오일™ 한국어 Flipfont"/>
    <s v="Monotype Imaging Inc."/>
    <n v="3500"/>
    <s v=""/>
    <n v="44012"/>
    <n v="1946"/>
    <s v="https://play.google.com/store/apps/details?id=com.monotype.android.font.aamayfivedays"/>
  </r>
  <r>
    <s v="KR"/>
    <s v="PAID"/>
    <x v="0"/>
    <n v="2020"/>
    <n v="6"/>
    <s v="M"/>
    <n v="135"/>
    <s v="+48"/>
    <x v="15"/>
    <x v="29"/>
    <s v="SnoreGym : 코골이 감소"/>
    <s v="Reviva Softworks Ltd"/>
    <n v="3700"/>
    <s v=""/>
    <n v="43923"/>
    <n v="1940"/>
    <s v="https://play.google.com/store/apps/details?id=com.snorelab.snoregym"/>
  </r>
  <r>
    <s v="KR"/>
    <s v="PAID"/>
    <x v="0"/>
    <n v="2020"/>
    <n v="6"/>
    <s v="M"/>
    <n v="136"/>
    <s v="-14"/>
    <x v="2"/>
    <x v="2"/>
    <s v="PGT +🔧: Pro GFX &amp; Optimizer(with advance setting)"/>
    <s v="Trilokia Inc."/>
    <n v="1200"/>
    <s v=""/>
    <n v="43985"/>
    <n v="1922"/>
    <s v="https://play.google.com/store/apps/details?id=inc.trilokia.pubgfxtool"/>
  </r>
  <r>
    <s v="KR"/>
    <s v="PAID"/>
    <x v="0"/>
    <n v="2020"/>
    <n v="6"/>
    <s v="M"/>
    <n v="137"/>
    <s v="+14"/>
    <x v="1"/>
    <x v="6"/>
    <s v="CryptoTab Browser Pro"/>
    <s v="CryptoCompany OU"/>
    <n v="2900"/>
    <s v="항목당 ₩1,000 - ₩45,000"/>
    <n v="43999"/>
    <n v="1915"/>
    <s v="https://play.google.com/store/apps/details?id=pro.cryptotab.android"/>
  </r>
  <r>
    <s v="KR"/>
    <s v="PAID"/>
    <x v="0"/>
    <n v="2020"/>
    <n v="6"/>
    <s v="M"/>
    <n v="138"/>
    <s v="+82"/>
    <x v="16"/>
    <x v="23"/>
    <s v="포켓한국사"/>
    <s v="Jinhak Co."/>
    <n v="4900"/>
    <s v=""/>
    <n v="43698"/>
    <n v="1882"/>
    <s v="https://play.google.com/store/apps/details?id=com.inergy.pocketkorea"/>
  </r>
  <r>
    <s v="KR"/>
    <s v="PAID"/>
    <x v="0"/>
    <n v="2020"/>
    <n v="6"/>
    <s v="M"/>
    <n v="139"/>
    <s v="-10"/>
    <x v="11"/>
    <x v="14"/>
    <s v="Stop Motion Studio Pro"/>
    <s v="Cateater"/>
    <n v="6000"/>
    <s v=""/>
    <n v="44013"/>
    <n v="1876"/>
    <s v="https://play.google.com/store/apps/details?id=com.cateater.stopmotionstudiopro"/>
  </r>
  <r>
    <s v="KR"/>
    <s v="PAID"/>
    <x v="0"/>
    <n v="2020"/>
    <n v="6"/>
    <s v="M"/>
    <n v="140"/>
    <s v="-48"/>
    <x v="2"/>
    <x v="2"/>
    <s v="사진/동영상 숨기기 - Gallery Lock Pro"/>
    <s v="Morrison Software"/>
    <n v="4500"/>
    <s v="항목당 ₩999 - ₩3,500"/>
    <n v="43668"/>
    <n v="1871"/>
    <s v="https://play.google.com/store/apps/details?id=com.morrison.gallerylock"/>
  </r>
  <r>
    <s v="KR"/>
    <s v="PAID"/>
    <x v="0"/>
    <n v="2020"/>
    <n v="6"/>
    <s v="M"/>
    <n v="141"/>
    <s v="+60"/>
    <x v="9"/>
    <x v="10"/>
    <s v="Locus Map Pro - outdoor GPS 탐색 및지도"/>
    <s v="Asamm Software, s. r. o."/>
    <n v="9000"/>
    <s v="항목당 ₩1,377 - ₩137,737"/>
    <n v="43991"/>
    <n v="1858"/>
    <s v="https://play.google.com/store/apps/details?id=menion.android.locus.pro"/>
  </r>
  <r>
    <s v="KR"/>
    <s v="PAID"/>
    <x v="0"/>
    <n v="2020"/>
    <n v="6"/>
    <s v="M"/>
    <n v="142"/>
    <s v="+73"/>
    <x v="2"/>
    <x v="2"/>
    <s v="어플스티커 Pro [어플전환,빠른실행]"/>
    <s v="kim j.h"/>
    <n v="3000"/>
    <s v=""/>
    <n v="44012"/>
    <n v="1852"/>
    <s v="https://play.google.com/store/apps/details?id=com.Appsticker2.Smart"/>
  </r>
  <r>
    <s v="KR"/>
    <s v="PAID"/>
    <x v="0"/>
    <n v="2020"/>
    <n v="6"/>
    <s v="M"/>
    <n v="143"/>
    <s v="-3"/>
    <x v="4"/>
    <x v="4"/>
    <s v="365발꾸락글씨™ 한국어 Flipfont"/>
    <s v="Monotype Imaging Inc."/>
    <n v="3500"/>
    <s v=""/>
    <n v="44013"/>
    <n v="1807"/>
    <s v="https://play.google.com/store/apps/details?id=com.monotype.android.font.badhandwriting365"/>
  </r>
  <r>
    <s v="KR"/>
    <s v="PAID"/>
    <x v="0"/>
    <n v="2020"/>
    <n v="6"/>
    <s v="M"/>
    <n v="144"/>
    <s v="-34"/>
    <x v="16"/>
    <x v="23"/>
    <s v="Word master 워드마스터 고등 BASIC(19개정)"/>
    <s v="이투스북"/>
    <n v="4900"/>
    <s v=""/>
    <n v="43734"/>
    <n v="1768"/>
    <s v="https://play.google.com/store/apps/details?id=com.etoos.wordmaster.highbasic2019"/>
  </r>
  <r>
    <s v="KR"/>
    <s v="PAID"/>
    <x v="0"/>
    <n v="2020"/>
    <n v="6"/>
    <s v="M"/>
    <n v="145"/>
    <s v="+37"/>
    <x v="16"/>
    <x v="23"/>
    <s v="주기율표 2020 PRO - 화학"/>
    <s v="www.chernykh.tech"/>
    <n v="2700"/>
    <s v=""/>
    <n v="44015"/>
    <n v="1706"/>
    <s v="https://play.google.com/store/apps/details?id=august.mendeleev.pro"/>
  </r>
  <r>
    <s v="KR"/>
    <s v="PAID"/>
    <x v="0"/>
    <n v="2020"/>
    <n v="6"/>
    <s v="M"/>
    <n v="146"/>
    <s v="+10"/>
    <x v="16"/>
    <x v="23"/>
    <s v="외래어 표기"/>
    <s v="별책"/>
    <n v="2200"/>
    <s v=""/>
    <n v="42789"/>
    <n v="1705"/>
    <s v="https://play.google.com/store/apps/details?id=com.elsebook.handal.loanword"/>
  </r>
  <r>
    <s v="KR"/>
    <s v="PAID"/>
    <x v="0"/>
    <n v="2020"/>
    <n v="6"/>
    <s v="M"/>
    <n v="147"/>
    <s v="+28"/>
    <x v="11"/>
    <x v="14"/>
    <s v="ProCam X ( HD 카메라 PRO )"/>
    <s v="Imagi Mobile"/>
    <n v="5600"/>
    <s v=""/>
    <n v="43959"/>
    <n v="1702"/>
    <s v="https://play.google.com/store/apps/details?id=com.intermedia.hd.camera.pro"/>
  </r>
  <r>
    <s v="KR"/>
    <s v="PAID"/>
    <x v="0"/>
    <n v="2020"/>
    <n v="6"/>
    <s v="M"/>
    <n v="148"/>
    <s v="+64"/>
    <x v="10"/>
    <x v="16"/>
    <s v="불교달력"/>
    <s v="Gisong.Lee"/>
    <n v="2000"/>
    <s v=""/>
    <n v="43829"/>
    <n v="1696"/>
    <s v="https://play.google.com/store/apps/details?id=air.kr.applebugs.KnCalGBul3"/>
  </r>
  <r>
    <s v="KR"/>
    <s v="PAID"/>
    <x v="0"/>
    <n v="2020"/>
    <n v="6"/>
    <s v="M"/>
    <n v="149"/>
    <s v="-66"/>
    <x v="2"/>
    <x v="2"/>
    <s v="Save Editor for Stardew Valley"/>
    <s v="Chad Smith"/>
    <n v="3200"/>
    <s v=""/>
    <n v="43946"/>
    <n v="1681"/>
    <s v="https://play.google.com/store/apps/details?id=com.stardewsaveeditor"/>
  </r>
  <r>
    <s v="KR"/>
    <s v="PAID"/>
    <x v="0"/>
    <n v="2020"/>
    <n v="6"/>
    <s v="M"/>
    <n v="150"/>
    <s v="+13"/>
    <x v="2"/>
    <x v="2"/>
    <s v="NFC Tools - Pro Edition"/>
    <s v="wakdev"/>
    <n v="3999"/>
    <s v=""/>
    <n v="43927"/>
    <n v="1667"/>
    <s v="https://play.google.com/store/apps/details?id=com.wakdev.nfctools.pro"/>
  </r>
  <r>
    <s v="KR"/>
    <s v="PAID"/>
    <x v="0"/>
    <n v="2020"/>
    <n v="6"/>
    <s v="M"/>
    <n v="151"/>
    <s v="-1"/>
    <x v="11"/>
    <x v="14"/>
    <s v="VHS Camcorder (VHS Cam) 📼📹 Retro 80s Cam"/>
    <s v="Rarevision"/>
    <n v="3400"/>
    <s v=""/>
    <n v="44008"/>
    <n v="1657"/>
    <s v="https://play.google.com/store/apps/details?id=com.rarevision.vhscamcorder"/>
  </r>
  <r>
    <s v="KR"/>
    <s v="PAID"/>
    <x v="0"/>
    <n v="2020"/>
    <n v="6"/>
    <s v="M"/>
    <n v="152"/>
    <s v="-50"/>
    <x v="7"/>
    <x v="8"/>
    <s v="JC 한국 라디오 Premium"/>
    <s v="JC Music"/>
    <n v="1900"/>
    <s v=""/>
    <n v="43989"/>
    <n v="1640"/>
    <s v="https://play.google.com/store/apps/details?id=org.androidtown.jckoreanradio"/>
  </r>
  <r>
    <s v="KR"/>
    <s v="PAID"/>
    <x v="0"/>
    <n v="2020"/>
    <n v="6"/>
    <s v="M"/>
    <n v="153"/>
    <s v="-27"/>
    <x v="4"/>
    <x v="4"/>
    <s v="옥철이_다이어트 카톡테마"/>
    <s v="옥철이"/>
    <n v="1500"/>
    <s v=""/>
    <n v="43869"/>
    <n v="1605"/>
    <s v="https://play.google.com/store/apps/details?id=com.kakao.talk.theme.Okcheori_Diet"/>
  </r>
  <r>
    <s v="KR"/>
    <s v="PAID"/>
    <x v="0"/>
    <n v="2020"/>
    <n v="6"/>
    <s v="M"/>
    <n v="154"/>
    <s v="-64"/>
    <x v="13"/>
    <x v="30"/>
    <s v="Aa설렘주의™ 한국어 Flipfont"/>
    <s v="Monotype Imaging Inc."/>
    <n v="3500"/>
    <s v=""/>
    <n v="44012"/>
    <n v="1603"/>
    <s v="https://play.google.com/store/apps/details?id=com.monotype.android.font.aaflutter"/>
  </r>
  <r>
    <s v="KR"/>
    <s v="PAID"/>
    <x v="0"/>
    <n v="2020"/>
    <n v="6"/>
    <s v="M"/>
    <n v="155"/>
    <s v="+49"/>
    <x v="5"/>
    <x v="5"/>
    <s v="친일인명사전"/>
    <s v="banghakjin"/>
    <n v="10000"/>
    <s v=""/>
    <n v="41974"/>
    <n v="1594"/>
    <s v="https://play.google.com/store/apps/details?id=com.minjok.pjdic"/>
  </r>
  <r>
    <s v="KR"/>
    <s v="PAID"/>
    <x v="0"/>
    <n v="2020"/>
    <n v="6"/>
    <s v="M"/>
    <n v="156"/>
    <s v="-26"/>
    <x v="13"/>
    <x v="17"/>
    <s v="AVStreamer - 고성능 원격제어"/>
    <s v="EPLAYWORKS Co., Ltd."/>
    <n v="5500"/>
    <s v=""/>
    <n v="41767"/>
    <n v="1539"/>
    <s v="https://play.google.com/store/apps/details?id=com.eplayworks.AVStreamer"/>
  </r>
  <r>
    <s v="KR"/>
    <s v="PAID"/>
    <x v="0"/>
    <n v="2020"/>
    <n v="6"/>
    <s v="M"/>
    <n v="157"/>
    <s v="-50"/>
    <x v="11"/>
    <x v="14"/>
    <s v="무음 카메라 - SLCamera"/>
    <s v="Soosu Studio"/>
    <n v="1500"/>
    <s v=""/>
    <n v="43821"/>
    <n v="1532"/>
    <s v="https://play.google.com/store/apps/details?id=com.soosu.silentcamera"/>
  </r>
  <r>
    <s v="KR"/>
    <s v="PAID"/>
    <x v="0"/>
    <n v="2020"/>
    <n v="6"/>
    <s v="M"/>
    <n v="158"/>
    <s v="-37"/>
    <x v="13"/>
    <x v="39"/>
    <s v="Pixel Painter"/>
    <s v="Dio Alias Games"/>
    <n v="1000"/>
    <s v=""/>
    <n v="43364"/>
    <n v="1530"/>
    <s v="https://play.google.com/store/apps/details?id=com.DioAliasGames.BattleOfPainters"/>
  </r>
  <r>
    <s v="KR"/>
    <s v="PAID"/>
    <x v="0"/>
    <n v="2020"/>
    <n v="6"/>
    <s v="M"/>
    <n v="159"/>
    <s v="+21"/>
    <x v="16"/>
    <x v="23"/>
    <s v="Word master 워드마스터 수능 2000(개정)"/>
    <s v="이투스북"/>
    <n v="4900"/>
    <s v=""/>
    <n v="43668"/>
    <n v="1475"/>
    <s v="https://play.google.com/store/apps/details?id=com.etoos.wordmaster.sat20002016"/>
  </r>
  <r>
    <s v="KR"/>
    <s v="PAID"/>
    <x v="0"/>
    <n v="2020"/>
    <n v="6"/>
    <s v="M"/>
    <n v="160"/>
    <s v="+45"/>
    <x v="18"/>
    <x v="31"/>
    <s v="일기 예보 전문가"/>
    <s v="BACHA Soft"/>
    <n v="5000"/>
    <s v=""/>
    <n v="43766"/>
    <n v="1473"/>
    <s v="https://play.google.com/store/apps/details?id=com.chanel.weather.forecast.accu.pro"/>
  </r>
  <r>
    <s v="KR"/>
    <s v="PAID"/>
    <x v="0"/>
    <n v="2020"/>
    <n v="6"/>
    <s v="M"/>
    <n v="161"/>
    <s v="+46"/>
    <x v="13"/>
    <x v="17"/>
    <s v="Duet Display"/>
    <s v="Duet, Inc."/>
    <n v="13000"/>
    <s v="항목당 ₩26,000 - ₩39,000"/>
    <n v="43977"/>
    <n v="1451"/>
    <s v="https://play.google.com/store/apps/details?id=com.kairos.duet"/>
  </r>
  <r>
    <s v="KR"/>
    <s v="PAID"/>
    <x v="0"/>
    <n v="2020"/>
    <n v="6"/>
    <s v="M"/>
    <n v="162"/>
    <s v="+5"/>
    <x v="10"/>
    <x v="16"/>
    <s v="자미두수 명반 PRO"/>
    <s v="설레어라"/>
    <n v="4900"/>
    <s v=""/>
    <n v="43917"/>
    <n v="1440"/>
    <s v="https://play.google.com/store/apps/details?id=com.zwds.jamidusu_pro"/>
  </r>
  <r>
    <s v="KR"/>
    <s v="PAID"/>
    <x v="0"/>
    <n v="2020"/>
    <n v="6"/>
    <s v="M"/>
    <n v="163"/>
    <s v="+39"/>
    <x v="4"/>
    <x v="4"/>
    <s v="Aa친절한글자™ 한국어 Flipfont"/>
    <s v="Monotype Imaging Inc."/>
    <n v="3500"/>
    <s v=""/>
    <n v="44012"/>
    <n v="1436"/>
    <s v="https://play.google.com/store/apps/details?id=com.monotype.android.font.aafriendlytype"/>
  </r>
  <r>
    <s v="KR"/>
    <s v="PAID"/>
    <x v="0"/>
    <n v="2020"/>
    <n v="6"/>
    <s v="M"/>
    <n v="164"/>
    <s v="-27"/>
    <x v="2"/>
    <x v="2"/>
    <s v="KWGT Kustom Widget Pro Key"/>
    <s v="Kustom Industries"/>
    <n v="5000"/>
    <s v=""/>
    <n v="43672"/>
    <n v="1426"/>
    <s v="https://play.google.com/store/apps/details?id=org.kustom.widget.pro"/>
  </r>
  <r>
    <s v="KR"/>
    <s v="PAID"/>
    <x v="0"/>
    <n v="2020"/>
    <n v="6"/>
    <s v="M"/>
    <n v="165"/>
    <s v="+24"/>
    <x v="13"/>
    <x v="17"/>
    <s v="ACR License"/>
    <s v="NLL"/>
    <n v="2999"/>
    <s v=""/>
    <n v="43130"/>
    <n v="1425"/>
    <s v="https://play.google.com/store/apps/details?id=com.nll.acr.license"/>
  </r>
  <r>
    <s v="KR"/>
    <s v="PAID"/>
    <x v="0"/>
    <n v="2020"/>
    <n v="6"/>
    <s v="M"/>
    <n v="166"/>
    <s v="-92"/>
    <x v="14"/>
    <x v="19"/>
    <s v="CamCard (명함스캐너 한글 한자 일어 동시인식)"/>
    <s v="INTSIG"/>
    <n v="1100"/>
    <s v="항목당 ₩2,500 - ₩60,000"/>
    <n v="44010"/>
    <n v="1414"/>
    <s v="https://play.google.com/store/apps/details?id=com.intsig.BizCardReader"/>
  </r>
  <r>
    <s v="KR"/>
    <s v="PAID"/>
    <x v="0"/>
    <n v="2020"/>
    <n v="6"/>
    <s v="M"/>
    <n v="167"/>
    <s v="-12"/>
    <x v="9"/>
    <x v="10"/>
    <s v="Navigation Pro: Google Maps Navi on Samsung Watch"/>
    <s v="Smartwatch Studios"/>
    <n v="3999"/>
    <s v=""/>
    <n v="44012"/>
    <n v="1367"/>
    <s v="https://play.google.com/store/apps/details?id=smartwatchstudios.app.gears3navigation"/>
  </r>
  <r>
    <s v="KR"/>
    <s v="PAID"/>
    <x v="0"/>
    <n v="2020"/>
    <n v="6"/>
    <s v="M"/>
    <n v="168"/>
    <s v="+9"/>
    <x v="2"/>
    <x v="2"/>
    <s v="Panda Mouse Pro(BETA)"/>
    <s v="Panda Gaming Studio"/>
    <n v="3900"/>
    <s v=""/>
    <n v="43872"/>
    <n v="1362"/>
    <s v="https://play.google.com/store/apps/details?id=com.panda.mouse"/>
  </r>
  <r>
    <s v="KR"/>
    <s v="PAID"/>
    <x v="0"/>
    <n v="2020"/>
    <n v="6"/>
    <s v="M"/>
    <n v="169"/>
    <s v="-71"/>
    <x v="4"/>
    <x v="4"/>
    <s v="Dokk OS 2"/>
    <s v="beadybiddle"/>
    <n v="1200"/>
    <s v=""/>
    <n v="43684"/>
    <n v="1358"/>
    <s v="https://play.google.com/store/apps/details?id=com.printedpropshop.dokkos2"/>
  </r>
  <r>
    <s v="KR"/>
    <s v="PAID"/>
    <x v="0"/>
    <n v="2020"/>
    <n v="6"/>
    <s v="M"/>
    <n v="170"/>
    <s v="+15"/>
    <x v="7"/>
    <x v="8"/>
    <s v="myTuner Radio Pro 라디오 어플(FM 라디오, 팟캐스트 다시듣기/실시간듣기)"/>
    <s v="Appgeneration - Radio, Music, Podcasts, News"/>
    <n v="3800"/>
    <s v=""/>
    <n v="43619"/>
    <n v="1354"/>
    <s v="https://play.google.com/store/apps/details?id=com.appgeneration.itunerpro"/>
  </r>
  <r>
    <s v="KR"/>
    <s v="PAID"/>
    <x v="0"/>
    <n v="2020"/>
    <n v="6"/>
    <s v="M"/>
    <n v="171"/>
    <s v="-27"/>
    <x v="16"/>
    <x v="23"/>
    <s v="Word Master 워드마스터 하이퍼 2000(개정)"/>
    <s v="이투스북"/>
    <n v="3800"/>
    <s v=""/>
    <n v="43957"/>
    <n v="1289"/>
    <s v="https://play.google.com/store/apps/details?id=com.etoos.wordmaster.hyper20002016"/>
  </r>
  <r>
    <s v="KR"/>
    <s v="PAID"/>
    <x v="0"/>
    <n v="2020"/>
    <n v="6"/>
    <s v="M"/>
    <n v="172"/>
    <s v="-61"/>
    <x v="13"/>
    <x v="39"/>
    <s v="ArtRage: Draw, Paint, Create"/>
    <s v="Ambient Design Ltd."/>
    <n v="5900"/>
    <s v=""/>
    <n v="43627"/>
    <n v="1276"/>
    <s v="https://play.google.com/store/apps/details?id=com.ambientdesign.artrage.playstore"/>
  </r>
  <r>
    <s v="KR"/>
    <s v="PAID"/>
    <x v="0"/>
    <n v="2020"/>
    <n v="6"/>
    <s v="M"/>
    <n v="173"/>
    <s v="-104"/>
    <x v="10"/>
    <x v="16"/>
    <s v="Sleep as Android Unlock 💤수면 주기를 기록하는 스마트 알람 시계입니다"/>
    <s v="Urbandroid (Petr Nálevka)"/>
    <n v="2700"/>
    <s v=""/>
    <n v="43713"/>
    <n v="1242"/>
    <s v="https://play.google.com/store/apps/details?id=com.urbandroid.sleep.full.key"/>
  </r>
  <r>
    <s v="KR"/>
    <s v="PAID"/>
    <x v="0"/>
    <n v="2020"/>
    <n v="6"/>
    <s v="M"/>
    <n v="174"/>
    <s v="+89"/>
    <x v="2"/>
    <x v="2"/>
    <s v="KLWP Live Wallpaper Pro Key"/>
    <s v="Kustom Industries"/>
    <n v="5000"/>
    <s v=""/>
    <n v="43671"/>
    <n v="1234"/>
    <s v="https://play.google.com/store/apps/details?id=org.kustom.wallpaper.pro"/>
  </r>
  <r>
    <s v="KR"/>
    <s v="PAID"/>
    <x v="0"/>
    <n v="2020"/>
    <n v="6"/>
    <s v="M"/>
    <n v="175"/>
    <s v="+189"/>
    <x v="2"/>
    <x v="2"/>
    <s v="IDM+: Music, Video, Torrent Downloader [25% OFF]"/>
    <s v="Vicky Bonick"/>
    <n v="2800"/>
    <s v=""/>
    <n v="43980"/>
    <n v="1227"/>
    <s v="https://play.google.com/store/apps/details?id=idm.internet.download.manager.plus"/>
  </r>
  <r>
    <s v="KR"/>
    <s v="PAID"/>
    <x v="0"/>
    <n v="2020"/>
    <n v="6"/>
    <s v="M"/>
    <n v="176"/>
    <s v="-41"/>
    <x v="13"/>
    <x v="30"/>
    <s v="Rix달빛™ 한국어 Flipfont"/>
    <s v="Monotype Imaging Inc."/>
    <n v="3500"/>
    <s v=""/>
    <n v="44013"/>
    <n v="1209"/>
    <s v="https://play.google.com/store/apps/details?id=com.monotype.android.font.rixmoonlight"/>
  </r>
  <r>
    <s v="KR"/>
    <s v="PAID"/>
    <x v="0"/>
    <n v="2020"/>
    <n v="6"/>
    <s v="M"/>
    <n v="177"/>
    <s v="+11"/>
    <x v="19"/>
    <x v="33"/>
    <s v="STUNLOCKER"/>
    <s v="STUnlocker.com"/>
    <n v="2000"/>
    <s v=""/>
    <n v="43995"/>
    <n v="1201"/>
    <s v="https://play.google.com/store/apps/details?id=com.stunlocker.app.su"/>
  </r>
  <r>
    <s v="KR"/>
    <s v="PAID"/>
    <x v="0"/>
    <n v="2020"/>
    <n v="6"/>
    <s v="M"/>
    <n v="178"/>
    <s v="-32"/>
    <x v="11"/>
    <x v="14"/>
    <s v="태양 탐사선 (Sun Surveyor) (태양과 달)"/>
    <s v="Adam Ratana"/>
    <n v="9500"/>
    <s v=""/>
    <n v="43844"/>
    <n v="1181"/>
    <s v="https://play.google.com/store/apps/details?id=com.ratana.sunsurveyor"/>
  </r>
  <r>
    <s v="KR"/>
    <s v="PAID"/>
    <x v="0"/>
    <n v="2020"/>
    <n v="6"/>
    <s v="M"/>
    <n v="179"/>
    <s v="-65"/>
    <x v="14"/>
    <x v="19"/>
    <s v="Jump Desktop (RDP &amp; VNC)"/>
    <s v="PhaseFive Systems"/>
    <n v="5900"/>
    <s v=""/>
    <n v="43315"/>
    <n v="1173"/>
    <s v="https://play.google.com/store/apps/details?id=com.p5sys.android.jump"/>
  </r>
  <r>
    <s v="KR"/>
    <s v="PAID"/>
    <x v="0"/>
    <n v="2020"/>
    <n v="6"/>
    <s v="M"/>
    <n v="180"/>
    <s v="-21"/>
    <x v="13"/>
    <x v="30"/>
    <s v="TYPO전교일등™ 한국어 Flipfont"/>
    <s v="Monotype Imaging Inc."/>
    <n v="3500"/>
    <s v=""/>
    <n v="44013"/>
    <n v="1166"/>
    <s v="https://play.google.com/store/apps/details?id=com.monotype.android.font.typotopstudent"/>
  </r>
  <r>
    <s v="KR"/>
    <s v="PAID"/>
    <x v="0"/>
    <n v="2020"/>
    <n v="6"/>
    <s v="M"/>
    <n v="181"/>
    <s v="+47"/>
    <x v="7"/>
    <x v="8"/>
    <s v="BubbleUPnP UPnP/DLNA License"/>
    <s v="Bubblesoft"/>
    <n v="4999"/>
    <s v=""/>
    <n v="43909"/>
    <n v="1163"/>
    <s v="https://play.google.com/store/apps/details?id=com.bubblesoft.android.bubbleupnp.unlocker"/>
  </r>
  <r>
    <s v="KR"/>
    <s v="PAID"/>
    <x v="0"/>
    <n v="2020"/>
    <n v="6"/>
    <s v="M"/>
    <n v="182"/>
    <s v="-37"/>
    <x v="13"/>
    <x v="17"/>
    <s v="DS file Browser"/>
    <s v="HISONA"/>
    <n v="1000"/>
    <s v=""/>
    <n v="43994"/>
    <n v="1159"/>
    <s v="https://play.google.com/store/apps/details?id=com.hisona.dsfile"/>
  </r>
  <r>
    <s v="KR"/>
    <s v="PAID"/>
    <x v="0"/>
    <n v="2020"/>
    <n v="6"/>
    <s v="M"/>
    <n v="183"/>
    <s v="+31"/>
    <x v="13"/>
    <x v="17"/>
    <s v="POPdiary+ : 일기, 다이어리"/>
    <s v="enex"/>
    <n v="3500"/>
    <s v=""/>
    <n v="44014"/>
    <n v="1147"/>
    <s v="https://play.google.com/store/apps/details?id=com.enex2.popdiary"/>
  </r>
  <r>
    <s v="KR"/>
    <s v="PAID"/>
    <x v="0"/>
    <n v="2020"/>
    <n v="6"/>
    <s v="M"/>
    <n v="184"/>
    <s v="-12"/>
    <x v="11"/>
    <x v="14"/>
    <s v="SOVS 소브스 - 구도 카메라"/>
    <s v="SOVS Co., Ltd."/>
    <n v="1200"/>
    <s v=""/>
    <n v="43846"/>
    <n v="1146"/>
    <s v="https://play.google.com/store/apps/details?id=me.sovs.sovs"/>
  </r>
  <r>
    <s v="KR"/>
    <s v="PAID"/>
    <x v="0"/>
    <n v="2020"/>
    <n v="6"/>
    <s v="M"/>
    <n v="185"/>
    <s v="new"/>
    <x v="2"/>
    <x v="2"/>
    <s v="HandyGamePad PRO - mobile gamepad and joystick"/>
    <s v="Paweł Mucha"/>
    <n v="1999"/>
    <s v=""/>
    <n v="43980"/>
    <n v="1143"/>
    <s v="https://play.google.com/store/apps/details?id=com.handygamepad.pro"/>
  </r>
  <r>
    <s v="KR"/>
    <s v="PAID"/>
    <x v="0"/>
    <n v="2020"/>
    <n v="6"/>
    <s v="M"/>
    <n v="186"/>
    <s v="-73"/>
    <x v="9"/>
    <x v="10"/>
    <s v="지하철 어디있니"/>
    <s v="Meorimal Inc."/>
    <n v="2200"/>
    <s v=""/>
    <n v="43993"/>
    <n v="1105"/>
    <s v="https://play.google.com/store/apps/details?id=com.go9android.subwaysmarthelper21"/>
  </r>
  <r>
    <s v="KR"/>
    <s v="PAID"/>
    <x v="0"/>
    <n v="2020"/>
    <n v="6"/>
    <s v="M"/>
    <n v="187"/>
    <s v="-3"/>
    <x v="15"/>
    <x v="20"/>
    <s v="GOLF NAVI Pro"/>
    <s v="phigolf"/>
    <n v="30000"/>
    <s v=""/>
    <n v="42787"/>
    <n v="1103"/>
    <s v="https://play.google.com/store/apps/details?id=com.phigolf.golfnavipro"/>
  </r>
  <r>
    <s v="KR"/>
    <s v="PAID"/>
    <x v="0"/>
    <n v="2020"/>
    <n v="6"/>
    <s v="M"/>
    <n v="188"/>
    <s v="+25"/>
    <x v="9"/>
    <x v="10"/>
    <s v="GPX Viewer PRO - 궤적, 경로, 지점"/>
    <s v="Vectura Games OÜ"/>
    <n v="6500"/>
    <s v=""/>
    <n v="44015"/>
    <n v="1091"/>
    <s v="https://play.google.com/store/apps/details?id=com.vecturagames.android.app.gpxviewer.pro"/>
  </r>
  <r>
    <s v="KR"/>
    <s v="PAID"/>
    <x v="0"/>
    <n v="2020"/>
    <n v="6"/>
    <s v="M"/>
    <n v="189"/>
    <s v="-23"/>
    <x v="7"/>
    <x v="8"/>
    <s v="Neutron Music Player"/>
    <s v="Neutron Code Limited"/>
    <n v="9000"/>
    <s v=""/>
    <n v="44016"/>
    <n v="1064"/>
    <s v="https://play.google.com/store/apps/details?id=com.neutroncode.mp"/>
  </r>
  <r>
    <s v="KR"/>
    <s v="PAID"/>
    <x v="0"/>
    <n v="2020"/>
    <n v="6"/>
    <s v="M"/>
    <n v="190"/>
    <s v="+75"/>
    <x v="2"/>
    <x v="2"/>
    <s v="화면회전 pro"/>
    <s v="High Soft"/>
    <n v="2500"/>
    <s v=""/>
    <n v="43960"/>
    <n v="1050"/>
    <s v="https://play.google.com/store/apps/details?id=jjong.kim.rotationcontrol_pro"/>
  </r>
  <r>
    <s v="KR"/>
    <s v="PAID"/>
    <x v="0"/>
    <n v="2020"/>
    <n v="6"/>
    <s v="M"/>
    <n v="191"/>
    <s v="+98"/>
    <x v="10"/>
    <x v="11"/>
    <s v="Full MirrorLink | Floating Apps for Auto"/>
    <s v="LWi s.r.o."/>
    <n v="8500"/>
    <s v="항목당 ₩1,400 - ₩29,000"/>
    <n v="43697"/>
    <n v="1044"/>
    <s v="https://play.google.com/store/apps/details?id=com.lwi.android.flappsauto"/>
  </r>
  <r>
    <s v="KR"/>
    <s v="PAID"/>
    <x v="0"/>
    <n v="2020"/>
    <n v="6"/>
    <s v="M"/>
    <n v="192"/>
    <s v="-30"/>
    <x v="4"/>
    <x v="4"/>
    <s v="365허밍슈슈™ 한국어 Flipfont"/>
    <s v="Monotype Imaging Inc."/>
    <n v="3500"/>
    <s v=""/>
    <n v="44013"/>
    <n v="1043"/>
    <s v="https://play.google.com/store/apps/details?id=com.monotype.android.font.hummingsusu365"/>
  </r>
  <r>
    <s v="KR"/>
    <s v="PAID"/>
    <x v="0"/>
    <n v="2020"/>
    <n v="6"/>
    <s v="M"/>
    <n v="193"/>
    <s v="+31"/>
    <x v="13"/>
    <x v="17"/>
    <s v="ezPDF Reader PDF - 페이퍼리스 리더"/>
    <s v="Unidocs Inc."/>
    <n v="4400"/>
    <s v="항목당 ₩2,000 - ₩18,000"/>
    <n v="43966"/>
    <n v="1033"/>
    <s v="https://play.google.com/store/apps/details?id=udk.android.reader"/>
  </r>
  <r>
    <s v="KR"/>
    <s v="PAID"/>
    <x v="0"/>
    <n v="2020"/>
    <n v="6"/>
    <s v="M"/>
    <n v="194"/>
    <s v="-56"/>
    <x v="16"/>
    <x v="23"/>
    <s v="Toca Life: Vacation"/>
    <s v="Toca Boca"/>
    <n v="5000"/>
    <s v=""/>
    <n v="43272"/>
    <n v="1028"/>
    <s v="https://play.google.com/store/apps/details?id=com.tocaboca.tocavacation"/>
  </r>
  <r>
    <s v="KR"/>
    <s v="PAID"/>
    <x v="0"/>
    <n v="2020"/>
    <n v="6"/>
    <s v="M"/>
    <n v="195"/>
    <s v="+15"/>
    <x v="10"/>
    <x v="16"/>
    <s v="스마트 돋보기 &amp; 현미경 Plus"/>
    <s v="HANTOR"/>
    <n v="999"/>
    <s v=""/>
    <n v="43834"/>
    <n v="1025"/>
    <s v="https://play.google.com/store/apps/details?id=com.hantor.CozyMagPlus"/>
  </r>
  <r>
    <s v="KR"/>
    <s v="PAID"/>
    <x v="0"/>
    <n v="2020"/>
    <n v="6"/>
    <s v="M"/>
    <n v="196"/>
    <s v="-90"/>
    <x v="2"/>
    <x v="2"/>
    <s v="4K Screen Mirroring - Miracast for TV (PRO)"/>
    <s v="Studiosoolter"/>
    <n v="2700"/>
    <s v=""/>
    <n v="43866"/>
    <n v="1007"/>
    <s v="https://play.google.com/store/apps/details?id=com.studiosoolter.mirroring.cast.apps"/>
  </r>
  <r>
    <s v="KR"/>
    <s v="PAID"/>
    <x v="0"/>
    <n v="2020"/>
    <n v="6"/>
    <s v="M"/>
    <n v="197"/>
    <s v="+3"/>
    <x v="10"/>
    <x v="16"/>
    <s v="오즈의타로+ - 타로, 타로카드, 타로점, 운세"/>
    <s v="T-ON MEDIA"/>
    <n v="2000"/>
    <s v=""/>
    <n v="43937"/>
    <n v="985"/>
    <s v="https://play.google.com/store/apps/details?id=com.ton.tarotofozpay"/>
  </r>
  <r>
    <s v="KR"/>
    <s v="PAID"/>
    <x v="0"/>
    <n v="2020"/>
    <n v="6"/>
    <s v="M"/>
    <n v="198"/>
    <s v="+48"/>
    <x v="10"/>
    <x v="16"/>
    <s v="타로마스터 Pro-오늘의타로"/>
    <s v="JMSoft(제이엠소프트)"/>
    <n v="5000"/>
    <s v="항목당 ₩1,000 - ₩5,000"/>
    <n v="43851"/>
    <n v="983"/>
    <s v="https://play.google.com/store/apps/details?id=com.global.tarotmasterpro"/>
  </r>
  <r>
    <s v="KR"/>
    <s v="PAID"/>
    <x v="0"/>
    <n v="2020"/>
    <n v="6"/>
    <s v="M"/>
    <n v="199"/>
    <s v="-18"/>
    <x v="2"/>
    <x v="2"/>
    <s v="Screen Mirroring Pro App"/>
    <s v="2kit consulting"/>
    <n v="6500"/>
    <s v=""/>
    <n v="43979"/>
    <n v="980"/>
    <s v="https://play.google.com/store/apps/details?id=de.twokit.screen.mirroring.app.pro"/>
  </r>
  <r>
    <s v="KR"/>
    <s v="PAID"/>
    <x v="0"/>
    <n v="2020"/>
    <n v="6"/>
    <s v="M"/>
    <n v="200"/>
    <s v="+45"/>
    <x v="11"/>
    <x v="13"/>
    <s v="AirReceiver"/>
    <s v="felix.long"/>
    <n v="3700"/>
    <s v=""/>
    <n v="43932"/>
    <n v="973"/>
    <s v="https://play.google.com/store/apps/details?id=com.softmedia.receiver"/>
  </r>
  <r>
    <s v="KR"/>
    <s v="GROSS"/>
    <x v="0"/>
    <n v="2020"/>
    <n v="6"/>
    <s v="M"/>
    <n v="1"/>
    <s v="-"/>
    <x v="1"/>
    <x v="6"/>
    <s v="카카오톡 KakaoTalk"/>
    <s v="Kakao Corporation"/>
    <n v="0"/>
    <s v="항목당 ₩1,000 - ₩90,909"/>
    <n v="44012"/>
    <n v="310000"/>
    <s v="https://play.google.com/store/apps/details?id=com.kakao.talk"/>
  </r>
  <r>
    <s v="KR"/>
    <s v="GROSS"/>
    <x v="0"/>
    <n v="2020"/>
    <n v="6"/>
    <s v="M"/>
    <n v="2"/>
    <s v="-"/>
    <x v="4"/>
    <x v="4"/>
    <s v="하쿠나 라이브 -  Live 방송"/>
    <s v="MOVEFAST Company"/>
    <n v="0"/>
    <s v="항목당 ₩1,100 - ₩279,000"/>
    <n v="43986"/>
    <n v="155000"/>
    <s v="https://play.google.com/store/apps/details?id=com.movefastcompany.bora"/>
  </r>
  <r>
    <s v="KR"/>
    <s v="GROSS"/>
    <x v="0"/>
    <n v="2020"/>
    <n v="6"/>
    <s v="M"/>
    <n v="3"/>
    <s v="-"/>
    <x v="4"/>
    <x v="4"/>
    <s v="왓챠플레이"/>
    <s v="Watcha Inc."/>
    <n v="0"/>
    <s v="항목당 ₩1,000 - ₩80,900"/>
    <n v="43999"/>
    <n v="98983"/>
    <s v="https://play.google.com/store/apps/details?id=com.frograms.wplay"/>
  </r>
  <r>
    <s v="KR"/>
    <s v="GROSS"/>
    <x v="0"/>
    <n v="2020"/>
    <n v="6"/>
    <s v="M"/>
    <n v="4"/>
    <s v="+3"/>
    <x v="1"/>
    <x v="1"/>
    <s v="위피 - 동네 친구가 필요할 때"/>
    <s v="NRISE"/>
    <n v="0"/>
    <s v="항목당 ₩3,900 - ₩150,000"/>
    <n v="44013"/>
    <n v="61451"/>
    <s v="https://play.google.com/store/apps/details?id=net.nrise.wippy"/>
  </r>
  <r>
    <s v="KR"/>
    <s v="GROSS"/>
    <x v="0"/>
    <n v="2020"/>
    <n v="6"/>
    <s v="M"/>
    <n v="5"/>
    <s v="-1"/>
    <x v="4"/>
    <x v="4"/>
    <s v="Twitch: 리그 오브 레전드, Hearthstone, MMO 게임 스트리밍 라이브 시청"/>
    <s v="Twitch Interactive, Inc."/>
    <n v="0"/>
    <s v="항목당 ₩2,300 - ₩375,000"/>
    <n v="44012"/>
    <n v="59642"/>
    <s v="https://play.google.com/store/apps/details?id=tv.twitch.android.app"/>
  </r>
  <r>
    <s v="KR"/>
    <s v="GROSS"/>
    <x v="0"/>
    <n v="2020"/>
    <n v="6"/>
    <s v="M"/>
    <n v="6"/>
    <s v="-"/>
    <x v="1"/>
    <x v="1"/>
    <s v="Bigo Live (비고라이브) – 라이브방송, 영상채팅"/>
    <s v="BIGO TECHNOLOGY PTE. LTD."/>
    <n v="0"/>
    <s v="항목당 ₩1,000 - ₩450,000"/>
    <n v="44010"/>
    <n v="56213"/>
    <s v="https://play.google.com/store/apps/details?id=sg.bigo.live"/>
  </r>
  <r>
    <s v="KR"/>
    <s v="GROSS"/>
    <x v="0"/>
    <n v="2020"/>
    <n v="6"/>
    <s v="M"/>
    <n v="7"/>
    <s v="-2"/>
    <x v="13"/>
    <x v="17"/>
    <s v="Google One"/>
    <s v="Google LLC"/>
    <n v="0"/>
    <s v="항목당 ₩1,200 - ₩360,000"/>
    <n v="44011"/>
    <n v="55876"/>
    <s v="https://play.google.com/store/apps/details?id=com.google.android.apps.subscriptions.red"/>
  </r>
  <r>
    <s v="KR"/>
    <s v="GROSS"/>
    <x v="0"/>
    <n v="2020"/>
    <n v="6"/>
    <s v="M"/>
    <n v="8"/>
    <s v="+1"/>
    <x v="1"/>
    <x v="6"/>
    <s v="아자르 Azar - 새 친구로 일상을 새로고침"/>
    <s v="Hyperconnect inc"/>
    <n v="0"/>
    <s v="항목당 ₩1,100 - ₩450,000"/>
    <n v="44006"/>
    <n v="36879"/>
    <s v="https://play.google.com/store/apps/details?id=com.azarlive.android"/>
  </r>
  <r>
    <s v="KR"/>
    <s v="GROSS"/>
    <x v="0"/>
    <n v="2020"/>
    <n v="6"/>
    <s v="M"/>
    <n v="9"/>
    <s v="-1"/>
    <x v="1"/>
    <x v="1"/>
    <s v="심쿵 - 여사친 남사친 동네친구 만들기"/>
    <s v="Colondee"/>
    <n v="0"/>
    <s v="항목당 ₩3,300 - ₩379,500"/>
    <n v="44013"/>
    <n v="34755"/>
    <s v="https://play.google.com/store/apps/details?id=com.colondee.simkoong3"/>
  </r>
  <r>
    <s v="KR"/>
    <s v="GROSS"/>
    <x v="0"/>
    <n v="2020"/>
    <n v="6"/>
    <s v="M"/>
    <n v="10"/>
    <s v="+1"/>
    <x v="1"/>
    <x v="42"/>
    <s v="글램 - 모든 매력적인 만남"/>
    <s v="Cupist Inc."/>
    <n v="0"/>
    <s v="항목당 ₩5,900 - ₩109,000"/>
    <n v="44015"/>
    <n v="30495"/>
    <s v="https://play.google.com/store/apps/details?id=com.charmy.cupist"/>
  </r>
  <r>
    <s v="KR"/>
    <s v="GROSS"/>
    <x v="0"/>
    <n v="2020"/>
    <n v="6"/>
    <s v="M"/>
    <n v="11"/>
    <s v="-1"/>
    <x v="1"/>
    <x v="1"/>
    <s v="정오의데이트 소개팅 - 동네친구와 톡 하고 싶을때"/>
    <s v="Mozzet Co.Ltd."/>
    <n v="0"/>
    <s v="항목당 ₩1,100 - ₩160,490"/>
    <n v="43997"/>
    <n v="26399"/>
    <s v="https://play.google.com/store/apps/details?id=com.NoonDate"/>
  </r>
  <r>
    <s v="KR"/>
    <s v="GROSS"/>
    <x v="0"/>
    <n v="2020"/>
    <n v="6"/>
    <s v="M"/>
    <n v="12"/>
    <s v="-"/>
    <x v="1"/>
    <x v="42"/>
    <s v="스카이피플 (스피) : 서울대생이 만든 인증을 통한 안전한 소개팅 + 직장인 익명 커뮤니티"/>
    <s v="에이치소사이어티"/>
    <n v="0"/>
    <s v="항목당 ₩4,300 - ₩156,800"/>
    <n v="43999"/>
    <n v="24141"/>
    <s v="https://play.google.com/store/apps/details?id=app.hybirds.skypeople"/>
  </r>
  <r>
    <s v="KR"/>
    <s v="GROSS"/>
    <x v="0"/>
    <n v="2020"/>
    <n v="6"/>
    <s v="M"/>
    <n v="13"/>
    <s v="+1"/>
    <x v="1"/>
    <x v="1"/>
    <s v="탄탄 - 남사친이 필요할 때"/>
    <s v="Tantan Hong Kong Limited"/>
    <n v="0"/>
    <s v="항목당 ₩1,200 - ₩210,000"/>
    <n v="44015"/>
    <n v="23296"/>
    <s v="https://play.google.com/store/apps/details?id=com.p1.mobile.putong"/>
  </r>
  <r>
    <s v="KR"/>
    <s v="GROSS"/>
    <x v="0"/>
    <n v="2020"/>
    <n v="6"/>
    <s v="M"/>
    <n v="14"/>
    <s v="-1"/>
    <x v="1"/>
    <x v="1"/>
    <s v="라인 플레이 – 전세계 No.1 패션 게임"/>
    <s v="LINE Corporation"/>
    <n v="0"/>
    <s v="항목당 ₩1,200 - ₩119,000"/>
    <n v="44013"/>
    <n v="22198"/>
    <s v="https://play.google.com/store/apps/details?id=jp.naver.lineplay.android"/>
  </r>
  <r>
    <s v="KR"/>
    <s v="GROSS"/>
    <x v="0"/>
    <n v="2020"/>
    <n v="6"/>
    <s v="M"/>
    <n v="15"/>
    <s v="+1"/>
    <x v="4"/>
    <x v="4"/>
    <s v="IZ*ONE Private Mail"/>
    <s v="株式会社CAスマート"/>
    <n v="0"/>
    <s v="항목당 ₩4,500 - ₩39,000"/>
    <n v="43979"/>
    <n v="21573"/>
    <s v="https://play.google.com/store/apps/details?id=com.ca_smart.izonemail"/>
  </r>
  <r>
    <s v="KR"/>
    <s v="GROSS"/>
    <x v="0"/>
    <n v="2020"/>
    <n v="6"/>
    <s v="M"/>
    <n v="16"/>
    <s v="+1"/>
    <x v="5"/>
    <x v="5"/>
    <s v="밀리의 서재 - 독서와 무제한 친해지리"/>
    <s v="밀리의서재"/>
    <n v="0"/>
    <s v="항목당 ₩1,000 - ₩120,000"/>
    <n v="44014"/>
    <n v="19487"/>
    <s v="https://play.google.com/store/apps/details?id=kr.co.millie.millieshelf"/>
  </r>
  <r>
    <s v="KR"/>
    <s v="GROSS"/>
    <x v="0"/>
    <n v="2020"/>
    <n v="6"/>
    <s v="M"/>
    <n v="17"/>
    <s v="+1"/>
    <x v="10"/>
    <x v="16"/>
    <s v="Tinder 틴더"/>
    <s v="Tinder"/>
    <n v="0"/>
    <s v="항목당 ₩999 - ₩390,000"/>
    <n v="44013"/>
    <n v="17694"/>
    <s v="https://play.google.com/store/apps/details?id=com.tinder"/>
  </r>
  <r>
    <s v="KR"/>
    <s v="GROSS"/>
    <x v="0"/>
    <n v="2020"/>
    <n v="6"/>
    <s v="M"/>
    <n v="18"/>
    <s v="+2"/>
    <x v="1"/>
    <x v="42"/>
    <s v="Kmate 케이메이트 - 한국을 사랑하는 외국인친구 사귀기, 미팅, 외국어 채팅, 언어교환"/>
    <s v="Kmate Communications"/>
    <n v="0"/>
    <s v="항목당 ₩1,100 - ₩300,000"/>
    <n v="43963"/>
    <n v="17125"/>
    <s v="https://play.google.com/store/apps/details?id=com.mate.korean"/>
  </r>
  <r>
    <s v="KR"/>
    <s v="GROSS"/>
    <x v="0"/>
    <n v="2020"/>
    <n v="6"/>
    <s v="M"/>
    <n v="19"/>
    <s v="-"/>
    <x v="1"/>
    <x v="1"/>
    <s v="여보야 - 결혼, 재혼을 위한 중매쟁이 앱"/>
    <s v="(주)인포렉스"/>
    <n v="0"/>
    <s v="항목당 ₩3,300 - ₩330,000"/>
    <n v="43997"/>
    <n v="15477"/>
    <s v="https://play.google.com/store/apps/details?id=com.yeoboya.com.yeoboya"/>
  </r>
  <r>
    <s v="KR"/>
    <s v="GROSS"/>
    <x v="0"/>
    <n v="2020"/>
    <n v="6"/>
    <s v="M"/>
    <n v="20"/>
    <s v="+1"/>
    <x v="1"/>
    <x v="1"/>
    <s v="골드스푼 : 자격을 갖춘 남녀를 위한 안전한 소개팅"/>
    <s v="Triple comma Corp."/>
    <n v="0"/>
    <s v="항목당 ₩4,900 - ₩239,000"/>
    <n v="43987"/>
    <n v="15197"/>
    <s v="https://play.google.com/store/apps/details?id=com.goldspoon"/>
  </r>
  <r>
    <s v="KR"/>
    <s v="GROSS"/>
    <x v="0"/>
    <n v="2020"/>
    <n v="6"/>
    <s v="M"/>
    <n v="21"/>
    <s v="+4"/>
    <x v="1"/>
    <x v="1"/>
    <s v="리슨 Lysn"/>
    <s v="Dear U Co., Ltd."/>
    <n v="0"/>
    <s v="항목당 ₩1,100 - ₩55,000"/>
    <n v="44014"/>
    <n v="14421"/>
    <s v="https://play.google.com/store/apps/details?id=com.everysing.lysn"/>
  </r>
  <r>
    <s v="KR"/>
    <s v="GROSS"/>
    <x v="0"/>
    <n v="2020"/>
    <n v="6"/>
    <s v="M"/>
    <n v="22"/>
    <s v="-"/>
    <x v="1"/>
    <x v="1"/>
    <s v="아만다: 눈 높아도 괜찮은 프리미엄 소개팅"/>
    <s v="Techlabs Co., Ltd."/>
    <n v="0"/>
    <s v="항목당 ₩1,000 - ₩345,000"/>
    <n v="44014"/>
    <n v="14283"/>
    <s v="https://play.google.com/store/apps/details?id=com.dorsia.amanda"/>
  </r>
  <r>
    <s v="KR"/>
    <s v="GROSS"/>
    <x v="0"/>
    <n v="2020"/>
    <n v="6"/>
    <s v="M"/>
    <n v="23"/>
    <s v="+4"/>
    <x v="1"/>
    <x v="1"/>
    <s v="너랑나랑 - 매일16명 소개팅 (소셜데이팅,연애)"/>
    <s v="Techlabs Co., Ltd."/>
    <n v="0"/>
    <s v="항목당 ₩4,900 - ₩129,000"/>
    <n v="43998"/>
    <n v="12681"/>
    <s v="https://play.google.com/store/apps/details?id=com.endressdreamky.loveting"/>
  </r>
  <r>
    <s v="KR"/>
    <s v="GROSS"/>
    <x v="0"/>
    <n v="2020"/>
    <n v="6"/>
    <s v="M"/>
    <n v="24"/>
    <s v="-"/>
    <x v="16"/>
    <x v="23"/>
    <s v="윌라 오디오북"/>
    <s v="윌라(welaaa)"/>
    <n v="0"/>
    <s v="항목당 ₩9,900 - ₩14,000"/>
    <n v="43993"/>
    <n v="12677"/>
    <s v="https://play.google.com/store/apps/details?id=kr.co.influential.youngkangapp"/>
  </r>
  <r>
    <s v="KR"/>
    <s v="GROSS"/>
    <x v="0"/>
    <n v="2020"/>
    <n v="6"/>
    <s v="M"/>
    <n v="25"/>
    <s v="-10"/>
    <x v="4"/>
    <x v="4"/>
    <s v="V LIVE"/>
    <s v="NAVER Corp."/>
    <n v="0"/>
    <s v="항목당 ₩1,100 - ₩52,800"/>
    <n v="44001"/>
    <n v="12484"/>
    <s v="https://play.google.com/store/apps/details?id=com.naver.vapp"/>
  </r>
  <r>
    <s v="KR"/>
    <s v="GROSS"/>
    <x v="0"/>
    <n v="2020"/>
    <n v="6"/>
    <s v="M"/>
    <n v="26"/>
    <s v="-3"/>
    <x v="4"/>
    <x v="4"/>
    <s v="ZEPETO"/>
    <s v="Naver Z Corporation"/>
    <n v="0"/>
    <s v="항목당 ₩1,000 - ₩100,000"/>
    <n v="44008"/>
    <n v="12262"/>
    <s v="https://play.google.com/store/apps/details?id=me.zepeto.main"/>
  </r>
  <r>
    <s v="KR"/>
    <s v="GROSS"/>
    <x v="0"/>
    <n v="2020"/>
    <n v="6"/>
    <s v="M"/>
    <n v="27"/>
    <s v="-1"/>
    <x v="11"/>
    <x v="13"/>
    <s v="VivaVideo - 동영상 편집 어플 &amp; 무비메이커"/>
    <s v="QuVideo Inc. Best Video Editor &amp; Video Maker App"/>
    <n v="0"/>
    <s v="항목당 ₩1,200 - ₩80,000"/>
    <n v="44011"/>
    <n v="11877"/>
    <s v="https://play.google.com/store/apps/details?id=com.quvideo.xiaoying"/>
  </r>
  <r>
    <s v="KR"/>
    <s v="GROSS"/>
    <x v="0"/>
    <n v="2020"/>
    <n v="6"/>
    <s v="M"/>
    <n v="28"/>
    <s v="-"/>
    <x v="1"/>
    <x v="1"/>
    <s v="커넥팅 - 클린한 소셜 통화 어플"/>
    <s v="YP Labs Co"/>
    <n v="0"/>
    <s v="항목당 ₩5,900 - ₩89,000"/>
    <n v="44001"/>
    <n v="11510"/>
    <s v="https://play.google.com/store/apps/details?id=com.yangpark.connecting"/>
  </r>
  <r>
    <s v="KR"/>
    <s v="GROSS"/>
    <x v="0"/>
    <n v="2020"/>
    <n v="6"/>
    <s v="M"/>
    <n v="29"/>
    <s v="+23"/>
    <x v="19"/>
    <x v="33"/>
    <s v="LIVE스코어 - KBO, K리그, EPL 등 가장 빠른 스포츠 전종목 라이브스코어"/>
    <s v="PSYNET"/>
    <n v="0"/>
    <s v="항목당 ₩1,100 - ₩55,000"/>
    <n v="44003"/>
    <n v="11012"/>
    <s v="https://play.google.com/store/apps/details?id=kr.co.psynet"/>
  </r>
  <r>
    <s v="KR"/>
    <s v="GROSS"/>
    <x v="0"/>
    <n v="2020"/>
    <n v="6"/>
    <s v="M"/>
    <n v="30"/>
    <s v="+2"/>
    <x v="1"/>
    <x v="1"/>
    <s v="아르고 ARGO - 영상메신저, 영상채팅, 친구찾기"/>
    <s v="Probits Co. LTD"/>
    <n v="0"/>
    <s v="항목당 ₩6,500 - ₩288,000"/>
    <n v="44007"/>
    <n v="10182"/>
    <s v="https://play.google.com/store/apps/details?id=com.probits.argo"/>
  </r>
  <r>
    <s v="KR"/>
    <s v="GROSS"/>
    <x v="0"/>
    <n v="2020"/>
    <n v="6"/>
    <s v="M"/>
    <n v="31"/>
    <s v="-1"/>
    <x v="1"/>
    <x v="6"/>
    <s v="원앙챗(안심결제)"/>
    <s v="호영근"/>
    <n v="0"/>
    <s v="항목당 ₩5,500 - ₩330,000"/>
    <n v="43741"/>
    <n v="9935"/>
    <s v="https://play.google.com/store/apps/details?id=kr.chat.wangtalk"/>
  </r>
  <r>
    <s v="KR"/>
    <s v="GROSS"/>
    <x v="0"/>
    <n v="2020"/>
    <n v="6"/>
    <s v="M"/>
    <n v="32"/>
    <s v="+9"/>
    <x v="6"/>
    <x v="7"/>
    <s v="증권플러스 - 국민 증권앱"/>
    <s v="Dunamu"/>
    <n v="0"/>
    <s v="항목당 ₩1,100 - ₩110,000"/>
    <n v="44015"/>
    <n v="9177"/>
    <s v="https://play.google.com/store/apps/details?id=com.dunamu.stockplus"/>
  </r>
  <r>
    <s v="KR"/>
    <s v="GROSS"/>
    <x v="0"/>
    <n v="2020"/>
    <n v="6"/>
    <s v="M"/>
    <n v="33"/>
    <s v="+6"/>
    <x v="1"/>
    <x v="6"/>
    <s v="(앙팅 즐팅 통합) 앙팅즐팅 톡톡 랜덤채팅"/>
    <s v="KKONGTALK"/>
    <n v="0"/>
    <s v="항목당 ₩1,100 - ₩99,000"/>
    <n v="43880"/>
    <n v="9164"/>
    <s v="https://play.google.com/store/apps/details?id=kr.co.kkongtalk.app"/>
  </r>
  <r>
    <s v="KR"/>
    <s v="GROSS"/>
    <x v="0"/>
    <n v="2020"/>
    <n v="6"/>
    <s v="M"/>
    <n v="34"/>
    <s v="+4"/>
    <x v="1"/>
    <x v="42"/>
    <s v="만남,돌싱,중년,채팅어플,소개팅,채팅 만남어플 - 불팅"/>
    <s v="GoodMatch lnc."/>
    <n v="0"/>
    <s v="항목당 ₩1,000 - ₩39,600"/>
    <n v="43997"/>
    <n v="9155"/>
    <s v="https://play.google.com/store/apps/details?id=fire.ting.fireting.chat"/>
  </r>
  <r>
    <s v="KR"/>
    <s v="GROSS"/>
    <x v="0"/>
    <n v="2020"/>
    <n v="6"/>
    <s v="M"/>
    <n v="35"/>
    <s v="-"/>
    <x v="4"/>
    <x v="4"/>
    <s v="포스텔러 - 애정운, 신년운세, 무료운세, 사주, 타로, 궁합, 토정비결, 별자리, 손금"/>
    <s v="Team UN7QI3"/>
    <n v="0"/>
    <s v="항목당 ₩2,200 - ₩22,000"/>
    <n v="44001"/>
    <n v="9067"/>
    <s v="https://play.google.com/store/apps/details?id=com.un7qi3.forceteller"/>
  </r>
  <r>
    <s v="KR"/>
    <s v="GROSS"/>
    <x v="0"/>
    <n v="2020"/>
    <n v="6"/>
    <s v="M"/>
    <n v="36"/>
    <s v="-7"/>
    <x v="1"/>
    <x v="1"/>
    <s v="당연시 - 당신도 연애를 시작할 때, 미팅/소개팅/동네 친구 찾기"/>
    <s v="BNKLAB"/>
    <n v="0"/>
    <s v="항목당 ₩1,320 - ₩362,450"/>
    <n v="43818"/>
    <n v="8828"/>
    <s v="https://play.google.com/store/apps/details?id=com.koikatsu.android.dokidoki2.kr"/>
  </r>
  <r>
    <s v="KR"/>
    <s v="GROSS"/>
    <x v="0"/>
    <n v="2020"/>
    <n v="6"/>
    <s v="M"/>
    <n v="37"/>
    <s v="-"/>
    <x v="1"/>
    <x v="6"/>
    <s v="아이쉐어링 위치추적 - 가족 자녀안심, 친구찾기, GPS 안심이"/>
    <s v="ISHARINGSOFT, INC."/>
    <n v="0"/>
    <s v="항목당 ₩3,900 - ₩110,000"/>
    <n v="44013"/>
    <n v="8763"/>
    <s v="https://play.google.com/store/apps/details?id=com.isharing.isharing"/>
  </r>
  <r>
    <s v="KR"/>
    <s v="GROSS"/>
    <x v="0"/>
    <n v="2020"/>
    <n v="6"/>
    <s v="M"/>
    <n v="38"/>
    <s v="-5"/>
    <x v="1"/>
    <x v="1"/>
    <s v="소모임 - No.1 취미모임 앱"/>
    <s v="프렌즈큐브"/>
    <n v="0"/>
    <s v="항목당 ₩999 - ₩148,500"/>
    <n v="44005"/>
    <n v="8505"/>
    <s v="https://play.google.com/store/apps/details?id=com.friendscube.somoim"/>
  </r>
  <r>
    <s v="KR"/>
    <s v="GROSS"/>
    <x v="0"/>
    <n v="2020"/>
    <n v="6"/>
    <s v="M"/>
    <n v="39"/>
    <s v="+7"/>
    <x v="16"/>
    <x v="23"/>
    <s v="스픽 (Speak): 영어회화, 스피킹, 발음"/>
    <s v="Speakeasy Labs"/>
    <n v="0"/>
    <s v="항목당 ₩29,000 - ₩450,000"/>
    <n v="44013"/>
    <n v="8425"/>
    <s v="https://play.google.com/store/apps/details?id=com.selabs.speak"/>
  </r>
  <r>
    <s v="KR"/>
    <s v="GROSS"/>
    <x v="0"/>
    <n v="2020"/>
    <n v="6"/>
    <s v="M"/>
    <n v="40"/>
    <s v="-9"/>
    <x v="1"/>
    <x v="42"/>
    <s v="썸데이 - 이상형 만남 소개팅 (만남, 데이트, 소개팅 어플)"/>
    <s v="AbleTree"/>
    <n v="0"/>
    <s v="항목당 ₩2,900 - ₩162,900"/>
    <n v="44014"/>
    <n v="8319"/>
    <s v="https://play.google.com/store/apps/details?id=com.abletree.someday"/>
  </r>
  <r>
    <s v="KR"/>
    <s v="GROSS"/>
    <x v="0"/>
    <n v="2020"/>
    <n v="6"/>
    <s v="M"/>
    <n v="41"/>
    <s v="+1"/>
    <x v="16"/>
    <x v="23"/>
    <s v="카카오키즈"/>
    <s v="야나두"/>
    <n v="0"/>
    <s v="항목당 ₩999 - ₩100,000"/>
    <n v="43941"/>
    <n v="7537"/>
    <s v="https://play.google.com/store/apps/details?id=com.bluepin.kidsworldforgoogleplay"/>
  </r>
  <r>
    <s v="KR"/>
    <s v="GROSS"/>
    <x v="0"/>
    <n v="2020"/>
    <n v="6"/>
    <s v="M"/>
    <n v="42"/>
    <s v="new"/>
    <x v="1"/>
    <x v="1"/>
    <s v="아마시아 - 나와 가까운 인연부터 외국인까지👩‍❤️‍💋‍👨"/>
    <s v="ReignTalk"/>
    <n v="0"/>
    <s v="항목당 ₩1,100 - ₩300,000"/>
    <n v="43999"/>
    <n v="7384"/>
    <s v="https://play.google.com/store/apps/details?id=kr.co.reigntalk.amasia"/>
  </r>
  <r>
    <s v="KR"/>
    <s v="GROSS"/>
    <x v="0"/>
    <n v="2020"/>
    <n v="6"/>
    <s v="M"/>
    <n v="43"/>
    <s v="-"/>
    <x v="1"/>
    <x v="1"/>
    <s v="LivU - 랜덤 영상 채팅"/>
    <s v="LIVU Team"/>
    <n v="0"/>
    <s v="항목당 ₩1,100 - ₩227,150"/>
    <n v="44015"/>
    <n v="7360"/>
    <s v="https://play.google.com/store/apps/details?id=com.videochat.livu"/>
  </r>
  <r>
    <s v="KR"/>
    <s v="GROSS"/>
    <x v="0"/>
    <n v="2020"/>
    <n v="6"/>
    <s v="M"/>
    <n v="44"/>
    <s v="-"/>
    <x v="7"/>
    <x v="8"/>
    <s v="Smule - 소셜 노래방 앱"/>
    <s v="Smule"/>
    <n v="0"/>
    <s v="항목당 ₩999 - ₩130,000"/>
    <n v="44012"/>
    <n v="6800"/>
    <s v="https://play.google.com/store/apps/details?id=com.smule.singandroid"/>
  </r>
  <r>
    <s v="KR"/>
    <s v="GROSS"/>
    <x v="0"/>
    <n v="2020"/>
    <n v="6"/>
    <s v="M"/>
    <n v="45"/>
    <s v="+4"/>
    <x v="10"/>
    <x v="16"/>
    <s v="스와이프 - 새로운 친구 찾기"/>
    <s v="Paktor Pte. Ltd."/>
    <n v="0"/>
    <s v="항목당 ₩999 - ₩300,000"/>
    <n v="43970"/>
    <n v="6769"/>
    <s v="https://play.google.com/store/apps/details?id=com.paktor"/>
  </r>
  <r>
    <s v="KR"/>
    <s v="GROSS"/>
    <x v="0"/>
    <n v="2020"/>
    <n v="6"/>
    <s v="M"/>
    <n v="46"/>
    <s v="-10"/>
    <x v="11"/>
    <x v="13"/>
    <s v="키네마스터 - 동영상 편집, 동영상 자막, 필터, vlog 편집 앱"/>
    <s v="KineMaster Corporation"/>
    <n v="0"/>
    <s v="항목당 ₩1,000 - ₩40,000"/>
    <n v="43978"/>
    <n v="6752"/>
    <s v="https://play.google.com/store/apps/details?id=com.nexstreaming.app.kinemasterfree"/>
  </r>
  <r>
    <s v="KR"/>
    <s v="GROSS"/>
    <x v="0"/>
    <n v="2020"/>
    <n v="6"/>
    <s v="M"/>
    <n v="47"/>
    <s v="+52"/>
    <x v="19"/>
    <x v="33"/>
    <s v="스코어센터 LIVE - 전 세계 스포츠 통합 라이브스코어"/>
    <s v="T-on Network"/>
    <n v="0"/>
    <s v="항목당 ₩1,100 - ₩300,000"/>
    <n v="44004"/>
    <n v="6389"/>
    <s v="https://play.google.com/store/apps/details?id=com.wisetoto"/>
  </r>
  <r>
    <s v="KR"/>
    <s v="GROSS"/>
    <x v="0"/>
    <n v="2020"/>
    <n v="6"/>
    <s v="M"/>
    <n v="48"/>
    <s v="+8"/>
    <x v="1"/>
    <x v="1"/>
    <s v="채팅 만남 비밀친구 필요할때 - 즐챗"/>
    <s v="GTQ"/>
    <n v="0"/>
    <s v="항목당 ₩3,300 - ₩110,000"/>
    <n v="43945"/>
    <n v="6308"/>
    <s v="https://play.google.com/store/apps/details?id=com.chatproject2019.chattingtalk"/>
  </r>
  <r>
    <s v="KR"/>
    <s v="GROSS"/>
    <x v="0"/>
    <n v="2020"/>
    <n v="6"/>
    <s v="M"/>
    <n v="49"/>
    <s v="+4"/>
    <x v="13"/>
    <x v="17"/>
    <s v="Evernote – 수첩, 노트와 메모를 위한 플래너"/>
    <s v="Evernote Corporation"/>
    <n v="0"/>
    <s v="항목당 ₩1,124 - ₩120,000"/>
    <n v="43993"/>
    <n v="6288"/>
    <s v="https://play.google.com/store/apps/details?id=com.evernote"/>
  </r>
  <r>
    <s v="KR"/>
    <s v="GROSS"/>
    <x v="0"/>
    <n v="2020"/>
    <n v="6"/>
    <s v="M"/>
    <n v="50"/>
    <s v="+14"/>
    <x v="16"/>
    <x v="23"/>
    <s v="캐치잇 잉글리시 : 게임보다 쉬운 영어 학습"/>
    <s v="CatchItPlay"/>
    <n v="0"/>
    <s v="항목당 ₩1,200 - ₩450,000"/>
    <n v="44011"/>
    <n v="6189"/>
    <s v="https://play.google.com/store/apps/details?id=com.nxc.catchitenglishbasic.google"/>
  </r>
  <r>
    <s v="KR"/>
    <s v="GROSS"/>
    <x v="0"/>
    <n v="2020"/>
    <n v="6"/>
    <s v="M"/>
    <n v="51"/>
    <s v="-1"/>
    <x v="13"/>
    <x v="17"/>
    <s v="Microsoft OneDrive"/>
    <s v="Microsoft Corporation"/>
    <n v="0"/>
    <s v="항목당 ₩1,900 - ₩110,000"/>
    <n v="44015"/>
    <n v="6127"/>
    <s v="https://play.google.com/store/apps/details?id=com.microsoft.skydrive"/>
  </r>
  <r>
    <s v="KR"/>
    <s v="GROSS"/>
    <x v="0"/>
    <n v="2020"/>
    <n v="6"/>
    <s v="M"/>
    <n v="52"/>
    <s v="-18"/>
    <x v="1"/>
    <x v="1"/>
    <s v="빠른톡S - 더 강력해진 실시간 영상통화, 목소리듣고 빠르게 인연 찾는 어플"/>
    <s v="더 새롭고 빠른 만남어플"/>
    <n v="0"/>
    <s v="항목당 ₩5,500 - ₩330,000"/>
    <n v="44011"/>
    <n v="6071"/>
    <s v="https://play.google.com/store/apps/details?id=com.mobile.sptalks"/>
  </r>
  <r>
    <s v="KR"/>
    <s v="GROSS"/>
    <x v="0"/>
    <n v="2020"/>
    <n v="6"/>
    <s v="M"/>
    <n v="53"/>
    <s v="-6"/>
    <x v="1"/>
    <x v="42"/>
    <s v="즐겁게톡 - 채팅, 랜덤채팅"/>
    <s v="Project ZT"/>
    <n v="0"/>
    <s v="항목당 ₩1,100 - ₩33,000"/>
    <n v="43990"/>
    <n v="6005"/>
    <s v="https://play.google.com/store/apps/details?id=com.hellomarket.chat"/>
  </r>
  <r>
    <s v="KR"/>
    <s v="GROSS"/>
    <x v="0"/>
    <n v="2020"/>
    <n v="6"/>
    <s v="M"/>
    <n v="54"/>
    <s v="-3"/>
    <x v="10"/>
    <x v="16"/>
    <s v="Bermuda - 화상채팅으로 새로운 친구 만나기"/>
    <s v="Bermuda Inc."/>
    <n v="0"/>
    <s v="항목당 ₩1,100 - ₩249,000"/>
    <n v="44012"/>
    <n v="5821"/>
    <s v="https://play.google.com/store/apps/details?id=vixr.bermuda"/>
  </r>
  <r>
    <s v="KR"/>
    <s v="GROSS"/>
    <x v="0"/>
    <n v="2020"/>
    <n v="6"/>
    <s v="M"/>
    <n v="55"/>
    <s v="+4"/>
    <x v="1"/>
    <x v="1"/>
    <s v="밴드"/>
    <s v="NAVER Corp."/>
    <n v="0"/>
    <s v="항목당 ₩1,800 - ₩53,636"/>
    <n v="44012"/>
    <n v="5509"/>
    <s v="https://play.google.com/store/apps/details?id=com.nhn.android.band"/>
  </r>
  <r>
    <s v="KR"/>
    <s v="GROSS"/>
    <x v="0"/>
    <n v="2020"/>
    <n v="6"/>
    <s v="M"/>
    <n v="56"/>
    <s v="+5"/>
    <x v="4"/>
    <x v="25"/>
    <s v="투믹스 - 웹툰 (무료웹툰/인기만화)"/>
    <s v="(주)투믹스"/>
    <n v="0"/>
    <s v="항목당 ₩5,000 - ₩99,000"/>
    <n v="43997"/>
    <n v="5491"/>
    <s v="https://play.google.com/store/apps/details?id=com.toomics.zzamtoon.google"/>
  </r>
  <r>
    <s v="KR"/>
    <s v="GROSS"/>
    <x v="0"/>
    <n v="2020"/>
    <n v="6"/>
    <s v="M"/>
    <n v="57"/>
    <s v="-2"/>
    <x v="1"/>
    <x v="1"/>
    <s v="다톡 - 무료 채팅으로 동네 친구, 톡친구 사귀기"/>
    <s v="April7 Inc."/>
    <n v="0"/>
    <s v="항목당 ₩1,200 - ₩139,000"/>
    <n v="44011"/>
    <n v="5470"/>
    <s v="https://play.google.com/store/apps/details?id=kr.co.april7.buddy"/>
  </r>
  <r>
    <s v="KR"/>
    <s v="GROSS"/>
    <x v="0"/>
    <n v="2020"/>
    <n v="6"/>
    <s v="M"/>
    <n v="58"/>
    <s v="-"/>
    <x v="1"/>
    <x v="1"/>
    <s v="은하수다방 - 돌싱, 재혼을 위한 프리미엄 소개팅"/>
    <s v="April7 Inc."/>
    <n v="0"/>
    <s v="항목당 ₩1,200 - ₩159,000"/>
    <n v="43989"/>
    <n v="5299"/>
    <s v="https://play.google.com/store/apps/details?id=kr.co.april7.eundabang.google"/>
  </r>
  <r>
    <s v="KR"/>
    <s v="GROSS"/>
    <x v="0"/>
    <n v="2020"/>
    <n v="6"/>
    <s v="M"/>
    <n v="59"/>
    <s v="+7"/>
    <x v="1"/>
    <x v="6"/>
    <s v="1km 돌싱 만남톡 - 비밀친구"/>
    <s v="버블톡"/>
    <n v="0"/>
    <s v="항목당 ₩5,900 - ₩180,000"/>
    <n v="43949"/>
    <n v="5245"/>
    <s v="https://play.google.com/store/apps/details?id=com.dkzkcmzl.secretFriend"/>
  </r>
  <r>
    <s v="KR"/>
    <s v="GROSS"/>
    <x v="0"/>
    <n v="2020"/>
    <n v="6"/>
    <s v="M"/>
    <n v="60"/>
    <s v="-15"/>
    <x v="1"/>
    <x v="1"/>
    <s v="Blued - 게이 데이팅 &amp; 라이브 앱"/>
    <s v="Blue City Holdings Co., Ltd."/>
    <n v="0"/>
    <s v="항목당 ₩1,200 - ₩220,000"/>
    <n v="44016"/>
    <n v="5155"/>
    <s v="https://play.google.com/store/apps/details?id=com.blued.international"/>
  </r>
  <r>
    <s v="KR"/>
    <s v="GROSS"/>
    <x v="0"/>
    <n v="2020"/>
    <n v="6"/>
    <s v="M"/>
    <n v="61"/>
    <s v="+19"/>
    <x v="1"/>
    <x v="1"/>
    <s v="비트윈 Between"/>
    <s v="VCNC"/>
    <n v="0"/>
    <s v="항목당 ₩1,000 - ₩41,000"/>
    <n v="43955"/>
    <n v="4988"/>
    <s v="https://play.google.com/store/apps/details?id=kr.co.vcnc.android.couple"/>
  </r>
  <r>
    <s v="KR"/>
    <s v="GROSS"/>
    <x v="0"/>
    <n v="2020"/>
    <n v="6"/>
    <s v="M"/>
    <n v="62"/>
    <s v="+6"/>
    <x v="1"/>
    <x v="1"/>
    <s v="포켓미니"/>
    <s v="COCONE"/>
    <n v="0"/>
    <s v="항목당 ₩999 - ₩101,200"/>
    <n v="43930"/>
    <n v="4958"/>
    <s v="https://play.google.com/store/apps/details?id=kr.cocone.minime"/>
  </r>
  <r>
    <s v="KR"/>
    <s v="GROSS"/>
    <x v="0"/>
    <n v="2020"/>
    <n v="6"/>
    <s v="M"/>
    <n v="63"/>
    <s v="-6"/>
    <x v="1"/>
    <x v="6"/>
    <s v="중년~ 떡톡 조건없는 즐톡"/>
    <s v="버블톡"/>
    <n v="0"/>
    <s v="항목당 ₩5,900 - ₩180,000"/>
    <n v="43949"/>
    <n v="4933"/>
    <s v="https://play.google.com/store/apps/details?id=com.dkzkcmzl.ddokTalk"/>
  </r>
  <r>
    <s v="KR"/>
    <s v="GROSS"/>
    <x v="0"/>
    <n v="2020"/>
    <n v="6"/>
    <s v="M"/>
    <n v="64"/>
    <s v="-1"/>
    <x v="1"/>
    <x v="42"/>
    <s v="써니캠 - 영상채팅"/>
    <s v="cooluck"/>
    <n v="0"/>
    <s v="항목당 ₩6,600 - ₩242,000"/>
    <n v="43559"/>
    <n v="4909"/>
    <s v="https://play.google.com/store/apps/details?id=com.sunny.v01"/>
  </r>
  <r>
    <s v="KR"/>
    <s v="GROSS"/>
    <x v="0"/>
    <n v="2020"/>
    <n v="6"/>
    <s v="M"/>
    <n v="65"/>
    <s v="-3"/>
    <x v="1"/>
    <x v="1"/>
    <s v="크리스천데이트 -  기독교 청년들을 위한 소개팅"/>
    <s v="QTNetworks Inc."/>
    <n v="0"/>
    <s v="항목당 ₩3,900 - ₩110,000"/>
    <n v="43913"/>
    <n v="4827"/>
    <s v="https://play.google.com/store/apps/details?id=kr.christiandate.app"/>
  </r>
  <r>
    <s v="KR"/>
    <s v="GROSS"/>
    <x v="0"/>
    <n v="2020"/>
    <n v="6"/>
    <s v="M"/>
    <n v="66"/>
    <s v="-6"/>
    <x v="1"/>
    <x v="1"/>
    <s v="헬로우봇 - AI 사주・타로・상담"/>
    <s v="thingsflow Inc."/>
    <n v="0"/>
    <s v="항목당 ₩1,000 - ₩130,000"/>
    <n v="43990"/>
    <n v="4800"/>
    <s v="https://play.google.com/store/apps/details?id=com.thingsflow.hellobot"/>
  </r>
  <r>
    <s v="KR"/>
    <s v="GROSS"/>
    <x v="0"/>
    <n v="2020"/>
    <n v="6"/>
    <s v="M"/>
    <n v="67"/>
    <s v="+20"/>
    <x v="1"/>
    <x v="1"/>
    <s v="인싸채팅 - 인싸를 위한 채팅 무료채팅 랜덤채팅 만남"/>
    <s v="핵인싸"/>
    <n v="0"/>
    <s v="항목당 ₩2,000 - ₩99,000"/>
    <n v="43970"/>
    <n v="4497"/>
    <s v="https://play.google.com/store/apps/details?id=com.inssachat"/>
  </r>
  <r>
    <s v="KR"/>
    <s v="GROSS"/>
    <x v="0"/>
    <n v="2020"/>
    <n v="6"/>
    <s v="M"/>
    <n v="68"/>
    <s v="+8"/>
    <x v="13"/>
    <x v="17"/>
    <s v="CamScanner - 문서를 PDF로 스캔하기"/>
    <s v="INTSIG Information Co.,Ltd"/>
    <n v="0"/>
    <s v="항목당 ₩1,100 - ₩450,000"/>
    <n v="44015"/>
    <n v="4486"/>
    <s v="https://play.google.com/store/apps/details?id=com.intsig.camscanner"/>
  </r>
  <r>
    <s v="KR"/>
    <s v="GROSS"/>
    <x v="0"/>
    <n v="2020"/>
    <n v="6"/>
    <s v="M"/>
    <n v="69"/>
    <s v="-2"/>
    <x v="1"/>
    <x v="42"/>
    <s v="당신 가까이에 사랑이 있습니다."/>
    <s v="황기선"/>
    <n v="0"/>
    <s v="항목당 ₩5,500 - ₩330,000"/>
    <n v="43822"/>
    <n v="4479"/>
    <s v="https://play.google.com/store/apps/details?id=kr.love.danggasa"/>
  </r>
  <r>
    <s v="KR"/>
    <s v="GROSS"/>
    <x v="0"/>
    <n v="2020"/>
    <n v="6"/>
    <s v="M"/>
    <n v="70"/>
    <s v="-"/>
    <x v="10"/>
    <x v="16"/>
    <s v="Tumile라이브 캣 - 새로운 사람들 만나기 &amp; 무료 라이브 채팅"/>
    <s v="LiveChat Studio"/>
    <n v="0"/>
    <s v="항목당 ₩1,200 - ₩227,150"/>
    <n v="44009"/>
    <n v="4459"/>
    <s v="https://play.google.com/store/apps/details?id=com.rcplatform.livechat"/>
  </r>
  <r>
    <s v="KR"/>
    <s v="GROSS"/>
    <x v="0"/>
    <n v="2020"/>
    <n v="6"/>
    <s v="M"/>
    <n v="71"/>
    <s v="+10"/>
    <x v="11"/>
    <x v="14"/>
    <s v="PicsArt Photo Editor: 사진, 동영상 및 콜라주 메이커"/>
    <s v="PicsArt"/>
    <n v="0"/>
    <s v="항목당 ₩999 - ₩140,000"/>
    <n v="44011"/>
    <n v="4411"/>
    <s v="https://play.google.com/store/apps/details?id=com.picsart.studio"/>
  </r>
  <r>
    <s v="KR"/>
    <s v="GROSS"/>
    <x v="0"/>
    <n v="2020"/>
    <n v="6"/>
    <s v="M"/>
    <n v="72"/>
    <s v="-1"/>
    <x v="13"/>
    <x v="17"/>
    <s v="Dropbox: 클라우드 스토리지에서 백업, 동기화, 파일 공유까지"/>
    <s v="Dropbox, Inc."/>
    <n v="0"/>
    <s v="항목당 ₩10,591 - ₩15,000"/>
    <n v="44014"/>
    <n v="4362"/>
    <s v="https://play.google.com/store/apps/details?id=com.dropbox.android"/>
  </r>
  <r>
    <s v="KR"/>
    <s v="GROSS"/>
    <x v="0"/>
    <n v="2020"/>
    <n v="6"/>
    <s v="M"/>
    <n v="73"/>
    <s v="-19"/>
    <x v="4"/>
    <x v="4"/>
    <s v="랭킹스타"/>
    <s v="BeautyHankook"/>
    <n v="0"/>
    <s v="항목당 ₩1,000 - ₩20,000"/>
    <n v="44012"/>
    <n v="4333"/>
    <s v="https://play.google.com/store/apps/details?id=com.etech.starranking"/>
  </r>
  <r>
    <s v="KR"/>
    <s v="GROSS"/>
    <x v="0"/>
    <n v="2020"/>
    <n v="6"/>
    <s v="M"/>
    <n v="74"/>
    <s v="+11"/>
    <x v="1"/>
    <x v="6"/>
    <s v="단거리연애 : 동네친구와 채팅하기"/>
    <s v="단거리연애"/>
    <n v="0"/>
    <s v="항목당 ₩5,500 - ₩55,000"/>
    <n v="43986"/>
    <n v="4330"/>
    <s v="https://play.google.com/store/apps/details?id=handasoft.dangeori.mobile"/>
  </r>
  <r>
    <s v="KR"/>
    <s v="GROSS"/>
    <x v="0"/>
    <n v="2020"/>
    <n v="6"/>
    <s v="M"/>
    <n v="75"/>
    <s v="+18"/>
    <x v="1"/>
    <x v="42"/>
    <s v="취미톡 - 이제는 성격보다는 취미를 보자!"/>
    <s v="Hobbytalk Communications"/>
    <n v="0"/>
    <s v="항목당 ₩1,100 - ₩300,000"/>
    <n v="43924"/>
    <n v="4275"/>
    <s v="https://play.google.com/store/apps/details?id=com.hobby2.talk"/>
  </r>
  <r>
    <s v="KR"/>
    <s v="GROSS"/>
    <x v="0"/>
    <n v="2020"/>
    <n v="6"/>
    <s v="M"/>
    <n v="76"/>
    <s v="-2"/>
    <x v="1"/>
    <x v="1"/>
    <s v="소개팅 1등, 커플메이커 (연애,데이팅,만남,미팅 앱)"/>
    <s v="100만명이 선택한 인기어플"/>
    <n v="0"/>
    <s v="항목당 ₩5,500 - ₩55,000"/>
    <n v="44006"/>
    <n v="4235"/>
    <s v="https://play.google.com/store/apps/details?id=net.couplemaker.meeting"/>
  </r>
  <r>
    <s v="KR"/>
    <s v="GROSS"/>
    <x v="0"/>
    <n v="2020"/>
    <n v="6"/>
    <s v="M"/>
    <n v="77"/>
    <s v="-2"/>
    <x v="1"/>
    <x v="42"/>
    <s v="떡팅 ¦ 채팅어플,만남,랜덤채팅,친구,애인,소개팅,무료채팅 인기어플"/>
    <s v="떡팅 Co.Ltd."/>
    <n v="0"/>
    <s v="항목당 ₩1,000 - ₩44,000"/>
    <n v="43746"/>
    <n v="4082"/>
    <s v="https://play.google.com/store/apps/details?id=tteok.ting.tteokting"/>
  </r>
  <r>
    <s v="KR"/>
    <s v="GROSS"/>
    <x v="0"/>
    <n v="2020"/>
    <n v="6"/>
    <s v="M"/>
    <n v="78"/>
    <s v="-1"/>
    <x v="4"/>
    <x v="25"/>
    <s v="미스터블루 – 최신 웹툰 소설 만화 무료 감상앱"/>
    <s v="Mr. Blue Corporation"/>
    <n v="0"/>
    <s v="항목당 ₩1,000 - ₩200,000"/>
    <n v="43973"/>
    <n v="4073"/>
    <s v="https://play.google.com/store/apps/details?id=com.mrblue.mrblue"/>
  </r>
  <r>
    <s v="KR"/>
    <s v="GROSS"/>
    <x v="0"/>
    <n v="2020"/>
    <n v="6"/>
    <s v="M"/>
    <n v="79"/>
    <s v="+9"/>
    <x v="14"/>
    <x v="19"/>
    <s v="잡플래닛-2020년 일하기 좋은 기업은 어디?"/>
    <s v="Braincommerce"/>
    <n v="0"/>
    <s v="항목당 ₩2,000 - ₩29,000"/>
    <n v="44012"/>
    <n v="3902"/>
    <s v="https://play.google.com/store/apps/details?id=com.jobplanet.kr.android"/>
  </r>
  <r>
    <s v="KR"/>
    <s v="GROSS"/>
    <x v="0"/>
    <n v="2020"/>
    <n v="6"/>
    <s v="M"/>
    <n v="80"/>
    <s v="-1"/>
    <x v="11"/>
    <x v="13"/>
    <s v="VLLO 블로 - 쉬운 동영상 편집 어플 브이로그 앱"/>
    <s v="vimosoft"/>
    <n v="0"/>
    <s v="항목당 ₩1,200 - ₩8,900"/>
    <n v="43957"/>
    <n v="3844"/>
    <s v="https://play.google.com/store/apps/details?id=com.darinsoft.vimo"/>
  </r>
  <r>
    <s v="KR"/>
    <s v="GROSS"/>
    <x v="0"/>
    <n v="2020"/>
    <n v="6"/>
    <s v="M"/>
    <n v="81"/>
    <s v="+1"/>
    <x v="1"/>
    <x v="6"/>
    <s v="라이키 Likey - 셀럽과 단둘이 1:1 채팅"/>
    <s v="TPC Internet"/>
    <n v="0"/>
    <s v="항목당 ₩2,500 - ₩450,000"/>
    <n v="43994"/>
    <n v="3830"/>
    <s v="https://play.google.com/store/apps/details?id=to.likey.android"/>
  </r>
  <r>
    <s v="KR"/>
    <s v="GROSS"/>
    <x v="0"/>
    <n v="2020"/>
    <n v="6"/>
    <s v="M"/>
    <n v="82"/>
    <s v="-9"/>
    <x v="10"/>
    <x v="16"/>
    <s v="Fantastic Face –얼굴 분석 및 노화 예측"/>
    <s v="VIPTOP DATA LIMITED"/>
    <n v="0"/>
    <s v="항목당 ₩13,000 - ₩170,000"/>
    <n v="43997"/>
    <n v="3816"/>
    <s v="https://play.google.com/store/apps/details?id=com.hy.sfacer"/>
  </r>
  <r>
    <s v="KR"/>
    <s v="GROSS"/>
    <x v="0"/>
    <n v="2020"/>
    <n v="6"/>
    <s v="M"/>
    <n v="83"/>
    <s v="-35"/>
    <x v="1"/>
    <x v="1"/>
    <s v="위버스 Weverse"/>
    <s v="beNX CO., LTD"/>
    <n v="0"/>
    <s v="항목당 ₩1,100 - ₩25,000"/>
    <n v="44007"/>
    <n v="3742"/>
    <s v="https://play.google.com/store/apps/details?id=co.benx.weverse"/>
  </r>
  <r>
    <s v="KR"/>
    <s v="GROSS"/>
    <x v="0"/>
    <n v="2020"/>
    <n v="6"/>
    <s v="M"/>
    <n v="84"/>
    <s v="-15"/>
    <x v="16"/>
    <x v="23"/>
    <s v="토도 수학"/>
    <s v="Enuma"/>
    <n v="0"/>
    <s v="항목당 ₩5,900 - ₩109,000"/>
    <n v="44010"/>
    <n v="3634"/>
    <s v="https://play.google.com/store/apps/details?id=com.enuma.todomath"/>
  </r>
  <r>
    <s v="KR"/>
    <s v="GROSS"/>
    <x v="0"/>
    <n v="2020"/>
    <n v="6"/>
    <s v="M"/>
    <n v="85"/>
    <s v="-2"/>
    <x v="2"/>
    <x v="2"/>
    <s v="Turbo VPN –무제한 무료 VPN &amp; 빠른 보안 프록시 접속"/>
    <s v="Innovative Connecting"/>
    <n v="0"/>
    <s v="항목당 ₩1,100 - ₩50,000"/>
    <n v="44015"/>
    <n v="3588"/>
    <s v="https://play.google.com/store/apps/details?id=free.vpn.unblock.proxy.turbovpn"/>
  </r>
  <r>
    <s v="KR"/>
    <s v="GROSS"/>
    <x v="0"/>
    <n v="2020"/>
    <n v="6"/>
    <s v="M"/>
    <n v="86"/>
    <s v="-2"/>
    <x v="13"/>
    <x v="17"/>
    <s v="iTranslate 번역 - 번역기 &amp; 사전"/>
    <s v="iTranslate"/>
    <n v="0"/>
    <s v="항목당 ₩3,467 - ₩49,990"/>
    <n v="43994"/>
    <n v="3564"/>
    <s v="https://play.google.com/store/apps/details?id=at.nk.tools.iTranslate"/>
  </r>
  <r>
    <s v="KR"/>
    <s v="GROSS"/>
    <x v="0"/>
    <n v="2020"/>
    <n v="6"/>
    <s v="M"/>
    <n v="87"/>
    <s v="+7"/>
    <x v="1"/>
    <x v="1"/>
    <s v="라이크리 - 셀럽 또는 인플루언서가 될 수 있는 가장 쉬운 방법!"/>
    <s v="라이크리"/>
    <n v="0"/>
    <s v="항목당 ₩1,000 - ₩160,000"/>
    <n v="43997"/>
    <n v="3518"/>
    <s v="https://play.google.com/store/apps/details?id=com.moonlight.freefollowers"/>
  </r>
  <r>
    <s v="KR"/>
    <s v="GROSS"/>
    <x v="0"/>
    <n v="2020"/>
    <n v="6"/>
    <s v="M"/>
    <n v="88"/>
    <s v="+1"/>
    <x v="1"/>
    <x v="1"/>
    <s v="pixiv"/>
    <s v="pixiv Inc."/>
    <n v="0"/>
    <s v="항목당 ₩1,000 - ₩95,000"/>
    <n v="44014"/>
    <n v="3461"/>
    <s v="https://play.google.com/store/apps/details?id=jp.pxv.android"/>
  </r>
  <r>
    <s v="KR"/>
    <s v="GROSS"/>
    <x v="0"/>
    <n v="2020"/>
    <n v="6"/>
    <s v="M"/>
    <n v="89"/>
    <s v="+2"/>
    <x v="13"/>
    <x v="17"/>
    <s v="Google 드라이브"/>
    <s v="Google LLC"/>
    <n v="0"/>
    <s v="항목당 ₩1,100 - ₩1,240,000"/>
    <n v="44011"/>
    <n v="3455"/>
    <s v="https://play.google.com/store/apps/details?id=com.google.android.apps.docs"/>
  </r>
  <r>
    <s v="KR"/>
    <s v="GROSS"/>
    <x v="0"/>
    <n v="2020"/>
    <n v="6"/>
    <s v="M"/>
    <n v="90"/>
    <s v="-4"/>
    <x v="7"/>
    <x v="8"/>
    <s v="매직씽 아싸노래방 : 모두를 위한 모바일 노래방"/>
    <s v="ENTERMEDIA Co., Ltd."/>
    <n v="0"/>
    <s v="항목당 ₩3,300 - ₩99,000"/>
    <n v="43950"/>
    <n v="3369"/>
    <s v="https://play.google.com/store/apps/details?id=com.entermedia.mobile.karaoke"/>
  </r>
  <r>
    <s v="KR"/>
    <s v="GROSS"/>
    <x v="0"/>
    <n v="2020"/>
    <n v="6"/>
    <s v="M"/>
    <n v="91"/>
    <s v="new"/>
    <x v="1"/>
    <x v="1"/>
    <s v="1km 돌싱톡 - 중년, 만남, 재혼"/>
    <s v="중년 채팅만남"/>
    <n v="0"/>
    <s v="항목당 ₩5,900 - ₩180,000"/>
    <n v="43928"/>
    <n v="3263"/>
    <s v="https://play.google.com/store/apps/details?id=com.dkzkcmzl.dolsingTalk"/>
  </r>
  <r>
    <s v="KR"/>
    <s v="GROSS"/>
    <x v="0"/>
    <n v="2020"/>
    <n v="6"/>
    <s v="M"/>
    <n v="92"/>
    <s v="+8"/>
    <x v="1"/>
    <x v="1"/>
    <s v="단짝 게임 - 친구사귀기 예쁜 아바타 만들기 즐거운 월드이벤트 함께 즐기는 우리들만의 공간"/>
    <s v="Nil"/>
    <n v="0"/>
    <s v="항목당 ₩2,000 - ₩55,000"/>
    <n v="43925"/>
    <n v="3258"/>
    <s v="https://play.google.com/store/apps/details?id=com.nil.danjjak"/>
  </r>
  <r>
    <s v="KR"/>
    <s v="GROSS"/>
    <x v="0"/>
    <n v="2020"/>
    <n v="6"/>
    <s v="M"/>
    <n v="93"/>
    <s v="+12"/>
    <x v="4"/>
    <x v="4"/>
    <s v="아이돌챔프 - 쇼챔피언, 아이돌투표, 팬덤, 아이돌"/>
    <s v="MBCPLUS"/>
    <n v="0"/>
    <s v="항목당 ₩1,000 - ₩65,000"/>
    <n v="44013"/>
    <n v="3145"/>
    <s v="https://play.google.com/store/apps/details?id=com.nwz.ichampclient"/>
  </r>
  <r>
    <s v="KR"/>
    <s v="GROSS"/>
    <x v="0"/>
    <n v="2020"/>
    <n v="6"/>
    <s v="M"/>
    <n v="94"/>
    <s v="+17"/>
    <x v="1"/>
    <x v="1"/>
    <s v="SKOUT-만남, 채팅, 친구"/>
    <s v="Skout Inc."/>
    <n v="0"/>
    <s v="항목당 ₩999 - ₩140,000"/>
    <n v="44009"/>
    <n v="3117"/>
    <s v="https://play.google.com/store/apps/details?id=com.skout.android"/>
  </r>
  <r>
    <s v="KR"/>
    <s v="GROSS"/>
    <x v="0"/>
    <n v="2020"/>
    <n v="6"/>
    <s v="M"/>
    <n v="95"/>
    <s v="+2"/>
    <x v="1"/>
    <x v="42"/>
    <s v="1km - 동네 친구, 소모임, 이성만남"/>
    <s v="malang"/>
    <n v="0"/>
    <s v="항목당 ₩999 - ₩132,000"/>
    <n v="44014"/>
    <n v="3065"/>
    <s v="https://play.google.com/store/apps/details?id=emotion.onekm"/>
  </r>
  <r>
    <s v="KR"/>
    <s v="GROSS"/>
    <x v="0"/>
    <n v="2020"/>
    <n v="6"/>
    <s v="M"/>
    <n v="96"/>
    <s v="-1"/>
    <x v="10"/>
    <x v="35"/>
    <s v="작명 어플 넴유베: 이름짓기, 이름풀이, 이름추천, 개명, 넴유베 도장"/>
    <s v="USOOSOFT Co.,Ltd"/>
    <n v="0"/>
    <s v="항목당 ₩4,545 - ₩79,000"/>
    <n v="43608"/>
    <n v="3031"/>
    <s v="https://play.google.com/store/apps/details?id=com.naming.usooprj2_4"/>
  </r>
  <r>
    <s v="KR"/>
    <s v="GROSS"/>
    <x v="0"/>
    <n v="2020"/>
    <n v="6"/>
    <s v="M"/>
    <n v="97"/>
    <s v="+36"/>
    <x v="4"/>
    <x v="4"/>
    <s v="스타플레이 : STARPLAY - KPOP 아이돌 콘텐츠 THE SHOW 더쇼 순위투표"/>
    <s v="Gleam Media Group INC"/>
    <n v="0"/>
    <s v="항목당 ₩1,200 - ₩120,000"/>
    <n v="43999"/>
    <n v="3013"/>
    <s v="https://play.google.com/store/apps/details?id=kr.co.gleammedia.starplay"/>
  </r>
  <r>
    <s v="KR"/>
    <s v="GROSS"/>
    <x v="0"/>
    <n v="2020"/>
    <n v="6"/>
    <s v="M"/>
    <n v="98"/>
    <s v="+9"/>
    <x v="1"/>
    <x v="42"/>
    <s v="사랑캠 - 영상채팅,화상채팅,익명채팅"/>
    <s v="여사장 컴퍼니"/>
    <n v="0"/>
    <s v="항목당 ₩6,600 - ₩242,000"/>
    <n v="43941"/>
    <n v="2982"/>
    <s v="https://play.google.com/store/apps/details?id=com.video.lovecam"/>
  </r>
  <r>
    <s v="KR"/>
    <s v="GROSS"/>
    <x v="0"/>
    <n v="2020"/>
    <n v="6"/>
    <s v="M"/>
    <n v="99"/>
    <s v="+4"/>
    <x v="16"/>
    <x v="23"/>
    <s v="듀오링고(Duolingo): 무료 영어 학습"/>
    <s v="Duolingo"/>
    <n v="0"/>
    <s v="항목당 ₩1,300 - ₩168,000"/>
    <n v="44014"/>
    <n v="2972"/>
    <s v="https://play.google.com/store/apps/details?id=com.duolingo"/>
  </r>
  <r>
    <s v="KR"/>
    <s v="GROSS"/>
    <x v="0"/>
    <n v="2020"/>
    <n v="6"/>
    <s v="M"/>
    <n v="100"/>
    <s v="-10"/>
    <x v="2"/>
    <x v="2"/>
    <s v="Triplens: 사진 번역기"/>
    <s v="Kita Apps"/>
    <n v="0"/>
    <s v="항목당 ₩1,300 - ₩45,000"/>
    <n v="43997"/>
    <n v="2950"/>
    <s v="https://play.google.com/store/apps/details?id=com.triplens.android"/>
  </r>
  <r>
    <s v="KR"/>
    <s v="GROSS"/>
    <x v="0"/>
    <n v="2020"/>
    <n v="6"/>
    <s v="M"/>
    <n v="101"/>
    <s v="-"/>
    <x v="5"/>
    <x v="5"/>
    <s v="판무킹 -판타지 무협소설을 간편하게 읽을 수 있는 서점"/>
    <s v="BLUEMOUNTAINSOFT. INC"/>
    <n v="0"/>
    <s v="항목당 ₩1,000 - ₩50,000"/>
    <n v="43977"/>
    <n v="2943"/>
    <s v="https://play.google.com/store/apps/details?id=com.epyrus.fanmuking_g"/>
  </r>
  <r>
    <s v="KR"/>
    <s v="GROSS"/>
    <x v="0"/>
    <n v="2020"/>
    <n v="6"/>
    <s v="M"/>
    <n v="102"/>
    <s v="+107"/>
    <x v="10"/>
    <x v="16"/>
    <s v="Aodate"/>
    <s v="Paul Jenkin"/>
    <n v="0"/>
    <s v="항목당 ₩1,300 - ₩400,000"/>
    <n v="43971"/>
    <n v="2937"/>
    <s v="https://play.google.com/store/apps/details?id=com.aodatevideo.aodate"/>
  </r>
  <r>
    <s v="KR"/>
    <s v="GROSS"/>
    <x v="0"/>
    <n v="2020"/>
    <n v="6"/>
    <s v="M"/>
    <n v="103"/>
    <s v="-1"/>
    <x v="1"/>
    <x v="1"/>
    <s v="미프 MEEFF - 한국을 좋아하는 전 세계 외국인 친구 사귀기"/>
    <s v="malang"/>
    <n v="0"/>
    <s v="항목당 ₩2,500 - ₩95,000"/>
    <n v="44006"/>
    <n v="2918"/>
    <s v="https://play.google.com/store/apps/details?id=com.noyesrun.meeff.kr"/>
  </r>
  <r>
    <s v="KR"/>
    <s v="GROSS"/>
    <x v="0"/>
    <n v="2020"/>
    <n v="6"/>
    <s v="M"/>
    <n v="104"/>
    <s v="-26"/>
    <x v="4"/>
    <x v="4"/>
    <s v="최애돌♡ - 아이돌 순위 / 스케줄 / 퀴즈"/>
    <s v="ExodusEnt."/>
    <n v="0"/>
    <s v="항목당 ₩1,100 - ₩110,000"/>
    <n v="44014"/>
    <n v="2864"/>
    <s v="https://play.google.com/store/apps/details?id=net.ib.mn"/>
  </r>
  <r>
    <s v="KR"/>
    <s v="GROSS"/>
    <x v="0"/>
    <n v="2020"/>
    <n v="6"/>
    <s v="M"/>
    <n v="105"/>
    <s v="-1"/>
    <x v="1"/>
    <x v="6"/>
    <s v="프렌미 - 연인보다 편한 친구사이"/>
    <s v="BNKLAB"/>
    <n v="0"/>
    <s v="항목당 ₩4,950 - ₩362,450"/>
    <n v="43829"/>
    <n v="2847"/>
    <s v="https://play.google.com/store/apps/details?id=com.bnklab.android.dating"/>
  </r>
  <r>
    <s v="KR"/>
    <s v="GROSS"/>
    <x v="0"/>
    <n v="2020"/>
    <n v="6"/>
    <s v="M"/>
    <n v="106"/>
    <s v="+3"/>
    <x v="10"/>
    <x v="16"/>
    <s v="2ulip : 튤립"/>
    <s v="2ulip Inc."/>
    <n v="0"/>
    <s v="항목당 ₩10,900 - ₩48,900"/>
    <n v="43965"/>
    <n v="2828"/>
    <s v="https://play.google.com/store/apps/details?id=com.inc_2ulip.tulip"/>
  </r>
  <r>
    <s v="KR"/>
    <s v="GROSS"/>
    <x v="0"/>
    <n v="2020"/>
    <n v="6"/>
    <s v="M"/>
    <n v="107"/>
    <s v="+10"/>
    <x v="1"/>
    <x v="1"/>
    <s v="업라이브Uplive"/>
    <s v="Asia Innovations HK Limited"/>
    <n v="0"/>
    <s v="항목당 ₩1,100 - ₩450,000"/>
    <n v="44006"/>
    <n v="2825"/>
    <s v="https://play.google.com/store/apps/details?id=com.asiainno.uplive"/>
  </r>
  <r>
    <s v="KR"/>
    <s v="GROSS"/>
    <x v="0"/>
    <n v="2020"/>
    <n v="6"/>
    <s v="M"/>
    <n v="108"/>
    <s v="+6"/>
    <x v="7"/>
    <x v="8"/>
    <s v="에브리싱 No. 1 스마트 노래방"/>
    <s v="Dear U Co., Ltd."/>
    <n v="0"/>
    <s v="항목당 ₩999 - ₩110,000"/>
    <n v="43973"/>
    <n v="2812"/>
    <s v="https://play.google.com/store/apps/details?id=com.sm1.EverySing"/>
  </r>
  <r>
    <s v="KR"/>
    <s v="GROSS"/>
    <x v="0"/>
    <n v="2020"/>
    <n v="6"/>
    <s v="M"/>
    <n v="109"/>
    <s v="+12"/>
    <x v="4"/>
    <x v="4"/>
    <s v="Fancy Slime"/>
    <s v="Kiki Fun Games"/>
    <n v="0"/>
    <s v="항목당 ₩13,000 - ₩80,000"/>
    <n v="43773"/>
    <n v="2792"/>
    <s v="https://play.google.com/store/apps/details?id=com.playland.fancyslime"/>
  </r>
  <r>
    <s v="KR"/>
    <s v="GROSS"/>
    <x v="0"/>
    <n v="2020"/>
    <n v="6"/>
    <s v="M"/>
    <n v="110"/>
    <s v="+6"/>
    <x v="1"/>
    <x v="6"/>
    <s v="국민어장 - 무료채팅, 랜덤채팅"/>
    <s v="물좋은 랜덤채팅"/>
    <n v="0"/>
    <s v="항목당 ₩1,100 - ₩33,000"/>
    <n v="43826"/>
    <n v="2777"/>
    <s v="https://play.google.com/store/apps/details?id=cc.chatmore.dating"/>
  </r>
  <r>
    <s v="KR"/>
    <s v="GROSS"/>
    <x v="0"/>
    <n v="2020"/>
    <n v="6"/>
    <s v="M"/>
    <n v="111"/>
    <s v="-3"/>
    <x v="14"/>
    <x v="19"/>
    <s v="나만의 스캐너: 스캔 및 인쇄"/>
    <s v="Apalon Apps"/>
    <n v="0"/>
    <s v="항목당 ₩2,700 - ₩50,000"/>
    <n v="44004"/>
    <n v="2764"/>
    <s v="https://play.google.com/store/apps/details?id=com.apalon.scanner.app"/>
  </r>
  <r>
    <s v="KR"/>
    <s v="GROSS"/>
    <x v="0"/>
    <n v="2020"/>
    <n v="6"/>
    <s v="M"/>
    <n v="112"/>
    <s v="+1"/>
    <x v="11"/>
    <x v="14"/>
    <s v="BeautyPlus 뷰티플러스 - 올인원 카메라로 만드는 이쁜 셀카 사진"/>
    <s v="Meitu (China) Limited"/>
    <n v="0"/>
    <s v="항목당 ₩1,100 - ₩50,000"/>
    <n v="44012"/>
    <n v="2742"/>
    <s v="https://play.google.com/store/apps/details?id=com.commsource.beautyplus"/>
  </r>
  <r>
    <s v="KR"/>
    <s v="GROSS"/>
    <x v="0"/>
    <n v="2020"/>
    <n v="6"/>
    <s v="M"/>
    <n v="113"/>
    <s v="-21"/>
    <x v="15"/>
    <x v="20"/>
    <s v="Strava GPS 및 사이클링 달리기"/>
    <s v="Strava Inc."/>
    <n v="0"/>
    <s v="항목당 ₩3,500 - ₩71,918"/>
    <n v="44013"/>
    <n v="2725"/>
    <s v="https://play.google.com/store/apps/details?id=com.strava"/>
  </r>
  <r>
    <s v="KR"/>
    <s v="GROSS"/>
    <x v="0"/>
    <n v="2020"/>
    <n v="6"/>
    <s v="M"/>
    <n v="114"/>
    <s v="new"/>
    <x v="4"/>
    <x v="4"/>
    <s v="Knight Pay"/>
    <s v="Knight Pay"/>
    <n v="0"/>
    <s v="항목당 ₩1,200 - ₩119,000"/>
    <n v="43917"/>
    <n v="2702"/>
    <s v="https://play.google.com/store/apps/details?id=com.ycywj.cjabuq"/>
  </r>
  <r>
    <s v="KR"/>
    <s v="GROSS"/>
    <x v="0"/>
    <n v="2020"/>
    <n v="6"/>
    <s v="M"/>
    <n v="115"/>
    <s v="+32"/>
    <x v="16"/>
    <x v="23"/>
    <s v="Lingokids - The playlearning™ 영어 앱"/>
    <s v="Lingokids - English Learning For Kids"/>
    <n v="0"/>
    <s v="항목당 ₩999 - ₩150,000"/>
    <n v="44014"/>
    <n v="2690"/>
    <s v="https://play.google.com/store/apps/details?id=es.monkimun.lingokids"/>
  </r>
  <r>
    <s v="KR"/>
    <s v="GROSS"/>
    <x v="0"/>
    <n v="2020"/>
    <n v="6"/>
    <s v="M"/>
    <n v="116"/>
    <s v="-20"/>
    <x v="1"/>
    <x v="1"/>
    <s v="인공지능 소개팅 애나 - 목소리도 듣고 분석도 하고"/>
    <s v="CONBUS"/>
    <n v="0"/>
    <s v="항목당 ₩3,300 - ₩118,800"/>
    <n v="43887"/>
    <n v="2670"/>
    <s v="https://play.google.com/store/apps/details?id=com.conbus.anna"/>
  </r>
  <r>
    <s v="KR"/>
    <s v="GROSS"/>
    <x v="0"/>
    <n v="2020"/>
    <n v="6"/>
    <s v="M"/>
    <n v="117"/>
    <s v="+7"/>
    <x v="13"/>
    <x v="17"/>
    <s v="폴라리스 오피스 - 무료 한글, 오피스 문서 + PDF,  텍스트 뷰어"/>
    <s v="Infraware Inc."/>
    <n v="0"/>
    <s v="항목당 ₩999 - ₩66,000"/>
    <n v="43983"/>
    <n v="2666"/>
    <s v="https://play.google.com/store/apps/details?id=com.infraware.office.link"/>
  </r>
  <r>
    <s v="KR"/>
    <s v="GROSS"/>
    <x v="0"/>
    <n v="2020"/>
    <n v="6"/>
    <s v="M"/>
    <n v="118"/>
    <s v="-12"/>
    <x v="2"/>
    <x v="2"/>
    <s v="덤스터 (Dumpster) – 안드로이드 최고의 삭제된 사진 파일 및 문서 복구 앱"/>
    <s v="Baloota"/>
    <n v="0"/>
    <s v="항목당 ₩1,000 - ₩300,000"/>
    <n v="44001"/>
    <n v="2644"/>
    <s v="https://play.google.com/store/apps/details?id=com.baloota.dumpster"/>
  </r>
  <r>
    <s v="KR"/>
    <s v="GROSS"/>
    <x v="0"/>
    <n v="2020"/>
    <n v="6"/>
    <s v="M"/>
    <n v="119"/>
    <s v="-7"/>
    <x v="15"/>
    <x v="20"/>
    <s v="눔(Noom) - 건강관리,다이어트,당뇨,식단,만보기"/>
    <s v="Noom Inc."/>
    <n v="0"/>
    <s v="항목당 ₩1,069 - ₩209,000"/>
    <n v="43980"/>
    <n v="2644"/>
    <s v="https://play.google.com/store/apps/details?id=com.wsl.noom"/>
  </r>
  <r>
    <s v="KR"/>
    <s v="GROSS"/>
    <x v="0"/>
    <n v="2020"/>
    <n v="6"/>
    <s v="M"/>
    <n v="120"/>
    <s v="+2"/>
    <x v="2"/>
    <x v="2"/>
    <s v="NordVPN: 안전한 인터넷과 온라인 보안을 즐길 수 있는 안드로이드용 VPN 앱"/>
    <s v="NordVPN apps"/>
    <n v="0"/>
    <s v="항목당 ₩7,000 - ₩110,000"/>
    <n v="43998"/>
    <n v="2643"/>
    <s v="https://play.google.com/store/apps/details?id=com.nordvpn.android"/>
  </r>
  <r>
    <s v="KR"/>
    <s v="GROSS"/>
    <x v="0"/>
    <n v="2020"/>
    <n v="6"/>
    <s v="M"/>
    <n v="121"/>
    <s v="+35"/>
    <x v="1"/>
    <x v="1"/>
    <s v="Tango - Live Video Broadcasts"/>
    <s v="Tango"/>
    <n v="0"/>
    <s v="항목당 ₩1,100 - ₩450,000"/>
    <n v="44014"/>
    <n v="2612"/>
    <s v="https://play.google.com/store/apps/details?id=com.sgiggle.production"/>
  </r>
  <r>
    <s v="KR"/>
    <s v="GROSS"/>
    <x v="0"/>
    <n v="2020"/>
    <n v="6"/>
    <s v="M"/>
    <n v="122"/>
    <s v="-4"/>
    <x v="10"/>
    <x v="16"/>
    <s v="Life360 - 가족 위치추적기"/>
    <s v="Life360"/>
    <n v="0"/>
    <s v="항목당 ₩1,700 - ₩200,000"/>
    <n v="44015"/>
    <n v="2576"/>
    <s v="https://play.google.com/store/apps/details?id=com.life360.android.safetymapd"/>
  </r>
  <r>
    <s v="KR"/>
    <s v="GROSS"/>
    <x v="0"/>
    <n v="2020"/>
    <n v="6"/>
    <s v="M"/>
    <n v="123"/>
    <s v="-"/>
    <x v="1"/>
    <x v="6"/>
    <s v="만남, 바로 만나자 - 다만남"/>
    <s v="버블톡"/>
    <n v="0"/>
    <s v="항목당 ₩5,900 - ₩180,000"/>
    <n v="43949"/>
    <n v="2565"/>
    <s v="https://play.google.com/store/apps/details?id=com.dkzkcmzl.letsbefriend"/>
  </r>
  <r>
    <s v="KR"/>
    <s v="GROSS"/>
    <x v="0"/>
    <n v="2020"/>
    <n v="6"/>
    <s v="M"/>
    <n v="124"/>
    <s v="-9"/>
    <x v="13"/>
    <x v="17"/>
    <s v="Microsoft Excel: 스프레드시트 보기, 편집 및 만들기"/>
    <s v="Microsoft Corporation"/>
    <n v="0"/>
    <s v="항목당 ₩1,097 - ₩11,900"/>
    <n v="43998"/>
    <n v="2562"/>
    <s v="https://play.google.com/store/apps/details?id=com.microsoft.office.excel"/>
  </r>
  <r>
    <s v="KR"/>
    <s v="GROSS"/>
    <x v="0"/>
    <n v="2020"/>
    <n v="6"/>
    <s v="M"/>
    <n v="125"/>
    <s v="-6"/>
    <x v="13"/>
    <x v="17"/>
    <s v="MEGA"/>
    <s v="Mega Ltd"/>
    <n v="0"/>
    <s v="항목당 ₩5,972 - ₩357,920"/>
    <n v="44006"/>
    <n v="2515"/>
    <s v="https://play.google.com/store/apps/details?id=mega.privacy.android.app"/>
  </r>
  <r>
    <s v="KR"/>
    <s v="GROSS"/>
    <x v="0"/>
    <n v="2020"/>
    <n v="6"/>
    <s v="M"/>
    <n v="126"/>
    <s v="new"/>
    <x v="4"/>
    <x v="4"/>
    <s v="포켓돌스"/>
    <s v="너하고"/>
    <n v="0"/>
    <s v="항목당 ₩2,500 - ₩299,000"/>
    <n v="44015"/>
    <n v="2506"/>
    <s v="https://play.google.com/store/apps/details?id=com.neohago.pocketdols"/>
  </r>
  <r>
    <s v="KR"/>
    <s v="GROSS"/>
    <x v="0"/>
    <n v="2020"/>
    <n v="6"/>
    <s v="M"/>
    <n v="127"/>
    <s v="-"/>
    <x v="1"/>
    <x v="6"/>
    <s v="세이클럽 미니 - 대화, 무료채팅, 친구찾기"/>
    <s v="Sayclub"/>
    <n v="0"/>
    <s v="항목당 ₩1,200 - ₩198,000"/>
    <n v="44007"/>
    <n v="2499"/>
    <s v="https://play.google.com/store/apps/details?id=com.scs.android.chattalk"/>
  </r>
  <r>
    <s v="KR"/>
    <s v="GROSS"/>
    <x v="0"/>
    <n v="2020"/>
    <n v="6"/>
    <s v="M"/>
    <n v="128"/>
    <s v="-18"/>
    <x v="1"/>
    <x v="1"/>
    <s v="채팅남녀 - 남녀 모두를 위한 채팅 무료채팅 랜덤채팅 영상채팅 만남"/>
    <s v="채팅남녀"/>
    <n v="0"/>
    <s v="항목당 ₩2,600 - ₩110,000"/>
    <n v="43889"/>
    <n v="2441"/>
    <s v="https://play.google.com/store/apps/details?id=kr.manchat.ao"/>
  </r>
  <r>
    <s v="KR"/>
    <s v="GROSS"/>
    <x v="0"/>
    <n v="2020"/>
    <n v="6"/>
    <s v="M"/>
    <n v="129"/>
    <s v="+67"/>
    <x v="1"/>
    <x v="42"/>
    <s v="낯선이와의 대화 (랜덤채팅 친구만들기)"/>
    <s v="gaga.chat"/>
    <n v="0"/>
    <s v="항목당 ₩1,000 - ₩80,000"/>
    <n v="43904"/>
    <n v="2431"/>
    <s v="https://play.google.com/store/apps/details?id=kr.jungrammer.strangerchat3"/>
  </r>
  <r>
    <s v="KR"/>
    <s v="GROSS"/>
    <x v="0"/>
    <n v="2020"/>
    <n v="6"/>
    <s v="M"/>
    <n v="130"/>
    <s v="+2"/>
    <x v="1"/>
    <x v="6"/>
    <s v="랜챗 - 랜덤채팅"/>
    <s v="Gaga&amp;Talk"/>
    <n v="0"/>
    <s v="항목당 ₩1,000 - ₩80,000"/>
    <n v="43904"/>
    <n v="2412"/>
    <s v="https://play.google.com/store/apps/details?id=kr.jungrammer.superranchat"/>
  </r>
  <r>
    <s v="KR"/>
    <s v="GROSS"/>
    <x v="0"/>
    <n v="2020"/>
    <n v="6"/>
    <s v="M"/>
    <n v="131"/>
    <s v="-66"/>
    <x v="13"/>
    <x v="17"/>
    <s v="Noteshelf - 손으로 메모하고 | PDF 주석을 달아 정리하고"/>
    <s v="Fluid Touch"/>
    <n v="6500"/>
    <s v=""/>
    <n v="44015"/>
    <n v="2384"/>
    <s v="https://play.google.com/store/apps/details?id=com.fluidtouch.noteshelf2"/>
  </r>
  <r>
    <s v="KR"/>
    <s v="GROSS"/>
    <x v="0"/>
    <n v="2020"/>
    <n v="6"/>
    <s v="M"/>
    <n v="132"/>
    <s v="+76"/>
    <x v="4"/>
    <x v="4"/>
    <s v="W-STORY - 너의 시선이 머무는 곳에"/>
    <s v="e-motion Inc."/>
    <n v="0"/>
    <s v="항목당 ₩1,000 - ₩9,900"/>
    <n v="44005"/>
    <n v="2384"/>
    <s v="https://play.google.com/store/apps/details?id=io.amond.wstory"/>
  </r>
  <r>
    <s v="KR"/>
    <s v="GROSS"/>
    <x v="0"/>
    <n v="2020"/>
    <n v="6"/>
    <s v="M"/>
    <n v="133"/>
    <s v="+1"/>
    <x v="15"/>
    <x v="20"/>
    <s v="코끼리 – 불안, 불면, 스트레스 조절"/>
    <s v="코끼리 명상"/>
    <n v="0"/>
    <s v="항목당 ₩4,900 - ₩35,000"/>
    <n v="44005"/>
    <n v="2377"/>
    <s v="https://play.google.com/store/apps/details?id=com.mindclass.android"/>
  </r>
  <r>
    <s v="KR"/>
    <s v="GROSS"/>
    <x v="0"/>
    <n v="2020"/>
    <n v="6"/>
    <s v="M"/>
    <n v="134"/>
    <s v="+1"/>
    <x v="4"/>
    <x v="4"/>
    <s v="Life advisor: 팜 리더 &amp; 아기 예측, 얼굴 노화"/>
    <s v="Life advisor: Future Me &amp; Fortune Teller"/>
    <n v="0"/>
    <s v="항목당 ₩33,000 - ₩110,000"/>
    <n v="44014"/>
    <n v="2370"/>
    <s v="https://play.google.com/store/apps/details?id=com.lifeadvisor.pro"/>
  </r>
  <r>
    <s v="KR"/>
    <s v="GROSS"/>
    <x v="0"/>
    <n v="2020"/>
    <n v="6"/>
    <s v="M"/>
    <n v="135"/>
    <s v="+4"/>
    <x v="4"/>
    <x v="25"/>
    <s v="레진코믹스 - 매일 무료 웹툰"/>
    <s v="LEZHIN ENTERTAINMENT"/>
    <n v="0"/>
    <s v="항목당 ₩1,200 - ₩180,000"/>
    <n v="44012"/>
    <n v="2368"/>
    <s v="https://play.google.com/store/apps/details?id=com.lezhin.comics"/>
  </r>
  <r>
    <s v="KR"/>
    <s v="GROSS"/>
    <x v="0"/>
    <n v="2020"/>
    <n v="6"/>
    <s v="M"/>
    <n v="136"/>
    <s v="-11"/>
    <x v="1"/>
    <x v="6"/>
    <s v="라인 LINE"/>
    <s v="LINE Corporation"/>
    <n v="0"/>
    <s v="항목당 ₩1,000 - ₩169,000"/>
    <n v="44014"/>
    <n v="2345"/>
    <s v="https://play.google.com/store/apps/details?id=jp.naver.line.android"/>
  </r>
  <r>
    <s v="KR"/>
    <s v="GROSS"/>
    <x v="0"/>
    <n v="2020"/>
    <n v="6"/>
    <s v="M"/>
    <n v="137"/>
    <s v="-6"/>
    <x v="1"/>
    <x v="1"/>
    <s v="다이아매치 - 검증된 남녀들을 위한 품격있는 소개팅"/>
    <s v="상위1%"/>
    <n v="0"/>
    <s v="항목당 ₩6,600 - ₩132,000"/>
    <n v="43986"/>
    <n v="2345"/>
    <s v="https://play.google.com/store/apps/details?id=com.dating.diamatch"/>
  </r>
  <r>
    <s v="KR"/>
    <s v="GROSS"/>
    <x v="0"/>
    <n v="2020"/>
    <n v="6"/>
    <s v="M"/>
    <n v="138"/>
    <s v="-40"/>
    <x v="10"/>
    <x v="16"/>
    <s v="Relax-일일 손금, 팜 스캐너, 팜 리더"/>
    <s v="GOMO Live"/>
    <n v="0"/>
    <s v="항목당 ₩12,000 - ₩130,000"/>
    <n v="43977"/>
    <n v="2340"/>
    <s v="https://play.google.com/store/apps/details?id=com.meditation.deepsleep.relax"/>
  </r>
  <r>
    <s v="KR"/>
    <s v="GROSS"/>
    <x v="0"/>
    <n v="2020"/>
    <n v="6"/>
    <s v="M"/>
    <n v="139"/>
    <s v="-2"/>
    <x v="1"/>
    <x v="42"/>
    <s v="벙개톡 - 채팅으로 여사친, 톡친구"/>
    <s v="버블톡"/>
    <n v="0"/>
    <s v="항목당 ₩5,900 - ₩180,000"/>
    <n v="43949"/>
    <n v="2199"/>
    <s v="https://play.google.com/store/apps/details?id=com.dkzkcmzl.thunderTalk"/>
  </r>
  <r>
    <s v="KR"/>
    <s v="GROSS"/>
    <x v="0"/>
    <n v="2020"/>
    <n v="6"/>
    <s v="M"/>
    <n v="140"/>
    <s v="new"/>
    <x v="10"/>
    <x v="16"/>
    <s v="SeekMe - 손금 테스트 코믹 효과 뇌 구멍 테스트 심리 테스트 전문가 아기 예측"/>
    <s v="AI Palm Scanner Cartoon Face App Studio"/>
    <n v="0"/>
    <s v="항목당 ₩1,300 - ₩110,000"/>
    <n v="44001"/>
    <n v="2196"/>
    <s v="https://play.google.com/store/apps/details?id=com.test.seekme"/>
  </r>
  <r>
    <s v="KR"/>
    <s v="GROSS"/>
    <x v="0"/>
    <n v="2020"/>
    <n v="6"/>
    <s v="M"/>
    <n v="141"/>
    <s v="-13"/>
    <x v="1"/>
    <x v="6"/>
    <s v="라이브톡 - 무료 영상채팅,화상채팅"/>
    <s v="Honest Live Video"/>
    <n v="0"/>
    <s v="항목당 ₩6,500 - ₩240,000"/>
    <n v="43804"/>
    <n v="2190"/>
    <s v="https://play.google.com/store/apps/details?id=xyz.livetalk"/>
  </r>
  <r>
    <s v="KR"/>
    <s v="GROSS"/>
    <x v="0"/>
    <n v="2020"/>
    <n v="6"/>
    <s v="M"/>
    <n v="142"/>
    <s v="-13"/>
    <x v="16"/>
    <x v="23"/>
    <s v="HelloTalk-외국어 회화 연습과 전세계 친구들과 교류하기"/>
    <s v="HelloTalk Learn Languages App"/>
    <n v="0"/>
    <s v="항목당 ₩1,150 - ₩330,000"/>
    <n v="43992"/>
    <n v="2175"/>
    <s v="https://play.google.com/store/apps/details?id=com.hellotalk"/>
  </r>
  <r>
    <s v="KR"/>
    <s v="GROSS"/>
    <x v="0"/>
    <n v="2020"/>
    <n v="6"/>
    <s v="M"/>
    <n v="143"/>
    <s v="-71"/>
    <x v="13"/>
    <x v="30"/>
    <s v="OPixels - Comic Art Photos Editor"/>
    <s v="MISSU LIMITED"/>
    <n v="0"/>
    <s v="항목당 ₩3,800 - ₩110,000"/>
    <n v="44001"/>
    <n v="2163"/>
    <s v="https://play.google.com/store/apps/details?id=com.hd.wallpaper.backgrounds"/>
  </r>
  <r>
    <s v="KR"/>
    <s v="GROSS"/>
    <x v="0"/>
    <n v="2020"/>
    <n v="6"/>
    <s v="M"/>
    <n v="144"/>
    <s v="-24"/>
    <x v="14"/>
    <x v="19"/>
    <s v="한컴오피스 한글"/>
    <s v="Hancom Inc."/>
    <n v="24900"/>
    <s v=""/>
    <n v="44012"/>
    <n v="2158"/>
    <s v="https://play.google.com/store/apps/details?id=com.hancom.office.hwp.editor.hwp_apk.gplaystore"/>
  </r>
  <r>
    <s v="KR"/>
    <s v="GROSS"/>
    <x v="0"/>
    <n v="2020"/>
    <n v="6"/>
    <s v="M"/>
    <n v="145"/>
    <s v="+35"/>
    <x v="1"/>
    <x v="1"/>
    <s v="QR &amp; Barcode Scanner"/>
    <s v="Kruso"/>
    <n v="0"/>
    <s v="항목당 ₩3,100 - ₩130,000"/>
    <n v="43992"/>
    <n v="2139"/>
    <s v="https://play.google.com/store/apps/details?id=com.appland.qrscanner"/>
  </r>
  <r>
    <s v="KR"/>
    <s v="GROSS"/>
    <x v="0"/>
    <n v="2020"/>
    <n v="6"/>
    <s v="M"/>
    <n v="146"/>
    <s v="-6"/>
    <x v="16"/>
    <x v="23"/>
    <s v="Chegg Study - Homework Help"/>
    <s v="Chegg, Inc."/>
    <n v="0"/>
    <s v="항목당 ₩1,116 - ₩20,000"/>
    <n v="44017"/>
    <n v="2132"/>
    <s v="https://play.google.com/store/apps/details?id=com.chegg"/>
  </r>
  <r>
    <s v="KR"/>
    <s v="GROSS"/>
    <x v="0"/>
    <n v="2020"/>
    <n v="6"/>
    <s v="M"/>
    <n v="147"/>
    <s v="+56"/>
    <x v="16"/>
    <x v="23"/>
    <s v="토도영어"/>
    <s v="Enuma"/>
    <n v="0"/>
    <s v="항목당 ₩43,000 - ₩50,000"/>
    <n v="44015"/>
    <n v="2101"/>
    <s v="https://play.google.com/store/apps/details?id=com.enuma.todoenglish"/>
  </r>
  <r>
    <s v="KR"/>
    <s v="GROSS"/>
    <x v="0"/>
    <n v="2020"/>
    <n v="6"/>
    <s v="M"/>
    <n v="148"/>
    <s v="+3"/>
    <x v="15"/>
    <x v="20"/>
    <s v="YAZIO 코치 - 칼로리계산기 어플, 다이어트일기"/>
    <s v="YAZIO"/>
    <n v="0"/>
    <s v="항목당 ₩6,300 - ₩55,000"/>
    <n v="44017"/>
    <n v="2098"/>
    <s v="https://play.google.com/store/apps/details?id=com.yazio.android"/>
  </r>
  <r>
    <s v="KR"/>
    <s v="GROSS"/>
    <x v="0"/>
    <n v="2020"/>
    <n v="6"/>
    <s v="M"/>
    <n v="149"/>
    <s v="-6"/>
    <x v="1"/>
    <x v="1"/>
    <s v="밤비 - 랜덤채팅 익명쪽지 톡친구"/>
    <s v="BNC"/>
    <n v="0"/>
    <s v="항목당 ₩1,100 - ₩45,000"/>
    <n v="43926"/>
    <n v="2082"/>
    <s v="https://play.google.com/store/apps/details?id=com.bnc.bambi.client"/>
  </r>
  <r>
    <s v="KR"/>
    <s v="GROSS"/>
    <x v="0"/>
    <n v="2020"/>
    <n v="6"/>
    <s v="M"/>
    <n v="150"/>
    <s v="-8"/>
    <x v="1"/>
    <x v="42"/>
    <s v="직장인 이성 친구 만남 데이팅 - 에스티커 (데이트 채팅 미팅 소개팅어플)"/>
    <s v="에스티커"/>
    <n v="0"/>
    <s v="항목당 ₩7,900 - ₩220,000"/>
    <n v="43983"/>
    <n v="2075"/>
    <s v="https://play.google.com/store/apps/details?id=com.estickerapp.android"/>
  </r>
  <r>
    <s v="KR"/>
    <s v="GROSS"/>
    <x v="0"/>
    <n v="2020"/>
    <n v="6"/>
    <s v="M"/>
    <n v="151"/>
    <s v="-13"/>
    <x v="1"/>
    <x v="1"/>
    <s v="짱챗 - 랜덤채팅 친구만들기"/>
    <s v="Private, Inc."/>
    <n v="0"/>
    <s v="항목당 ₩2,500 - ₩37,000"/>
    <n v="43672"/>
    <n v="2061"/>
    <s v="https://play.google.com/store/apps/details?id=com.privateinc.jjang"/>
  </r>
  <r>
    <s v="KR"/>
    <s v="GROSS"/>
    <x v="0"/>
    <n v="2020"/>
    <n v="6"/>
    <s v="M"/>
    <n v="152"/>
    <s v="+17"/>
    <x v="2"/>
    <x v="2"/>
    <s v="Hotspot Shield 무료로 VPN 대리 &amp; WiFi 보안 (Security)"/>
    <s v="AnchorFree GmbH"/>
    <n v="0"/>
    <s v="항목당 ₩1,095 - ₩120,000"/>
    <n v="44015"/>
    <n v="2033"/>
    <s v="https://play.google.com/store/apps/details?id=hotspotshield.android.vpn"/>
  </r>
  <r>
    <s v="KR"/>
    <s v="GROSS"/>
    <x v="0"/>
    <n v="2020"/>
    <n v="6"/>
    <s v="M"/>
    <n v="153"/>
    <s v="-12"/>
    <x v="4"/>
    <x v="25"/>
    <s v="코미코"/>
    <s v="NHN Corp."/>
    <n v="0"/>
    <s v="항목당 ₩1,000 - ₩214,000"/>
    <n v="44006"/>
    <n v="1972"/>
    <s v="https://play.google.com/store/apps/details?id=com.wisdomhouse.justoon"/>
  </r>
  <r>
    <s v="KR"/>
    <s v="GROSS"/>
    <x v="0"/>
    <n v="2020"/>
    <n v="6"/>
    <s v="M"/>
    <n v="154"/>
    <s v="-18"/>
    <x v="4"/>
    <x v="4"/>
    <s v="덕킹 THEKKING  - 아이돌 순위 투표, KPOP 덕후, 최애 아이돌,  덕질"/>
    <s v="TodayGift Co.,Ltd"/>
    <n v="0"/>
    <s v="항목당 ₩1,200 - ₩30,000"/>
    <n v="44011"/>
    <n v="1962"/>
    <s v="https://play.google.com/store/apps/details?id=com.square.thekking"/>
  </r>
  <r>
    <s v="KR"/>
    <s v="GROSS"/>
    <x v="0"/>
    <n v="2020"/>
    <n v="6"/>
    <s v="M"/>
    <n v="155"/>
    <s v="-11"/>
    <x v="1"/>
    <x v="6"/>
    <s v="지나리 - 실시간 위치추적, 위치공유, 과거위치, 분실방지"/>
    <s v="GNali LBS System"/>
    <n v="0"/>
    <s v="항목당 ₩1,000 - ₩26,400"/>
    <n v="43953"/>
    <n v="1953"/>
    <s v="https://play.google.com/store/apps/details?id=com.xsol.gnali"/>
  </r>
  <r>
    <s v="KR"/>
    <s v="GROSS"/>
    <x v="0"/>
    <n v="2020"/>
    <n v="6"/>
    <s v="M"/>
    <n v="156"/>
    <s v="-8"/>
    <x v="4"/>
    <x v="4"/>
    <s v="연애의 과학 - 심리학 연애팁과 심리 테스트"/>
    <s v="Scatter Lab, Inc."/>
    <n v="0"/>
    <s v="항목당 ₩2,500 - ₩119,000"/>
    <n v="43915"/>
    <n v="1940"/>
    <s v="https://play.google.com/store/apps/details?id=com.scatterlab.soljr"/>
  </r>
  <r>
    <s v="KR"/>
    <s v="GROSS"/>
    <x v="0"/>
    <n v="2020"/>
    <n v="6"/>
    <s v="M"/>
    <n v="157"/>
    <s v="-7"/>
    <x v="1"/>
    <x v="6"/>
    <s v="야자 라이브 Yaja Live - 실시간 영상채팅으로 새로운 친구 만들고 외국어로 대화하기"/>
    <s v="Yaja Live"/>
    <n v="0"/>
    <s v="항목당 ₩3,900 - ₩148,000"/>
    <n v="44007"/>
    <n v="1890"/>
    <s v="https://play.google.com/store/apps/details?id=com.colive.yaja"/>
  </r>
  <r>
    <s v="KR"/>
    <s v="GROSS"/>
    <x v="0"/>
    <n v="2020"/>
    <n v="6"/>
    <s v="M"/>
    <n v="158"/>
    <s v="-28"/>
    <x v="15"/>
    <x v="20"/>
    <s v="Calm - 명상 및 굿나잇 스토리"/>
    <s v="Calm.com, Inc."/>
    <n v="0"/>
    <s v="항목당 ₩1,052 - ₩450,000"/>
    <n v="44004"/>
    <n v="1874"/>
    <s v="https://play.google.com/store/apps/details?id=com.calm.android"/>
  </r>
  <r>
    <s v="KR"/>
    <s v="GROSS"/>
    <x v="0"/>
    <n v="2020"/>
    <n v="6"/>
    <s v="M"/>
    <n v="159"/>
    <s v="+28"/>
    <x v="1"/>
    <x v="1"/>
    <s v="남녀공학 - 익명소통, 채팅앱"/>
    <s v="ProductMarketFit (반장언니)"/>
    <n v="0"/>
    <s v="항목당 ₩1,000 - ₩250,000"/>
    <n v="44017"/>
    <n v="1869"/>
    <s v="https://play.google.com/store/apps/details?id=org.pmf.selso"/>
  </r>
  <r>
    <s v="KR"/>
    <s v="GROSS"/>
    <x v="0"/>
    <n v="2020"/>
    <n v="6"/>
    <s v="M"/>
    <n v="160"/>
    <s v="+21"/>
    <x v="11"/>
    <x v="13"/>
    <s v="Likee - Let You Shine"/>
    <s v="BIGO TECHNOLOGY PTE. LTD."/>
    <n v="0"/>
    <s v="항목당 ₩999 - ₩165,858"/>
    <n v="44016"/>
    <n v="1864"/>
    <s v="https://play.google.com/store/apps/details?id=video.like"/>
  </r>
  <r>
    <s v="KR"/>
    <s v="GROSS"/>
    <x v="0"/>
    <n v="2020"/>
    <n v="6"/>
    <s v="M"/>
    <n v="161"/>
    <s v="-6"/>
    <x v="16"/>
    <x v="23"/>
    <s v="리틀팍스 - 영어동화 도서관"/>
    <s v="LITTLE FOX INC."/>
    <n v="0"/>
    <s v="항목당 ₩2,117 - ₩25,000"/>
    <n v="43938"/>
    <n v="1857"/>
    <s v="https://play.google.com/store/apps/details?id=net.littlefox.lf_app_fragment"/>
  </r>
  <r>
    <s v="KR"/>
    <s v="GROSS"/>
    <x v="0"/>
    <n v="2020"/>
    <n v="6"/>
    <s v="M"/>
    <n v="162"/>
    <s v="+2"/>
    <x v="3"/>
    <x v="3"/>
    <s v="번개장터"/>
    <s v="번개장터 주식회사"/>
    <n v="0"/>
    <s v="항목당 ₩1,000 - ₩8,500"/>
    <n v="44012"/>
    <n v="1855"/>
    <s v="https://play.google.com/store/apps/details?id=kr.co.quicket"/>
  </r>
  <r>
    <s v="KR"/>
    <s v="GROSS"/>
    <x v="0"/>
    <n v="2020"/>
    <n v="6"/>
    <s v="M"/>
    <n v="163"/>
    <s v="-6"/>
    <x v="16"/>
    <x v="23"/>
    <s v="이지보카 - 영어단어 어원을 읽어주는 특별한 영단어 암기앱 단어장"/>
    <s v="Shouter Inc."/>
    <n v="0"/>
    <s v="항목당 ₩1,000 - ₩160,000"/>
    <n v="44006"/>
    <n v="1806"/>
    <s v="https://play.google.com/store/apps/details?id=com.shouter.easyvoca"/>
  </r>
  <r>
    <s v="KR"/>
    <s v="GROSS"/>
    <x v="0"/>
    <n v="2020"/>
    <n v="6"/>
    <s v="M"/>
    <n v="164"/>
    <s v="+1"/>
    <x v="1"/>
    <x v="42"/>
    <s v="스윗톡"/>
    <s v="채팅만남"/>
    <n v="0"/>
    <s v="항목당 ₩1,100 - ₩33,000"/>
    <n v="43712"/>
    <n v="1798"/>
    <s v="https://play.google.com/store/apps/details?id=com.mchaeting.sweettalk"/>
  </r>
  <r>
    <s v="KR"/>
    <s v="GROSS"/>
    <x v="0"/>
    <n v="2020"/>
    <n v="6"/>
    <s v="M"/>
    <n v="165"/>
    <s v="-16"/>
    <x v="16"/>
    <x v="23"/>
    <s v="핑크퐁 TV : 아기상어 동요동화"/>
    <s v="SMARTSTUDY PINKFONG"/>
    <n v="0"/>
    <s v="항목당 ₩1,000 - ₩99,000"/>
    <n v="44006"/>
    <n v="1790"/>
    <s v="https://play.google.com/store/apps/details?id=kr.co.smartstudy.pinkfongtv.ko_android_googlemarket"/>
  </r>
  <r>
    <s v="KR"/>
    <s v="GROSS"/>
    <x v="0"/>
    <n v="2020"/>
    <n v="6"/>
    <s v="M"/>
    <n v="166"/>
    <s v="new"/>
    <x v="1"/>
    <x v="42"/>
    <s v="데이톡(DayTalk) - 매일 100만 회원과 새로운 인연과 데이트"/>
    <s v="데이톡"/>
    <n v="0"/>
    <s v="항목당 ₩1,100 - ₩300,000"/>
    <n v="43896"/>
    <n v="1785"/>
    <s v="https://play.google.com/store/apps/details?id=com.ncanvas.daytalk"/>
  </r>
  <r>
    <s v="KR"/>
    <s v="GROSS"/>
    <x v="0"/>
    <n v="2020"/>
    <n v="6"/>
    <s v="M"/>
    <n v="167"/>
    <s v="-13"/>
    <x v="13"/>
    <x v="17"/>
    <s v="AutoCAD - DWG 편집기"/>
    <s v="Autodesk Inc."/>
    <n v="0"/>
    <s v="항목당 ₩5,498 - ₩120,000"/>
    <n v="43991"/>
    <n v="1772"/>
    <s v="https://play.google.com/store/apps/details?id=com.autodesk.autocadws"/>
  </r>
  <r>
    <s v="KR"/>
    <s v="GROSS"/>
    <x v="0"/>
    <n v="2020"/>
    <n v="6"/>
    <s v="M"/>
    <n v="168"/>
    <s v="-10"/>
    <x v="13"/>
    <x v="39"/>
    <s v="Canva: 무료 그래픽 디자인 도구 및 로고 편집기"/>
    <s v="Canva"/>
    <n v="0"/>
    <s v="항목당 ₩1,600 - ₩115,000"/>
    <n v="44014"/>
    <n v="1770"/>
    <s v="https://play.google.com/store/apps/details?id=com.canva.editor"/>
  </r>
  <r>
    <s v="KR"/>
    <s v="GROSS"/>
    <x v="0"/>
    <n v="2020"/>
    <n v="6"/>
    <s v="M"/>
    <n v="169"/>
    <s v="+21"/>
    <x v="1"/>
    <x v="42"/>
    <s v="블데 - 매력 없으면 가입 못하는 프리미엄 인증 어플(블라인드 데이트)"/>
    <s v="블라인드데이트"/>
    <n v="0"/>
    <s v="항목당 ₩9,900 - ₩139,000"/>
    <n v="44007"/>
    <n v="1766"/>
    <s v="https://play.google.com/store/apps/details?id=mars.nomad.com.blinddate2018"/>
  </r>
  <r>
    <s v="KR"/>
    <s v="GROSS"/>
    <x v="0"/>
    <n v="2020"/>
    <n v="6"/>
    <s v="M"/>
    <n v="170"/>
    <s v="+45"/>
    <x v="2"/>
    <x v="2"/>
    <s v="Pokémon HOME"/>
    <s v="The Pokemon Company"/>
    <n v="0"/>
    <s v="항목당 ₩3,900 - ₩20,000"/>
    <n v="43999"/>
    <n v="1750"/>
    <s v="https://play.google.com/store/apps/details?id=jp.pokemon.pokemonhome"/>
  </r>
  <r>
    <s v="KR"/>
    <s v="GROSS"/>
    <x v="0"/>
    <n v="2020"/>
    <n v="6"/>
    <s v="M"/>
    <n v="171"/>
    <s v="-10"/>
    <x v="11"/>
    <x v="13"/>
    <s v="파워디렉터(PowerDirector) – YouTube 동영상 편집기"/>
    <s v="Cyberlink Corp"/>
    <n v="0"/>
    <s v="항목당 ₩1,100 - ₩46,000"/>
    <n v="44013"/>
    <n v="1724"/>
    <s v="https://play.google.com/store/apps/details?id=com.cyberlink.powerdirector.DRA140225_01"/>
  </r>
  <r>
    <s v="KR"/>
    <s v="GROSS"/>
    <x v="0"/>
    <n v="2020"/>
    <n v="6"/>
    <s v="M"/>
    <n v="172"/>
    <s v="-19"/>
    <x v="15"/>
    <x v="20"/>
    <s v="마보 - 명상, 마음의 안정, 깊은 수면"/>
    <s v="마보"/>
    <n v="0"/>
    <s v="항목당 ₩2,200 - ₩50,000"/>
    <n v="44000"/>
    <n v="1718"/>
    <s v="https://play.google.com/store/apps/details?id=com.mabopractice.app"/>
  </r>
  <r>
    <s v="KR"/>
    <s v="GROSS"/>
    <x v="0"/>
    <n v="2020"/>
    <n v="6"/>
    <s v="M"/>
    <n v="173"/>
    <s v="+27"/>
    <x v="1"/>
    <x v="1"/>
    <s v="동네친구 채팅 버블톡"/>
    <s v="버블톡"/>
    <n v="0"/>
    <s v="항목당 ₩5,900 - ₩180,000"/>
    <n v="43949"/>
    <n v="1673"/>
    <s v="https://play.google.com/store/apps/details?id=com.dkzkcmzl.bubbleTalk"/>
  </r>
  <r>
    <s v="KR"/>
    <s v="GROSS"/>
    <x v="0"/>
    <n v="2020"/>
    <n v="6"/>
    <s v="M"/>
    <n v="174"/>
    <s v="-11"/>
    <x v="11"/>
    <x v="13"/>
    <s v="VideoShow - 무료 동영상 편집기 &amp; 사진 편집기 &amp; 동영상 촬영"/>
    <s v="VideoShow EnjoyMobi Video Editor &amp; Video Maker Inc"/>
    <n v="0"/>
    <s v="항목당 ₩1,100 - ₩99,000"/>
    <n v="44012"/>
    <n v="1589"/>
    <s v="https://play.google.com/store/apps/details?id=com.xvideostudio.videoeditor"/>
  </r>
  <r>
    <s v="KR"/>
    <s v="GROSS"/>
    <x v="0"/>
    <n v="2020"/>
    <n v="6"/>
    <s v="M"/>
    <n v="175"/>
    <s v="+23"/>
    <x v="5"/>
    <x v="5"/>
    <s v="인생 오디오북, 스토리텔"/>
    <s v="Storytel Sweden AB"/>
    <n v="0"/>
    <s v="항목당 ₩5,500 - ₩22,000"/>
    <n v="44007"/>
    <n v="1582"/>
    <s v="https://play.google.com/store/apps/details?id=grit.storytel.app"/>
  </r>
  <r>
    <s v="KR"/>
    <s v="GROSS"/>
    <x v="0"/>
    <n v="2020"/>
    <n v="6"/>
    <s v="M"/>
    <n v="176"/>
    <s v="new"/>
    <x v="10"/>
    <x v="16"/>
    <s v="Lily"/>
    <s v="lilydevelopteam"/>
    <n v="0"/>
    <s v="항목당 ₩6,900 - ₩400,000"/>
    <n v="43990"/>
    <n v="1580"/>
    <s v="https://play.google.com/store/apps/details?id=com.lily.chat"/>
  </r>
  <r>
    <s v="KR"/>
    <s v="GROSS"/>
    <x v="0"/>
    <n v="2020"/>
    <n v="6"/>
    <s v="M"/>
    <n v="177"/>
    <s v="+46"/>
    <x v="1"/>
    <x v="6"/>
    <s v="픽미캠라이브- 화상채팅, 캠을 이용한 만남 캠톡, 영상통화"/>
    <s v="sn20200421"/>
    <n v="0"/>
    <s v="항목당 ₩4,900 - ₩229,000"/>
    <n v="44011"/>
    <n v="1512"/>
    <s v="https://play.google.com/store/apps/details?id=com.pickproject.livepick"/>
  </r>
  <r>
    <s v="KR"/>
    <s v="GROSS"/>
    <x v="0"/>
    <n v="2020"/>
    <n v="6"/>
    <s v="M"/>
    <n v="178"/>
    <s v="-5"/>
    <x v="11"/>
    <x v="14"/>
    <s v="사진 편집, 영상 편집,  콜라주 메이커를 하나로! 세계 유일의 어플, Instasize"/>
    <s v="Instasize, Inc."/>
    <n v="0"/>
    <s v="항목당 ₩1,061 - ₩24,000"/>
    <n v="44001"/>
    <n v="1504"/>
    <s v="https://play.google.com/store/apps/details?id=com.jsdev.instasize"/>
  </r>
  <r>
    <s v="KR"/>
    <s v="GROSS"/>
    <x v="0"/>
    <n v="2020"/>
    <n v="6"/>
    <s v="M"/>
    <n v="179"/>
    <s v="-139"/>
    <x v="4"/>
    <x v="4"/>
    <s v="트롯픽 - TROTPICK"/>
    <s v="dongA.com"/>
    <n v="0"/>
    <s v="항목당 ₩1,200 - ₩39,000"/>
    <n v="44000"/>
    <n v="1503"/>
    <s v="https://play.google.com/store/apps/details?id=com.donga.trotpick"/>
  </r>
  <r>
    <s v="KR"/>
    <s v="GROSS"/>
    <x v="0"/>
    <n v="2020"/>
    <n v="6"/>
    <s v="M"/>
    <n v="180"/>
    <s v="-18"/>
    <x v="1"/>
    <x v="42"/>
    <s v="굿나잇 목소리 소개팅앱 리슨 Goodnight"/>
    <s v="Paktor Pte. Ltd."/>
    <n v="0"/>
    <s v="항목당 ₩1,200 - ₩450,000"/>
    <n v="43999"/>
    <n v="1498"/>
    <s v="https://play.google.com/store/apps/details?id=com.one.goodnight"/>
  </r>
  <r>
    <s v="KR"/>
    <s v="GROSS"/>
    <x v="0"/>
    <n v="2020"/>
    <n v="6"/>
    <s v="M"/>
    <n v="181"/>
    <s v="-10"/>
    <x v="4"/>
    <x v="4"/>
    <s v="SHOWROOM - free live streaming"/>
    <s v="SHOWROOM Inc."/>
    <n v="0"/>
    <s v="항목당 ₩1,300 - ₩130,000"/>
    <n v="44001"/>
    <n v="1496"/>
    <s v="https://play.google.com/store/apps/details?id=jp.dena.showroom"/>
  </r>
  <r>
    <s v="KR"/>
    <s v="GROSS"/>
    <x v="0"/>
    <n v="2020"/>
    <n v="6"/>
    <s v="M"/>
    <n v="182"/>
    <s v="-12"/>
    <x v="11"/>
    <x v="14"/>
    <s v="VSCO: 사진 및 동영상 편집기"/>
    <s v="VSCO"/>
    <n v="0"/>
    <s v="항목당 ₩1,041 - ₩34,000"/>
    <n v="44015"/>
    <n v="1473"/>
    <s v="https://play.google.com/store/apps/details?id=com.vsco.cam"/>
  </r>
  <r>
    <s v="KR"/>
    <s v="GROSS"/>
    <x v="0"/>
    <n v="2020"/>
    <n v="6"/>
    <s v="M"/>
    <n v="183"/>
    <s v="-24"/>
    <x v="1"/>
    <x v="1"/>
    <s v="MLiveU : Hot Live Show"/>
    <s v="WinNine Pacific Pty Ltd"/>
    <n v="0"/>
    <s v="항목당 ₩7,000 - ₩140,000"/>
    <n v="43972"/>
    <n v="1447"/>
    <s v="https://play.google.com/store/apps/details?id=com.mlive.mliveapp"/>
  </r>
  <r>
    <s v="KR"/>
    <s v="GROSS"/>
    <x v="0"/>
    <n v="2020"/>
    <n v="6"/>
    <s v="M"/>
    <n v="184"/>
    <s v="new"/>
    <x v="1"/>
    <x v="6"/>
    <s v="클럽5678 - 실시간 채팅, 목소리듣고 빠른만남, 얼굴보고 영상대화하는 어플"/>
    <s v="빠른연결과 만남 club5678"/>
    <n v="0"/>
    <s v="항목당 ₩5,500 - ₩330,000"/>
    <n v="44011"/>
    <n v="1402"/>
    <s v="https://play.google.com/store/apps/details?id=com.aosapp.chatradar"/>
  </r>
  <r>
    <s v="KR"/>
    <s v="GROSS"/>
    <x v="0"/>
    <n v="2020"/>
    <n v="6"/>
    <s v="M"/>
    <n v="185"/>
    <s v="-11"/>
    <x v="1"/>
    <x v="1"/>
    <s v="딕쏘 DIGSSO - 게이(Gay) 소셜 네트워크"/>
    <s v="MUDDLEWORKS Inc."/>
    <n v="0"/>
    <s v="항목당 ₩5,000 - ₩59,000"/>
    <n v="43846"/>
    <n v="1380"/>
    <s v="https://play.google.com/store/apps/details?id=net.digsso"/>
  </r>
  <r>
    <s v="KR"/>
    <s v="GROSS"/>
    <x v="0"/>
    <n v="2020"/>
    <n v="6"/>
    <s v="M"/>
    <n v="186"/>
    <s v="+27"/>
    <x v="16"/>
    <x v="23"/>
    <s v="EWA English  초급자를 위한 영어 학습"/>
    <s v="Lithium Lab Pte Ltd"/>
    <n v="0"/>
    <s v="항목당 ₩2,000 - ₩190,000"/>
    <n v="44013"/>
    <n v="1368"/>
    <s v="https://play.google.com/store/apps/details?id=com.ewa.ewaapp"/>
  </r>
  <r>
    <s v="KR"/>
    <s v="GROSS"/>
    <x v="0"/>
    <n v="2020"/>
    <n v="6"/>
    <s v="M"/>
    <n v="187"/>
    <s v="+40"/>
    <x v="1"/>
    <x v="1"/>
    <s v="Joi-실시간 랜덤 화상 채팅 앱"/>
    <s v="VLMedia Inc."/>
    <n v="0"/>
    <s v="항목당 ₩1,400 - ₩260,000"/>
    <n v="44006"/>
    <n v="1301"/>
    <s v="https://play.google.com/store/apps/details?id=video.chat.joi"/>
  </r>
  <r>
    <s v="KR"/>
    <s v="GROSS"/>
    <x v="0"/>
    <n v="2020"/>
    <n v="6"/>
    <s v="M"/>
    <n v="188"/>
    <s v="-28"/>
    <x v="2"/>
    <x v="2"/>
    <s v="Xprofile"/>
    <s v="S&amp;Z Apps"/>
    <n v="0"/>
    <s v="항목당 ₩5,500 - ₩130,000"/>
    <n v="43992"/>
    <n v="1248"/>
    <s v="https://play.google.com/store/apps/details?id=com.tech.analytics"/>
  </r>
  <r>
    <s v="KR"/>
    <s v="GROSS"/>
    <x v="0"/>
    <n v="2020"/>
    <n v="6"/>
    <s v="M"/>
    <n v="189"/>
    <s v="+22"/>
    <x v="11"/>
    <x v="13"/>
    <s v="V Recorder 화면 녹화기 - 오디오, 동영상 편집기, Screen Recorder"/>
    <s v="VideoShow EnjoyMobi Video Editor &amp; Video Maker Inc"/>
    <n v="0"/>
    <s v="항목당 ₩5,000 - ₩160,000"/>
    <n v="44010"/>
    <n v="1231"/>
    <s v="https://play.google.com/store/apps/details?id=screenrecorder.recorder.editor"/>
  </r>
  <r>
    <s v="KR"/>
    <s v="GROSS"/>
    <x v="0"/>
    <n v="2020"/>
    <n v="6"/>
    <s v="M"/>
    <n v="190"/>
    <s v="-4"/>
    <x v="11"/>
    <x v="14"/>
    <s v="Keepsafe 사진 보관함 – 사진 비디오 숨기기"/>
    <s v="Keepsafe"/>
    <n v="0"/>
    <s v="항목당 ₩999 - ₩350,000"/>
    <n v="44013"/>
    <n v="1225"/>
    <s v="https://play.google.com/store/apps/details?id=com.kii.safe"/>
  </r>
  <r>
    <s v="KR"/>
    <s v="GROSS"/>
    <x v="0"/>
    <n v="2020"/>
    <n v="6"/>
    <s v="M"/>
    <n v="191"/>
    <s v="-65"/>
    <x v="1"/>
    <x v="42"/>
    <s v="아미슈 - 채팅,비밀채팅,랜덤채팅,소개팅,연애,만남,은밀한대화"/>
    <s v="lknetworks"/>
    <n v="0"/>
    <s v="항목당 ₩11,000 - ₩220,000"/>
    <n v="43733"/>
    <n v="1224"/>
    <s v="https://play.google.com/store/apps/details?id=com.njsoft.missyou"/>
  </r>
  <r>
    <s v="KR"/>
    <s v="GROSS"/>
    <x v="0"/>
    <n v="2020"/>
    <n v="6"/>
    <s v="M"/>
    <n v="192"/>
    <s v="new"/>
    <x v="1"/>
    <x v="42"/>
    <s v="러브밧데리 - 화상채팅 영상채팅 음성채팅"/>
    <s v="강대길"/>
    <n v="0"/>
    <s v="항목당 ₩5,500 - ₩330,000"/>
    <n v="43972"/>
    <n v="1141"/>
    <s v="https://play.google.com/store/apps/details?id=com.battery.lovebattery"/>
  </r>
  <r>
    <s v="KR"/>
    <s v="GROSS"/>
    <x v="0"/>
    <n v="2020"/>
    <n v="6"/>
    <s v="M"/>
    <n v="193"/>
    <s v="new"/>
    <x v="11"/>
    <x v="14"/>
    <s v="FaceApp"/>
    <s v="FaceApp Inc"/>
    <n v="0"/>
    <s v="항목당 ₩2,300 - ₩65,000"/>
    <n v="44002"/>
    <n v="1132"/>
    <s v="https://play.google.com/store/apps/details?id=io.faceapp"/>
  </r>
  <r>
    <s v="KR"/>
    <s v="GROSS"/>
    <x v="0"/>
    <n v="2020"/>
    <n v="6"/>
    <s v="M"/>
    <n v="194"/>
    <s v="new"/>
    <x v="16"/>
    <x v="23"/>
    <s v="그영비(그남자의영업비밀) - 영업왕의 비밀"/>
    <s v="Secret space for salespeople"/>
    <n v="55000"/>
    <s v=""/>
    <n v="44011"/>
    <n v="1108"/>
    <s v="https://play.google.com/store/apps/details?id=com.mobileapp.secretsales"/>
  </r>
  <r>
    <s v="KR"/>
    <s v="GROSS"/>
    <x v="0"/>
    <n v="2020"/>
    <n v="6"/>
    <s v="M"/>
    <n v="195"/>
    <s v="-6"/>
    <x v="5"/>
    <x v="5"/>
    <s v="로맨스소설 Club"/>
    <s v="BLUEMOUNTAINSOFT. INC"/>
    <n v="0"/>
    <s v="항목당 ₩1,000 - ₩50,000"/>
    <n v="43977"/>
    <n v="1087"/>
    <s v="https://play.google.com/store/apps/details?id=com.bms.romanceg"/>
  </r>
  <r>
    <s v="KR"/>
    <s v="GROSS"/>
    <x v="0"/>
    <n v="2020"/>
    <n v="6"/>
    <s v="M"/>
    <n v="196"/>
    <s v="+16"/>
    <x v="16"/>
    <x v="23"/>
    <s v="ViBLE : Learn &amp; Grow"/>
    <s v="Studio Vible Inc."/>
    <n v="0"/>
    <s v="항목당 ₩99,000 - ₩199,000"/>
    <n v="43994"/>
    <n v="1077"/>
    <s v="https://play.google.com/store/apps/details?id=co.vible.ViBLE"/>
  </r>
  <r>
    <s v="KR"/>
    <s v="GROSS"/>
    <x v="0"/>
    <n v="2020"/>
    <n v="6"/>
    <s v="M"/>
    <n v="197"/>
    <s v="+52"/>
    <x v="1"/>
    <x v="6"/>
    <s v="캠투더톡 - 라이브 화상채팅"/>
    <s v="Ramda SOFT"/>
    <n v="0"/>
    <s v="항목당 ₩6,600 - ₩242,000"/>
    <n v="44006"/>
    <n v="1050"/>
    <s v="https://play.google.com/store/apps/details?id=com.yellow.ctalk"/>
  </r>
  <r>
    <s v="KR"/>
    <s v="GROSS"/>
    <x v="0"/>
    <n v="2020"/>
    <n v="6"/>
    <s v="M"/>
    <n v="198"/>
    <s v="+48"/>
    <x v="1"/>
    <x v="1"/>
    <s v="Yome Live –라이브, 개인 방송 및 스트리밍"/>
    <s v="Huya Yome Live"/>
    <n v="0"/>
    <s v="항목당 ₩1,300 - ₩130,000"/>
    <n v="44005"/>
    <n v="1032"/>
    <s v="https://play.google.com/store/apps/details?id=com.huya.yome"/>
  </r>
  <r>
    <s v="KR"/>
    <s v="GROSS"/>
    <x v="0"/>
    <n v="2020"/>
    <n v="6"/>
    <s v="M"/>
    <n v="199"/>
    <s v="new"/>
    <x v="10"/>
    <x v="16"/>
    <s v="지피지기 (사주,운세,궁합,토정비결,이름,해몽)"/>
    <s v="sajulink"/>
    <n v="11000"/>
    <s v="항목당 ₩3,300"/>
    <n v="43749"/>
    <n v="1021"/>
    <s v="https://play.google.com/store/apps/details?id=com.softchaser.iKnowYouP"/>
  </r>
  <r>
    <s v="KR"/>
    <s v="GROSS"/>
    <x v="0"/>
    <n v="2020"/>
    <n v="6"/>
    <s v="M"/>
    <n v="200"/>
    <s v="-48"/>
    <x v="16"/>
    <x v="23"/>
    <s v="EBS어학FM"/>
    <s v="Dong-A publishing co., ltd"/>
    <n v="0"/>
    <s v="항목당 ₩2,800 - ₩122,880"/>
    <n v="43900"/>
    <n v="995"/>
    <s v="https://play.google.com/store/apps/details?id=com.doosan.newebsfm"/>
  </r>
  <r>
    <s v="KR"/>
    <s v="FREE"/>
    <x v="1"/>
    <n v="2020"/>
    <n v="6"/>
    <s v="M"/>
    <n v="1"/>
    <s v="-"/>
    <x v="3"/>
    <x v="3"/>
    <s v="당근마켓 - 중고거래 필수앱"/>
    <s v="Danggeun Market Inc."/>
    <n v="0"/>
    <s v=""/>
    <n v="43998"/>
    <n v="247143"/>
    <s v="https://itunes.apple.com/KR/app/id1018769995"/>
  </r>
  <r>
    <s v="KR"/>
    <s v="FREE"/>
    <x v="1"/>
    <n v="2020"/>
    <n v="6"/>
    <s v="M"/>
    <n v="2"/>
    <s v="+2"/>
    <x v="14"/>
    <x v="19"/>
    <s v="ZOOM Cloud Meetings"/>
    <s v="Zoom"/>
    <n v="0"/>
    <s v=""/>
    <n v="44000"/>
    <n v="95286"/>
    <s v="https://itunes.apple.com/KR/app/id546505307"/>
  </r>
  <r>
    <s v="KR"/>
    <s v="FREE"/>
    <x v="1"/>
    <n v="2020"/>
    <n v="6"/>
    <s v="M"/>
    <n v="3"/>
    <s v="+2"/>
    <x v="11"/>
    <x v="46"/>
    <s v="YouTube"/>
    <s v="Google LLC"/>
    <n v="0"/>
    <s v="YouTube Red : ￦11,500 / Membership : ￦11,500 / Movies &amp; Shows : ￦1,200"/>
    <n v="44005"/>
    <n v="78305"/>
    <s v="https://itunes.apple.com/KR/app/id544007664"/>
  </r>
  <r>
    <s v="KR"/>
    <s v="FREE"/>
    <x v="1"/>
    <n v="2020"/>
    <n v="6"/>
    <s v="M"/>
    <n v="4"/>
    <s v="-1"/>
    <x v="1"/>
    <x v="49"/>
    <s v="카카오톡 KakaoTalk"/>
    <s v="Kakao Corp."/>
    <n v="0"/>
    <s v="Item Ticket : ￦2,500 / 200초코 : ￦2,500 / 300초코 : ￦3,900"/>
    <n v="44005"/>
    <n v="70248"/>
    <s v="https://itunes.apple.com/KR/app/id362057947"/>
  </r>
  <r>
    <s v="KR"/>
    <s v="FREE"/>
    <x v="1"/>
    <n v="2020"/>
    <n v="6"/>
    <s v="M"/>
    <n v="5"/>
    <s v="+1"/>
    <x v="4"/>
    <x v="4"/>
    <s v="Netflix"/>
    <s v="Netflix, Inc."/>
    <n v="0"/>
    <s v="Netflix 프리미엄 : ￦14,500 / Netflix 스탠다드 : ￦12,000 / Netflix 베이식 : ￦9,500"/>
    <n v="44005"/>
    <n v="54752"/>
    <s v="https://itunes.apple.com/KR/app/id363590051"/>
  </r>
  <r>
    <s v="KR"/>
    <s v="FREE"/>
    <x v="1"/>
    <n v="2020"/>
    <n v="6"/>
    <s v="M"/>
    <n v="6"/>
    <s v="+2"/>
    <x v="11"/>
    <x v="46"/>
    <s v="Instagram"/>
    <s v="Instagram, Inc."/>
    <n v="0"/>
    <s v=""/>
    <n v="44004"/>
    <n v="47938"/>
    <s v="https://itunes.apple.com/KR/app/id389801252"/>
  </r>
  <r>
    <s v="KR"/>
    <s v="FREE"/>
    <x v="1"/>
    <n v="2020"/>
    <n v="6"/>
    <s v="M"/>
    <n v="7"/>
    <s v="+3"/>
    <x v="4"/>
    <x v="4"/>
    <s v="TikTok 틱톡"/>
    <s v="TikTok Pte. Ltd."/>
    <n v="0"/>
    <s v="100 coins : ￦1,200 / 1000 coins : ￦12,000 / 10000 coins : ￦119,000"/>
    <n v="43991"/>
    <n v="47710"/>
    <s v="https://itunes.apple.com/KR/app/id1235601864"/>
  </r>
  <r>
    <s v="KR"/>
    <s v="FREE"/>
    <x v="1"/>
    <n v="2020"/>
    <n v="6"/>
    <s v="M"/>
    <n v="8"/>
    <s v="-1"/>
    <x v="5"/>
    <x v="51"/>
    <s v="네이버 - NAVER"/>
    <s v="NAVER Corp."/>
    <n v="0"/>
    <s v=""/>
    <n v="44001"/>
    <n v="46648"/>
    <s v="https://itunes.apple.com/KR/app/id393499958"/>
  </r>
  <r>
    <s v="KR"/>
    <s v="FREE"/>
    <x v="1"/>
    <n v="2020"/>
    <n v="6"/>
    <s v="M"/>
    <n v="9"/>
    <s v="new"/>
    <x v="4"/>
    <x v="4"/>
    <s v="프렌즈타임"/>
    <s v="Kakao Games Corp."/>
    <n v="0"/>
    <s v=""/>
    <n v="44003"/>
    <n v="44806"/>
    <s v="https://itunes.apple.com/KR/app/id1481935616"/>
  </r>
  <r>
    <s v="KR"/>
    <s v="FREE"/>
    <x v="1"/>
    <n v="2020"/>
    <n v="6"/>
    <s v="M"/>
    <n v="10"/>
    <s v="new"/>
    <x v="11"/>
    <x v="46"/>
    <s v="FaceApp - AI 얼굴 편집기"/>
    <s v="FaceApp Inc"/>
    <n v="0"/>
    <s v="FaceApp Pro - Monthly : ￦6,500 / FaceApp Pro - Yearly : ￦40,000"/>
    <n v="44004"/>
    <n v="35185"/>
    <s v="https://itunes.apple.com/KR/app/id1180884341"/>
  </r>
  <r>
    <s v="KR"/>
    <s v="FREE"/>
    <x v="1"/>
    <n v="2020"/>
    <n v="6"/>
    <s v="M"/>
    <n v="11"/>
    <s v="-"/>
    <x v="8"/>
    <x v="9"/>
    <s v="배달의민족"/>
    <s v="Woowa Bros Co.,Ltd."/>
    <n v="0"/>
    <s v=""/>
    <n v="43993"/>
    <n v="33904"/>
    <s v="https://itunes.apple.com/KR/app/id378084485"/>
  </r>
  <r>
    <s v="KR"/>
    <s v="FREE"/>
    <x v="1"/>
    <n v="2020"/>
    <n v="6"/>
    <s v="M"/>
    <n v="12"/>
    <s v="-3"/>
    <x v="3"/>
    <x v="3"/>
    <s v="쿠팡 (Coupang)"/>
    <s v="Coupang Corp."/>
    <n v="0"/>
    <s v=""/>
    <n v="43990"/>
    <n v="23313"/>
    <s v="https://itunes.apple.com/KR/app/id454434967"/>
  </r>
  <r>
    <s v="KR"/>
    <s v="FREE"/>
    <x v="1"/>
    <n v="2020"/>
    <n v="6"/>
    <s v="M"/>
    <n v="13"/>
    <s v="new"/>
    <x v="3"/>
    <x v="3"/>
    <s v="S.I.VILLAGE"/>
    <s v="Shinsegae International Co., Ltd."/>
    <n v="0"/>
    <s v=""/>
    <n v="43794"/>
    <n v="22618"/>
    <s v="https://itunes.apple.com/KR/app/id1081778027"/>
  </r>
  <r>
    <s v="KR"/>
    <s v="FREE"/>
    <x v="1"/>
    <n v="2020"/>
    <n v="6"/>
    <s v="M"/>
    <n v="14"/>
    <s v="new"/>
    <x v="16"/>
    <x v="23"/>
    <s v="AI 토익 튜터, 산타"/>
    <s v="Riiid, Inc."/>
    <n v="0"/>
    <s v="프리패스 2개월 : ￦89,000 / 프리패스 6개월 : ￦129,000 / 프리패스 12개월 : ￦99,000"/>
    <n v="42917"/>
    <n v="22432"/>
    <s v="https://itunes.apple.com/KR/app/id1148006701"/>
  </r>
  <r>
    <s v="KR"/>
    <s v="FREE"/>
    <x v="1"/>
    <n v="2020"/>
    <n v="6"/>
    <s v="M"/>
    <n v="15"/>
    <s v="+238"/>
    <x v="3"/>
    <x v="3"/>
    <s v="ZARA"/>
    <s v="INDITEX"/>
    <n v="0"/>
    <s v=""/>
    <n v="44000"/>
    <n v="21621"/>
    <s v="https://itunes.apple.com/KR/app/id547951480"/>
  </r>
  <r>
    <s v="KR"/>
    <s v="FREE"/>
    <x v="1"/>
    <n v="2020"/>
    <n v="6"/>
    <s v="M"/>
    <n v="16"/>
    <s v="+1"/>
    <x v="1"/>
    <x v="49"/>
    <s v="Facebook"/>
    <s v="Facebook, Inc."/>
    <n v="0"/>
    <s v="95 Stars : ￦2,500 / 250 Stars : ￦5,900 / 530 Stars : ￦12,000"/>
    <n v="44000"/>
    <n v="21188"/>
    <s v="https://itunes.apple.com/KR/app/id284882215"/>
  </r>
  <r>
    <s v="KR"/>
    <s v="FREE"/>
    <x v="1"/>
    <n v="2020"/>
    <n v="6"/>
    <s v="M"/>
    <n v="17"/>
    <s v="-3"/>
    <x v="3"/>
    <x v="3"/>
    <s v="무신사 - MUSINSA"/>
    <s v="GRAB Co.,Ltd"/>
    <n v="0"/>
    <s v=""/>
    <n v="42423"/>
    <n v="21094"/>
    <s v="https://itunes.apple.com/KR/app/id1003139529"/>
  </r>
  <r>
    <s v="KR"/>
    <s v="FREE"/>
    <x v="1"/>
    <n v="2020"/>
    <n v="6"/>
    <s v="M"/>
    <n v="18"/>
    <s v="+3"/>
    <x v="14"/>
    <x v="19"/>
    <s v="모바일 관세청"/>
    <s v="Korea Customs Service"/>
    <n v="0"/>
    <s v=""/>
    <n v="42489"/>
    <n v="19626"/>
    <s v="https://itunes.apple.com/KR/app/id1100073666"/>
  </r>
  <r>
    <s v="KR"/>
    <s v="FREE"/>
    <x v="1"/>
    <n v="2020"/>
    <n v="6"/>
    <s v="M"/>
    <n v="19"/>
    <s v="+3"/>
    <x v="11"/>
    <x v="46"/>
    <s v="VITA - Video Life"/>
    <s v="SNOW INC."/>
    <n v="0"/>
    <s v=""/>
    <n v="43996"/>
    <n v="18346"/>
    <s v="https://itunes.apple.com/KR/app/id1488430631"/>
  </r>
  <r>
    <s v="KR"/>
    <s v="FREE"/>
    <x v="1"/>
    <n v="2020"/>
    <n v="6"/>
    <s v="M"/>
    <n v="20"/>
    <s v="-"/>
    <x v="9"/>
    <x v="45"/>
    <s v="네이버 지도, 내비게이션"/>
    <s v="NAVER Corp."/>
    <n v="0"/>
    <s v=""/>
    <n v="43980"/>
    <n v="18023"/>
    <s v="https://itunes.apple.com/KR/app/id311867728"/>
  </r>
  <r>
    <s v="KR"/>
    <s v="FREE"/>
    <x v="1"/>
    <n v="2020"/>
    <n v="6"/>
    <s v="M"/>
    <n v="21"/>
    <s v="+12"/>
    <x v="0"/>
    <x v="47"/>
    <s v="Kakao T"/>
    <s v="Kakao Mobility Corp."/>
    <n v="0"/>
    <s v=""/>
    <n v="43999"/>
    <n v="17664"/>
    <s v="https://itunes.apple.com/KR/app/id981110422"/>
  </r>
  <r>
    <s v="KR"/>
    <s v="FREE"/>
    <x v="1"/>
    <n v="2020"/>
    <n v="6"/>
    <s v="M"/>
    <n v="22"/>
    <s v="+2"/>
    <x v="3"/>
    <x v="3"/>
    <s v="에이블리 - 셀럽마켓 모음앱"/>
    <s v="PaletteCo, Inc."/>
    <n v="0"/>
    <s v=""/>
    <n v="43978"/>
    <n v="17591"/>
    <s v="https://itunes.apple.com/KR/app/id1084960428"/>
  </r>
  <r>
    <s v="KR"/>
    <s v="FREE"/>
    <x v="1"/>
    <n v="2020"/>
    <n v="6"/>
    <s v="M"/>
    <n v="23"/>
    <s v="-5"/>
    <x v="6"/>
    <x v="7"/>
    <s v="카카오뱅크 - 같지만 다른 은행"/>
    <s v="Kakaobank"/>
    <n v="0"/>
    <s v=""/>
    <n v="43957"/>
    <n v="15932"/>
    <s v="https://itunes.apple.com/KR/app/id1258016944"/>
  </r>
  <r>
    <s v="KR"/>
    <s v="FREE"/>
    <x v="1"/>
    <n v="2020"/>
    <n v="6"/>
    <s v="M"/>
    <n v="24"/>
    <s v="-11"/>
    <x v="6"/>
    <x v="7"/>
    <s v="토스"/>
    <s v="Viva Republica"/>
    <n v="0"/>
    <s v=""/>
    <n v="43991"/>
    <n v="15901"/>
    <s v="https://itunes.apple.com/KR/app/id839333328"/>
  </r>
  <r>
    <s v="KR"/>
    <s v="FREE"/>
    <x v="1"/>
    <n v="2020"/>
    <n v="6"/>
    <s v="M"/>
    <n v="25"/>
    <s v="+1"/>
    <x v="1"/>
    <x v="49"/>
    <s v="Messenger"/>
    <s v="Facebook, Inc."/>
    <n v="0"/>
    <s v=""/>
    <n v="44004"/>
    <n v="15289"/>
    <s v="https://itunes.apple.com/KR/app/id454638411"/>
  </r>
  <r>
    <s v="KR"/>
    <s v="FREE"/>
    <x v="1"/>
    <n v="2020"/>
    <n v="6"/>
    <s v="M"/>
    <n v="26"/>
    <s v="-3"/>
    <x v="2"/>
    <x v="52"/>
    <s v="Chrome - Google이 만든 웹브라우저"/>
    <s v="Google LLC"/>
    <n v="0"/>
    <s v=""/>
    <n v="43979"/>
    <n v="14487"/>
    <s v="https://itunes.apple.com/KR/app/id535886823"/>
  </r>
  <r>
    <s v="KR"/>
    <s v="FREE"/>
    <x v="1"/>
    <n v="2020"/>
    <n v="6"/>
    <s v="M"/>
    <n v="27"/>
    <s v="-2"/>
    <x v="10"/>
    <x v="16"/>
    <s v="오늘의집-1000만이 선택한 No.1 인테리어 필수앱"/>
    <s v="Bucketplace Inc."/>
    <n v="0"/>
    <s v=""/>
    <n v="43969"/>
    <n v="14417"/>
    <s v="https://itunes.apple.com/KR/app/id1008236892"/>
  </r>
  <r>
    <s v="KR"/>
    <s v="FREE"/>
    <x v="1"/>
    <n v="2020"/>
    <n v="6"/>
    <s v="M"/>
    <n v="28"/>
    <s v="-1"/>
    <x v="4"/>
    <x v="4"/>
    <s v="네이버 웹툰 - Naver Webtoon"/>
    <s v="NAVER WEBTOON CORP."/>
    <n v="0"/>
    <s v="쿠키 10개 : ￦1,200 / 쿠키 49개 : ￦5,900 / 쿠키 100개 : ￦12,000"/>
    <n v="43976"/>
    <n v="13419"/>
    <s v="https://itunes.apple.com/KR/app/id315795555"/>
  </r>
  <r>
    <s v="KR"/>
    <s v="FREE"/>
    <x v="1"/>
    <n v="2020"/>
    <n v="6"/>
    <s v="M"/>
    <n v="29"/>
    <s v="-13"/>
    <x v="11"/>
    <x v="46"/>
    <s v="SODA - Natural Beauty Camera"/>
    <s v="SNOW INC."/>
    <n v="0"/>
    <s v=""/>
    <n v="43932"/>
    <n v="13352"/>
    <s v="https://itunes.apple.com/KR/app/id1437880869"/>
  </r>
  <r>
    <s v="KR"/>
    <s v="FREE"/>
    <x v="1"/>
    <n v="2020"/>
    <n v="6"/>
    <s v="M"/>
    <n v="30"/>
    <s v="-"/>
    <x v="8"/>
    <x v="9"/>
    <s v="배달요기요"/>
    <s v="Delivery Hero Korea"/>
    <n v="0"/>
    <s v=""/>
    <n v="44007"/>
    <n v="12384"/>
    <s v="https://itunes.apple.com/KR/app/id543831532"/>
  </r>
  <r>
    <s v="KR"/>
    <s v="FREE"/>
    <x v="1"/>
    <n v="2020"/>
    <n v="6"/>
    <s v="M"/>
    <n v="31"/>
    <s v="-3"/>
    <x v="7"/>
    <x v="32"/>
    <s v="멜론(Melon)"/>
    <s v="Kakao M Corp."/>
    <n v="0"/>
    <s v="i-스트리밍 플러스 티켓 30일 : ￦15,000 / i-스트리밍 티켓 30일 : ￦9,900"/>
    <n v="40588"/>
    <n v="11964"/>
    <s v="https://itunes.apple.com/KR/app/id415597317"/>
  </r>
  <r>
    <s v="KR"/>
    <s v="FREE"/>
    <x v="1"/>
    <n v="2020"/>
    <n v="6"/>
    <s v="M"/>
    <n v="32"/>
    <s v="-3"/>
    <x v="1"/>
    <x v="49"/>
    <s v="밴드-모임이 쉬워진다!"/>
    <s v="NAVER Corp."/>
    <n v="0"/>
    <s v="밴드 스티커 : ￦2,500 / 고운말 손글씨 : ￦2,500 / 이것이 짤방이다 : ￦2,500"/>
    <n v="44004"/>
    <n v="11959"/>
    <s v="https://itunes.apple.com/KR/app/id542613198"/>
  </r>
  <r>
    <s v="KR"/>
    <s v="FREE"/>
    <x v="1"/>
    <n v="2020"/>
    <n v="6"/>
    <s v="M"/>
    <n v="33"/>
    <s v="-31"/>
    <x v="6"/>
    <x v="7"/>
    <s v="국세청 홈택스"/>
    <s v="국세청"/>
    <n v="0"/>
    <s v=""/>
    <n v="40936"/>
    <n v="11297"/>
    <s v="https://itunes.apple.com/KR/app/id495157796"/>
  </r>
  <r>
    <s v="KR"/>
    <s v="FREE"/>
    <x v="1"/>
    <n v="2020"/>
    <n v="6"/>
    <s v="M"/>
    <n v="34"/>
    <s v="+39"/>
    <x v="10"/>
    <x v="16"/>
    <s v="올리브영"/>
    <s v="CJ OliveNetworks Co., Ltd."/>
    <n v="0"/>
    <s v=""/>
    <n v="43970"/>
    <n v="11170"/>
    <s v="https://itunes.apple.com/KR/app/id873779010"/>
  </r>
  <r>
    <s v="KR"/>
    <s v="FREE"/>
    <x v="1"/>
    <n v="2020"/>
    <n v="6"/>
    <s v="M"/>
    <n v="35"/>
    <s v="-4"/>
    <x v="11"/>
    <x v="46"/>
    <s v="SNOW 스노우"/>
    <s v="SNOW INC."/>
    <n v="0"/>
    <s v=""/>
    <n v="43992"/>
    <n v="11055"/>
    <s v="https://itunes.apple.com/KR/app/id1022267439"/>
  </r>
  <r>
    <s v="KR"/>
    <s v="FREE"/>
    <x v="1"/>
    <n v="2020"/>
    <n v="6"/>
    <s v="M"/>
    <n v="36"/>
    <s v="+35"/>
    <x v="0"/>
    <x v="47"/>
    <s v="야놀자"/>
    <s v="(주)야놀자"/>
    <n v="0"/>
    <s v=""/>
    <n v="43985"/>
    <n v="11007"/>
    <s v="https://itunes.apple.com/KR/app/id436731843"/>
  </r>
  <r>
    <s v="KR"/>
    <s v="FREE"/>
    <x v="1"/>
    <n v="2020"/>
    <n v="6"/>
    <s v="M"/>
    <n v="37"/>
    <s v="-"/>
    <x v="8"/>
    <x v="9"/>
    <s v="스타벅스"/>
    <s v="Starbucks Coffee Company Korea"/>
    <n v="0"/>
    <s v=""/>
    <n v="44007"/>
    <n v="10530"/>
    <s v="https://itunes.apple.com/KR/app/id466682252"/>
  </r>
  <r>
    <s v="KR"/>
    <s v="FREE"/>
    <x v="1"/>
    <n v="2020"/>
    <n v="6"/>
    <s v="M"/>
    <n v="38"/>
    <s v="-6"/>
    <x v="11"/>
    <x v="46"/>
    <s v="Ulike유라이크"/>
    <s v="深圳市脸萌科技有限公司"/>
    <n v="0"/>
    <s v="필터 무료제공 (기간한정) : 0 / Ulike 연간 VIP : ￦28,000 / Ulike  월정액회원 : ￦4,500"/>
    <n v="43992"/>
    <n v="9790"/>
    <s v="https://itunes.apple.com/KR/app/id1398796436"/>
  </r>
  <r>
    <s v="KR"/>
    <s v="FREE"/>
    <x v="1"/>
    <n v="2020"/>
    <n v="6"/>
    <s v="M"/>
    <n v="39"/>
    <s v="+3"/>
    <x v="11"/>
    <x v="46"/>
    <s v="VLLO 블로 - 쉬운 동영상 편집 어플 브이로그 앱"/>
    <s v="vimosoft"/>
    <n v="0"/>
    <s v="정원 스티커 팩 : 0 / VLLO 프리미엄 : ￦12,000 / 여행 스티커 팩 : 0"/>
    <n v="43987"/>
    <n v="8523"/>
    <s v="https://itunes.apple.com/KR/app/id952050883"/>
  </r>
  <r>
    <s v="KR"/>
    <s v="FREE"/>
    <x v="1"/>
    <n v="2020"/>
    <n v="6"/>
    <s v="M"/>
    <n v="40"/>
    <s v="-1"/>
    <x v="2"/>
    <x v="52"/>
    <s v="Google"/>
    <s v="Google LLC"/>
    <n v="0"/>
    <s v=""/>
    <n v="44004"/>
    <n v="8191"/>
    <s v="https://itunes.apple.com/KR/app/id284815942"/>
  </r>
  <r>
    <s v="KR"/>
    <s v="FREE"/>
    <x v="1"/>
    <n v="2020"/>
    <n v="6"/>
    <s v="M"/>
    <n v="41"/>
    <s v="+44"/>
    <x v="0"/>
    <x v="47"/>
    <s v="여기어때 - 호텔, 모텔, 펜션 최저가 예약!"/>
    <s v="WITH Innovation Corp."/>
    <n v="0"/>
    <s v=""/>
    <n v="43976"/>
    <n v="8000"/>
    <s v="https://itunes.apple.com/KR/app/id884043462"/>
  </r>
  <r>
    <s v="KR"/>
    <s v="FREE"/>
    <x v="1"/>
    <n v="2020"/>
    <n v="6"/>
    <s v="M"/>
    <n v="42"/>
    <s v="+151"/>
    <x v="6"/>
    <x v="7"/>
    <s v="차이"/>
    <s v="The Chai Corporation"/>
    <n v="0"/>
    <s v=""/>
    <n v="43596"/>
    <n v="7621"/>
    <s v="https://itunes.apple.com/KR/app/id1459979272"/>
  </r>
  <r>
    <s v="KR"/>
    <s v="FREE"/>
    <x v="1"/>
    <n v="2020"/>
    <n v="6"/>
    <s v="M"/>
    <n v="43"/>
    <s v="+1"/>
    <x v="6"/>
    <x v="7"/>
    <s v="핀크 Finnq"/>
    <s v="Finnq inc."/>
    <n v="0"/>
    <s v=""/>
    <n v="43959"/>
    <n v="7246"/>
    <s v="https://itunes.apple.com/KR/app/id1260871482"/>
  </r>
  <r>
    <s v="KR"/>
    <s v="FREE"/>
    <x v="1"/>
    <n v="2020"/>
    <n v="6"/>
    <s v="M"/>
    <n v="44"/>
    <s v="+13"/>
    <x v="5"/>
    <x v="51"/>
    <s v="네이버 파파고 - AI 통번역"/>
    <s v="NAVER Corp."/>
    <n v="0"/>
    <s v=""/>
    <n v="43990"/>
    <n v="6976"/>
    <s v="https://itunes.apple.com/KR/app/id1147874819"/>
  </r>
  <r>
    <s v="KR"/>
    <s v="FREE"/>
    <x v="1"/>
    <n v="2020"/>
    <n v="6"/>
    <s v="M"/>
    <n v="45"/>
    <s v="+3"/>
    <x v="9"/>
    <x v="45"/>
    <s v="카카오맵 - 대한민국 No.1 지도앱"/>
    <s v="Daum Kakao Corp."/>
    <n v="0"/>
    <s v=""/>
    <n v="43977"/>
    <n v="6888"/>
    <s v="https://itunes.apple.com/KR/app/id304608425"/>
  </r>
  <r>
    <s v="KR"/>
    <s v="FREE"/>
    <x v="1"/>
    <n v="2020"/>
    <n v="6"/>
    <s v="M"/>
    <n v="46"/>
    <s v="-3"/>
    <x v="6"/>
    <x v="7"/>
    <s v="카카오페이"/>
    <s v="kakaopay corp."/>
    <n v="0"/>
    <s v=""/>
    <n v="43613"/>
    <n v="6819"/>
    <s v="https://itunes.apple.com/KR/app/id1464496236"/>
  </r>
  <r>
    <s v="KR"/>
    <s v="FREE"/>
    <x v="1"/>
    <n v="2020"/>
    <n v="6"/>
    <s v="M"/>
    <n v="47"/>
    <s v="-32"/>
    <x v="3"/>
    <x v="3"/>
    <s v="아이디어스(idus)"/>
    <s v="Backpackr Inc."/>
    <n v="0"/>
    <s v=""/>
    <n v="43973"/>
    <n v="6778"/>
    <s v="https://itunes.apple.com/KR/app/id872469884"/>
  </r>
  <r>
    <s v="KR"/>
    <s v="FREE"/>
    <x v="1"/>
    <n v="2020"/>
    <n v="6"/>
    <s v="M"/>
    <n v="48"/>
    <s v="-1"/>
    <x v="9"/>
    <x v="45"/>
    <s v="T map - 내비게이션 / 지도"/>
    <s v="SK Telecom"/>
    <n v="0"/>
    <s v=""/>
    <n v="43987"/>
    <n v="6514"/>
    <s v="https://itunes.apple.com/KR/app/id431589174"/>
  </r>
  <r>
    <s v="KR"/>
    <s v="FREE"/>
    <x v="1"/>
    <n v="2020"/>
    <n v="6"/>
    <s v="M"/>
    <n v="49"/>
    <s v="-"/>
    <x v="2"/>
    <x v="52"/>
    <s v="네이버 클라우드 - NAVER Cloud"/>
    <s v="NAVER Corp."/>
    <n v="0"/>
    <s v="아이폰 2TB 1년 이용권 : ￦149,000 / 아이폰 200GB 1년 이용권 : ￦75,000 / 아이폰 100GB 1년 이용권 : ￦44,000"/>
    <n v="43983"/>
    <n v="6373"/>
    <s v="https://itunes.apple.com/KR/app/id585173084"/>
  </r>
  <r>
    <s v="KR"/>
    <s v="FREE"/>
    <x v="1"/>
    <n v="2020"/>
    <n v="6"/>
    <s v="M"/>
    <n v="50"/>
    <s v="+4"/>
    <x v="3"/>
    <x v="3"/>
    <s v="지그재그 - No.1 여성쇼핑몰 모음앱"/>
    <s v="croquis.com"/>
    <n v="0"/>
    <s v=""/>
    <n v="44008"/>
    <n v="6312"/>
    <s v="https://itunes.apple.com/KR/app/id976131101"/>
  </r>
  <r>
    <s v="KR"/>
    <s v="FREE"/>
    <x v="1"/>
    <n v="2020"/>
    <n v="6"/>
    <s v="M"/>
    <n v="51"/>
    <s v="+42"/>
    <x v="3"/>
    <x v="3"/>
    <s v="브랜디 - 오늘 사서 내일 입자"/>
    <s v="Brandi Inc."/>
    <n v="0"/>
    <s v=""/>
    <n v="43976"/>
    <n v="6308"/>
    <s v="https://itunes.apple.com/KR/app/id1005442353"/>
  </r>
  <r>
    <s v="KR"/>
    <s v="FREE"/>
    <x v="1"/>
    <n v="2020"/>
    <n v="6"/>
    <s v="M"/>
    <n v="52"/>
    <s v="+47"/>
    <x v="6"/>
    <x v="7"/>
    <s v="청약홈"/>
    <s v="KoreaAppraisalBoard"/>
    <n v="0"/>
    <s v=""/>
    <n v="43958"/>
    <n v="6293"/>
    <s v="https://itunes.apple.com/KR/app/id1492025423"/>
  </r>
  <r>
    <s v="KR"/>
    <s v="FREE"/>
    <x v="1"/>
    <n v="2020"/>
    <n v="6"/>
    <s v="M"/>
    <n v="53"/>
    <s v="-15"/>
    <x v="8"/>
    <x v="9"/>
    <s v="마켓컬리"/>
    <s v="Kurly Corp."/>
    <n v="0"/>
    <s v=""/>
    <n v="42418"/>
    <n v="6230"/>
    <s v="https://itunes.apple.com/KR/app/id1080244833"/>
  </r>
  <r>
    <s v="KR"/>
    <s v="FREE"/>
    <x v="1"/>
    <n v="2020"/>
    <n v="6"/>
    <s v="M"/>
    <n v="54"/>
    <s v="-4"/>
    <x v="13"/>
    <x v="17"/>
    <s v="Gmail - Google 이메일"/>
    <s v="Google LLC"/>
    <n v="0"/>
    <s v=""/>
    <n v="43997"/>
    <n v="6168"/>
    <s v="https://itunes.apple.com/KR/app/id422689480"/>
  </r>
  <r>
    <s v="KR"/>
    <s v="FREE"/>
    <x v="1"/>
    <n v="2020"/>
    <n v="6"/>
    <s v="M"/>
    <n v="55"/>
    <s v="+1"/>
    <x v="1"/>
    <x v="49"/>
    <s v="Discord - 대화, 채팅, 모임"/>
    <s v="Discord, Inc."/>
    <n v="0"/>
    <s v="Classic Monthly : ￦6,000 / Classic Monthly : ￦6,000 / Nitro Monthly : ￦13,000 / Nitro Monthly : ￦13,000 / Nitro Classic (1 Month) : ￦5,900"/>
    <n v="43997"/>
    <n v="6017"/>
    <s v="https://itunes.apple.com/KR/app/id985746746"/>
  </r>
  <r>
    <s v="KR"/>
    <s v="FREE"/>
    <x v="1"/>
    <n v="2020"/>
    <n v="6"/>
    <s v="M"/>
    <n v="56"/>
    <s v="+108"/>
    <x v="8"/>
    <x v="9"/>
    <s v="쿠팡이츠"/>
    <s v="Coupang Corp."/>
    <n v="0"/>
    <s v=""/>
    <n v="43580"/>
    <n v="5977"/>
    <s v="https://itunes.apple.com/KR/app/id1445504255"/>
  </r>
  <r>
    <s v="KR"/>
    <s v="FREE"/>
    <x v="1"/>
    <n v="2020"/>
    <n v="6"/>
    <s v="M"/>
    <n v="57"/>
    <s v="-2"/>
    <x v="6"/>
    <x v="7"/>
    <s v="KB스타뱅킹"/>
    <s v="Kookmin Bank Co., Ltd."/>
    <n v="0"/>
    <s v=""/>
    <n v="43979"/>
    <n v="5956"/>
    <s v="https://itunes.apple.com/KR/app/id373742138"/>
  </r>
  <r>
    <s v="KR"/>
    <s v="FREE"/>
    <x v="1"/>
    <n v="2020"/>
    <n v="6"/>
    <s v="M"/>
    <n v="58"/>
    <s v="+1"/>
    <x v="13"/>
    <x v="17"/>
    <s v="폴라리스 오피스 - 한글, PDF, 오피스 문서"/>
    <s v="Infraware Co.,Ltd"/>
    <n v="0"/>
    <s v="스마트 서비스 : ￦4,500 / 프로 서비스 : ￦6,500 / 광고 제거 : ￦5,900"/>
    <n v="44005"/>
    <n v="5953"/>
    <s v="https://itunes.apple.com/KR/app/id698070860"/>
  </r>
  <r>
    <s v="KR"/>
    <s v="FREE"/>
    <x v="1"/>
    <n v="2020"/>
    <n v="6"/>
    <s v="M"/>
    <n v="59"/>
    <s v="+55"/>
    <x v="6"/>
    <x v="7"/>
    <s v="PASS by SK TELECOM(구, T인증)"/>
    <s v="SK Telecom"/>
    <n v="0"/>
    <s v=""/>
    <n v="42617"/>
    <n v="5929"/>
    <s v="https://itunes.apple.com/KR/app/id1141258007"/>
  </r>
  <r>
    <s v="KR"/>
    <s v="FREE"/>
    <x v="1"/>
    <n v="2020"/>
    <n v="6"/>
    <s v="M"/>
    <n v="60"/>
    <s v="+3"/>
    <x v="16"/>
    <x v="23"/>
    <s v="콴다: 수학 5초 풀이 검색"/>
    <s v="Mathpresso"/>
    <n v="0"/>
    <s v="베이직 정기 구독 : ￦14,000 / 플러스 정기 구독 : ￦21,500 / 프리미엄 정기 구독 : ￦55,000"/>
    <n v="43068"/>
    <n v="5632"/>
    <s v="https://itunes.apple.com/KR/app/id1270676408"/>
  </r>
  <r>
    <s v="KR"/>
    <s v="FREE"/>
    <x v="1"/>
    <n v="2020"/>
    <n v="6"/>
    <s v="M"/>
    <n v="61"/>
    <s v="-20"/>
    <x v="6"/>
    <x v="7"/>
    <s v="ISP/페이북"/>
    <s v="VP Inc."/>
    <n v="0"/>
    <s v="안전결제 프리미엄 서비스 1년이용권 : ￦7,500"/>
    <n v="43978"/>
    <n v="5630"/>
    <s v="https://itunes.apple.com/KR/app/id369125087"/>
  </r>
  <r>
    <s v="KR"/>
    <s v="FREE"/>
    <x v="1"/>
    <n v="2020"/>
    <n v="6"/>
    <s v="M"/>
    <n v="62"/>
    <s v="-9"/>
    <x v="6"/>
    <x v="7"/>
    <s v="NH스마트뱅킹"/>
    <s v="농협"/>
    <n v="0"/>
    <s v=""/>
    <n v="43986"/>
    <n v="5595"/>
    <s v="https://itunes.apple.com/KR/app/id1444712671"/>
  </r>
  <r>
    <s v="KR"/>
    <s v="FREE"/>
    <x v="1"/>
    <n v="2020"/>
    <n v="6"/>
    <s v="M"/>
    <n v="63"/>
    <s v="+9"/>
    <x v="10"/>
    <x v="16"/>
    <s v="TheDayBefore (디데이 위젯)"/>
    <s v="TheDayBefore, Inc."/>
    <n v="0"/>
    <s v="광고제거 : ￦4,900"/>
    <n v="44011"/>
    <n v="5366"/>
    <s v="https://itunes.apple.com/KR/app/id991283955"/>
  </r>
  <r>
    <s v="KR"/>
    <s v="FREE"/>
    <x v="1"/>
    <n v="2020"/>
    <n v="6"/>
    <s v="M"/>
    <n v="64"/>
    <s v="+34"/>
    <x v="16"/>
    <x v="23"/>
    <s v="열정품은 타이머"/>
    <s v="UnCheon Baek"/>
    <n v="0"/>
    <s v=""/>
    <n v="43421"/>
    <n v="5217"/>
    <s v="https://itunes.apple.com/KR/app/id1441909643"/>
  </r>
  <r>
    <s v="KR"/>
    <s v="FREE"/>
    <x v="1"/>
    <n v="2020"/>
    <n v="6"/>
    <s v="M"/>
    <n v="65"/>
    <s v="+21"/>
    <x v="10"/>
    <x v="16"/>
    <s v="직방 - 2,000만이 선택한 No.1 부동산 앱"/>
    <s v="ZIGBANG Co., Ltd."/>
    <n v="0"/>
    <s v=""/>
    <n v="40977"/>
    <n v="5196"/>
    <s v="https://itunes.apple.com/KR/app/id503098735"/>
  </r>
  <r>
    <s v="KR"/>
    <s v="FREE"/>
    <x v="1"/>
    <n v="2020"/>
    <n v="6"/>
    <s v="M"/>
    <n v="66"/>
    <s v="-8"/>
    <x v="3"/>
    <x v="3"/>
    <s v="번개장터"/>
    <s v="Pic&amp;Go"/>
    <n v="0"/>
    <s v="UP플러스A : ￦1,200 / UP플러스B : ￦3,900 / UP플러스C : ￦8,900"/>
    <n v="44005"/>
    <n v="5096"/>
    <s v="https://itunes.apple.com/KR/app/id395672275"/>
  </r>
  <r>
    <s v="KR"/>
    <s v="FREE"/>
    <x v="1"/>
    <n v="2020"/>
    <n v="6"/>
    <s v="M"/>
    <n v="67"/>
    <s v="-1"/>
    <x v="2"/>
    <x v="52"/>
    <s v="유니콘 HTTPS 우회앱"/>
    <s v="Unicorn Soft, Inc."/>
    <n v="0"/>
    <s v=""/>
    <n v="43623"/>
    <n v="5003"/>
    <s v="https://itunes.apple.com/KR/app/id1466584968"/>
  </r>
  <r>
    <s v="KR"/>
    <s v="FREE"/>
    <x v="1"/>
    <n v="2020"/>
    <n v="6"/>
    <s v="M"/>
    <n v="68"/>
    <s v="-3"/>
    <x v="7"/>
    <x v="32"/>
    <s v="지니 뮤직 - genie"/>
    <s v="GENIE MUSIC CORP."/>
    <n v="0"/>
    <s v="음악감상 30일 : ￦9,900 / 스마트 무제한 다운로드 + 음악감상 30일 : ￦11,000"/>
    <n v="43976"/>
    <n v="4881"/>
    <s v="https://itunes.apple.com/KR/app/id858266085"/>
  </r>
  <r>
    <s v="KR"/>
    <s v="FREE"/>
    <x v="1"/>
    <n v="2020"/>
    <n v="6"/>
    <s v="M"/>
    <n v="69"/>
    <s v="-9"/>
    <x v="10"/>
    <x v="16"/>
    <s v="T world"/>
    <s v="SK Telecom"/>
    <n v="0"/>
    <s v=""/>
    <n v="43795"/>
    <n v="4628"/>
    <s v="https://itunes.apple.com/KR/app/id428872117"/>
  </r>
  <r>
    <s v="KR"/>
    <s v="FREE"/>
    <x v="1"/>
    <n v="2020"/>
    <n v="6"/>
    <s v="M"/>
    <n v="70"/>
    <s v="new"/>
    <x v="1"/>
    <x v="49"/>
    <s v="포스타입 POSTYPE - 창작 콘텐츠 오픈 플랫폼"/>
    <s v="Postype Inc"/>
    <n v="0"/>
    <s v=""/>
    <n v="44005"/>
    <n v="4386"/>
    <s v="https://itunes.apple.com/KR/app/id1502367642"/>
  </r>
  <r>
    <s v="KR"/>
    <s v="FREE"/>
    <x v="1"/>
    <n v="2020"/>
    <n v="6"/>
    <s v="M"/>
    <n v="71"/>
    <s v="+25"/>
    <x v="14"/>
    <x v="19"/>
    <s v="알바몬"/>
    <s v="Jobkorea"/>
    <n v="0"/>
    <s v=""/>
    <n v="43917"/>
    <n v="4375"/>
    <s v="https://itunes.apple.com/KR/app/id382535825"/>
  </r>
  <r>
    <s v="KR"/>
    <s v="FREE"/>
    <x v="1"/>
    <n v="2020"/>
    <n v="6"/>
    <s v="M"/>
    <n v="72"/>
    <s v="+6"/>
    <x v="7"/>
    <x v="32"/>
    <s v="YouTube Music"/>
    <s v="Google LLC"/>
    <n v="0"/>
    <s v="YouTube Red : ￦11,000 / Membership : ￦11,500"/>
    <n v="44004"/>
    <n v="4355"/>
    <s v="https://itunes.apple.com/KR/app/id1017492454"/>
  </r>
  <r>
    <s v="KR"/>
    <s v="FREE"/>
    <x v="1"/>
    <n v="2020"/>
    <n v="6"/>
    <s v="M"/>
    <n v="73"/>
    <s v="-5"/>
    <x v="11"/>
    <x v="46"/>
    <s v="Meitu 메이투- 뷰티 셀카 재밌는 보정 사진 편집"/>
    <s v="Xiamen Meitu Technology Co., Ltd."/>
    <n v="0"/>
    <s v="AR-AbroadButterfly-200192545 : ￦1,200 / AR-AbroadWatercolor-200192544 : ￦1,200 / AR素材sanrio少女melody相框 : ￦1,200"/>
    <n v="44000"/>
    <n v="4321"/>
    <s v="https://itunes.apple.com/KR/app/id416048305"/>
  </r>
  <r>
    <s v="KR"/>
    <s v="FREE"/>
    <x v="1"/>
    <n v="2020"/>
    <n v="6"/>
    <s v="M"/>
    <n v="74"/>
    <s v="+13"/>
    <x v="0"/>
    <x v="47"/>
    <s v="코레일톡+"/>
    <s v="Korea Railroad Corporation"/>
    <n v="0"/>
    <s v=""/>
    <n v="43985"/>
    <n v="4239"/>
    <s v="https://itunes.apple.com/KR/app/id1000558562"/>
  </r>
  <r>
    <s v="KR"/>
    <s v="FREE"/>
    <x v="1"/>
    <n v="2020"/>
    <n v="6"/>
    <s v="M"/>
    <n v="75"/>
    <s v="-"/>
    <x v="13"/>
    <x v="17"/>
    <s v="Google 드라이브 – 안전한 온라인 파일 저장공간"/>
    <s v="Google LLC"/>
    <n v="0"/>
    <s v="100GB : ￦2,000 / 2 TB : ￦12,000 / 200GB : ￦3,900"/>
    <n v="43999"/>
    <n v="4224"/>
    <s v="https://itunes.apple.com/KR/app/id507874739"/>
  </r>
  <r>
    <s v="KR"/>
    <s v="FREE"/>
    <x v="1"/>
    <n v="2020"/>
    <n v="6"/>
    <s v="M"/>
    <n v="76"/>
    <s v="-9"/>
    <x v="7"/>
    <x v="32"/>
    <s v="FLO - 플로"/>
    <s v="Dreamus Company"/>
    <n v="0"/>
    <s v="500회 듣기 : ￦8,900 / 300회 듣기 : ￦4,900 / 모바일 무제한 듣기 : ￦9,900"/>
    <n v="42573"/>
    <n v="4203"/>
    <s v="https://itunes.apple.com/KR/app/id1129048043"/>
  </r>
  <r>
    <s v="KR"/>
    <s v="FREE"/>
    <x v="1"/>
    <n v="2020"/>
    <n v="6"/>
    <s v="M"/>
    <n v="77"/>
    <s v="+75"/>
    <x v="10"/>
    <x v="16"/>
    <s v="자이"/>
    <s v="GS건설 자이"/>
    <n v="0"/>
    <s v=""/>
    <n v="43805"/>
    <n v="4155"/>
    <s v="https://itunes.apple.com/KR/app/id1485517439"/>
  </r>
  <r>
    <s v="KR"/>
    <s v="FREE"/>
    <x v="1"/>
    <n v="2020"/>
    <n v="6"/>
    <s v="M"/>
    <n v="78"/>
    <s v="+104"/>
    <x v="6"/>
    <x v="7"/>
    <s v="PASS by KT(구, KT 인증)"/>
    <s v="KT Corporation"/>
    <n v="0"/>
    <s v=""/>
    <n v="43950"/>
    <n v="4096"/>
    <s v="https://itunes.apple.com/KR/app/id1134371550"/>
  </r>
  <r>
    <s v="KR"/>
    <s v="FREE"/>
    <x v="1"/>
    <n v="2020"/>
    <n v="6"/>
    <s v="M"/>
    <n v="79"/>
    <s v="+283"/>
    <x v="4"/>
    <x v="4"/>
    <s v="CokePLAY 코-크 플레이"/>
    <s v="Coca-Cola"/>
    <n v="0"/>
    <s v=""/>
    <n v="43645"/>
    <n v="4013"/>
    <s v="https://itunes.apple.com/KR/app/id1198507928"/>
  </r>
  <r>
    <s v="KR"/>
    <s v="FREE"/>
    <x v="1"/>
    <n v="2020"/>
    <n v="6"/>
    <s v="M"/>
    <n v="80"/>
    <s v="new"/>
    <x v="7"/>
    <x v="32"/>
    <s v="소리바다 - 뮤직, 무제한 음악감상"/>
    <s v="Soribada Inc."/>
    <n v="0"/>
    <s v="무제한 음악감상 : ￦12,000 / 다운로드30+음악감상 : ￦16,000 / 다운로드100+음악감상 : ￦32,000"/>
    <n v="43759"/>
    <n v="3927"/>
    <s v="https://itunes.apple.com/KR/app/id346528006"/>
  </r>
  <r>
    <s v="KR"/>
    <s v="FREE"/>
    <x v="1"/>
    <n v="2020"/>
    <n v="6"/>
    <s v="M"/>
    <n v="81"/>
    <s v="+3"/>
    <x v="10"/>
    <x v="16"/>
    <s v="Pinterest (핀터레스트): 수백만개의 아이디어"/>
    <s v="Pinterest"/>
    <n v="0"/>
    <s v=""/>
    <n v="44004"/>
    <n v="3913"/>
    <s v="https://itunes.apple.com/KR/app/id429047995"/>
  </r>
  <r>
    <s v="KR"/>
    <s v="FREE"/>
    <x v="1"/>
    <n v="2020"/>
    <n v="6"/>
    <s v="M"/>
    <n v="82"/>
    <s v="-2"/>
    <x v="7"/>
    <x v="32"/>
    <s v="SoundCloud - 음악과 오디오"/>
    <s v="SoundCloud Ltd."/>
    <n v="0"/>
    <s v="SoundCloud Go+ : ￦15,500 / SoundCloud Go : ￦7,000"/>
    <n v="44005"/>
    <n v="3895"/>
    <s v="https://itunes.apple.com/KR/app/id336353151"/>
  </r>
  <r>
    <s v="KR"/>
    <s v="FREE"/>
    <x v="1"/>
    <n v="2020"/>
    <n v="6"/>
    <s v="M"/>
    <n v="83"/>
    <s v="+29"/>
    <x v="3"/>
    <x v="3"/>
    <s v="티몬-매주 월요일은 티몬데이"/>
    <s v="TMON, Inc."/>
    <n v="0"/>
    <s v=""/>
    <n v="40850"/>
    <n v="3845"/>
    <s v="https://itunes.apple.com/KR/app/id463434588"/>
  </r>
  <r>
    <s v="KR"/>
    <s v="FREE"/>
    <x v="1"/>
    <n v="2020"/>
    <n v="6"/>
    <s v="M"/>
    <n v="84"/>
    <s v="-15"/>
    <x v="6"/>
    <x v="7"/>
    <s v="우리 WON 뱅킹"/>
    <s v="Woori Bank"/>
    <n v="0"/>
    <s v=""/>
    <n v="43958"/>
    <n v="3814"/>
    <s v="https://itunes.apple.com/KR/app/id1470181651"/>
  </r>
  <r>
    <s v="KR"/>
    <s v="FREE"/>
    <x v="1"/>
    <n v="2020"/>
    <n v="6"/>
    <s v="M"/>
    <n v="85"/>
    <s v="-33"/>
    <x v="10"/>
    <x v="16"/>
    <s v="서울자전거 따릉이"/>
    <s v="서울 특별시"/>
    <n v="0"/>
    <s v=""/>
    <n v="42712"/>
    <n v="3796"/>
    <s v="https://itunes.apple.com/KR/app/id1037272004"/>
  </r>
  <r>
    <s v="KR"/>
    <s v="FREE"/>
    <x v="1"/>
    <n v="2020"/>
    <n v="6"/>
    <s v="M"/>
    <n v="86"/>
    <s v="+99"/>
    <x v="10"/>
    <x v="16"/>
    <s v="Bill Letter"/>
    <s v="SK Telecom"/>
    <n v="0"/>
    <s v=""/>
    <n v="40696"/>
    <n v="3688"/>
    <s v="https://itunes.apple.com/KR/app/id435060754"/>
  </r>
  <r>
    <s v="KR"/>
    <s v="FREE"/>
    <x v="1"/>
    <n v="2020"/>
    <n v="6"/>
    <s v="M"/>
    <n v="87"/>
    <s v="-8"/>
    <x v="7"/>
    <x v="32"/>
    <s v="VIBE (바이브)"/>
    <s v="NAVER Corp."/>
    <n v="0"/>
    <s v="월간 무제한 듣기(구독) : ￦8,500 / 월간 무제한 듣기 + 스마트폰 저장(구독) : ￦11,000"/>
    <n v="43276"/>
    <n v="3628"/>
    <s v="https://itunes.apple.com/KR/app/id1338631589"/>
  </r>
  <r>
    <s v="KR"/>
    <s v="FREE"/>
    <x v="1"/>
    <n v="2020"/>
    <n v="6"/>
    <s v="M"/>
    <n v="88"/>
    <s v="-48"/>
    <x v="6"/>
    <x v="7"/>
    <s v="KB국민카드앱"/>
    <s v="KB KOOKMINCARD CO., LTD."/>
    <n v="0"/>
    <s v=""/>
    <n v="40990"/>
    <n v="3601"/>
    <s v="https://itunes.apple.com/KR/app/id509382678"/>
  </r>
  <r>
    <s v="KR"/>
    <s v="FREE"/>
    <x v="1"/>
    <n v="2020"/>
    <n v="6"/>
    <s v="M"/>
    <n v="89"/>
    <s v="+3"/>
    <x v="15"/>
    <x v="50"/>
    <s v="Nike Run Club"/>
    <s v="Nike, Inc"/>
    <n v="0"/>
    <s v=""/>
    <n v="44007"/>
    <n v="3570"/>
    <s v="https://itunes.apple.com/KR/app/id387771637"/>
  </r>
  <r>
    <s v="KR"/>
    <s v="FREE"/>
    <x v="1"/>
    <n v="2020"/>
    <n v="6"/>
    <s v="M"/>
    <n v="90"/>
    <s v="-56"/>
    <x v="6"/>
    <x v="7"/>
    <s v="신한페이판"/>
    <s v="Shinhan Card Co., Ltd."/>
    <n v="0"/>
    <s v=""/>
    <n v="43973"/>
    <n v="3542"/>
    <s v="https://itunes.apple.com/KR/app/id572462317"/>
  </r>
  <r>
    <s v="KR"/>
    <s v="FREE"/>
    <x v="1"/>
    <n v="2020"/>
    <n v="6"/>
    <s v="M"/>
    <n v="91"/>
    <s v="-1"/>
    <x v="10"/>
    <x v="16"/>
    <s v="정부24(구 민원24)"/>
    <s v="Ministry of the Interior and Safety"/>
    <n v="0"/>
    <s v=""/>
    <n v="41281"/>
    <n v="3532"/>
    <s v="https://itunes.apple.com/KR/app/id586454505"/>
  </r>
  <r>
    <s v="KR"/>
    <s v="FREE"/>
    <x v="1"/>
    <n v="2020"/>
    <n v="6"/>
    <s v="M"/>
    <n v="92"/>
    <s v="+240"/>
    <x v="3"/>
    <x v="3"/>
    <s v="롯데 ON – 롯데닷컴"/>
    <s v="Lotte.com"/>
    <n v="0"/>
    <s v=""/>
    <n v="43797"/>
    <n v="3503"/>
    <s v="https://itunes.apple.com/KR/app/id376622474"/>
  </r>
  <r>
    <s v="KR"/>
    <s v="FREE"/>
    <x v="1"/>
    <n v="2020"/>
    <n v="6"/>
    <s v="M"/>
    <n v="93"/>
    <s v="+62"/>
    <x v="10"/>
    <x v="16"/>
    <s v="썸원 Sumone"/>
    <s v="sandfox"/>
    <n v="0"/>
    <s v=""/>
    <n v="43820"/>
    <n v="3454"/>
    <s v="https://itunes.apple.com/KR/app/id1469506430"/>
  </r>
  <r>
    <s v="KR"/>
    <s v="FREE"/>
    <x v="1"/>
    <n v="2020"/>
    <n v="6"/>
    <s v="M"/>
    <n v="94"/>
    <s v="+27"/>
    <x v="10"/>
    <x v="16"/>
    <s v="피터팬의 좋은방 구하기"/>
    <s v="DukkubiSesang"/>
    <n v="0"/>
    <s v=""/>
    <n v="42152"/>
    <n v="3452"/>
    <s v="https://itunes.apple.com/KR/app/id979087211"/>
  </r>
  <r>
    <s v="KR"/>
    <s v="FREE"/>
    <x v="1"/>
    <n v="2020"/>
    <n v="6"/>
    <s v="M"/>
    <n v="95"/>
    <s v="+20"/>
    <x v="3"/>
    <x v="3"/>
    <s v="KREAM"/>
    <s v="SNOW Corporation"/>
    <n v="0"/>
    <s v=""/>
    <n v="43858"/>
    <n v="3446"/>
    <s v="https://itunes.apple.com/KR/app/id1490580239"/>
  </r>
  <r>
    <s v="KR"/>
    <s v="FREE"/>
    <x v="1"/>
    <n v="2020"/>
    <n v="6"/>
    <s v="M"/>
    <n v="96"/>
    <s v="-15"/>
    <x v="11"/>
    <x v="46"/>
    <s v="Twitch: 동영상 스트리밍 라이브 시청은 트위치에서"/>
    <s v="Twitch Interactive, Inc."/>
    <n v="0"/>
    <s v="95 Bits : ￦2,500 / 정기구독 토큰 1개 : ￦7,500 / 500 Bits : ￦8,900"/>
    <n v="44007"/>
    <n v="3442"/>
    <s v="https://itunes.apple.com/KR/app/id460177396"/>
  </r>
  <r>
    <s v="KR"/>
    <s v="FREE"/>
    <x v="1"/>
    <n v="2020"/>
    <n v="6"/>
    <s v="M"/>
    <n v="97"/>
    <s v="+12"/>
    <x v="6"/>
    <x v="7"/>
    <s v="PASS by U+(구, U+인증)"/>
    <s v="LG Uplus"/>
    <n v="0"/>
    <s v=""/>
    <n v="43929"/>
    <n v="3431"/>
    <s v="https://itunes.apple.com/KR/app/id1147394645"/>
  </r>
  <r>
    <s v="KR"/>
    <s v="FREE"/>
    <x v="1"/>
    <n v="2020"/>
    <n v="6"/>
    <s v="M"/>
    <n v="98"/>
    <s v="-21"/>
    <x v="6"/>
    <x v="7"/>
    <s v="신한 쏠(SOL) – 신한은행 스마트폰뱅킹"/>
    <s v="SHINHAN BANK"/>
    <n v="0"/>
    <s v=""/>
    <n v="40246"/>
    <n v="3428"/>
    <s v="https://itunes.apple.com/KR/app/id357484932"/>
  </r>
  <r>
    <s v="KR"/>
    <s v="FREE"/>
    <x v="1"/>
    <n v="2020"/>
    <n v="6"/>
    <s v="M"/>
    <n v="99"/>
    <s v="new"/>
    <x v="1"/>
    <x v="49"/>
    <s v="글램 - 모든 매력적인 만남"/>
    <s v="Cupist Inc."/>
    <n v="0"/>
    <s v="5젬 : ￦7,500 / 15젬 : ￦19,000 / 40젬 : ￦47,000"/>
    <n v="42430"/>
    <n v="3366"/>
    <s v="https://itunes.apple.com/KR/app/id1058232900"/>
  </r>
  <r>
    <s v="KR"/>
    <s v="FREE"/>
    <x v="1"/>
    <n v="2020"/>
    <n v="6"/>
    <s v="M"/>
    <n v="100"/>
    <s v="-11"/>
    <x v="17"/>
    <x v="53"/>
    <s v="Twitter -트위터"/>
    <s v="Twitter, Inc."/>
    <n v="0"/>
    <s v=""/>
    <n v="43999"/>
    <n v="3342"/>
    <s v="https://itunes.apple.com/KR/app/id333903271"/>
  </r>
  <r>
    <s v="KR"/>
    <s v="FREE"/>
    <x v="1"/>
    <n v="2020"/>
    <n v="6"/>
    <s v="M"/>
    <n v="101"/>
    <s v="+5"/>
    <x v="13"/>
    <x v="17"/>
    <s v="한컴오피스 viewer"/>
    <s v="Hancom Inc."/>
    <n v="0"/>
    <s v=""/>
    <n v="40301"/>
    <n v="3305"/>
    <s v="https://itunes.apple.com/KR/app/id369832061"/>
  </r>
  <r>
    <s v="KR"/>
    <s v="FREE"/>
    <x v="1"/>
    <n v="2020"/>
    <n v="6"/>
    <s v="M"/>
    <n v="102"/>
    <s v="+35"/>
    <x v="3"/>
    <x v="3"/>
    <s v="29CM"/>
    <s v="29CM"/>
    <n v="0"/>
    <s v=""/>
    <n v="41658"/>
    <n v="3294"/>
    <s v="https://itunes.apple.com/KR/app/id789634744"/>
  </r>
  <r>
    <s v="KR"/>
    <s v="FREE"/>
    <x v="1"/>
    <n v="2020"/>
    <n v="6"/>
    <s v="M"/>
    <n v="103"/>
    <s v="+28"/>
    <x v="0"/>
    <x v="47"/>
    <s v="쏘카 - 1등 카셰어링"/>
    <s v="SOCAR Inc."/>
    <n v="0"/>
    <s v=""/>
    <n v="43978"/>
    <n v="3286"/>
    <s v="https://itunes.apple.com/KR/app/id515173864"/>
  </r>
  <r>
    <s v="KR"/>
    <s v="FREE"/>
    <x v="1"/>
    <n v="2020"/>
    <n v="6"/>
    <s v="M"/>
    <n v="104"/>
    <s v="-22"/>
    <x v="4"/>
    <x v="4"/>
    <s v="왓챠플레이 - WATCHA PLAY"/>
    <s v="Frograms"/>
    <n v="0"/>
    <s v="(판매중단) 모바일 이용권 - 무료체험 포함 : ￦7,900 / 베이직 이용권 : ￦7,900 / 프리미엄 이용권 : ￦13,000"/>
    <n v="43992"/>
    <n v="3252"/>
    <s v="https://itunes.apple.com/KR/app/id1096493180"/>
  </r>
  <r>
    <s v="KR"/>
    <s v="FREE"/>
    <x v="1"/>
    <n v="2020"/>
    <n v="6"/>
    <s v="M"/>
    <n v="105"/>
    <s v="-11"/>
    <x v="15"/>
    <x v="50"/>
    <s v="캐시워크 - 돈 버는 만보기"/>
    <s v="CashWalk, Inc."/>
    <n v="0"/>
    <s v=""/>
    <n v="42834"/>
    <n v="3243"/>
    <s v="https://itunes.apple.com/KR/app/id1220307907"/>
  </r>
  <r>
    <s v="KR"/>
    <s v="FREE"/>
    <x v="1"/>
    <n v="2020"/>
    <n v="6"/>
    <s v="M"/>
    <n v="106"/>
    <s v="-44"/>
    <x v="4"/>
    <x v="4"/>
    <s v="티빙(tving)"/>
    <s v="CJ ENM Co., Ltd."/>
    <n v="0"/>
    <s v=""/>
    <n v="40482"/>
    <n v="3218"/>
    <s v="https://itunes.apple.com/KR/app/id400101401"/>
  </r>
  <r>
    <s v="KR"/>
    <s v="FREE"/>
    <x v="1"/>
    <n v="2020"/>
    <n v="6"/>
    <s v="M"/>
    <n v="107"/>
    <s v="+13"/>
    <x v="13"/>
    <x v="17"/>
    <s v="CamScanner|문서 스캔 &amp; 팩스"/>
    <s v="INTSIG Information Co.,Ltd"/>
    <n v="0"/>
    <s v="[캠스캐너] 고급계정 : ￦6,000 / CamScanner[캠스캐너] 고급계정 : ￦66,000 / 1페이지 : ￦1,200"/>
    <n v="44005"/>
    <n v="3162"/>
    <s v="https://itunes.apple.com/KR/app/id388627783"/>
  </r>
  <r>
    <s v="KR"/>
    <s v="FREE"/>
    <x v="1"/>
    <n v="2020"/>
    <n v="6"/>
    <s v="M"/>
    <n v="108"/>
    <s v="+34"/>
    <x v="10"/>
    <x v="16"/>
    <s v="해피포인트카드"/>
    <s v="Paris Croissant Co., Ltd."/>
    <n v="0"/>
    <s v=""/>
    <n v="40352"/>
    <n v="3147"/>
    <s v="https://itunes.apple.com/KR/app/id376313183"/>
  </r>
  <r>
    <s v="KR"/>
    <s v="FREE"/>
    <x v="1"/>
    <n v="2020"/>
    <n v="6"/>
    <s v="M"/>
    <n v="109"/>
    <s v="+25"/>
    <x v="5"/>
    <x v="54"/>
    <s v="SERIES - 네이버 시리즈"/>
    <s v="NAVER WEBTOON CORP."/>
    <n v="0"/>
    <s v="쿠키 10개 : ￦1,200 / 쿠키 49개 : ￦5,900 / 쿠키 100개 : ￦12,000"/>
    <n v="44007"/>
    <n v="3061"/>
    <s v="https://itunes.apple.com/KR/app/id433592412"/>
  </r>
  <r>
    <s v="KR"/>
    <s v="FREE"/>
    <x v="1"/>
    <n v="2020"/>
    <n v="6"/>
    <s v="M"/>
    <n v="110"/>
    <s v="-34"/>
    <x v="6"/>
    <x v="7"/>
    <s v="KB국민 앱카드"/>
    <s v="KB KOOKMINCARD CO., LTD."/>
    <n v="0"/>
    <s v=""/>
    <n v="41533"/>
    <n v="3059"/>
    <s v="https://itunes.apple.com/KR/app/id695436326"/>
  </r>
  <r>
    <s v="KR"/>
    <s v="FREE"/>
    <x v="1"/>
    <n v="2020"/>
    <n v="6"/>
    <s v="M"/>
    <n v="111"/>
    <s v="-7"/>
    <x v="11"/>
    <x v="46"/>
    <s v="PicsArt 사진 &amp; 동영상 편집"/>
    <s v="PicsArt, Inc."/>
    <n v="0"/>
    <s v="멋진 사진을 만들어보세요 : ￦6,000 / PicsArt Gold 6 Months : ￦24,500"/>
    <n v="43990"/>
    <n v="3055"/>
    <s v="https://itunes.apple.com/KR/app/id587366035"/>
  </r>
  <r>
    <s v="KR"/>
    <s v="FREE"/>
    <x v="1"/>
    <n v="2020"/>
    <n v="6"/>
    <s v="M"/>
    <n v="112"/>
    <s v="+107"/>
    <x v="3"/>
    <x v="3"/>
    <s v="위메프 - 특가대표"/>
    <s v="WEMAKEPRICE INC"/>
    <n v="0"/>
    <s v=""/>
    <n v="43973"/>
    <n v="3050"/>
    <s v="https://itunes.apple.com/KR/app/id449141904"/>
  </r>
  <r>
    <s v="KR"/>
    <s v="FREE"/>
    <x v="1"/>
    <n v="2020"/>
    <n v="6"/>
    <s v="M"/>
    <n v="113"/>
    <s v="-10"/>
    <x v="10"/>
    <x v="16"/>
    <s v="U+고객센터"/>
    <s v="LG Uplus"/>
    <n v="0"/>
    <s v=""/>
    <n v="41991"/>
    <n v="3027"/>
    <s v="https://itunes.apple.com/KR/app/id945578864"/>
  </r>
  <r>
    <s v="KR"/>
    <s v="FREE"/>
    <x v="1"/>
    <n v="2020"/>
    <n v="6"/>
    <s v="M"/>
    <n v="114"/>
    <s v="-17"/>
    <x v="9"/>
    <x v="45"/>
    <s v="카카오내비"/>
    <s v="Kakao Mobility Corp."/>
    <n v="0"/>
    <s v=""/>
    <n v="43979"/>
    <n v="2987"/>
    <s v="https://itunes.apple.com/KR/app/id417698849"/>
  </r>
  <r>
    <s v="KR"/>
    <s v="FREE"/>
    <x v="1"/>
    <n v="2020"/>
    <n v="6"/>
    <s v="M"/>
    <n v="115"/>
    <s v="-7"/>
    <x v="0"/>
    <x v="47"/>
    <s v="[공식]시외버스 티머니"/>
    <s v="Tmoney Co., Ltd"/>
    <n v="0"/>
    <s v=""/>
    <n v="43920"/>
    <n v="2983"/>
    <s v="https://itunes.apple.com/KR/app/id933107825"/>
  </r>
  <r>
    <s v="KR"/>
    <s v="FREE"/>
    <x v="1"/>
    <n v="2020"/>
    <n v="6"/>
    <s v="M"/>
    <n v="116"/>
    <s v="+49"/>
    <x v="0"/>
    <x v="47"/>
    <s v="Airbnb"/>
    <s v="Airbnb, Inc."/>
    <n v="0"/>
    <s v=""/>
    <n v="44005"/>
    <n v="2951"/>
    <s v="https://itunes.apple.com/KR/app/id401626263"/>
  </r>
  <r>
    <s v="KR"/>
    <s v="FREE"/>
    <x v="1"/>
    <n v="2020"/>
    <n v="6"/>
    <s v="M"/>
    <n v="117"/>
    <s v="-82"/>
    <x v="4"/>
    <x v="4"/>
    <s v="AfreecaTV - 아프리카TV"/>
    <s v="AfreecaTV Co., Ltd. (KR)"/>
    <n v="0"/>
    <s v="퀵뷰아이템 30일 이용권 : ￦4,900 / 퀵뷰아이템 90일 이용권 : ￦16,000 / 퀵뷰아이템 365일 이용권 : ￦52,000"/>
    <n v="43979"/>
    <n v="2946"/>
    <s v="https://itunes.apple.com/KR/app/id334185830"/>
  </r>
  <r>
    <s v="KR"/>
    <s v="FREE"/>
    <x v="1"/>
    <n v="2020"/>
    <n v="6"/>
    <s v="M"/>
    <n v="118"/>
    <s v="-23"/>
    <x v="10"/>
    <x v="16"/>
    <s v="PAYCO - 페이코, 혜택까지 똑똑한 간편결제"/>
    <s v="NHN Corp."/>
    <n v="0"/>
    <s v=""/>
    <n v="41943"/>
    <n v="2882"/>
    <s v="https://itunes.apple.com/KR/app/id924292102"/>
  </r>
  <r>
    <s v="KR"/>
    <s v="FREE"/>
    <x v="1"/>
    <n v="2020"/>
    <n v="6"/>
    <s v="M"/>
    <n v="119"/>
    <s v="-9"/>
    <x v="4"/>
    <x v="4"/>
    <s v="wavve(웨이브)"/>
    <s v="Content Wavve Corp."/>
    <n v="0"/>
    <s v="실시간TV 이용권 (모바일 전용) : ￦7,000 / 실시간TV 이용권 (모바일+PC+TV) : ￦8,500 / 실시간TV 초고화질 이용권 (모바일+PC+TV) : ￦12,000"/>
    <n v="42169"/>
    <n v="2857"/>
    <s v="https://itunes.apple.com/KR/app/id987782077"/>
  </r>
  <r>
    <s v="KR"/>
    <s v="FREE"/>
    <x v="1"/>
    <n v="2020"/>
    <n v="6"/>
    <s v="M"/>
    <n v="120"/>
    <s v="+54"/>
    <x v="15"/>
    <x v="50"/>
    <s v="InBody"/>
    <s v="InBody Co., Ltd."/>
    <n v="0"/>
    <s v=""/>
    <n v="41819"/>
    <n v="2840"/>
    <s v="https://itunes.apple.com/KR/app/id884923678"/>
  </r>
  <r>
    <s v="KR"/>
    <s v="FREE"/>
    <x v="1"/>
    <n v="2020"/>
    <n v="6"/>
    <s v="M"/>
    <n v="121"/>
    <s v="-21"/>
    <x v="1"/>
    <x v="49"/>
    <s v="네이버 카페 – Naver Cafe"/>
    <s v="NAVER Corp."/>
    <n v="0"/>
    <s v=""/>
    <n v="43964"/>
    <n v="2839"/>
    <s v="https://itunes.apple.com/KR/app/id420615104"/>
  </r>
  <r>
    <s v="KR"/>
    <s v="FREE"/>
    <x v="1"/>
    <n v="2020"/>
    <n v="6"/>
    <s v="M"/>
    <n v="122"/>
    <s v="-15"/>
    <x v="13"/>
    <x v="17"/>
    <s v="CJ대한통운 택배"/>
    <s v="KoreaExpress"/>
    <n v="0"/>
    <s v=""/>
    <n v="41820"/>
    <n v="2839"/>
    <s v="https://itunes.apple.com/KR/app/id889796593"/>
  </r>
  <r>
    <s v="KR"/>
    <s v="FREE"/>
    <x v="1"/>
    <n v="2020"/>
    <n v="6"/>
    <s v="M"/>
    <n v="123"/>
    <s v="-53"/>
    <x v="3"/>
    <x v="3"/>
    <s v="쇼핑을 바꾸는 쇼핑. G마켓"/>
    <s v="GMARKET Inc."/>
    <n v="0"/>
    <s v=""/>
    <n v="44011"/>
    <n v="2785"/>
    <s v="https://itunes.apple.com/KR/app/id340330132"/>
  </r>
  <r>
    <s v="KR"/>
    <s v="FREE"/>
    <x v="1"/>
    <n v="2020"/>
    <n v="6"/>
    <s v="M"/>
    <n v="124"/>
    <s v="-11"/>
    <x v="0"/>
    <x v="47"/>
    <s v="[공식]고속버스 티머니"/>
    <s v="Tmoney Co., Ltd"/>
    <n v="0"/>
    <s v=""/>
    <n v="43958"/>
    <n v="2759"/>
    <s v="https://itunes.apple.com/KR/app/id957276809"/>
  </r>
  <r>
    <s v="KR"/>
    <s v="FREE"/>
    <x v="1"/>
    <n v="2020"/>
    <n v="6"/>
    <s v="M"/>
    <n v="125"/>
    <s v="-2"/>
    <x v="1"/>
    <x v="49"/>
    <s v="THE CAMP"/>
    <s v="Enable Daon Soft Inc."/>
    <n v="0"/>
    <s v=""/>
    <n v="43188"/>
    <n v="2654"/>
    <s v="https://itunes.apple.com/KR/app/id1364855523"/>
  </r>
  <r>
    <s v="KR"/>
    <s v="FREE"/>
    <x v="1"/>
    <n v="2020"/>
    <n v="6"/>
    <s v="M"/>
    <n v="126"/>
    <s v="+12"/>
    <x v="14"/>
    <x v="19"/>
    <s v="Google Meet"/>
    <s v="Google LLC"/>
    <n v="0"/>
    <s v=""/>
    <n v="43998"/>
    <n v="2650"/>
    <s v="https://itunes.apple.com/KR/app/id1013231476"/>
  </r>
  <r>
    <s v="KR"/>
    <s v="FREE"/>
    <x v="1"/>
    <n v="2020"/>
    <n v="6"/>
    <s v="M"/>
    <n v="127"/>
    <s v="new"/>
    <x v="16"/>
    <x v="23"/>
    <s v="책. 듣다. 쉽다 - 윌라 오디오북"/>
    <s v="influential Corp."/>
    <n v="0"/>
    <s v="윌라 프리미엄 올패스 : ￦13,500 / 윌라 오디오 북클럽 : ￦9,900 / 윌라 클래스 멤버스 : ￦9,900"/>
    <n v="43983"/>
    <n v="2617"/>
    <s v="https://itunes.apple.com/KR/app/id1250319483"/>
  </r>
  <r>
    <s v="KR"/>
    <s v="FREE"/>
    <x v="1"/>
    <n v="2020"/>
    <n v="6"/>
    <s v="M"/>
    <n v="128"/>
    <s v="-"/>
    <x v="1"/>
    <x v="49"/>
    <s v="Zenly 젠리 - 친구들과 소통하는 나만의 지도"/>
    <s v="Zenly"/>
    <n v="0"/>
    <s v=""/>
    <n v="44008"/>
    <n v="2610"/>
    <s v="https://itunes.apple.com/KR/app/id838848566"/>
  </r>
  <r>
    <s v="KR"/>
    <s v="FREE"/>
    <x v="1"/>
    <n v="2020"/>
    <n v="6"/>
    <s v="M"/>
    <n v="129"/>
    <s v="+17"/>
    <x v="14"/>
    <x v="19"/>
    <s v="알바천국"/>
    <s v="Mediawill Networks, Inc."/>
    <n v="0"/>
    <s v=""/>
    <n v="42179"/>
    <n v="2606"/>
    <s v="https://itunes.apple.com/KR/app/id996325726"/>
  </r>
  <r>
    <s v="KR"/>
    <s v="FREE"/>
    <x v="1"/>
    <n v="2020"/>
    <n v="6"/>
    <s v="M"/>
    <n v="130"/>
    <s v="-25"/>
    <x v="6"/>
    <x v="7"/>
    <s v="i-ONE Bank - IBK기업은행"/>
    <s v="Industrial Bank of KOREA"/>
    <n v="0"/>
    <s v=""/>
    <n v="43990"/>
    <n v="2590"/>
    <s v="https://itunes.apple.com/KR/app/id1460543865"/>
  </r>
  <r>
    <s v="KR"/>
    <s v="FREE"/>
    <x v="1"/>
    <n v="2020"/>
    <n v="6"/>
    <s v="M"/>
    <n v="131"/>
    <s v="+12"/>
    <x v="11"/>
    <x v="46"/>
    <s v="Snapchat"/>
    <s v="Snap, Inc."/>
    <n v="0"/>
    <s v="Geofilter : ￦12,000"/>
    <n v="44000"/>
    <n v="2588"/>
    <s v="https://itunes.apple.com/KR/app/id447188370"/>
  </r>
  <r>
    <s v="KR"/>
    <s v="FREE"/>
    <x v="1"/>
    <n v="2020"/>
    <n v="6"/>
    <s v="M"/>
    <n v="132"/>
    <s v="-15"/>
    <x v="3"/>
    <x v="3"/>
    <s v="스타일쉐어"/>
    <s v="StyleShare Inc."/>
    <n v="0"/>
    <s v=""/>
    <n v="43985"/>
    <n v="2484"/>
    <s v="https://itunes.apple.com/KR/app/id458165974"/>
  </r>
  <r>
    <s v="KR"/>
    <s v="FREE"/>
    <x v="1"/>
    <n v="2020"/>
    <n v="6"/>
    <s v="M"/>
    <n v="133"/>
    <s v="-7"/>
    <x v="8"/>
    <x v="9"/>
    <s v="(공식) 버거킹 BURGER KING®KOREA"/>
    <s v="BKR"/>
    <n v="0"/>
    <s v=""/>
    <n v="42211"/>
    <n v="2445"/>
    <s v="https://itunes.apple.com/KR/app/id1017567032"/>
  </r>
  <r>
    <s v="KR"/>
    <s v="FREE"/>
    <x v="1"/>
    <n v="2020"/>
    <n v="6"/>
    <s v="M"/>
    <n v="134"/>
    <s v="-9"/>
    <x v="1"/>
    <x v="49"/>
    <s v="KakaoStory"/>
    <s v="Kakao Corp."/>
    <n v="0"/>
    <s v=""/>
    <n v="44006"/>
    <n v="2425"/>
    <s v="https://itunes.apple.com/KR/app/id486244601"/>
  </r>
  <r>
    <s v="KR"/>
    <s v="FREE"/>
    <x v="1"/>
    <n v="2020"/>
    <n v="6"/>
    <s v="M"/>
    <n v="135"/>
    <s v="+12"/>
    <x v="0"/>
    <x v="47"/>
    <s v="SRT - 수서고속철도(NEW)"/>
    <s v="SR Co.,Ltd."/>
    <n v="0"/>
    <s v=""/>
    <n v="43657"/>
    <n v="2411"/>
    <s v="https://itunes.apple.com/KR/app/id1350286957"/>
  </r>
  <r>
    <s v="KR"/>
    <s v="FREE"/>
    <x v="1"/>
    <n v="2020"/>
    <n v="6"/>
    <s v="M"/>
    <n v="136"/>
    <s v="-25"/>
    <x v="3"/>
    <x v="3"/>
    <s v="11번가"/>
    <s v="11번가(주)"/>
    <n v="0"/>
    <s v=""/>
    <n v="44006"/>
    <n v="2405"/>
    <s v="https://itunes.apple.com/KR/app/id397938216"/>
  </r>
  <r>
    <s v="KR"/>
    <s v="FREE"/>
    <x v="1"/>
    <n v="2020"/>
    <n v="6"/>
    <s v="M"/>
    <n v="137"/>
    <s v="-46"/>
    <x v="6"/>
    <x v="7"/>
    <s v="삼성카드+앱카드"/>
    <s v="Samsungcard Co., Ltd."/>
    <n v="0"/>
    <s v=""/>
    <n v="41104"/>
    <n v="2395"/>
    <s v="https://itunes.apple.com/KR/app/id535125356"/>
  </r>
  <r>
    <s v="KR"/>
    <s v="FREE"/>
    <x v="1"/>
    <n v="2020"/>
    <n v="6"/>
    <s v="M"/>
    <n v="138"/>
    <s v="new"/>
    <x v="15"/>
    <x v="50"/>
    <s v="전자출입명부(KI-Pass) - 보건복지부"/>
    <s v="MINISTRY OF HEALTH &amp; WELFARE"/>
    <n v="0"/>
    <s v=""/>
    <n v="43990"/>
    <n v="2369"/>
    <s v="https://itunes.apple.com/KR/app/id1515867607"/>
  </r>
  <r>
    <s v="KR"/>
    <s v="FREE"/>
    <x v="1"/>
    <n v="2020"/>
    <n v="6"/>
    <s v="M"/>
    <n v="139"/>
    <s v="-15"/>
    <x v="1"/>
    <x v="49"/>
    <s v="네이버 블로그 - Naver Blog"/>
    <s v="NAVER Corp."/>
    <n v="0"/>
    <s v=""/>
    <n v="43998"/>
    <n v="2324"/>
    <s v="https://itunes.apple.com/KR/app/id328813873"/>
  </r>
  <r>
    <s v="KR"/>
    <s v="FREE"/>
    <x v="1"/>
    <n v="2020"/>
    <n v="6"/>
    <s v="M"/>
    <n v="140"/>
    <s v="+36"/>
    <x v="10"/>
    <x v="16"/>
    <s v="LIFEPLUS"/>
    <s v="inc ZUMO"/>
    <n v="0"/>
    <s v=""/>
    <n v="42262"/>
    <n v="2234"/>
    <s v="https://itunes.apple.com/KR/app/id1037778235"/>
  </r>
  <r>
    <s v="KR"/>
    <s v="FREE"/>
    <x v="1"/>
    <n v="2020"/>
    <n v="6"/>
    <s v="M"/>
    <n v="141"/>
    <s v="+55"/>
    <x v="11"/>
    <x v="46"/>
    <s v="BeautyPlus - 완벽한 리터치 포토샵 어플"/>
    <s v="Meitu Technology, Inc."/>
    <n v="0"/>
    <s v="주름 제거 : ￦2,500 / BeautyPlus Premium - Monthly : ￦7,900 / Beautyplus Premium : ￦7,500"/>
    <n v="43996"/>
    <n v="2223"/>
    <s v="https://itunes.apple.com/KR/app/id622434129"/>
  </r>
  <r>
    <s v="KR"/>
    <s v="FREE"/>
    <x v="1"/>
    <n v="2020"/>
    <n v="6"/>
    <s v="M"/>
    <n v="142"/>
    <s v="-10"/>
    <x v="3"/>
    <x v="3"/>
    <s v="롯데하이마트"/>
    <s v="Lotte Himart Co.,Ltd"/>
    <n v="0"/>
    <s v=""/>
    <n v="43976"/>
    <n v="2212"/>
    <s v="https://itunes.apple.com/KR/app/id503522370"/>
  </r>
  <r>
    <s v="KR"/>
    <s v="FREE"/>
    <x v="1"/>
    <n v="2020"/>
    <n v="6"/>
    <s v="M"/>
    <n v="143"/>
    <s v="+29"/>
    <x v="10"/>
    <x v="16"/>
    <s v="다방 - 대한민국 부동산 매물 최다보유"/>
    <s v="Station3, Inc."/>
    <n v="0"/>
    <s v=""/>
    <n v="41690"/>
    <n v="2209"/>
    <s v="https://itunes.apple.com/KR/app/id814840066"/>
  </r>
  <r>
    <s v="KR"/>
    <s v="FREE"/>
    <x v="1"/>
    <n v="2020"/>
    <n v="6"/>
    <s v="M"/>
    <n v="144"/>
    <s v="+14"/>
    <x v="9"/>
    <x v="45"/>
    <s v="카카오버스"/>
    <s v="Kakao Corp."/>
    <n v="0"/>
    <s v=""/>
    <n v="43976"/>
    <n v="2207"/>
    <s v="https://itunes.apple.com/KR/app/id1095206186"/>
  </r>
  <r>
    <s v="KR"/>
    <s v="FREE"/>
    <x v="1"/>
    <n v="2020"/>
    <n v="6"/>
    <s v="M"/>
    <n v="145"/>
    <s v="+67"/>
    <x v="16"/>
    <x v="23"/>
    <s v="한국장학재단 앱"/>
    <s v="kosaf"/>
    <n v="0"/>
    <s v=""/>
    <n v="43333"/>
    <n v="2204"/>
    <s v="https://itunes.apple.com/KR/app/id1400580506"/>
  </r>
  <r>
    <s v="KR"/>
    <s v="FREE"/>
    <x v="1"/>
    <n v="2020"/>
    <n v="6"/>
    <s v="M"/>
    <n v="146"/>
    <s v="-6"/>
    <x v="4"/>
    <x v="4"/>
    <s v="카카오페이지"/>
    <s v="Kakao Page Corp."/>
    <n v="0"/>
    <s v="1000캐시 : ￦1,200 / 카카오페이지 10000캐시 상품 (이전 상품) : ￦12,000 / 10,000캐시 : ￦11,000"/>
    <n v="43948"/>
    <n v="2193"/>
    <s v="https://itunes.apple.com/KR/app/id616643813"/>
  </r>
  <r>
    <s v="KR"/>
    <s v="FREE"/>
    <x v="1"/>
    <n v="2020"/>
    <n v="6"/>
    <s v="M"/>
    <n v="147"/>
    <s v="-59"/>
    <x v="11"/>
    <x v="46"/>
    <s v="Foodie 푸디 - 일상을 맛있게"/>
    <s v="SNOW INC."/>
    <n v="0"/>
    <s v=""/>
    <n v="43996"/>
    <n v="2170"/>
    <s v="https://itunes.apple.com/KR/app/id1076859004"/>
  </r>
  <r>
    <s v="KR"/>
    <s v="FREE"/>
    <x v="1"/>
    <n v="2020"/>
    <n v="6"/>
    <s v="M"/>
    <n v="148"/>
    <s v="+1"/>
    <x v="10"/>
    <x v="16"/>
    <s v="CJ ONE"/>
    <s v="CJ OliveNetworks Co., Ltd."/>
    <n v="0"/>
    <s v=""/>
    <n v="40427"/>
    <n v="2153"/>
    <s v="https://itunes.apple.com/KR/app/id387363739"/>
  </r>
  <r>
    <s v="KR"/>
    <s v="FREE"/>
    <x v="1"/>
    <n v="2020"/>
    <n v="6"/>
    <s v="M"/>
    <n v="149"/>
    <s v="+11"/>
    <x v="6"/>
    <x v="7"/>
    <s v="온통대전"/>
    <s v="Nice Information &amp; Telecommunication Inc"/>
    <n v="0"/>
    <s v=""/>
    <n v="43963"/>
    <n v="2149"/>
    <s v="https://itunes.apple.com/KR/app/id1510076479"/>
  </r>
  <r>
    <s v="KR"/>
    <s v="FREE"/>
    <x v="1"/>
    <n v="2020"/>
    <n v="6"/>
    <s v="M"/>
    <n v="150"/>
    <s v="+147"/>
    <x v="3"/>
    <x v="3"/>
    <s v="디코드 - 프리오더 셀렉트샵"/>
    <s v="n.code Co."/>
    <n v="0"/>
    <s v=""/>
    <n v="43799"/>
    <n v="2113"/>
    <s v="https://itunes.apple.com/KR/app/id1076296181"/>
  </r>
  <r>
    <s v="KR"/>
    <s v="FREE"/>
    <x v="1"/>
    <n v="2020"/>
    <n v="6"/>
    <s v="M"/>
    <n v="151"/>
    <s v="-6"/>
    <x v="6"/>
    <x v="7"/>
    <s v="NH콕뱅크"/>
    <s v="농협"/>
    <n v="0"/>
    <s v=""/>
    <n v="42572"/>
    <n v="2102"/>
    <s v="https://itunes.apple.com/KR/app/id1131147442"/>
  </r>
  <r>
    <s v="KR"/>
    <s v="FREE"/>
    <x v="1"/>
    <n v="2020"/>
    <n v="6"/>
    <s v="M"/>
    <n v="152"/>
    <s v="+4"/>
    <x v="1"/>
    <x v="49"/>
    <s v="라인 LINE"/>
    <s v="LINE Corporation"/>
    <n v="0"/>
    <s v="트위티 : ￦2,500 / 바카본파파 : ￦2,500 / 나메코 : ￦2,500"/>
    <n v="44004"/>
    <n v="2083"/>
    <s v="https://itunes.apple.com/KR/app/id443904275"/>
  </r>
  <r>
    <s v="KR"/>
    <s v="FREE"/>
    <x v="1"/>
    <n v="2020"/>
    <n v="6"/>
    <s v="M"/>
    <n v="153"/>
    <s v="-26"/>
    <x v="3"/>
    <x v="3"/>
    <s v="T멤버십"/>
    <s v="SK Telecom"/>
    <n v="0"/>
    <s v=""/>
    <n v="40835"/>
    <n v="2072"/>
    <s v="https://itunes.apple.com/KR/app/id464205249"/>
  </r>
  <r>
    <s v="KR"/>
    <s v="FREE"/>
    <x v="1"/>
    <n v="2020"/>
    <n v="6"/>
    <s v="M"/>
    <n v="154"/>
    <s v="-25"/>
    <x v="7"/>
    <x v="32"/>
    <s v="에브리싱 : No. 1 스마트 노래방"/>
    <s v="everysing Co.,Ltd."/>
    <n v="0"/>
    <s v="코인 100개 : ￦1,200 / 코인 300개 : ￦3,900 / 코인 1000개 : ￦12,000"/>
    <n v="43945"/>
    <n v="2071"/>
    <s v="https://itunes.apple.com/KR/app/id1496072506"/>
  </r>
  <r>
    <s v="KR"/>
    <s v="FREE"/>
    <x v="1"/>
    <n v="2020"/>
    <n v="6"/>
    <s v="M"/>
    <n v="155"/>
    <s v="+7"/>
    <x v="6"/>
    <x v="7"/>
    <s v="하나은행 스마트폰 뱅킹-하나원큐"/>
    <s v="Hana Bank"/>
    <n v="0"/>
    <s v=""/>
    <n v="43984"/>
    <n v="2035"/>
    <s v="https://itunes.apple.com/KR/app/id340826757"/>
  </r>
  <r>
    <s v="KR"/>
    <s v="FREE"/>
    <x v="1"/>
    <n v="2020"/>
    <n v="6"/>
    <s v="M"/>
    <n v="156"/>
    <s v="-111"/>
    <x v="16"/>
    <x v="23"/>
    <s v="오디오클립 – AudioClip"/>
    <s v="NAVER Corp."/>
    <n v="0"/>
    <s v=""/>
    <n v="43773"/>
    <n v="2020"/>
    <s v="https://itunes.apple.com/KR/app/id1192635213"/>
  </r>
  <r>
    <s v="KR"/>
    <s v="FREE"/>
    <x v="1"/>
    <n v="2020"/>
    <n v="6"/>
    <s v="M"/>
    <n v="157"/>
    <s v="-35"/>
    <x v="11"/>
    <x v="46"/>
    <s v="Google 포토 - 사진 및 동영상 저장공간"/>
    <s v="Google LLC"/>
    <n v="0"/>
    <s v="매달 100GB : ￦2,500 / 연간 100GB : ￦24,500 / 매달 200GB : ￦3,500"/>
    <n v="43993"/>
    <n v="2011"/>
    <s v="https://itunes.apple.com/KR/app/id962194608"/>
  </r>
  <r>
    <s v="KR"/>
    <s v="FREE"/>
    <x v="1"/>
    <n v="2020"/>
    <n v="6"/>
    <s v="M"/>
    <n v="158"/>
    <s v="-7"/>
    <x v="10"/>
    <x v="16"/>
    <s v="마이 케이티"/>
    <s v="KT Corporation"/>
    <n v="0"/>
    <s v=""/>
    <n v="40238"/>
    <n v="2007"/>
    <s v="https://itunes.apple.com/KR/app/id355838434"/>
  </r>
  <r>
    <s v="KR"/>
    <s v="FREE"/>
    <x v="1"/>
    <n v="2020"/>
    <n v="6"/>
    <s v="M"/>
    <n v="159"/>
    <s v="+7"/>
    <x v="14"/>
    <x v="19"/>
    <s v="취업은 잡코리아"/>
    <s v="Jobkorea"/>
    <n v="0"/>
    <s v="재직자에게 질문하기 : ￦1,200 / [2019년] 이시한의 59초 NCS - 문제해결능력 : ￦79,000 / [2019년] 이시한의 59초 NCS - 수리능력 : ￦79,000"/>
    <n v="41205"/>
    <n v="2006"/>
    <s v="https://itunes.apple.com/KR/app/id569092652"/>
  </r>
  <r>
    <s v="KR"/>
    <s v="FREE"/>
    <x v="1"/>
    <n v="2020"/>
    <n v="6"/>
    <s v="M"/>
    <n v="160"/>
    <s v="+46"/>
    <x v="4"/>
    <x v="4"/>
    <s v="네이버 시리즈on - SERIES ON"/>
    <s v="NAVER WEBTOON CORP."/>
    <n v="0"/>
    <s v="1,000 캐시 : ￦1,200 / 6,250 캐시 : ￦7,500 / 10,000 캐시 : ￦12,000"/>
    <n v="43943"/>
    <n v="1946"/>
    <s v="https://itunes.apple.com/KR/app/id530059576"/>
  </r>
  <r>
    <s v="KR"/>
    <s v="FREE"/>
    <x v="1"/>
    <n v="2020"/>
    <n v="6"/>
    <s v="M"/>
    <n v="161"/>
    <s v="+14"/>
    <x v="6"/>
    <x v="7"/>
    <s v="올원뱅크(All One Bank)"/>
    <s v="농협"/>
    <n v="0"/>
    <s v=""/>
    <n v="42615"/>
    <n v="1927"/>
    <s v="https://itunes.apple.com/KR/app/id1138584631"/>
  </r>
  <r>
    <s v="KR"/>
    <s v="FREE"/>
    <x v="1"/>
    <n v="2020"/>
    <n v="6"/>
    <s v="M"/>
    <n v="162"/>
    <s v="+74"/>
    <x v="6"/>
    <x v="7"/>
    <s v="키움증권 계좌개설"/>
    <s v="Kiwoom Securities Co., Ltd."/>
    <n v="0"/>
    <s v=""/>
    <n v="42474"/>
    <n v="1918"/>
    <s v="https://itunes.apple.com/KR/app/id1094519693"/>
  </r>
  <r>
    <s v="KR"/>
    <s v="FREE"/>
    <x v="1"/>
    <n v="2020"/>
    <n v="6"/>
    <s v="M"/>
    <n v="163"/>
    <s v="-45"/>
    <x v="1"/>
    <x v="49"/>
    <s v="헬로우봇 - AI 사주・타로・상담"/>
    <s v="thingsflow"/>
    <n v="0"/>
    <s v="하트 50 : ￦9,900 / 하트 10 : ￦2,500 / 하트 25 : ￦5,900"/>
    <n v="43992"/>
    <n v="1907"/>
    <s v="https://itunes.apple.com/KR/app/id1294957719"/>
  </r>
  <r>
    <s v="KR"/>
    <s v="FREE"/>
    <x v="1"/>
    <n v="2020"/>
    <n v="6"/>
    <s v="M"/>
    <n v="164"/>
    <s v="-118"/>
    <x v="3"/>
    <x v="3"/>
    <s v="GSSHOP"/>
    <s v="GS SHOP"/>
    <n v="0"/>
    <s v=""/>
    <n v="40284"/>
    <n v="1891"/>
    <s v="https://itunes.apple.com/KR/app/id365438600"/>
  </r>
  <r>
    <s v="KR"/>
    <s v="FREE"/>
    <x v="1"/>
    <n v="2020"/>
    <n v="6"/>
    <s v="M"/>
    <n v="165"/>
    <s v="-17"/>
    <x v="6"/>
    <x v="7"/>
    <s v="현대카드"/>
    <s v="HyundaiCard Co., Ltd."/>
    <n v="0"/>
    <s v=""/>
    <n v="41534"/>
    <n v="1854"/>
    <s v="https://itunes.apple.com/KR/app/id702653088"/>
  </r>
  <r>
    <s v="KR"/>
    <s v="FREE"/>
    <x v="1"/>
    <n v="2020"/>
    <n v="6"/>
    <s v="M"/>
    <n v="166"/>
    <s v="+62"/>
    <x v="6"/>
    <x v="7"/>
    <s v="키움증권 영웅문S"/>
    <s v="Kiwoom Securities Co., Ltd."/>
    <n v="0"/>
    <s v=""/>
    <n v="43986"/>
    <n v="1817"/>
    <s v="https://itunes.apple.com/KR/app/id387842606"/>
  </r>
  <r>
    <s v="KR"/>
    <s v="FREE"/>
    <x v="1"/>
    <n v="2020"/>
    <n v="6"/>
    <s v="M"/>
    <n v="167"/>
    <s v="+1"/>
    <x v="16"/>
    <x v="23"/>
    <s v="네이버 사전"/>
    <s v="NAVER Corp."/>
    <n v="0"/>
    <s v=""/>
    <n v="44000"/>
    <n v="1813"/>
    <s v="https://itunes.apple.com/KR/app/id673085116"/>
  </r>
  <r>
    <s v="KR"/>
    <s v="FREE"/>
    <x v="1"/>
    <n v="2020"/>
    <n v="6"/>
    <s v="M"/>
    <n v="168"/>
    <s v="+75"/>
    <x v="10"/>
    <x v="16"/>
    <s v="카카오헤어샵 KakaoHairshop"/>
    <s v="Kakao Corp."/>
    <n v="0"/>
    <s v=""/>
    <n v="42706"/>
    <n v="1811"/>
    <s v="https://itunes.apple.com/KR/app/id1173776109"/>
  </r>
  <r>
    <s v="KR"/>
    <s v="FREE"/>
    <x v="1"/>
    <n v="2020"/>
    <n v="6"/>
    <s v="M"/>
    <n v="169"/>
    <s v="+39"/>
    <x v="1"/>
    <x v="49"/>
    <s v="넥슨플레이"/>
    <s v="NEXON Company"/>
    <n v="0"/>
    <s v=""/>
    <n v="43983"/>
    <n v="1779"/>
    <s v="https://itunes.apple.com/KR/app/id624443513"/>
  </r>
  <r>
    <s v="KR"/>
    <s v="FREE"/>
    <x v="1"/>
    <n v="2020"/>
    <n v="6"/>
    <s v="M"/>
    <n v="170"/>
    <s v="+91"/>
    <x v="10"/>
    <x v="16"/>
    <s v="호갱노노"/>
    <s v="호갱노노"/>
    <n v="0"/>
    <s v=""/>
    <n v="42425"/>
    <n v="1753"/>
    <s v="https://itunes.apple.com/KR/app/id1084799742"/>
  </r>
  <r>
    <s v="KR"/>
    <s v="FREE"/>
    <x v="1"/>
    <n v="2020"/>
    <n v="6"/>
    <s v="M"/>
    <n v="171"/>
    <s v="+30"/>
    <x v="0"/>
    <x v="47"/>
    <s v="킥고잉 - 다운로드 1위 킥보드 공유 서비스"/>
    <s v="olulo"/>
    <n v="0"/>
    <s v=""/>
    <n v="43987"/>
    <n v="1746"/>
    <s v="https://itunes.apple.com/KR/app/id1435549774"/>
  </r>
  <r>
    <s v="KR"/>
    <s v="FREE"/>
    <x v="1"/>
    <n v="2020"/>
    <n v="6"/>
    <s v="M"/>
    <n v="172"/>
    <s v="+79"/>
    <x v="10"/>
    <x v="16"/>
    <s v="지쿠터 - 대한민국 대표 공유 모빌리티"/>
    <s v="G.bike"/>
    <n v="0"/>
    <s v=""/>
    <n v="43986"/>
    <n v="1738"/>
    <s v="https://itunes.apple.com/KR/app/id1501264071"/>
  </r>
  <r>
    <s v="KR"/>
    <s v="FREE"/>
    <x v="1"/>
    <n v="2020"/>
    <n v="6"/>
    <s v="M"/>
    <n v="173"/>
    <s v="-12"/>
    <x v="9"/>
    <x v="45"/>
    <s v="Google Maps"/>
    <s v="Google LLC"/>
    <n v="0"/>
    <s v=""/>
    <n v="43999"/>
    <n v="1722"/>
    <s v="https://itunes.apple.com/KR/app/id585027354"/>
  </r>
  <r>
    <s v="KR"/>
    <s v="FREE"/>
    <x v="1"/>
    <n v="2020"/>
    <n v="6"/>
    <s v="M"/>
    <n v="174"/>
    <s v="new"/>
    <x v="19"/>
    <x v="33"/>
    <s v="페이지(PAIGE) - 야구를 더 재미있게"/>
    <s v="NCSOFT"/>
    <n v="0"/>
    <s v=""/>
    <n v="43798"/>
    <n v="1684"/>
    <s v="https://itunes.apple.com/KR/app/id1341840717"/>
  </r>
  <r>
    <s v="KR"/>
    <s v="FREE"/>
    <x v="1"/>
    <n v="2020"/>
    <n v="6"/>
    <s v="M"/>
    <n v="175"/>
    <s v="-31"/>
    <x v="3"/>
    <x v="3"/>
    <s v="SSG.COM"/>
    <s v="ShinsegaeMall"/>
    <n v="0"/>
    <s v=""/>
    <n v="43983"/>
    <n v="1665"/>
    <s v="https://itunes.apple.com/KR/app/id786135420"/>
  </r>
  <r>
    <s v="KR"/>
    <s v="FREE"/>
    <x v="1"/>
    <n v="2020"/>
    <n v="6"/>
    <s v="M"/>
    <n v="176"/>
    <s v="-19"/>
    <x v="16"/>
    <x v="23"/>
    <s v="Google Classroom"/>
    <s v="Google LLC"/>
    <n v="0"/>
    <s v=""/>
    <n v="43983"/>
    <n v="1665"/>
    <s v="https://itunes.apple.com/KR/app/id924620788"/>
  </r>
  <r>
    <s v="KR"/>
    <s v="FREE"/>
    <x v="1"/>
    <n v="2020"/>
    <n v="6"/>
    <s v="M"/>
    <n v="177"/>
    <s v="new"/>
    <x v="4"/>
    <x v="4"/>
    <s v="최애돌 : Kpop Star Rankings"/>
    <s v="Exodus Corp."/>
    <n v="0"/>
    <s v="하트 9,000개 : ￦3,900 / 하트 60,000개 : ￦19,000 / 데일리 팩 : ￦3,900"/>
    <n v="44008"/>
    <n v="1665"/>
    <s v="https://itunes.apple.com/KR/app/id1131995698"/>
  </r>
  <r>
    <s v="KR"/>
    <s v="FREE"/>
    <x v="1"/>
    <n v="2020"/>
    <n v="6"/>
    <s v="M"/>
    <n v="178"/>
    <s v="+51"/>
    <x v="0"/>
    <x v="47"/>
    <s v="Lime - 언제든지 이용 가능한 당신의 라이드"/>
    <s v="Neutron Holdings. Inc."/>
    <n v="0"/>
    <s v=""/>
    <n v="44006"/>
    <n v="1656"/>
    <s v="https://itunes.apple.com/KR/app/id1199780189"/>
  </r>
  <r>
    <s v="KR"/>
    <s v="FREE"/>
    <x v="1"/>
    <n v="2020"/>
    <n v="6"/>
    <s v="M"/>
    <n v="179"/>
    <s v="-40"/>
    <x v="10"/>
    <x v="16"/>
    <s v="화해 (6년 연속 스토어 1위 화장품 앱)"/>
    <s v="BirdView Inc."/>
    <n v="0"/>
    <s v=""/>
    <n v="41990"/>
    <n v="1585"/>
    <s v="https://itunes.apple.com/KR/app/id940056100"/>
  </r>
  <r>
    <s v="KR"/>
    <s v="FREE"/>
    <x v="1"/>
    <n v="2020"/>
    <n v="6"/>
    <s v="M"/>
    <n v="180"/>
    <s v="-64"/>
    <x v="2"/>
    <x v="52"/>
    <s v="네이버 스마트보드 - Naver Smartboard"/>
    <s v="NAVER Corp."/>
    <n v="0"/>
    <s v=""/>
    <n v="43033"/>
    <n v="1578"/>
    <s v="https://itunes.apple.com/KR/app/id1297816298"/>
  </r>
  <r>
    <s v="KR"/>
    <s v="FREE"/>
    <x v="1"/>
    <n v="2020"/>
    <n v="6"/>
    <s v="M"/>
    <n v="181"/>
    <s v="-18"/>
    <x v="4"/>
    <x v="4"/>
    <s v="다음웹툰 - DAUM WEBTOON"/>
    <s v="Daum Kakao Corp."/>
    <n v="0"/>
    <s v="900 캐시 : ￦1,200 / 9500 캐시 : ￦11,000"/>
    <n v="44006"/>
    <n v="1571"/>
    <s v="https://itunes.apple.com/KR/app/id736602666"/>
  </r>
  <r>
    <s v="KR"/>
    <s v="FREE"/>
    <x v="1"/>
    <n v="2020"/>
    <n v="6"/>
    <s v="M"/>
    <n v="182"/>
    <s v="new"/>
    <x v="10"/>
    <x v="16"/>
    <s v="모바일투썸"/>
    <s v="CJ Foodville"/>
    <n v="0"/>
    <s v=""/>
    <n v="42880"/>
    <n v="1557"/>
    <s v="https://itunes.apple.com/KR/app/id1225957208"/>
  </r>
  <r>
    <s v="KR"/>
    <s v="FREE"/>
    <x v="1"/>
    <n v="2020"/>
    <n v="6"/>
    <s v="M"/>
    <n v="183"/>
    <s v="-42"/>
    <x v="2"/>
    <x v="52"/>
    <s v="네이버 주소록 – Naver Contacts"/>
    <s v="NAVER Corp."/>
    <n v="0"/>
    <s v=""/>
    <n v="40248"/>
    <n v="1553"/>
    <s v="https://itunes.apple.com/KR/app/id359859076"/>
  </r>
  <r>
    <s v="KR"/>
    <s v="FREE"/>
    <x v="1"/>
    <n v="2020"/>
    <n v="6"/>
    <s v="M"/>
    <n v="184"/>
    <s v="-5"/>
    <x v="14"/>
    <x v="19"/>
    <s v="모바일팩스 i"/>
    <s v="SK Telink"/>
    <n v="0"/>
    <s v=""/>
    <n v="43984"/>
    <n v="1550"/>
    <s v="https://itunes.apple.com/KR/app/id1487591338"/>
  </r>
  <r>
    <s v="KR"/>
    <s v="FREE"/>
    <x v="1"/>
    <n v="2020"/>
    <n v="6"/>
    <s v="M"/>
    <n v="185"/>
    <s v="new"/>
    <x v="4"/>
    <x v="4"/>
    <s v="CGV"/>
    <s v="CJ CGV Co.ltd"/>
    <n v="0"/>
    <s v=""/>
    <n v="43963"/>
    <n v="1529"/>
    <s v="https://itunes.apple.com/KR/app/id370441190"/>
  </r>
  <r>
    <s v="KR"/>
    <s v="FREE"/>
    <x v="1"/>
    <n v="2020"/>
    <n v="6"/>
    <s v="M"/>
    <n v="186"/>
    <s v="-19"/>
    <x v="3"/>
    <x v="3"/>
    <s v="UNIQLO KR"/>
    <s v="UNIQLO CO., LTD."/>
    <n v="0"/>
    <s v=""/>
    <n v="41585"/>
    <n v="1527"/>
    <s v="https://itunes.apple.com/KR/app/id730814188"/>
  </r>
  <r>
    <s v="KR"/>
    <s v="FREE"/>
    <x v="1"/>
    <n v="2020"/>
    <n v="6"/>
    <s v="M"/>
    <n v="187"/>
    <s v="+134"/>
    <x v="6"/>
    <x v="7"/>
    <s v="한국투자증권 (계좌개설포함)"/>
    <s v="Korea Investment &amp; Securities Co., Ltd."/>
    <n v="0"/>
    <s v=""/>
    <n v="43966"/>
    <n v="1485"/>
    <s v="https://itunes.apple.com/KR/app/id1402480941"/>
  </r>
  <r>
    <s v="KR"/>
    <s v="FREE"/>
    <x v="1"/>
    <n v="2020"/>
    <n v="6"/>
    <s v="M"/>
    <n v="188"/>
    <s v="-152"/>
    <x v="17"/>
    <x v="53"/>
    <s v="현대카드 DIVE"/>
    <s v="HyundaiCard Co., Ltd."/>
    <n v="0"/>
    <s v=""/>
    <n v="43992"/>
    <n v="1470"/>
    <s v="https://itunes.apple.com/KR/app/id1469507774"/>
  </r>
  <r>
    <s v="KR"/>
    <s v="FREE"/>
    <x v="1"/>
    <n v="2020"/>
    <n v="6"/>
    <s v="M"/>
    <n v="189"/>
    <s v="-18"/>
    <x v="3"/>
    <x v="3"/>
    <s v="롯데홈쇼핑 - 롯데 ON"/>
    <s v="WOORI HOMESHOPPING Co., Ltd"/>
    <n v="0"/>
    <s v=""/>
    <n v="40388"/>
    <n v="1393"/>
    <s v="https://itunes.apple.com/KR/app/id380934119"/>
  </r>
  <r>
    <s v="KR"/>
    <s v="FREE"/>
    <x v="1"/>
    <n v="2020"/>
    <n v="6"/>
    <s v="M"/>
    <n v="190"/>
    <s v="new"/>
    <x v="10"/>
    <x v="16"/>
    <s v="원더플레이스"/>
    <s v="원더플레이스"/>
    <n v="0"/>
    <s v=""/>
    <n v="44000"/>
    <n v="1365"/>
    <s v="https://itunes.apple.com/KR/app/id1506727566"/>
  </r>
  <r>
    <s v="KR"/>
    <s v="FREE"/>
    <x v="1"/>
    <n v="2020"/>
    <n v="6"/>
    <s v="M"/>
    <n v="191"/>
    <s v="+44"/>
    <x v="0"/>
    <x v="47"/>
    <s v="그린카 – 이동을 새로 그리다"/>
    <s v="Greenpoint"/>
    <n v="0"/>
    <s v=""/>
    <n v="43803"/>
    <n v="1355"/>
    <s v="https://itunes.apple.com/KR/app/id457792991"/>
  </r>
  <r>
    <s v="KR"/>
    <s v="FREE"/>
    <x v="1"/>
    <n v="2020"/>
    <n v="6"/>
    <s v="M"/>
    <n v="192"/>
    <s v="+11"/>
    <x v="1"/>
    <x v="49"/>
    <s v="Telegram Messenger"/>
    <s v="Telegram LLC"/>
    <n v="0"/>
    <s v=""/>
    <n v="43994"/>
    <n v="1334"/>
    <s v="https://itunes.apple.com/KR/app/id686449807"/>
  </r>
  <r>
    <s v="KR"/>
    <s v="FREE"/>
    <x v="1"/>
    <n v="2020"/>
    <n v="6"/>
    <s v="M"/>
    <n v="193"/>
    <s v="+20"/>
    <x v="3"/>
    <x v="3"/>
    <s v="W컨셉"/>
    <s v="WCONCEPT KOREA Co., Ltd."/>
    <n v="0"/>
    <s v=""/>
    <n v="43999"/>
    <n v="1306"/>
    <s v="https://itunes.apple.com/KR/app/id968266068"/>
  </r>
  <r>
    <s v="KR"/>
    <s v="FREE"/>
    <x v="1"/>
    <n v="2020"/>
    <n v="6"/>
    <s v="M"/>
    <n v="194"/>
    <s v="+120"/>
    <x v="6"/>
    <x v="7"/>
    <s v="모바일증권 나무(계좌개설 겸용)"/>
    <s v="NH INVESTMENT &amp; SECURITIES CO., LTD."/>
    <n v="0"/>
    <s v=""/>
    <n v="40886"/>
    <n v="1294"/>
    <s v="https://itunes.apple.com/KR/app/id486312400"/>
  </r>
  <r>
    <s v="KR"/>
    <s v="FREE"/>
    <x v="1"/>
    <n v="2020"/>
    <n v="6"/>
    <s v="M"/>
    <n v="195"/>
    <s v="+30"/>
    <x v="14"/>
    <x v="19"/>
    <s v="Cisco Webex Meetings"/>
    <s v="Cisco"/>
    <n v="0"/>
    <s v=""/>
    <n v="44005"/>
    <n v="1270"/>
    <s v="https://itunes.apple.com/KR/app/id298844386"/>
  </r>
  <r>
    <s v="KR"/>
    <s v="FREE"/>
    <x v="1"/>
    <n v="2020"/>
    <n v="6"/>
    <s v="M"/>
    <n v="196"/>
    <s v="+6"/>
    <x v="13"/>
    <x v="17"/>
    <s v="Turbo VPN Private Browser"/>
    <s v="INNOVATIVE CONNECTING PTE.LIMITED"/>
    <n v="0"/>
    <s v="Monthly Plan : ￦16,000 / Weekly Plan : ￦12,000"/>
    <n v="44007"/>
    <n v="1267"/>
    <s v="https://itunes.apple.com/KR/app/id1365309175"/>
  </r>
  <r>
    <s v="KR"/>
    <s v="FREE"/>
    <x v="1"/>
    <n v="2020"/>
    <n v="6"/>
    <s v="M"/>
    <n v="197"/>
    <s v="-27"/>
    <x v="8"/>
    <x v="9"/>
    <s v="맥도날드"/>
    <s v="McDonald's Global Markets LLC"/>
    <n v="0"/>
    <s v=""/>
    <n v="44007"/>
    <n v="1244"/>
    <s v="https://itunes.apple.com/KR/app/id1217507712"/>
  </r>
  <r>
    <s v="KR"/>
    <s v="FREE"/>
    <x v="1"/>
    <n v="2020"/>
    <n v="6"/>
    <s v="M"/>
    <n v="198"/>
    <s v="-39"/>
    <x v="13"/>
    <x v="17"/>
    <s v="Google 문서: 동기화, 수정, 공유"/>
    <s v="Google LLC"/>
    <n v="0"/>
    <s v=""/>
    <n v="43999"/>
    <n v="1240"/>
    <s v="https://itunes.apple.com/KR/app/id842842640"/>
  </r>
  <r>
    <s v="KR"/>
    <s v="FREE"/>
    <x v="1"/>
    <n v="2020"/>
    <n v="6"/>
    <s v="M"/>
    <n v="199"/>
    <s v="-125"/>
    <x v="4"/>
    <x v="4"/>
    <s v="V LIVE - Global Star Live app"/>
    <s v="NAVER Corp."/>
    <n v="0"/>
    <s v="50 V 코인 : ￦1,200 / 400 V 코인 : ￦9,900 / 600 V 코인 : ￦15,000"/>
    <n v="44000"/>
    <n v="1238"/>
    <s v="https://itunes.apple.com/KR/app/id1019447011"/>
  </r>
  <r>
    <s v="KR"/>
    <s v="FREE"/>
    <x v="1"/>
    <n v="2020"/>
    <n v="6"/>
    <s v="M"/>
    <n v="200"/>
    <s v="-20"/>
    <x v="13"/>
    <x v="17"/>
    <s v="Google 스프레드시트"/>
    <s v="Google LLC"/>
    <n v="0"/>
    <s v=""/>
    <n v="43999"/>
    <n v="1219"/>
    <s v="https://itunes.apple.com/KR/app/id842849113"/>
  </r>
  <r>
    <s v="KR"/>
    <s v="PAID"/>
    <x v="1"/>
    <n v="2020"/>
    <n v="6"/>
    <s v="M"/>
    <n v="1"/>
    <s v="+1"/>
    <x v="12"/>
    <x v="34"/>
    <s v="Minecraft"/>
    <s v="Mojang"/>
    <s v="￦8,900"/>
    <s v="Realms Plus:10 Friends w/trial : ￦9,500 / Minecraft Store Item 6 : ￦7,500 / Minecraft Store Item 2 : ￦2,500"/>
    <n v="44005"/>
    <n v="238882"/>
    <s v="https://itunes.apple.com/KR/app/id479516143"/>
  </r>
  <r>
    <s v="KR"/>
    <s v="PAID"/>
    <x v="1"/>
    <n v="2020"/>
    <n v="6"/>
    <s v="M"/>
    <n v="2"/>
    <s v="-1"/>
    <x v="10"/>
    <x v="16"/>
    <s v="메몽 Memong"/>
    <s v="Choongwhan Shin"/>
    <s v="￦2,500"/>
    <s v=""/>
    <n v="44010"/>
    <n v="121993"/>
    <s v="https://itunes.apple.com/KR/app/id1494637370"/>
  </r>
  <r>
    <s v="KR"/>
    <s v="PAID"/>
    <x v="1"/>
    <n v="2020"/>
    <n v="6"/>
    <s v="M"/>
    <n v="3"/>
    <s v="-"/>
    <x v="10"/>
    <x v="16"/>
    <s v="MOODA"/>
    <s v="OLIVESTONE Lab."/>
    <s v="￦1,200"/>
    <s v=""/>
    <n v="43998"/>
    <n v="110446"/>
    <s v="https://itunes.apple.com/KR/app/id1476256748"/>
  </r>
  <r>
    <s v="KR"/>
    <s v="PAID"/>
    <x v="1"/>
    <n v="2020"/>
    <n v="6"/>
    <s v="M"/>
    <n v="4"/>
    <s v="+15"/>
    <x v="12"/>
    <x v="55"/>
    <s v="Football Manager 2020 Mobile"/>
    <s v="SEGA"/>
    <s v="￦4,900"/>
    <s v="모든 아이템 포함 번들 : ￦19,000 / 게임 내 편집기 : ￦11,000 / 국제 팀 관리 : ￦1,200"/>
    <n v="43899"/>
    <n v="63196"/>
    <s v="https://itunes.apple.com/KR/app/id1462777894"/>
  </r>
  <r>
    <s v="KR"/>
    <s v="PAID"/>
    <x v="1"/>
    <n v="2020"/>
    <n v="6"/>
    <s v="M"/>
    <n v="5"/>
    <s v="+5"/>
    <x v="11"/>
    <x v="46"/>
    <s v="@picn2k camera (피크닉 카메라)"/>
    <s v="JIN WOOK KOO"/>
    <s v="￦2,500"/>
    <s v=""/>
    <n v="43982"/>
    <n v="59750"/>
    <s v="https://itunes.apple.com/KR/app/id1376609012"/>
  </r>
  <r>
    <s v="KR"/>
    <s v="PAID"/>
    <x v="1"/>
    <n v="2020"/>
    <n v="6"/>
    <s v="M"/>
    <n v="6"/>
    <s v="+7"/>
    <x v="15"/>
    <x v="50"/>
    <s v="AutoSleep 트래커 with Watch"/>
    <s v="Tantsissa"/>
    <s v="￦4,900"/>
    <s v=""/>
    <n v="43979"/>
    <n v="55555"/>
    <s v="https://itunes.apple.com/KR/app/id1164801111"/>
  </r>
  <r>
    <s v="KR"/>
    <s v="PAID"/>
    <x v="1"/>
    <n v="2020"/>
    <n v="6"/>
    <s v="M"/>
    <n v="7"/>
    <s v="-"/>
    <x v="13"/>
    <x v="17"/>
    <s v="Forest"/>
    <s v="SEEKRTECH CO., LTD."/>
    <s v="￦2,500"/>
    <s v="선샤인 세럼 한 병 : ￦1,200 / 선샤인 세럼 한 박스 : ￦2,500 / 크리스탈 한 스푼 : ￦1,200"/>
    <n v="44001"/>
    <n v="54096"/>
    <s v="https://itunes.apple.com/KR/app/id866450515"/>
  </r>
  <r>
    <s v="KR"/>
    <s v="PAID"/>
    <x v="1"/>
    <n v="2020"/>
    <n v="6"/>
    <s v="M"/>
    <n v="8"/>
    <s v="-"/>
    <x v="11"/>
    <x v="46"/>
    <s v="Analog Paris"/>
    <s v="ordinaryfactory Inc."/>
    <s v="￦1,200"/>
    <s v=""/>
    <n v="43750"/>
    <n v="48245"/>
    <s v="https://itunes.apple.com/KR/app/id1035219562"/>
  </r>
  <r>
    <s v="KR"/>
    <s v="PAID"/>
    <x v="1"/>
    <n v="2020"/>
    <n v="6"/>
    <s v="M"/>
    <n v="9"/>
    <s v="+3"/>
    <x v="11"/>
    <x v="46"/>
    <s v="Analog Wedding"/>
    <s v="ordinaryfactory Inc."/>
    <s v="￦1,200"/>
    <s v=""/>
    <n v="43750"/>
    <n v="39386"/>
    <s v="https://itunes.apple.com/KR/app/id992047786"/>
  </r>
  <r>
    <s v="KR"/>
    <s v="PAID"/>
    <x v="1"/>
    <n v="2020"/>
    <n v="6"/>
    <s v="M"/>
    <n v="10"/>
    <s v="+1"/>
    <x v="2"/>
    <x v="52"/>
    <s v="유니콘:광고차단 필수앱"/>
    <s v="OH NAM KWON"/>
    <s v="￦2,500"/>
    <s v=""/>
    <n v="43812"/>
    <n v="38144"/>
    <s v="https://itunes.apple.com/KR/app/id1046714401"/>
  </r>
  <r>
    <s v="KR"/>
    <s v="PAID"/>
    <x v="1"/>
    <n v="2020"/>
    <n v="6"/>
    <s v="M"/>
    <n v="11"/>
    <s v="+4"/>
    <x v="12"/>
    <x v="28"/>
    <s v="A Dance of Fire and Ice"/>
    <s v="7th Beat Games S.A.C."/>
    <s v="￦2,500"/>
    <s v=""/>
    <n v="44009"/>
    <n v="31923"/>
    <s v="https://itunes.apple.com/KR/app/id1456547302"/>
  </r>
  <r>
    <s v="KR"/>
    <s v="PAID"/>
    <x v="1"/>
    <n v="2020"/>
    <n v="6"/>
    <s v="M"/>
    <n v="12"/>
    <s v="+6"/>
    <x v="12"/>
    <x v="15"/>
    <s v="Stardew Valley"/>
    <s v="Chucklefish Limited"/>
    <s v="￦9,900"/>
    <s v=""/>
    <n v="43912"/>
    <n v="30595"/>
    <s v="https://itunes.apple.com/KR/app/id1406710800"/>
  </r>
  <r>
    <s v="KR"/>
    <s v="PAID"/>
    <x v="1"/>
    <n v="2020"/>
    <n v="6"/>
    <s v="M"/>
    <n v="13"/>
    <s v="+151"/>
    <x v="10"/>
    <x v="16"/>
    <s v="지피지기-사주운세궁합"/>
    <s v="Softchaser"/>
    <s v="￦11,000"/>
    <s v="택일 : ￦3,900"/>
    <n v="43787"/>
    <n v="25894"/>
    <s v="https://itunes.apple.com/KR/app/id356181358"/>
  </r>
  <r>
    <s v="KR"/>
    <s v="PAID"/>
    <x v="1"/>
    <n v="2020"/>
    <n v="6"/>
    <s v="M"/>
    <n v="14"/>
    <s v="+2"/>
    <x v="12"/>
    <x v="34"/>
    <s v="Pocket Build"/>
    <s v="MoonBear LTD"/>
    <s v="￦1,200"/>
    <s v="Micro Tip : ￦500 / Power Builder (weekly) : ￦1,500 / Power Builder (monthly) : ￦4,000"/>
    <n v="43982"/>
    <n v="25388"/>
    <s v="https://itunes.apple.com/KR/app/id1293681293"/>
  </r>
  <r>
    <s v="KR"/>
    <s v="PAID"/>
    <x v="1"/>
    <n v="2020"/>
    <n v="6"/>
    <s v="M"/>
    <n v="15"/>
    <s v="-1"/>
    <x v="13"/>
    <x v="17"/>
    <s v="GoodNotes 5"/>
    <s v="Time Base Technology Limited"/>
    <s v="￦9,900"/>
    <s v=""/>
    <n v="43999"/>
    <n v="23609"/>
    <s v="https://itunes.apple.com/KR/app/id1444383602"/>
  </r>
  <r>
    <s v="KR"/>
    <s v="PAID"/>
    <x v="1"/>
    <n v="2020"/>
    <n v="6"/>
    <s v="M"/>
    <n v="16"/>
    <s v="-7"/>
    <x v="12"/>
    <x v="24"/>
    <s v="나이트 오브 풀 문"/>
    <s v="Giant Network Technology Co., Ltd."/>
    <s v="￦500"/>
    <s v="클래식 버전(4개 상품) : ￦4,900 / 계약사 DLC : ￦1,200 / 빨간 모자 DLC : ￦3,900"/>
    <n v="43973"/>
    <n v="22041"/>
    <s v="https://itunes.apple.com/KR/app/id1278845241"/>
  </r>
  <r>
    <s v="KR"/>
    <s v="PAID"/>
    <x v="1"/>
    <n v="2020"/>
    <n v="6"/>
    <s v="M"/>
    <n v="17"/>
    <s v="-"/>
    <x v="11"/>
    <x v="46"/>
    <s v="Analog Tokyo"/>
    <s v="ordinaryfactory Inc."/>
    <s v="￦1,200"/>
    <s v=""/>
    <n v="43750"/>
    <n v="19072"/>
    <s v="https://itunes.apple.com/KR/app/id961932335"/>
  </r>
  <r>
    <s v="KR"/>
    <s v="PAID"/>
    <x v="1"/>
    <n v="2020"/>
    <n v="6"/>
    <s v="M"/>
    <n v="18"/>
    <s v="+2"/>
    <x v="12"/>
    <x v="24"/>
    <s v="Plague Inc. (전염병 주식회사)"/>
    <s v="Ndemic Creations"/>
    <s v="￦900"/>
    <s v="모든 유전자를 잠금 해제하십시오 : ￦9,900 / 네크로아 바이러스 확장 팩 : ￦2,500 / 뇌신경 기생충 확장 팩 : ￦2,500"/>
    <n v="43887"/>
    <n v="17938"/>
    <s v="https://itunes.apple.com/KR/app/id525818839"/>
  </r>
  <r>
    <s v="KR"/>
    <s v="PAID"/>
    <x v="1"/>
    <n v="2020"/>
    <n v="6"/>
    <s v="M"/>
    <n v="19"/>
    <s v="+79"/>
    <x v="11"/>
    <x v="46"/>
    <s v="VINYL : 사진 편집 앱"/>
    <s v="Dongjoon Yoon"/>
    <s v="￦1,200"/>
    <s v=""/>
    <n v="44003"/>
    <n v="17204"/>
    <s v="https://itunes.apple.com/KR/app/id1492887776"/>
  </r>
  <r>
    <s v="KR"/>
    <s v="PAID"/>
    <x v="1"/>
    <n v="2020"/>
    <n v="6"/>
    <s v="M"/>
    <n v="20"/>
    <s v="new"/>
    <x v="12"/>
    <x v="36"/>
    <s v="Slay the Spire"/>
    <s v="Humble Bundle"/>
    <s v="￦12,000"/>
    <s v=""/>
    <n v="44003"/>
    <n v="16475"/>
    <s v="https://itunes.apple.com/KR/app/id1491530147"/>
  </r>
  <r>
    <s v="KR"/>
    <s v="PAID"/>
    <x v="1"/>
    <n v="2020"/>
    <n v="6"/>
    <s v="M"/>
    <n v="21"/>
    <s v="+1"/>
    <x v="5"/>
    <x v="54"/>
    <s v="갓피플성경"/>
    <s v="GODpeople, LTD"/>
    <s v="￦500"/>
    <s v="역본추가 - 새번역(대한성서공회) : ￦3,900 / 역본추가 - 쉬운성경(아가페출판사) : ￦3,900 / 개역개정 입체낭독 : ￦5,900"/>
    <n v="43955"/>
    <n v="16366"/>
    <s v="https://itunes.apple.com/KR/app/id511852665"/>
  </r>
  <r>
    <s v="KR"/>
    <s v="PAID"/>
    <x v="1"/>
    <n v="2020"/>
    <n v="6"/>
    <s v="M"/>
    <n v="22"/>
    <s v="-1"/>
    <x v="11"/>
    <x v="46"/>
    <s v="Facetune"/>
    <s v="Lightricks Ltd."/>
    <s v="￦4,900"/>
    <s v=""/>
    <n v="43999"/>
    <n v="16286"/>
    <s v="https://itunes.apple.com/KR/app/id606310581"/>
  </r>
  <r>
    <s v="KR"/>
    <s v="PAID"/>
    <x v="1"/>
    <n v="2020"/>
    <n v="6"/>
    <s v="M"/>
    <n v="23"/>
    <s v="-17"/>
    <x v="11"/>
    <x v="46"/>
    <s v="@yoojinkim camera"/>
    <s v="JIN WOOK KOO"/>
    <s v="￦2,500"/>
    <s v=""/>
    <n v="43986"/>
    <n v="15023"/>
    <s v="https://itunes.apple.com/KR/app/id1489680345"/>
  </r>
  <r>
    <s v="KR"/>
    <s v="PAID"/>
    <x v="1"/>
    <n v="2020"/>
    <n v="6"/>
    <s v="M"/>
    <n v="24"/>
    <s v="-"/>
    <x v="13"/>
    <x v="17"/>
    <s v="CamScanner+"/>
    <s v="Linguan Data"/>
    <s v="￦500"/>
    <s v="CamScanner[캠스캐너] 고급계정 : ￦6,000 / 1페이지 : ￦1,200 / 10페이지 : ￦11,000"/>
    <n v="43880"/>
    <n v="14195"/>
    <s v="https://itunes.apple.com/KR/app/id388624839"/>
  </r>
  <r>
    <s v="KR"/>
    <s v="PAID"/>
    <x v="1"/>
    <n v="2020"/>
    <n v="6"/>
    <s v="M"/>
    <n v="25"/>
    <s v="-2"/>
    <x v="11"/>
    <x v="46"/>
    <s v="Gudak Cam"/>
    <s v="Screw Bar Inc."/>
    <s v="￦1,200"/>
    <s v="Black&amp;White Flim : ￦1,200"/>
    <n v="43984"/>
    <n v="14193"/>
    <s v="https://itunes.apple.com/KR/app/id1237692856"/>
  </r>
  <r>
    <s v="KR"/>
    <s v="PAID"/>
    <x v="1"/>
    <n v="2020"/>
    <n v="6"/>
    <s v="M"/>
    <n v="26"/>
    <s v="+17"/>
    <x v="13"/>
    <x v="17"/>
    <s v="하루하루 - 필수 시간관리 앱, 위젯으로 간편한 체크"/>
    <s v="Artronix System Co., Ltd"/>
    <s v="￦2,500"/>
    <s v=""/>
    <n v="43949"/>
    <n v="13314"/>
    <s v="https://itunes.apple.com/KR/app/id1452035712"/>
  </r>
  <r>
    <s v="KR"/>
    <s v="PAID"/>
    <x v="1"/>
    <n v="2020"/>
    <n v="6"/>
    <s v="M"/>
    <n v="27"/>
    <s v="+6"/>
    <x v="12"/>
    <x v="22"/>
    <s v="Pascal's Wager"/>
    <s v="Giant Network"/>
    <s v="￦4,900"/>
    <s v="테렌스 특별 코스튬-선구자 세트 : ￦1,200 / 검은 안개 속으로 : ￦1,200"/>
    <n v="44006"/>
    <n v="13287"/>
    <s v="https://itunes.apple.com/KR/app/id1476649036"/>
  </r>
  <r>
    <s v="KR"/>
    <s v="PAID"/>
    <x v="1"/>
    <n v="2020"/>
    <n v="6"/>
    <s v="M"/>
    <n v="28"/>
    <s v="+106"/>
    <x v="12"/>
    <x v="21"/>
    <s v="Agent A - 숨겨진 퍼즐"/>
    <s v="Yak &amp; co"/>
    <s v="￦500"/>
    <s v=""/>
    <n v="43921"/>
    <n v="10451"/>
    <s v="https://itunes.apple.com/KR/app/id940006911"/>
  </r>
  <r>
    <s v="KR"/>
    <s v="PAID"/>
    <x v="1"/>
    <n v="2020"/>
    <n v="6"/>
    <s v="M"/>
    <n v="29"/>
    <s v="-24"/>
    <x v="10"/>
    <x v="48"/>
    <s v="Insaniquarium! Deluxe"/>
    <s v="Bringlife"/>
    <s v="￦900"/>
    <s v=""/>
    <n v="44005"/>
    <n v="10272"/>
    <s v="https://itunes.apple.com/KR/app/id1494550197"/>
  </r>
  <r>
    <s v="KR"/>
    <s v="PAID"/>
    <x v="1"/>
    <n v="2020"/>
    <n v="6"/>
    <s v="M"/>
    <n v="30"/>
    <s v="-5"/>
    <x v="11"/>
    <x v="46"/>
    <s v="NewBorder - Photo frame"/>
    <s v="ThirtyFive Inc."/>
    <s v="￦900"/>
    <s v="Video : 0"/>
    <n v="43965"/>
    <n v="9826"/>
    <s v="https://itunes.apple.com/KR/app/id1458958919"/>
  </r>
  <r>
    <s v="KR"/>
    <s v="PAID"/>
    <x v="1"/>
    <n v="2020"/>
    <n v="6"/>
    <s v="M"/>
    <n v="31"/>
    <s v="+4"/>
    <x v="12"/>
    <x v="34"/>
    <s v="서울 2033 : 후원자"/>
    <s v="banjihagames Co.,Ltd."/>
    <s v="￦3,900"/>
    <s v="쿠키 20개 : ￦1,200 / 쿠키 50개 : ￦2,500 / 쿠키  110개 : ￦4,900"/>
    <n v="43903"/>
    <n v="9760"/>
    <s v="https://itunes.apple.com/KR/app/id1447640916"/>
  </r>
  <r>
    <s v="KR"/>
    <s v="PAID"/>
    <x v="1"/>
    <n v="2020"/>
    <n v="6"/>
    <s v="M"/>
    <n v="32"/>
    <s v="-"/>
    <x v="6"/>
    <x v="7"/>
    <s v="편한가계부 (+PC 가계부)"/>
    <s v="Realbyte Inc."/>
    <s v="￦4,900"/>
    <s v=""/>
    <n v="43991"/>
    <n v="8801"/>
    <s v="https://itunes.apple.com/KR/app/id564730202"/>
  </r>
  <r>
    <s v="KR"/>
    <s v="PAID"/>
    <x v="1"/>
    <n v="2020"/>
    <n v="6"/>
    <s v="M"/>
    <n v="33"/>
    <s v="+1"/>
    <x v="13"/>
    <x v="17"/>
    <s v="Focus Timer : 집중력 향상 어플"/>
    <s v="Real Number Works Inc."/>
    <s v="￦3,900"/>
    <s v=""/>
    <n v="43803"/>
    <n v="8551"/>
    <s v="https://itunes.apple.com/KR/app/id974920073"/>
  </r>
  <r>
    <s v="KR"/>
    <s v="PAID"/>
    <x v="1"/>
    <n v="2020"/>
    <n v="6"/>
    <s v="M"/>
    <n v="34"/>
    <s v="-8"/>
    <x v="11"/>
    <x v="46"/>
    <s v="Analog Brooklyn"/>
    <s v="ordinaryfactory Inc."/>
    <s v="￦1,200"/>
    <s v=""/>
    <n v="43470"/>
    <n v="8544"/>
    <s v="https://itunes.apple.com/KR/app/id1138250941"/>
  </r>
  <r>
    <s v="KR"/>
    <s v="PAID"/>
    <x v="1"/>
    <n v="2020"/>
    <n v="6"/>
    <s v="M"/>
    <n v="35"/>
    <s v="+68"/>
    <x v="11"/>
    <x v="46"/>
    <s v="부라보 사진기"/>
    <s v="KIM KYUNG MIN"/>
    <s v="￦1,200"/>
    <s v=""/>
    <n v="43497"/>
    <n v="8413"/>
    <s v="https://itunes.apple.com/KR/app/id1436633481"/>
  </r>
  <r>
    <s v="KR"/>
    <s v="PAID"/>
    <x v="1"/>
    <n v="2020"/>
    <n v="6"/>
    <s v="M"/>
    <n v="36"/>
    <s v="-5"/>
    <x v="4"/>
    <x v="4"/>
    <s v="nPlayer"/>
    <s v="Newin Inc."/>
    <s v="￦5,900"/>
    <s v=""/>
    <n v="44006"/>
    <n v="8336"/>
    <s v="https://itunes.apple.com/KR/app/id1116905928"/>
  </r>
  <r>
    <s v="KR"/>
    <s v="PAID"/>
    <x v="1"/>
    <n v="2020"/>
    <n v="6"/>
    <s v="M"/>
    <n v="37"/>
    <s v="-7"/>
    <x v="11"/>
    <x v="46"/>
    <s v="Analog Jeju"/>
    <s v="ordinaryfactory Inc."/>
    <s v="￦1,200"/>
    <s v=""/>
    <n v="43750"/>
    <n v="8335"/>
    <s v="https://itunes.apple.com/KR/app/id1017225151"/>
  </r>
  <r>
    <s v="KR"/>
    <s v="PAID"/>
    <x v="1"/>
    <n v="2020"/>
    <n v="6"/>
    <s v="M"/>
    <n v="38"/>
    <s v="-"/>
    <x v="2"/>
    <x v="52"/>
    <s v="Puffin Browser Pro"/>
    <s v="CloudMosa, Inc."/>
    <s v="￦5,900"/>
    <s v=""/>
    <n v="42718"/>
    <n v="8069"/>
    <s v="https://itunes.apple.com/KR/app/id406239138"/>
  </r>
  <r>
    <s v="KR"/>
    <s v="PAID"/>
    <x v="1"/>
    <n v="2020"/>
    <n v="6"/>
    <s v="M"/>
    <n v="39"/>
    <s v="-12"/>
    <x v="12"/>
    <x v="21"/>
    <s v="The White Door"/>
    <s v="Second Maze"/>
    <s v="￦3,900"/>
    <s v=""/>
    <n v="43973"/>
    <n v="7887"/>
    <s v="https://itunes.apple.com/KR/app/id1472184189"/>
  </r>
  <r>
    <s v="KR"/>
    <s v="PAID"/>
    <x v="1"/>
    <n v="2020"/>
    <n v="6"/>
    <s v="M"/>
    <n v="40"/>
    <s v="+2"/>
    <x v="12"/>
    <x v="28"/>
    <s v="Geometry Dash"/>
    <s v="RobTop Games AB"/>
    <s v="￦2,500"/>
    <s v=""/>
    <n v="43055"/>
    <n v="7843"/>
    <s v="https://itunes.apple.com/KR/app/id625334537"/>
  </r>
  <r>
    <s v="KR"/>
    <s v="PAID"/>
    <x v="1"/>
    <n v="2020"/>
    <n v="6"/>
    <s v="M"/>
    <n v="41"/>
    <s v="-5"/>
    <x v="11"/>
    <x v="46"/>
    <s v="PLOT"/>
    <s v="CHUNGNYUNG KANG"/>
    <s v="￦1,200"/>
    <s v=""/>
    <n v="43976"/>
    <n v="7679"/>
    <s v="https://itunes.apple.com/KR/app/id1303428012"/>
  </r>
  <r>
    <s v="KR"/>
    <s v="PAID"/>
    <x v="1"/>
    <n v="2020"/>
    <n v="6"/>
    <s v="M"/>
    <n v="42"/>
    <s v="+29"/>
    <x v="12"/>
    <x v="22"/>
    <s v="Dead Cells"/>
    <s v="Playdigious"/>
    <s v="￦11,000"/>
    <s v=""/>
    <n v="43741"/>
    <n v="7581"/>
    <s v="https://itunes.apple.com/KR/app/id1389752090"/>
  </r>
  <r>
    <s v="KR"/>
    <s v="PAID"/>
    <x v="1"/>
    <n v="2020"/>
    <n v="6"/>
    <s v="M"/>
    <n v="43"/>
    <s v="-6"/>
    <x v="11"/>
    <x v="46"/>
    <s v="kirakira+"/>
    <s v="bytes inc."/>
    <s v="￦1,200"/>
    <s v=""/>
    <n v="43470"/>
    <n v="7556"/>
    <s v="https://itunes.apple.com/KR/app/id955687901"/>
  </r>
  <r>
    <s v="KR"/>
    <s v="PAID"/>
    <x v="1"/>
    <n v="2020"/>
    <n v="6"/>
    <s v="M"/>
    <n v="44"/>
    <s v="-5"/>
    <x v="7"/>
    <x v="32"/>
    <s v="DEEMO"/>
    <s v="Rayark International Limited"/>
    <s v="￦2,500"/>
    <s v="Rayark Selection Vol.1 : ￦4,900 / 잊혀진 모래시계 : ￦12,000 / V.K Collection : ￦4,900"/>
    <n v="43964"/>
    <n v="7480"/>
    <s v="https://itunes.apple.com/KR/app/id700637744"/>
  </r>
  <r>
    <s v="KR"/>
    <s v="PAID"/>
    <x v="1"/>
    <n v="2020"/>
    <n v="6"/>
    <s v="M"/>
    <n v="45"/>
    <s v="-4"/>
    <x v="11"/>
    <x v="46"/>
    <s v="Analog Seoul"/>
    <s v="ordinaryfactory Inc."/>
    <s v="￦1,200"/>
    <s v=""/>
    <n v="43768"/>
    <n v="7139"/>
    <s v="https://itunes.apple.com/KR/app/id1138248035"/>
  </r>
  <r>
    <s v="KR"/>
    <s v="PAID"/>
    <x v="1"/>
    <n v="2020"/>
    <n v="6"/>
    <s v="M"/>
    <n v="46"/>
    <s v="+5"/>
    <x v="11"/>
    <x v="46"/>
    <s v="ilSang Pro"/>
    <s v="ByungHo Yu"/>
    <s v="￦2,500"/>
    <s v=""/>
    <n v="43951"/>
    <n v="6897"/>
    <s v="https://itunes.apple.com/KR/app/id1400792124"/>
  </r>
  <r>
    <s v="KR"/>
    <s v="PAID"/>
    <x v="1"/>
    <n v="2020"/>
    <n v="6"/>
    <s v="M"/>
    <n v="47"/>
    <s v="-3"/>
    <x v="11"/>
    <x v="46"/>
    <s v="페이카 Filmlike"/>
    <s v="Hyun-il Kim"/>
    <s v="￦1,200"/>
    <s v=""/>
    <n v="43956"/>
    <n v="6683"/>
    <s v="https://itunes.apple.com/KR/app/id1286255182"/>
  </r>
  <r>
    <s v="KR"/>
    <s v="PAID"/>
    <x v="1"/>
    <n v="2020"/>
    <n v="6"/>
    <s v="M"/>
    <n v="48"/>
    <s v="+5"/>
    <x v="15"/>
    <x v="50"/>
    <s v="Streaks"/>
    <s v="Crunchy Bagel"/>
    <s v="￦5,900"/>
    <s v=""/>
    <n v="43999"/>
    <n v="6455"/>
    <s v="https://itunes.apple.com/KR/app/id963034692"/>
  </r>
  <r>
    <s v="KR"/>
    <s v="PAID"/>
    <x v="1"/>
    <n v="2020"/>
    <n v="6"/>
    <s v="M"/>
    <n v="49"/>
    <s v="+6"/>
    <x v="16"/>
    <x v="23"/>
    <s v="Wordmaster 워드마스터 수능 2000(18개정)"/>
    <s v="ETOOS Education"/>
    <s v="￦4,900"/>
    <s v=""/>
    <n v="43421"/>
    <n v="6443"/>
    <s v="https://itunes.apple.com/KR/app/id1441713524"/>
  </r>
  <r>
    <s v="KR"/>
    <s v="PAID"/>
    <x v="1"/>
    <n v="2020"/>
    <n v="6"/>
    <s v="M"/>
    <n v="50"/>
    <s v="-22"/>
    <x v="11"/>
    <x v="46"/>
    <s v="Analog Budapest"/>
    <s v="ordinaryfactory Inc."/>
    <s v="￦1,200"/>
    <s v=""/>
    <n v="43755"/>
    <n v="6422"/>
    <s v="https://itunes.apple.com/KR/app/id1035220162"/>
  </r>
  <r>
    <s v="KR"/>
    <s v="PAID"/>
    <x v="1"/>
    <n v="2020"/>
    <n v="6"/>
    <s v="M"/>
    <n v="51"/>
    <s v="+35"/>
    <x v="12"/>
    <x v="21"/>
    <s v="Poly Bridge"/>
    <s v="Dry Cactus"/>
    <s v="￦5,900"/>
    <s v=""/>
    <n v="43060"/>
    <n v="6070"/>
    <s v="https://itunes.apple.com/KR/app/id1197552569"/>
  </r>
  <r>
    <s v="KR"/>
    <s v="PAID"/>
    <x v="1"/>
    <n v="2020"/>
    <n v="6"/>
    <s v="M"/>
    <n v="52"/>
    <s v="new"/>
    <x v="10"/>
    <x v="16"/>
    <s v="watoo"/>
    <s v="OLIVESTONE Lab."/>
    <s v="￦1,200"/>
    <s v=""/>
    <n v="44012"/>
    <n v="6045"/>
    <s v="https://itunes.apple.com/KR/app/id1514191119"/>
  </r>
  <r>
    <s v="KR"/>
    <s v="PAID"/>
    <x v="1"/>
    <n v="2020"/>
    <n v="6"/>
    <s v="M"/>
    <n v="53"/>
    <s v="-8"/>
    <x v="12"/>
    <x v="55"/>
    <s v="NBA 2K20"/>
    <s v="2K"/>
    <s v="￦2,500"/>
    <s v="All-Star VC Pack : ￦5,900 / MVP VC Pack : ￦25,000 / Superstar VC Pack : ￦12,000"/>
    <n v="43918"/>
    <n v="5933"/>
    <s v="https://itunes.apple.com/KR/app/id1471692155"/>
  </r>
  <r>
    <s v="KR"/>
    <s v="PAID"/>
    <x v="1"/>
    <n v="2020"/>
    <n v="6"/>
    <s v="M"/>
    <n v="54"/>
    <s v="+12"/>
    <x v="12"/>
    <x v="34"/>
    <s v="Terraria"/>
    <s v="505 Games (US), Inc."/>
    <s v="￦5,900"/>
    <s v=""/>
    <n v="43949"/>
    <n v="5760"/>
    <s v="https://itunes.apple.com/KR/app/id640364616"/>
  </r>
  <r>
    <s v="KR"/>
    <s v="PAID"/>
    <x v="1"/>
    <n v="2020"/>
    <n v="6"/>
    <s v="M"/>
    <n v="55"/>
    <s v="-9"/>
    <x v="11"/>
    <x v="46"/>
    <s v="Analog London"/>
    <s v="ordinaryfactory Inc."/>
    <s v="￦1,200"/>
    <s v=""/>
    <n v="43752"/>
    <n v="5452"/>
    <s v="https://itunes.apple.com/KR/app/id1035219553"/>
  </r>
  <r>
    <s v="KR"/>
    <s v="PAID"/>
    <x v="1"/>
    <n v="2020"/>
    <n v="6"/>
    <s v="M"/>
    <n v="56"/>
    <s v="+2"/>
    <x v="2"/>
    <x v="52"/>
    <s v="Alook 브라우저 - 2 배속"/>
    <s v="Baoding Lehuo Network Technology Co., Ltd."/>
    <s v="￦1,200"/>
    <s v=""/>
    <n v="43955"/>
    <n v="5276"/>
    <s v="https://itunes.apple.com/KR/app/id1261944766"/>
  </r>
  <r>
    <s v="KR"/>
    <s v="PAID"/>
    <x v="1"/>
    <n v="2020"/>
    <n v="6"/>
    <s v="M"/>
    <n v="57"/>
    <s v="+235"/>
    <x v="16"/>
    <x v="23"/>
    <s v="한국사 능력"/>
    <s v="별책"/>
    <s v="￦3,900"/>
    <s v=""/>
    <n v="43479"/>
    <n v="5225"/>
    <s v="https://itunes.apple.com/KR/app/id1445502301"/>
  </r>
  <r>
    <s v="KR"/>
    <s v="PAID"/>
    <x v="1"/>
    <n v="2020"/>
    <n v="6"/>
    <s v="M"/>
    <n v="58"/>
    <s v="-4"/>
    <x v="11"/>
    <x v="46"/>
    <s v="FiLMiC Pro - 수동 비디오 카메라 어플"/>
    <s v="FiLMiC Inc"/>
    <s v="￦19,000"/>
    <s v="시네마토그래퍼 키트 : ￦17,000"/>
    <n v="43924"/>
    <n v="5202"/>
    <s v="https://itunes.apple.com/KR/app/id436577167"/>
  </r>
  <r>
    <s v="KR"/>
    <s v="PAID"/>
    <x v="1"/>
    <n v="2020"/>
    <n v="6"/>
    <s v="M"/>
    <n v="59"/>
    <s v="-55"/>
    <x v="12"/>
    <x v="15"/>
    <s v="Juicy Realm"/>
    <s v="X.D. Network Inc."/>
    <s v="￦2,500"/>
    <s v=""/>
    <n v="44007"/>
    <n v="4923"/>
    <s v="https://itunes.apple.com/KR/app/id1453808408"/>
  </r>
  <r>
    <s v="KR"/>
    <s v="PAID"/>
    <x v="1"/>
    <n v="2020"/>
    <n v="6"/>
    <s v="M"/>
    <n v="60"/>
    <s v="-12"/>
    <x v="12"/>
    <x v="34"/>
    <s v="Rusty Lake Hotel KR"/>
    <s v="Rusty Lake"/>
    <s v="￦2,500"/>
    <s v=""/>
    <n v="43496"/>
    <n v="4873"/>
    <s v="https://itunes.apple.com/KR/app/id1450808228"/>
  </r>
  <r>
    <s v="KR"/>
    <s v="PAID"/>
    <x v="1"/>
    <n v="2020"/>
    <n v="6"/>
    <s v="M"/>
    <n v="61"/>
    <s v="-12"/>
    <x v="10"/>
    <x v="16"/>
    <s v="DayGram"/>
    <s v="SaltyCrackers Co., Ltd."/>
    <s v="￦1,200"/>
    <s v="사진 테마 : 0 / 테두리 D : 0"/>
    <n v="43970"/>
    <n v="4672"/>
    <s v="https://itunes.apple.com/KR/app/id977949232"/>
  </r>
  <r>
    <s v="KR"/>
    <s v="PAID"/>
    <x v="1"/>
    <n v="2020"/>
    <n v="6"/>
    <s v="M"/>
    <n v="62"/>
    <s v="-12"/>
    <x v="13"/>
    <x v="17"/>
    <s v="Notability"/>
    <s v="Ginger Labs"/>
    <s v="￦11,000"/>
    <s v="풍선껌 팩 : ￦2,500 / 봄 테마 : ￦1,200 / 필기 인식 : ￦3,900"/>
    <n v="44001"/>
    <n v="4454"/>
    <s v="https://itunes.apple.com/KR/app/id360593530"/>
  </r>
  <r>
    <s v="KR"/>
    <s v="PAID"/>
    <x v="1"/>
    <n v="2020"/>
    <n v="6"/>
    <s v="M"/>
    <n v="63"/>
    <s v="+22"/>
    <x v="12"/>
    <x v="28"/>
    <s v="오투잼 - 뮤직 &amp; 게임"/>
    <s v="O2Jam Company"/>
    <s v="￦3,900"/>
    <s v="오투잼 정기구독 : ￦1,200"/>
    <n v="43988"/>
    <n v="4322"/>
    <s v="https://itunes.apple.com/KR/app/id1466765269"/>
  </r>
  <r>
    <s v="KR"/>
    <s v="PAID"/>
    <x v="1"/>
    <n v="2020"/>
    <n v="6"/>
    <s v="M"/>
    <n v="64"/>
    <s v="+11"/>
    <x v="12"/>
    <x v="22"/>
    <s v="Human: Fall Flat"/>
    <s v="505 Games (US), Inc."/>
    <s v="￦5,900"/>
    <s v=""/>
    <n v="43962"/>
    <n v="4233"/>
    <s v="https://itunes.apple.com/KR/app/id1438091392"/>
  </r>
  <r>
    <s v="KR"/>
    <s v="PAID"/>
    <x v="1"/>
    <n v="2020"/>
    <n v="6"/>
    <s v="M"/>
    <n v="65"/>
    <s v="+2"/>
    <x v="6"/>
    <x v="7"/>
    <s v="위플 가계부 Pro"/>
    <s v="bumblebee"/>
    <s v="￦3,900"/>
    <s v=""/>
    <n v="43959"/>
    <n v="4205"/>
    <s v="https://itunes.apple.com/KR/app/id441683476"/>
  </r>
  <r>
    <s v="KR"/>
    <s v="PAID"/>
    <x v="1"/>
    <n v="2020"/>
    <n v="6"/>
    <s v="M"/>
    <n v="66"/>
    <s v="+35"/>
    <x v="12"/>
    <x v="24"/>
    <s v="Kingdom Rush Frontiers"/>
    <s v="Ironhide S.A."/>
    <s v="￦1,200"/>
    <s v="영웅 본하트 : ￦5,900 / 영웅 애쉬바이트 : ￦5,900 / 영웅 샤트라 : ￦1,200"/>
    <n v="43818"/>
    <n v="4175"/>
    <s v="https://itunes.apple.com/KR/app/id598581396"/>
  </r>
  <r>
    <s v="KR"/>
    <s v="PAID"/>
    <x v="1"/>
    <n v="2020"/>
    <n v="6"/>
    <s v="M"/>
    <n v="67"/>
    <s v="-10"/>
    <x v="15"/>
    <x v="50"/>
    <s v="SleepTown"/>
    <s v="SEEKRTECH CO., LTD."/>
    <s v="￦2,500"/>
    <s v=""/>
    <n v="43928"/>
    <n v="4136"/>
    <s v="https://itunes.apple.com/KR/app/id1210251567"/>
  </r>
  <r>
    <s v="KR"/>
    <s v="PAID"/>
    <x v="1"/>
    <n v="2020"/>
    <n v="6"/>
    <s v="M"/>
    <n v="68"/>
    <s v="-8"/>
    <x v="11"/>
    <x v="46"/>
    <s v="SOVS 소브스 - 구도 카메라"/>
    <s v="SOVS Co., Ltd"/>
    <s v="￦1,200"/>
    <s v=""/>
    <n v="43832"/>
    <n v="4116"/>
    <s v="https://itunes.apple.com/KR/app/id1326747827"/>
  </r>
  <r>
    <s v="KR"/>
    <s v="PAID"/>
    <x v="1"/>
    <n v="2020"/>
    <n v="6"/>
    <s v="M"/>
    <n v="69"/>
    <s v="+1"/>
    <x v="12"/>
    <x v="21"/>
    <s v="Rusty Lake Paradise KR"/>
    <s v="Rusty Lake"/>
    <s v="￦3,900"/>
    <s v=""/>
    <n v="43491"/>
    <n v="4074"/>
    <s v="https://itunes.apple.com/KR/app/id1450399563"/>
  </r>
  <r>
    <s v="KR"/>
    <s v="PAID"/>
    <x v="1"/>
    <n v="2020"/>
    <n v="6"/>
    <s v="M"/>
    <n v="70"/>
    <s v="-14"/>
    <x v="12"/>
    <x v="34"/>
    <s v="Rusty Lake: Roots KR"/>
    <s v="Rusty Lake"/>
    <s v="￦3,900"/>
    <s v=""/>
    <n v="43491"/>
    <n v="4047"/>
    <s v="https://itunes.apple.com/KR/app/id1450407076"/>
  </r>
  <r>
    <s v="KR"/>
    <s v="PAID"/>
    <x v="1"/>
    <n v="2020"/>
    <n v="6"/>
    <s v="M"/>
    <n v="71"/>
    <s v="-2"/>
    <x v="13"/>
    <x v="39"/>
    <s v="Procreate Pocket"/>
    <s v="Savage Interactive Pty Ltd"/>
    <s v="￦5,900"/>
    <s v=""/>
    <n v="43966"/>
    <n v="4034"/>
    <s v="https://itunes.apple.com/KR/app/id916366645"/>
  </r>
  <r>
    <s v="KR"/>
    <s v="PAID"/>
    <x v="1"/>
    <n v="2020"/>
    <n v="6"/>
    <s v="M"/>
    <n v="72"/>
    <s v="+39"/>
    <x v="5"/>
    <x v="51"/>
    <s v="WolframAlpha"/>
    <s v="Wolfram Group LLC"/>
    <s v="￦3,900"/>
    <s v="extension (Image as Input) : ￦1,200 / Pro Yearly : ￦81,000 / Pro for Students Monthly : ￦8,500"/>
    <n v="43920"/>
    <n v="3996"/>
    <s v="https://itunes.apple.com/KR/app/id334989259"/>
  </r>
  <r>
    <s v="KR"/>
    <s v="PAID"/>
    <x v="1"/>
    <n v="2020"/>
    <n v="6"/>
    <s v="M"/>
    <n v="73"/>
    <s v="-9"/>
    <x v="12"/>
    <x v="21"/>
    <s v="레이튼 교수와 악마의 상자 모바일 HD 리마스터"/>
    <s v="Level-5 Inc."/>
    <s v="￦12,000"/>
    <s v=""/>
    <n v="43636"/>
    <n v="3940"/>
    <s v="https://itunes.apple.com/KR/app/id1459831585"/>
  </r>
  <r>
    <s v="KR"/>
    <s v="PAID"/>
    <x v="1"/>
    <n v="2020"/>
    <n v="6"/>
    <s v="M"/>
    <n v="74"/>
    <s v="-22"/>
    <x v="12"/>
    <x v="38"/>
    <s v="Splendor™: The Board Game"/>
    <s v="Asmodee Digital"/>
    <s v="￦5,900"/>
    <s v="Splendor - The Cities : ￦2,500 / Splendor - The Strongholds : ￦3,900 / Splendor - The Trading Posts : ￦2,500"/>
    <n v="43921"/>
    <n v="3801"/>
    <s v="https://itunes.apple.com/KR/app/id971215921"/>
  </r>
  <r>
    <s v="KR"/>
    <s v="PAID"/>
    <x v="1"/>
    <n v="2020"/>
    <n v="6"/>
    <s v="M"/>
    <n v="75"/>
    <s v="-10"/>
    <x v="11"/>
    <x v="46"/>
    <s v="TouchRetouch"/>
    <s v="Adva-Soft"/>
    <s v="￦2,500"/>
    <s v=""/>
    <n v="43880"/>
    <n v="3709"/>
    <s v="https://itunes.apple.com/KR/app/id373311252"/>
  </r>
  <r>
    <s v="KR"/>
    <s v="PAID"/>
    <x v="1"/>
    <n v="2020"/>
    <n v="6"/>
    <s v="M"/>
    <n v="76"/>
    <s v="-4"/>
    <x v="10"/>
    <x v="16"/>
    <s v="위젯 캘린더"/>
    <s v="yoon sik kang"/>
    <s v="￦2,500"/>
    <s v=""/>
    <n v="43763"/>
    <n v="3695"/>
    <s v="https://itunes.apple.com/KR/app/id922436277"/>
  </r>
  <r>
    <s v="KR"/>
    <s v="PAID"/>
    <x v="1"/>
    <n v="2020"/>
    <n v="6"/>
    <s v="M"/>
    <n v="77"/>
    <s v="+14"/>
    <x v="16"/>
    <x v="23"/>
    <s v="Flashcards Deluxe"/>
    <s v="OrangeOrApple.com"/>
    <s v="￦4,900"/>
    <s v=""/>
    <n v="43901"/>
    <n v="3650"/>
    <s v="https://itunes.apple.com/KR/app/id307840670"/>
  </r>
  <r>
    <s v="KR"/>
    <s v="PAID"/>
    <x v="1"/>
    <n v="2020"/>
    <n v="6"/>
    <s v="M"/>
    <n v="78"/>
    <s v="-1"/>
    <x v="10"/>
    <x v="48"/>
    <s v="Rummikub®"/>
    <s v="Kinkajoo Ltd"/>
    <s v="￦8,900"/>
    <s v="World Rummikub Online Championship spot : ￦3,900"/>
    <n v="43829"/>
    <n v="3623"/>
    <s v="https://itunes.apple.com/KR/app/id973113361"/>
  </r>
  <r>
    <s v="KR"/>
    <s v="PAID"/>
    <x v="1"/>
    <n v="2020"/>
    <n v="6"/>
    <s v="M"/>
    <n v="79"/>
    <s v="+8"/>
    <x v="12"/>
    <x v="24"/>
    <s v="Bloons TD 6"/>
    <s v="Ninja Kiwi"/>
    <s v="￦5,900"/>
    <s v="멍키 머니 : ￦2,500 / 멍키 머니 무더기 세일 : ￦3,900 / 지식 포인트 : ￦1,200"/>
    <n v="43985"/>
    <n v="3435"/>
    <s v="https://itunes.apple.com/KR/app/id1118115766"/>
  </r>
  <r>
    <s v="KR"/>
    <s v="PAID"/>
    <x v="1"/>
    <n v="2020"/>
    <n v="6"/>
    <s v="M"/>
    <n v="80"/>
    <s v="+15"/>
    <x v="1"/>
    <x v="49"/>
    <s v="Cute Emoticon Keyboard"/>
    <s v="kitamura hira"/>
    <s v="￦1,200"/>
    <s v=""/>
    <n v="43447"/>
    <n v="3433"/>
    <s v="https://itunes.apple.com/KR/app/id931267826"/>
  </r>
  <r>
    <s v="KR"/>
    <s v="PAID"/>
    <x v="1"/>
    <n v="2020"/>
    <n v="6"/>
    <s v="M"/>
    <n v="81"/>
    <s v="-8"/>
    <x v="12"/>
    <x v="24"/>
    <s v="Alien: Blackout"/>
    <s v="D3PA"/>
    <s v="￦900"/>
    <s v=""/>
    <n v="43545"/>
    <n v="3327"/>
    <s v="https://itunes.apple.com/KR/app/id1401510106"/>
  </r>
  <r>
    <s v="KR"/>
    <s v="PAID"/>
    <x v="1"/>
    <n v="2020"/>
    <n v="6"/>
    <s v="M"/>
    <n v="82"/>
    <s v="+32"/>
    <x v="16"/>
    <x v="23"/>
    <s v="개념 한국사"/>
    <s v="별책"/>
    <s v="￦3,900"/>
    <s v=""/>
    <n v="42205"/>
    <n v="3304"/>
    <s v="https://itunes.apple.com/KR/app/id994470614"/>
  </r>
  <r>
    <s v="KR"/>
    <s v="PAID"/>
    <x v="1"/>
    <n v="2020"/>
    <n v="6"/>
    <s v="M"/>
    <n v="83"/>
    <s v="+116"/>
    <x v="12"/>
    <x v="22"/>
    <s v="Space Marshals"/>
    <s v="Pixelbite"/>
    <s v="￦4,900"/>
    <s v=""/>
    <n v="43559"/>
    <n v="3269"/>
    <s v="https://itunes.apple.com/KR/app/id834315918"/>
  </r>
  <r>
    <s v="KR"/>
    <s v="PAID"/>
    <x v="1"/>
    <n v="2020"/>
    <n v="6"/>
    <s v="M"/>
    <n v="84"/>
    <s v="+6"/>
    <x v="12"/>
    <x v="27"/>
    <s v="60 Seconds! Atomic Adventure"/>
    <s v="Robot Gentleman sp. z o.o."/>
    <s v="￦4,900"/>
    <s v=""/>
    <n v="43956"/>
    <n v="3227"/>
    <s v="https://itunes.apple.com/KR/app/id1072395467"/>
  </r>
  <r>
    <s v="KR"/>
    <s v="PAID"/>
    <x v="1"/>
    <n v="2020"/>
    <n v="6"/>
    <s v="M"/>
    <n v="85"/>
    <s v="-6"/>
    <x v="4"/>
    <x v="4"/>
    <s v="레이튼 교수와 이상한 마을 HD"/>
    <s v="Level-5 Inc."/>
    <s v="￦12,000"/>
    <s v=""/>
    <n v="43368"/>
    <n v="3201"/>
    <s v="https://itunes.apple.com/KR/app/id1361526136"/>
  </r>
  <r>
    <s v="KR"/>
    <s v="PAID"/>
    <x v="1"/>
    <n v="2020"/>
    <n v="6"/>
    <s v="M"/>
    <n v="86"/>
    <s v="+40"/>
    <x v="6"/>
    <x v="7"/>
    <s v="멤버십 위젯 Pro"/>
    <s v="jaejin lee"/>
    <s v="￦3,900"/>
    <s v="캔 커피 : ￦1,200 / 아메리카노 커피 : ￦3,900 / 카페라떼 : ￦5,900"/>
    <n v="43956"/>
    <n v="3130"/>
    <s v="https://itunes.apple.com/KR/app/id1079178243"/>
  </r>
  <r>
    <s v="KR"/>
    <s v="PAID"/>
    <x v="1"/>
    <n v="2020"/>
    <n v="6"/>
    <s v="M"/>
    <n v="87"/>
    <s v="-28"/>
    <x v="11"/>
    <x v="46"/>
    <s v="LumaFusion"/>
    <s v="Luma Touch LLC"/>
    <s v="￦37,000"/>
    <s v="Storyblocks 월간 : ￦12,000 / 매년 Storyblocks : ￦86,000 / FCPXML Export : ￦25,000"/>
    <n v="43921"/>
    <n v="3124"/>
    <s v="https://itunes.apple.com/KR/app/id1062022008"/>
  </r>
  <r>
    <s v="KR"/>
    <s v="PAID"/>
    <x v="1"/>
    <n v="2020"/>
    <n v="6"/>
    <s v="M"/>
    <n v="88"/>
    <s v="+14"/>
    <x v="12"/>
    <x v="15"/>
    <s v="에버테일"/>
    <s v="ZigZaGame Inc."/>
    <s v="￦500"/>
    <s v="125 Soul Stones : ￦4,900 / 1025 Soul Stones : ￦30,000 / 4175 Soul Stones : ￦99,000"/>
    <n v="43983"/>
    <n v="3110"/>
    <s v="https://itunes.apple.com/KR/app/id1263365153"/>
  </r>
  <r>
    <s v="KR"/>
    <s v="PAID"/>
    <x v="1"/>
    <n v="2020"/>
    <n v="6"/>
    <s v="M"/>
    <n v="89"/>
    <s v="+43"/>
    <x v="12"/>
    <x v="24"/>
    <s v="삼국지:한말패업"/>
    <s v="ChengDu LongYou Tech Ltd"/>
    <s v="￦12,000"/>
    <s v=""/>
    <n v="44004"/>
    <n v="3092"/>
    <s v="https://itunes.apple.com/KR/app/id1373057849"/>
  </r>
  <r>
    <s v="KR"/>
    <s v="PAID"/>
    <x v="1"/>
    <n v="2020"/>
    <n v="6"/>
    <s v="M"/>
    <n v="90"/>
    <s v="-8"/>
    <x v="5"/>
    <x v="54"/>
    <s v="만화와 텍스트 - TXT 와 압축파일(+ PDF) 뷰어"/>
    <s v="kim juyoung"/>
    <s v="￦2,500"/>
    <s v="후원 1 : ￦1,200 / 후원 2 : ￦2,500 / 후원 3 : ￦4,900"/>
    <n v="44008"/>
    <n v="3080"/>
    <s v="https://itunes.apple.com/KR/app/id1351831223"/>
  </r>
  <r>
    <s v="KR"/>
    <s v="PAID"/>
    <x v="1"/>
    <n v="2020"/>
    <n v="6"/>
    <s v="M"/>
    <n v="91"/>
    <s v="-13"/>
    <x v="2"/>
    <x v="52"/>
    <s v="RightFont - 글꼴 설치"/>
    <s v="LIYI CHENG"/>
    <s v="￦3,900"/>
    <s v=""/>
    <n v="43970"/>
    <n v="3047"/>
    <s v="https://itunes.apple.com/KR/app/id1271732065"/>
  </r>
  <r>
    <s v="KR"/>
    <s v="PAID"/>
    <x v="1"/>
    <n v="2020"/>
    <n v="6"/>
    <s v="M"/>
    <n v="92"/>
    <s v="-29"/>
    <x v="12"/>
    <x v="24"/>
    <s v="Mini Metro"/>
    <s v="Dinosaur Polo Club"/>
    <s v="￦4,900"/>
    <s v=""/>
    <n v="43819"/>
    <n v="2988"/>
    <s v="https://itunes.apple.com/KR/app/id837860959"/>
  </r>
  <r>
    <s v="KR"/>
    <s v="PAID"/>
    <x v="1"/>
    <n v="2020"/>
    <n v="6"/>
    <s v="M"/>
    <n v="93"/>
    <s v="+23"/>
    <x v="12"/>
    <x v="15"/>
    <s v="Hero Siege: Pocket Edition"/>
    <s v="Panic Art Studios"/>
    <s v="￦8,900"/>
    <s v="Amazon's Jungle Bundle : ￦3,900 / Plague Doctor (Class) : ￦3,900 / Shaman (Class) : ￦3,900"/>
    <n v="43930"/>
    <n v="2982"/>
    <s v="https://itunes.apple.com/KR/app/id1123991807"/>
  </r>
  <r>
    <s v="KR"/>
    <s v="PAID"/>
    <x v="1"/>
    <n v="2020"/>
    <n v="6"/>
    <s v="M"/>
    <n v="94"/>
    <s v="-2"/>
    <x v="10"/>
    <x v="16"/>
    <s v="WatchAnything - watch faces"/>
    <s v="Marc Hofmann"/>
    <s v="￦2,500"/>
    <s v=""/>
    <n v="43916"/>
    <n v="2929"/>
    <s v="https://itunes.apple.com/KR/app/id1461710896"/>
  </r>
  <r>
    <s v="KR"/>
    <s v="PAID"/>
    <x v="1"/>
    <n v="2020"/>
    <n v="6"/>
    <s v="M"/>
    <n v="95"/>
    <s v="+4"/>
    <x v="16"/>
    <x v="23"/>
    <s v="Calculator ∞ - 공학용 계산기"/>
    <s v="Incpt.Mobis"/>
    <s v="￦3,900"/>
    <s v=""/>
    <n v="43644"/>
    <n v="2924"/>
    <s v="https://itunes.apple.com/KR/app/id458535809"/>
  </r>
  <r>
    <s v="KR"/>
    <s v="PAID"/>
    <x v="1"/>
    <n v="2020"/>
    <n v="6"/>
    <s v="M"/>
    <n v="96"/>
    <s v="-56"/>
    <x v="11"/>
    <x v="46"/>
    <s v="NeuralCam NightMode"/>
    <s v="Halcyon Products"/>
    <s v="￦5,900"/>
    <s v=""/>
    <n v="43971"/>
    <n v="2881"/>
    <s v="https://itunes.apple.com/KR/app/id1474856599"/>
  </r>
  <r>
    <s v="KR"/>
    <s v="PAID"/>
    <x v="1"/>
    <n v="2020"/>
    <n v="6"/>
    <s v="M"/>
    <n v="97"/>
    <s v="new"/>
    <x v="11"/>
    <x v="46"/>
    <s v="금손카메라"/>
    <s v="Wonseok Oh"/>
    <s v="￦1,200"/>
    <s v=""/>
    <n v="43997"/>
    <n v="2877"/>
    <s v="https://itunes.apple.com/KR/app/id1498166648"/>
  </r>
  <r>
    <s v="KR"/>
    <s v="PAID"/>
    <x v="1"/>
    <n v="2020"/>
    <n v="6"/>
    <s v="M"/>
    <n v="98"/>
    <s v="+11"/>
    <x v="12"/>
    <x v="36"/>
    <s v="Pirates Outlaws"/>
    <s v="Fabled Game Limited"/>
    <s v="￦1,200"/>
    <s v="10000Gold : ￦5,900 / Booster : ￦3,900 / Admiral : ￦3,900"/>
    <n v="43992"/>
    <n v="2805"/>
    <s v="https://itunes.apple.com/KR/app/id1442776789"/>
  </r>
  <r>
    <s v="KR"/>
    <s v="PAID"/>
    <x v="1"/>
    <n v="2020"/>
    <n v="6"/>
    <s v="M"/>
    <n v="99"/>
    <s v="-23"/>
    <x v="11"/>
    <x v="46"/>
    <s v="Analog Portland"/>
    <s v="ordinaryfactory Inc."/>
    <s v="￦1,200"/>
    <s v=""/>
    <n v="43753"/>
    <n v="2789"/>
    <s v="https://itunes.apple.com/KR/app/id952704587"/>
  </r>
  <r>
    <s v="KR"/>
    <s v="PAID"/>
    <x v="1"/>
    <n v="2020"/>
    <n v="6"/>
    <s v="M"/>
    <n v="100"/>
    <s v="+10"/>
    <x v="10"/>
    <x v="16"/>
    <s v="PL@Y2 - 프리미엄 티켓북"/>
    <s v="EntusApps"/>
    <s v="￦2,500"/>
    <s v=""/>
    <n v="43075"/>
    <n v="2724"/>
    <s v="https://itunes.apple.com/KR/app/id1159328039"/>
  </r>
  <r>
    <s v="KR"/>
    <s v="PAID"/>
    <x v="1"/>
    <n v="2020"/>
    <n v="6"/>
    <s v="M"/>
    <n v="101"/>
    <s v="+23"/>
    <x v="12"/>
    <x v="28"/>
    <s v="Tank Hero"/>
    <s v="Clapfoot Inc."/>
    <s v="￦500"/>
    <s v=""/>
    <n v="42992"/>
    <n v="2723"/>
    <s v="https://itunes.apple.com/KR/app/id438314348"/>
  </r>
  <r>
    <s v="KR"/>
    <s v="PAID"/>
    <x v="1"/>
    <n v="2020"/>
    <n v="6"/>
    <s v="M"/>
    <n v="102"/>
    <s v="+126"/>
    <x v="12"/>
    <x v="22"/>
    <s v="아이언 마린 (Iron Marines)"/>
    <s v="Ironhide S.A."/>
    <s v="￦1,200"/>
    <s v="영웅 마크 X : ￦5,900 / 스페셜 팩 : ￦19,000 / 영웅 블루 드래곤 : ￦5,900"/>
    <n v="43943"/>
    <n v="2693"/>
    <s v="https://itunes.apple.com/KR/app/id1056920931"/>
  </r>
  <r>
    <s v="KR"/>
    <s v="PAID"/>
    <x v="1"/>
    <n v="2020"/>
    <n v="6"/>
    <s v="M"/>
    <n v="103"/>
    <s v="+221"/>
    <x v="13"/>
    <x v="17"/>
    <s v="어썸 캘린더 - 일정관리/체크리스트/노트패드/날씨"/>
    <s v="YunaSoft Inc."/>
    <s v="￦12,000"/>
    <s v="휴가 대한민국 : ￦1,200 / 달 단계 캘린더 : ￦1,200 / 종교 : ￦1,200"/>
    <n v="43988"/>
    <n v="2663"/>
    <s v="https://itunes.apple.com/KR/app/id480102733"/>
  </r>
  <r>
    <s v="KR"/>
    <s v="PAID"/>
    <x v="1"/>
    <n v="2020"/>
    <n v="6"/>
    <s v="M"/>
    <n v="104"/>
    <s v="-36"/>
    <x v="12"/>
    <x v="15"/>
    <s v="마녀의 샘4"/>
    <s v="SUYOUNG JANG"/>
    <s v="￦5,900"/>
    <s v=""/>
    <n v="43970"/>
    <n v="2643"/>
    <s v="https://itunes.apple.com/KR/app/id1487698320"/>
  </r>
  <r>
    <s v="KR"/>
    <s v="PAID"/>
    <x v="1"/>
    <n v="2020"/>
    <n v="6"/>
    <s v="M"/>
    <n v="105"/>
    <s v="-12"/>
    <x v="5"/>
    <x v="54"/>
    <s v="북트리: 도서관리 &amp; 독서노트"/>
    <s v="Youngwan Choi"/>
    <s v="￦3,900"/>
    <s v=""/>
    <n v="43974"/>
    <n v="2618"/>
    <s v="https://itunes.apple.com/KR/app/id551580603"/>
  </r>
  <r>
    <s v="KR"/>
    <s v="PAID"/>
    <x v="1"/>
    <n v="2020"/>
    <n v="6"/>
    <s v="M"/>
    <n v="106"/>
    <s v="+54"/>
    <x v="7"/>
    <x v="32"/>
    <s v="Muse Dash"/>
    <s v="X.D. Network Inc."/>
    <s v="￦3,900"/>
    <s v="치유는 포기했어 Vol.1 : ￦4,900 / 계획대로1 : ￦35,000 / 치유는 포기했어 Vol.3 : ￦4,900"/>
    <n v="44002"/>
    <n v="2612"/>
    <s v="https://itunes.apple.com/KR/app/id1361473095"/>
  </r>
  <r>
    <s v="KR"/>
    <s v="PAID"/>
    <x v="1"/>
    <n v="2020"/>
    <n v="6"/>
    <s v="M"/>
    <n v="107"/>
    <s v="+79"/>
    <x v="12"/>
    <x v="22"/>
    <s v="Doodle Jump"/>
    <s v="Lima Sky"/>
    <s v="￦500"/>
    <s v="10,000 coins : ￦5,900 / 1000 coins : ￦1,200 / 30,000 coins : ￦12,000"/>
    <n v="43679"/>
    <n v="2607"/>
    <s v="https://itunes.apple.com/KR/app/id307727765"/>
  </r>
  <r>
    <s v="KR"/>
    <s v="PAID"/>
    <x v="1"/>
    <n v="2020"/>
    <n v="6"/>
    <s v="M"/>
    <n v="108"/>
    <s v="-20"/>
    <x v="10"/>
    <x v="48"/>
    <s v="Florence"/>
    <s v="Annapurna Interactive"/>
    <s v="￦3,900"/>
    <s v=""/>
    <n v="43502"/>
    <n v="2605"/>
    <s v="https://itunes.apple.com/KR/app/id1297430468"/>
  </r>
  <r>
    <s v="KR"/>
    <s v="PAID"/>
    <x v="1"/>
    <n v="2020"/>
    <n v="6"/>
    <s v="M"/>
    <n v="109"/>
    <s v="-28"/>
    <x v="11"/>
    <x v="46"/>
    <s v="FILCA - SLR 필름 카메라"/>
    <s v="Cheol Kim"/>
    <s v="￦4,900"/>
    <s v="UPGRADE PRO VERSION : ￦4,900 / KODAK SERIES FILM : ￦2,500 / RETRO SERIES FILM : ￦2,500"/>
    <n v="43753"/>
    <n v="2596"/>
    <s v="https://itunes.apple.com/KR/app/id1436429074"/>
  </r>
  <r>
    <s v="KR"/>
    <s v="PAID"/>
    <x v="1"/>
    <n v="2020"/>
    <n v="6"/>
    <s v="M"/>
    <n v="110"/>
    <s v="-27"/>
    <x v="11"/>
    <x v="46"/>
    <s v="Analog Acoustic"/>
    <s v="ordinaryfactory Inc."/>
    <s v="￦1,200"/>
    <s v=""/>
    <n v="43414"/>
    <n v="2539"/>
    <s v="https://itunes.apple.com/KR/app/id1282979041"/>
  </r>
  <r>
    <s v="KR"/>
    <s v="PAID"/>
    <x v="1"/>
    <n v="2020"/>
    <n v="6"/>
    <s v="M"/>
    <n v="111"/>
    <s v="+11"/>
    <x v="11"/>
    <x v="46"/>
    <s v="Pro Camera by Moment"/>
    <s v="Moment Inc."/>
    <s v="￦5,900"/>
    <s v="Pro Bundle : ￦4,900 / Time-lapse : ￦3,900 / Slow Shutter : ￦3,900"/>
    <n v="43998"/>
    <n v="2361"/>
    <s v="https://itunes.apple.com/KR/app/id927098908"/>
  </r>
  <r>
    <s v="KR"/>
    <s v="PAID"/>
    <x v="1"/>
    <n v="2020"/>
    <n v="6"/>
    <s v="M"/>
    <n v="112"/>
    <s v="+6"/>
    <x v="2"/>
    <x v="52"/>
    <s v="iContacts+: 그룹 연락처"/>
    <s v="Jeonghwan Kim"/>
    <s v="￦2,500"/>
    <s v=""/>
    <n v="43987"/>
    <n v="2351"/>
    <s v="https://itunes.apple.com/KR/app/id548506487"/>
  </r>
  <r>
    <s v="KR"/>
    <s v="PAID"/>
    <x v="1"/>
    <n v="2020"/>
    <n v="6"/>
    <s v="M"/>
    <n v="113"/>
    <s v="-17"/>
    <x v="11"/>
    <x v="46"/>
    <s v="Analog Beijing"/>
    <s v="ordinaryfactory Inc."/>
    <s v="￦1,200"/>
    <s v=""/>
    <n v="43754"/>
    <n v="2334"/>
    <s v="https://itunes.apple.com/KR/app/id962291530"/>
  </r>
  <r>
    <s v="KR"/>
    <s v="PAID"/>
    <x v="1"/>
    <n v="2020"/>
    <n v="6"/>
    <s v="M"/>
    <n v="114"/>
    <s v="+9"/>
    <x v="11"/>
    <x v="46"/>
    <s v="ProCam 7"/>
    <s v="Samer Azzam"/>
    <s v="￦7,500"/>
    <s v="4K Ultra HD 비디오 : ￦5,900 / 마스터 컬렉션 : ￦2,500 / 4K Ultra HD 저속 촬영 : ￦3,900"/>
    <n v="44002"/>
    <n v="2324"/>
    <s v="https://itunes.apple.com/KR/app/id730712409"/>
  </r>
  <r>
    <s v="KR"/>
    <s v="PAID"/>
    <x v="1"/>
    <n v="2020"/>
    <n v="6"/>
    <s v="M"/>
    <n v="115"/>
    <s v="-54"/>
    <x v="2"/>
    <x v="52"/>
    <s v="Geekbench 5"/>
    <s v="Primate Labs Inc."/>
    <s v="￦1,200"/>
    <s v=""/>
    <n v="43998"/>
    <n v="2301"/>
    <s v="https://itunes.apple.com/KR/app/id1435082259"/>
  </r>
  <r>
    <s v="KR"/>
    <s v="PAID"/>
    <x v="1"/>
    <n v="2020"/>
    <n v="6"/>
    <s v="M"/>
    <n v="116"/>
    <s v="+1"/>
    <x v="10"/>
    <x v="48"/>
    <s v="Pou"/>
    <s v="Paul Salameh"/>
    <s v="￦2,500"/>
    <s v="2,000 coins : ￦1,200 / Adult Potion : ￦1,200 / Baby Potion : ￦1,200"/>
    <n v="43245"/>
    <n v="2276"/>
    <s v="https://itunes.apple.com/KR/app/id575154654"/>
  </r>
  <r>
    <s v="KR"/>
    <s v="PAID"/>
    <x v="1"/>
    <n v="2020"/>
    <n v="6"/>
    <s v="M"/>
    <n v="117"/>
    <s v="+45"/>
    <x v="10"/>
    <x v="48"/>
    <s v="logi."/>
    <s v="ÇİZGİOFİSİ"/>
    <s v="￦900"/>
    <s v="3 Hints : ￦900 / Remove Ads : ￦2,500"/>
    <n v="43944"/>
    <n v="2217"/>
    <s v="https://itunes.apple.com/KR/app/id1397173114"/>
  </r>
  <r>
    <s v="KR"/>
    <s v="PAID"/>
    <x v="1"/>
    <n v="2020"/>
    <n v="6"/>
    <s v="M"/>
    <n v="118"/>
    <s v="+11"/>
    <x v="11"/>
    <x v="46"/>
    <s v="FEELT"/>
    <s v="kihwan kim"/>
    <s v="￦1,200"/>
    <s v=""/>
    <n v="43601"/>
    <n v="2197"/>
    <s v="https://itunes.apple.com/KR/app/id1460364319"/>
  </r>
  <r>
    <s v="KR"/>
    <s v="PAID"/>
    <x v="1"/>
    <n v="2020"/>
    <n v="6"/>
    <s v="M"/>
    <n v="119"/>
    <s v="+27"/>
    <x v="7"/>
    <x v="32"/>
    <s v="Tempo - Metronome 메트로놈"/>
    <s v="Frozen Ape Pte. Ltd."/>
    <s v="￦3,900"/>
    <s v="Theme Editor : ￦1,200 / Premium Theme Pack : ￦1,200"/>
    <n v="43937"/>
    <n v="2178"/>
    <s v="https://itunes.apple.com/KR/app/id304731501"/>
  </r>
  <r>
    <s v="KR"/>
    <s v="PAID"/>
    <x v="1"/>
    <n v="2020"/>
    <n v="6"/>
    <s v="M"/>
    <n v="120"/>
    <s v="new"/>
    <x v="4"/>
    <x v="4"/>
    <s v="Die With Me"/>
    <s v="Dries Depoorter"/>
    <s v="￦500"/>
    <s v="Extra Battery Access : ￦4,900 / Extra Battery Level - Basic : ￦2,500 / Extra Battery Level - Basic 2 : ￦2,500"/>
    <n v="43705"/>
    <n v="2150"/>
    <s v="https://itunes.apple.com/KR/app/id1317265106"/>
  </r>
  <r>
    <s v="KR"/>
    <s v="PAID"/>
    <x v="1"/>
    <n v="2020"/>
    <n v="6"/>
    <s v="M"/>
    <n v="121"/>
    <s v="-32"/>
    <x v="7"/>
    <x v="32"/>
    <s v="iReal Pro"/>
    <s v="Technimo LLC"/>
    <s v="￦17,000"/>
    <s v="Jazz Styles Pack : 0 / Latin Styles Pack : 0 / Pop Styles Pack : 0"/>
    <n v="43978"/>
    <n v="2144"/>
    <s v="https://itunes.apple.com/KR/app/id298206806"/>
  </r>
  <r>
    <s v="KR"/>
    <s v="PAID"/>
    <x v="1"/>
    <n v="2020"/>
    <n v="6"/>
    <s v="M"/>
    <n v="122"/>
    <s v="+190"/>
    <x v="12"/>
    <x v="22"/>
    <s v="Portal Knights"/>
    <s v="505 Games (US), Inc."/>
    <s v="￦5,900"/>
    <s v="비봇, 로봇, 이모티콘 상자 : ￦1,200 / 기쁨의 반지 상자 : ￦1,200 / 투덜이 반지 상자 : ￦1,200"/>
    <n v="43395"/>
    <n v="2136"/>
    <s v="https://itunes.apple.com/KR/app/id881900496"/>
  </r>
  <r>
    <s v="KR"/>
    <s v="PAID"/>
    <x v="1"/>
    <n v="2020"/>
    <n v="6"/>
    <s v="M"/>
    <n v="123"/>
    <s v="+8"/>
    <x v="12"/>
    <x v="22"/>
    <s v="Amazing Frog? (ko)"/>
    <s v="FAYJU"/>
    <s v="￦5,900"/>
    <s v=""/>
    <n v="43951"/>
    <n v="2134"/>
    <s v="https://itunes.apple.com/KR/app/id1504852429"/>
  </r>
  <r>
    <s v="KR"/>
    <s v="PAID"/>
    <x v="1"/>
    <n v="2020"/>
    <n v="6"/>
    <s v="M"/>
    <n v="124"/>
    <s v="+112"/>
    <x v="12"/>
    <x v="28"/>
    <s v="Ski Safari"/>
    <s v="Defiant Development"/>
    <s v="￦500"/>
    <s v="Small Coin Pack : ￦1,200 / Large Coin Pack : ￦2,500 / Mega Coin Pack : ￦5,900"/>
    <n v="43003"/>
    <n v="2101"/>
    <s v="https://itunes.apple.com/KR/app/id503092422"/>
  </r>
  <r>
    <s v="KR"/>
    <s v="PAID"/>
    <x v="1"/>
    <n v="2020"/>
    <n v="6"/>
    <s v="M"/>
    <n v="125"/>
    <s v="+65"/>
    <x v="12"/>
    <x v="24"/>
    <s v="Rebel Inc. (반란 주식회사)"/>
    <s v="Ndemic Creations"/>
    <s v="￦2,500"/>
    <s v="Region Tour : ￦4,900 / Early Unlock Cheats : ￦12,000 / All Advisors Unlock : ￦12,000"/>
    <n v="43985"/>
    <n v="2092"/>
    <s v="https://itunes.apple.com/KR/app/id1439187947"/>
  </r>
  <r>
    <s v="KR"/>
    <s v="PAID"/>
    <x v="1"/>
    <n v="2020"/>
    <n v="6"/>
    <s v="M"/>
    <n v="126"/>
    <s v="-97"/>
    <x v="13"/>
    <x v="17"/>
    <s v="미루"/>
    <s v="Jemin You"/>
    <s v="￦1,200"/>
    <s v=""/>
    <n v="43973"/>
    <n v="2087"/>
    <s v="https://itunes.apple.com/KR/app/id1505296056"/>
  </r>
  <r>
    <s v="KR"/>
    <s v="PAID"/>
    <x v="1"/>
    <n v="2020"/>
    <n v="6"/>
    <s v="M"/>
    <n v="127"/>
    <s v="+260"/>
    <x v="12"/>
    <x v="34"/>
    <s v="서울 2033 : 유시진"/>
    <s v="banjihagames Co.,Ltd."/>
    <s v="￦2,500"/>
    <s v=""/>
    <n v="43731"/>
    <n v="2025"/>
    <s v="https://itunes.apple.com/KR/app/id1474819291"/>
  </r>
  <r>
    <s v="KR"/>
    <s v="PAID"/>
    <x v="1"/>
    <n v="2020"/>
    <n v="6"/>
    <s v="M"/>
    <n v="128"/>
    <s v="-34"/>
    <x v="11"/>
    <x v="46"/>
    <s v="Instants - Instax Retro Camera"/>
    <s v="Hi Mom S.A.S"/>
    <s v="￦2,500"/>
    <s v="Unlock Bundle : ￦2,500"/>
    <n v="43712"/>
    <n v="2020"/>
    <s v="https://itunes.apple.com/KR/app/id1162153636"/>
  </r>
  <r>
    <s v="KR"/>
    <s v="PAID"/>
    <x v="1"/>
    <n v="2020"/>
    <n v="6"/>
    <s v="M"/>
    <n v="129"/>
    <s v="+12"/>
    <x v="12"/>
    <x v="27"/>
    <s v="길고양이 이야기 support edition"/>
    <s v="Su Young Moon"/>
    <s v="￦1,200"/>
    <s v=""/>
    <n v="44005"/>
    <n v="1971"/>
    <s v="https://itunes.apple.com/KR/app/id1459023116"/>
  </r>
  <r>
    <s v="KR"/>
    <s v="PAID"/>
    <x v="1"/>
    <n v="2020"/>
    <n v="6"/>
    <s v="M"/>
    <n v="130"/>
    <s v="+49"/>
    <x v="2"/>
    <x v="52"/>
    <s v="AdGuard Pro — adblock&amp;privacy"/>
    <s v="Performix"/>
    <s v="￦12,000"/>
    <s v=""/>
    <n v="43999"/>
    <n v="1955"/>
    <s v="https://itunes.apple.com/KR/app/id1126386264"/>
  </r>
  <r>
    <s v="KR"/>
    <s v="PAID"/>
    <x v="1"/>
    <n v="2020"/>
    <n v="6"/>
    <s v="M"/>
    <n v="131"/>
    <s v="-57"/>
    <x v="12"/>
    <x v="27"/>
    <s v="Getting Over It"/>
    <s v="Bennett Foddy"/>
    <s v="￦5,900"/>
    <s v=""/>
    <n v="43362"/>
    <n v="1925"/>
    <s v="https://itunes.apple.com/KR/app/id1319618742"/>
  </r>
  <r>
    <s v="KR"/>
    <s v="PAID"/>
    <x v="1"/>
    <n v="2020"/>
    <n v="6"/>
    <s v="M"/>
    <n v="132"/>
    <s v="+301"/>
    <x v="2"/>
    <x v="52"/>
    <s v="녹음기 HD - 녹음 앱 +"/>
    <s v="Linfei Ltd."/>
    <s v="￦8,900"/>
    <s v=""/>
    <n v="43931"/>
    <n v="1914"/>
    <s v="https://itunes.apple.com/KR/app/id523581445"/>
  </r>
  <r>
    <s v="KR"/>
    <s v="PAID"/>
    <x v="1"/>
    <n v="2020"/>
    <n v="6"/>
    <s v="M"/>
    <n v="133"/>
    <s v="+202"/>
    <x v="12"/>
    <x v="57"/>
    <s v="Rush Rally 2"/>
    <s v="Brownmonster Limited"/>
    <s v="￦1,200"/>
    <s v=""/>
    <n v="43551"/>
    <n v="1910"/>
    <s v="https://itunes.apple.com/KR/app/id967812288"/>
  </r>
  <r>
    <s v="KR"/>
    <s v="PAID"/>
    <x v="1"/>
    <n v="2020"/>
    <n v="6"/>
    <s v="M"/>
    <n v="134"/>
    <s v="+14"/>
    <x v="4"/>
    <x v="4"/>
    <s v="nPlayer Plus"/>
    <s v="Newin Inc."/>
    <s v="￦11,000"/>
    <s v="업그레이드 (2.x 버전 사용자용) : ￦3,900"/>
    <n v="44006"/>
    <n v="1899"/>
    <s v="https://itunes.apple.com/KR/app/id539397400"/>
  </r>
  <r>
    <s v="KR"/>
    <s v="PAID"/>
    <x v="1"/>
    <n v="2020"/>
    <n v="6"/>
    <s v="M"/>
    <n v="135"/>
    <s v="+12"/>
    <x v="4"/>
    <x v="4"/>
    <s v="Fly Gps - GO"/>
    <s v="Mobile Apps Ltd"/>
    <s v="￦1,200"/>
    <s v=""/>
    <n v="42779"/>
    <n v="1879"/>
    <s v="https://itunes.apple.com/KR/app/id1203516586"/>
  </r>
  <r>
    <s v="KR"/>
    <s v="PAID"/>
    <x v="1"/>
    <n v="2020"/>
    <n v="6"/>
    <s v="M"/>
    <n v="136"/>
    <s v="+3"/>
    <x v="12"/>
    <x v="34"/>
    <s v="Don't Starve: Pocket Edition"/>
    <s v="Klei"/>
    <s v="￦5,900"/>
    <s v=""/>
    <n v="43564"/>
    <n v="1862"/>
    <s v="https://itunes.apple.com/KR/app/id1012298403"/>
  </r>
  <r>
    <s v="KR"/>
    <s v="PAID"/>
    <x v="1"/>
    <n v="2020"/>
    <n v="6"/>
    <s v="M"/>
    <n v="137"/>
    <s v="+73"/>
    <x v="12"/>
    <x v="24"/>
    <s v="킹덤 러쉬 벤전스"/>
    <s v="Ironhide S.A."/>
    <s v="￦3,900"/>
    <s v="Hero Beresad : ￦5,900 / Mega Tower Bundle : ￦19,000 / Mega Heroe Bundle : ￦21,000"/>
    <n v="43935"/>
    <n v="1853"/>
    <s v="https://itunes.apple.com/KR/app/id1248033433"/>
  </r>
  <r>
    <s v="KR"/>
    <s v="PAID"/>
    <x v="1"/>
    <n v="2020"/>
    <n v="6"/>
    <s v="M"/>
    <n v="138"/>
    <s v="+17"/>
    <x v="12"/>
    <x v="21"/>
    <s v="The Room: Old Sins"/>
    <s v="NetEase Games"/>
    <s v="￦3,900"/>
    <s v=""/>
    <n v="43495"/>
    <n v="1847"/>
    <s v="https://itunes.apple.com/KR/app/id1328732959"/>
  </r>
  <r>
    <s v="KR"/>
    <s v="PAID"/>
    <x v="1"/>
    <n v="2020"/>
    <n v="6"/>
    <s v="M"/>
    <n v="139"/>
    <s v="new"/>
    <x v="12"/>
    <x v="24"/>
    <s v="Pocket City: 포켓 시티"/>
    <s v="Codebrew Games Inc."/>
    <s v="￦3,900"/>
    <s v=""/>
    <n v="43982"/>
    <n v="1843"/>
    <s v="https://itunes.apple.com/KR/app/id1330451888"/>
  </r>
  <r>
    <s v="KR"/>
    <s v="PAID"/>
    <x v="1"/>
    <n v="2020"/>
    <n v="6"/>
    <s v="M"/>
    <n v="140"/>
    <s v="+77"/>
    <x v="13"/>
    <x v="17"/>
    <s v="Blink - 빠른메모 블링크"/>
    <s v="IDEAMP Co.,Ltd."/>
    <s v="￦900"/>
    <s v="다섯페이지 : ￦500"/>
    <n v="43911"/>
    <n v="1745"/>
    <s v="https://itunes.apple.com/KR/app/id1182856129"/>
  </r>
  <r>
    <s v="KR"/>
    <s v="PAID"/>
    <x v="1"/>
    <n v="2020"/>
    <n v="6"/>
    <s v="M"/>
    <n v="141"/>
    <s v="-41"/>
    <x v="12"/>
    <x v="22"/>
    <s v="Hyper Light Drifter"/>
    <s v="Abylight S.L."/>
    <s v="￦5,900"/>
    <s v=""/>
    <n v="43970"/>
    <n v="1733"/>
    <s v="https://itunes.apple.com/KR/app/id1453875289"/>
  </r>
  <r>
    <s v="KR"/>
    <s v="PAID"/>
    <x v="1"/>
    <n v="2020"/>
    <n v="6"/>
    <s v="M"/>
    <n v="142"/>
    <s v="+53"/>
    <x v="16"/>
    <x v="23"/>
    <s v="TEDICT"/>
    <s v="CoCO SWING"/>
    <s v="￦4,900"/>
    <s v=""/>
    <n v="43981"/>
    <n v="1678"/>
    <s v="https://itunes.apple.com/KR/app/id537961396"/>
  </r>
  <r>
    <s v="KR"/>
    <s v="PAID"/>
    <x v="1"/>
    <n v="2020"/>
    <n v="6"/>
    <s v="M"/>
    <n v="143"/>
    <s v="-63"/>
    <x v="12"/>
    <x v="57"/>
    <s v="RFS - Real Flight Simulator"/>
    <s v="RORTOS SRL"/>
    <s v="￦900"/>
    <s v="RFS Pro (1개월) : ￦4,900 / RFS Pro (6개월) : ￦24,000 / RFS Pro (1년) : ￦36,000"/>
    <n v="44005"/>
    <n v="1676"/>
    <s v="https://itunes.apple.com/KR/app/id1444761746"/>
  </r>
  <r>
    <s v="KR"/>
    <s v="PAID"/>
    <x v="1"/>
    <n v="2020"/>
    <n v="6"/>
    <s v="M"/>
    <n v="144"/>
    <s v="-6"/>
    <x v="13"/>
    <x v="17"/>
    <s v="폴라리스 오피스 모바일 - HWP, PDF, MS문서"/>
    <s v="Infraware Co.,Ltd"/>
    <s v="￦25,000"/>
    <s v=""/>
    <n v="43916"/>
    <n v="1669"/>
    <s v="https://itunes.apple.com/KR/app/id513188658"/>
  </r>
  <r>
    <s v="KR"/>
    <s v="PAID"/>
    <x v="1"/>
    <n v="2020"/>
    <n v="6"/>
    <s v="M"/>
    <n v="145"/>
    <s v="-32"/>
    <x v="11"/>
    <x v="46"/>
    <s v="ProCamera."/>
    <s v="Cocologics"/>
    <s v="￦11,000"/>
    <s v="San Fran : ￦1,200 / ProCamera HDR : ￦4,900 / LowLight Plus : ￦4,900"/>
    <n v="43977"/>
    <n v="1636"/>
    <s v="https://itunes.apple.com/KR/app/id694647259"/>
  </r>
  <r>
    <s v="KR"/>
    <s v="PAID"/>
    <x v="1"/>
    <n v="2020"/>
    <n v="6"/>
    <s v="M"/>
    <n v="146"/>
    <s v="+35"/>
    <x v="10"/>
    <x v="16"/>
    <s v="MyToday"/>
    <s v="Yun Sun Kwon"/>
    <s v="￦2,500"/>
    <s v=""/>
    <n v="42635"/>
    <n v="1588"/>
    <s v="https://itunes.apple.com/KR/app/id1152234483"/>
  </r>
  <r>
    <s v="KR"/>
    <s v="PAID"/>
    <x v="1"/>
    <n v="2020"/>
    <n v="6"/>
    <s v="M"/>
    <n v="147"/>
    <s v="+36"/>
    <x v="12"/>
    <x v="24"/>
    <s v="Kingdom Rush Origins"/>
    <s v="Ironhide S.A."/>
    <s v="￦1,200"/>
    <s v="영웅 파우스투스 : ￦5,900 / 영웅 불사조 : ￦5,900 / 영웅 파우스투스 특가 : ￦5,900"/>
    <n v="43837"/>
    <n v="1584"/>
    <s v="https://itunes.apple.com/KR/app/id904737816"/>
  </r>
  <r>
    <s v="KR"/>
    <s v="PAID"/>
    <x v="1"/>
    <n v="2020"/>
    <n v="6"/>
    <s v="M"/>
    <n v="148"/>
    <s v="-6"/>
    <x v="12"/>
    <x v="21"/>
    <s v="Monument Valley"/>
    <s v="ustwo games"/>
    <s v="￦4,900"/>
    <s v="잃어버린 물가 : ￦2,500"/>
    <n v="43557"/>
    <n v="1579"/>
    <s v="https://itunes.apple.com/KR/app/id728293409"/>
  </r>
  <r>
    <s v="KR"/>
    <s v="PAID"/>
    <x v="1"/>
    <n v="2020"/>
    <n v="6"/>
    <s v="M"/>
    <n v="149"/>
    <s v="+370"/>
    <x v="12"/>
    <x v="22"/>
    <s v="Bad North"/>
    <s v="Raw Fury"/>
    <s v="￦5,900"/>
    <s v=""/>
    <n v="43820"/>
    <n v="1548"/>
    <s v="https://itunes.apple.com/KR/app/id1367121168"/>
  </r>
  <r>
    <s v="KR"/>
    <s v="PAID"/>
    <x v="1"/>
    <n v="2020"/>
    <n v="6"/>
    <s v="M"/>
    <n v="150"/>
    <s v="-88"/>
    <x v="12"/>
    <x v="28"/>
    <s v="Peace, Death!"/>
    <s v="Azamat Bayzulaev"/>
    <s v="￦500"/>
    <s v=""/>
    <n v="43860"/>
    <n v="1506"/>
    <s v="https://itunes.apple.com/KR/app/id1249864455"/>
  </r>
  <r>
    <s v="KR"/>
    <s v="PAID"/>
    <x v="1"/>
    <n v="2020"/>
    <n v="6"/>
    <s v="M"/>
    <n v="151"/>
    <s v="+15"/>
    <x v="10"/>
    <x v="48"/>
    <s v="스왐피는 어디에"/>
    <s v="Disney"/>
    <s v="￦2,500"/>
    <s v="크랭키의 이야기 : ￦3,900 / 미스터리 오리 : ￦3,900 / 앨리의 이야기 : ￦1,200"/>
    <n v="43955"/>
    <n v="1485"/>
    <s v="https://itunes.apple.com/KR/app/id449735650"/>
  </r>
  <r>
    <s v="KR"/>
    <s v="PAID"/>
    <x v="1"/>
    <n v="2020"/>
    <n v="6"/>
    <s v="M"/>
    <n v="152"/>
    <s v="+392"/>
    <x v="12"/>
    <x v="15"/>
    <s v="레이드 매니저"/>
    <s v="jungyu Lee"/>
    <s v="￦2,500"/>
    <s v="다이아몬드 X 30,000 : ￦30,000 / 다이아몬드 X 15,000 : ￦15,000 / 다이아몬드 X 5,000 : ￦5,900"/>
    <n v="44000"/>
    <n v="1483"/>
    <s v="https://itunes.apple.com/KR/app/id1437211990"/>
  </r>
  <r>
    <s v="KR"/>
    <s v="PAID"/>
    <x v="1"/>
    <n v="2020"/>
    <n v="6"/>
    <s v="M"/>
    <n v="153"/>
    <s v="-20"/>
    <x v="14"/>
    <x v="19"/>
    <s v="한컴오피스 모바일"/>
    <s v="Hancom Inc."/>
    <s v="￦25,000"/>
    <s v=""/>
    <n v="43930"/>
    <n v="1476"/>
    <s v="https://itunes.apple.com/KR/app/id519619321"/>
  </r>
  <r>
    <s v="KR"/>
    <s v="PAID"/>
    <x v="1"/>
    <n v="2020"/>
    <n v="6"/>
    <s v="M"/>
    <n v="154"/>
    <s v="+13"/>
    <x v="12"/>
    <x v="15"/>
    <s v="언노운 나이츠"/>
    <s v="Aram Seo"/>
    <s v="￦3,900"/>
    <s v=""/>
    <n v="43890"/>
    <n v="1419"/>
    <s v="https://itunes.apple.com/KR/app/id1459797573"/>
  </r>
  <r>
    <s v="KR"/>
    <s v="PAID"/>
    <x v="1"/>
    <n v="2020"/>
    <n v="6"/>
    <s v="M"/>
    <n v="155"/>
    <s v="-15"/>
    <x v="11"/>
    <x v="46"/>
    <s v="Folar - 즉석 필름 카메라"/>
    <s v="Choongwhan Shin"/>
    <s v="￦1,200"/>
    <s v=""/>
    <n v="43931"/>
    <n v="1407"/>
    <s v="https://itunes.apple.com/KR/app/id1275258743"/>
  </r>
  <r>
    <s v="KR"/>
    <s v="PAID"/>
    <x v="1"/>
    <n v="2020"/>
    <n v="6"/>
    <s v="M"/>
    <n v="156"/>
    <s v="-36"/>
    <x v="12"/>
    <x v="15"/>
    <s v="DRAGON QUEST"/>
    <s v="SQUARE ENIX"/>
    <s v="￦3,900"/>
    <s v=""/>
    <n v="43235"/>
    <n v="1395"/>
    <s v="https://itunes.apple.com/KR/app/id911201894"/>
  </r>
  <r>
    <s v="KR"/>
    <s v="PAID"/>
    <x v="1"/>
    <n v="2020"/>
    <n v="6"/>
    <s v="M"/>
    <n v="157"/>
    <s v="-30"/>
    <x v="6"/>
    <x v="7"/>
    <s v="보안카드 위젯"/>
    <s v="Soojin Ro"/>
    <s v="￦2,500"/>
    <s v="당 떨어질 때 먹으라고 : ￦1,200 / 졸리면 잠 깨라고 : ￦3,900 / 시원한게 땡기는 날을 위한 : ￦9,900"/>
    <n v="43768"/>
    <n v="1391"/>
    <s v="https://itunes.apple.com/KR/app/id949362849"/>
  </r>
  <r>
    <s v="KR"/>
    <s v="PAID"/>
    <x v="1"/>
    <n v="2020"/>
    <n v="6"/>
    <s v="M"/>
    <n v="158"/>
    <s v="+318"/>
    <x v="10"/>
    <x v="16"/>
    <s v="fews"/>
    <s v="SaltyCrackers Co., Ltd."/>
    <s v="￦1,200"/>
    <s v=""/>
    <n v="43964"/>
    <n v="1382"/>
    <s v="https://itunes.apple.com/KR/app/id1480926210"/>
  </r>
  <r>
    <s v="KR"/>
    <s v="PAID"/>
    <x v="1"/>
    <n v="2020"/>
    <n v="6"/>
    <s v="M"/>
    <n v="159"/>
    <s v="+49"/>
    <x v="4"/>
    <x v="4"/>
    <s v="AVPlayer (무인코딩 속도조절 자막지원 플레이어)"/>
    <s v="EPLAYWORKS"/>
    <s v="￦3,900"/>
    <s v=""/>
    <n v="43056"/>
    <n v="1380"/>
    <s v="https://itunes.apple.com/KR/app/id395680819"/>
  </r>
  <r>
    <s v="KR"/>
    <s v="PAID"/>
    <x v="1"/>
    <n v="2020"/>
    <n v="6"/>
    <s v="M"/>
    <n v="160"/>
    <s v="+38"/>
    <x v="12"/>
    <x v="28"/>
    <s v="기적의 분식집 Complete"/>
    <s v="talesshop"/>
    <s v="￦14,000"/>
    <s v=""/>
    <n v="43627"/>
    <n v="1380"/>
    <s v="https://itunes.apple.com/KR/app/id1466217065"/>
  </r>
  <r>
    <s v="KR"/>
    <s v="PAID"/>
    <x v="1"/>
    <n v="2020"/>
    <n v="6"/>
    <s v="M"/>
    <n v="161"/>
    <s v="-8"/>
    <x v="10"/>
    <x v="48"/>
    <s v="Hidden Folks"/>
    <s v="Adriaan de Jongh"/>
    <s v="￦7,500"/>
    <s v=""/>
    <n v="44004"/>
    <n v="1363"/>
    <s v="https://itunes.apple.com/KR/app/id1133544923"/>
  </r>
  <r>
    <s v="KR"/>
    <s v="PAID"/>
    <x v="1"/>
    <n v="2020"/>
    <n v="6"/>
    <s v="M"/>
    <n v="162"/>
    <s v="-26"/>
    <x v="13"/>
    <x v="17"/>
    <s v="감성공장"/>
    <s v="Sooyoung Choi"/>
    <s v="￦1,200"/>
    <s v=""/>
    <n v="43829"/>
    <n v="1347"/>
    <s v="https://itunes.apple.com/KR/app/id1161241888"/>
  </r>
  <r>
    <s v="KR"/>
    <s v="PAID"/>
    <x v="1"/>
    <n v="2020"/>
    <n v="6"/>
    <s v="M"/>
    <n v="163"/>
    <s v="-13"/>
    <x v="7"/>
    <x v="32"/>
    <s v="Cytus"/>
    <s v="Rayark International Limited"/>
    <s v="￦2,500"/>
    <s v="Chapter D : ￦5,900 / Chapter R : ￦5,900 / Chapter 0 : ￦5,900"/>
    <n v="43684"/>
    <n v="1341"/>
    <s v="https://itunes.apple.com/KR/app/id485246824"/>
  </r>
  <r>
    <s v="KR"/>
    <s v="PAID"/>
    <x v="1"/>
    <n v="2020"/>
    <n v="6"/>
    <s v="M"/>
    <n v="164"/>
    <s v="new"/>
    <x v="11"/>
    <x v="46"/>
    <s v="Duologue"/>
    <s v="Dongjoon Yoon"/>
    <s v="￦900"/>
    <s v=""/>
    <n v="43969"/>
    <n v="1338"/>
    <s v="https://itunes.apple.com/KR/app/id1496721160"/>
  </r>
  <r>
    <s v="KR"/>
    <s v="PAID"/>
    <x v="1"/>
    <n v="2020"/>
    <n v="6"/>
    <s v="M"/>
    <n v="165"/>
    <s v="-30"/>
    <x v="11"/>
    <x v="46"/>
    <s v="NightCap 카메라"/>
    <s v="Realtime Dreams Limited"/>
    <s v="￦3,900"/>
    <s v=""/>
    <n v="43734"/>
    <n v="1311"/>
    <s v="https://itunes.apple.com/KR/app/id754105884"/>
  </r>
  <r>
    <s v="KR"/>
    <s v="PAID"/>
    <x v="1"/>
    <n v="2020"/>
    <n v="6"/>
    <s v="M"/>
    <n v="166"/>
    <s v="+18"/>
    <x v="12"/>
    <x v="21"/>
    <s v="Monument Valley 2"/>
    <s v="ustwo games"/>
    <s v="￦5,900"/>
    <s v=""/>
    <n v="43606"/>
    <n v="1308"/>
    <s v="https://itunes.apple.com/KR/app/id1187265767"/>
  </r>
  <r>
    <s v="KR"/>
    <s v="PAID"/>
    <x v="1"/>
    <n v="2020"/>
    <n v="6"/>
    <s v="M"/>
    <n v="167"/>
    <s v="new"/>
    <x v="12"/>
    <x v="15"/>
    <s v="bitDungeonIII"/>
    <s v="KintoGames LLC"/>
    <s v="￦2,500"/>
    <s v=""/>
    <n v="43985"/>
    <n v="1304"/>
    <s v="https://itunes.apple.com/KR/app/id1513854617"/>
  </r>
  <r>
    <s v="KR"/>
    <s v="PAID"/>
    <x v="1"/>
    <n v="2020"/>
    <n v="6"/>
    <s v="M"/>
    <n v="168"/>
    <s v="-12"/>
    <x v="10"/>
    <x v="48"/>
    <s v="Ski Safari 2"/>
    <s v="Sleepy Z Studios Pty Ltd"/>
    <s v="￦500"/>
    <s v="Small Coin Pack : ￦1,200 / Large Coin Pack : ￦2,500 / Monster Bundle (SALE!) : ￦1,200"/>
    <n v="43005"/>
    <n v="1300"/>
    <s v="https://itunes.apple.com/KR/app/id952555810"/>
  </r>
  <r>
    <s v="KR"/>
    <s v="PAID"/>
    <x v="1"/>
    <n v="2020"/>
    <n v="6"/>
    <s v="M"/>
    <n v="169"/>
    <s v="-41"/>
    <x v="12"/>
    <x v="15"/>
    <s v="던전 서바이벌"/>
    <s v="Frozenfrog"/>
    <s v="￦500"/>
    <s v="Sack of Gems : ￦1,200 / Barrel of Gems : ￦5,900 / Gift of the King : ￦19,000"/>
    <n v="43190"/>
    <n v="1297"/>
    <s v="https://itunes.apple.com/KR/app/id1102750714"/>
  </r>
  <r>
    <s v="KR"/>
    <s v="PAID"/>
    <x v="1"/>
    <n v="2020"/>
    <n v="6"/>
    <s v="M"/>
    <n v="170"/>
    <s v="+27"/>
    <x v="12"/>
    <x v="24"/>
    <s v="Bloons TD 5"/>
    <s v="Ninja Kiwi"/>
    <s v="￦3,900"/>
    <s v="타워 모든 업그레이드 열기 : ￦1,200 / Bundle O' Monkey Money : ￦3,900 / 멍키 머니 무더기 : ￦5,900"/>
    <n v="43965"/>
    <n v="1279"/>
    <s v="https://itunes.apple.com/KR/app/id563718995"/>
  </r>
  <r>
    <s v="KR"/>
    <s v="PAID"/>
    <x v="1"/>
    <n v="2020"/>
    <n v="6"/>
    <s v="M"/>
    <n v="171"/>
    <s v="+109"/>
    <x v="12"/>
    <x v="34"/>
    <s v="당신을 기다리는 여우"/>
    <s v="talesshop"/>
    <s v="￦5,900"/>
    <s v=""/>
    <n v="43047"/>
    <n v="1247"/>
    <s v="https://itunes.apple.com/KR/app/id1309522620"/>
  </r>
  <r>
    <s v="KR"/>
    <s v="PAID"/>
    <x v="1"/>
    <n v="2020"/>
    <n v="6"/>
    <s v="M"/>
    <n v="172"/>
    <s v="+69"/>
    <x v="19"/>
    <x v="33"/>
    <s v="Shot Tracer"/>
    <s v="Visual Vertigo Software Technologies GmbH"/>
    <s v="￦7,500"/>
    <s v="Map Subscription : ￦2,000"/>
    <n v="43918"/>
    <n v="1222"/>
    <s v="https://itunes.apple.com/KR/app/id1140451547"/>
  </r>
  <r>
    <s v="KR"/>
    <s v="PAID"/>
    <x v="1"/>
    <n v="2020"/>
    <n v="6"/>
    <s v="M"/>
    <n v="173"/>
    <s v="+349"/>
    <x v="12"/>
    <x v="55"/>
    <s v="True Skate"/>
    <s v="True Axis"/>
    <s v="￦2,500"/>
    <s v="Skatepark: Mondo Ramp : ￦1,200 / Skatepark: The Factory : ￦1,200 / Skatepark: The Valley : ￦1,200"/>
    <n v="44006"/>
    <n v="1221"/>
    <s v="https://itunes.apple.com/KR/app/id549105915"/>
  </r>
  <r>
    <s v="KR"/>
    <s v="PAID"/>
    <x v="1"/>
    <n v="2020"/>
    <n v="6"/>
    <s v="M"/>
    <n v="174"/>
    <s v="+6"/>
    <x v="13"/>
    <x v="17"/>
    <s v="Noteshelf"/>
    <s v="Fluid Touch Pte. Ltd."/>
    <s v="￦12,000"/>
    <s v=""/>
    <n v="44001"/>
    <n v="1213"/>
    <s v="https://itunes.apple.com/KR/app/id1271086060"/>
  </r>
  <r>
    <s v="KR"/>
    <s v="PAID"/>
    <x v="1"/>
    <n v="2020"/>
    <n v="6"/>
    <s v="M"/>
    <n v="175"/>
    <s v="-71"/>
    <x v="10"/>
    <x v="16"/>
    <s v="CampNight - 자연의 소리 수면 타이머"/>
    <s v="SaltyCrackers Co., Ltd."/>
    <s v="￦1,200"/>
    <s v=""/>
    <n v="43967"/>
    <n v="1210"/>
    <s v="https://itunes.apple.com/KR/app/id1511933716"/>
  </r>
  <r>
    <s v="KR"/>
    <s v="PAID"/>
    <x v="1"/>
    <n v="2020"/>
    <n v="6"/>
    <s v="M"/>
    <n v="176"/>
    <s v="+200"/>
    <x v="12"/>
    <x v="34"/>
    <s v="GRIS"/>
    <s v="Devolver"/>
    <s v="￦5,900"/>
    <s v=""/>
    <n v="43739"/>
    <n v="1182"/>
    <s v="https://itunes.apple.com/KR/app/id1445379072"/>
  </r>
  <r>
    <s v="KR"/>
    <s v="PAID"/>
    <x v="1"/>
    <n v="2020"/>
    <n v="6"/>
    <s v="M"/>
    <n v="177"/>
    <s v="-9"/>
    <x v="10"/>
    <x v="16"/>
    <s v="계획표는, 동그라미 - 일정관리 앱과 위젯"/>
    <s v="Youngsuk Jang"/>
    <s v="￦1,200"/>
    <s v=""/>
    <n v="43986"/>
    <n v="1168"/>
    <s v="https://itunes.apple.com/KR/app/id1496924796"/>
  </r>
  <r>
    <s v="KR"/>
    <s v="PAID"/>
    <x v="1"/>
    <n v="2020"/>
    <n v="6"/>
    <s v="M"/>
    <n v="178"/>
    <s v="-53"/>
    <x v="7"/>
    <x v="32"/>
    <s v="Incredibox"/>
    <s v="So Far So Good"/>
    <s v="￦4,900"/>
    <s v=""/>
    <n v="43949"/>
    <n v="1140"/>
    <s v="https://itunes.apple.com/KR/app/id1093131935"/>
  </r>
  <r>
    <s v="KR"/>
    <s v="PAID"/>
    <x v="1"/>
    <n v="2020"/>
    <n v="6"/>
    <s v="M"/>
    <n v="179"/>
    <s v="-49"/>
    <x v="12"/>
    <x v="15"/>
    <s v="To the Moon"/>
    <s v="X.D. Network Inc."/>
    <s v="￦5,900"/>
    <s v=""/>
    <n v="43952"/>
    <n v="1131"/>
    <s v="https://itunes.apple.com/KR/app/id1159700098"/>
  </r>
  <r>
    <s v="KR"/>
    <s v="PAID"/>
    <x v="1"/>
    <n v="2020"/>
    <n v="6"/>
    <s v="M"/>
    <n v="180"/>
    <s v="+103"/>
    <x v="12"/>
    <x v="38"/>
    <s v="Cluedo: The Official Edition"/>
    <s v="Marmalade Game Studio"/>
    <s v="￦4,900"/>
    <s v="Ultimate Detective's Package : ￦44,000 / Super Pack : ￦7,500 / London : ￦4,900"/>
    <n v="43986"/>
    <n v="1131"/>
    <s v="https://itunes.apple.com/KR/app/id1238247658"/>
  </r>
  <r>
    <s v="KR"/>
    <s v="PAID"/>
    <x v="1"/>
    <n v="2020"/>
    <n v="6"/>
    <s v="M"/>
    <n v="181"/>
    <s v="+45"/>
    <x v="12"/>
    <x v="27"/>
    <s v="온더훅 : 더 얼티밋 패트론 에디션"/>
    <s v="Yohan Song"/>
    <s v="￦3,900"/>
    <s v=""/>
    <n v="43440"/>
    <n v="1095"/>
    <s v="https://itunes.apple.com/KR/app/id1445468443"/>
  </r>
  <r>
    <s v="KR"/>
    <s v="PAID"/>
    <x v="1"/>
    <n v="2020"/>
    <n v="6"/>
    <s v="M"/>
    <n v="182"/>
    <s v="-67"/>
    <x v="12"/>
    <x v="34"/>
    <s v="리틀베리숲이야기"/>
    <s v="YoungJun Park"/>
    <s v="￦1,200"/>
    <s v=""/>
    <n v="43227"/>
    <n v="1086"/>
    <s v="https://itunes.apple.com/KR/app/id1344548665"/>
  </r>
  <r>
    <s v="KR"/>
    <s v="PAID"/>
    <x v="1"/>
    <n v="2020"/>
    <n v="6"/>
    <s v="M"/>
    <n v="183"/>
    <s v="+149"/>
    <x v="16"/>
    <x v="23"/>
    <s v="Word Master 워드마스터 수능 2000(개정)"/>
    <s v="ETOOS Education"/>
    <s v="￦4,900"/>
    <s v=""/>
    <n v="42686"/>
    <n v="1075"/>
    <s v="https://itunes.apple.com/KR/app/id1174330013"/>
  </r>
  <r>
    <s v="KR"/>
    <s v="PAID"/>
    <x v="1"/>
    <n v="2020"/>
    <n v="6"/>
    <s v="M"/>
    <n v="184"/>
    <s v="-25"/>
    <x v="15"/>
    <x v="50"/>
    <s v="Smokenote PRO - Quit Smoking"/>
    <s v="Seokyung Lee"/>
    <s v="￦3,900"/>
    <s v=""/>
    <n v="43503"/>
    <n v="1070"/>
    <s v="https://itunes.apple.com/KR/app/id989301909"/>
  </r>
  <r>
    <s v="KR"/>
    <s v="PAID"/>
    <x v="1"/>
    <n v="2020"/>
    <n v="6"/>
    <s v="M"/>
    <n v="185"/>
    <s v="+27"/>
    <x v="16"/>
    <x v="23"/>
    <s v="마니행정학"/>
    <s v="Manhi Kim"/>
    <s v="￦2,500"/>
    <s v=""/>
    <n v="43736"/>
    <n v="1070"/>
    <s v="https://itunes.apple.com/KR/app/id1475461596"/>
  </r>
  <r>
    <s v="KR"/>
    <s v="PAID"/>
    <x v="1"/>
    <n v="2020"/>
    <n v="6"/>
    <s v="M"/>
    <n v="186"/>
    <s v="-35"/>
    <x v="10"/>
    <x v="16"/>
    <s v="투넘버 문자"/>
    <s v="remain.corp"/>
    <s v="￦2,500"/>
    <s v="프리미엄 상품 - 매 월 자동결제 : ￦1,200 / 프리미엄 상품 - 매 년 자동 결제 : ￦12,000"/>
    <n v="42872"/>
    <n v="1068"/>
    <s v="https://itunes.apple.com/KR/app/id1234443708"/>
  </r>
  <r>
    <s v="KR"/>
    <s v="PAID"/>
    <x v="1"/>
    <n v="2020"/>
    <n v="6"/>
    <s v="M"/>
    <n v="187"/>
    <s v="+20"/>
    <x v="11"/>
    <x v="46"/>
    <s v="여름날 - Season Camera"/>
    <s v="JIN WOOK KOO"/>
    <s v="￦1,200"/>
    <s v=""/>
    <n v="43061"/>
    <n v="1067"/>
    <s v="https://itunes.apple.com/KR/app/id1268339390"/>
  </r>
  <r>
    <s v="KR"/>
    <s v="PAID"/>
    <x v="1"/>
    <n v="2020"/>
    <n v="6"/>
    <s v="M"/>
    <n v="188"/>
    <s v="+51"/>
    <x v="12"/>
    <x v="22"/>
    <s v="BADLAND 2"/>
    <s v="Frogmind"/>
    <s v="￦900"/>
    <s v=""/>
    <n v="43088"/>
    <n v="1065"/>
    <s v="https://itunes.apple.com/KR/app/id1007120869"/>
  </r>
  <r>
    <s v="KR"/>
    <s v="PAID"/>
    <x v="1"/>
    <n v="2020"/>
    <n v="6"/>
    <s v="M"/>
    <n v="189"/>
    <s v="-24"/>
    <x v="11"/>
    <x v="46"/>
    <s v="Rarevision VHS - Retro 80s Cam"/>
    <s v="Rarevision"/>
    <s v="￦4,900"/>
    <s v=""/>
    <n v="44005"/>
    <n v="1059"/>
    <s v="https://itunes.apple.com/KR/app/id679454835"/>
  </r>
  <r>
    <s v="KR"/>
    <s v="PAID"/>
    <x v="1"/>
    <n v="2020"/>
    <n v="6"/>
    <s v="M"/>
    <n v="190"/>
    <s v="+61"/>
    <x v="12"/>
    <x v="21"/>
    <s v="화이트데이 : 학교라는 이름의 미궁"/>
    <s v="ROIGAMES Inc."/>
    <s v="￦8,900"/>
    <s v="크리스마스의 꿈 : ￦3,900 / 토깽이와 멋쟁이 : ￦2,500 / 비너스와 큐피트 : ￦3,900"/>
    <n v="42572"/>
    <n v="1051"/>
    <s v="https://itunes.apple.com/KR/app/id1052020394"/>
  </r>
  <r>
    <s v="KR"/>
    <s v="PAID"/>
    <x v="1"/>
    <n v="2020"/>
    <n v="6"/>
    <s v="M"/>
    <n v="191"/>
    <s v="+24"/>
    <x v="15"/>
    <x v="50"/>
    <s v="WaterMinder"/>
    <s v="Funn Media, LLC"/>
    <s v="￦5,900"/>
    <s v="Tip Jar Subscription : ￦1,200 / Small Tip : ￦1,200 / Medium Tip : ￦2,500"/>
    <n v="43999"/>
    <n v="1033"/>
    <s v="https://itunes.apple.com/KR/app/id653031147"/>
  </r>
  <r>
    <s v="KR"/>
    <s v="PAID"/>
    <x v="1"/>
    <n v="2020"/>
    <n v="6"/>
    <s v="M"/>
    <n v="192"/>
    <s v="+19"/>
    <x v="12"/>
    <x v="55"/>
    <s v="워터파크 스토리"/>
    <s v="Kairosoft Co.,Ltd"/>
    <s v="￦7,500"/>
    <s v=""/>
    <n v="43705"/>
    <n v="1020"/>
    <s v="https://itunes.apple.com/KR/app/id1321340307"/>
  </r>
  <r>
    <s v="KR"/>
    <s v="PAID"/>
    <x v="1"/>
    <n v="2020"/>
    <n v="6"/>
    <s v="M"/>
    <n v="193"/>
    <s v="+105"/>
    <x v="12"/>
    <x v="21"/>
    <s v="반교:디텐션"/>
    <s v="RedCandleGames"/>
    <s v="￦5,900"/>
    <s v=""/>
    <n v="43758"/>
    <n v="1007"/>
    <s v="https://itunes.apple.com/KR/app/id1456212639"/>
  </r>
  <r>
    <s v="KR"/>
    <s v="PAID"/>
    <x v="1"/>
    <n v="2020"/>
    <n v="6"/>
    <s v="M"/>
    <n v="194"/>
    <s v="+20"/>
    <x v="10"/>
    <x v="16"/>
    <s v="아트페이퍼: 매일 1,300장의 월페이퍼 그림"/>
    <s v="Gikken UG (haftungsbeschraenkt)"/>
    <s v="￦5,900"/>
    <s v=""/>
    <n v="43908"/>
    <n v="1002"/>
    <s v="https://itunes.apple.com/KR/app/id1469549158"/>
  </r>
  <r>
    <s v="KR"/>
    <s v="PAID"/>
    <x v="1"/>
    <n v="2020"/>
    <n v="6"/>
    <s v="M"/>
    <n v="195"/>
    <s v="+266"/>
    <x v="12"/>
    <x v="34"/>
    <s v="SIIMI(시미)"/>
    <s v="GamBridzy Inc."/>
    <s v="￦1,200"/>
    <s v=""/>
    <n v="43830"/>
    <n v="1000"/>
    <s v="https://itunes.apple.com/KR/app/id1489670255"/>
  </r>
  <r>
    <s v="KR"/>
    <s v="PAID"/>
    <x v="1"/>
    <n v="2020"/>
    <n v="6"/>
    <s v="M"/>
    <n v="196"/>
    <s v="-7"/>
    <x v="12"/>
    <x v="28"/>
    <s v="Vector for iPhone"/>
    <s v="Nekki Limited"/>
    <s v="￦1,200"/>
    <s v="5,000 Coins : ￦1,200 / 10,000 Coins : ￦2,500 / 15,000 Coins : ￦3,900"/>
    <n v="42583"/>
    <n v="988"/>
    <s v="https://itunes.apple.com/KR/app/id562989701"/>
  </r>
  <r>
    <s v="KR"/>
    <s v="PAID"/>
    <x v="1"/>
    <n v="2020"/>
    <n v="6"/>
    <s v="M"/>
    <n v="197"/>
    <s v="-25"/>
    <x v="12"/>
    <x v="15"/>
    <s v="마녀의 샘"/>
    <s v="SUYOUNG JANG"/>
    <s v="￦2,500"/>
    <s v=""/>
    <n v="43272"/>
    <n v="987"/>
    <s v="https://itunes.apple.com/KR/app/id1012970102"/>
  </r>
  <r>
    <s v="KR"/>
    <s v="PAID"/>
    <x v="1"/>
    <n v="2020"/>
    <n v="6"/>
    <s v="M"/>
    <n v="198"/>
    <s v="-2"/>
    <x v="7"/>
    <x v="32"/>
    <s v="카프리치오 (Capriccio)"/>
    <s v="MINHEE JUNG"/>
    <s v="￦1,200"/>
    <s v=""/>
    <n v="43961"/>
    <n v="954"/>
    <s v="https://itunes.apple.com/KR/app/id434828497"/>
  </r>
  <r>
    <s v="KR"/>
    <s v="PAID"/>
    <x v="1"/>
    <n v="2020"/>
    <n v="6"/>
    <s v="M"/>
    <n v="199"/>
    <s v="-56"/>
    <x v="13"/>
    <x v="17"/>
    <s v="어썸노트 2 - 노트와 스케줄을 하나로"/>
    <s v="BRID"/>
    <s v="￦3,900"/>
    <s v=""/>
    <n v="43423"/>
    <n v="941"/>
    <s v="https://itunes.apple.com/KR/app/id320203391"/>
  </r>
  <r>
    <s v="KR"/>
    <s v="PAID"/>
    <x v="1"/>
    <n v="2020"/>
    <n v="6"/>
    <s v="M"/>
    <n v="200"/>
    <s v="-31"/>
    <x v="10"/>
    <x v="16"/>
    <s v="우리자기"/>
    <s v="hbull"/>
    <s v="￦3,900"/>
    <s v=""/>
    <n v="43943"/>
    <n v="938"/>
    <s v="https://itunes.apple.com/KR/app/id1064894258"/>
  </r>
  <r>
    <s v="KR"/>
    <s v="GROSS"/>
    <x v="1"/>
    <n v="2020"/>
    <n v="6"/>
    <s v="M"/>
    <n v="1"/>
    <s v="-"/>
    <x v="20"/>
    <x v="58"/>
    <s v="카트라이더 러쉬플러스"/>
    <s v="NEXON Company"/>
    <s v="0.0"/>
    <s v="건전지 300 : ￦5,900 / 대축복 선물함 : ￦2,500 / 미니 축복 선물함 : ￦1,200"/>
    <n v="44000"/>
    <n v="276024"/>
    <s v="https://itunes.apple.com/KR/app/id1466736988"/>
  </r>
  <r>
    <s v="KR"/>
    <s v="GROSS"/>
    <x v="1"/>
    <n v="2020"/>
    <n v="6"/>
    <s v="M"/>
    <n v="2"/>
    <s v="-"/>
    <x v="12"/>
    <x v="15"/>
    <s v="리니지M"/>
    <s v="NCSOFT"/>
    <s v="0.0"/>
    <s v="120 다이아 : ￦3,900 / 1,200 다이아 : ￦33,000 / 400 다이아 : ￦11,000"/>
    <n v="43736"/>
    <n v="113998"/>
    <s v="https://itunes.apple.com/KR/app/id1474589366"/>
  </r>
  <r>
    <s v="KR"/>
    <s v="GROSS"/>
    <x v="1"/>
    <n v="2020"/>
    <n v="6"/>
    <s v="M"/>
    <n v="3"/>
    <s v="+1"/>
    <x v="12"/>
    <x v="22"/>
    <s v="리니지2M"/>
    <s v="NCSOFT"/>
    <s v="0.0"/>
    <s v="120 다이아 : ￦3,900 / 400 다이아 : ￦11,000 / 4,000 다이아 : ￦115,000"/>
    <n v="43794"/>
    <n v="84754"/>
    <s v="https://itunes.apple.com/KR/app/id1478227443"/>
  </r>
  <r>
    <s v="KR"/>
    <s v="GROSS"/>
    <x v="1"/>
    <n v="2020"/>
    <n v="6"/>
    <s v="M"/>
    <n v="4"/>
    <s v="+1"/>
    <x v="1"/>
    <x v="49"/>
    <s v="카카오톡 KakaoTalk"/>
    <s v="Kakao Corp."/>
    <s v="0.0"/>
    <s v="Item Ticket : ￦2,500 / 200초코 : ￦2,500 / 300초코 : ￦3,900"/>
    <n v="44005"/>
    <n v="73881"/>
    <s v="https://itunes.apple.com/KR/app/id362057947"/>
  </r>
  <r>
    <s v="KR"/>
    <s v="GROSS"/>
    <x v="1"/>
    <n v="2020"/>
    <n v="6"/>
    <s v="M"/>
    <n v="5"/>
    <s v="+2"/>
    <x v="11"/>
    <x v="46"/>
    <s v="YouTube"/>
    <s v="Google LLC"/>
    <s v="0.0"/>
    <s v="YouTube Red : ￦11,500 / Membership : ￦11,500 / Movies &amp; Shows : ￦1,200"/>
    <n v="44005"/>
    <n v="72227"/>
    <s v="https://itunes.apple.com/KR/app/id544007664"/>
  </r>
  <r>
    <s v="KR"/>
    <s v="GROSS"/>
    <x v="1"/>
    <n v="2020"/>
    <n v="6"/>
    <s v="M"/>
    <n v="6"/>
    <s v="+2"/>
    <x v="4"/>
    <x v="4"/>
    <s v="네이버 웹툰 - Naver Webtoon"/>
    <s v="NAVER WEBTOON CORP."/>
    <s v="0.0"/>
    <s v="쿠키 10개 : ￦1,200 / 쿠키 49개 : ￦5,900 / 쿠키 100개 : ￦12,000"/>
    <n v="43976"/>
    <n v="53874"/>
    <s v="https://itunes.apple.com/KR/app/id315795555"/>
  </r>
  <r>
    <s v="KR"/>
    <s v="GROSS"/>
    <x v="1"/>
    <n v="2020"/>
    <n v="6"/>
    <s v="M"/>
    <n v="7"/>
    <s v="-4"/>
    <x v="12"/>
    <x v="15"/>
    <s v="라이즈 오브 킹덤즈"/>
    <s v="Lilith Games"/>
    <s v="0.0"/>
    <s v="120 보석 패키지 : ￦1,200 / 200 보석 선물 : ￦1,200 / 250 보석 패키지 : ￦2,500"/>
    <n v="43739"/>
    <n v="43942"/>
    <s v="https://itunes.apple.com/KR/app/id1474599374"/>
  </r>
  <r>
    <s v="KR"/>
    <s v="GROSS"/>
    <x v="1"/>
    <n v="2020"/>
    <n v="6"/>
    <s v="M"/>
    <n v="8"/>
    <s v="new"/>
    <x v="12"/>
    <x v="55"/>
    <s v="FIFA Mobile"/>
    <s v="NEXON Company"/>
    <s v="0.0"/>
    <s v=""/>
    <n v="43991"/>
    <n v="43677"/>
    <s v="https://itunes.apple.com/KR/app/id1478371252"/>
  </r>
  <r>
    <s v="KR"/>
    <s v="GROSS"/>
    <x v="1"/>
    <n v="2020"/>
    <n v="6"/>
    <s v="M"/>
    <n v="9"/>
    <s v="+2"/>
    <x v="12"/>
    <x v="55"/>
    <s v="FIFA ONLINE 4 M by EA SPORTS™"/>
    <s v="NEXON Company"/>
    <s v="0.0"/>
    <s v="MC 390 : ￦3,900 / MC 590 + 12 : ￦5,900 / MC 1,100 + 44 : ￦11,000"/>
    <n v="43313"/>
    <n v="42383"/>
    <s v="https://itunes.apple.com/KR/app/id1273957743"/>
  </r>
  <r>
    <s v="KR"/>
    <s v="GROSS"/>
    <x v="1"/>
    <n v="2020"/>
    <n v="6"/>
    <s v="M"/>
    <n v="10"/>
    <s v="-4"/>
    <x v="12"/>
    <x v="24"/>
    <s v="AFK 아레나"/>
    <s v="Lilith Games"/>
    <s v="0.0"/>
    <s v=""/>
    <n v="43872"/>
    <n v="41875"/>
    <s v="https://itunes.apple.com/KR/app/id1475474300"/>
  </r>
  <r>
    <s v="KR"/>
    <s v="GROSS"/>
    <x v="1"/>
    <n v="2020"/>
    <n v="6"/>
    <s v="M"/>
    <n v="11"/>
    <s v="-2"/>
    <x v="12"/>
    <x v="15"/>
    <s v="V4"/>
    <s v="NEXON Company"/>
    <s v="0.0"/>
    <s v="120 레드 젬 : ￦3,900 / 400 레드 젬 : ￦11,000 / 40 레드 젬 : ￦1,200"/>
    <n v="43775"/>
    <n v="33788"/>
    <s v="https://itunes.apple.com/KR/app/id1454477270"/>
  </r>
  <r>
    <s v="KR"/>
    <s v="GROSS"/>
    <x v="1"/>
    <n v="2020"/>
    <n v="6"/>
    <s v="M"/>
    <n v="12"/>
    <s v="new"/>
    <x v="12"/>
    <x v="34"/>
    <s v="스톤에이지 월드"/>
    <s v="Netmarble Corporation"/>
    <s v="0.0"/>
    <s v="당신의 첫 패키지 : ￦5,900 / 블루젬 6000개 : ￦119,000 / 블루젬 1700개 : ￦33,000"/>
    <n v="43997"/>
    <n v="33729"/>
    <s v="https://itunes.apple.com/KR/app/id1400683584"/>
  </r>
  <r>
    <s v="KR"/>
    <s v="GROSS"/>
    <x v="1"/>
    <n v="2020"/>
    <n v="6"/>
    <s v="M"/>
    <n v="13"/>
    <s v="-3"/>
    <x v="4"/>
    <x v="4"/>
    <s v="카카오페이지"/>
    <s v="Kakao Page Corp."/>
    <s v="0.0"/>
    <s v="1000캐시 : ￦1,200 / 카카오페이지 10000캐시 상품 (이전 상품) : ￦12,000 / 10,000캐시 : ￦11,000"/>
    <n v="43948"/>
    <n v="30932"/>
    <s v="https://itunes.apple.com/KR/app/id616643813"/>
  </r>
  <r>
    <s v="KR"/>
    <s v="GROSS"/>
    <x v="1"/>
    <n v="2020"/>
    <n v="6"/>
    <s v="M"/>
    <n v="14"/>
    <s v="+187"/>
    <x v="12"/>
    <x v="15"/>
    <s v="뮤 아크엔젤"/>
    <s v="WEBZEN INC."/>
    <s v="0.0"/>
    <s v=""/>
    <n v="43979"/>
    <n v="28321"/>
    <s v="https://itunes.apple.com/KR/app/id1490054892"/>
  </r>
  <r>
    <s v="KR"/>
    <s v="GROSS"/>
    <x v="1"/>
    <n v="2020"/>
    <n v="6"/>
    <s v="M"/>
    <n v="15"/>
    <s v="-2"/>
    <x v="12"/>
    <x v="27"/>
    <s v="랜덤 다이스(Random Dice)"/>
    <s v="111%"/>
    <s v="0.0"/>
    <s v="500 Diamonds : ￦5,900 / Royal King Pack 2 : ￦5,900 / Royal Diamond Pack : ￦2,500"/>
    <n v="44004"/>
    <n v="20482"/>
    <s v="https://itunes.apple.com/KR/app/id1462877149"/>
  </r>
  <r>
    <s v="KR"/>
    <s v="GROSS"/>
    <x v="1"/>
    <n v="2020"/>
    <n v="6"/>
    <s v="M"/>
    <n v="16"/>
    <s v="+1"/>
    <x v="5"/>
    <x v="54"/>
    <s v="SERIES - 네이버 시리즈"/>
    <s v="NAVER WEBTOON CORP."/>
    <s v="0.0"/>
    <s v="쿠키 10개 : ￦1,200 / 쿠키 49개 : ￦5,900 / 쿠키 100개 : ￦12,000"/>
    <n v="44007"/>
    <n v="19969"/>
    <s v="https://itunes.apple.com/KR/app/id433592412"/>
  </r>
  <r>
    <s v="KR"/>
    <s v="GROSS"/>
    <x v="1"/>
    <n v="2020"/>
    <n v="6"/>
    <s v="M"/>
    <n v="17"/>
    <s v="-3"/>
    <x v="12"/>
    <x v="15"/>
    <s v="블레이드&amp;소울 레볼루션"/>
    <s v="Netmarble Corporation"/>
    <s v="0.0"/>
    <s v="푸른 신석 4,000개 : ￦109,000 / 월간 목판 주화 패키지 : ￦55,000 / 이벤트 패키지 5 : ￦5,900"/>
    <n v="43980"/>
    <n v="18225"/>
    <s v="https://itunes.apple.com/KR/app/id1220720235"/>
  </r>
  <r>
    <s v="KR"/>
    <s v="GROSS"/>
    <x v="1"/>
    <n v="2020"/>
    <n v="6"/>
    <s v="M"/>
    <n v="18"/>
    <s v="-3"/>
    <x v="12"/>
    <x v="15"/>
    <s v="리니지2 레볼루션"/>
    <s v="Netmarble Corporation"/>
    <s v="0.0"/>
    <s v="90 다이아몬드 : ￦3,900 / 150+55 다이아 : ￦5,900 / 430  다이아 : ￦11,000"/>
    <n v="42717"/>
    <n v="17736"/>
    <s v="https://itunes.apple.com/KR/app/id1090814275"/>
  </r>
  <r>
    <s v="KR"/>
    <s v="GROSS"/>
    <x v="1"/>
    <n v="2020"/>
    <n v="6"/>
    <s v="M"/>
    <n v="19"/>
    <s v="-3"/>
    <x v="12"/>
    <x v="15"/>
    <s v="메이플스토리M"/>
    <s v="NEXON Company"/>
    <s v="0.0"/>
    <s v="크리스탈 한 줌 : ￦2,500 / 크리스탈 주머니 : ￦5,900 / 크리스탈 바구니 : ￦9,900"/>
    <n v="42656"/>
    <n v="17596"/>
    <s v="https://itunes.apple.com/KR/app/id1133463693"/>
  </r>
  <r>
    <s v="KR"/>
    <s v="GROSS"/>
    <x v="1"/>
    <n v="2020"/>
    <n v="6"/>
    <s v="M"/>
    <n v="20"/>
    <s v="-8"/>
    <x v="12"/>
    <x v="15"/>
    <s v="A3: 스틸얼라이브"/>
    <s v="Netmarble Corporation"/>
    <s v="0.0"/>
    <s v=""/>
    <n v="43900"/>
    <n v="15724"/>
    <s v="https://itunes.apple.com/KR/app/id1417738826"/>
  </r>
  <r>
    <s v="KR"/>
    <s v="GROSS"/>
    <x v="1"/>
    <n v="2020"/>
    <n v="6"/>
    <s v="M"/>
    <n v="21"/>
    <s v="-3"/>
    <x v="4"/>
    <x v="4"/>
    <s v="wavve(웨이브)"/>
    <s v="Content Wavve Corp."/>
    <s v="0.0"/>
    <s v="실시간TV 이용권 (모바일 전용) : ￦7,000 / 실시간TV 이용권 (모바일+PC+TV) : ￦8,500 / 실시간TV 초고화질 이용권 (모바일+PC+TV) : ￦12,000"/>
    <n v="42169"/>
    <n v="15393"/>
    <s v="https://itunes.apple.com/KR/app/id987782077"/>
  </r>
  <r>
    <s v="KR"/>
    <s v="GROSS"/>
    <x v="1"/>
    <n v="2020"/>
    <n v="6"/>
    <s v="M"/>
    <n v="22"/>
    <s v="-"/>
    <x v="4"/>
    <x v="4"/>
    <s v="황제라 칭하라"/>
    <s v="Clicktouch Co.,Ltd."/>
    <s v="0.0"/>
    <s v="60원보 : ￦1,200 / 300원보 : ￦5,900 / 680원보 : ￦12,000"/>
    <n v="43361"/>
    <n v="13480"/>
    <s v="https://itunes.apple.com/KR/app/id1418864900"/>
  </r>
  <r>
    <s v="KR"/>
    <s v="GROSS"/>
    <x v="1"/>
    <n v="2020"/>
    <n v="6"/>
    <s v="M"/>
    <n v="23"/>
    <s v="-2"/>
    <x v="12"/>
    <x v="22"/>
    <s v="기적의 검"/>
    <s v="4399 KOREA"/>
    <s v="0.0"/>
    <s v="기적의 검 60 다이아 : ￦1,200 / 기적의 검 300 다이아 : ￦5,900 / 기적의 검 1280 다이아 : ￦25,000"/>
    <n v="43718"/>
    <n v="12961"/>
    <s v="https://itunes.apple.com/KR/app/id1442478849"/>
  </r>
  <r>
    <s v="KR"/>
    <s v="GROSS"/>
    <x v="1"/>
    <n v="2020"/>
    <n v="6"/>
    <s v="M"/>
    <n v="24"/>
    <s v="-1"/>
    <x v="4"/>
    <x v="4"/>
    <s v="Spoon 스푼: 오디오 플랫폼, 라이브 방송, 캐스트"/>
    <s v="Mykoon Co.,Ltd."/>
    <s v="0.0"/>
    <s v="10스푼 : ￦1,200 / 50스푼 : ￦5,900 / 100스푼 : ￦12,000"/>
    <n v="44000"/>
    <n v="12903"/>
    <s v="https://itunes.apple.com/KR/app/id1040047095"/>
  </r>
  <r>
    <s v="KR"/>
    <s v="GROSS"/>
    <x v="1"/>
    <n v="2020"/>
    <n v="6"/>
    <s v="M"/>
    <n v="25"/>
    <s v="-1"/>
    <x v="12"/>
    <x v="24"/>
    <s v="왕이되는자 - 서민에서 왕까지, 세상을 흔드는 자"/>
    <s v="Chuang Cool Entertainment"/>
    <s v="0.0"/>
    <s v="60원보 : ￦1,200 / 300원보 : ￦5,900 / 680원보 : ￦12,000"/>
    <n v="43191"/>
    <n v="12809"/>
    <s v="https://itunes.apple.com/KR/app/id1339553880"/>
  </r>
  <r>
    <s v="KR"/>
    <s v="GROSS"/>
    <x v="1"/>
    <n v="2020"/>
    <n v="6"/>
    <s v="M"/>
    <n v="26"/>
    <s v="-6"/>
    <x v="12"/>
    <x v="28"/>
    <s v="쿠키런: 오븐브레이크"/>
    <s v="Devsisters"/>
    <s v="0.0"/>
    <s v="스페셜 기간 패키지 A1 : ￦1,200 / 쿠키런 로얄 클럽 가입 : ￦3,900 / 초급 스터타팩 : ￦5,900"/>
    <n v="44011"/>
    <n v="12499"/>
    <s v="https://itunes.apple.com/KR/app/id963067330"/>
  </r>
  <r>
    <s v="KR"/>
    <s v="GROSS"/>
    <x v="1"/>
    <n v="2020"/>
    <n v="6"/>
    <s v="M"/>
    <n v="27"/>
    <s v="-"/>
    <x v="4"/>
    <x v="4"/>
    <s v="왓챠플레이 - WATCHA PLAY"/>
    <s v="Frograms"/>
    <s v="0.0"/>
    <s v="(판매중단) 모바일 이용권 - 무료체험 포함 : ￦7,900 / 베이직 이용권 : ￦7,900 / 프리미엄 이용권 : ￦13,000"/>
    <n v="43992"/>
    <n v="12203"/>
    <s v="https://itunes.apple.com/KR/app/id1096493180"/>
  </r>
  <r>
    <s v="KR"/>
    <s v="GROSS"/>
    <x v="1"/>
    <n v="2020"/>
    <n v="6"/>
    <s v="M"/>
    <n v="28"/>
    <s v="-9"/>
    <x v="12"/>
    <x v="22"/>
    <s v="배틀그라운드"/>
    <s v="PUBG Corporation"/>
    <s v="0.0"/>
    <s v="60UnknownCash : ￦1,200 / 180UnknownCash : ￦3,900 / 600UnknownCash : ￦12,000"/>
    <n v="43958"/>
    <n v="10749"/>
    <s v="https://itunes.apple.com/KR/app/id1366526331"/>
  </r>
  <r>
    <s v="KR"/>
    <s v="GROSS"/>
    <x v="1"/>
    <n v="2020"/>
    <n v="6"/>
    <s v="M"/>
    <n v="29"/>
    <s v="+1"/>
    <x v="12"/>
    <x v="24"/>
    <s v="Age of Z Origins (에이지 오브 제트)"/>
    <s v="CamelGames INC."/>
    <s v="0.0"/>
    <s v="Tier 2 Pack : ￦2,500 / Tier 5 Pack : ￦5,900 / Tier 10 Pack : ￦12,000"/>
    <n v="44000"/>
    <n v="9615"/>
    <s v="https://itunes.apple.com/KR/app/id1376515087"/>
  </r>
  <r>
    <s v="KR"/>
    <s v="GROSS"/>
    <x v="1"/>
    <n v="2020"/>
    <n v="6"/>
    <s v="M"/>
    <n v="30"/>
    <s v="-1"/>
    <x v="12"/>
    <x v="21"/>
    <s v="꿈의 정원 (Gardenscapes)"/>
    <s v="Playrix"/>
    <s v="0.0"/>
    <s v="동전 한줌 : ￦1,200 / 정원 키트 : ￦2,500"/>
    <n v="43998"/>
    <n v="9462"/>
    <s v="https://itunes.apple.com/KR/app/id1105855019"/>
  </r>
  <r>
    <s v="KR"/>
    <s v="GROSS"/>
    <x v="1"/>
    <n v="2020"/>
    <n v="6"/>
    <s v="M"/>
    <n v="31"/>
    <s v="-5"/>
    <x v="12"/>
    <x v="34"/>
    <s v="라플라스M"/>
    <s v="ZlongGames"/>
    <s v="0.0"/>
    <s v="서포터 츄카 : ￦3,900 / 헬릭스 60개 : ￦1,200 / 신입선물 : ￦1,200"/>
    <n v="43662"/>
    <n v="9183"/>
    <s v="https://itunes.apple.com/KR/app/id1455432291"/>
  </r>
  <r>
    <s v="KR"/>
    <s v="GROSS"/>
    <x v="1"/>
    <n v="2020"/>
    <n v="6"/>
    <s v="M"/>
    <n v="32"/>
    <s v="-4"/>
    <x v="7"/>
    <x v="32"/>
    <s v="멜론(Melon)"/>
    <s v="Kakao M Corp."/>
    <s v="0.0"/>
    <s v="i-스트리밍 플러스 티켓 30일 : ￦15,000 / i-스트리밍 티켓 30일 : ￦9,900"/>
    <n v="40588"/>
    <n v="9166"/>
    <s v="https://itunes.apple.com/KR/app/id415597317"/>
  </r>
  <r>
    <s v="KR"/>
    <s v="GROSS"/>
    <x v="1"/>
    <n v="2020"/>
    <n v="6"/>
    <s v="M"/>
    <n v="33"/>
    <s v="new"/>
    <x v="12"/>
    <x v="34"/>
    <s v="폴아웃 쉘터 Online"/>
    <s v="GaeaMobile"/>
    <s v="0.0"/>
    <s v=""/>
    <n v="43982"/>
    <n v="8807"/>
    <s v="https://itunes.apple.com/KR/app/id1476237088"/>
  </r>
  <r>
    <s v="KR"/>
    <s v="GROSS"/>
    <x v="1"/>
    <n v="2020"/>
    <n v="6"/>
    <s v="M"/>
    <n v="34"/>
    <s v="-"/>
    <x v="4"/>
    <x v="4"/>
    <s v="하쿠나 라이브 -  Live 방송"/>
    <s v="MOVEFAST Company, K.K."/>
    <s v="0.0"/>
    <s v="105 : ￦2,500 / 450 : ￦9,900 / 1050 : ￦23,000"/>
    <n v="43986"/>
    <n v="8650"/>
    <s v="https://itunes.apple.com/KR/app/id1384325538"/>
  </r>
  <r>
    <s v="KR"/>
    <s v="GROSS"/>
    <x v="1"/>
    <n v="2020"/>
    <n v="6"/>
    <s v="M"/>
    <n v="35"/>
    <s v="-2"/>
    <x v="12"/>
    <x v="34"/>
    <s v="케페우스M"/>
    <s v="Ujoy Games Limited"/>
    <s v="0.0"/>
    <s v=""/>
    <n v="43948"/>
    <n v="8622"/>
    <s v="https://itunes.apple.com/KR/app/id1498886983"/>
  </r>
  <r>
    <s v="KR"/>
    <s v="GROSS"/>
    <x v="1"/>
    <n v="2020"/>
    <n v="6"/>
    <s v="M"/>
    <n v="36"/>
    <s v="new"/>
    <x v="12"/>
    <x v="36"/>
    <s v="그랑삼국"/>
    <s v="YOOZOO GAMES KOREA CO., LTD."/>
    <s v="0.0"/>
    <s v=""/>
    <n v="43996"/>
    <n v="8620"/>
    <s v="https://itunes.apple.com/KR/app/id1512454010"/>
  </r>
  <r>
    <s v="KR"/>
    <s v="GROSS"/>
    <x v="1"/>
    <n v="2020"/>
    <n v="6"/>
    <s v="M"/>
    <n v="37"/>
    <s v="+31"/>
    <x v="12"/>
    <x v="34"/>
    <s v="일곱 개의 대죄: GRAND CROSS"/>
    <s v="Netmarble Corporation"/>
    <s v="0.0"/>
    <s v="다이아 5+1개 : ￦4,900 / 주정액 패키지 : ￦9,900 / 다이아 10+3개 : ￦9,900"/>
    <n v="43979"/>
    <n v="8352"/>
    <s v="https://itunes.apple.com/KR/app/id1449552940"/>
  </r>
  <r>
    <s v="KR"/>
    <s v="GROSS"/>
    <x v="1"/>
    <n v="2020"/>
    <n v="6"/>
    <s v="M"/>
    <n v="38"/>
    <s v="-7"/>
    <x v="4"/>
    <x v="4"/>
    <s v="Netflix"/>
    <s v="Netflix, Inc."/>
    <s v="0.0"/>
    <s v="Netflix 프리미엄 : ￦14,500 / Netflix 스탠다드 : ￦12,000 / Netflix 베이식 : ￦9,500"/>
    <n v="44005"/>
    <n v="8325"/>
    <s v="https://itunes.apple.com/KR/app/id363590051"/>
  </r>
  <r>
    <s v="KR"/>
    <s v="GROSS"/>
    <x v="1"/>
    <n v="2020"/>
    <n v="6"/>
    <s v="M"/>
    <n v="39"/>
    <s v="-14"/>
    <x v="12"/>
    <x v="28"/>
    <s v="브롤스타즈"/>
    <s v="Supercell"/>
    <s v="0.0"/>
    <s v="보석 30개 : ￦2,500 / 보석 80개 : ￦5,900 / 보석 170개 : ￦12,000"/>
    <n v="43997"/>
    <n v="8291"/>
    <s v="https://itunes.apple.com/KR/app/id1229016807"/>
  </r>
  <r>
    <s v="KR"/>
    <s v="GROSS"/>
    <x v="1"/>
    <n v="2020"/>
    <n v="6"/>
    <s v="M"/>
    <n v="40"/>
    <s v="-8"/>
    <x v="12"/>
    <x v="21"/>
    <s v="꿈의 집 (Homescapes)"/>
    <s v="Playrix"/>
    <s v="0.0"/>
    <s v="동전 한줌 : ￦1,200 / 초보자 팩 : ￦2,500"/>
    <n v="43998"/>
    <n v="8196"/>
    <s v="https://itunes.apple.com/KR/app/id1195621598"/>
  </r>
  <r>
    <s v="KR"/>
    <s v="GROSS"/>
    <x v="1"/>
    <n v="2020"/>
    <n v="6"/>
    <s v="M"/>
    <n v="41"/>
    <s v="+57"/>
    <x v="12"/>
    <x v="24"/>
    <s v="전략적 팀 전투: 리그 오브 레전드 전략 게임"/>
    <s v="Riot Games"/>
    <s v="0.0"/>
    <s v="전략적 팀 전투 갤럭시 II 패스+ : ￦12,000 / 전략적 팀 전투 갤럭시 패스+ : ￦12,000 / 불멸의 생명체 알 : ￦4,900"/>
    <n v="44006"/>
    <n v="8023"/>
    <s v="https://itunes.apple.com/KR/app/id1480616748"/>
  </r>
  <r>
    <s v="KR"/>
    <s v="GROSS"/>
    <x v="1"/>
    <n v="2020"/>
    <n v="6"/>
    <s v="M"/>
    <n v="42"/>
    <s v="+1"/>
    <x v="12"/>
    <x v="55"/>
    <s v="컴투스프로야구2020"/>
    <s v="Com2uS Corp."/>
    <s v="0.0"/>
    <s v="스타 한 가방 : ￦12,000 / 한정 유조선 패키지 : ￦119,000 / 한정 가방 패키지 : ￦12,000"/>
    <n v="44006"/>
    <n v="7436"/>
    <s v="https://itunes.apple.com/KR/app/id880551258"/>
  </r>
  <r>
    <s v="KR"/>
    <s v="GROSS"/>
    <x v="1"/>
    <n v="2020"/>
    <n v="6"/>
    <s v="M"/>
    <n v="43"/>
    <s v="-4"/>
    <x v="1"/>
    <x v="49"/>
    <s v="위피 - 동네 친구가 필요할 때"/>
    <s v="NRISE.INC."/>
    <s v="0.0"/>
    <s v="젤리 15개 : ￦7,500 / 젤리 30개 : ￦11,000 / 젤리 60개 : ￦17,000"/>
    <n v="42981"/>
    <n v="7417"/>
    <s v="https://itunes.apple.com/KR/app/id1261209014"/>
  </r>
  <r>
    <s v="KR"/>
    <s v="GROSS"/>
    <x v="1"/>
    <n v="2020"/>
    <n v="6"/>
    <s v="M"/>
    <n v="44"/>
    <s v="-9"/>
    <x v="12"/>
    <x v="22"/>
    <s v="검은사막 모바일"/>
    <s v="Pearl Abyss Corp."/>
    <s v="0.0"/>
    <s v="120펄상자 : ￦3,900 / 200펄상자 : ￦5,900 / 400펄상자 : ￦11,000"/>
    <n v="43977"/>
    <n v="6958"/>
    <s v="https://itunes.apple.com/KR/app/id1323002999"/>
  </r>
  <r>
    <s v="KR"/>
    <s v="GROSS"/>
    <x v="1"/>
    <n v="2020"/>
    <n v="6"/>
    <s v="M"/>
    <n v="45"/>
    <s v="-9"/>
    <x v="12"/>
    <x v="24"/>
    <s v="서머너즈 워: 천공의 아레나"/>
    <s v="Com2uS Corp."/>
    <s v="0.0"/>
    <s v="크리스탈 더미 : ￦12,000 / 크리스탈 궤짝 : ￦119,000 / 빛어둠 팩 : ￦37,000"/>
    <n v="43997"/>
    <n v="6767"/>
    <s v="https://itunes.apple.com/KR/app/id852912420"/>
  </r>
  <r>
    <s v="KR"/>
    <s v="GROSS"/>
    <x v="1"/>
    <n v="2020"/>
    <n v="6"/>
    <s v="M"/>
    <n v="46"/>
    <s v="-8"/>
    <x v="7"/>
    <x v="32"/>
    <s v="벅스 - Bugs"/>
    <s v="NHN BUGS Corporation"/>
    <s v="0.0"/>
    <s v="듣기+무제한 저장 (매월) : ￦9,500 / 듣기+무제한 저장 (매월) : ￦9,500 / 듣기 (매월) : ￦7,000"/>
    <n v="40182"/>
    <n v="6690"/>
    <s v="https://itunes.apple.com/KR/app/id348555322"/>
  </r>
  <r>
    <s v="KR"/>
    <s v="GROSS"/>
    <x v="1"/>
    <n v="2020"/>
    <n v="6"/>
    <s v="M"/>
    <n v="47"/>
    <s v="-7"/>
    <x v="1"/>
    <x v="49"/>
    <s v="아자르 - 실시간 영상 메신저, 친구 찾기, Azar"/>
    <s v="Hyperconnect"/>
    <s v="0.0"/>
    <s v="보석 1200 개 : ￦12,000 / 보석 500 개 : ￦5,900 / Gem Package : ￦5,900"/>
    <n v="43990"/>
    <n v="6607"/>
    <s v="https://itunes.apple.com/KR/app/id972558973"/>
  </r>
  <r>
    <s v="KR"/>
    <s v="GROSS"/>
    <x v="1"/>
    <n v="2020"/>
    <n v="6"/>
    <s v="M"/>
    <n v="48"/>
    <s v="-4"/>
    <x v="1"/>
    <x v="49"/>
    <s v="BIGO LIVE (비고라이브)–라이브 방송, 개인방송"/>
    <s v="BIGO TECHNOLOGY PTE. LTD."/>
    <s v="0.0"/>
    <s v="42 : ￦1,200 / 297 : ￦8,900 / 41 : ￦1,200"/>
    <n v="44006"/>
    <n v="6566"/>
    <s v="https://itunes.apple.com/KR/app/id1077137248"/>
  </r>
  <r>
    <s v="KR"/>
    <s v="GROSS"/>
    <x v="1"/>
    <n v="2020"/>
    <n v="6"/>
    <s v="M"/>
    <n v="49"/>
    <s v="-7"/>
    <x v="1"/>
    <x v="49"/>
    <s v="Lysn"/>
    <s v="everysing Co.,Ltd."/>
    <s v="0.0"/>
    <s v="NCT 1인권 : ￦4,500 / NCT 2인권 : ￦8,000 / EXO 1인권 : ￦4,500"/>
    <n v="43980"/>
    <n v="6537"/>
    <s v="https://itunes.apple.com/KR/app/id1425722238"/>
  </r>
  <r>
    <s v="KR"/>
    <s v="GROSS"/>
    <x v="1"/>
    <n v="2020"/>
    <n v="6"/>
    <s v="M"/>
    <n v="50"/>
    <s v="-9"/>
    <x v="12"/>
    <x v="22"/>
    <s v="클래시 오브 클랜"/>
    <s v="Supercell"/>
    <s v="0.0"/>
    <s v="보석 더미 : ￦5,900 / 보석 가방 : ￦12,000 / 보석 자루 : ￦25,000"/>
    <n v="44004"/>
    <n v="6488"/>
    <s v="https://itunes.apple.com/KR/app/id529479190"/>
  </r>
  <r>
    <s v="KR"/>
    <s v="GROSS"/>
    <x v="1"/>
    <n v="2020"/>
    <n v="6"/>
    <s v="M"/>
    <n v="51"/>
    <s v="+9"/>
    <x v="12"/>
    <x v="15"/>
    <s v="삼국지 오리진"/>
    <s v="REALITY SQUARED GAME CO., LIMITED"/>
    <s v="0.0"/>
    <s v="50황금 : ￦1,200 / 300황금 : ￦7,500 / 680황금 : ￦17,000"/>
    <n v="43732"/>
    <n v="6415"/>
    <s v="https://itunes.apple.com/KR/app/id1476244579"/>
  </r>
  <r>
    <s v="KR"/>
    <s v="GROSS"/>
    <x v="1"/>
    <n v="2020"/>
    <n v="6"/>
    <s v="M"/>
    <n v="52"/>
    <s v="-15"/>
    <x v="12"/>
    <x v="28"/>
    <s v="모두의마블"/>
    <s v="Netmarble Corporation"/>
    <s v="0.0"/>
    <s v="모두의마블_다이아20 : ￦2,500 / 모두의마블_다이아30 : ￦2,500 / 모두의마블_다이아50 : ￦4,900"/>
    <n v="41435"/>
    <n v="6363"/>
    <s v="https://itunes.apple.com/KR/app/id646315802"/>
  </r>
  <r>
    <s v="KR"/>
    <s v="GROSS"/>
    <x v="1"/>
    <n v="2020"/>
    <n v="6"/>
    <s v="M"/>
    <n v="53"/>
    <s v="-7"/>
    <x v="12"/>
    <x v="22"/>
    <s v="리니지M(12)"/>
    <s v="NCSOFT"/>
    <s v="0.0"/>
    <s v="132 다이아 : ￦3,900 / 440 다이아 : ￦12,000 / 1,320 다이아 : ￦37,000"/>
    <n v="42906"/>
    <n v="6129"/>
    <s v="https://itunes.apple.com/KR/app/id1128255542"/>
  </r>
  <r>
    <s v="KR"/>
    <s v="GROSS"/>
    <x v="1"/>
    <n v="2020"/>
    <n v="6"/>
    <s v="M"/>
    <n v="54"/>
    <s v="-7"/>
    <x v="4"/>
    <x v="4"/>
    <s v="다음웹툰 - DAUM WEBTOON"/>
    <s v="Daum Kakao Corp."/>
    <s v="0.0"/>
    <s v="900 캐시 : ￦1,200 / 9500 캐시 : ￦11,000"/>
    <n v="44006"/>
    <n v="5983"/>
    <s v="https://itunes.apple.com/KR/app/id736602666"/>
  </r>
  <r>
    <s v="KR"/>
    <s v="GROSS"/>
    <x v="1"/>
    <n v="2020"/>
    <n v="6"/>
    <s v="M"/>
    <n v="55"/>
    <s v="-6"/>
    <x v="12"/>
    <x v="15"/>
    <s v="에픽세븐"/>
    <s v="Smilegate Megaport"/>
    <s v="0.0"/>
    <s v="월정액 패키지 : ￦5,900 / 월소환 패키지2 : ￦119,000 / 웰컴 패키지 : ￦3,900"/>
    <n v="43993"/>
    <n v="5852"/>
    <s v="https://itunes.apple.com/KR/app/id1322399438"/>
  </r>
  <r>
    <s v="KR"/>
    <s v="GROSS"/>
    <x v="1"/>
    <n v="2020"/>
    <n v="6"/>
    <s v="M"/>
    <n v="56"/>
    <s v="-11"/>
    <x v="12"/>
    <x v="34"/>
    <s v="후궁의 법칙"/>
    <s v="X.D. Global"/>
    <s v="0.0"/>
    <s v=""/>
    <n v="43920"/>
    <n v="5533"/>
    <s v="https://itunes.apple.com/KR/app/id1498290898"/>
  </r>
  <r>
    <s v="KR"/>
    <s v="GROSS"/>
    <x v="1"/>
    <n v="2020"/>
    <n v="6"/>
    <s v="M"/>
    <n v="57"/>
    <s v="+10"/>
    <x v="12"/>
    <x v="55"/>
    <s v="eFootball PES 2020"/>
    <s v="KONAMI"/>
    <s v="0.0"/>
    <s v="myClub 코인 100개 : ￦1,200 / myClub 코인 1,050개 : ￦12,000 / myClub 코인 310개 : ￦3,900"/>
    <n v="44007"/>
    <n v="5532"/>
    <s v="https://itunes.apple.com/KR/app/id1117270703"/>
  </r>
  <r>
    <s v="KR"/>
    <s v="GROSS"/>
    <x v="1"/>
    <n v="2020"/>
    <n v="6"/>
    <s v="M"/>
    <n v="58"/>
    <s v="+4"/>
    <x v="12"/>
    <x v="24"/>
    <s v="로드 오브 히어로즈"/>
    <s v="CLOVERGAMES"/>
    <s v="0.0"/>
    <s v=""/>
    <n v="43915"/>
    <n v="5514"/>
    <s v="https://itunes.apple.com/KR/app/id1496742556"/>
  </r>
  <r>
    <s v="KR"/>
    <s v="GROSS"/>
    <x v="1"/>
    <n v="2020"/>
    <n v="6"/>
    <s v="M"/>
    <n v="59"/>
    <s v="-11"/>
    <x v="12"/>
    <x v="24"/>
    <s v="라스트 쉘터 Last Shelter: Survival"/>
    <s v="LONG TECH NETWORK LIMITED"/>
    <s v="0.0"/>
    <s v="Resource Hot Sale13 : ￦5,900 / Resource Hot Sale659 : ￦12,000 / Resource Hot Sale430 : ￦1,200"/>
    <n v="44004"/>
    <n v="5469"/>
    <s v="https://itunes.apple.com/KR/app/id1342290011"/>
  </r>
  <r>
    <s v="KR"/>
    <s v="GROSS"/>
    <x v="1"/>
    <n v="2020"/>
    <n v="6"/>
    <s v="M"/>
    <n v="60"/>
    <s v="-10"/>
    <x v="4"/>
    <x v="4"/>
    <s v="피망 포커"/>
    <s v="NEOWIZ"/>
    <s v="0.0"/>
    <s v="핫딜 루비 116개 : ￦11,000 / 로얄 찬스(마카오블루 3일 + 5조 7800억) : ￦11,000 / 메이드 찬스(마카오블루 3일 + 5조 6500억) : ￦11,000"/>
    <n v="43740"/>
    <n v="5385"/>
    <s v="https://itunes.apple.com/KR/app/id1468063069"/>
  </r>
  <r>
    <s v="KR"/>
    <s v="GROSS"/>
    <x v="1"/>
    <n v="2020"/>
    <n v="6"/>
    <s v="M"/>
    <n v="61"/>
    <s v="-8"/>
    <x v="12"/>
    <x v="24"/>
    <s v="Pokémon GO"/>
    <s v="Niantic, Inc."/>
    <s v="0.0"/>
    <s v="100 PokéCoins : ￦900 / 550 PokéCoins : ￦5,900 / 1,200 PokéCoins : ￦12,000"/>
    <n v="43994"/>
    <n v="5310"/>
    <s v="https://itunes.apple.com/KR/app/id1094591345"/>
  </r>
  <r>
    <s v="KR"/>
    <s v="GROSS"/>
    <x v="1"/>
    <n v="2020"/>
    <n v="6"/>
    <s v="M"/>
    <n v="62"/>
    <s v="-10"/>
    <x v="12"/>
    <x v="38"/>
    <s v="마피아42"/>
    <s v="SungSoo Na"/>
    <s v="0.0"/>
    <s v="루나42 : ￦1,200 / 루나142 : ￦3,900 / 루나420 : ￦9,900"/>
    <n v="43998"/>
    <n v="5194"/>
    <s v="https://itunes.apple.com/KR/app/id947258826"/>
  </r>
  <r>
    <s v="KR"/>
    <s v="GROSS"/>
    <x v="1"/>
    <n v="2020"/>
    <n v="6"/>
    <s v="M"/>
    <n v="63"/>
    <s v="-8"/>
    <x v="1"/>
    <x v="49"/>
    <s v="글램 - 모든 매력적인 만남"/>
    <s v="Cupist Inc."/>
    <s v="0.0"/>
    <s v="5젬 : ￦7,500 / 15젬 : ￦19,000 / 40젬 : ￦47,000"/>
    <n v="42430"/>
    <n v="5190"/>
    <s v="https://itunes.apple.com/KR/app/id1058232900"/>
  </r>
  <r>
    <s v="KR"/>
    <s v="GROSS"/>
    <x v="1"/>
    <n v="2020"/>
    <n v="6"/>
    <s v="M"/>
    <n v="64"/>
    <s v="-3"/>
    <x v="12"/>
    <x v="27"/>
    <s v="리치리치"/>
    <s v="GAMELAND(HK)CO.,LIMITED"/>
    <s v="0.0"/>
    <s v="실버 월정액 : ￦5,900 / 골드 월정액 : ￦16,000 / 50다이아 : ￦1,200"/>
    <n v="43734"/>
    <n v="5112"/>
    <s v="https://itunes.apple.com/KR/app/id1473762652"/>
  </r>
  <r>
    <s v="KR"/>
    <s v="GROSS"/>
    <x v="1"/>
    <n v="2020"/>
    <n v="6"/>
    <s v="M"/>
    <n v="65"/>
    <s v="-2"/>
    <x v="7"/>
    <x v="32"/>
    <s v="YouTube Music"/>
    <s v="Google LLC"/>
    <s v="0.0"/>
    <s v="YouTube Red : ￦11,000 / Membership : ￦11,500"/>
    <n v="44004"/>
    <n v="4743"/>
    <s v="https://itunes.apple.com/KR/app/id1017492454"/>
  </r>
  <r>
    <s v="KR"/>
    <s v="GROSS"/>
    <x v="1"/>
    <n v="2020"/>
    <n v="6"/>
    <s v="M"/>
    <n v="66"/>
    <s v="+3"/>
    <x v="12"/>
    <x v="22"/>
    <s v="리니지2M(12)"/>
    <s v="NCSOFT"/>
    <s v="0.0"/>
    <s v="4,000 다이아 : ￦115,000 / 바이움의 정착 패키지 : ￦33,000 / 1,200 다이아 : ￦33,000"/>
    <n v="43794"/>
    <n v="4714"/>
    <s v="https://itunes.apple.com/KR/app/id1452467965"/>
  </r>
  <r>
    <s v="KR"/>
    <s v="GROSS"/>
    <x v="1"/>
    <n v="2020"/>
    <n v="6"/>
    <s v="M"/>
    <n v="67"/>
    <s v="-2"/>
    <x v="12"/>
    <x v="24"/>
    <s v="랑그릿사"/>
    <s v="ZlongGames"/>
    <s v="0.0"/>
    <s v="30크리스탈 : ￦1,200 / 150크리스탈 : ￦5,900 / 310크리스탈 : ￦12,000"/>
    <n v="43619"/>
    <n v="4668"/>
    <s v="https://itunes.apple.com/KR/app/id1450127722"/>
  </r>
  <r>
    <s v="KR"/>
    <s v="GROSS"/>
    <x v="1"/>
    <n v="2020"/>
    <n v="6"/>
    <s v="M"/>
    <n v="68"/>
    <s v="+3"/>
    <x v="12"/>
    <x v="21"/>
    <s v="엠파이어 &amp; 퍼즐 (Empires &amp; Puzzles)"/>
    <s v="Small Giant Games"/>
    <s v="0.0"/>
    <s v="도전자 특별 상품 : ￦1,200 / 아틀란티스 상품 : ￦2,500 / 발할라 특별 상품 - 1일 : ￦2,500"/>
    <n v="43999"/>
    <n v="4659"/>
    <s v="https://itunes.apple.com/KR/app/id1117841866"/>
  </r>
  <r>
    <s v="KR"/>
    <s v="GROSS"/>
    <x v="1"/>
    <n v="2020"/>
    <n v="6"/>
    <s v="M"/>
    <n v="69"/>
    <s v="+1"/>
    <x v="10"/>
    <x v="16"/>
    <s v="Tinder 틴더"/>
    <s v="Tinder Inc."/>
    <s v="0.0"/>
    <s v="Tinder 골드 : ￦36,000 / 슈퍼 라이크 5개 : ￦5,900"/>
    <n v="44000"/>
    <n v="4585"/>
    <s v="https://itunes.apple.com/KR/app/id547702041"/>
  </r>
  <r>
    <s v="KR"/>
    <s v="GROSS"/>
    <x v="1"/>
    <n v="2020"/>
    <n v="6"/>
    <s v="M"/>
    <n v="70"/>
    <s v="-13"/>
    <x v="12"/>
    <x v="24"/>
    <s v="삼국지M"/>
    <s v="Efun"/>
    <s v="0.0"/>
    <s v="55금화 : ￦1,200 / 280금화 : ￦5,900 / 880금화 : ￦19,000"/>
    <n v="43173"/>
    <n v="4479"/>
    <s v="https://itunes.apple.com/KR/app/id1305691785"/>
  </r>
  <r>
    <s v="KR"/>
    <s v="GROSS"/>
    <x v="1"/>
    <n v="2020"/>
    <n v="6"/>
    <s v="M"/>
    <n v="71"/>
    <s v="+4"/>
    <x v="4"/>
    <x v="4"/>
    <s v="네이버 시리즈on - SERIES ON"/>
    <s v="NAVER WEBTOON CORP."/>
    <s v="0.0"/>
    <s v="1,000 캐시 : ￦1,200 / 6,250 캐시 : ￦7,500 / 10,000 캐시 : ￦12,000"/>
    <n v="43943"/>
    <n v="4246"/>
    <s v="https://itunes.apple.com/KR/app/id530059576"/>
  </r>
  <r>
    <s v="KR"/>
    <s v="GROSS"/>
    <x v="1"/>
    <n v="2020"/>
    <n v="6"/>
    <s v="M"/>
    <n v="72"/>
    <s v="-8"/>
    <x v="12"/>
    <x v="55"/>
    <s v="이사만루3"/>
    <s v="(주)공게임즈"/>
    <s v="0.0"/>
    <s v=""/>
    <n v="43873"/>
    <n v="4219"/>
    <s v="https://itunes.apple.com/KR/app/id1481802531"/>
  </r>
  <r>
    <s v="KR"/>
    <s v="GROSS"/>
    <x v="1"/>
    <n v="2020"/>
    <n v="6"/>
    <s v="M"/>
    <n v="73"/>
    <s v="-15"/>
    <x v="12"/>
    <x v="28"/>
    <s v="궁수의 전설"/>
    <s v="HABBY"/>
    <s v="0.0"/>
    <s v="Value Pack for First Purchase : ￦2,500 / Value Pack for Chapter 2 : ￦8,900 / Battle Pass : ￦5,900"/>
    <n v="43976"/>
    <n v="4044"/>
    <s v="https://itunes.apple.com/KR/app/id1453651052"/>
  </r>
  <r>
    <s v="KR"/>
    <s v="GROSS"/>
    <x v="1"/>
    <n v="2020"/>
    <n v="6"/>
    <s v="M"/>
    <n v="74"/>
    <s v="-15"/>
    <x v="12"/>
    <x v="22"/>
    <s v="붕괴3rd"/>
    <s v="miHoYo Limited"/>
    <s v="0.0"/>
    <s v="65수정+65수정 : ￦1,200 / 330수정+330수정 : ￦5,900 / 660수정+660수정 : ￦12,000"/>
    <n v="43027"/>
    <n v="4043"/>
    <s v="https://itunes.apple.com/KR/app/id1286705196"/>
  </r>
  <r>
    <s v="KR"/>
    <s v="GROSS"/>
    <x v="1"/>
    <n v="2020"/>
    <n v="6"/>
    <s v="M"/>
    <n v="75"/>
    <s v="+10"/>
    <x v="12"/>
    <x v="27"/>
    <s v="건쉽배틀 토탈워페어"/>
    <s v="JOYCITY Corp"/>
    <s v="0.0"/>
    <s v="패키지 230 : ￦119,000 / 패키지 227 : ￦12,000 / 패키지 226 : ￦5,900"/>
    <n v="43987"/>
    <n v="3942"/>
    <s v="https://itunes.apple.com/KR/app/id1397714781"/>
  </r>
  <r>
    <s v="KR"/>
    <s v="GROSS"/>
    <x v="1"/>
    <n v="2020"/>
    <n v="6"/>
    <s v="M"/>
    <n v="76"/>
    <s v="-4"/>
    <x v="12"/>
    <x v="15"/>
    <s v="달빛조각사"/>
    <s v="Kakao Games Corp."/>
    <s v="0.0"/>
    <s v="스타터 패키지 : ￦5,900 / 성장 패키지 : ￦33,000 / 매일 나비 혜택 : ￦11,000"/>
    <n v="43747"/>
    <n v="3933"/>
    <s v="https://itunes.apple.com/KR/app/id1469869761"/>
  </r>
  <r>
    <s v="KR"/>
    <s v="GROSS"/>
    <x v="1"/>
    <n v="2020"/>
    <n v="6"/>
    <s v="M"/>
    <n v="77"/>
    <s v="-26"/>
    <x v="12"/>
    <x v="22"/>
    <s v="모바일 레전드: Bang Bang"/>
    <s v="moonton"/>
    <s v="0.0"/>
    <s v="500 Diamonds : ￦12,000 / 250 Diamonds : ￦5,900 / 50 Diamonds : ￦1,200"/>
    <n v="44004"/>
    <n v="3925"/>
    <s v="https://itunes.apple.com/KR/app/id1160056295"/>
  </r>
  <r>
    <s v="KR"/>
    <s v="GROSS"/>
    <x v="1"/>
    <n v="2020"/>
    <n v="6"/>
    <s v="M"/>
    <n v="78"/>
    <s v="-2"/>
    <x v="12"/>
    <x v="24"/>
    <s v="Lords Mobile: 온라인 영웅 전쟁 RPG"/>
    <s v="IGG.COM"/>
    <s v="0.0"/>
    <s v="스페셜 콤보 : ￦1,200 / 800 수정 콤보-G : ￦5,900 / 800 수정 콤보-E : ￦5,900"/>
    <n v="43994"/>
    <n v="3925"/>
    <s v="https://itunes.apple.com/KR/app/id1071976327"/>
  </r>
  <r>
    <s v="KR"/>
    <s v="GROSS"/>
    <x v="1"/>
    <n v="2020"/>
    <n v="6"/>
    <s v="M"/>
    <n v="79"/>
    <s v="+4"/>
    <x v="12"/>
    <x v="38"/>
    <s v="한게임 포커"/>
    <s v="NHN Corp."/>
    <s v="0.0"/>
    <s v="보석 매우듬뿍 : ￦99,000 / 보석 잔뜩 : ￦55,000 / 보석 꾸러미 : ￦33,000"/>
    <n v="43979"/>
    <n v="3888"/>
    <s v="https://itunes.apple.com/KR/app/id1471486284"/>
  </r>
  <r>
    <s v="KR"/>
    <s v="GROSS"/>
    <x v="1"/>
    <n v="2020"/>
    <n v="6"/>
    <s v="M"/>
    <n v="80"/>
    <s v="+9"/>
    <x v="1"/>
    <x v="49"/>
    <s v="심쿵 - 동네 친구 사귀고 싶을 때"/>
    <s v="Colondee :D"/>
    <s v="0.0"/>
    <s v="하트 30개 : ￦4,900 / 하트 85개 : ￦12,000 / 하트155개 : ￦21,000"/>
    <n v="42181"/>
    <n v="3790"/>
    <s v="https://itunes.apple.com/KR/app/id995132477"/>
  </r>
  <r>
    <s v="KR"/>
    <s v="GROSS"/>
    <x v="1"/>
    <n v="2020"/>
    <n v="6"/>
    <s v="M"/>
    <n v="81"/>
    <s v="-8"/>
    <x v="12"/>
    <x v="22"/>
    <s v="킹 오브 파이터 올스타"/>
    <s v="Netmarble Corporation"/>
    <s v="0.0"/>
    <s v="루비 40개 : ￦1,200 / 루비 160개 : ￦4,900 / 루비 320개 : ￦9,900"/>
    <n v="43593"/>
    <n v="3718"/>
    <s v="https://itunes.apple.com/KR/app/id1439768881"/>
  </r>
  <r>
    <s v="KR"/>
    <s v="GROSS"/>
    <x v="1"/>
    <n v="2020"/>
    <n v="6"/>
    <s v="M"/>
    <n v="82"/>
    <s v="new"/>
    <x v="12"/>
    <x v="24"/>
    <s v="D-MEN: 히어로 컴백"/>
    <s v="Yi Yang Peng Cheng"/>
    <s v="0.0"/>
    <s v="250 Diamonds : ￦5,900 / 250 Diamonds : ￦5,900 / Normal Weekly Card : ￦4,900 / 500 Diamonds : ￦12,000"/>
    <n v="44000"/>
    <n v="3717"/>
    <s v="https://itunes.apple.com/KR/app/id1490823605"/>
  </r>
  <r>
    <s v="KR"/>
    <s v="GROSS"/>
    <x v="1"/>
    <n v="2020"/>
    <n v="6"/>
    <s v="M"/>
    <n v="83"/>
    <s v="+3"/>
    <x v="5"/>
    <x v="54"/>
    <s v="밀리의 서재"/>
    <s v="(주)밀리의 서재"/>
    <s v="0.0"/>
    <s v="밀리 프리미엄 서비스 월 정기구독 : ￦12,000"/>
    <n v="44007"/>
    <n v="3671"/>
    <s v="https://itunes.apple.com/KR/app/id1213788923"/>
  </r>
  <r>
    <s v="KR"/>
    <s v="GROSS"/>
    <x v="1"/>
    <n v="2020"/>
    <n v="6"/>
    <s v="M"/>
    <n v="84"/>
    <s v="-28"/>
    <x v="12"/>
    <x v="22"/>
    <s v="킹오파 익스트림 매치"/>
    <s v="ChangYou.com Korea"/>
    <s v="0.0"/>
    <s v=""/>
    <n v="43929"/>
    <n v="3640"/>
    <s v="https://itunes.apple.com/KR/app/id1483577009"/>
  </r>
  <r>
    <s v="KR"/>
    <s v="GROSS"/>
    <x v="1"/>
    <n v="2020"/>
    <n v="6"/>
    <s v="M"/>
    <n v="85"/>
    <s v="-31"/>
    <x v="12"/>
    <x v="24"/>
    <s v="명일방주"/>
    <s v="YOSTAR LIMITED"/>
    <s v="0.0"/>
    <s v=""/>
    <n v="43845"/>
    <n v="3613"/>
    <s v="https://itunes.apple.com/KR/app/id1473903308"/>
  </r>
  <r>
    <s v="KR"/>
    <s v="GROSS"/>
    <x v="1"/>
    <n v="2020"/>
    <n v="6"/>
    <s v="M"/>
    <n v="86"/>
    <s v="-8"/>
    <x v="12"/>
    <x v="22"/>
    <s v="MARVEL 퓨처파이트"/>
    <s v="Netmarble Corporation"/>
    <s v="0.0"/>
    <s v="TONY STARK'S STASH : ￦4,900 / Get 20 Biometrics Daily : ￦12,000 / SPECIAL PACK #1 : ￦12,000"/>
    <n v="43978"/>
    <n v="3573"/>
    <s v="https://itunes.apple.com/KR/app/id955705796"/>
  </r>
  <r>
    <s v="KR"/>
    <s v="GROSS"/>
    <x v="1"/>
    <n v="2020"/>
    <n v="6"/>
    <s v="M"/>
    <n v="87"/>
    <s v="+4"/>
    <x v="1"/>
    <x v="49"/>
    <s v="스카이피플(스피):서울대생이 만든 안전한 소셜 데이팅"/>
    <s v="HSOCIETY Inc."/>
    <s v="0.0"/>
    <s v="하트 15개 : ￦3,900 / 하트 25개 : ￦5,900 / 하트 40개 : ￦9,900"/>
    <n v="43901"/>
    <n v="3528"/>
    <s v="https://itunes.apple.com/KR/app/id1191259452"/>
  </r>
  <r>
    <s v="KR"/>
    <s v="GROSS"/>
    <x v="1"/>
    <n v="2020"/>
    <n v="6"/>
    <s v="M"/>
    <n v="88"/>
    <s v="+22"/>
    <x v="12"/>
    <x v="27"/>
    <s v="놀러와 마이홈"/>
    <s v="Kakao Corp."/>
    <s v="0.0"/>
    <s v="10 젬 : ￦1,200 / 50 젬 : ￦5,900 / 105 젬 : ￦11,000"/>
    <n v="42594"/>
    <n v="3513"/>
    <s v="https://itunes.apple.com/KR/app/id1134403599"/>
  </r>
  <r>
    <s v="KR"/>
    <s v="GROSS"/>
    <x v="1"/>
    <n v="2020"/>
    <n v="6"/>
    <s v="M"/>
    <n v="89"/>
    <s v="-5"/>
    <x v="12"/>
    <x v="22"/>
    <s v="라이프애프터"/>
    <s v="X.D. Global"/>
    <s v="0.0"/>
    <s v="크레딧 박스(중) : ￦37,000 / 크레딧 박스(대) : ￦58,000 / 크레딧 주머니(소) : ￦1,200"/>
    <n v="43570"/>
    <n v="3505"/>
    <s v="https://itunes.apple.com/KR/app/id1445639588"/>
  </r>
  <r>
    <s v="KR"/>
    <s v="GROSS"/>
    <x v="1"/>
    <n v="2020"/>
    <n v="6"/>
    <s v="M"/>
    <n v="90"/>
    <s v="-8"/>
    <x v="1"/>
    <x v="49"/>
    <s v="정오의 데이트 - No. 1 소개팅 앱"/>
    <s v="Mozzet Co.Ltd."/>
    <s v="0.0"/>
    <s v="30개 캔디 박스 : ￦4,900 / 캔디 80개 박스 : ￦12,000 / 캔디 150개 박스 : ￦25,000"/>
    <n v="43998"/>
    <n v="3478"/>
    <s v="https://itunes.apple.com/KR/app/id427242564"/>
  </r>
  <r>
    <s v="KR"/>
    <s v="GROSS"/>
    <x v="1"/>
    <n v="2020"/>
    <n v="6"/>
    <s v="M"/>
    <n v="91"/>
    <s v="-12"/>
    <x v="12"/>
    <x v="22"/>
    <s v="뇌명천하"/>
    <s v="4399 KOREA"/>
    <s v="0.0"/>
    <s v=""/>
    <n v="43816"/>
    <n v="3421"/>
    <s v="https://itunes.apple.com/KR/app/id1476238644"/>
  </r>
  <r>
    <s v="KR"/>
    <s v="GROSS"/>
    <x v="1"/>
    <n v="2020"/>
    <n v="6"/>
    <s v="M"/>
    <n v="92"/>
    <s v="+2"/>
    <x v="1"/>
    <x v="49"/>
    <s v="캠톡 CamTalk - 화상채팅, 영상채팅"/>
    <s v="Cho Su moon"/>
    <s v="0.0"/>
    <s v="3,700포인트 : ￦5,900 / 6,200포인트 : ￦11,000 / 18,600포인트 : ￦33,000"/>
    <n v="42243"/>
    <n v="3399"/>
    <s v="https://itunes.apple.com/KR/app/id1006605757"/>
  </r>
  <r>
    <s v="KR"/>
    <s v="GROSS"/>
    <x v="1"/>
    <n v="2020"/>
    <n v="6"/>
    <s v="M"/>
    <n v="93"/>
    <s v="+8"/>
    <x v="1"/>
    <x v="49"/>
    <s v="골드스푼 : 자격을 갖춘 남녀들을 위한 안전한 소개팅"/>
    <s v="Triple comma Corp."/>
    <s v="0.0"/>
    <s v="스푼 20개 : ￦5,900 / 스푼 50개 : ￦14,000 / 스푼 105개 : ￦29,000"/>
    <n v="43173"/>
    <n v="3355"/>
    <s v="https://itunes.apple.com/KR/app/id1332604123"/>
  </r>
  <r>
    <s v="KR"/>
    <s v="GROSS"/>
    <x v="1"/>
    <n v="2020"/>
    <n v="6"/>
    <s v="M"/>
    <n v="94"/>
    <s v="-1"/>
    <x v="1"/>
    <x v="49"/>
    <s v="아만다 : 아무나 만나지 않는 당신을 위한 소개팅"/>
    <s v="Nextmatch Co.,Ltd."/>
    <s v="0.0"/>
    <s v="리본 30개 : ￦4,900 / 리본 85개 : ￦12,000 / 리본 155개 : ￦21,000"/>
    <n v="41924"/>
    <n v="3338"/>
    <s v="https://itunes.apple.com/KR/app/id906675357"/>
  </r>
  <r>
    <s v="KR"/>
    <s v="GROSS"/>
    <x v="1"/>
    <n v="2020"/>
    <n v="6"/>
    <s v="M"/>
    <n v="95"/>
    <s v="+23"/>
    <x v="4"/>
    <x v="4"/>
    <s v="Picka"/>
    <s v="PlainBagel"/>
    <s v="0.0"/>
    <s v="배터리 30% : ￦3,900 / 배터리 50% : ￦5,900 / 배터리 100% : ￦12,000"/>
    <n v="43771"/>
    <n v="3324"/>
    <s v="https://itunes.apple.com/KR/app/id1472171506"/>
  </r>
  <r>
    <s v="KR"/>
    <s v="GROSS"/>
    <x v="1"/>
    <n v="2020"/>
    <n v="6"/>
    <s v="M"/>
    <n v="96"/>
    <s v="new"/>
    <x v="12"/>
    <x v="15"/>
    <s v="궁3D"/>
    <s v="Wish Interactive Technology Limited"/>
    <s v="0.0"/>
    <s v=""/>
    <n v="43990"/>
    <n v="3317"/>
    <s v="https://itunes.apple.com/KR/app/id1498575417"/>
  </r>
  <r>
    <s v="KR"/>
    <s v="GROSS"/>
    <x v="1"/>
    <n v="2020"/>
    <n v="6"/>
    <s v="M"/>
    <n v="97"/>
    <s v="+92"/>
    <x v="12"/>
    <x v="28"/>
    <s v="로엠"/>
    <s v="Dongsik Gang"/>
    <s v="0.0"/>
    <s v="돌발 패키지_1 : ￦3,900 / 돌발 패키지_2 : ￦12,000 / 초대박 성장 패키지 : ￦12,000"/>
    <n v="44001"/>
    <n v="3307"/>
    <s v="https://itunes.apple.com/KR/app/id1447753767"/>
  </r>
  <r>
    <s v="KR"/>
    <s v="GROSS"/>
    <x v="1"/>
    <n v="2020"/>
    <n v="6"/>
    <s v="M"/>
    <n v="98"/>
    <s v="-3"/>
    <x v="1"/>
    <x v="49"/>
    <s v="커넥팅 - 심심할 때 통화할 편한 친구"/>
    <s v="Yoonho Yang"/>
    <s v="0.0"/>
    <s v="30개 : ￦5,900 / 70개 : ￦12,000 / 150개 : ￦23,000"/>
    <n v="43267"/>
    <n v="3306"/>
    <s v="https://itunes.apple.com/KR/app/id1384259378"/>
  </r>
  <r>
    <s v="KR"/>
    <s v="GROSS"/>
    <x v="1"/>
    <n v="2020"/>
    <n v="6"/>
    <s v="M"/>
    <n v="99"/>
    <s v="+59"/>
    <x v="12"/>
    <x v="34"/>
    <s v="킹스레이드"/>
    <s v="Vespa Inc."/>
    <s v="0.0"/>
    <s v="데일리 루비 Ⅱ : ￦11,000 / 1000 루비 첫 구매 : ￦11,000 / 2000 루비 첫 구매 : ￦22,000"/>
    <n v="44005"/>
    <n v="3296"/>
    <s v="https://itunes.apple.com/KR/app/id1097735195"/>
  </r>
  <r>
    <s v="KR"/>
    <s v="GROSS"/>
    <x v="1"/>
    <n v="2020"/>
    <n v="6"/>
    <s v="M"/>
    <n v="100"/>
    <s v="+90"/>
    <x v="7"/>
    <x v="32"/>
    <s v="뱅드림! 걸즈 밴드 파티!"/>
    <s v="Kakao Games Corp."/>
    <s v="0.0"/>
    <s v="스타-A : ￦1,200 / 스타-B : ￦4,900 / 스타-C : ￦8,900"/>
    <n v="43983"/>
    <n v="3269"/>
    <s v="https://itunes.apple.com/KR/app/id1308168618"/>
  </r>
  <r>
    <s v="KR"/>
    <s v="GROSS"/>
    <x v="1"/>
    <n v="2020"/>
    <n v="6"/>
    <s v="M"/>
    <n v="101"/>
    <s v="-2"/>
    <x v="12"/>
    <x v="21"/>
    <s v="Toon Blast"/>
    <s v="Peak Games"/>
    <s v="0.0"/>
    <s v="Tiny Coin Pack : ￦2,500 / Small Coin Pack : ￦5,900 / Super Bundle : ￦16,000"/>
    <n v="43997"/>
    <n v="3244"/>
    <s v="https://itunes.apple.com/KR/app/id1176027022"/>
  </r>
  <r>
    <s v="KR"/>
    <s v="GROSS"/>
    <x v="1"/>
    <n v="2020"/>
    <n v="6"/>
    <s v="M"/>
    <n v="102"/>
    <s v="+13"/>
    <x v="12"/>
    <x v="24"/>
    <s v="마피아 시티(한국어)"/>
    <s v="YOTTA GAMES LIMITED"/>
    <s v="0.0"/>
    <s v="700 Gold : ￦5,900 / 3400 Gold : ￦25,000 / 1600 Gold : ￦12,000"/>
    <n v="43402"/>
    <n v="3224"/>
    <s v="https://itunes.apple.com/KR/app/id1438495856"/>
  </r>
  <r>
    <s v="KR"/>
    <s v="GROSS"/>
    <x v="1"/>
    <n v="2020"/>
    <n v="6"/>
    <s v="M"/>
    <n v="103"/>
    <s v="-16"/>
    <x v="12"/>
    <x v="38"/>
    <s v="한게임 섯다"/>
    <s v="NHN Corp."/>
    <s v="0.0"/>
    <s v="스타터패키지 : ￦3,900 / 보석 매우쪼금 : ￦1,200 / 보석 잔뜩 : ￦55,000"/>
    <n v="43978"/>
    <n v="3201"/>
    <s v="https://itunes.apple.com/KR/app/id1471942989"/>
  </r>
  <r>
    <s v="KR"/>
    <s v="GROSS"/>
    <x v="1"/>
    <n v="2020"/>
    <n v="6"/>
    <s v="M"/>
    <n v="104"/>
    <s v="-24"/>
    <x v="12"/>
    <x v="34"/>
    <s v="클론다이크 어드벤처"/>
    <s v="VIZOR APPS CORP."/>
    <s v="0.0"/>
    <s v="Handful of Emeralds : ￦4,900 / Wallet of Emeralds : ￦12,000 / 작은 팩 : ￦5,900"/>
    <n v="44006"/>
    <n v="3128"/>
    <s v="https://itunes.apple.com/KR/app/id1127240206"/>
  </r>
  <r>
    <s v="KR"/>
    <s v="GROSS"/>
    <x v="1"/>
    <n v="2020"/>
    <n v="6"/>
    <s v="M"/>
    <n v="105"/>
    <s v="+6"/>
    <x v="12"/>
    <x v="22"/>
    <s v="별이되어라!"/>
    <s v="GAMEVIL Inc."/>
    <s v="0.0"/>
    <s v="루비상품 1 : ￦3,900 / 루비상품 2 : ￦5,900 / 루비상품 3 : ￦11,000"/>
    <n v="41687"/>
    <n v="3034"/>
    <s v="https://itunes.apple.com/KR/app/id738786990"/>
  </r>
  <r>
    <s v="KR"/>
    <s v="GROSS"/>
    <x v="1"/>
    <n v="2020"/>
    <n v="6"/>
    <s v="M"/>
    <n v="106"/>
    <s v="-9"/>
    <x v="12"/>
    <x v="21"/>
    <s v="제5인격"/>
    <s v="X.D. Global"/>
    <s v="0.0"/>
    <s v="미세한 메아리 : ￦1,200 / 작은 메아리 : ￦5,900 / 적당한 메아리 : ￦14,000"/>
    <n v="43979"/>
    <n v="2965"/>
    <s v="https://itunes.apple.com/KR/app/id1403280792"/>
  </r>
  <r>
    <s v="KR"/>
    <s v="GROSS"/>
    <x v="1"/>
    <n v="2020"/>
    <n v="6"/>
    <s v="M"/>
    <n v="107"/>
    <s v="-19"/>
    <x v="12"/>
    <x v="15"/>
    <s v="꽃피는달빛M"/>
    <s v="woosung lee"/>
    <s v="0.0"/>
    <s v=""/>
    <n v="43821"/>
    <n v="2965"/>
    <s v="https://itunes.apple.com/KR/app/id1488901757"/>
  </r>
  <r>
    <s v="KR"/>
    <s v="GROSS"/>
    <x v="1"/>
    <n v="2020"/>
    <n v="6"/>
    <s v="M"/>
    <n v="108"/>
    <s v="+73"/>
    <x v="12"/>
    <x v="22"/>
    <s v="무천"/>
    <s v="4399 KOREA"/>
    <s v="0.0"/>
    <s v=""/>
    <n v="43969"/>
    <n v="2958"/>
    <s v="https://itunes.apple.com/KR/app/id1500376422"/>
  </r>
  <r>
    <s v="KR"/>
    <s v="GROSS"/>
    <x v="1"/>
    <n v="2020"/>
    <n v="6"/>
    <s v="M"/>
    <n v="109"/>
    <s v="+3"/>
    <x v="1"/>
    <x v="49"/>
    <s v="탄탄"/>
    <s v="Tantan Cultural Development (Beijing) Co., Ltd."/>
    <s v="0.0"/>
    <s v="VIP会员 : ￦2,000 / SeeWhoLikedMe : ￦16,500 / See Who Liked Me : ￦16,500"/>
    <n v="44004"/>
    <n v="2860"/>
    <s v="https://itunes.apple.com/KR/app/id861891048"/>
  </r>
  <r>
    <s v="KR"/>
    <s v="GROSS"/>
    <x v="1"/>
    <n v="2020"/>
    <n v="6"/>
    <s v="M"/>
    <n v="110"/>
    <s v="+43"/>
    <x v="12"/>
    <x v="15"/>
    <s v="라그나로크M: 시즌2 빛과 그림자"/>
    <s v="GRAVITY Co., Ltd."/>
    <s v="0.0"/>
    <s v="카프라 박스 : ￦25,000 / 카프라 상자(할인) : ￦12,000 / 한정특전 2.0 : ￦15,000"/>
    <n v="43172"/>
    <n v="2820"/>
    <s v="https://itunes.apple.com/KR/app/id1297870337"/>
  </r>
  <r>
    <s v="KR"/>
    <s v="GROSS"/>
    <x v="1"/>
    <n v="2020"/>
    <n v="6"/>
    <s v="M"/>
    <n v="111"/>
    <s v="+3"/>
    <x v="7"/>
    <x v="32"/>
    <s v="지니 뮤직 - genie"/>
    <s v="GENIE MUSIC CORP."/>
    <s v="0.0"/>
    <s v="음악감상 30일 : ￦9,900 / 스마트 무제한 다운로드 + 음악감상 30일 : ￦11,000"/>
    <n v="43976"/>
    <n v="2802"/>
    <s v="https://itunes.apple.com/KR/app/id858266085"/>
  </r>
  <r>
    <s v="KR"/>
    <s v="GROSS"/>
    <x v="1"/>
    <n v="2020"/>
    <n v="6"/>
    <s v="M"/>
    <n v="112"/>
    <s v="-6"/>
    <x v="11"/>
    <x v="46"/>
    <s v="Photo wonder"/>
    <s v="Xin Guo"/>
    <s v="0.0"/>
    <s v="PhotoWonder Pro : ￦9,500 / PhotoWonder_Clean : ￦7,500"/>
    <n v="44005"/>
    <n v="2799"/>
    <s v="https://itunes.apple.com/KR/app/id501945443"/>
  </r>
  <r>
    <s v="KR"/>
    <s v="GROSS"/>
    <x v="1"/>
    <n v="2020"/>
    <n v="6"/>
    <s v="M"/>
    <n v="113"/>
    <s v="-11"/>
    <x v="12"/>
    <x v="38"/>
    <s v="피망 뉴맞고 : 고스톱으로 대한민국 1등"/>
    <s v="NEOWIZ"/>
    <s v="0.0"/>
    <s v="다이아 1188개 : ￦99,000 / 다이아 380개 : ￦33,000 / 다이아 107개 : ￦9,900"/>
    <n v="43715"/>
    <n v="2770"/>
    <s v="https://itunes.apple.com/KR/app/id1458568643"/>
  </r>
  <r>
    <s v="KR"/>
    <s v="GROSS"/>
    <x v="1"/>
    <n v="2020"/>
    <n v="6"/>
    <s v="M"/>
    <n v="114"/>
    <s v="-14"/>
    <x v="11"/>
    <x v="46"/>
    <s v="VLLO 블로 - 쉬운 동영상 편집 어플 브이로그 앱"/>
    <s v="vimosoft"/>
    <s v="0.0"/>
    <s v="정원 스티커 팩 : 0 / VLLO 프리미엄 : ￦12,000 / 여행 스티커 팩 : 0"/>
    <n v="43987"/>
    <n v="2751"/>
    <s v="https://itunes.apple.com/KR/app/id952050883"/>
  </r>
  <r>
    <s v="KR"/>
    <s v="GROSS"/>
    <x v="1"/>
    <n v="2020"/>
    <n v="6"/>
    <s v="M"/>
    <n v="115"/>
    <s v="-19"/>
    <x v="12"/>
    <x v="21"/>
    <s v="프렌즈타운"/>
    <s v="Kakao Games Corp."/>
    <s v="0.0"/>
    <s v="31 보석 : ￦5,900 / 329 보석 : ￦55,000 / 13 보석 : ￦2,500"/>
    <n v="43977"/>
    <n v="2735"/>
    <s v="https://itunes.apple.com/KR/app/id1435757638"/>
  </r>
  <r>
    <s v="KR"/>
    <s v="GROSS"/>
    <x v="1"/>
    <n v="2020"/>
    <n v="6"/>
    <s v="M"/>
    <n v="116"/>
    <s v="-26"/>
    <x v="12"/>
    <x v="34"/>
    <s v="꿈의 마을 (Township)"/>
    <s v="Playrix"/>
    <s v="0.0"/>
    <s v="돼지 저금통 : ￦3,900 / 캐시 약간 : ￦2,500 / 캐시 다발 : ￦5,900"/>
    <n v="44005"/>
    <n v="2707"/>
    <s v="https://itunes.apple.com/KR/app/id638689075"/>
  </r>
  <r>
    <s v="KR"/>
    <s v="GROSS"/>
    <x v="1"/>
    <n v="2020"/>
    <n v="6"/>
    <s v="M"/>
    <n v="117"/>
    <s v="-"/>
    <x v="12"/>
    <x v="15"/>
    <s v="페이트/그랜드 오더"/>
    <s v="Netmarble Corporation"/>
    <s v="0.0"/>
    <s v="성정석 1개 : ￦1,200 / 성정석 4개+1개 : ￦4,900 / 성정석 12개+6개 : ￦14,000"/>
    <n v="43059"/>
    <n v="2665"/>
    <s v="https://itunes.apple.com/KR/app/id1241893973"/>
  </r>
  <r>
    <s v="KR"/>
    <s v="GROSS"/>
    <x v="1"/>
    <n v="2020"/>
    <n v="6"/>
    <s v="M"/>
    <n v="118"/>
    <s v="+4"/>
    <x v="12"/>
    <x v="22"/>
    <s v="프린세스 커넥트! Re:Dive"/>
    <s v="Kakao Games Corp."/>
    <s v="0.0"/>
    <s v="1회 한정 쥬얼 750개 : ￦7,500 / 3회 한정 쥬얼 8,000개 : ￦89,000 / 데일리 마나 팩 : ￦12,000"/>
    <n v="43552"/>
    <n v="2570"/>
    <s v="https://itunes.apple.com/KR/app/id1452123050"/>
  </r>
  <r>
    <s v="KR"/>
    <s v="GROSS"/>
    <x v="1"/>
    <n v="2020"/>
    <n v="6"/>
    <s v="M"/>
    <n v="119"/>
    <s v="+15"/>
    <x v="11"/>
    <x v="46"/>
    <s v="Twitch: 동영상 스트리밍 라이브 시청은 트위치에서"/>
    <s v="Twitch Interactive, Inc."/>
    <s v="0.0"/>
    <s v="95 Bits : ￦2,500 / 정기구독 토큰 1개 : ￦7,500 / 500 Bits : ￦8,900"/>
    <n v="44007"/>
    <n v="2554"/>
    <s v="https://itunes.apple.com/KR/app/id460177396"/>
  </r>
  <r>
    <s v="KR"/>
    <s v="GROSS"/>
    <x v="1"/>
    <n v="2020"/>
    <n v="6"/>
    <s v="M"/>
    <n v="120"/>
    <s v="-16"/>
    <x v="12"/>
    <x v="36"/>
    <s v="Yu-Gi-Oh! Duel Links"/>
    <s v="KONAMI"/>
    <s v="0.0"/>
    <s v="카드 팩 3개(할인) : ￦2,500 / 카드 팩 10개(할인) : ￦7,500"/>
    <n v="44004"/>
    <n v="2528"/>
    <s v="https://itunes.apple.com/KR/app/id1068378177"/>
  </r>
  <r>
    <s v="KR"/>
    <s v="GROSS"/>
    <x v="1"/>
    <n v="2020"/>
    <n v="6"/>
    <s v="M"/>
    <n v="121"/>
    <s v="-14"/>
    <x v="12"/>
    <x v="15"/>
    <s v="궁정계"/>
    <s v="Wish Interactive Technology Limited"/>
    <s v="0.0"/>
    <s v="40금괴패키지 : ￦1,200 / 120금괴패키지 : ￦3,900 / 200금괴패키지 : ￦5,900"/>
    <n v="43480"/>
    <n v="2488"/>
    <s v="https://itunes.apple.com/KR/app/id1437608932"/>
  </r>
  <r>
    <s v="KR"/>
    <s v="GROSS"/>
    <x v="1"/>
    <n v="2020"/>
    <n v="6"/>
    <s v="M"/>
    <n v="122"/>
    <s v="+216"/>
    <x v="12"/>
    <x v="22"/>
    <s v="DRAGON BALL LEGENDS-드래곤 볼 레전즈-"/>
    <s v="BANDAI NAMCO Entertainment Inc."/>
    <s v="0.0"/>
    <s v="시간의 결정 P : ￦9,900 / 시간의 결정 O : ￦36,000 / 시간의 결정 G : ￦1,200"/>
    <n v="43976"/>
    <n v="2488"/>
    <s v="https://itunes.apple.com/KR/app/id1358222641"/>
  </r>
  <r>
    <s v="KR"/>
    <s v="GROSS"/>
    <x v="1"/>
    <n v="2020"/>
    <n v="6"/>
    <s v="M"/>
    <n v="123"/>
    <s v="+10"/>
    <x v="12"/>
    <x v="55"/>
    <s v="컴투스프로야구 for 매니저 LIVE 2020"/>
    <s v="Com2uS Corp."/>
    <s v="0.0"/>
    <s v="117캐시 : ￦12,000 / 117+117캐시 : ￦12,000 / 1320캐시 : ￦119,000"/>
    <n v="44006"/>
    <n v="2476"/>
    <s v="https://itunes.apple.com/KR/app/id682942443"/>
  </r>
  <r>
    <s v="KR"/>
    <s v="GROSS"/>
    <x v="1"/>
    <n v="2020"/>
    <n v="6"/>
    <s v="M"/>
    <n v="124"/>
    <s v="+3"/>
    <x v="5"/>
    <x v="54"/>
    <s v="레진코믹스 (LezhinComics) - 프리미엄 웹툰"/>
    <s v="Lezhin Entertainment"/>
    <s v="0.0"/>
    <s v="23 코인 : ￦4,900 / 65 코인 : ￦12,000 / 131 코인 + 50 포인트 : ￦25,000"/>
    <n v="43986"/>
    <n v="2459"/>
    <s v="https://itunes.apple.com/KR/app/id664973122"/>
  </r>
  <r>
    <s v="KR"/>
    <s v="GROSS"/>
    <x v="1"/>
    <n v="2020"/>
    <n v="6"/>
    <s v="M"/>
    <n v="125"/>
    <s v="new"/>
    <x v="12"/>
    <x v="15"/>
    <s v="픽셀 나이트"/>
    <s v="dkhdkdd"/>
    <s v="0.0"/>
    <s v=""/>
    <n v="43985"/>
    <n v="2412"/>
    <s v="https://itunes.apple.com/KR/app/id1509177937"/>
  </r>
  <r>
    <s v="KR"/>
    <s v="GROSS"/>
    <x v="1"/>
    <n v="2020"/>
    <n v="6"/>
    <s v="M"/>
    <n v="126"/>
    <s v="+26"/>
    <x v="12"/>
    <x v="21"/>
    <s v="캔디크러쉬사가"/>
    <s v="King"/>
    <s v="0.0"/>
    <s v="Extra Lives : ￦1,200 / Piggy Bank : ￦3,900 / 10x Gold Bars package : ￦1,200"/>
    <n v="43999"/>
    <n v="2403"/>
    <s v="https://itunes.apple.com/KR/app/id553834731"/>
  </r>
  <r>
    <s v="KR"/>
    <s v="GROSS"/>
    <x v="1"/>
    <n v="2020"/>
    <n v="6"/>
    <s v="M"/>
    <n v="127"/>
    <s v="+39"/>
    <x v="1"/>
    <x v="49"/>
    <s v="아마시아-동네 지역 친구 찾고 인연 만들어요"/>
    <s v="주식회사 레인톡"/>
    <s v="0.0"/>
    <s v="350 Pin + 충전 : ￦1,200 / 1,050 Pin + 충전 : ￦3,900 / 1,750 Pin + 충전 : ￦5,900"/>
    <n v="42969"/>
    <n v="2369"/>
    <s v="https://itunes.apple.com/KR/app/id1260890108"/>
  </r>
  <r>
    <s v="KR"/>
    <s v="GROSS"/>
    <x v="1"/>
    <n v="2020"/>
    <n v="6"/>
    <s v="M"/>
    <n v="128"/>
    <s v="-51"/>
    <x v="12"/>
    <x v="15"/>
    <s v="원피스 트레저 크루즈"/>
    <s v="BANDAI NAMCO Entertainment Inc."/>
    <s v="0.0"/>
    <s v="무지개 보석 A : ￦1,200 / 무지개 보석 B : ￦5,900 / 무지개 보석 C : ￦11,000"/>
    <n v="42515"/>
    <n v="2367"/>
    <s v="https://itunes.apple.com/KR/app/id1104161582"/>
  </r>
  <r>
    <s v="KR"/>
    <s v="GROSS"/>
    <x v="1"/>
    <n v="2020"/>
    <n v="6"/>
    <s v="M"/>
    <n v="129"/>
    <s v="-16"/>
    <x v="12"/>
    <x v="28"/>
    <s v="위 베어 베어스 더 퍼즐"/>
    <s v="Sundaytoz, INC"/>
    <s v="0.0"/>
    <s v="1,200원 상품 : ￦1,200 / 5,900원 상품 : ￦5,900 / 12,000원 상품 : ￦12,000"/>
    <n v="43108"/>
    <n v="2361"/>
    <s v="https://itunes.apple.com/KR/app/id1311102174"/>
  </r>
  <r>
    <s v="KR"/>
    <s v="GROSS"/>
    <x v="1"/>
    <n v="2020"/>
    <n v="6"/>
    <s v="M"/>
    <n v="130"/>
    <s v="+39"/>
    <x v="12"/>
    <x v="24"/>
    <s v="에보니 - 왕의 귀환"/>
    <s v="TOP GAMES INC."/>
    <s v="0.0"/>
    <s v="1,000 Gems : ￦5,900 / Super Value Activity Package : ￦5,900 / 25,000 Gems : ￦119,000"/>
    <n v="44009"/>
    <n v="2327"/>
    <s v="https://itunes.apple.com/KR/app/id1098157959"/>
  </r>
  <r>
    <s v="KR"/>
    <s v="GROSS"/>
    <x v="1"/>
    <n v="2020"/>
    <n v="6"/>
    <s v="M"/>
    <n v="131"/>
    <s v="-12"/>
    <x v="1"/>
    <x v="49"/>
    <s v="당연시 소개팅 - 당신도 연애를 시작할 때"/>
    <s v="BNK Lab"/>
    <s v="0.0"/>
    <s v="하트900+150 : ￦119,000 / 참여권 10개 : ￦4,900 / 참여권 30개 : ￦14,000"/>
    <n v="41507"/>
    <n v="2313"/>
    <s v="https://itunes.apple.com/KR/app/id688910961"/>
  </r>
  <r>
    <s v="KR"/>
    <s v="GROSS"/>
    <x v="1"/>
    <n v="2020"/>
    <n v="6"/>
    <s v="M"/>
    <n v="132"/>
    <s v="-8"/>
    <x v="16"/>
    <x v="23"/>
    <s v="스픽 (Speak) - 영어회화, 스피킹, 발음"/>
    <s v="Speakeasy Labs"/>
    <s v="0.0"/>
    <s v="앱 출시 기념 이벤트 : ￦11,000 / 월간 이용권 : ￦29,000 / 연간 이용권 : ￦179,000"/>
    <n v="43984"/>
    <n v="2310"/>
    <s v="https://itunes.apple.com/KR/app/id1286609883"/>
  </r>
  <r>
    <s v="KR"/>
    <s v="GROSS"/>
    <x v="1"/>
    <n v="2020"/>
    <n v="6"/>
    <s v="M"/>
    <n v="133"/>
    <s v="+29"/>
    <x v="12"/>
    <x v="34"/>
    <s v="오늘도 우라라 원시 헌팅 라이프"/>
    <s v="X.D. Global"/>
    <s v="0.0"/>
    <s v="60 진주 : ￦1,200 / 진주 축복(30일) : ￦5,900 / 월간 카드(30일) : ￦5,900"/>
    <n v="44000"/>
    <n v="2288"/>
    <s v="https://itunes.apple.com/KR/app/id1473544990"/>
  </r>
  <r>
    <s v="KR"/>
    <s v="GROSS"/>
    <x v="1"/>
    <n v="2020"/>
    <n v="6"/>
    <s v="M"/>
    <n v="134"/>
    <s v="-3"/>
    <x v="4"/>
    <x v="4"/>
    <s v="포스텔러 - 운세의 모든 것"/>
    <s v="(주)운칠기삼"/>
    <s v="0.0"/>
    <s v="내일의 운세가 궁금하면 소소한 행운 포스 패키지 : ￦2,500 / 프리미엄 타로가 궁금하면 대박 패키지 : ￦5,900 / 프리미엄 사주가 궁금하면 대박+ 패키지 : ￦11,000"/>
    <n v="44001"/>
    <n v="2271"/>
    <s v="https://itunes.apple.com/KR/app/id1262949138"/>
  </r>
  <r>
    <s v="KR"/>
    <s v="GROSS"/>
    <x v="1"/>
    <n v="2020"/>
    <n v="6"/>
    <s v="M"/>
    <n v="135"/>
    <s v="+3"/>
    <x v="12"/>
    <x v="55"/>
    <s v="MLB 퍼펙트 이닝 2020"/>
    <s v="GAMEVIL COM2US USA, Inc."/>
    <s v="0.0"/>
    <s v="라이브패키지 45 : ￦1,200 / 라이브패키지 110 : ￦12,000 / 라이브패키지 107 : ￦12,000"/>
    <n v="44000"/>
    <n v="2238"/>
    <s v="https://itunes.apple.com/KR/app/id1203069334"/>
  </r>
  <r>
    <s v="KR"/>
    <s v="GROSS"/>
    <x v="1"/>
    <n v="2020"/>
    <n v="6"/>
    <s v="M"/>
    <n v="136"/>
    <s v="-1"/>
    <x v="12"/>
    <x v="38"/>
    <s v="프렌즈팝콘"/>
    <s v="Kakao Corp."/>
    <s v="0.0"/>
    <s v="보석1 : ￦2,500 / 보석2 : ￦5,900 / 보석3 : ￦22,000"/>
    <n v="43977"/>
    <n v="2196"/>
    <s v="https://itunes.apple.com/KR/app/id1156321059"/>
  </r>
  <r>
    <s v="KR"/>
    <s v="GROSS"/>
    <x v="1"/>
    <n v="2020"/>
    <n v="6"/>
    <s v="M"/>
    <n v="137"/>
    <s v="+8"/>
    <x v="1"/>
    <x v="49"/>
    <s v="앙톡 - 랜덤채팅 친구와 채팅하자"/>
    <s v="People12 Co., Ltd"/>
    <s v="0.0"/>
    <s v="5,000 포인트 : ￦5,900 / 1,000 포인트 : ￦1,200 / 10,000 포인트 : ￦12,000"/>
    <n v="43774"/>
    <n v="2173"/>
    <s v="https://itunes.apple.com/KR/app/id1434652607"/>
  </r>
  <r>
    <s v="KR"/>
    <s v="GROSS"/>
    <x v="1"/>
    <n v="2020"/>
    <n v="6"/>
    <s v="M"/>
    <n v="138"/>
    <s v="+6"/>
    <x v="2"/>
    <x v="52"/>
    <s v="네이버 클라우드 - NAVER Cloud"/>
    <s v="NAVER Corp."/>
    <s v="0.0"/>
    <s v="아이폰 2TB 1년 이용권 : ￦149,000 / 아이폰 200GB 1년 이용권 : ￦75,000 / 아이폰 100GB 1년 이용권 : ￦44,000"/>
    <n v="43983"/>
    <n v="2163"/>
    <s v="https://itunes.apple.com/KR/app/id585173084"/>
  </r>
  <r>
    <s v="KR"/>
    <s v="GROSS"/>
    <x v="1"/>
    <n v="2020"/>
    <n v="6"/>
    <s v="M"/>
    <n v="139"/>
    <s v="-34"/>
    <x v="12"/>
    <x v="24"/>
    <s v="클래시 로얄"/>
    <s v="Supercell"/>
    <s v="0.0"/>
    <s v="보석 주머니 : ￦5,900 / 보석 바구니 : ￦12,000 / 보석 통 : ￦25,000"/>
    <n v="43941"/>
    <n v="2144"/>
    <s v="https://itunes.apple.com/KR/app/id1053012308"/>
  </r>
  <r>
    <s v="KR"/>
    <s v="GROSS"/>
    <x v="1"/>
    <n v="2020"/>
    <n v="6"/>
    <s v="M"/>
    <n v="140"/>
    <s v="+10"/>
    <x v="7"/>
    <x v="32"/>
    <s v="FLO - 플로"/>
    <s v="Dreamus Company"/>
    <s v="0.0"/>
    <s v="500회 듣기 : ￦8,900 / 300회 듣기 : ￦4,900 / 모바일 무제한 듣기 : ￦9,900"/>
    <n v="42573"/>
    <n v="2111"/>
    <s v="https://itunes.apple.com/KR/app/id1129048043"/>
  </r>
  <r>
    <s v="KR"/>
    <s v="GROSS"/>
    <x v="1"/>
    <n v="2020"/>
    <n v="6"/>
    <s v="M"/>
    <n v="141"/>
    <s v="-15"/>
    <x v="12"/>
    <x v="34"/>
    <s v="BTS WORLD"/>
    <s v="Netmarble Corporation"/>
    <s v="0.0"/>
    <s v="날개 패키지 : ￦1,200 / 컨디션 회복 패키지 : ￦2,500 / 매일매일 보석 패키지2 : ￦12,000"/>
    <n v="43991"/>
    <n v="2090"/>
    <s v="https://itunes.apple.com/KR/app/id1435577798"/>
  </r>
  <r>
    <s v="KR"/>
    <s v="GROSS"/>
    <x v="1"/>
    <n v="2020"/>
    <n v="6"/>
    <s v="M"/>
    <n v="142"/>
    <s v="+126"/>
    <x v="12"/>
    <x v="15"/>
    <s v="전쟁의연가:전연"/>
    <s v="CHIEN LIANG CHEN"/>
    <s v="0.0"/>
    <s v=""/>
    <n v="43972"/>
    <n v="2052"/>
    <s v="https://itunes.apple.com/KR/app/id1500725639"/>
  </r>
  <r>
    <s v="KR"/>
    <s v="GROSS"/>
    <x v="1"/>
    <n v="2020"/>
    <n v="6"/>
    <s v="M"/>
    <n v="143"/>
    <s v="+25"/>
    <x v="12"/>
    <x v="24"/>
    <s v="탑 워"/>
    <s v="Topwar Studio"/>
    <s v="0.0"/>
    <s v="$0.99 Diamond gift bag : ￦1,200 / Mini Package : ￦2,500 / $4.99 Diamond gift bag : ￦5,900"/>
    <n v="44007"/>
    <n v="2051"/>
    <s v="https://itunes.apple.com/KR/app/id1479198816"/>
  </r>
  <r>
    <s v="KR"/>
    <s v="GROSS"/>
    <x v="1"/>
    <n v="2020"/>
    <n v="6"/>
    <s v="M"/>
    <n v="144"/>
    <s v="+19"/>
    <x v="1"/>
    <x v="49"/>
    <s v="라인 플레이 – 전세계 No.1 패션 게임"/>
    <s v="LINE Corporation"/>
    <s v="0.0"/>
    <s v="CASH SPOT : ￦3,900 / 13 CASH : ￦2,500 / 34 CASH : ￦5,900"/>
    <n v="43996"/>
    <n v="2051"/>
    <s v="https://itunes.apple.com/KR/app/id575147772"/>
  </r>
  <r>
    <s v="KR"/>
    <s v="GROSS"/>
    <x v="1"/>
    <n v="2020"/>
    <n v="6"/>
    <s v="M"/>
    <n v="145"/>
    <s v="-37"/>
    <x v="12"/>
    <x v="15"/>
    <s v="닌자대전"/>
    <s v="Jaewon Choi"/>
    <s v="0.0"/>
    <s v=""/>
    <n v="43811"/>
    <n v="2025"/>
    <s v="https://itunes.apple.com/KR/app/id1469191043"/>
  </r>
  <r>
    <s v="KR"/>
    <s v="GROSS"/>
    <x v="1"/>
    <n v="2020"/>
    <n v="6"/>
    <s v="M"/>
    <n v="146"/>
    <s v="-5"/>
    <x v="11"/>
    <x v="46"/>
    <s v="Instasize 사진 편집, 콜라주 포토 메이커"/>
    <s v="Instasize Inc."/>
    <s v="0.0"/>
    <s v="InstaSize Premium : ￦6,000 / Instasize Premium Membership : ￦6,000 / Monthly Instasize Membership : ￦6,000"/>
    <n v="44000"/>
    <n v="1989"/>
    <s v="https://itunes.apple.com/KR/app/id576649830"/>
  </r>
  <r>
    <s v="KR"/>
    <s v="GROSS"/>
    <x v="1"/>
    <n v="2020"/>
    <n v="6"/>
    <s v="M"/>
    <n v="147"/>
    <s v="-31"/>
    <x v="12"/>
    <x v="22"/>
    <s v="펜타스톰"/>
    <s v="Netmarble Corporation"/>
    <s v="0.0"/>
    <s v="다이아 120 : ￦3,900 / 다이아 200 : ￦5,900 / 다이아 400 : ￦11,000"/>
    <n v="42849"/>
    <n v="1983"/>
    <s v="https://itunes.apple.com/KR/app/id1182214882"/>
  </r>
  <r>
    <s v="KR"/>
    <s v="GROSS"/>
    <x v="1"/>
    <n v="2020"/>
    <n v="6"/>
    <s v="M"/>
    <n v="148"/>
    <s v="-27"/>
    <x v="12"/>
    <x v="15"/>
    <s v="드루와던전"/>
    <s v="Quest Games Co., Ltd."/>
    <s v="0.0"/>
    <s v="마법석 : ￦12,000 / 마법석 : ￦12,000 / Quest.Point (대) : ￦30,000"/>
    <n v="42954"/>
    <n v="1971"/>
    <s v="https://itunes.apple.com/KR/app/id1242244350"/>
  </r>
  <r>
    <s v="KR"/>
    <s v="GROSS"/>
    <x v="1"/>
    <n v="2020"/>
    <n v="6"/>
    <s v="M"/>
    <n v="149"/>
    <s v="-10"/>
    <x v="12"/>
    <x v="21"/>
    <s v="피쉬돔 (Fishdom)"/>
    <s v="Playrix"/>
    <s v="0.0"/>
    <s v="다이아몬드 한줌 : ￦1,200 / 다이아몬드 한줌 : ￦1,200 / 다이아몬드 물고기 저금통 : ￦3,900 / 경이로운 수집품 : ￦2,500"/>
    <n v="44011"/>
    <n v="1950"/>
    <s v="https://itunes.apple.com/KR/app/id664575829"/>
  </r>
  <r>
    <s v="KR"/>
    <s v="GROSS"/>
    <x v="1"/>
    <n v="2020"/>
    <n v="6"/>
    <s v="M"/>
    <n v="150"/>
    <s v="-10"/>
    <x v="4"/>
    <x v="4"/>
    <s v="아이즈원  프라이빗 메일"/>
    <s v="CA.Smart Co., Ltd."/>
    <s v="0.0"/>
    <s v=""/>
    <n v="43484"/>
    <n v="1949"/>
    <s v="https://itunes.apple.com/KR/app/id1445514282"/>
  </r>
  <r>
    <s v="KR"/>
    <s v="GROSS"/>
    <x v="1"/>
    <n v="2020"/>
    <n v="6"/>
    <s v="M"/>
    <n v="151"/>
    <s v="-5"/>
    <x v="12"/>
    <x v="27"/>
    <s v="아이러브니키"/>
    <s v="Kakao Games Corp."/>
    <s v="0.0"/>
    <s v="천원 상품 : ￦1,200 / 158 루비 : ￦3,900 / 270 루비 : ￦5,900"/>
    <n v="42563"/>
    <n v="1936"/>
    <s v="https://itunes.apple.com/KR/app/id1129574896"/>
  </r>
  <r>
    <s v="KR"/>
    <s v="GROSS"/>
    <x v="1"/>
    <n v="2020"/>
    <n v="6"/>
    <s v="M"/>
    <n v="152"/>
    <s v="-3"/>
    <x v="1"/>
    <x v="49"/>
    <s v="헬로우봇 - AI 사주・타로・상담"/>
    <s v="thingsflow"/>
    <s v="0.0"/>
    <s v="하트 50 : ￦9,900 / 하트 10 : ￦2,500 / 하트 25 : ￦5,900"/>
    <n v="43992"/>
    <n v="1930"/>
    <s v="https://itunes.apple.com/KR/app/id1294957719"/>
  </r>
  <r>
    <s v="KR"/>
    <s v="GROSS"/>
    <x v="1"/>
    <n v="2020"/>
    <n v="6"/>
    <s v="M"/>
    <n v="153"/>
    <s v="-24"/>
    <x v="12"/>
    <x v="15"/>
    <s v="드래곤 스카이- 슈팅 방치형 RPG"/>
    <s v="Com2uS Corp."/>
    <s v="0.0"/>
    <s v="[시간 제한] 시작 지원! (1단계) : ￦1,200 / [시간 제한] 시작 지원! (3단계) : ￦5,900 / [시간 제한] 시작 지원! (2단계) : ￦3,900"/>
    <n v="44007"/>
    <n v="1926"/>
    <s v="https://itunes.apple.com/KR/app/id1407160249"/>
  </r>
  <r>
    <s v="KR"/>
    <s v="GROSS"/>
    <x v="1"/>
    <n v="2020"/>
    <n v="6"/>
    <s v="M"/>
    <n v="154"/>
    <s v="+1"/>
    <x v="1"/>
    <x v="49"/>
    <s v="스와이프 - 새로운 친구 찾기"/>
    <s v="Paktor Pte. Ltd."/>
    <s v="0.0"/>
    <s v="스타터 : ￦36,000 / Premium subscription : ￦48,000 / Premium Subscription : ￦30,000"/>
    <n v="43966"/>
    <n v="1899"/>
    <s v="https://itunes.apple.com/KR/app/id654972611"/>
  </r>
  <r>
    <s v="KR"/>
    <s v="GROSS"/>
    <x v="1"/>
    <n v="2020"/>
    <n v="6"/>
    <s v="M"/>
    <n v="155"/>
    <s v="+5"/>
    <x v="7"/>
    <x v="32"/>
    <s v="Smule - 소셜 노래방 앱"/>
    <s v="Smule"/>
    <s v="0.0"/>
    <s v="VIP All Access Pass : ￦3,500 / 주간 VIP 액세스 : ￦9,500 / VIP 자유이용권 : ￦12,000"/>
    <n v="44001"/>
    <n v="1871"/>
    <s v="https://itunes.apple.com/KR/app/id509993510"/>
  </r>
  <r>
    <s v="KR"/>
    <s v="GROSS"/>
    <x v="1"/>
    <n v="2020"/>
    <n v="6"/>
    <s v="M"/>
    <n v="156"/>
    <s v="-28"/>
    <x v="12"/>
    <x v="34"/>
    <s v="ROBLOX"/>
    <s v="Roblox Corporation"/>
    <s v="0.0"/>
    <s v="800 Robux Premium : ￦12,000 / Premium 80 Robux : ￦1,200 / 400 Robux Premium : ￦5,900"/>
    <n v="44000"/>
    <n v="1853"/>
    <s v="https://itunes.apple.com/KR/app/id431946152"/>
  </r>
  <r>
    <s v="KR"/>
    <s v="GROSS"/>
    <x v="1"/>
    <n v="2020"/>
    <n v="6"/>
    <s v="M"/>
    <n v="157"/>
    <s v="-"/>
    <x v="12"/>
    <x v="27"/>
    <s v="프로야구 H2"/>
    <s v="NCSOFT"/>
    <s v="0.0"/>
    <s v="위닝볼 120개 : ￦3,900 / 위닝볼 400개 : ￦11,000 / 위닝볼 1200개 : ￦33,000"/>
    <n v="42823"/>
    <n v="1853"/>
    <s v="https://itunes.apple.com/KR/app/id1207712841"/>
  </r>
  <r>
    <s v="KR"/>
    <s v="GROSS"/>
    <x v="1"/>
    <n v="2020"/>
    <n v="6"/>
    <s v="M"/>
    <n v="158"/>
    <s v="+38"/>
    <x v="12"/>
    <x v="15"/>
    <s v="트라하"/>
    <s v="NEXON Company"/>
    <s v="0.0"/>
    <s v="다이아 100개 : ￦3,900 / 다이아 333개 : ￦11,000 / 다이아 167개 : ￦5,900"/>
    <n v="43572"/>
    <n v="1846"/>
    <s v="https://itunes.apple.com/KR/app/id1333959581"/>
  </r>
  <r>
    <s v="KR"/>
    <s v="GROSS"/>
    <x v="1"/>
    <n v="2020"/>
    <n v="6"/>
    <s v="M"/>
    <n v="159"/>
    <s v="-36"/>
    <x v="12"/>
    <x v="22"/>
    <s v="세븐나이츠"/>
    <s v="Netmarble Corporation"/>
    <s v="0.0"/>
    <s v="3900원 상품 : ￦3,900 / 5900원 상품 : ￦5,900 / 12000원 상품 : ￦12,000"/>
    <n v="41704"/>
    <n v="1753"/>
    <s v="https://itunes.apple.com/KR/app/id741949324"/>
  </r>
  <r>
    <s v="KR"/>
    <s v="GROSS"/>
    <x v="1"/>
    <n v="2020"/>
    <n v="6"/>
    <s v="M"/>
    <n v="160"/>
    <s v="-57"/>
    <x v="12"/>
    <x v="15"/>
    <s v="R5"/>
    <s v="YOOZOO (SINGAPORE) PTE. LTD."/>
    <s v="0.0"/>
    <s v=""/>
    <n v="43885"/>
    <n v="1717"/>
    <s v="https://itunes.apple.com/KR/app/id1487963067"/>
  </r>
  <r>
    <s v="KR"/>
    <s v="GROSS"/>
    <x v="1"/>
    <n v="2020"/>
    <n v="6"/>
    <s v="M"/>
    <n v="161"/>
    <s v="+48"/>
    <x v="12"/>
    <x v="34"/>
    <s v="영원한 7일의 도시"/>
    <s v="GaeaMobile"/>
    <s v="0.0"/>
    <s v="60다이아 : ￦1,200 / 300다이아 : ￦5,900 / 680다이아 : ￦12,000"/>
    <n v="43307"/>
    <n v="1689"/>
    <s v="https://itunes.apple.com/KR/app/id1335945200"/>
  </r>
  <r>
    <s v="KR"/>
    <s v="GROSS"/>
    <x v="1"/>
    <n v="2020"/>
    <n v="6"/>
    <s v="M"/>
    <n v="162"/>
    <s v="+20"/>
    <x v="12"/>
    <x v="24"/>
    <s v="총기시대 (Guns of Glory):킹덤 디펜스"/>
    <s v="FunPlus"/>
    <s v="0.0"/>
    <s v="Bag of Gold : ￦5,900 / Pouch of Gold : ￦1,200 / Sack of Gold : ￦12,000"/>
    <n v="44004"/>
    <n v="1671"/>
    <s v="https://itunes.apple.com/KR/app/id1274354704"/>
  </r>
  <r>
    <s v="KR"/>
    <s v="GROSS"/>
    <x v="1"/>
    <n v="2020"/>
    <n v="6"/>
    <s v="M"/>
    <n v="163"/>
    <s v="-12"/>
    <x v="12"/>
    <x v="22"/>
    <s v="Crusaders Quest"/>
    <s v="NHN Corp."/>
    <s v="0.0"/>
    <s v="30일 광산 이용권 : ￦12,000 / 한정상품 1 : ￦37,000 / 18 보석 (한정 상품) : ￦5,900"/>
    <n v="43986"/>
    <n v="1668"/>
    <s v="https://itunes.apple.com/KR/app/id901858272"/>
  </r>
  <r>
    <s v="KR"/>
    <s v="GROSS"/>
    <x v="1"/>
    <n v="2020"/>
    <n v="6"/>
    <s v="M"/>
    <n v="164"/>
    <s v="+3"/>
    <x v="1"/>
    <x v="49"/>
    <s v="다톡 - 랜덤채팅 동네 채팅 여자 친구 톡친구 소개팅"/>
    <s v="April7 Inc."/>
    <s v="0.0"/>
    <s v="700 별풍선 : ￦1,200 / 800 별풍선 : ￦1,200 / 5,000 별풍선 : ￦7,500"/>
    <n v="43845"/>
    <n v="1601"/>
    <s v="https://itunes.apple.com/KR/app/id1068066007"/>
  </r>
  <r>
    <s v="KR"/>
    <s v="GROSS"/>
    <x v="1"/>
    <n v="2020"/>
    <n v="6"/>
    <s v="M"/>
    <n v="165"/>
    <s v="-91"/>
    <x v="4"/>
    <x v="4"/>
    <s v="V LIVE - Global Star Live app"/>
    <s v="NAVER Corp."/>
    <s v="0.0"/>
    <s v="50 V 코인 : ￦1,200 / 400 V 코인 : ￦9,900 / 600 V 코인 : ￦15,000"/>
    <n v="44000"/>
    <n v="1579"/>
    <s v="https://itunes.apple.com/KR/app/id1019447011"/>
  </r>
  <r>
    <s v="KR"/>
    <s v="GROSS"/>
    <x v="1"/>
    <n v="2020"/>
    <n v="6"/>
    <s v="M"/>
    <n v="166"/>
    <s v="+7"/>
    <x v="1"/>
    <x v="49"/>
    <s v="아르고 ARGO - 영상메신저, 영상채팅, 친구찾기"/>
    <s v="(주) 프로비츠"/>
    <s v="0.0"/>
    <s v="C0000500 : ￦7,500 / C0001200 : ￦16,000 / C0002500 : ￦31,000"/>
    <n v="44004"/>
    <n v="1572"/>
    <s v="https://itunes.apple.com/KR/app/id1204140483"/>
  </r>
  <r>
    <s v="KR"/>
    <s v="GROSS"/>
    <x v="1"/>
    <n v="2020"/>
    <n v="6"/>
    <s v="M"/>
    <n v="167"/>
    <s v="+5"/>
    <x v="12"/>
    <x v="21"/>
    <s v="프렌즈팝"/>
    <s v="Kakao Games Corp."/>
    <s v="0.0"/>
    <s v="18루비 : ￦2,500 / 45루비 : ￦5,900 / 100루비 : ￦11,000"/>
    <n v="43908"/>
    <n v="1562"/>
    <s v="https://itunes.apple.com/KR/app/id1016396103"/>
  </r>
  <r>
    <s v="KR"/>
    <s v="GROSS"/>
    <x v="1"/>
    <n v="2020"/>
    <n v="6"/>
    <s v="M"/>
    <n v="168"/>
    <s v="+3"/>
    <x v="12"/>
    <x v="24"/>
    <s v="Art of War: Legions"/>
    <s v="Fastone Games"/>
    <s v="0.0"/>
    <s v="Fistful of Gems : ￦1,200 / Daily Sale Pack1 : ￦1,200 / Ivan Special Sale1 : ￦2,500"/>
    <n v="44004"/>
    <n v="1561"/>
    <s v="https://itunes.apple.com/KR/app/id1484362191"/>
  </r>
  <r>
    <s v="KR"/>
    <s v="GROSS"/>
    <x v="1"/>
    <n v="2020"/>
    <n v="6"/>
    <s v="M"/>
    <n v="169"/>
    <s v="-26"/>
    <x v="12"/>
    <x v="34"/>
    <s v="Minecraft"/>
    <s v="Mojang"/>
    <s v="￦8,900"/>
    <s v="Realms Plus:10 Friends w/trial : ￦9,500 / Minecraft Store Item 6 : ￦7,500 / Minecraft Store Item 2 : ￦2,500"/>
    <n v="44005"/>
    <n v="1553"/>
    <s v="https://itunes.apple.com/KR/app/id479516143"/>
  </r>
  <r>
    <s v="KR"/>
    <s v="GROSS"/>
    <x v="1"/>
    <n v="2020"/>
    <n v="6"/>
    <s v="M"/>
    <n v="170"/>
    <s v="-14"/>
    <x v="12"/>
    <x v="28"/>
    <s v="쿠킹 다이어리: 요리 게임"/>
    <s v="MyTona"/>
    <s v="0.0"/>
    <s v="엄청 화끈한 특가 행사 : ￦1,200 / 식욕 돋는 특가 행사 : ￦5,900 / 매혹적인 특가 행사 : ￦2,500"/>
    <n v="44000"/>
    <n v="1544"/>
    <s v="https://itunes.apple.com/KR/app/id1214763610"/>
  </r>
  <r>
    <s v="KR"/>
    <s v="GROSS"/>
    <x v="1"/>
    <n v="2020"/>
    <n v="6"/>
    <s v="M"/>
    <n v="171"/>
    <s v="-39"/>
    <x v="12"/>
    <x v="55"/>
    <s v="MLB 9이닝스 20"/>
    <s v="Com2uS Corp."/>
    <s v="0.0"/>
    <s v="시그니처 선수 패키지 : ￦65,000 / 월간 스타 유조선 패키지 : ￦119,000 / 최고급 선수 패키지 : ￦3,900"/>
    <n v="43979"/>
    <n v="1509"/>
    <s v="https://itunes.apple.com/KR/app/id1059665257"/>
  </r>
  <r>
    <s v="KR"/>
    <s v="GROSS"/>
    <x v="1"/>
    <n v="2020"/>
    <n v="6"/>
    <s v="M"/>
    <n v="172"/>
    <s v="-91"/>
    <x v="12"/>
    <x v="22"/>
    <s v="블레스 모바일"/>
    <s v="JOYCITY Corp"/>
    <s v="0.0"/>
    <s v=""/>
    <n v="43920"/>
    <n v="1509"/>
    <s v="https://itunes.apple.com/KR/app/id1489440402"/>
  </r>
  <r>
    <s v="KR"/>
    <s v="GROSS"/>
    <x v="1"/>
    <n v="2020"/>
    <n v="6"/>
    <s v="M"/>
    <n v="173"/>
    <s v="-9"/>
    <x v="12"/>
    <x v="15"/>
    <s v="게임빌프로야구 슈퍼스타즈"/>
    <s v="GAMEVIL Inc."/>
    <s v="0.0"/>
    <s v="110 다이아 : ￦9,900 / 49 다이아 : ￦4,900 / 350 다이아 : ￦30,000"/>
    <n v="43794"/>
    <n v="1495"/>
    <s v="https://itunes.apple.com/KR/app/id1396381549"/>
  </r>
  <r>
    <s v="KR"/>
    <s v="GROSS"/>
    <x v="1"/>
    <n v="2020"/>
    <n v="6"/>
    <s v="M"/>
    <n v="174"/>
    <s v="new"/>
    <x v="12"/>
    <x v="28"/>
    <s v="모험계약:기습"/>
    <s v="Nanjing Luzi Network Technology Co., Ltd."/>
    <s v="0.0"/>
    <s v=""/>
    <n v="43992"/>
    <n v="1488"/>
    <s v="https://itunes.apple.com/KR/app/id1512122382"/>
  </r>
  <r>
    <s v="KR"/>
    <s v="GROSS"/>
    <x v="1"/>
    <n v="2020"/>
    <n v="6"/>
    <s v="M"/>
    <n v="175"/>
    <s v="-5"/>
    <x v="7"/>
    <x v="32"/>
    <s v="클럽오디션"/>
    <s v="hanbitsoft inc."/>
    <s v="0.0"/>
    <s v="루비 100개 : ￦1,200 / 루비 300개 : ￦3,900 / 루비500개 : ￦4,900"/>
    <n v="42802"/>
    <n v="1468"/>
    <s v="https://itunes.apple.com/KR/app/id1203100009"/>
  </r>
  <r>
    <s v="KR"/>
    <s v="GROSS"/>
    <x v="1"/>
    <n v="2020"/>
    <n v="6"/>
    <s v="M"/>
    <n v="176"/>
    <s v="-56"/>
    <x v="12"/>
    <x v="36"/>
    <s v="하스스톤"/>
    <s v="Blizzard Entertainment, Inc."/>
    <s v="0.0"/>
    <s v="오리지널 팩 2개 : ￦3,900 / 오리지널 팩 7개 : ￦12,000 / 오리지널 팩 15개 : ￦25,000"/>
    <n v="43991"/>
    <n v="1451"/>
    <s v="https://itunes.apple.com/KR/app/id625257520"/>
  </r>
  <r>
    <s v="KR"/>
    <s v="GROSS"/>
    <x v="1"/>
    <n v="2020"/>
    <n v="6"/>
    <s v="M"/>
    <n v="177"/>
    <s v="+3"/>
    <x v="12"/>
    <x v="22"/>
    <s v="더 킹 오브 파이터즈`98 UM 온라인"/>
    <s v="FingerTips"/>
    <s v="0.0"/>
    <s v="400 다이아 구매 : ￦12,000 / 200 다이아 구매 : ￦5,900 / 1200 다이아 : ￦37,000"/>
    <n v="42331"/>
    <n v="1424"/>
    <s v="https://itunes.apple.com/KR/app/id1049629386"/>
  </r>
  <r>
    <s v="KR"/>
    <s v="GROSS"/>
    <x v="1"/>
    <n v="2020"/>
    <n v="6"/>
    <s v="M"/>
    <n v="178"/>
    <s v="-48"/>
    <x v="12"/>
    <x v="15"/>
    <s v="영주 : 백의 연대기"/>
    <s v="Oasis Games"/>
    <s v="0.0"/>
    <s v=""/>
    <n v="43934"/>
    <n v="1367"/>
    <s v="https://itunes.apple.com/KR/app/id1502433723"/>
  </r>
  <r>
    <s v="KR"/>
    <s v="GROSS"/>
    <x v="1"/>
    <n v="2020"/>
    <n v="6"/>
    <s v="M"/>
    <n v="179"/>
    <s v="-20"/>
    <x v="10"/>
    <x v="48"/>
    <s v="행복의 저택"/>
    <s v="Firecraft Studios Ltd."/>
    <s v="0.0"/>
    <s v="코인 한 줄 : ￦2,500 / 코인 한 자루 : ￦5,900 / 1100 행복의 저택 코인 : ￦2,500"/>
    <n v="44006"/>
    <n v="1366"/>
    <s v="https://itunes.apple.com/KR/app/id1216575026"/>
  </r>
  <r>
    <s v="KR"/>
    <s v="GROSS"/>
    <x v="1"/>
    <n v="2020"/>
    <n v="6"/>
    <s v="M"/>
    <n v="180"/>
    <s v="+75"/>
    <x v="5"/>
    <x v="54"/>
    <s v="문피아 웹소설"/>
    <s v="문피아"/>
    <s v="0.0"/>
    <s v="10,000골드 충전 : ￦12,000 / 4,900골드 충전 : ￦5,900 / 1,000골드 충전 : ￦1,200"/>
    <n v="43992"/>
    <n v="1359"/>
    <s v="https://itunes.apple.com/KR/app/id870468218"/>
  </r>
  <r>
    <s v="KR"/>
    <s v="GROSS"/>
    <x v="1"/>
    <n v="2020"/>
    <n v="6"/>
    <s v="M"/>
    <n v="181"/>
    <s v="-6"/>
    <x v="1"/>
    <x v="49"/>
    <s v="테이크미 Takeme - 화상채팅 영상채팅"/>
    <s v="Yongjin Kim"/>
    <s v="0.0"/>
    <s v="3,700포인트 : ￦5,900 / 6,200포인트 : ￦11,000 / 18,600포인트 : ￦33,000"/>
    <n v="43329"/>
    <n v="1318"/>
    <s v="https://itunes.apple.com/KR/app/id1414174365"/>
  </r>
  <r>
    <s v="KR"/>
    <s v="GROSS"/>
    <x v="1"/>
    <n v="2020"/>
    <n v="6"/>
    <s v="M"/>
    <n v="182"/>
    <s v="+39"/>
    <x v="12"/>
    <x v="24"/>
    <s v="전란: 천하쟁패"/>
    <s v="Rastar Mobile"/>
    <s v="0.0"/>
    <s v=""/>
    <n v="43929"/>
    <n v="1310"/>
    <s v="https://itunes.apple.com/KR/app/id1490986004"/>
  </r>
  <r>
    <s v="KR"/>
    <s v="GROSS"/>
    <x v="1"/>
    <n v="2020"/>
    <n v="6"/>
    <s v="M"/>
    <n v="183"/>
    <s v="+20"/>
    <x v="11"/>
    <x v="46"/>
    <s v="快手"/>
    <s v="Beijing Kwai Technology Co., Ltd."/>
    <s v="0.0"/>
    <s v="1386 Kwai Coins : ￦37,000 / 476 Kwai Coins : ￦12,000 / 280 Kwai Coins : ￦7,500"/>
    <n v="44004"/>
    <n v="1307"/>
    <s v="https://itunes.apple.com/KR/app/id440948110"/>
  </r>
  <r>
    <s v="KR"/>
    <s v="GROSS"/>
    <x v="1"/>
    <n v="2020"/>
    <n v="6"/>
    <s v="M"/>
    <n v="184"/>
    <s v="-10"/>
    <x v="7"/>
    <x v="32"/>
    <s v="Logic Pro X"/>
    <s v="Apple"/>
    <s v="￦249,000"/>
    <s v=""/>
    <n v="43993"/>
    <n v="1264"/>
    <s v="https://itunes.apple.com/KR/app/id634148309"/>
  </r>
  <r>
    <s v="KR"/>
    <s v="GROSS"/>
    <x v="1"/>
    <n v="2020"/>
    <n v="6"/>
    <s v="M"/>
    <n v="185"/>
    <s v="+58"/>
    <x v="12"/>
    <x v="55"/>
    <s v="위닝일레븐 클럽 매니저"/>
    <s v="KONAMI"/>
    <s v="0.0"/>
    <s v="260PES Coin (기간 한정) : ￦12,000 / 230PES Coin : ￦25,000 / 110PES Coin : ￦12,000"/>
    <n v="43999"/>
    <n v="1213"/>
    <s v="https://itunes.apple.com/KR/app/id930350602"/>
  </r>
  <r>
    <s v="KR"/>
    <s v="GROSS"/>
    <x v="1"/>
    <n v="2020"/>
    <n v="6"/>
    <s v="M"/>
    <n v="186"/>
    <s v="-77"/>
    <x v="12"/>
    <x v="34"/>
    <s v="콜 오브 듀티: 모바일"/>
    <s v="Tencent Games"/>
    <s v="0.0"/>
    <s v="80포인트 : ￦1,200 / 420포인트 : ￦5,900 / 880포인트 : ￦12,000"/>
    <n v="43739"/>
    <n v="1205"/>
    <s v="https://itunes.apple.com/KR/app/id1466195505"/>
  </r>
  <r>
    <s v="KR"/>
    <s v="GROSS"/>
    <x v="1"/>
    <n v="2020"/>
    <n v="6"/>
    <s v="M"/>
    <n v="187"/>
    <s v="new"/>
    <x v="12"/>
    <x v="22"/>
    <s v="스타 가디언M"/>
    <s v="TPLAY"/>
    <s v="0.0"/>
    <s v=""/>
    <n v="43970"/>
    <n v="1131"/>
    <s v="https://itunes.apple.com/KR/app/id1508489532"/>
  </r>
  <r>
    <s v="KR"/>
    <s v="GROSS"/>
    <x v="1"/>
    <n v="2020"/>
    <n v="6"/>
    <s v="M"/>
    <n v="188"/>
    <s v="+10"/>
    <x v="12"/>
    <x v="15"/>
    <s v="DX:신세기의 전쟁"/>
    <s v="Efun"/>
    <s v="0.0"/>
    <s v="300 토파즈 : ￦5,900 / 1000 토파즈 : ￦20,000 / 2000 토파즈 : ￦40,000"/>
    <n v="43768"/>
    <n v="1093"/>
    <s v="https://itunes.apple.com/KR/app/id1464871301"/>
  </r>
  <r>
    <s v="KR"/>
    <s v="GROSS"/>
    <x v="1"/>
    <n v="2020"/>
    <n v="6"/>
    <s v="M"/>
    <n v="189"/>
    <s v="+6"/>
    <x v="11"/>
    <x v="46"/>
    <s v="BeautyPlus - 완벽한 리터치 포토샵 어플"/>
    <s v="Meitu Technology, Inc."/>
    <s v="0.0"/>
    <s v="주름 제거 : ￦2,500 / BeautyPlus Premium - Monthly : ￦7,900 / Beautyplus Premium : ￦7,500"/>
    <n v="43996"/>
    <n v="1018"/>
    <s v="https://itunes.apple.com/KR/app/id622434129"/>
  </r>
  <r>
    <s v="KR"/>
    <s v="GROSS"/>
    <x v="1"/>
    <n v="2020"/>
    <n v="6"/>
    <s v="M"/>
    <n v="190"/>
    <s v="-4"/>
    <x v="4"/>
    <x v="4"/>
    <s v="피망 섯다"/>
    <s v="NEOWIZ"/>
    <s v="0.0"/>
    <s v="다이아 1188개 : ￦99,000 / 다이아 645개 : ￦55,000 / 다이아 107개 : ￦9,900"/>
    <n v="43715"/>
    <n v="985"/>
    <s v="https://itunes.apple.com/KR/app/id1465855712"/>
  </r>
  <r>
    <s v="KR"/>
    <s v="GROSS"/>
    <x v="1"/>
    <n v="2020"/>
    <n v="6"/>
    <s v="M"/>
    <n v="191"/>
    <s v="-44"/>
    <x v="7"/>
    <x v="32"/>
    <s v="SuperStar WOOLLIM"/>
    <s v="Dalcomsoft, Inc."/>
    <s v="0.0"/>
    <s v="120 Diamond : ￦11,000 / 120 Diamond : ￦11,000 / Golden Child ONE PACK : ￦22,000 / 62 Diamond : ￦5,900"/>
    <n v="43977"/>
    <n v="984"/>
    <s v="https://itunes.apple.com/KR/app/id1501804392"/>
  </r>
  <r>
    <s v="KR"/>
    <s v="GROSS"/>
    <x v="1"/>
    <n v="2020"/>
    <n v="6"/>
    <s v="M"/>
    <n v="192"/>
    <s v="+7"/>
    <x v="12"/>
    <x v="22"/>
    <s v="블리치 Mobile 3D"/>
    <s v="Kimi Entertainment"/>
    <s v="0.0"/>
    <s v="120보석 : ￦2,500 / 300보석 : ￦5,900 / 660보석 : ￦14,000"/>
    <n v="43733"/>
    <n v="967"/>
    <s v="https://itunes.apple.com/KR/app/id1455465972"/>
  </r>
  <r>
    <s v="KR"/>
    <s v="GROSS"/>
    <x v="1"/>
    <n v="2020"/>
    <n v="6"/>
    <s v="M"/>
    <n v="193"/>
    <s v="+55"/>
    <x v="12"/>
    <x v="24"/>
    <s v="Idle Heroes - 아이들 히어로즈"/>
    <s v="droidhang"/>
    <s v="0.0"/>
    <s v="연속 주간 구독 : ￦1,200 / event package 2 : ￦12,000 / best value package 1 : ￦19,000"/>
    <n v="43991"/>
    <n v="962"/>
    <s v="https://itunes.apple.com/KR/app/id1153461915"/>
  </r>
  <r>
    <s v="KR"/>
    <s v="GROSS"/>
    <x v="1"/>
    <n v="2020"/>
    <n v="6"/>
    <s v="M"/>
    <n v="194"/>
    <s v="new"/>
    <x v="7"/>
    <x v="32"/>
    <s v="SuperStar GFRIEND"/>
    <s v="Dalcomsoft, Inc."/>
    <s v="0.0"/>
    <s v="39 Diamond : ￦3,900 / 120 Diamond : ￦11,000 / Gone With The Wind PACKAGE : ￦25,000"/>
    <n v="44001"/>
    <n v="958"/>
    <s v="https://itunes.apple.com/KR/app/id1496897715"/>
  </r>
  <r>
    <s v="KR"/>
    <s v="GROSS"/>
    <x v="1"/>
    <n v="2020"/>
    <n v="6"/>
    <s v="M"/>
    <n v="195"/>
    <s v="+100"/>
    <x v="11"/>
    <x v="46"/>
    <s v="InSnap - 만화 필터 &amp; 사진 편집기"/>
    <s v="Springfushi Technology Limited"/>
    <s v="0.0"/>
    <s v="Make Awesome Photos : ￦10,500"/>
    <n v="44001"/>
    <n v="940"/>
    <s v="https://itunes.apple.com/KR/app/id1473940972"/>
  </r>
  <r>
    <s v="KR"/>
    <s v="GROSS"/>
    <x v="1"/>
    <n v="2020"/>
    <n v="6"/>
    <s v="M"/>
    <n v="196"/>
    <s v="-17"/>
    <x v="12"/>
    <x v="27"/>
    <s v="냥코 대전쟁"/>
    <s v="PONOS"/>
    <s v="0.0"/>
    <s v="「고양이 통조림 30개」 : ￦1,200 / 「고양이 통조림 90개」 : ￦3,900 / 「고양이 통조림 180개」 : ￦7,500"/>
    <n v="41823"/>
    <n v="898"/>
    <s v="https://itunes.apple.com/KR/app/id848091833"/>
  </r>
  <r>
    <s v="KR"/>
    <s v="GROSS"/>
    <x v="1"/>
    <n v="2020"/>
    <n v="6"/>
    <s v="M"/>
    <n v="197"/>
    <s v="+57"/>
    <x v="1"/>
    <x v="49"/>
    <s v="비트윈 Between"/>
    <s v="VCNC"/>
    <s v="0.0"/>
    <s v="Between Plus (1month) : ￦3,500 / 150 Hearts : ￦3,900 / 150+ Hearts V5 : ￦3,900"/>
    <n v="43970"/>
    <n v="896"/>
    <s v="https://itunes.apple.com/KR/app/id458035189"/>
  </r>
  <r>
    <s v="KR"/>
    <s v="GROSS"/>
    <x v="1"/>
    <n v="2020"/>
    <n v="6"/>
    <s v="M"/>
    <n v="198"/>
    <s v="-56"/>
    <x v="12"/>
    <x v="28"/>
    <s v="좀비 고등학교"/>
    <s v="AwesomePiece inc."/>
    <s v="0.0"/>
    <s v="55 가스 : ￦4,900 / 180가스 : ￦16,000 / 어썸패스 : ￦2,500"/>
    <n v="44006"/>
    <n v="882"/>
    <s v="https://itunes.apple.com/KR/app/id898986747"/>
  </r>
  <r>
    <s v="KR"/>
    <s v="GROSS"/>
    <x v="1"/>
    <n v="2020"/>
    <n v="6"/>
    <s v="M"/>
    <n v="199"/>
    <s v="+33"/>
    <x v="12"/>
    <x v="21"/>
    <s v="퍼즐앤드래곤"/>
    <s v="GungHo Online Entertainment, Inc."/>
    <s v="0.0"/>
    <s v="마법석 1개 : ￦1,200 / 마법석 6개 : ￦5,900 / 마법석 12개 : ￦9,900"/>
    <n v="41295"/>
    <n v="868"/>
    <s v="https://itunes.apple.com/KR/app/id588637521"/>
  </r>
  <r>
    <s v="KR"/>
    <s v="GROSS"/>
    <x v="1"/>
    <n v="2020"/>
    <n v="6"/>
    <s v="M"/>
    <n v="200"/>
    <s v="-64"/>
    <x v="12"/>
    <x v="24"/>
    <s v="신삼국지 모바일"/>
    <s v="Lingxi Games Inc."/>
    <s v="0.0"/>
    <s v="72원보 : ￦2,500 / 180원보 : ￦5,900 / 3850원보 : ￦119,000"/>
    <n v="43971"/>
    <n v="864"/>
    <s v="https://itunes.apple.com/KR/app/id1353267865"/>
  </r>
  <r>
    <m/>
    <m/>
    <x v="2"/>
    <m/>
    <m/>
    <m/>
    <m/>
    <m/>
    <x v="21"/>
    <x v="59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피벗 테이블8" cacheId="0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E27" firstHeaderRow="1" firstDataRow="2" firstDataCol="1"/>
  <pivotFields count="17"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axis="axisRow" showAll="0" sortType="ascending">
      <items count="23">
        <item sd="0" x="5"/>
        <item sd="0" x="14"/>
        <item sd="0" x="16"/>
        <item sd="0" x="4"/>
        <item sd="0" x="6"/>
        <item sd="0" x="8"/>
        <item sd="0" x="12"/>
        <item sd="0" x="15"/>
        <item sd="0" x="20"/>
        <item sd="0" x="10"/>
        <item sd="0" x="7"/>
        <item sd="0" x="9"/>
        <item sd="0" x="17"/>
        <item sd="0" x="11"/>
        <item sd="0" x="13"/>
        <item sd="0" x="3"/>
        <item sd="0" x="1"/>
        <item sd="0" x="19"/>
        <item sd="0" x="0"/>
        <item sd="0" x="2"/>
        <item sd="0" x="18"/>
        <item sd="0" x="21"/>
        <item t="default"/>
      </items>
    </pivotField>
    <pivotField axis="axisRow" dataField="1" showAll="0">
      <items count="61">
        <item x="22"/>
        <item x="34"/>
        <item x="28"/>
        <item x="39"/>
        <item x="11"/>
        <item x="38"/>
        <item x="54"/>
        <item x="5"/>
        <item x="19"/>
        <item x="36"/>
        <item x="43"/>
        <item x="18"/>
        <item x="25"/>
        <item x="6"/>
        <item x="42"/>
        <item x="23"/>
        <item x="41"/>
        <item x="4"/>
        <item x="40"/>
        <item x="48"/>
        <item x="7"/>
        <item x="9"/>
        <item x="44"/>
        <item x="20"/>
        <item x="50"/>
        <item x="12"/>
        <item x="58"/>
        <item x="16"/>
        <item x="10"/>
        <item x="29"/>
        <item x="32"/>
        <item x="8"/>
        <item x="45"/>
        <item x="53"/>
        <item x="26"/>
        <item x="35"/>
        <item x="30"/>
        <item x="46"/>
        <item x="14"/>
        <item x="17"/>
        <item x="21"/>
        <item x="57"/>
        <item x="51"/>
        <item x="15"/>
        <item x="3"/>
        <item x="27"/>
        <item x="1"/>
        <item x="49"/>
        <item x="33"/>
        <item x="55"/>
        <item x="24"/>
        <item x="2"/>
        <item x="47"/>
        <item x="0"/>
        <item x="37"/>
        <item x="52"/>
        <item x="13"/>
        <item x="31"/>
        <item x="56"/>
        <item x="59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8"/>
    <field x="9"/>
  </rowFields>
  <rowItems count="23">
    <i/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/>
  </rowItems>
  <colFields count="1">
    <field x="2"/>
  </colFields>
  <colItems count="4">
    <i/>
    <i>
      <x v="1"/>
    </i>
    <i>
      <x v="2"/>
    </i>
    <i t="grand"/>
  </colItems>
  <dataFields count="1">
    <dataField name="개수 : subcategory" fld="9" subtotal="count" baseField="0" baseItem="0"/>
  </dataFields>
  <formats count="1">
    <format dxfId="0">
      <pivotArea grandRow="1" grandCol="1" outline="0" collapsedLevelsAreSubtotals="1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play.google.com/store/apps/details?id=com.noyesrun.meeff.kr" TargetMode="External"/><Relationship Id="rId21" Type="http://schemas.openxmlformats.org/officeDocument/2006/relationships/hyperlink" Target="https://play.google.com/store/apps/details?id=com.extreamsd.usbaudioplayerpro" TargetMode="External"/><Relationship Id="rId170" Type="http://schemas.openxmlformats.org/officeDocument/2006/relationships/hyperlink" Target="https://play.google.com/store/apps/details?id=com.bubblesoft.android.bubbleupnp.unlocker" TargetMode="External"/><Relationship Id="rId268" Type="http://schemas.openxmlformats.org/officeDocument/2006/relationships/hyperlink" Target="https://play.google.com/store/apps/details?id=com.kmshack.mute" TargetMode="External"/><Relationship Id="rId475" Type="http://schemas.openxmlformats.org/officeDocument/2006/relationships/hyperlink" Target="https://play.google.com/store/apps/details?id=psyberia.alpinequest.full" TargetMode="External"/><Relationship Id="rId682" Type="http://schemas.openxmlformats.org/officeDocument/2006/relationships/hyperlink" Target="https://play.google.com/store/apps/details?id=com.defianttech.diskdiggerpro" TargetMode="External"/><Relationship Id="rId128" Type="http://schemas.openxmlformats.org/officeDocument/2006/relationships/hyperlink" Target="https://play.google.com/store/apps/details?id=eu.thedarken.sdm.unlocker" TargetMode="External"/><Relationship Id="rId335" Type="http://schemas.openxmlformats.org/officeDocument/2006/relationships/hyperlink" Target="https://play.google.com/store/apps/details?id=eu.thedarken.sdm.unlocker" TargetMode="External"/><Relationship Id="rId542" Type="http://schemas.openxmlformats.org/officeDocument/2006/relationships/hyperlink" Target="https://play.google.com/store/apps/details?id=com.monotype.android.font.typotopstudent" TargetMode="External"/><Relationship Id="rId987" Type="http://schemas.openxmlformats.org/officeDocument/2006/relationships/hyperlink" Target="https://play.google.com/store/apps/details?id=com.colive.yaja" TargetMode="External"/><Relationship Id="rId1172" Type="http://schemas.openxmlformats.org/officeDocument/2006/relationships/hyperlink" Target="https://play.google.com/store/apps/details?id=com.xvideostudio.videoeditor" TargetMode="External"/><Relationship Id="rId402" Type="http://schemas.openxmlformats.org/officeDocument/2006/relationships/hyperlink" Target="https://play.google.com/store/apps/details?id=appinventor.ai_jinsub8506.Caravan_check" TargetMode="External"/><Relationship Id="rId847" Type="http://schemas.openxmlformats.org/officeDocument/2006/relationships/hyperlink" Target="https://play.google.com/store/apps/details?id=kr.chat.wangtalk" TargetMode="External"/><Relationship Id="rId1032" Type="http://schemas.openxmlformats.org/officeDocument/2006/relationships/hyperlink" Target="https://play.google.com/store/apps/details?id=com.goldspoon" TargetMode="External"/><Relationship Id="rId1477" Type="http://schemas.openxmlformats.org/officeDocument/2006/relationships/hyperlink" Target="https://play.google.com/store/apps/details?id=com.dkzkcmzl.ddokTalk" TargetMode="External"/><Relationship Id="rId707" Type="http://schemas.openxmlformats.org/officeDocument/2006/relationships/hyperlink" Target="https://play.google.com/store/apps/details?id=com.yongcalcompany.JlptVip" TargetMode="External"/><Relationship Id="rId914" Type="http://schemas.openxmlformats.org/officeDocument/2006/relationships/hyperlink" Target="https://play.google.com/store/apps/details?id=com.ghost.sibyl" TargetMode="External"/><Relationship Id="rId1337" Type="http://schemas.openxmlformats.org/officeDocument/2006/relationships/hyperlink" Target="http://donga.com/" TargetMode="External"/><Relationship Id="rId1544" Type="http://schemas.openxmlformats.org/officeDocument/2006/relationships/hyperlink" Target="https://play.google.com/store/apps/details?id=com.infraware.office.link" TargetMode="External"/><Relationship Id="rId43" Type="http://schemas.openxmlformats.org/officeDocument/2006/relationships/hyperlink" Target="https://play.google.com/store/apps/details?id=com.nicky.jeong.magicwoowa" TargetMode="External"/><Relationship Id="rId1404" Type="http://schemas.openxmlformats.org/officeDocument/2006/relationships/hyperlink" Target="https://play.google.com/store/apps/details?id=com.bungle.shopkeeper" TargetMode="External"/><Relationship Id="rId1611" Type="http://schemas.openxmlformats.org/officeDocument/2006/relationships/hyperlink" Target="https://play.google.com/store/apps/details?id=mars.nomad.com.blinddate2018" TargetMode="External"/><Relationship Id="rId192" Type="http://schemas.openxmlformats.org/officeDocument/2006/relationships/hyperlink" Target="https://play.google.com/store/apps/details?id=co.kr.trutory.rainbowtree.psatpro" TargetMode="External"/><Relationship Id="rId497" Type="http://schemas.openxmlformats.org/officeDocument/2006/relationships/hyperlink" Target="https://play.google.com/store/apps/details?id=com.softchaser.iDosaPhone" TargetMode="External"/><Relationship Id="rId357" Type="http://schemas.openxmlformats.org/officeDocument/2006/relationships/hyperlink" Target="https://play.google.com/store/apps/details?id=com.p5sys.android.jump" TargetMode="External"/><Relationship Id="rId1194" Type="http://schemas.openxmlformats.org/officeDocument/2006/relationships/hyperlink" Target="https://play.google.com/store/apps/details?id=com.nbaimd.gametime.nba2011" TargetMode="External"/><Relationship Id="rId217" Type="http://schemas.openxmlformats.org/officeDocument/2006/relationships/hyperlink" Target="https://play.google.com/store/apps/details?id=com.panda.gamepad" TargetMode="External"/><Relationship Id="rId564" Type="http://schemas.openxmlformats.org/officeDocument/2006/relationships/hyperlink" Target="https://play.google.com/store/apps/details?id=com.rarevision.vhscamcorder" TargetMode="External"/><Relationship Id="rId771" Type="http://schemas.openxmlformats.org/officeDocument/2006/relationships/hyperlink" Target="https://play.google.com/store/apps/details?id=example.matharithmetics_pro" TargetMode="External"/><Relationship Id="rId869" Type="http://schemas.openxmlformats.org/officeDocument/2006/relationships/hyperlink" Target="https://play.google.com/store/apps/details?id=kr.christiandate.app" TargetMode="External"/><Relationship Id="rId1499" Type="http://schemas.openxmlformats.org/officeDocument/2006/relationships/hyperlink" Target="https://play.google.com/store/apps/details?id=com.darinsoft.vimo" TargetMode="External"/><Relationship Id="rId424" Type="http://schemas.openxmlformats.org/officeDocument/2006/relationships/hyperlink" Target="https://play.google.com/store/apps/details?id=com.mesoft.meplayer" TargetMode="External"/><Relationship Id="rId631" Type="http://schemas.openxmlformats.org/officeDocument/2006/relationships/hyperlink" Target="https://play.google.com/store/apps/details?id=com.advasoft.touchretouch" TargetMode="External"/><Relationship Id="rId729" Type="http://schemas.openxmlformats.org/officeDocument/2006/relationships/hyperlink" Target="https://play.google.com/store/apps/details?id=inc.trilokia.pubgfxtool" TargetMode="External"/><Relationship Id="rId1054" Type="http://schemas.openxmlformats.org/officeDocument/2006/relationships/hyperlink" Target="https://play.google.com/store/apps/details?id=com.abletree.someday" TargetMode="External"/><Relationship Id="rId1261" Type="http://schemas.openxmlformats.org/officeDocument/2006/relationships/hyperlink" Target="https://play.google.com/store/apps/details?id=com.paktor" TargetMode="External"/><Relationship Id="rId1359" Type="http://schemas.openxmlformats.org/officeDocument/2006/relationships/hyperlink" Target="https://play.google.com/store/apps/details?id=com.tech.analytics" TargetMode="External"/><Relationship Id="rId936" Type="http://schemas.openxmlformats.org/officeDocument/2006/relationships/hyperlink" Target="https://play.google.com/store/apps/details?id=com.scs.android.chattalk" TargetMode="External"/><Relationship Id="rId1121" Type="http://schemas.openxmlformats.org/officeDocument/2006/relationships/hyperlink" Target="https://play.google.com/store/apps/details?id=com.video.lovecam" TargetMode="External"/><Relationship Id="rId1219" Type="http://schemas.openxmlformats.org/officeDocument/2006/relationships/hyperlink" Target="https://play.google.com/store/apps/details?id=tv.twitch.android.app" TargetMode="External"/><Relationship Id="rId1566" Type="http://schemas.openxmlformats.org/officeDocument/2006/relationships/hyperlink" Target="https://play.google.com/store/apps/details?id=com.donga.idolpick" TargetMode="External"/><Relationship Id="rId65" Type="http://schemas.openxmlformats.org/officeDocument/2006/relationships/hyperlink" Target="https://play.google.com/store/apps/details?id=com.x0.strai.frepkey" TargetMode="External"/><Relationship Id="rId1426" Type="http://schemas.openxmlformats.org/officeDocument/2006/relationships/hyperlink" Target="https://play.google.com/store/apps/details?id=net.nrise.wippy" TargetMode="External"/><Relationship Id="rId281" Type="http://schemas.openxmlformats.org/officeDocument/2006/relationships/hyperlink" Target="https://play.google.com/store/apps/details?id=com.soosu.silentcamera" TargetMode="External"/><Relationship Id="rId141" Type="http://schemas.openxmlformats.org/officeDocument/2006/relationships/hyperlink" Target="https://play.google.com/store/apps/details?id=kr.co.bausoft.JpmrM" TargetMode="External"/><Relationship Id="rId379" Type="http://schemas.openxmlformats.org/officeDocument/2006/relationships/hyperlink" Target="https://play.google.com/store/apps/details?id=com.panda.keymapper.bit64" TargetMode="External"/><Relationship Id="rId586" Type="http://schemas.openxmlformats.org/officeDocument/2006/relationships/hyperlink" Target="https://play.google.com/store/apps/details?id=com.daolsoft.ybmeke" TargetMode="External"/><Relationship Id="rId793" Type="http://schemas.openxmlformats.org/officeDocument/2006/relationships/hyperlink" Target="https://play.google.com/store/apps/details?id=com.flower.ZDAR" TargetMode="External"/><Relationship Id="rId7" Type="http://schemas.openxmlformats.org/officeDocument/2006/relationships/hyperlink" Target="https://play.google.com/store/apps/details?id=eyu.on.yooca" TargetMode="External"/><Relationship Id="rId239" Type="http://schemas.openxmlformats.org/officeDocument/2006/relationships/hyperlink" Target="https://play.google.com/store/apps/details?id=com.teslacoilsw.launcher.prime" TargetMode="External"/><Relationship Id="rId446" Type="http://schemas.openxmlformats.org/officeDocument/2006/relationships/hyperlink" Target="https://play.google.com/store/apps/details?id=com.tocaboca.tocahospital" TargetMode="External"/><Relationship Id="rId653" Type="http://schemas.openxmlformats.org/officeDocument/2006/relationships/hyperlink" Target="https://play.google.com/store/apps/details?id=co.byeol.gongbudeul.urimal" TargetMode="External"/><Relationship Id="rId1076" Type="http://schemas.openxmlformats.org/officeDocument/2006/relationships/hyperlink" Target="https://play.google.com/store/apps/details?id=kr.co.vcnc.android.couple" TargetMode="External"/><Relationship Id="rId1283" Type="http://schemas.openxmlformats.org/officeDocument/2006/relationships/hyperlink" Target="https://play.google.com/store/apps/details?id=net.couplemaker.meeting" TargetMode="External"/><Relationship Id="rId1490" Type="http://schemas.openxmlformats.org/officeDocument/2006/relationships/hyperlink" Target="https://play.google.com/store/apps/details?id=com.rcplatform.livechat" TargetMode="External"/><Relationship Id="rId306" Type="http://schemas.openxmlformats.org/officeDocument/2006/relationships/hyperlink" Target="https://play.google.com/store/apps/details?id=com.tocaboca.tocavacation" TargetMode="External"/><Relationship Id="rId860" Type="http://schemas.openxmlformats.org/officeDocument/2006/relationships/hyperlink" Target="https://play.google.com/store/apps/details?id=com.naver.vapp" TargetMode="External"/><Relationship Id="rId958" Type="http://schemas.openxmlformats.org/officeDocument/2006/relationships/hyperlink" Target="https://play.google.com/store/apps/details?id=com.milk.talk" TargetMode="External"/><Relationship Id="rId1143" Type="http://schemas.openxmlformats.org/officeDocument/2006/relationships/hyperlink" Target="https://play.google.com/store/apps/details?id=com.sanfordguide.amt" TargetMode="External"/><Relationship Id="rId1588" Type="http://schemas.openxmlformats.org/officeDocument/2006/relationships/hyperlink" Target="https://play.google.com/store/apps/details?id=com.finalchat.mahaban" TargetMode="External"/><Relationship Id="rId87" Type="http://schemas.openxmlformats.org/officeDocument/2006/relationships/hyperlink" Target="https://play.google.com/store/apps/details?id=com.massimobiolcati.irealb" TargetMode="External"/><Relationship Id="rId513" Type="http://schemas.openxmlformats.org/officeDocument/2006/relationships/hyperlink" Target="https://play.google.com/store/apps/details?id=net.headnum.kream.ktm.unlocker" TargetMode="External"/><Relationship Id="rId720" Type="http://schemas.openxmlformats.org/officeDocument/2006/relationships/hyperlink" Target="https://play.google.com/store/apps/details?id=com.go9android.subwaysmarthelper21" TargetMode="External"/><Relationship Id="rId818" Type="http://schemas.openxmlformats.org/officeDocument/2006/relationships/hyperlink" Target="https://play.google.com/store/apps/details?id=sg.bigo.live" TargetMode="External"/><Relationship Id="rId1350" Type="http://schemas.openxmlformats.org/officeDocument/2006/relationships/hyperlink" Target="https://play.google.com/store/apps/details?id=xyz.livetalk" TargetMode="External"/><Relationship Id="rId1448" Type="http://schemas.openxmlformats.org/officeDocument/2006/relationships/hyperlink" Target="https://play.google.com/store/apps/details?id=com.koikatsu.android.dokidoki2.kr" TargetMode="External"/><Relationship Id="rId1003" Type="http://schemas.openxmlformats.org/officeDocument/2006/relationships/hyperlink" Target="https://play.google.com/store/apps/details?id=com.daily.zodiac.signs.horoscope.palmistry" TargetMode="External"/><Relationship Id="rId1210" Type="http://schemas.openxmlformats.org/officeDocument/2006/relationships/hyperlink" Target="http://investing.com/" TargetMode="External"/><Relationship Id="rId1308" Type="http://schemas.openxmlformats.org/officeDocument/2006/relationships/hyperlink" Target="https://play.google.com/store/apps/details?id=com.nil.danjjak" TargetMode="External"/><Relationship Id="rId1515" Type="http://schemas.openxmlformats.org/officeDocument/2006/relationships/hyperlink" Target="https://play.google.com/store/apps/details?id=com.naming.usooprj2_4" TargetMode="External"/><Relationship Id="rId14" Type="http://schemas.openxmlformats.org/officeDocument/2006/relationships/hyperlink" Target="https://play.google.com/store/apps/details?id=eyu.on.pica" TargetMode="External"/><Relationship Id="rId163" Type="http://schemas.openxmlformats.org/officeDocument/2006/relationships/hyperlink" Target="https://play.google.com/store/apps/details?id=com.eplayworks.AVStreamer" TargetMode="External"/><Relationship Id="rId370" Type="http://schemas.openxmlformats.org/officeDocument/2006/relationships/hyperlink" Target="https://play.google.com/store/apps/details?id=com.nll.acr.license" TargetMode="External"/><Relationship Id="rId230" Type="http://schemas.openxmlformats.org/officeDocument/2006/relationships/hyperlink" Target="https://play.google.com/store/apps/details?id=com.tocaboca.tocahairsalon3" TargetMode="External"/><Relationship Id="rId468" Type="http://schemas.openxmlformats.org/officeDocument/2006/relationships/hyperlink" Target="https://play.google.com/store/apps/details?id=eu.thedarken.sdm.unlocker" TargetMode="External"/><Relationship Id="rId675" Type="http://schemas.openxmlformats.org/officeDocument/2006/relationships/hyperlink" Target="https://play.google.com/store/apps/details?id=jp.snowlife01.android.rotationcontrolpro" TargetMode="External"/><Relationship Id="rId882" Type="http://schemas.openxmlformats.org/officeDocument/2006/relationships/hyperlink" Target="https://play.google.com/store/apps/details?id=com.nil.danjjak" TargetMode="External"/><Relationship Id="rId1098" Type="http://schemas.openxmlformats.org/officeDocument/2006/relationships/hyperlink" Target="https://play.google.com/store/apps/details?id=com.google.android.apps.docs" TargetMode="External"/><Relationship Id="rId328" Type="http://schemas.openxmlformats.org/officeDocument/2006/relationships/hyperlink" Target="https://play.google.com/store/apps/details?id=com.intsig.lic.camscanner" TargetMode="External"/><Relationship Id="rId535" Type="http://schemas.openxmlformats.org/officeDocument/2006/relationships/hyperlink" Target="https://play.google.com/store/apps/details?id=yuns27.electriccertificationsecondexam" TargetMode="External"/><Relationship Id="rId742" Type="http://schemas.openxmlformats.org/officeDocument/2006/relationships/hyperlink" Target="https://play.google.com/store/apps/details?id=com.monotype.android.font.rixmoonlight" TargetMode="External"/><Relationship Id="rId1165" Type="http://schemas.openxmlformats.org/officeDocument/2006/relationships/hyperlink" Target="https://play.google.com/store/apps/details?id=com.mlive.mliveapp" TargetMode="External"/><Relationship Id="rId1372" Type="http://schemas.openxmlformats.org/officeDocument/2006/relationships/hyperlink" Target="https://play.google.com/store/apps/details?id=com.xvideostudio.videoeditor" TargetMode="External"/><Relationship Id="rId602" Type="http://schemas.openxmlformats.org/officeDocument/2006/relationships/hyperlink" Target="https://play.google.com/store/apps/details?id=com.jndapp.cartoon.crayon.iconpack" TargetMode="External"/><Relationship Id="rId1025" Type="http://schemas.openxmlformats.org/officeDocument/2006/relationships/hyperlink" Target="https://play.google.com/store/apps/details?id=kr.co.millie.millieshelf" TargetMode="External"/><Relationship Id="rId1232" Type="http://schemas.openxmlformats.org/officeDocument/2006/relationships/hyperlink" Target="https://play.google.com/store/apps/details?id=com.tinder" TargetMode="External"/><Relationship Id="rId907" Type="http://schemas.openxmlformats.org/officeDocument/2006/relationships/hyperlink" Target="https://play.google.com/store/apps/details?id=com.skout.android" TargetMode="External"/><Relationship Id="rId1537" Type="http://schemas.openxmlformats.org/officeDocument/2006/relationships/hyperlink" Target="https://play.google.com/store/apps/details?id=com.asiainno.uplive" TargetMode="External"/><Relationship Id="rId36" Type="http://schemas.openxmlformats.org/officeDocument/2006/relationships/hyperlink" Target="https://play.google.com/store/apps/details?id=noad.geulga" TargetMode="External"/><Relationship Id="rId1604" Type="http://schemas.openxmlformats.org/officeDocument/2006/relationships/hyperlink" Target="https://play.google.com/store/apps/details?id=com.getepic.Epic" TargetMode="External"/><Relationship Id="rId185" Type="http://schemas.openxmlformats.org/officeDocument/2006/relationships/hyperlink" Target="https://play.google.com/store/apps/details?id=com.etoos.wordmaster.sat2000.v2015" TargetMode="External"/><Relationship Id="rId392" Type="http://schemas.openxmlformats.org/officeDocument/2006/relationships/hyperlink" Target="https://play.google.com/store/apps/details?id=me.ideariboso.capricciopro" TargetMode="External"/><Relationship Id="rId697" Type="http://schemas.openxmlformats.org/officeDocument/2006/relationships/hyperlink" Target="https://play.google.com/store/apps/details?id=com.monotype.android.font.aaflutter" TargetMode="External"/><Relationship Id="rId252" Type="http://schemas.openxmlformats.org/officeDocument/2006/relationships/hyperlink" Target="https://play.google.com/store/apps/details?id=net.saltycrackers.daygram" TargetMode="External"/><Relationship Id="rId1187" Type="http://schemas.openxmlformats.org/officeDocument/2006/relationships/hyperlink" Target="https://play.google.com/store/apps/details?id=com.kii.safe" TargetMode="External"/><Relationship Id="rId112" Type="http://schemas.openxmlformats.org/officeDocument/2006/relationships/hyperlink" Target="https://play.google.com/store/apps/details?id=com.elsebook.handal.loanword" TargetMode="External"/><Relationship Id="rId557" Type="http://schemas.openxmlformats.org/officeDocument/2006/relationships/hyperlink" Target="https://play.google.com/store/apps/details?id=com.monotype.android.font.aaniceguy" TargetMode="External"/><Relationship Id="rId764" Type="http://schemas.openxmlformats.org/officeDocument/2006/relationships/hyperlink" Target="https://play.google.com/store/apps/details?id=com.junapps.BibleLexOriDic" TargetMode="External"/><Relationship Id="rId971" Type="http://schemas.openxmlformats.org/officeDocument/2006/relationships/hyperlink" Target="https://play.google.com/store/apps/details?id=com.dkzkcmzl.letsbefriend" TargetMode="External"/><Relationship Id="rId1394" Type="http://schemas.openxmlformats.org/officeDocument/2006/relationships/hyperlink" Target="http://donga.com/" TargetMode="External"/><Relationship Id="rId417" Type="http://schemas.openxmlformats.org/officeDocument/2006/relationships/hyperlink" Target="https://play.google.com/store/apps/details?id=com.panda.gamepad" TargetMode="External"/><Relationship Id="rId624" Type="http://schemas.openxmlformats.org/officeDocument/2006/relationships/hyperlink" Target="https://play.google.com/store/apps/details?id=com.etoos.wordmaster.sat20002018" TargetMode="External"/><Relationship Id="rId831" Type="http://schemas.openxmlformats.org/officeDocument/2006/relationships/hyperlink" Target="https://play.google.com/store/apps/details?id=com.mate.korean" TargetMode="External"/><Relationship Id="rId1047" Type="http://schemas.openxmlformats.org/officeDocument/2006/relationships/hyperlink" Target="https://play.google.com/store/apps/details?id=com.isharing.isharing" TargetMode="External"/><Relationship Id="rId1254" Type="http://schemas.openxmlformats.org/officeDocument/2006/relationships/hyperlink" Target="https://play.google.com/store/apps/details?id=com.probits.argo" TargetMode="External"/><Relationship Id="rId1461" Type="http://schemas.openxmlformats.org/officeDocument/2006/relationships/hyperlink" Target="https://play.google.com/store/apps/details?id=com.dunamu.stockplus" TargetMode="External"/><Relationship Id="rId929" Type="http://schemas.openxmlformats.org/officeDocument/2006/relationships/hyperlink" Target="https://play.google.com/store/apps/details?id=com.donga.trotpick" TargetMode="External"/><Relationship Id="rId1114" Type="http://schemas.openxmlformats.org/officeDocument/2006/relationships/hyperlink" Target="https://play.google.com/store/apps/details?id=com.naming.usooprj2_4" TargetMode="External"/><Relationship Id="rId1321" Type="http://schemas.openxmlformats.org/officeDocument/2006/relationships/hyperlink" Target="https://play.google.com/store/apps/details?id=jp.dena.showroom" TargetMode="External"/><Relationship Id="rId1559" Type="http://schemas.openxmlformats.org/officeDocument/2006/relationships/hyperlink" Target="https://play.google.com/store/apps/details?id=com.lezhin.comics" TargetMode="External"/><Relationship Id="rId58" Type="http://schemas.openxmlformats.org/officeDocument/2006/relationships/hyperlink" Target="https://play.google.com/store/apps/details?id=com.etoos.wordmaster.midbasic2016" TargetMode="External"/><Relationship Id="rId1419" Type="http://schemas.openxmlformats.org/officeDocument/2006/relationships/hyperlink" Target="https://play.google.com/store/apps/details?id=com.fusionmedia.investing" TargetMode="External"/><Relationship Id="rId274" Type="http://schemas.openxmlformats.org/officeDocument/2006/relationships/hyperlink" Target="https://play.google.com/store/apps/details?id=com.noctuasoftware.stellarium" TargetMode="External"/><Relationship Id="rId481" Type="http://schemas.openxmlformats.org/officeDocument/2006/relationships/hyperlink" Target="https://play.google.com/store/apps/details?id=com.monotype.android.font.aaracoongulim" TargetMode="External"/><Relationship Id="rId134" Type="http://schemas.openxmlformats.org/officeDocument/2006/relationships/hyperlink" Target="https://play.google.com/store/apps/details?id=com.elimmedia.hymn.ph" TargetMode="External"/><Relationship Id="rId579" Type="http://schemas.openxmlformats.org/officeDocument/2006/relationships/hyperlink" Target="https://play.google.com/store/apps/details?id=com.shopmoment.momentprocamera" TargetMode="External"/><Relationship Id="rId786" Type="http://schemas.openxmlformats.org/officeDocument/2006/relationships/hyperlink" Target="https://play.google.com/store/apps/details?id=com.nicky.jiung.domagic" TargetMode="External"/><Relationship Id="rId993" Type="http://schemas.openxmlformats.org/officeDocument/2006/relationships/hyperlink" Target="https://play.google.com/store/apps/details?id=com.appstard.loveletter" TargetMode="External"/><Relationship Id="rId341" Type="http://schemas.openxmlformats.org/officeDocument/2006/relationships/hyperlink" Target="https://play.google.com/store/apps/details?id=com.appstar.callrecorderpro" TargetMode="External"/><Relationship Id="rId439" Type="http://schemas.openxmlformats.org/officeDocument/2006/relationships/hyperlink" Target="https://play.google.com/store/apps/details?id=com.advasoft.touchretouch" TargetMode="External"/><Relationship Id="rId646" Type="http://schemas.openxmlformats.org/officeDocument/2006/relationships/hyperlink" Target="https://play.google.com/store/apps/details?id=com.etoos.wordmaster.midskill2016" TargetMode="External"/><Relationship Id="rId1069" Type="http://schemas.openxmlformats.org/officeDocument/2006/relationships/hyperlink" Target="https://play.google.com/store/apps/details?id=com.donga.trotpick" TargetMode="External"/><Relationship Id="rId1276" Type="http://schemas.openxmlformats.org/officeDocument/2006/relationships/hyperlink" Target="https://play.google.com/store/apps/details?id=com.hd.wallpaper.backgrounds" TargetMode="External"/><Relationship Id="rId1483" Type="http://schemas.openxmlformats.org/officeDocument/2006/relationships/hyperlink" Target="https://play.google.com/store/apps/details?id=com.sunny.v01" TargetMode="External"/><Relationship Id="rId201" Type="http://schemas.openxmlformats.org/officeDocument/2006/relationships/hyperlink" Target="https://play.google.com/store/apps/details?id=com.monotype.android.font.rixmoonlight" TargetMode="External"/><Relationship Id="rId506" Type="http://schemas.openxmlformats.org/officeDocument/2006/relationships/hyperlink" Target="https://play.google.com/store/apps/details?id=com.flyersoft.moonreaderp" TargetMode="External"/><Relationship Id="rId853" Type="http://schemas.openxmlformats.org/officeDocument/2006/relationships/hyperlink" Target="https://play.google.com/store/apps/details?id=com.videochat.livu" TargetMode="External"/><Relationship Id="rId1136" Type="http://schemas.openxmlformats.org/officeDocument/2006/relationships/hyperlink" Target="https://play.google.com/store/apps/details?id=com.mindclass.android" TargetMode="External"/><Relationship Id="rId713" Type="http://schemas.openxmlformats.org/officeDocument/2006/relationships/hyperlink" Target="https://play.google.com/store/apps/details?id=com.studiosoolter.mirroring.cast.apps" TargetMode="External"/><Relationship Id="rId920" Type="http://schemas.openxmlformats.org/officeDocument/2006/relationships/hyperlink" Target="https://play.google.com/store/apps/details?id=emotion.onekm" TargetMode="External"/><Relationship Id="rId1343" Type="http://schemas.openxmlformats.org/officeDocument/2006/relationships/hyperlink" Target="https://play.google.com/store/apps/details?id=com.strava" TargetMode="External"/><Relationship Id="rId1550" Type="http://schemas.openxmlformats.org/officeDocument/2006/relationships/hyperlink" Target="https://play.google.com/store/apps/details?id=com.calm.android" TargetMode="External"/><Relationship Id="rId1203" Type="http://schemas.openxmlformats.org/officeDocument/2006/relationships/hyperlink" Target="https://play.google.com/store/apps/details?id=kr.co.gleammedia.starplay" TargetMode="External"/><Relationship Id="rId1410" Type="http://schemas.openxmlformats.org/officeDocument/2006/relationships/hyperlink" Target="https://play.google.com/store/apps/details?id=com.finalchat.mahaban" TargetMode="External"/><Relationship Id="rId1508" Type="http://schemas.openxmlformats.org/officeDocument/2006/relationships/hyperlink" Target="https://play.google.com/store/apps/details?id=com.jobplanet.kr.android" TargetMode="External"/><Relationship Id="rId296" Type="http://schemas.openxmlformats.org/officeDocument/2006/relationships/hyperlink" Target="https://play.google.com/store/apps/details?id=com.ithersta.stardewvalleyplanner" TargetMode="External"/><Relationship Id="rId156" Type="http://schemas.openxmlformats.org/officeDocument/2006/relationships/hyperlink" Target="https://play.google.com/store/apps/details?id=air.com.alenddl.JPFull" TargetMode="External"/><Relationship Id="rId363" Type="http://schemas.openxmlformats.org/officeDocument/2006/relationships/hyperlink" Target="https://play.google.com/store/apps/details?id=com.myscript.nebo" TargetMode="External"/><Relationship Id="rId570" Type="http://schemas.openxmlformats.org/officeDocument/2006/relationships/hyperlink" Target="https://play.google.com/store/apps/details?id=com.minjok.pjdic" TargetMode="External"/><Relationship Id="rId223" Type="http://schemas.openxmlformats.org/officeDocument/2006/relationships/hyperlink" Target="https://play.google.com/store/apps/details?id=com.choco.silentmode" TargetMode="External"/><Relationship Id="rId430" Type="http://schemas.openxmlformats.org/officeDocument/2006/relationships/hyperlink" Target="https://play.google.com/store/apps/details?id=com.irmavep.app.libro" TargetMode="External"/><Relationship Id="rId668" Type="http://schemas.openxmlformats.org/officeDocument/2006/relationships/hyperlink" Target="https://play.google.com/store/apps/details?id=com.etoos.wordmaster.midbasic2016" TargetMode="External"/><Relationship Id="rId875" Type="http://schemas.openxmlformats.org/officeDocument/2006/relationships/hyperlink" Target="https://play.google.com/store/apps/details?id=kr.co.vcnc.android.couple" TargetMode="External"/><Relationship Id="rId1060" Type="http://schemas.openxmlformats.org/officeDocument/2006/relationships/hyperlink" Target="https://play.google.com/store/apps/details?id=kr.co.april7.eundabang.google" TargetMode="External"/><Relationship Id="rId1298" Type="http://schemas.openxmlformats.org/officeDocument/2006/relationships/hyperlink" Target="https://play.google.com/store/apps/details?id=com.hancom.office.hwp.editor.hwp_apk.gplaystore" TargetMode="External"/><Relationship Id="rId528" Type="http://schemas.openxmlformats.org/officeDocument/2006/relationships/hyperlink" Target="https://play.google.com/store/apps/details?id=com.etoos.wordmaster.highbasic2019" TargetMode="External"/><Relationship Id="rId735" Type="http://schemas.openxmlformats.org/officeDocument/2006/relationships/hyperlink" Target="https://play.google.com/store/apps/details?id=kr.co.bausoft.JpmrM" TargetMode="External"/><Relationship Id="rId942" Type="http://schemas.openxmlformats.org/officeDocument/2006/relationships/hyperlink" Target="https://play.google.com/store/apps/details?id=com.hellotalk" TargetMode="External"/><Relationship Id="rId1158" Type="http://schemas.openxmlformats.org/officeDocument/2006/relationships/hyperlink" Target="https://play.google.com/store/apps/details?id=air.com.rosettastone.mobile.CoursePlayer" TargetMode="External"/><Relationship Id="rId1365" Type="http://schemas.openxmlformats.org/officeDocument/2006/relationships/hyperlink" Target="https://play.google.com/store/apps/details?id=com.bnc.bambi.client" TargetMode="External"/><Relationship Id="rId1572" Type="http://schemas.openxmlformats.org/officeDocument/2006/relationships/hyperlink" Target="https://play.google.com/store/apps/details?id=com.yazio.android" TargetMode="External"/><Relationship Id="rId1018" Type="http://schemas.openxmlformats.org/officeDocument/2006/relationships/hyperlink" Target="https://play.google.com/store/apps/details?id=com.azarlive.android" TargetMode="External"/><Relationship Id="rId1225" Type="http://schemas.openxmlformats.org/officeDocument/2006/relationships/hyperlink" Target="https://play.google.com/store/apps/details?id=com.NoonDate" TargetMode="External"/><Relationship Id="rId1432" Type="http://schemas.openxmlformats.org/officeDocument/2006/relationships/hyperlink" Target="https://play.google.com/store/apps/details?id=jp.naver.lineplay.android" TargetMode="External"/><Relationship Id="rId71" Type="http://schemas.openxmlformats.org/officeDocument/2006/relationships/hyperlink" Target="https://play.google.com/store/apps/details?id=com.modelmakertools.simplemindpro" TargetMode="External"/><Relationship Id="rId802" Type="http://schemas.openxmlformats.org/officeDocument/2006/relationships/hyperlink" Target="https://play.google.com/store/apps/details?id=air.voidenace2100" TargetMode="External"/><Relationship Id="rId29" Type="http://schemas.openxmlformats.org/officeDocument/2006/relationships/hyperlink" Target="https://play.google.com/store/apps/details?id=kr.pe.designerj.airbudspopup" TargetMode="External"/><Relationship Id="rId178" Type="http://schemas.openxmlformats.org/officeDocument/2006/relationships/hyperlink" Target="https://play.google.com/store/apps/details?id=com.happyconz.autoboy" TargetMode="External"/><Relationship Id="rId385" Type="http://schemas.openxmlformats.org/officeDocument/2006/relationships/hyperlink" Target="https://play.google.com/store/apps/details?id=com.tinyapps.phonelaucherapps" TargetMode="External"/><Relationship Id="rId592" Type="http://schemas.openxmlformats.org/officeDocument/2006/relationships/hyperlink" Target="https://play.google.com/store/apps/details?id=com.fishstix.dosbox" TargetMode="External"/><Relationship Id="rId245" Type="http://schemas.openxmlformats.org/officeDocument/2006/relationships/hyperlink" Target="https://play.google.com/store/apps/details?id=com.wolfram.android.alpha" TargetMode="External"/><Relationship Id="rId452" Type="http://schemas.openxmlformats.org/officeDocument/2006/relationships/hyperlink" Target="https://play.google.com/store/apps/details?id=com.noctuasoftware.stellarium" TargetMode="External"/><Relationship Id="rId897" Type="http://schemas.openxmlformats.org/officeDocument/2006/relationships/hyperlink" Target="https://play.google.com/store/apps/details?id=free.vpn.unblock.proxy.turbovpn" TargetMode="External"/><Relationship Id="rId1082" Type="http://schemas.openxmlformats.org/officeDocument/2006/relationships/hyperlink" Target="https://play.google.com/store/apps/details?id=com.rcplatform.livechat" TargetMode="External"/><Relationship Id="rId105" Type="http://schemas.openxmlformats.org/officeDocument/2006/relationships/hyperlink" Target="https://play.google.com/store/apps/details?id=com.etoos.wordmaster.highbasic2016" TargetMode="External"/><Relationship Id="rId312" Type="http://schemas.openxmlformats.org/officeDocument/2006/relationships/hyperlink" Target="https://play.google.com/store/apps/details?id=com.elimmedia.hymn.ph" TargetMode="External"/><Relationship Id="rId757" Type="http://schemas.openxmlformats.org/officeDocument/2006/relationships/hyperlink" Target="https://play.google.com/store/apps/details?id=com.rarevision.vhscamcorder" TargetMode="External"/><Relationship Id="rId964" Type="http://schemas.openxmlformats.org/officeDocument/2006/relationships/hyperlink" Target="https://play.google.com/store/apps/details?id=com.dating.diamatch" TargetMode="External"/><Relationship Id="rId1387" Type="http://schemas.openxmlformats.org/officeDocument/2006/relationships/hyperlink" Target="https://play.google.com/store/apps/details?id=com.dkzkcmzl.bubbleTalk" TargetMode="External"/><Relationship Id="rId1594" Type="http://schemas.openxmlformats.org/officeDocument/2006/relationships/hyperlink" Target="https://play.google.com/store/apps/details?id=com.jsdev.instasize" TargetMode="External"/><Relationship Id="rId93" Type="http://schemas.openxmlformats.org/officeDocument/2006/relationships/hyperlink" Target="https://play.google.com/store/apps/details?id=com.junapps.BibleLexOriDic" TargetMode="External"/><Relationship Id="rId617" Type="http://schemas.openxmlformats.org/officeDocument/2006/relationships/hyperlink" Target="https://play.google.com/store/apps/details?id=org.prowl.torque" TargetMode="External"/><Relationship Id="rId824" Type="http://schemas.openxmlformats.org/officeDocument/2006/relationships/hyperlink" Target="https://play.google.com/store/apps/details?id=com.tinder" TargetMode="External"/><Relationship Id="rId1247" Type="http://schemas.openxmlformats.org/officeDocument/2006/relationships/hyperlink" Target="https://play.google.com/store/apps/details?id=fire.ting.fireting.chat" TargetMode="External"/><Relationship Id="rId1454" Type="http://schemas.openxmlformats.org/officeDocument/2006/relationships/hyperlink" Target="https://play.google.com/store/apps/details?id=com.un7qi3.forceteller" TargetMode="External"/><Relationship Id="rId1107" Type="http://schemas.openxmlformats.org/officeDocument/2006/relationships/hyperlink" Target="https://play.google.com/store/apps/details?id=emotion.onekm" TargetMode="External"/><Relationship Id="rId1314" Type="http://schemas.openxmlformats.org/officeDocument/2006/relationships/hyperlink" Target="https://play.google.com/store/apps/details?id=com.apalon.scanner.app" TargetMode="External"/><Relationship Id="rId1521" Type="http://schemas.openxmlformats.org/officeDocument/2006/relationships/hyperlink" Target="https://play.google.com/store/apps/details?id=com.epyrus.fanmuking_g" TargetMode="External"/><Relationship Id="rId1619" Type="http://schemas.openxmlformats.org/officeDocument/2006/relationships/hyperlink" Target="https://play.google.com/store/apps/details?id=grit.storytel.app" TargetMode="External"/><Relationship Id="rId20" Type="http://schemas.openxmlformats.org/officeDocument/2006/relationships/hyperlink" Target="https://play.google.com/store/apps/details?id=com.cloudmosa.puffin" TargetMode="External"/><Relationship Id="rId267" Type="http://schemas.openxmlformats.org/officeDocument/2006/relationships/hyperlink" Target="https://play.google.com/store/apps/details?id=com.sunnysidesoft.VirtualTablet" TargetMode="External"/><Relationship Id="rId474" Type="http://schemas.openxmlformats.org/officeDocument/2006/relationships/hyperlink" Target="https://play.google.com/store/apps/details?id=com.x0.strai.frepkey" TargetMode="External"/><Relationship Id="rId127" Type="http://schemas.openxmlformats.org/officeDocument/2006/relationships/hyperlink" Target="https://play.google.com/store/apps/details?id=com.realnumworks.focustimerpro" TargetMode="External"/><Relationship Id="rId681" Type="http://schemas.openxmlformats.org/officeDocument/2006/relationships/hyperlink" Target="https://play.google.com/store/apps/details?id=com.intsig.BizCardReader" TargetMode="External"/><Relationship Id="rId779" Type="http://schemas.openxmlformats.org/officeDocument/2006/relationships/hyperlink" Target="https://play.google.com/store/apps/details?id=me.sovs.sovs" TargetMode="External"/><Relationship Id="rId986" Type="http://schemas.openxmlformats.org/officeDocument/2006/relationships/hyperlink" Target="https://play.google.com/store/apps/details?id=com.jsdev.instasize" TargetMode="External"/><Relationship Id="rId334" Type="http://schemas.openxmlformats.org/officeDocument/2006/relationships/hyperlink" Target="https://play.google.com/store/apps/details?id=com.acadoid.lecturerecordings" TargetMode="External"/><Relationship Id="rId541" Type="http://schemas.openxmlformats.org/officeDocument/2006/relationships/hyperlink" Target="https://play.google.com/store/apps/details?id=com.appgenix.bizcal.pro" TargetMode="External"/><Relationship Id="rId639" Type="http://schemas.openxmlformats.org/officeDocument/2006/relationships/hyperlink" Target="https://play.google.com/store/apps/details?id=com.orangeorapple.flashcards" TargetMode="External"/><Relationship Id="rId1171" Type="http://schemas.openxmlformats.org/officeDocument/2006/relationships/hyperlink" Target="https://play.google.com/store/apps/details?id=com.ninewonders.game.newclawmachine" TargetMode="External"/><Relationship Id="rId1269" Type="http://schemas.openxmlformats.org/officeDocument/2006/relationships/hyperlink" Target="https://play.google.com/store/apps/details?id=com.thingsflow.hellobot" TargetMode="External"/><Relationship Id="rId1476" Type="http://schemas.openxmlformats.org/officeDocument/2006/relationships/hyperlink" Target="https://play.google.com/store/apps/details?id=com.chatproject2019.chattingtalk" TargetMode="External"/><Relationship Id="rId401" Type="http://schemas.openxmlformats.org/officeDocument/2006/relationships/hyperlink" Target="https://play.google.com/store/apps/details?id=air.kr.applebugs.KnCalGBul3" TargetMode="External"/><Relationship Id="rId846" Type="http://schemas.openxmlformats.org/officeDocument/2006/relationships/hyperlink" Target="https://play.google.com/store/apps/details?id=com.yangpark.connecting" TargetMode="External"/><Relationship Id="rId1031" Type="http://schemas.openxmlformats.org/officeDocument/2006/relationships/hyperlink" Target="https://play.google.com/store/apps/details?id=com.mate.korean" TargetMode="External"/><Relationship Id="rId1129" Type="http://schemas.openxmlformats.org/officeDocument/2006/relationships/hyperlink" Target="https://play.google.com/store/apps/details?id=com.triplens.android" TargetMode="External"/><Relationship Id="rId706" Type="http://schemas.openxmlformats.org/officeDocument/2006/relationships/hyperlink" Target="https://play.google.com/store/apps/details?id=com.monotype.android.font.himongmong365" TargetMode="External"/><Relationship Id="rId913" Type="http://schemas.openxmlformats.org/officeDocument/2006/relationships/hyperlink" Target="https://play.google.com/store/apps/details?id=com.commsource.beautyplus" TargetMode="External"/><Relationship Id="rId1336" Type="http://schemas.openxmlformats.org/officeDocument/2006/relationships/hyperlink" Target="https://play.google.com/store/apps/details?id=com.hellotalk" TargetMode="External"/><Relationship Id="rId1543" Type="http://schemas.openxmlformats.org/officeDocument/2006/relationships/hyperlink" Target="https://play.google.com/store/apps/details?id=com.dkzkcmzl.letsbefriend" TargetMode="External"/><Relationship Id="rId42" Type="http://schemas.openxmlformats.org/officeDocument/2006/relationships/hyperlink" Target="https://play.google.com/store/apps/details?id=com.wave.live.wallpapers.premium" TargetMode="External"/><Relationship Id="rId1403" Type="http://schemas.openxmlformats.org/officeDocument/2006/relationships/hyperlink" Target="https://play.google.com/store/apps/details?id=ai.moneybrain.speaknow" TargetMode="External"/><Relationship Id="rId1610" Type="http://schemas.openxmlformats.org/officeDocument/2006/relationships/hyperlink" Target="https://play.google.com/store/apps/details?id=com.bms.romanceg" TargetMode="External"/><Relationship Id="rId191" Type="http://schemas.openxmlformats.org/officeDocument/2006/relationships/hyperlink" Target="https://play.google.com/store/apps/details?id=com.lwi.android.flappsauto" TargetMode="External"/><Relationship Id="rId289" Type="http://schemas.openxmlformats.org/officeDocument/2006/relationships/hyperlink" Target="https://play.google.com/store/apps/details?id=com.nicky.jiung.domagic" TargetMode="External"/><Relationship Id="rId496" Type="http://schemas.openxmlformats.org/officeDocument/2006/relationships/hyperlink" Target="https://play.google.com/store/apps/details?id=com.tocaboca.hairsalonme" TargetMode="External"/><Relationship Id="rId149" Type="http://schemas.openxmlformats.org/officeDocument/2006/relationships/hyperlink" Target="https://play.google.com/store/apps/details?id=com.monotype.android.font.badhandwriting365" TargetMode="External"/><Relationship Id="rId356" Type="http://schemas.openxmlformats.org/officeDocument/2006/relationships/hyperlink" Target="https://play.google.com/store/apps/details?id=com.kakao.talk.theme.Okcheori_Sunnyday" TargetMode="External"/><Relationship Id="rId563" Type="http://schemas.openxmlformats.org/officeDocument/2006/relationships/hyperlink" Target="https://play.google.com/store/apps/details?id=com.kairos.duet" TargetMode="External"/><Relationship Id="rId770" Type="http://schemas.openxmlformats.org/officeDocument/2006/relationships/hyperlink" Target="https://play.google.com/store/apps/details?id=com.wakdev.nfctools.pro" TargetMode="External"/><Relationship Id="rId1193" Type="http://schemas.openxmlformats.org/officeDocument/2006/relationships/hyperlink" Target="https://play.google.com/store/apps/details?id=com.lightricks.pixaloop" TargetMode="External"/><Relationship Id="rId216" Type="http://schemas.openxmlformats.org/officeDocument/2006/relationships/hyperlink" Target="https://play.google.com/store/apps/details?id=com.ndemiccreations.scenariocreator" TargetMode="External"/><Relationship Id="rId423" Type="http://schemas.openxmlformats.org/officeDocument/2006/relationships/hyperlink" Target="https://play.google.com/store/apps/details?id=net.dinglisch.android.taskerm" TargetMode="External"/><Relationship Id="rId868" Type="http://schemas.openxmlformats.org/officeDocument/2006/relationships/hyperlink" Target="https://play.google.com/store/apps/details?id=vixr.bermuda" TargetMode="External"/><Relationship Id="rId1053" Type="http://schemas.openxmlformats.org/officeDocument/2006/relationships/hyperlink" Target="https://play.google.com/store/apps/details?id=com.videochat.livu" TargetMode="External"/><Relationship Id="rId1260" Type="http://schemas.openxmlformats.org/officeDocument/2006/relationships/hyperlink" Target="https://play.google.com/store/apps/details?id=kr.cocone.minime" TargetMode="External"/><Relationship Id="rId1498" Type="http://schemas.openxmlformats.org/officeDocument/2006/relationships/hyperlink" Target="https://play.google.com/store/apps/details?id=net.ib.mn" TargetMode="External"/><Relationship Id="rId630" Type="http://schemas.openxmlformats.org/officeDocument/2006/relationships/hyperlink" Target="https://play.google.com/store/apps/details?id=com.maxmpz.audioplayer.unlock" TargetMode="External"/><Relationship Id="rId728" Type="http://schemas.openxmlformats.org/officeDocument/2006/relationships/hyperlink" Target="https://play.google.com/store/apps/details?id=com.DioAliasGames.BattleOfPainters" TargetMode="External"/><Relationship Id="rId935" Type="http://schemas.openxmlformats.org/officeDocument/2006/relationships/hyperlink" Target="https://play.google.com/store/apps/details?id=com.nwz.ichampclient" TargetMode="External"/><Relationship Id="rId1358" Type="http://schemas.openxmlformats.org/officeDocument/2006/relationships/hyperlink" Target="https://play.google.com/store/apps/details?id=com.wisdomhouse.justoon" TargetMode="External"/><Relationship Id="rId1565" Type="http://schemas.openxmlformats.org/officeDocument/2006/relationships/hyperlink" Target="http://donga.com/" TargetMode="External"/><Relationship Id="rId64" Type="http://schemas.openxmlformats.org/officeDocument/2006/relationships/hyperlink" Target="https://play.google.com/store/apps/details?id=com.monotype.android.font.aaracoongulim" TargetMode="External"/><Relationship Id="rId1120" Type="http://schemas.openxmlformats.org/officeDocument/2006/relationships/hyperlink" Target="https://play.google.com/store/apps/details?id=jp.naver.line.android" TargetMode="External"/><Relationship Id="rId1218" Type="http://schemas.openxmlformats.org/officeDocument/2006/relationships/hyperlink" Target="https://play.google.com/store/apps/details?id=com.frograms.wplay" TargetMode="External"/><Relationship Id="rId1425" Type="http://schemas.openxmlformats.org/officeDocument/2006/relationships/hyperlink" Target="https://play.google.com/store/apps/details?id=sg.bigo.live" TargetMode="External"/><Relationship Id="rId280" Type="http://schemas.openxmlformats.org/officeDocument/2006/relationships/hyperlink" Target="https://play.google.com/store/apps/details?id=com.elsebook.handal.spacing" TargetMode="External"/><Relationship Id="rId140" Type="http://schemas.openxmlformats.org/officeDocument/2006/relationships/hyperlink" Target="https://play.google.com/store/apps/details?id=com.monotype.android.font.aamayfivedays" TargetMode="External"/><Relationship Id="rId378" Type="http://schemas.openxmlformats.org/officeDocument/2006/relationships/hyperlink" Target="https://play.google.com/store/apps/details?id=com.snorelab.snoregym" TargetMode="External"/><Relationship Id="rId585" Type="http://schemas.openxmlformats.org/officeDocument/2006/relationships/hyperlink" Target="https://play.google.com/store/apps/details?id=com.etoos.wordmaster.sat20002016" TargetMode="External"/><Relationship Id="rId792" Type="http://schemas.openxmlformats.org/officeDocument/2006/relationships/hyperlink" Target="https://play.google.com/store/apps/details?id=com.appgeneration.itunerpro" TargetMode="External"/><Relationship Id="rId6" Type="http://schemas.openxmlformats.org/officeDocument/2006/relationships/hyperlink" Target="https://play.google.com/store/apps/details?id=com.acadoid.lecturenotes" TargetMode="External"/><Relationship Id="rId238" Type="http://schemas.openxmlformats.org/officeDocument/2006/relationships/hyperlink" Target="https://play.google.com/store/apps/details?id=kr.pe.designerj.airbudspopup" TargetMode="External"/><Relationship Id="rId445" Type="http://schemas.openxmlformats.org/officeDocument/2006/relationships/hyperlink" Target="https://play.google.com/store/apps/details?id=com.imageline.FLM" TargetMode="External"/><Relationship Id="rId652" Type="http://schemas.openxmlformats.org/officeDocument/2006/relationships/hyperlink" Target="https://play.google.com/store/apps/details?id=kr.pe.designerj.airbudspopup" TargetMode="External"/><Relationship Id="rId1075" Type="http://schemas.openxmlformats.org/officeDocument/2006/relationships/hyperlink" Target="https://play.google.com/store/apps/details?id=com.dkzkcmzl.secretFriend" TargetMode="External"/><Relationship Id="rId1282" Type="http://schemas.openxmlformats.org/officeDocument/2006/relationships/hyperlink" Target="https://play.google.com/store/apps/details?id=com.dkzkcmzl.secretFriend" TargetMode="External"/><Relationship Id="rId305" Type="http://schemas.openxmlformats.org/officeDocument/2006/relationships/hyperlink" Target="https://play.google.com/store/apps/details?id=com.elsebook.handal.voca" TargetMode="External"/><Relationship Id="rId512" Type="http://schemas.openxmlformats.org/officeDocument/2006/relationships/hyperlink" Target="https://play.google.com/store/apps/details?id=com.intermedia.hd.camera.pro" TargetMode="External"/><Relationship Id="rId957" Type="http://schemas.openxmlformats.org/officeDocument/2006/relationships/hyperlink" Target="https://play.google.com/store/apps/details?id=com.vaultmicro.kidsnote" TargetMode="External"/><Relationship Id="rId1142" Type="http://schemas.openxmlformats.org/officeDocument/2006/relationships/hyperlink" Target="https://play.google.com/store/apps/details?id=com.wisdomhouse.justoon" TargetMode="External"/><Relationship Id="rId1587" Type="http://schemas.openxmlformats.org/officeDocument/2006/relationships/hyperlink" Target="https://play.google.com/store/apps/details?id=com.bungle.shopkeeper" TargetMode="External"/><Relationship Id="rId86" Type="http://schemas.openxmlformats.org/officeDocument/2006/relationships/hyperlink" Target="https://play.google.com/store/apps/details?id=com.intsig.BizCardReader" TargetMode="External"/><Relationship Id="rId817" Type="http://schemas.openxmlformats.org/officeDocument/2006/relationships/hyperlink" Target="https://play.google.com/store/apps/details?id=com.colondee.simkoong3" TargetMode="External"/><Relationship Id="rId1002" Type="http://schemas.openxmlformats.org/officeDocument/2006/relationships/hyperlink" Target="https://play.google.com/store/apps/details?id=net.palmplayer.palm" TargetMode="External"/><Relationship Id="rId1447" Type="http://schemas.openxmlformats.org/officeDocument/2006/relationships/hyperlink" Target="https://play.google.com/store/apps/details?id=com.yangpark.connecting" TargetMode="External"/><Relationship Id="rId1307" Type="http://schemas.openxmlformats.org/officeDocument/2006/relationships/hyperlink" Target="https://play.google.com/store/apps/details?id=com.duolingo" TargetMode="External"/><Relationship Id="rId1514" Type="http://schemas.openxmlformats.org/officeDocument/2006/relationships/hyperlink" Target="https://play.google.com/store/apps/details?id=com.moonlight.freefollowers" TargetMode="External"/><Relationship Id="rId13" Type="http://schemas.openxmlformats.org/officeDocument/2006/relationships/hyperlink" Target="https://play.google.com/store/apps/details?id=com.hancom.office.hwp.editor.hwp_apk.gplaystore" TargetMode="External"/><Relationship Id="rId162" Type="http://schemas.openxmlformats.org/officeDocument/2006/relationships/hyperlink" Target="https://play.google.com/store/apps/details?id=com.tedkim88.fitnesscounter_kr" TargetMode="External"/><Relationship Id="rId467" Type="http://schemas.openxmlformats.org/officeDocument/2006/relationships/hyperlink" Target="https://play.google.com/store/apps/details?id=com.etoos.wordmaster.midbasic2016" TargetMode="External"/><Relationship Id="rId1097" Type="http://schemas.openxmlformats.org/officeDocument/2006/relationships/hyperlink" Target="https://play.google.com/store/apps/details?id=com.conbus.anna" TargetMode="External"/><Relationship Id="rId674" Type="http://schemas.openxmlformats.org/officeDocument/2006/relationships/hyperlink" Target="https://play.google.com/store/apps/details?id=com.quvideo.xiaoying.pro" TargetMode="External"/><Relationship Id="rId881" Type="http://schemas.openxmlformats.org/officeDocument/2006/relationships/hyperlink" Target="https://play.google.com/store/apps/details?id=com.bnklab.android.dating" TargetMode="External"/><Relationship Id="rId979" Type="http://schemas.openxmlformats.org/officeDocument/2006/relationships/hyperlink" Target="https://play.google.com/store/apps/details?id=com.quriously.airklass" TargetMode="External"/><Relationship Id="rId327" Type="http://schemas.openxmlformats.org/officeDocument/2006/relationships/hyperlink" Target="https://play.google.com/store/apps/details?id=kr.co.bausoft.JpmrM" TargetMode="External"/><Relationship Id="rId534" Type="http://schemas.openxmlformats.org/officeDocument/2006/relationships/hyperlink" Target="https://play.google.com/store/apps/details?id=net.zhuoweizhang.mcpelauncher.pro" TargetMode="External"/><Relationship Id="rId741" Type="http://schemas.openxmlformats.org/officeDocument/2006/relationships/hyperlink" Target="https://play.google.com/store/apps/details?id=jjong.kim.securitycard_m_1500" TargetMode="External"/><Relationship Id="rId839" Type="http://schemas.openxmlformats.org/officeDocument/2006/relationships/hyperlink" Target="https://play.google.com/store/apps/details?id=com.selabs.speak" TargetMode="External"/><Relationship Id="rId1164" Type="http://schemas.openxmlformats.org/officeDocument/2006/relationships/hyperlink" Target="https://play.google.com/store/apps/details?id=com.parau.videochat" TargetMode="External"/><Relationship Id="rId1371" Type="http://schemas.openxmlformats.org/officeDocument/2006/relationships/hyperlink" Target="https://play.google.com/store/apps/details?id=com.imo.android.imoim" TargetMode="External"/><Relationship Id="rId1469" Type="http://schemas.openxmlformats.org/officeDocument/2006/relationships/hyperlink" Target="https://play.google.com/store/apps/details?id=com.paktor" TargetMode="External"/><Relationship Id="rId601" Type="http://schemas.openxmlformats.org/officeDocument/2006/relationships/hyperlink" Target="https://play.google.com/store/apps/details?id=com.ss.launcher2.key" TargetMode="External"/><Relationship Id="rId1024" Type="http://schemas.openxmlformats.org/officeDocument/2006/relationships/hyperlink" Target="https://play.google.com/store/apps/details?id=com.ca_smart.izonemail" TargetMode="External"/><Relationship Id="rId1231" Type="http://schemas.openxmlformats.org/officeDocument/2006/relationships/hyperlink" Target="https://play.google.com/store/apps/details?id=kr.co.millie.millieshelf" TargetMode="External"/><Relationship Id="rId906" Type="http://schemas.openxmlformats.org/officeDocument/2006/relationships/hyperlink" Target="https://play.google.com/store/apps/details?id=com.inc_2ulip.tulip" TargetMode="External"/><Relationship Id="rId1329" Type="http://schemas.openxmlformats.org/officeDocument/2006/relationships/hyperlink" Target="https://play.google.com/store/apps/details?id=com.microsoft.office.excel" TargetMode="External"/><Relationship Id="rId1536" Type="http://schemas.openxmlformats.org/officeDocument/2006/relationships/hyperlink" Target="https://play.google.com/store/apps/details?id=cc.chatmore.dating" TargetMode="External"/><Relationship Id="rId35" Type="http://schemas.openxmlformats.org/officeDocument/2006/relationships/hyperlink" Target="https://play.google.com/store/apps/details?id=bruenor.magicbox" TargetMode="External"/><Relationship Id="rId1603" Type="http://schemas.openxmlformats.org/officeDocument/2006/relationships/hyperlink" Target="https://play.google.com/store/apps/details?id=com.angkoong" TargetMode="External"/><Relationship Id="rId184" Type="http://schemas.openxmlformats.org/officeDocument/2006/relationships/hyperlink" Target="https://play.google.com/store/apps/details?id=com.monotype.android.font.gftodaymorning" TargetMode="External"/><Relationship Id="rId391" Type="http://schemas.openxmlformats.org/officeDocument/2006/relationships/hyperlink" Target="https://play.google.com/store/apps/details?id=com.monotype.android.font.gftodaymorning" TargetMode="External"/><Relationship Id="rId251" Type="http://schemas.openxmlformats.org/officeDocument/2006/relationships/hyperlink" Target="https://play.google.com/store/apps/details?id=com.defianttech.diskdiggerpro" TargetMode="External"/><Relationship Id="rId489" Type="http://schemas.openxmlformats.org/officeDocument/2006/relationships/hyperlink" Target="https://play.google.com/store/apps/details?id=jp.snowlife01.android.rotationcontrolpro" TargetMode="External"/><Relationship Id="rId696" Type="http://schemas.openxmlformats.org/officeDocument/2006/relationships/hyperlink" Target="https://play.google.com/store/apps/details?id=com.tss21.input.korean" TargetMode="External"/><Relationship Id="rId349" Type="http://schemas.openxmlformats.org/officeDocument/2006/relationships/hyperlink" Target="https://play.google.com/store/apps/details?id=com.tedkim88.fitnesscounter_kr" TargetMode="External"/><Relationship Id="rId556" Type="http://schemas.openxmlformats.org/officeDocument/2006/relationships/hyperlink" Target="https://play.google.com/store/apps/details?id=com.ils7.chakraenabled" TargetMode="External"/><Relationship Id="rId763" Type="http://schemas.openxmlformats.org/officeDocument/2006/relationships/hyperlink" Target="https://play.google.com/store/apps/details?id=com.elsebook.handal.loanword" TargetMode="External"/><Relationship Id="rId1186" Type="http://schemas.openxmlformats.org/officeDocument/2006/relationships/hyperlink" Target="https://play.google.com/store/apps/details?id=com.adobe.lrmobile" TargetMode="External"/><Relationship Id="rId1393" Type="http://schemas.openxmlformats.org/officeDocument/2006/relationships/hyperlink" Target="https://play.google.com/store/apps/details?id=com.adobe.lrmobile" TargetMode="External"/><Relationship Id="rId111" Type="http://schemas.openxmlformats.org/officeDocument/2006/relationships/hyperlink" Target="https://play.google.com/store/apps/details?id=com.smartwatchstudios.app.camera" TargetMode="External"/><Relationship Id="rId209" Type="http://schemas.openxmlformats.org/officeDocument/2006/relationships/hyperlink" Target="https://play.google.com/store/apps/details?id=com.plustwo.silentcamera.pro" TargetMode="External"/><Relationship Id="rId416" Type="http://schemas.openxmlformats.org/officeDocument/2006/relationships/hyperlink" Target="https://play.google.com/store/apps/details?id=com.acadoid.lecturenotes" TargetMode="External"/><Relationship Id="rId970" Type="http://schemas.openxmlformats.org/officeDocument/2006/relationships/hyperlink" Target="https://play.google.com/store/apps/details?id=com.one.goodnight" TargetMode="External"/><Relationship Id="rId1046" Type="http://schemas.openxmlformats.org/officeDocument/2006/relationships/hyperlink" Target="https://play.google.com/store/apps/details?id=com.nexstreaming.app.kinemasterfree" TargetMode="External"/><Relationship Id="rId1253" Type="http://schemas.openxmlformats.org/officeDocument/2006/relationships/hyperlink" Target="https://play.google.com/store/apps/details?id=com.dunamu.stockplus" TargetMode="External"/><Relationship Id="rId623" Type="http://schemas.openxmlformats.org/officeDocument/2006/relationships/hyperlink" Target="https://play.google.com/store/apps/details?id=com.panda.gamepad" TargetMode="External"/><Relationship Id="rId830" Type="http://schemas.openxmlformats.org/officeDocument/2006/relationships/hyperlink" Target="https://play.google.com/store/apps/details?id=com.endressdreamky.loveting" TargetMode="External"/><Relationship Id="rId928" Type="http://schemas.openxmlformats.org/officeDocument/2006/relationships/hyperlink" Target="http://donga.com/" TargetMode="External"/><Relationship Id="rId1460" Type="http://schemas.openxmlformats.org/officeDocument/2006/relationships/hyperlink" Target="https://play.google.com/store/apps/details?id=com.donga.trotpick" TargetMode="External"/><Relationship Id="rId1558" Type="http://schemas.openxmlformats.org/officeDocument/2006/relationships/hyperlink" Target="https://play.google.com/store/apps/details?id=com.privateinc.jjang" TargetMode="External"/><Relationship Id="rId57" Type="http://schemas.openxmlformats.org/officeDocument/2006/relationships/hyperlink" Target="https://play.google.com/store/apps/details?id=com.doosandonga.app.dictionary.primeengkor" TargetMode="External"/><Relationship Id="rId1113" Type="http://schemas.openxmlformats.org/officeDocument/2006/relationships/hyperlink" Target="https://play.google.com/store/apps/details?id=com.life360.android.safetymapd" TargetMode="External"/><Relationship Id="rId1320" Type="http://schemas.openxmlformats.org/officeDocument/2006/relationships/hyperlink" Target="https://play.google.com/store/apps/details?id=com.playland.fancyslime" TargetMode="External"/><Relationship Id="rId1418" Type="http://schemas.openxmlformats.org/officeDocument/2006/relationships/hyperlink" Target="http://investing.com/" TargetMode="External"/><Relationship Id="rId273" Type="http://schemas.openxmlformats.org/officeDocument/2006/relationships/hyperlink" Target="https://play.google.com/store/apps/details?id=net.zhuoweizhang.mcpelauncher.pro" TargetMode="External"/><Relationship Id="rId480" Type="http://schemas.openxmlformats.org/officeDocument/2006/relationships/hyperlink" Target="https://play.google.com/store/apps/details?id=com.nicky.jeong.magicwoowa" TargetMode="External"/><Relationship Id="rId133" Type="http://schemas.openxmlformats.org/officeDocument/2006/relationships/hyperlink" Target="https://play.google.com/store/apps/details?id=org.androidtown.jckoreanradio" TargetMode="External"/><Relationship Id="rId340" Type="http://schemas.openxmlformats.org/officeDocument/2006/relationships/hyperlink" Target="https://play.google.com/store/apps/details?id=com.jeyluta.timestampcamera" TargetMode="External"/><Relationship Id="rId578" Type="http://schemas.openxmlformats.org/officeDocument/2006/relationships/hyperlink" Target="https://play.google.com/store/apps/details?id=com.zwds.jamidusu_pro" TargetMode="External"/><Relationship Id="rId785" Type="http://schemas.openxmlformats.org/officeDocument/2006/relationships/hyperlink" Target="https://play.google.com/store/apps/details?id=com.hiqrecorder.full" TargetMode="External"/><Relationship Id="rId992" Type="http://schemas.openxmlformats.org/officeDocument/2006/relationships/hyperlink" Target="https://play.google.com/store/apps/details?id=com.nbaimd.gametime.nba2011" TargetMode="External"/><Relationship Id="rId200" Type="http://schemas.openxmlformats.org/officeDocument/2006/relationships/hyperlink" Target="https://play.google.com/store/apps/details?id=com.arobasmusic.guitarpro" TargetMode="External"/><Relationship Id="rId438" Type="http://schemas.openxmlformats.org/officeDocument/2006/relationships/hyperlink" Target="https://play.google.com/store/apps/details?id=com.monotype.android.font.aaaugust" TargetMode="External"/><Relationship Id="rId645" Type="http://schemas.openxmlformats.org/officeDocument/2006/relationships/hyperlink" Target="https://play.google.com/store/apps/details?id=com.choco.silentmode" TargetMode="External"/><Relationship Id="rId852" Type="http://schemas.openxmlformats.org/officeDocument/2006/relationships/hyperlink" Target="https://play.google.com/store/apps/details?id=com.smule.singandroid" TargetMode="External"/><Relationship Id="rId1068" Type="http://schemas.openxmlformats.org/officeDocument/2006/relationships/hyperlink" Target="http://donga.com/" TargetMode="External"/><Relationship Id="rId1275" Type="http://schemas.openxmlformats.org/officeDocument/2006/relationships/hyperlink" Target="https://play.google.com/store/apps/details?id=com.chatproject2019.chattingtalk" TargetMode="External"/><Relationship Id="rId1482" Type="http://schemas.openxmlformats.org/officeDocument/2006/relationships/hyperlink" Target="https://play.google.com/store/apps/details?id=kr.christiandate.app" TargetMode="External"/><Relationship Id="rId505" Type="http://schemas.openxmlformats.org/officeDocument/2006/relationships/hyperlink" Target="https://play.google.com/store/apps/details?id=com.entusapps.play2" TargetMode="External"/><Relationship Id="rId712" Type="http://schemas.openxmlformats.org/officeDocument/2006/relationships/hyperlink" Target="https://play.google.com/store/apps/details?id=vr.audio.voicerecorderpro" TargetMode="External"/><Relationship Id="rId1135" Type="http://schemas.openxmlformats.org/officeDocument/2006/relationships/hyperlink" Target="https://play.google.com/store/apps/details?id=com.milk.talk" TargetMode="External"/><Relationship Id="rId1342" Type="http://schemas.openxmlformats.org/officeDocument/2006/relationships/hyperlink" Target="https://play.google.com/store/apps/details?id=com.baloota.dumpster" TargetMode="External"/><Relationship Id="rId79" Type="http://schemas.openxmlformats.org/officeDocument/2006/relationships/hyperlink" Target="https://play.google.com/store/apps/details?id=com.monotype.android.font.aaaugust" TargetMode="External"/><Relationship Id="rId1202" Type="http://schemas.openxmlformats.org/officeDocument/2006/relationships/hyperlink" Target="https://play.google.com/store/apps/details?id=com.vcv.misstalks" TargetMode="External"/><Relationship Id="rId1507" Type="http://schemas.openxmlformats.org/officeDocument/2006/relationships/hyperlink" Target="https://play.google.com/store/apps/details?id=com.inssachat" TargetMode="External"/><Relationship Id="rId295" Type="http://schemas.openxmlformats.org/officeDocument/2006/relationships/hyperlink" Target="https://play.google.com/store/apps/details?id=com.snuscraperclient" TargetMode="External"/><Relationship Id="rId155" Type="http://schemas.openxmlformats.org/officeDocument/2006/relationships/hyperlink" Target="https://play.google.com/store/apps/details?id=com.monotype.android.font.typotopstudent" TargetMode="External"/><Relationship Id="rId362" Type="http://schemas.openxmlformats.org/officeDocument/2006/relationships/hyperlink" Target="https://play.google.com/store/apps/details?id=com.junapps.BibleLexOriDic" TargetMode="External"/><Relationship Id="rId1297" Type="http://schemas.openxmlformats.org/officeDocument/2006/relationships/hyperlink" Target="https://play.google.com/store/apps/details?id=handasoft.dangeori.mobile" TargetMode="External"/><Relationship Id="rId222" Type="http://schemas.openxmlformats.org/officeDocument/2006/relationships/hyperlink" Target="https://play.google.com/store/apps/details?id=com.extreamsd.usbaudioplayerpro" TargetMode="External"/><Relationship Id="rId667" Type="http://schemas.openxmlformats.org/officeDocument/2006/relationships/hyperlink" Target="https://play.google.com/store/apps/details?id=com.jetappfactory.jetaudioplus" TargetMode="External"/><Relationship Id="rId874" Type="http://schemas.openxmlformats.org/officeDocument/2006/relationships/hyperlink" Target="https://play.google.com/store/apps/details?id=com.dropbox.android" TargetMode="External"/><Relationship Id="rId527" Type="http://schemas.openxmlformats.org/officeDocument/2006/relationships/hyperlink" Target="https://play.google.com/store/apps/details?id=handasoft.mobile.divination_pro" TargetMode="External"/><Relationship Id="rId734" Type="http://schemas.openxmlformats.org/officeDocument/2006/relationships/hyperlink" Target="https://play.google.com/store/apps/details?id=com.tocaboca.tocahairsalon3" TargetMode="External"/><Relationship Id="rId941" Type="http://schemas.openxmlformats.org/officeDocument/2006/relationships/hyperlink" Target="https://play.google.com/store/apps/details?id=com.baloota.dumpster" TargetMode="External"/><Relationship Id="rId1157" Type="http://schemas.openxmlformats.org/officeDocument/2006/relationships/hyperlink" Target="https://play.google.com/store/apps/details?id=com.quriously.airklass" TargetMode="External"/><Relationship Id="rId1364" Type="http://schemas.openxmlformats.org/officeDocument/2006/relationships/hyperlink" Target="https://play.google.com/store/apps/details?id=com.scatterlab.soljr" TargetMode="External"/><Relationship Id="rId1571" Type="http://schemas.openxmlformats.org/officeDocument/2006/relationships/hyperlink" Target="https://play.google.com/store/apps/details?id=com.colive.yaja" TargetMode="External"/><Relationship Id="rId70" Type="http://schemas.openxmlformats.org/officeDocument/2006/relationships/hyperlink" Target="https://play.google.com/store/apps/details?id=com.defianttech.diskdiggerpro" TargetMode="External"/><Relationship Id="rId801" Type="http://schemas.openxmlformats.org/officeDocument/2006/relationships/hyperlink" Target="https://play.google.com/store/apps/details?id=com.panda.keymapper.bit64" TargetMode="External"/><Relationship Id="rId1017" Type="http://schemas.openxmlformats.org/officeDocument/2006/relationships/hyperlink" Target="https://play.google.com/store/apps/details?id=net.nrise.wippy" TargetMode="External"/><Relationship Id="rId1224" Type="http://schemas.openxmlformats.org/officeDocument/2006/relationships/hyperlink" Target="https://play.google.com/store/apps/details?id=com.azarlive.android" TargetMode="External"/><Relationship Id="rId1431" Type="http://schemas.openxmlformats.org/officeDocument/2006/relationships/hyperlink" Target="https://play.google.com/store/apps/details?id=app.hybirds.skypeople" TargetMode="External"/><Relationship Id="rId1529" Type="http://schemas.openxmlformats.org/officeDocument/2006/relationships/hyperlink" Target="https://play.google.com/store/apps/details?id=com.inc_2ulip.tulip" TargetMode="External"/><Relationship Id="rId28" Type="http://schemas.openxmlformats.org/officeDocument/2006/relationships/hyperlink" Target="https://play.google.com/store/apps/details?id=com.tocaboca.tocahairsalon3" TargetMode="External"/><Relationship Id="rId177" Type="http://schemas.openxmlformats.org/officeDocument/2006/relationships/hyperlink" Target="https://play.google.com/store/apps/details?id=au.com.metro.dwjr.zany" TargetMode="External"/><Relationship Id="rId384" Type="http://schemas.openxmlformats.org/officeDocument/2006/relationships/hyperlink" Target="https://play.google.com/store/apps/details?id=udk.android.reader" TargetMode="External"/><Relationship Id="rId591" Type="http://schemas.openxmlformats.org/officeDocument/2006/relationships/hyperlink" Target="https://play.google.com/store/apps/details?id=com.panda.gamebooster" TargetMode="External"/><Relationship Id="rId244" Type="http://schemas.openxmlformats.org/officeDocument/2006/relationships/hyperlink" Target="https://play.google.com/store/apps/details?id=com.etoos.wordmaster.midskill2016" TargetMode="External"/><Relationship Id="rId689" Type="http://schemas.openxmlformats.org/officeDocument/2006/relationships/hyperlink" Target="https://play.google.com/store/apps/details?id=com.tocaboca.tocahospital" TargetMode="External"/><Relationship Id="rId896" Type="http://schemas.openxmlformats.org/officeDocument/2006/relationships/hyperlink" Target="https://play.google.com/store/apps/details?id=com.ewa.ewaapp" TargetMode="External"/><Relationship Id="rId1081" Type="http://schemas.openxmlformats.org/officeDocument/2006/relationships/hyperlink" Target="https://play.google.com/store/apps/details?id=kr.love.danggasa" TargetMode="External"/><Relationship Id="rId451" Type="http://schemas.openxmlformats.org/officeDocument/2006/relationships/hyperlink" Target="https://play.google.com/store/apps/details?id=com.tocaboca.tocahairsalon3" TargetMode="External"/><Relationship Id="rId549" Type="http://schemas.openxmlformats.org/officeDocument/2006/relationships/hyperlink" Target="https://play.google.com/store/apps/details?id=pro.cryptotab.android" TargetMode="External"/><Relationship Id="rId756" Type="http://schemas.openxmlformats.org/officeDocument/2006/relationships/hyperlink" Target="https://play.google.com/store/apps/details?id=com.ndemiccreations.scenariocreator" TargetMode="External"/><Relationship Id="rId1179" Type="http://schemas.openxmlformats.org/officeDocument/2006/relationships/hyperlink" Target="https://play.google.com/store/apps/details?id=com.mchaeting.sweettalk" TargetMode="External"/><Relationship Id="rId1386" Type="http://schemas.openxmlformats.org/officeDocument/2006/relationships/hyperlink" Target="https://play.google.com/store/apps/details?id=com.vcv.misstalks" TargetMode="External"/><Relationship Id="rId1593" Type="http://schemas.openxmlformats.org/officeDocument/2006/relationships/hyperlink" Target="https://play.google.com/store/apps/details?id=com.todaycorp.yeobong" TargetMode="External"/><Relationship Id="rId104" Type="http://schemas.openxmlformats.org/officeDocument/2006/relationships/hyperlink" Target="https://play.google.com/store/apps/details?id=com.monotype.android.font.enamored365" TargetMode="External"/><Relationship Id="rId311" Type="http://schemas.openxmlformats.org/officeDocument/2006/relationships/hyperlink" Target="https://play.google.com/store/apps/details?id=com.etoos.wordmaster.highbasic2016" TargetMode="External"/><Relationship Id="rId409" Type="http://schemas.openxmlformats.org/officeDocument/2006/relationships/hyperlink" Target="https://play.google.com/store/apps/details?id=com.godpeople.GPBIBLE" TargetMode="External"/><Relationship Id="rId963" Type="http://schemas.openxmlformats.org/officeDocument/2006/relationships/hyperlink" Target="https://play.google.com/store/apps/details?id=kr.co.gleammedia.starplay" TargetMode="External"/><Relationship Id="rId1039" Type="http://schemas.openxmlformats.org/officeDocument/2006/relationships/hyperlink" Target="https://play.google.com/store/apps/details?id=com.yangpark.connecting" TargetMode="External"/><Relationship Id="rId1246" Type="http://schemas.openxmlformats.org/officeDocument/2006/relationships/hyperlink" Target="https://play.google.com/store/apps/details?id=com.mobile.sptalks" TargetMode="External"/><Relationship Id="rId92" Type="http://schemas.openxmlformats.org/officeDocument/2006/relationships/hyperlink" Target="https://play.google.com/store/apps/details?id=com.softchaser.iDosaPhone" TargetMode="External"/><Relationship Id="rId616" Type="http://schemas.openxmlformats.org/officeDocument/2006/relationships/hyperlink" Target="https://play.google.com/store/apps/details?id=com.plustwo.silentcamera.pro" TargetMode="External"/><Relationship Id="rId823" Type="http://schemas.openxmlformats.org/officeDocument/2006/relationships/hyperlink" Target="https://play.google.com/store/apps/details?id=kr.co.millie.millieshelf" TargetMode="External"/><Relationship Id="rId1453" Type="http://schemas.openxmlformats.org/officeDocument/2006/relationships/hyperlink" Target="https://play.google.com/store/apps/details?id=com.mobile.sptalks" TargetMode="External"/><Relationship Id="rId1106" Type="http://schemas.openxmlformats.org/officeDocument/2006/relationships/hyperlink" Target="https://play.google.com/store/apps/details?id=com.noyesrun.meeff.kr" TargetMode="External"/><Relationship Id="rId1313" Type="http://schemas.openxmlformats.org/officeDocument/2006/relationships/hyperlink" Target="https://play.google.com/store/apps/details?id=com.moonlight.freefollowers" TargetMode="External"/><Relationship Id="rId1520" Type="http://schemas.openxmlformats.org/officeDocument/2006/relationships/hyperlink" Target="https://play.google.com/store/apps/details?id=com.nil.danjjak" TargetMode="External"/><Relationship Id="rId1618" Type="http://schemas.openxmlformats.org/officeDocument/2006/relationships/hyperlink" Target="https://play.google.com/store/apps/details?id=com.badoo.mobile" TargetMode="External"/><Relationship Id="rId199" Type="http://schemas.openxmlformats.org/officeDocument/2006/relationships/hyperlink" Target="https://play.google.com/store/apps/details?id=com.lwi.android.flappsfull" TargetMode="External"/><Relationship Id="rId266" Type="http://schemas.openxmlformats.org/officeDocument/2006/relationships/hyperlink" Target="https://play.google.com/store/apps/details?id=com.x0.strai.frepkey" TargetMode="External"/><Relationship Id="rId473" Type="http://schemas.openxmlformats.org/officeDocument/2006/relationships/hyperlink" Target="https://play.google.com/store/apps/details?id=com.ndemiccreations.scenariocreator" TargetMode="External"/><Relationship Id="rId680" Type="http://schemas.openxmlformats.org/officeDocument/2006/relationships/hyperlink" Target="https://play.google.com/store/apps/details?id=com.elsebook.handal.spacing" TargetMode="External"/><Relationship Id="rId126" Type="http://schemas.openxmlformats.org/officeDocument/2006/relationships/hyperlink" Target="https://play.google.com/store/apps/details?id=pro.gif.videotogif.gifeditor.gifmaker" TargetMode="External"/><Relationship Id="rId333" Type="http://schemas.openxmlformats.org/officeDocument/2006/relationships/hyperlink" Target="https://play.google.com/store/apps/details?id=com.daolsoft.ybmeke" TargetMode="External"/><Relationship Id="rId540" Type="http://schemas.openxmlformats.org/officeDocument/2006/relationships/hyperlink" Target="https://play.google.com/store/apps/details?id=august.mendeleev.pro" TargetMode="External"/><Relationship Id="rId778" Type="http://schemas.openxmlformats.org/officeDocument/2006/relationships/hyperlink" Target="https://play.google.com/store/apps/details?id=net.headnum.kream.ktm.unlocker" TargetMode="External"/><Relationship Id="rId985" Type="http://schemas.openxmlformats.org/officeDocument/2006/relationships/hyperlink" Target="https://play.google.com/store/apps/details?id=com.nullmu.fetcher" TargetMode="External"/><Relationship Id="rId1170" Type="http://schemas.openxmlformats.org/officeDocument/2006/relationships/hyperlink" Target="https://play.google.com/store/apps/details?id=com.mabopractice.app" TargetMode="External"/><Relationship Id="rId638" Type="http://schemas.openxmlformats.org/officeDocument/2006/relationships/hyperlink" Target="http://orangeorapple.com/" TargetMode="External"/><Relationship Id="rId845" Type="http://schemas.openxmlformats.org/officeDocument/2006/relationships/hyperlink" Target="https://play.google.com/store/apps/details?id=kr.cocone.minime" TargetMode="External"/><Relationship Id="rId1030" Type="http://schemas.openxmlformats.org/officeDocument/2006/relationships/hyperlink" Target="https://play.google.com/store/apps/details?id=com.yeoboya.com.yeoboya" TargetMode="External"/><Relationship Id="rId1268" Type="http://schemas.openxmlformats.org/officeDocument/2006/relationships/hyperlink" Target="https://play.google.com/store/apps/details?id=com.nxc.catchitenglishbasic.google" TargetMode="External"/><Relationship Id="rId1475" Type="http://schemas.openxmlformats.org/officeDocument/2006/relationships/hyperlink" Target="https://play.google.com/store/apps/details?id=kr.co.april7.buddy" TargetMode="External"/><Relationship Id="rId400" Type="http://schemas.openxmlformats.org/officeDocument/2006/relationships/hyperlink" Target="https://play.google.com/store/apps/details?id=com.tocaboca.tocaneighborhood" TargetMode="External"/><Relationship Id="rId705" Type="http://schemas.openxmlformats.org/officeDocument/2006/relationships/hyperlink" Target="https://play.google.com/store/apps/details?id=com.printedpropshop.dokkos2" TargetMode="External"/><Relationship Id="rId1128" Type="http://schemas.openxmlformats.org/officeDocument/2006/relationships/hyperlink" Target="https://play.google.com/store/apps/details?id=com.tech.analytics" TargetMode="External"/><Relationship Id="rId1335" Type="http://schemas.openxmlformats.org/officeDocument/2006/relationships/hyperlink" Target="https://play.google.com/store/apps/details?id=com.skout.android" TargetMode="External"/><Relationship Id="rId1542" Type="http://schemas.openxmlformats.org/officeDocument/2006/relationships/hyperlink" Target="https://play.google.com/store/apps/details?id=com.nordvpn.android" TargetMode="External"/><Relationship Id="rId912" Type="http://schemas.openxmlformats.org/officeDocument/2006/relationships/hyperlink" Target="https://play.google.com/store/apps/details?id=com.naming.usooprj2_4" TargetMode="External"/><Relationship Id="rId41" Type="http://schemas.openxmlformats.org/officeDocument/2006/relationships/hyperlink" Target="https://play.google.com/store/apps/details?id=com.apptrio.hi_fi_status" TargetMode="External"/><Relationship Id="rId1402" Type="http://schemas.openxmlformats.org/officeDocument/2006/relationships/hyperlink" Target="https://play.google.com/store/apps/details?id=com.meditation.deepsleep.relax" TargetMode="External"/><Relationship Id="rId190" Type="http://schemas.openxmlformats.org/officeDocument/2006/relationships/hyperlink" Target="https://play.google.com/store/apps/details?id=com.hisona.dsfile" TargetMode="External"/><Relationship Id="rId288" Type="http://schemas.openxmlformats.org/officeDocument/2006/relationships/hyperlink" Target="https://play.google.com/store/apps/details?id=com.tocaboca.hairsalonme" TargetMode="External"/><Relationship Id="rId495" Type="http://schemas.openxmlformats.org/officeDocument/2006/relationships/hyperlink" Target="https://play.google.com/store/apps/details?id=com.elsebook.handal.voca" TargetMode="External"/><Relationship Id="rId148" Type="http://schemas.openxmlformats.org/officeDocument/2006/relationships/hyperlink" Target="https://play.google.com/store/apps/details?id=com.wakdev.nfctools.pro" TargetMode="External"/><Relationship Id="rId355" Type="http://schemas.openxmlformats.org/officeDocument/2006/relationships/hyperlink" Target="https://play.google.com/store/apps/details?id=com.monotype.android.font.aamayfivedays" TargetMode="External"/><Relationship Id="rId562" Type="http://schemas.openxmlformats.org/officeDocument/2006/relationships/hyperlink" Target="https://play.google.com/store/apps/details?id=com.neutroncode.mp" TargetMode="External"/><Relationship Id="rId1192" Type="http://schemas.openxmlformats.org/officeDocument/2006/relationships/hyperlink" Target="https://play.google.com/store/apps/details?id=com.donga.idolpick" TargetMode="External"/><Relationship Id="rId215" Type="http://schemas.openxmlformats.org/officeDocument/2006/relationships/hyperlink" Target="https://play.google.com/store/apps/details?id=com.cloudmosa.puffin" TargetMode="External"/><Relationship Id="rId422" Type="http://schemas.openxmlformats.org/officeDocument/2006/relationships/hyperlink" Target="https://play.google.com/store/apps/details?id=com.extreamsd.usbaudioplayerpro" TargetMode="External"/><Relationship Id="rId867" Type="http://schemas.openxmlformats.org/officeDocument/2006/relationships/hyperlink" Target="https://play.google.com/store/apps/details?id=com.fluidtouch.noteshelf2" TargetMode="External"/><Relationship Id="rId1052" Type="http://schemas.openxmlformats.org/officeDocument/2006/relationships/hyperlink" Target="https://play.google.com/store/apps/details?id=com.probits.argo" TargetMode="External"/><Relationship Id="rId1497" Type="http://schemas.openxmlformats.org/officeDocument/2006/relationships/hyperlink" Target="https://play.google.com/store/apps/details?id=com.mrblue.mrblue" TargetMode="External"/><Relationship Id="rId727" Type="http://schemas.openxmlformats.org/officeDocument/2006/relationships/hyperlink" Target="https://play.google.com/store/apps/details?id=com.mani.maniadministration" TargetMode="External"/><Relationship Id="rId934" Type="http://schemas.openxmlformats.org/officeDocument/2006/relationships/hyperlink" Target="https://play.google.com/store/apps/details?id=com.scatterlab.soljr" TargetMode="External"/><Relationship Id="rId1357" Type="http://schemas.openxmlformats.org/officeDocument/2006/relationships/hyperlink" Target="https://play.google.com/store/apps/details?id=com.yazio.android" TargetMode="External"/><Relationship Id="rId1564" Type="http://schemas.openxmlformats.org/officeDocument/2006/relationships/hyperlink" Target="https://play.google.com/store/apps/details?id=com.xsol.gnali" TargetMode="External"/><Relationship Id="rId63" Type="http://schemas.openxmlformats.org/officeDocument/2006/relationships/hyperlink" Target="https://play.google.com/store/apps/details?id=com.kmshack.mute" TargetMode="External"/><Relationship Id="rId1217" Type="http://schemas.openxmlformats.org/officeDocument/2006/relationships/hyperlink" Target="https://play.google.com/store/apps/details?id=com.movefastcompany.bora" TargetMode="External"/><Relationship Id="rId1424" Type="http://schemas.openxmlformats.org/officeDocument/2006/relationships/hyperlink" Target="https://play.google.com/store/apps/details?id=com.google.android.apps.subscriptions.red" TargetMode="External"/><Relationship Id="rId377" Type="http://schemas.openxmlformats.org/officeDocument/2006/relationships/hyperlink" Target="https://play.google.com/store/apps/details?id=com.SimG.SimForklift" TargetMode="External"/><Relationship Id="rId584" Type="http://schemas.openxmlformats.org/officeDocument/2006/relationships/hyperlink" Target="https://play.google.com/store/apps/details?id=com.acadoid.lecturevideos" TargetMode="External"/><Relationship Id="rId5" Type="http://schemas.openxmlformats.org/officeDocument/2006/relationships/hyperlink" Target="https://play.google.com/store/apps/details?id=com.newin.nplayer.pro" TargetMode="External"/><Relationship Id="rId237" Type="http://schemas.openxmlformats.org/officeDocument/2006/relationships/hyperlink" Target="https://play.google.com/store/apps/details?id=com.monotype.android.font.aaaugust" TargetMode="External"/><Relationship Id="rId791" Type="http://schemas.openxmlformats.org/officeDocument/2006/relationships/hyperlink" Target="https://play.google.com/store/apps/details?id=com.phigolf.golfnavipro" TargetMode="External"/><Relationship Id="rId889" Type="http://schemas.openxmlformats.org/officeDocument/2006/relationships/hyperlink" Target="https://play.google.com/store/apps/details?id=com.intsig.camscanner" TargetMode="External"/><Relationship Id="rId1074" Type="http://schemas.openxmlformats.org/officeDocument/2006/relationships/hyperlink" Target="https://play.google.com/store/apps/details?id=com.chatproject2019.chattingtalk" TargetMode="External"/><Relationship Id="rId444" Type="http://schemas.openxmlformats.org/officeDocument/2006/relationships/hyperlink" Target="https://play.google.com/store/apps/details?id=com.jake.TouchMacro" TargetMode="External"/><Relationship Id="rId651" Type="http://schemas.openxmlformats.org/officeDocument/2006/relationships/hyperlink" Target="https://play.google.com/store/apps/details?id=com.teslacoilsw.launcher.prime" TargetMode="External"/><Relationship Id="rId749" Type="http://schemas.openxmlformats.org/officeDocument/2006/relationships/hyperlink" Target="https://play.google.com/store/apps/details?id=yuns27.electriccertificationsecondexam" TargetMode="External"/><Relationship Id="rId1281" Type="http://schemas.openxmlformats.org/officeDocument/2006/relationships/hyperlink" Target="https://play.google.com/store/apps/details?id=com.intsig.camscanner" TargetMode="External"/><Relationship Id="rId1379" Type="http://schemas.openxmlformats.org/officeDocument/2006/relationships/hyperlink" Target="https://play.google.com/store/apps/details?id=com.appstard.loveletter" TargetMode="External"/><Relationship Id="rId1586" Type="http://schemas.openxmlformats.org/officeDocument/2006/relationships/hyperlink" Target="https://play.google.com/store/apps/details?id=com.mchaeting.sweettalk" TargetMode="External"/><Relationship Id="rId304" Type="http://schemas.openxmlformats.org/officeDocument/2006/relationships/hyperlink" Target="https://play.google.com/store/apps/details?id=com.mani.maniadministration" TargetMode="External"/><Relationship Id="rId511" Type="http://schemas.openxmlformats.org/officeDocument/2006/relationships/hyperlink" Target="https://play.google.com/store/apps/details?id=com.appstar.callrecorderpro" TargetMode="External"/><Relationship Id="rId609" Type="http://schemas.openxmlformats.org/officeDocument/2006/relationships/hyperlink" Target="https://play.google.com/store/apps/details?id=com.godpeople.GPBIBLE" TargetMode="External"/><Relationship Id="rId956" Type="http://schemas.openxmlformats.org/officeDocument/2006/relationships/hyperlink" Target="https://play.google.com/store/apps/details?id=hotspotshield.android.vpn" TargetMode="External"/><Relationship Id="rId1141" Type="http://schemas.openxmlformats.org/officeDocument/2006/relationships/hyperlink" Target="https://play.google.com/store/apps/details?id=com.dating.diamatch" TargetMode="External"/><Relationship Id="rId1239" Type="http://schemas.openxmlformats.org/officeDocument/2006/relationships/hyperlink" Target="https://play.google.com/store/apps/details?id=com.endressdreamky.loveting" TargetMode="External"/><Relationship Id="rId85" Type="http://schemas.openxmlformats.org/officeDocument/2006/relationships/hyperlink" Target="https://play.google.com/store/apps/details?id=jp.ne.ibis.ibispaint.app" TargetMode="External"/><Relationship Id="rId816" Type="http://schemas.openxmlformats.org/officeDocument/2006/relationships/hyperlink" Target="https://play.google.com/store/apps/details?id=com.NoonDate" TargetMode="External"/><Relationship Id="rId1001" Type="http://schemas.openxmlformats.org/officeDocument/2006/relationships/hyperlink" Target="https://play.google.com/store/apps/details?id=com.moonlight.freefollowers" TargetMode="External"/><Relationship Id="rId1446" Type="http://schemas.openxmlformats.org/officeDocument/2006/relationships/hyperlink" Target="https://play.google.com/store/apps/details?id=com.endressdreamky.loveting" TargetMode="External"/><Relationship Id="rId1306" Type="http://schemas.openxmlformats.org/officeDocument/2006/relationships/hyperlink" Target="https://play.google.com/store/apps/details?id=net.ib.mn" TargetMode="External"/><Relationship Id="rId1513" Type="http://schemas.openxmlformats.org/officeDocument/2006/relationships/hyperlink" Target="https://play.google.com/store/apps/details?id=com.hobby2.talk" TargetMode="External"/><Relationship Id="rId12" Type="http://schemas.openxmlformats.org/officeDocument/2006/relationships/hyperlink" Target="https://play.google.com/store/apps/details?id=com.hs.toeic5finish" TargetMode="External"/><Relationship Id="rId161" Type="http://schemas.openxmlformats.org/officeDocument/2006/relationships/hyperlink" Target="https://play.google.com/store/apps/details?id=com.monotype.android.font.aaniceguy" TargetMode="External"/><Relationship Id="rId399" Type="http://schemas.openxmlformats.org/officeDocument/2006/relationships/hyperlink" Target="https://play.google.com/store/apps/details?id=com.beliefengine.handyapp" TargetMode="External"/><Relationship Id="rId259" Type="http://schemas.openxmlformats.org/officeDocument/2006/relationships/hyperlink" Target="https://play.google.com/store/apps/details?id=com.monotype.android.font.aaracoongulim" TargetMode="External"/><Relationship Id="rId466" Type="http://schemas.openxmlformats.org/officeDocument/2006/relationships/hyperlink" Target="https://play.google.com/store/apps/details?id=com.orux.oruxmapsDonate" TargetMode="External"/><Relationship Id="rId673" Type="http://schemas.openxmlformats.org/officeDocument/2006/relationships/hyperlink" Target="https://play.google.com/store/apps/details?id=com.filmic.filmicpro" TargetMode="External"/><Relationship Id="rId880" Type="http://schemas.openxmlformats.org/officeDocument/2006/relationships/hyperlink" Target="https://play.google.com/store/apps/details?id=at.nk.tools.iTranslate" TargetMode="External"/><Relationship Id="rId1096" Type="http://schemas.openxmlformats.org/officeDocument/2006/relationships/hyperlink" Target="https://play.google.com/store/apps/details?id=com.jobplanet.kr.android" TargetMode="External"/><Relationship Id="rId119" Type="http://schemas.openxmlformats.org/officeDocument/2006/relationships/hyperlink" Target="https://play.google.com/store/apps/details?id=com.SimG.SimForklift" TargetMode="External"/><Relationship Id="rId326" Type="http://schemas.openxmlformats.org/officeDocument/2006/relationships/hyperlink" Target="https://play.google.com/store/apps/details?id=com.monotype.android.font.typotopstudent" TargetMode="External"/><Relationship Id="rId533" Type="http://schemas.openxmlformats.org/officeDocument/2006/relationships/hyperlink" Target="https://play.google.com/store/apps/details?id=com.myscript.nebo" TargetMode="External"/><Relationship Id="rId978" Type="http://schemas.openxmlformats.org/officeDocument/2006/relationships/hyperlink" Target="https://play.google.com/store/apps/details?id=com.heeyoung.whisper" TargetMode="External"/><Relationship Id="rId1163" Type="http://schemas.openxmlformats.org/officeDocument/2006/relationships/hyperlink" Target="https://play.google.com/store/apps/details?id=com.xsol.gnali" TargetMode="External"/><Relationship Id="rId1370" Type="http://schemas.openxmlformats.org/officeDocument/2006/relationships/hyperlink" Target="http://imo.im/" TargetMode="External"/><Relationship Id="rId740" Type="http://schemas.openxmlformats.org/officeDocument/2006/relationships/hyperlink" Target="https://play.google.com/store/apps/details?id=com.kakao.talk.theme.Okcheori_Outing" TargetMode="External"/><Relationship Id="rId838" Type="http://schemas.openxmlformats.org/officeDocument/2006/relationships/hyperlink" Target="https://play.google.com/store/apps/details?id=com.friendscube.somoim" TargetMode="External"/><Relationship Id="rId1023" Type="http://schemas.openxmlformats.org/officeDocument/2006/relationships/hyperlink" Target="https://play.google.com/store/apps/details?id=app.hybirds.skypeople" TargetMode="External"/><Relationship Id="rId1468" Type="http://schemas.openxmlformats.org/officeDocument/2006/relationships/hyperlink" Target="https://play.google.com/store/apps/details?id=co.benx.weverse" TargetMode="External"/><Relationship Id="rId600" Type="http://schemas.openxmlformats.org/officeDocument/2006/relationships/hyperlink" Target="https://play.google.com/store/apps/details?id=com.kakao.talk.theme.Okcheori_Bicycle" TargetMode="External"/><Relationship Id="rId1230" Type="http://schemas.openxmlformats.org/officeDocument/2006/relationships/hyperlink" Target="https://play.google.com/store/apps/details?id=com.ca_smart.izonemail" TargetMode="External"/><Relationship Id="rId1328" Type="http://schemas.openxmlformats.org/officeDocument/2006/relationships/hyperlink" Target="https://play.google.com/store/apps/details?id=com.sm1.EverySing" TargetMode="External"/><Relationship Id="rId1535" Type="http://schemas.openxmlformats.org/officeDocument/2006/relationships/hyperlink" Target="https://play.google.com/store/apps/details?id=com.microsoft.office.excel" TargetMode="External"/><Relationship Id="rId905" Type="http://schemas.openxmlformats.org/officeDocument/2006/relationships/hyperlink" Target="https://play.google.com/store/apps/details?id=com.tech.analytics" TargetMode="External"/><Relationship Id="rId34" Type="http://schemas.openxmlformats.org/officeDocument/2006/relationships/hyperlink" Target="https://play.google.com/store/apps/details?id=com.screwbar.gudakcamera" TargetMode="External"/><Relationship Id="rId1602" Type="http://schemas.openxmlformats.org/officeDocument/2006/relationships/hyperlink" Target="https://play.google.com/store/apps/details?id=video.like" TargetMode="External"/><Relationship Id="rId183" Type="http://schemas.openxmlformats.org/officeDocument/2006/relationships/hyperlink" Target="https://play.google.com/store/apps/details?id=com.acadoid.lecturerecordings" TargetMode="External"/><Relationship Id="rId390" Type="http://schemas.openxmlformats.org/officeDocument/2006/relationships/hyperlink" Target="https://play.google.com/store/apps/details?id=com.inbark13.administrator.park2" TargetMode="External"/><Relationship Id="rId250" Type="http://schemas.openxmlformats.org/officeDocument/2006/relationships/hyperlink" Target="https://play.google.com/store/apps/details?id=com.utorrent.client.pro" TargetMode="External"/><Relationship Id="rId488" Type="http://schemas.openxmlformats.org/officeDocument/2006/relationships/hyperlink" Target="https://play.google.com/store/apps/details?id=com.velo.vpn.pro" TargetMode="External"/><Relationship Id="rId695" Type="http://schemas.openxmlformats.org/officeDocument/2006/relationships/hyperlink" Target="https://play.google.com/store/apps/details?id=eu.thedarken.sdm.unlocker" TargetMode="External"/><Relationship Id="rId110" Type="http://schemas.openxmlformats.org/officeDocument/2006/relationships/hyperlink" Target="https://play.google.com/store/apps/details?id=net.headnum.kream.ktm.unlocker" TargetMode="External"/><Relationship Id="rId348" Type="http://schemas.openxmlformats.org/officeDocument/2006/relationships/hyperlink" Target="https://play.google.com/store/apps/details?id=com.intermedia.hd.camera.pro" TargetMode="External"/><Relationship Id="rId555" Type="http://schemas.openxmlformats.org/officeDocument/2006/relationships/hyperlink" Target="https://play.google.com/store/apps/details?id=com.elsebook.handal.loanword" TargetMode="External"/><Relationship Id="rId762" Type="http://schemas.openxmlformats.org/officeDocument/2006/relationships/hyperlink" Target="https://play.google.com/store/apps/details?id=smartwatchstudios.app.gears3navigation" TargetMode="External"/><Relationship Id="rId1185" Type="http://schemas.openxmlformats.org/officeDocument/2006/relationships/hyperlink" Target="https://play.google.com/store/apps/details?id=jp.eure.android.pairs_tw" TargetMode="External"/><Relationship Id="rId1392" Type="http://schemas.openxmlformats.org/officeDocument/2006/relationships/hyperlink" Target="https://play.google.com/store/apps/details?id=com.bms.romanceg" TargetMode="External"/><Relationship Id="rId208" Type="http://schemas.openxmlformats.org/officeDocument/2006/relationships/hyperlink" Target="https://play.google.com/store/apps/details?id=eyu.on.pica" TargetMode="External"/><Relationship Id="rId415" Type="http://schemas.openxmlformats.org/officeDocument/2006/relationships/hyperlink" Target="https://play.google.com/store/apps/details?id=com.dev47apps.droidcamx" TargetMode="External"/><Relationship Id="rId622" Type="http://schemas.openxmlformats.org/officeDocument/2006/relationships/hyperlink" Target="https://play.google.com/store/apps/details?id=com.wolfram.android.alpha" TargetMode="External"/><Relationship Id="rId1045" Type="http://schemas.openxmlformats.org/officeDocument/2006/relationships/hyperlink" Target="https://play.google.com/store/apps/details?id=com.un7qi3.forceteller" TargetMode="External"/><Relationship Id="rId1252" Type="http://schemas.openxmlformats.org/officeDocument/2006/relationships/hyperlink" Target="https://play.google.com/store/apps/details?id=com.bluepin.kidsworldforgoogleplay" TargetMode="External"/><Relationship Id="rId261" Type="http://schemas.openxmlformats.org/officeDocument/2006/relationships/hyperlink" Target="https://play.google.com/store/apps/details?id=com.devguru.eltwomonusb" TargetMode="External"/><Relationship Id="rId499" Type="http://schemas.openxmlformats.org/officeDocument/2006/relationships/hyperlink" Target="https://play.google.com/store/apps/details?id=com.arobasmusic.guitarpro" TargetMode="External"/><Relationship Id="rId927" Type="http://schemas.openxmlformats.org/officeDocument/2006/relationships/hyperlink" Target="https://play.google.com/store/apps/details?id=com.imo.android.imoim" TargetMode="External"/><Relationship Id="rId1112" Type="http://schemas.openxmlformats.org/officeDocument/2006/relationships/hyperlink" Target="https://play.google.com/store/apps/details?id=com.nwz.ichampclient" TargetMode="External"/><Relationship Id="rId1557" Type="http://schemas.openxmlformats.org/officeDocument/2006/relationships/hyperlink" Target="https://play.google.com/store/apps/details?id=com.dkzkcmzl.thunderTalk" TargetMode="External"/><Relationship Id="rId56" Type="http://schemas.openxmlformats.org/officeDocument/2006/relationships/hyperlink" Target="https://play.google.com/store/apps/details?id=com.elsebook.handal.spacing" TargetMode="External"/><Relationship Id="rId359" Type="http://schemas.openxmlformats.org/officeDocument/2006/relationships/hyperlink" Target="https://play.google.com/store/apps/details?id=com.appgeneration.itunerpro" TargetMode="External"/><Relationship Id="rId566" Type="http://schemas.openxmlformats.org/officeDocument/2006/relationships/hyperlink" Target="https://play.google.com/store/apps/details?id=maa.vaporwave_editor_glitch_vhs_trippy_pro" TargetMode="External"/><Relationship Id="rId773" Type="http://schemas.openxmlformats.org/officeDocument/2006/relationships/hyperlink" Target="https://play.google.com/store/apps/details?id=com.neutroncode.mp" TargetMode="External"/><Relationship Id="rId1196" Type="http://schemas.openxmlformats.org/officeDocument/2006/relationships/hyperlink" Target="https://play.google.com/store/apps/details?id=m4u.mobile.user" TargetMode="External"/><Relationship Id="rId1417" Type="http://schemas.openxmlformats.org/officeDocument/2006/relationships/hyperlink" Target="https://play.google.com/store/apps/details?id=com.hobby2.talk" TargetMode="External"/><Relationship Id="rId121" Type="http://schemas.openxmlformats.org/officeDocument/2006/relationships/hyperlink" Target="https://play.google.com/store/apps/details?id=com.tocaboca.hairsalonme" TargetMode="External"/><Relationship Id="rId219" Type="http://schemas.openxmlformats.org/officeDocument/2006/relationships/hyperlink" Target="https://play.google.com/store/apps/details?id=com.monotype.android.font.aamoonrise" TargetMode="External"/><Relationship Id="rId426" Type="http://schemas.openxmlformats.org/officeDocument/2006/relationships/hyperlink" Target="https://play.google.com/store/apps/details?id=com.realbyteapps.moneya" TargetMode="External"/><Relationship Id="rId633" Type="http://schemas.openxmlformats.org/officeDocument/2006/relationships/hyperlink" Target="https://play.google.com/store/apps/details?id=com.apptrio.hi_fi_status" TargetMode="External"/><Relationship Id="rId980" Type="http://schemas.openxmlformats.org/officeDocument/2006/relationships/hyperlink" Target="https://play.google.com/store/apps/details?id=com.vcv.misstalks" TargetMode="External"/><Relationship Id="rId1056" Type="http://schemas.openxmlformats.org/officeDocument/2006/relationships/hyperlink" Target="https://play.google.com/store/apps/details?id=com.evernote" TargetMode="External"/><Relationship Id="rId1263" Type="http://schemas.openxmlformats.org/officeDocument/2006/relationships/hyperlink" Target="https://play.google.com/store/apps/details?id=vixr.bermuda" TargetMode="External"/><Relationship Id="rId840" Type="http://schemas.openxmlformats.org/officeDocument/2006/relationships/hyperlink" Target="https://play.google.com/store/apps/details?id=kr.co.influential.youngkangapp" TargetMode="External"/><Relationship Id="rId938" Type="http://schemas.openxmlformats.org/officeDocument/2006/relationships/hyperlink" Target="https://play.google.com/store/apps/details?id=com.mabopractice.app" TargetMode="External"/><Relationship Id="rId1470" Type="http://schemas.openxmlformats.org/officeDocument/2006/relationships/hyperlink" Target="https://play.google.com/store/apps/details?id=com.microsoft.skydrive" TargetMode="External"/><Relationship Id="rId1568" Type="http://schemas.openxmlformats.org/officeDocument/2006/relationships/hyperlink" Target="https://play.google.com/store/apps/details?id=es.monkimun.lingokids" TargetMode="External"/><Relationship Id="rId67" Type="http://schemas.openxmlformats.org/officeDocument/2006/relationships/hyperlink" Target="https://play.google.com/store/apps/details?id=com.quvideo.xiaoying.pro" TargetMode="External"/><Relationship Id="rId272" Type="http://schemas.openxmlformats.org/officeDocument/2006/relationships/hyperlink" Target="https://play.google.com/store/apps/details?id=me.sovs.sovs" TargetMode="External"/><Relationship Id="rId577" Type="http://schemas.openxmlformats.org/officeDocument/2006/relationships/hyperlink" Target="https://play.google.com/store/apps/details?id=com.nll.acr.license" TargetMode="External"/><Relationship Id="rId700" Type="http://schemas.openxmlformats.org/officeDocument/2006/relationships/hyperlink" Target="https://play.google.com/store/apps/details?id=com.doosandonga.app.dictionary.primeengkor" TargetMode="External"/><Relationship Id="rId1123" Type="http://schemas.openxmlformats.org/officeDocument/2006/relationships/hyperlink" Target="https://play.google.com/store/apps/details?id=com.calm.android" TargetMode="External"/><Relationship Id="rId1330" Type="http://schemas.openxmlformats.org/officeDocument/2006/relationships/hyperlink" Target="https://play.google.com/store/apps/details?id=com.commsource.beautyplus" TargetMode="External"/><Relationship Id="rId1428" Type="http://schemas.openxmlformats.org/officeDocument/2006/relationships/hyperlink" Target="https://play.google.com/store/apps/details?id=com.azarlive.android" TargetMode="External"/><Relationship Id="rId132" Type="http://schemas.openxmlformats.org/officeDocument/2006/relationships/hyperlink" Target="https://play.google.com/store/apps/details?id=com.ao.gamebor" TargetMode="External"/><Relationship Id="rId784" Type="http://schemas.openxmlformats.org/officeDocument/2006/relationships/hyperlink" Target="https://play.google.com/store/apps/details?id=com.panda.mouse" TargetMode="External"/><Relationship Id="rId991" Type="http://schemas.openxmlformats.org/officeDocument/2006/relationships/hyperlink" Target="https://play.google.com/store/apps/details?id=com.kii.safe" TargetMode="External"/><Relationship Id="rId1067" Type="http://schemas.openxmlformats.org/officeDocument/2006/relationships/hyperlink" Target="https://play.google.com/store/apps/details?id=com.blued.international" TargetMode="External"/><Relationship Id="rId437" Type="http://schemas.openxmlformats.org/officeDocument/2006/relationships/hyperlink" Target="https://play.google.com/store/apps/details?id=bruenor.magicbox" TargetMode="External"/><Relationship Id="rId644" Type="http://schemas.openxmlformats.org/officeDocument/2006/relationships/hyperlink" Target="https://play.google.com/store/apps/details?id=com.imageline.FLM" TargetMode="External"/><Relationship Id="rId851" Type="http://schemas.openxmlformats.org/officeDocument/2006/relationships/hyperlink" Target="https://play.google.com/store/apps/details?id=com.abletree.someday" TargetMode="External"/><Relationship Id="rId1274" Type="http://schemas.openxmlformats.org/officeDocument/2006/relationships/hyperlink" Target="https://play.google.com/store/apps/details?id=com.sunny.v01" TargetMode="External"/><Relationship Id="rId1481" Type="http://schemas.openxmlformats.org/officeDocument/2006/relationships/hyperlink" Target="https://play.google.com/store/apps/details?id=com.toomics.zzamtoon.google" TargetMode="External"/><Relationship Id="rId1579" Type="http://schemas.openxmlformats.org/officeDocument/2006/relationships/hyperlink" Target="https://play.google.com/store/apps/details?id=com.canva.editor" TargetMode="External"/><Relationship Id="rId283" Type="http://schemas.openxmlformats.org/officeDocument/2006/relationships/hyperlink" Target="https://play.google.com/store/apps/details?id=com.modelmakertools.simplemindpro" TargetMode="External"/><Relationship Id="rId490" Type="http://schemas.openxmlformats.org/officeDocument/2006/relationships/hyperlink" Target="https://play.google.com/store/apps/details?id=com.vitotechnology.StarWalk2" TargetMode="External"/><Relationship Id="rId504" Type="http://schemas.openxmlformats.org/officeDocument/2006/relationships/hyperlink" Target="https://play.google.com/store/apps/details?id=com.tss21.input.korean" TargetMode="External"/><Relationship Id="rId711" Type="http://schemas.openxmlformats.org/officeDocument/2006/relationships/hyperlink" Target="https://play.google.com/store/apps/details?id=com.monotype.android.font.tspengha" TargetMode="External"/><Relationship Id="rId949" Type="http://schemas.openxmlformats.org/officeDocument/2006/relationships/hyperlink" Target="https://play.google.com/store/apps/details?id=cc.chatmore.dating" TargetMode="External"/><Relationship Id="rId1134" Type="http://schemas.openxmlformats.org/officeDocument/2006/relationships/hyperlink" Target="https://play.google.com/store/apps/details?id=com.commsource.beautyplus" TargetMode="External"/><Relationship Id="rId1341" Type="http://schemas.openxmlformats.org/officeDocument/2006/relationships/hyperlink" Target="https://play.google.com/store/apps/details?id=com.estickerapp.android" TargetMode="External"/><Relationship Id="rId78" Type="http://schemas.openxmlformats.org/officeDocument/2006/relationships/hyperlink" Target="https://play.google.com/store/apps/details?id=com.appbank.easybible" TargetMode="External"/><Relationship Id="rId143" Type="http://schemas.openxmlformats.org/officeDocument/2006/relationships/hyperlink" Target="https://play.google.com/store/apps/details?id=smartwatchstudios.app.gears3navigation" TargetMode="External"/><Relationship Id="rId350" Type="http://schemas.openxmlformats.org/officeDocument/2006/relationships/hyperlink" Target="https://play.google.com/store/apps/details?id=com.etoos.wordmaster.sat20002016" TargetMode="External"/><Relationship Id="rId588" Type="http://schemas.openxmlformats.org/officeDocument/2006/relationships/hyperlink" Target="https://play.google.com/store/apps/details?id=com.tinyapps.phonelaucherapps" TargetMode="External"/><Relationship Id="rId795" Type="http://schemas.openxmlformats.org/officeDocument/2006/relationships/hyperlink" Target="http://stunlocker.com/" TargetMode="External"/><Relationship Id="rId809" Type="http://schemas.openxmlformats.org/officeDocument/2006/relationships/hyperlink" Target="https://play.google.com/store/apps/details?id=com.kakao.talk" TargetMode="External"/><Relationship Id="rId1201" Type="http://schemas.openxmlformats.org/officeDocument/2006/relationships/hyperlink" Target="https://play.google.com/store/apps/details?id=com.microsoft.office.word" TargetMode="External"/><Relationship Id="rId1439" Type="http://schemas.openxmlformats.org/officeDocument/2006/relationships/hyperlink" Target="https://play.google.com/store/apps/details?id=com.mate.korean" TargetMode="External"/><Relationship Id="rId9" Type="http://schemas.openxmlformats.org/officeDocument/2006/relationships/hyperlink" Target="https://play.google.com/store/apps/details?id=com.urbandroid.sleep.full.key" TargetMode="External"/><Relationship Id="rId210" Type="http://schemas.openxmlformats.org/officeDocument/2006/relationships/hyperlink" Target="https://play.google.com/store/apps/details?id=com.mxtech.videoplayer.pro" TargetMode="External"/><Relationship Id="rId448" Type="http://schemas.openxmlformats.org/officeDocument/2006/relationships/hyperlink" Target="https://play.google.com/store/apps/details?id=com.teslacoilsw.launcher.prime" TargetMode="External"/><Relationship Id="rId655" Type="http://schemas.openxmlformats.org/officeDocument/2006/relationships/hyperlink" Target="https://play.google.com/store/apps/details?id=psyberia.alpinequest.full" TargetMode="External"/><Relationship Id="rId862" Type="http://schemas.openxmlformats.org/officeDocument/2006/relationships/hyperlink" Target="https://play.google.com/store/apps/details?id=com.microsoft.skydrive" TargetMode="External"/><Relationship Id="rId1078" Type="http://schemas.openxmlformats.org/officeDocument/2006/relationships/hyperlink" Target="https://play.google.com/store/apps/details?id=net.couplemaker.meeting" TargetMode="External"/><Relationship Id="rId1285" Type="http://schemas.openxmlformats.org/officeDocument/2006/relationships/hyperlink" Target="https://play.google.com/store/apps/details?id=com.hy.sfacer" TargetMode="External"/><Relationship Id="rId1492" Type="http://schemas.openxmlformats.org/officeDocument/2006/relationships/hyperlink" Target="https://play.google.com/store/apps/details?id=com.hd.wallpaper.backgrounds" TargetMode="External"/><Relationship Id="rId1506" Type="http://schemas.openxmlformats.org/officeDocument/2006/relationships/hyperlink" Target="https://play.google.com/store/apps/details?id=com.entermedia.mobile.karaoke" TargetMode="External"/><Relationship Id="rId294" Type="http://schemas.openxmlformats.org/officeDocument/2006/relationships/hyperlink" Target="https://play.google.com/store/apps/details?id=com.monotype.android.font.hucelebsans" TargetMode="External"/><Relationship Id="rId308" Type="http://schemas.openxmlformats.org/officeDocument/2006/relationships/hyperlink" Target="https://play.google.com/store/apps/details?id=com.monotype.android.font.aakingoffont" TargetMode="External"/><Relationship Id="rId515" Type="http://schemas.openxmlformats.org/officeDocument/2006/relationships/hyperlink" Target="https://play.google.com/store/apps/details?id=com.mani.maniadministration" TargetMode="External"/><Relationship Id="rId722" Type="http://schemas.openxmlformats.org/officeDocument/2006/relationships/hyperlink" Target="https://play.google.com/store/apps/details?id=com.jpbrothers.android.pictail.sub6" TargetMode="External"/><Relationship Id="rId1145" Type="http://schemas.openxmlformats.org/officeDocument/2006/relationships/hyperlink" Target="https://play.google.com/store/apps/details?id=com.ewa.ewaapp" TargetMode="External"/><Relationship Id="rId1352" Type="http://schemas.openxmlformats.org/officeDocument/2006/relationships/hyperlink" Target="https://play.google.com/store/apps/details?id=net.littlefox.lf_app_fragment" TargetMode="External"/><Relationship Id="rId89" Type="http://schemas.openxmlformats.org/officeDocument/2006/relationships/hyperlink" Target="https://play.google.com/store/apps/details?id=com.mesoft.meplayer" TargetMode="External"/><Relationship Id="rId154" Type="http://schemas.openxmlformats.org/officeDocument/2006/relationships/hyperlink" Target="https://play.google.com/store/apps/details?id=kr.kicc.easypospro" TargetMode="External"/><Relationship Id="rId361" Type="http://schemas.openxmlformats.org/officeDocument/2006/relationships/hyperlink" Target="https://play.google.com/store/apps/details?id=com.rarevision.vhscamcorder" TargetMode="External"/><Relationship Id="rId599" Type="http://schemas.openxmlformats.org/officeDocument/2006/relationships/hyperlink" Target="https://play.google.com/store/apps/details?id=com.etoos.wordmaster.highbasic2016" TargetMode="External"/><Relationship Id="rId1005" Type="http://schemas.openxmlformats.org/officeDocument/2006/relationships/hyperlink" Target="https://play.google.com/store/apps/details?id=com.angkoong" TargetMode="External"/><Relationship Id="rId1212" Type="http://schemas.openxmlformats.org/officeDocument/2006/relationships/hyperlink" Target="https://play.google.com/store/apps/details?id=com.daily.zodiac.signs.horoscope.palmistry" TargetMode="External"/><Relationship Id="rId459" Type="http://schemas.openxmlformats.org/officeDocument/2006/relationships/hyperlink" Target="https://play.google.com/store/apps/details?id=net.saltycrackers.daygram" TargetMode="External"/><Relationship Id="rId666" Type="http://schemas.openxmlformats.org/officeDocument/2006/relationships/hyperlink" Target="https://play.google.com/store/apps/details?id=com.ccswe.appmanagerpro" TargetMode="External"/><Relationship Id="rId873" Type="http://schemas.openxmlformats.org/officeDocument/2006/relationships/hyperlink" Target="https://play.google.com/store/apps/details?id=com.dunamu.stockplus" TargetMode="External"/><Relationship Id="rId1089" Type="http://schemas.openxmlformats.org/officeDocument/2006/relationships/hyperlink" Target="https://play.google.com/store/apps/details?id=co.benx.weverse" TargetMode="External"/><Relationship Id="rId1296" Type="http://schemas.openxmlformats.org/officeDocument/2006/relationships/hyperlink" Target="https://play.google.com/store/apps/details?id=com.fluidtouch.noteshelf2" TargetMode="External"/><Relationship Id="rId1517" Type="http://schemas.openxmlformats.org/officeDocument/2006/relationships/hyperlink" Target="https://play.google.com/store/apps/details?id=emotion.onekm" TargetMode="External"/><Relationship Id="rId16" Type="http://schemas.openxmlformats.org/officeDocument/2006/relationships/hyperlink" Target="http://orangeorapple.com/" TargetMode="External"/><Relationship Id="rId221" Type="http://schemas.openxmlformats.org/officeDocument/2006/relationships/hyperlink" Target="https://play.google.com/store/apps/details?id=eyu.on.yooca" TargetMode="External"/><Relationship Id="rId319" Type="http://schemas.openxmlformats.org/officeDocument/2006/relationships/hyperlink" Target="https://play.google.com/store/apps/details?id=com.noctuasoftware.stellarium_plus" TargetMode="External"/><Relationship Id="rId526" Type="http://schemas.openxmlformats.org/officeDocument/2006/relationships/hyperlink" Target="https://play.google.com/store/apps/details?id=com.morrison.gallerylock" TargetMode="External"/><Relationship Id="rId1156" Type="http://schemas.openxmlformats.org/officeDocument/2006/relationships/hyperlink" Target="https://play.google.com/store/apps/details?id=com.fachat.freechat" TargetMode="External"/><Relationship Id="rId1363" Type="http://schemas.openxmlformats.org/officeDocument/2006/relationships/hyperlink" Target="https://play.google.com/store/apps/details?id=com.uangel.tomokidsStoreYaho2" TargetMode="External"/><Relationship Id="rId733" Type="http://schemas.openxmlformats.org/officeDocument/2006/relationships/hyperlink" Target="https://play.google.com/store/apps/details?id=com.kakao.talk.theme.Okcheori_Diet" TargetMode="External"/><Relationship Id="rId940" Type="http://schemas.openxmlformats.org/officeDocument/2006/relationships/hyperlink" Target="https://play.google.com/store/apps/details?id=com.dkzkcmzl.secretFriend" TargetMode="External"/><Relationship Id="rId1016" Type="http://schemas.openxmlformats.org/officeDocument/2006/relationships/hyperlink" Target="https://play.google.com/store/apps/details?id=com.google.android.apps.subscriptions.red" TargetMode="External"/><Relationship Id="rId1570" Type="http://schemas.openxmlformats.org/officeDocument/2006/relationships/hyperlink" Target="https://play.google.com/store/apps/details?id=kr.co.smartstudy.pinkfongtv.ko_android_googlemarket" TargetMode="External"/><Relationship Id="rId165" Type="http://schemas.openxmlformats.org/officeDocument/2006/relationships/hyperlink" Target="https://play.google.com/store/apps/details?id=com.nicky.jiung.domagic" TargetMode="External"/><Relationship Id="rId372" Type="http://schemas.openxmlformats.org/officeDocument/2006/relationships/hyperlink" Target="https://play.google.com/store/apps/details?id=com.monotype.android.font.aaniceguy" TargetMode="External"/><Relationship Id="rId677" Type="http://schemas.openxmlformats.org/officeDocument/2006/relationships/hyperlink" Target="https://play.google.com/store/apps/details?id=com.vitotechnology.StarWalk2" TargetMode="External"/><Relationship Id="rId800" Type="http://schemas.openxmlformats.org/officeDocument/2006/relationships/hyperlink" Target="https://play.google.com/store/apps/details?id=net.zhuoweizhang.mcpelauncher.pro" TargetMode="External"/><Relationship Id="rId1223" Type="http://schemas.openxmlformats.org/officeDocument/2006/relationships/hyperlink" Target="https://play.google.com/store/apps/details?id=net.nrise.wippy" TargetMode="External"/><Relationship Id="rId1430" Type="http://schemas.openxmlformats.org/officeDocument/2006/relationships/hyperlink" Target="https://play.google.com/store/apps/details?id=com.charmy.cupist" TargetMode="External"/><Relationship Id="rId1528" Type="http://schemas.openxmlformats.org/officeDocument/2006/relationships/hyperlink" Target="https://play.google.com/store/apps/details?id=com.apalon.scanner.app" TargetMode="External"/><Relationship Id="rId232" Type="http://schemas.openxmlformats.org/officeDocument/2006/relationships/hyperlink" Target="https://play.google.com/store/apps/details?id=com.screwbar.gudakcamera" TargetMode="External"/><Relationship Id="rId884" Type="http://schemas.openxmlformats.org/officeDocument/2006/relationships/hyperlink" Target="https://play.google.com/store/apps/details?id=com.hy.sfacer" TargetMode="External"/><Relationship Id="rId27" Type="http://schemas.openxmlformats.org/officeDocument/2006/relationships/hyperlink" Target="https://play.google.com/store/apps/details?id=com.devguru.ntwomon" TargetMode="External"/><Relationship Id="rId537" Type="http://schemas.openxmlformats.org/officeDocument/2006/relationships/hyperlink" Target="https://play.google.com/store/apps/details?id=com.elsebook.handal.baleum" TargetMode="External"/><Relationship Id="rId744" Type="http://schemas.openxmlformats.org/officeDocument/2006/relationships/hyperlink" Target="https://play.google.com/store/apps/details?id=org.kustom.widget.pro" TargetMode="External"/><Relationship Id="rId951" Type="http://schemas.openxmlformats.org/officeDocument/2006/relationships/hyperlink" Target="https://play.google.com/store/apps/details?id=com.shouter.easyvoca" TargetMode="External"/><Relationship Id="rId1167" Type="http://schemas.openxmlformats.org/officeDocument/2006/relationships/hyperlink" Target="https://play.google.com/store/apps/details?id=com.imo.android.imoim" TargetMode="External"/><Relationship Id="rId1374" Type="http://schemas.openxmlformats.org/officeDocument/2006/relationships/hyperlink" Target="https://play.google.com/store/apps/details?id=com.colive.yaja" TargetMode="External"/><Relationship Id="rId1581" Type="http://schemas.openxmlformats.org/officeDocument/2006/relationships/hyperlink" Target="https://play.google.com/store/apps/details?id=com.tech.analytics" TargetMode="External"/><Relationship Id="rId80" Type="http://schemas.openxmlformats.org/officeDocument/2006/relationships/hyperlink" Target="https://play.google.com/store/apps/details?id=net.saltycrackers.daygram" TargetMode="External"/><Relationship Id="rId176" Type="http://schemas.openxmlformats.org/officeDocument/2006/relationships/hyperlink" Target="https://play.google.com/store/apps/details?id=inc.trilokia.gfxtool" TargetMode="External"/><Relationship Id="rId383" Type="http://schemas.openxmlformats.org/officeDocument/2006/relationships/hyperlink" Target="https://play.google.com/store/apps/details?id=com.digibites.calendarplus" TargetMode="External"/><Relationship Id="rId590" Type="http://schemas.openxmlformats.org/officeDocument/2006/relationships/hyperlink" Target="https://play.google.com/store/apps/details?id=bin.mt.pru" TargetMode="External"/><Relationship Id="rId604" Type="http://schemas.openxmlformats.org/officeDocument/2006/relationships/hyperlink" Target="https://play.google.com/store/apps/details?id=com.acadoid.lecturerecordings" TargetMode="External"/><Relationship Id="rId811" Type="http://schemas.openxmlformats.org/officeDocument/2006/relationships/hyperlink" Target="https://play.google.com/store/apps/details?id=com.frograms.wplay" TargetMode="External"/><Relationship Id="rId1027" Type="http://schemas.openxmlformats.org/officeDocument/2006/relationships/hyperlink" Target="https://play.google.com/store/apps/details?id=jp.naver.lineplay.android" TargetMode="External"/><Relationship Id="rId1234" Type="http://schemas.openxmlformats.org/officeDocument/2006/relationships/hyperlink" Target="https://play.google.com/store/apps/details?id=com.yeoboya.com.yeoboya" TargetMode="External"/><Relationship Id="rId1441" Type="http://schemas.openxmlformats.org/officeDocument/2006/relationships/hyperlink" Target="https://play.google.com/store/apps/details?id=com.dorsia.amanda" TargetMode="External"/><Relationship Id="rId243" Type="http://schemas.openxmlformats.org/officeDocument/2006/relationships/hyperlink" Target="https://play.google.com/store/apps/details?id=com.imageline.FLM" TargetMode="External"/><Relationship Id="rId450" Type="http://schemas.openxmlformats.org/officeDocument/2006/relationships/hyperlink" Target="https://play.google.com/store/apps/details?id=com.filmic.filmicpro" TargetMode="External"/><Relationship Id="rId688" Type="http://schemas.openxmlformats.org/officeDocument/2006/relationships/hyperlink" Target="https://play.google.com/store/apps/details?id=com.monotype.android.font.aamayfivedays" TargetMode="External"/><Relationship Id="rId895" Type="http://schemas.openxmlformats.org/officeDocument/2006/relationships/hyperlink" Target="https://play.google.com/store/apps/details?id=handasoft.dangeori.mobile" TargetMode="External"/><Relationship Id="rId909" Type="http://schemas.openxmlformats.org/officeDocument/2006/relationships/hyperlink" Target="https://play.google.com/store/apps/details?id=com.darinsoft.vimo" TargetMode="External"/><Relationship Id="rId1080" Type="http://schemas.openxmlformats.org/officeDocument/2006/relationships/hyperlink" Target="https://play.google.com/store/apps/details?id=at.nk.tools.iTranslate" TargetMode="External"/><Relationship Id="rId1301" Type="http://schemas.openxmlformats.org/officeDocument/2006/relationships/hyperlink" Target="https://play.google.com/store/apps/details?id=com.triplens.android" TargetMode="External"/><Relationship Id="rId1539" Type="http://schemas.openxmlformats.org/officeDocument/2006/relationships/hyperlink" Target="https://play.google.com/store/apps/details?id=mega.privacy.android.app" TargetMode="External"/><Relationship Id="rId38" Type="http://schemas.openxmlformats.org/officeDocument/2006/relationships/hyperlink" Target="https://play.google.com/store/apps/details?id=com.etoos.wordmaster.midskill2016" TargetMode="External"/><Relationship Id="rId103" Type="http://schemas.openxmlformats.org/officeDocument/2006/relationships/hyperlink" Target="https://play.google.com/store/apps/details?id=com.vinwap.parallaxwallpaper" TargetMode="External"/><Relationship Id="rId310" Type="http://schemas.openxmlformats.org/officeDocument/2006/relationships/hyperlink" Target="https://play.google.com/store/apps/details?id=com.monotype.android.font.aaflutter" TargetMode="External"/><Relationship Id="rId548" Type="http://schemas.openxmlformats.org/officeDocument/2006/relationships/hyperlink" Target="https://play.google.com/store/apps/details?id=com.eplayworks.AVStreamer" TargetMode="External"/><Relationship Id="rId755" Type="http://schemas.openxmlformats.org/officeDocument/2006/relationships/hyperlink" Target="https://play.google.com/store/apps/details?id=com.michael.gospel.full" TargetMode="External"/><Relationship Id="rId962" Type="http://schemas.openxmlformats.org/officeDocument/2006/relationships/hyperlink" Target="https://play.google.com/store/apps/details?id=com.dkzkcmzl.ddokTalk" TargetMode="External"/><Relationship Id="rId1178" Type="http://schemas.openxmlformats.org/officeDocument/2006/relationships/hyperlink" Target="https://play.google.com/store/apps/details?id=com.bms.romanceg" TargetMode="External"/><Relationship Id="rId1385" Type="http://schemas.openxmlformats.org/officeDocument/2006/relationships/hyperlink" Target="https://play.google.com/store/apps/details?id=com.fachat.freechat" TargetMode="External"/><Relationship Id="rId1592" Type="http://schemas.openxmlformats.org/officeDocument/2006/relationships/hyperlink" Target="https://play.google.com/store/apps/details?id=jp.dena.showroom" TargetMode="External"/><Relationship Id="rId1606" Type="http://schemas.openxmlformats.org/officeDocument/2006/relationships/hyperlink" Target="https://play.google.com/store/apps/details?id=com.microsoft.office.word" TargetMode="External"/><Relationship Id="rId91" Type="http://schemas.openxmlformats.org/officeDocument/2006/relationships/hyperlink" Target="https://play.google.com/store/apps/details?id=co.byeol.hanneung" TargetMode="External"/><Relationship Id="rId187" Type="http://schemas.openxmlformats.org/officeDocument/2006/relationships/hyperlink" Target="https://play.google.com/store/apps/details?id=yuns27.electriccertificationsecondexam" TargetMode="External"/><Relationship Id="rId394" Type="http://schemas.openxmlformats.org/officeDocument/2006/relationships/hyperlink" Target="https://play.google.com/store/apps/details?id=com.mggm.autoredial.noads" TargetMode="External"/><Relationship Id="rId408" Type="http://schemas.openxmlformats.org/officeDocument/2006/relationships/hyperlink" Target="https://play.google.com/store/apps/details?id=eyu.on.pica" TargetMode="External"/><Relationship Id="rId615" Type="http://schemas.openxmlformats.org/officeDocument/2006/relationships/hyperlink" Target="https://play.google.com/store/apps/details?id=com.mxtech.videoplayer.pro" TargetMode="External"/><Relationship Id="rId822" Type="http://schemas.openxmlformats.org/officeDocument/2006/relationships/hyperlink" Target="https://play.google.com/store/apps/details?id=jp.naver.lineplay.android" TargetMode="External"/><Relationship Id="rId1038" Type="http://schemas.openxmlformats.org/officeDocument/2006/relationships/hyperlink" Target="https://play.google.com/store/apps/details?id=kr.co.influential.youngkangapp" TargetMode="External"/><Relationship Id="rId1245" Type="http://schemas.openxmlformats.org/officeDocument/2006/relationships/hyperlink" Target="https://play.google.com/store/apps/details?id=com.abletree.someday" TargetMode="External"/><Relationship Id="rId1452" Type="http://schemas.openxmlformats.org/officeDocument/2006/relationships/hyperlink" Target="https://play.google.com/store/apps/details?id=com.friendscube.somoim" TargetMode="External"/><Relationship Id="rId254" Type="http://schemas.openxmlformats.org/officeDocument/2006/relationships/hyperlink" Target="https://play.google.com/store/apps/details?id=com.jetappfactory.jetaudioplus" TargetMode="External"/><Relationship Id="rId699" Type="http://schemas.openxmlformats.org/officeDocument/2006/relationships/hyperlink" Target="https://play.google.com/store/apps/details?id=com.morrison.gallerylock" TargetMode="External"/><Relationship Id="rId1091" Type="http://schemas.openxmlformats.org/officeDocument/2006/relationships/hyperlink" Target="https://play.google.com/store/apps/details?id=com.hy.sfacer" TargetMode="External"/><Relationship Id="rId1105" Type="http://schemas.openxmlformats.org/officeDocument/2006/relationships/hyperlink" Target="https://play.google.com/store/apps/details?id=com.everysing.lysn" TargetMode="External"/><Relationship Id="rId1312" Type="http://schemas.openxmlformats.org/officeDocument/2006/relationships/hyperlink" Target="https://play.google.com/store/apps/details?id=com.epyrus.fanmuking_g" TargetMode="External"/><Relationship Id="rId49" Type="http://schemas.openxmlformats.org/officeDocument/2006/relationships/hyperlink" Target="https://play.google.com/store/apps/details?id=me.sovs.sovs" TargetMode="External"/><Relationship Id="rId114" Type="http://schemas.openxmlformats.org/officeDocument/2006/relationships/hyperlink" Target="https://play.google.com/store/apps/details?id=com.monotype.android.font.hucelebsans" TargetMode="External"/><Relationship Id="rId461" Type="http://schemas.openxmlformats.org/officeDocument/2006/relationships/hyperlink" Target="https://play.google.com/store/apps/details?id=pro.gif.videotogif.gifeditor.gifmaker" TargetMode="External"/><Relationship Id="rId559" Type="http://schemas.openxmlformats.org/officeDocument/2006/relationships/hyperlink" Target="https://play.google.com/store/apps/details?id=com.monotype.android.font.aawriteanswer" TargetMode="External"/><Relationship Id="rId766" Type="http://schemas.openxmlformats.org/officeDocument/2006/relationships/hyperlink" Target="https://play.google.com/store/apps/details?id=com.monotype.android.font.typotopstudent" TargetMode="External"/><Relationship Id="rId1189" Type="http://schemas.openxmlformats.org/officeDocument/2006/relationships/hyperlink" Target="https://play.google.com/store/apps/details?id=com.canva.editor" TargetMode="External"/><Relationship Id="rId1396" Type="http://schemas.openxmlformats.org/officeDocument/2006/relationships/hyperlink" Target="https://play.google.com/store/apps/details?id=mars.nomad.com.blinddate2018" TargetMode="External"/><Relationship Id="rId1617" Type="http://schemas.openxmlformats.org/officeDocument/2006/relationships/hyperlink" Target="https://play.google.com/store/apps/details?id=kr.jungrammer.strangerchat3" TargetMode="External"/><Relationship Id="rId198" Type="http://schemas.openxmlformats.org/officeDocument/2006/relationships/hyperlink" Target="https://play.google.com/store/apps/details?id=com.neutroncode.mp" TargetMode="External"/><Relationship Id="rId321" Type="http://schemas.openxmlformats.org/officeDocument/2006/relationships/hyperlink" Target="https://play.google.com/store/apps/details?id=com.yongcalcompany.JlptVip" TargetMode="External"/><Relationship Id="rId419" Type="http://schemas.openxmlformats.org/officeDocument/2006/relationships/hyperlink" Target="https://play.google.com/store/apps/details?id=com.cloudmosa.puffin" TargetMode="External"/><Relationship Id="rId626" Type="http://schemas.openxmlformats.org/officeDocument/2006/relationships/hyperlink" Target="https://play.google.com/store/apps/details?id=com.extreamsd.usbaudioplayerpro" TargetMode="External"/><Relationship Id="rId973" Type="http://schemas.openxmlformats.org/officeDocument/2006/relationships/hyperlink" Target="https://play.google.com/store/apps/details?id=com.triplens.android" TargetMode="External"/><Relationship Id="rId1049" Type="http://schemas.openxmlformats.org/officeDocument/2006/relationships/hyperlink" Target="https://play.google.com/store/apps/details?id=fire.ting.fireting.chat" TargetMode="External"/><Relationship Id="rId1256" Type="http://schemas.openxmlformats.org/officeDocument/2006/relationships/hyperlink" Target="https://play.google.com/store/apps/details?id=com.videochat.livu" TargetMode="External"/><Relationship Id="rId833" Type="http://schemas.openxmlformats.org/officeDocument/2006/relationships/hyperlink" Target="https://play.google.com/store/apps/details?id=com.un7qi3.forceteller" TargetMode="External"/><Relationship Id="rId1116" Type="http://schemas.openxmlformats.org/officeDocument/2006/relationships/hyperlink" Target="https://play.google.com/store/apps/details?id=com.infraware.office.link" TargetMode="External"/><Relationship Id="rId1463" Type="http://schemas.openxmlformats.org/officeDocument/2006/relationships/hyperlink" Target="https://play.google.com/store/apps/details?id=com.videochat.livu" TargetMode="External"/><Relationship Id="rId265" Type="http://schemas.openxmlformats.org/officeDocument/2006/relationships/hyperlink" Target="https://play.google.com/store/apps/details?id=com.mesoft.meplayer" TargetMode="External"/><Relationship Id="rId472" Type="http://schemas.openxmlformats.org/officeDocument/2006/relationships/hyperlink" Target="https://play.google.com/store/apps/details?id=com.devguru.eltwomonusb" TargetMode="External"/><Relationship Id="rId900" Type="http://schemas.openxmlformats.org/officeDocument/2006/relationships/hyperlink" Target="https://play.google.com/store/apps/details?id=com.picsart.studio" TargetMode="External"/><Relationship Id="rId1323" Type="http://schemas.openxmlformats.org/officeDocument/2006/relationships/hyperlink" Target="https://play.google.com/store/apps/details?id=com.milk.talk" TargetMode="External"/><Relationship Id="rId1530" Type="http://schemas.openxmlformats.org/officeDocument/2006/relationships/hyperlink" Target="https://play.google.com/store/apps/details?id=kr.manchat.ao" TargetMode="External"/><Relationship Id="rId125" Type="http://schemas.openxmlformats.org/officeDocument/2006/relationships/hyperlink" Target="https://play.google.com/store/apps/details?id=com.myscript.nebo" TargetMode="External"/><Relationship Id="rId332" Type="http://schemas.openxmlformats.org/officeDocument/2006/relationships/hyperlink" Target="https://play.google.com/store/apps/details?id=inc.trilokia.pubgfxtool" TargetMode="External"/><Relationship Id="rId777" Type="http://schemas.openxmlformats.org/officeDocument/2006/relationships/hyperlink" Target="https://play.google.com/store/apps/details?id=new_chalkboard.katalk.crayon" TargetMode="External"/><Relationship Id="rId984" Type="http://schemas.openxmlformats.org/officeDocument/2006/relationships/hyperlink" Target="https://play.google.com/store/apps/details?id=com.uangel.tomokidsStoreYaho2" TargetMode="External"/><Relationship Id="rId637" Type="http://schemas.openxmlformats.org/officeDocument/2006/relationships/hyperlink" Target="https://play.google.com/store/apps/details?id=com.irmavep.app.libro" TargetMode="External"/><Relationship Id="rId844" Type="http://schemas.openxmlformats.org/officeDocument/2006/relationships/hyperlink" Target="https://play.google.com/store/apps/details?id=kr.co.kkongtalk.app" TargetMode="External"/><Relationship Id="rId1267" Type="http://schemas.openxmlformats.org/officeDocument/2006/relationships/hyperlink" Target="https://play.google.com/store/apps/details?id=com.enuma.todomath" TargetMode="External"/><Relationship Id="rId1474" Type="http://schemas.openxmlformats.org/officeDocument/2006/relationships/hyperlink" Target="https://play.google.com/store/apps/details?id=com.etech.starranking" TargetMode="External"/><Relationship Id="rId276" Type="http://schemas.openxmlformats.org/officeDocument/2006/relationships/hyperlink" Target="https://play.google.com/store/apps/details?id=pro.gif.videotogif.gifeditor.gifmaker" TargetMode="External"/><Relationship Id="rId483" Type="http://schemas.openxmlformats.org/officeDocument/2006/relationships/hyperlink" Target="https://play.google.com/store/apps/details?id=com.hs.toeic5finish" TargetMode="External"/><Relationship Id="rId690" Type="http://schemas.openxmlformats.org/officeDocument/2006/relationships/hyperlink" Target="https://play.google.com/store/apps/details?id=com.stardewsaveeditor" TargetMode="External"/><Relationship Id="rId704" Type="http://schemas.openxmlformats.org/officeDocument/2006/relationships/hyperlink" Target="https://play.google.com/store/apps/details?id=com.monotype.android.font.aakingoffont" TargetMode="External"/><Relationship Id="rId911" Type="http://schemas.openxmlformats.org/officeDocument/2006/relationships/hyperlink" Target="https://play.google.com/store/apps/details?id=ai.moneybrain.speaknow" TargetMode="External"/><Relationship Id="rId1127" Type="http://schemas.openxmlformats.org/officeDocument/2006/relationships/hyperlink" Target="https://play.google.com/store/apps/details?id=to.likey.android" TargetMode="External"/><Relationship Id="rId1334" Type="http://schemas.openxmlformats.org/officeDocument/2006/relationships/hyperlink" Target="https://play.google.com/store/apps/details?id=com.nordvpn.android" TargetMode="External"/><Relationship Id="rId1541" Type="http://schemas.openxmlformats.org/officeDocument/2006/relationships/hyperlink" Target="https://play.google.com/store/apps/details?id=com.playland.fancyslime" TargetMode="External"/><Relationship Id="rId40" Type="http://schemas.openxmlformats.org/officeDocument/2006/relationships/hyperlink" Target="https://play.google.com/store/apps/details?id=com.snuscraperclient" TargetMode="External"/><Relationship Id="rId136" Type="http://schemas.openxmlformats.org/officeDocument/2006/relationships/hyperlink" Target="https://play.google.com/store/apps/details?id=com.enex2.popdiary" TargetMode="External"/><Relationship Id="rId343" Type="http://schemas.openxmlformats.org/officeDocument/2006/relationships/hyperlink" Target="https://play.google.com/store/apps/details?id=kr.co.trutory.bandalmun.public9" TargetMode="External"/><Relationship Id="rId550" Type="http://schemas.openxmlformats.org/officeDocument/2006/relationships/hyperlink" Target="https://play.google.com/store/apps/details?id=com.Appsticker2.Smart" TargetMode="External"/><Relationship Id="rId788" Type="http://schemas.openxmlformats.org/officeDocument/2006/relationships/hyperlink" Target="https://play.google.com/store/apps/details?id=de.twokit.screen.mirroring.app.pro" TargetMode="External"/><Relationship Id="rId995" Type="http://schemas.openxmlformats.org/officeDocument/2006/relationships/hyperlink" Target="https://play.google.com/store/apps/details?id=com.apalon.weatherlive.free" TargetMode="External"/><Relationship Id="rId1180" Type="http://schemas.openxmlformats.org/officeDocument/2006/relationships/hyperlink" Target="https://play.google.com/store/apps/details?id=com.heeyoung.whisper" TargetMode="External"/><Relationship Id="rId1401" Type="http://schemas.openxmlformats.org/officeDocument/2006/relationships/hyperlink" Target="https://play.google.com/store/apps/details?id=com.kii.safe" TargetMode="External"/><Relationship Id="rId203" Type="http://schemas.openxmlformats.org/officeDocument/2006/relationships/hyperlink" Target="https://play.google.com/store/apps/details?id=com.fluidtouch.noteshelf2" TargetMode="External"/><Relationship Id="rId648" Type="http://schemas.openxmlformats.org/officeDocument/2006/relationships/hyperlink" Target="https://play.google.com/store/apps/details?id=com.utorrent.client.pro" TargetMode="External"/><Relationship Id="rId855" Type="http://schemas.openxmlformats.org/officeDocument/2006/relationships/hyperlink" Target="https://play.google.com/store/apps/details?id=com.evernote" TargetMode="External"/><Relationship Id="rId1040" Type="http://schemas.openxmlformats.org/officeDocument/2006/relationships/hyperlink" Target="https://play.google.com/store/apps/details?id=com.selabs.speak" TargetMode="External"/><Relationship Id="rId1278" Type="http://schemas.openxmlformats.org/officeDocument/2006/relationships/hyperlink" Target="https://play.google.com/store/apps/details?id=com.rcplatform.livechat" TargetMode="External"/><Relationship Id="rId1485" Type="http://schemas.openxmlformats.org/officeDocument/2006/relationships/hyperlink" Target="https://play.google.com/store/apps/details?id=com.fluidtouch.noteshelf2" TargetMode="External"/><Relationship Id="rId287" Type="http://schemas.openxmlformats.org/officeDocument/2006/relationships/hyperlink" Target="https://play.google.com/store/apps/details?id=com.doosandonga.app.dictionary.primeengkor" TargetMode="External"/><Relationship Id="rId410" Type="http://schemas.openxmlformats.org/officeDocument/2006/relationships/hyperlink" Target="https://play.google.com/store/apps/details?id=com.newin.nplayer.pro" TargetMode="External"/><Relationship Id="rId494" Type="http://schemas.openxmlformats.org/officeDocument/2006/relationships/hyperlink" Target="https://play.google.com/store/apps/details?id=com.elsebook.handal.spacing" TargetMode="External"/><Relationship Id="rId508" Type="http://schemas.openxmlformats.org/officeDocument/2006/relationships/hyperlink" Target="https://play.google.com/store/apps/details?id=com.g19mobile.gameboosterplus" TargetMode="External"/><Relationship Id="rId715" Type="http://schemas.openxmlformats.org/officeDocument/2006/relationships/hyperlink" Target="https://play.google.com/store/apps/details?id=com.softchaser.iDosaPhone" TargetMode="External"/><Relationship Id="rId922" Type="http://schemas.openxmlformats.org/officeDocument/2006/relationships/hyperlink" Target="https://play.google.com/store/apps/details?id=net.littlefox.lf_app_fragment" TargetMode="External"/><Relationship Id="rId1138" Type="http://schemas.openxmlformats.org/officeDocument/2006/relationships/hyperlink" Target="https://play.google.com/store/apps/details?id=com.wsl.noom" TargetMode="External"/><Relationship Id="rId1345" Type="http://schemas.openxmlformats.org/officeDocument/2006/relationships/hyperlink" Target="https://play.google.com/store/apps/details?id=com.dating.diamatch" TargetMode="External"/><Relationship Id="rId1552" Type="http://schemas.openxmlformats.org/officeDocument/2006/relationships/hyperlink" Target="https://play.google.com/store/apps/details?id=kr.jungrammer.superranchat" TargetMode="External"/><Relationship Id="rId147" Type="http://schemas.openxmlformats.org/officeDocument/2006/relationships/hyperlink" Target="https://play.google.com/store/apps/details?id=com.digidust.elokence.akinator.paid" TargetMode="External"/><Relationship Id="rId354" Type="http://schemas.openxmlformats.org/officeDocument/2006/relationships/hyperlink" Target="https://play.google.com/store/apps/details?id=au.com.metro.dwjr.zany" TargetMode="External"/><Relationship Id="rId799" Type="http://schemas.openxmlformats.org/officeDocument/2006/relationships/hyperlink" Target="https://play.google.com/store/apps/details?id=com.shopmoment.momentprocamera" TargetMode="External"/><Relationship Id="rId1191" Type="http://schemas.openxmlformats.org/officeDocument/2006/relationships/hyperlink" Target="http://donga.com/" TargetMode="External"/><Relationship Id="rId1205" Type="http://schemas.openxmlformats.org/officeDocument/2006/relationships/hyperlink" Target="https://play.google.com/store/apps/details?id=kr.co.lovelink" TargetMode="External"/><Relationship Id="rId51" Type="http://schemas.openxmlformats.org/officeDocument/2006/relationships/hyperlink" Target="https://play.google.com/store/apps/details?id=appinventor.ai_jinsub8506.Caravan_check" TargetMode="External"/><Relationship Id="rId561" Type="http://schemas.openxmlformats.org/officeDocument/2006/relationships/hyperlink" Target="https://play.google.com/store/apps/details?id=com.monotype.android.font.rixhareubang" TargetMode="External"/><Relationship Id="rId659" Type="http://schemas.openxmlformats.org/officeDocument/2006/relationships/hyperlink" Target="https://play.google.com/store/apps/details?id=com.sunnysidesoft.VirtualTablet" TargetMode="External"/><Relationship Id="rId866" Type="http://schemas.openxmlformats.org/officeDocument/2006/relationships/hyperlink" Target="https://play.google.com/store/apps/details?id=com.nhn.android.band" TargetMode="External"/><Relationship Id="rId1289" Type="http://schemas.openxmlformats.org/officeDocument/2006/relationships/hyperlink" Target="https://play.google.com/store/apps/details?id=kr.love.danggasa" TargetMode="External"/><Relationship Id="rId1412" Type="http://schemas.openxmlformats.org/officeDocument/2006/relationships/hyperlink" Target="https://play.google.com/store/apps/details?id=com.lightricks.facetune.free" TargetMode="External"/><Relationship Id="rId1496" Type="http://schemas.openxmlformats.org/officeDocument/2006/relationships/hyperlink" Target="https://play.google.com/store/apps/details?id=com.intsig.camscanner" TargetMode="External"/><Relationship Id="rId214" Type="http://schemas.openxmlformats.org/officeDocument/2006/relationships/hyperlink" Target="https://play.google.com/store/apps/details?id=com.devguru.ntwomon" TargetMode="External"/><Relationship Id="rId298" Type="http://schemas.openxmlformats.org/officeDocument/2006/relationships/hyperlink" Target="https://play.google.com/store/apps/details?id=com.flyersoft.moonreaderp" TargetMode="External"/><Relationship Id="rId421" Type="http://schemas.openxmlformats.org/officeDocument/2006/relationships/hyperlink" Target="https://play.google.com/store/apps/details?id=com.kmshack.mute" TargetMode="External"/><Relationship Id="rId519" Type="http://schemas.openxmlformats.org/officeDocument/2006/relationships/hyperlink" Target="https://play.google.com/store/apps/details?id=com.tocaboca.tocavacation" TargetMode="External"/><Relationship Id="rId1051" Type="http://schemas.openxmlformats.org/officeDocument/2006/relationships/hyperlink" Target="https://play.google.com/store/apps/details?id=kr.co.kkongtalk.app" TargetMode="External"/><Relationship Id="rId1149" Type="http://schemas.openxmlformats.org/officeDocument/2006/relationships/hyperlink" Target="https://play.google.com/store/apps/details?id=net.littlefox.lf_app_fragment" TargetMode="External"/><Relationship Id="rId1356" Type="http://schemas.openxmlformats.org/officeDocument/2006/relationships/hyperlink" Target="https://play.google.com/store/apps/details?id=com.lezhin.comics" TargetMode="External"/><Relationship Id="rId158" Type="http://schemas.openxmlformats.org/officeDocument/2006/relationships/hyperlink" Target="https://play.google.com/store/apps/details?id=com.tss21.input.korean" TargetMode="External"/><Relationship Id="rId726" Type="http://schemas.openxmlformats.org/officeDocument/2006/relationships/hyperlink" Target="https://play.google.com/store/apps/details?id=com.arobasmusic.guitarpro" TargetMode="External"/><Relationship Id="rId933" Type="http://schemas.openxmlformats.org/officeDocument/2006/relationships/hyperlink" Target="https://play.google.com/store/apps/details?id=com.iart.camera.photo" TargetMode="External"/><Relationship Id="rId1009" Type="http://schemas.openxmlformats.org/officeDocument/2006/relationships/hyperlink" Target="https://play.google.com/store/apps/details?id=com.microsoft.office.word" TargetMode="External"/><Relationship Id="rId1563" Type="http://schemas.openxmlformats.org/officeDocument/2006/relationships/hyperlink" Target="https://play.google.com/store/apps/details?id=com.bnc.bambi.client" TargetMode="External"/><Relationship Id="rId62" Type="http://schemas.openxmlformats.org/officeDocument/2006/relationships/hyperlink" Target="https://play.google.com/store/apps/details?id=com.monotype.android.font.aakingoffont" TargetMode="External"/><Relationship Id="rId365" Type="http://schemas.openxmlformats.org/officeDocument/2006/relationships/hyperlink" Target="https://play.google.com/store/apps/details?id=com.shopmoment.momentprocamera" TargetMode="External"/><Relationship Id="rId572" Type="http://schemas.openxmlformats.org/officeDocument/2006/relationships/hyperlink" Target="https://play.google.com/store/apps/details?id=example.matharithmetics_pro" TargetMode="External"/><Relationship Id="rId1216" Type="http://schemas.openxmlformats.org/officeDocument/2006/relationships/hyperlink" Target="https://play.google.com/store/apps/details?id=com.kakao.talk" TargetMode="External"/><Relationship Id="rId1423" Type="http://schemas.openxmlformats.org/officeDocument/2006/relationships/hyperlink" Target="https://play.google.com/store/apps/details?id=tv.twitch.android.app" TargetMode="External"/><Relationship Id="rId225" Type="http://schemas.openxmlformats.org/officeDocument/2006/relationships/hyperlink" Target="http://orangeorapple.com/" TargetMode="External"/><Relationship Id="rId432" Type="http://schemas.openxmlformats.org/officeDocument/2006/relationships/hyperlink" Target="https://play.google.com/store/apps/details?id=jp.snowlife01.android.mutecamera" TargetMode="External"/><Relationship Id="rId877" Type="http://schemas.openxmlformats.org/officeDocument/2006/relationships/hyperlink" Target="https://play.google.com/store/apps/details?id=com.mrblue.mrblue" TargetMode="External"/><Relationship Id="rId1062" Type="http://schemas.openxmlformats.org/officeDocument/2006/relationships/hyperlink" Target="https://play.google.com/store/apps/details?id=com.microsoft.skydrive" TargetMode="External"/><Relationship Id="rId737" Type="http://schemas.openxmlformats.org/officeDocument/2006/relationships/hyperlink" Target="https://play.google.com/store/apps/details?id=com.eplayworks.AVStreamer" TargetMode="External"/><Relationship Id="rId944" Type="http://schemas.openxmlformats.org/officeDocument/2006/relationships/hyperlink" Target="https://play.google.com/store/apps/details?id=xyz.livetalk" TargetMode="External"/><Relationship Id="rId1367" Type="http://schemas.openxmlformats.org/officeDocument/2006/relationships/hyperlink" Target="https://play.google.com/store/apps/details?id=com.mlive.mliveapp" TargetMode="External"/><Relationship Id="rId1574" Type="http://schemas.openxmlformats.org/officeDocument/2006/relationships/hyperlink" Target="https://play.google.com/store/apps/details?id=com.mabopractice.app" TargetMode="External"/><Relationship Id="rId73" Type="http://schemas.openxmlformats.org/officeDocument/2006/relationships/hyperlink" Target="https://play.google.com/store/apps/details?id=com.orux.oruxmapsDonate" TargetMode="External"/><Relationship Id="rId169" Type="http://schemas.openxmlformats.org/officeDocument/2006/relationships/hyperlink" Target="https://play.google.com/store/apps/details?id=com.safeincloud" TargetMode="External"/><Relationship Id="rId376" Type="http://schemas.openxmlformats.org/officeDocument/2006/relationships/hyperlink" Target="https://play.google.com/store/apps/details?id=com.panda.gamebooster" TargetMode="External"/><Relationship Id="rId583" Type="http://schemas.openxmlformats.org/officeDocument/2006/relationships/hyperlink" Target="https://play.google.com/store/apps/details?id=com.stunlocker.app.su" TargetMode="External"/><Relationship Id="rId790" Type="http://schemas.openxmlformats.org/officeDocument/2006/relationships/hyperlink" Target="https://play.google.com/store/apps/details?id=com.snorelab.snoregym" TargetMode="External"/><Relationship Id="rId804" Type="http://schemas.openxmlformats.org/officeDocument/2006/relationships/hyperlink" Target="https://play.google.com/store/apps/details?id=com.unvoid.borealis" TargetMode="External"/><Relationship Id="rId1227" Type="http://schemas.openxmlformats.org/officeDocument/2006/relationships/hyperlink" Target="https://play.google.com/store/apps/details?id=app.hybirds.skypeople" TargetMode="External"/><Relationship Id="rId1434" Type="http://schemas.openxmlformats.org/officeDocument/2006/relationships/hyperlink" Target="https://play.google.com/store/apps/details?id=com.naver.vapp" TargetMode="External"/><Relationship Id="rId4" Type="http://schemas.openxmlformats.org/officeDocument/2006/relationships/hyperlink" Target="https://play.google.com/store/apps/details?id=com.fluidtouch.noteshelf2" TargetMode="External"/><Relationship Id="rId236" Type="http://schemas.openxmlformats.org/officeDocument/2006/relationships/hyperlink" Target="https://play.google.com/store/apps/details?id=co.byeol.gongbudeul.urimal" TargetMode="External"/><Relationship Id="rId443" Type="http://schemas.openxmlformats.org/officeDocument/2006/relationships/hyperlink" Target="https://play.google.com/store/apps/details?id=com.screwbar.gudakcamera" TargetMode="External"/><Relationship Id="rId650" Type="http://schemas.openxmlformats.org/officeDocument/2006/relationships/hyperlink" Target="https://play.google.com/store/apps/details?id=com.g19mobile.gameboosterplus" TargetMode="External"/><Relationship Id="rId888" Type="http://schemas.openxmlformats.org/officeDocument/2006/relationships/hyperlink" Target="https://play.google.com/store/apps/details?id=com.epyrus.fanmuking_g" TargetMode="External"/><Relationship Id="rId1073" Type="http://schemas.openxmlformats.org/officeDocument/2006/relationships/hyperlink" Target="https://play.google.com/store/apps/details?id=com.enuma.todomath" TargetMode="External"/><Relationship Id="rId1280" Type="http://schemas.openxmlformats.org/officeDocument/2006/relationships/hyperlink" Target="https://play.google.com/store/apps/details?id=com.darinsoft.vimo" TargetMode="External"/><Relationship Id="rId1501" Type="http://schemas.openxmlformats.org/officeDocument/2006/relationships/hyperlink" Target="https://play.google.com/store/apps/details?id=com.picsart.studio" TargetMode="External"/><Relationship Id="rId303" Type="http://schemas.openxmlformats.org/officeDocument/2006/relationships/hyperlink" Target="https://play.google.com/store/apps/details?id=com.monotype.android.font.himongmong365" TargetMode="External"/><Relationship Id="rId748" Type="http://schemas.openxmlformats.org/officeDocument/2006/relationships/hyperlink" Target="https://play.google.com/store/apps/details?id=com.tocaboca.hairsalonme" TargetMode="External"/><Relationship Id="rId955" Type="http://schemas.openxmlformats.org/officeDocument/2006/relationships/hyperlink" Target="https://play.google.com/store/apps/details?id=com.privateinc.jjang" TargetMode="External"/><Relationship Id="rId1140" Type="http://schemas.openxmlformats.org/officeDocument/2006/relationships/hyperlink" Target="https://play.google.com/store/apps/details?id=com.video.master" TargetMode="External"/><Relationship Id="rId1378" Type="http://schemas.openxmlformats.org/officeDocument/2006/relationships/hyperlink" Target="https://play.google.com/store/apps/details?id=net.digsso" TargetMode="External"/><Relationship Id="rId1585" Type="http://schemas.openxmlformats.org/officeDocument/2006/relationships/hyperlink" Target="https://play.google.com/store/apps/details?id=kr.co.quicket" TargetMode="External"/><Relationship Id="rId84" Type="http://schemas.openxmlformats.org/officeDocument/2006/relationships/hyperlink" Target="https://play.google.com/store/apps/details?id=com.kakao.talk.theme.Okcheori_Diet" TargetMode="External"/><Relationship Id="rId387" Type="http://schemas.openxmlformats.org/officeDocument/2006/relationships/hyperlink" Target="https://play.google.com/store/apps/details?id=ch.gridvision.ppam.androidautomagic" TargetMode="External"/><Relationship Id="rId510" Type="http://schemas.openxmlformats.org/officeDocument/2006/relationships/hyperlink" Target="https://play.google.com/store/apps/details?id=com.monotype.android.font.aakingoffont" TargetMode="External"/><Relationship Id="rId594" Type="http://schemas.openxmlformats.org/officeDocument/2006/relationships/hyperlink" Target="https://play.google.com/store/apps/details?id=com.ratana.sunsurveyor" TargetMode="External"/><Relationship Id="rId608" Type="http://schemas.openxmlformats.org/officeDocument/2006/relationships/hyperlink" Target="https://play.google.com/store/apps/details?id=kr.co.lylstudio.unicorn" TargetMode="External"/><Relationship Id="rId815" Type="http://schemas.openxmlformats.org/officeDocument/2006/relationships/hyperlink" Target="https://play.google.com/store/apps/details?id=com.google.android.apps.subscriptions.red" TargetMode="External"/><Relationship Id="rId1238" Type="http://schemas.openxmlformats.org/officeDocument/2006/relationships/hyperlink" Target="https://play.google.com/store/apps/details?id=me.zepeto.main" TargetMode="External"/><Relationship Id="rId1445" Type="http://schemas.openxmlformats.org/officeDocument/2006/relationships/hyperlink" Target="https://play.google.com/store/apps/details?id=com.quvideo.xiaoying" TargetMode="External"/><Relationship Id="rId247" Type="http://schemas.openxmlformats.org/officeDocument/2006/relationships/hyperlink" Target="https://play.google.com/store/apps/details?id=com.simplemobiletools.gallery.pro" TargetMode="External"/><Relationship Id="rId899" Type="http://schemas.openxmlformats.org/officeDocument/2006/relationships/hyperlink" Target="https://play.google.com/store/apps/details?id=com.donga.idolpick" TargetMode="External"/><Relationship Id="rId1000" Type="http://schemas.openxmlformats.org/officeDocument/2006/relationships/hyperlink" Target="https://play.google.com/store/apps/details?id=com.canva.editor" TargetMode="External"/><Relationship Id="rId1084" Type="http://schemas.openxmlformats.org/officeDocument/2006/relationships/hyperlink" Target="https://play.google.com/store/apps/details?id=com.playland.fancyslime" TargetMode="External"/><Relationship Id="rId1305" Type="http://schemas.openxmlformats.org/officeDocument/2006/relationships/hyperlink" Target="https://play.google.com/store/apps/details?id=com.conbus.anna" TargetMode="External"/><Relationship Id="rId107" Type="http://schemas.openxmlformats.org/officeDocument/2006/relationships/hyperlink" Target="https://play.google.com/store/apps/details?id=com.snorelab.snoregym" TargetMode="External"/><Relationship Id="rId454" Type="http://schemas.openxmlformats.org/officeDocument/2006/relationships/hyperlink" Target="https://play.google.com/store/apps/details?id=com.etoos.wordmaster.midhighlevel2016" TargetMode="External"/><Relationship Id="rId661" Type="http://schemas.openxmlformats.org/officeDocument/2006/relationships/hyperlink" Target="https://play.google.com/store/apps/details?id=com.massimobiolcati.irealb" TargetMode="External"/><Relationship Id="rId759" Type="http://schemas.openxmlformats.org/officeDocument/2006/relationships/hyperlink" Target="https://play.google.com/store/apps/details?id=koko2.example.plsswitch" TargetMode="External"/><Relationship Id="rId966" Type="http://schemas.openxmlformats.org/officeDocument/2006/relationships/hyperlink" Target="https://play.google.com/store/apps/details?id=m4u.mobile.user" TargetMode="External"/><Relationship Id="rId1291" Type="http://schemas.openxmlformats.org/officeDocument/2006/relationships/hyperlink" Target="https://play.google.com/store/apps/details?id=to.likey.android" TargetMode="External"/><Relationship Id="rId1389" Type="http://schemas.openxmlformats.org/officeDocument/2006/relationships/hyperlink" Target="https://play.google.com/store/apps/details?id=com.parau.videochat" TargetMode="External"/><Relationship Id="rId1512" Type="http://schemas.openxmlformats.org/officeDocument/2006/relationships/hyperlink" Target="https://play.google.com/store/apps/details?id=com.strava" TargetMode="External"/><Relationship Id="rId1596" Type="http://schemas.openxmlformats.org/officeDocument/2006/relationships/hyperlink" Target="https://play.google.com/store/apps/details?id=com.appstard.loveletter" TargetMode="External"/><Relationship Id="rId11" Type="http://schemas.openxmlformats.org/officeDocument/2006/relationships/hyperlink" Target="https://play.google.com/store/apps/details?id=com.mxtech.videoplayer.pro" TargetMode="External"/><Relationship Id="rId314" Type="http://schemas.openxmlformats.org/officeDocument/2006/relationships/hyperlink" Target="https://play.google.com/store/apps/details?id=com.monotype.android.font.basoboksobok" TargetMode="External"/><Relationship Id="rId398" Type="http://schemas.openxmlformats.org/officeDocument/2006/relationships/hyperlink" Target="https://play.google.com/store/apps/details?id=kr.co.smartstudy.pinkfongpolice_android_googlemarket" TargetMode="External"/><Relationship Id="rId521" Type="http://schemas.openxmlformats.org/officeDocument/2006/relationships/hyperlink" Target="https://play.google.com/store/apps/details?id=com.ithersta.stardewvalleyplanner" TargetMode="External"/><Relationship Id="rId619" Type="http://schemas.openxmlformats.org/officeDocument/2006/relationships/hyperlink" Target="https://play.google.com/store/apps/details?id=com.cloudmosa.puffin" TargetMode="External"/><Relationship Id="rId1151" Type="http://schemas.openxmlformats.org/officeDocument/2006/relationships/hyperlink" Target="https://play.google.com/store/apps/details?id=jp.dena.showroom" TargetMode="External"/><Relationship Id="rId1249" Type="http://schemas.openxmlformats.org/officeDocument/2006/relationships/hyperlink" Target="https://play.google.com/store/apps/details?id=com.friendscube.somoim" TargetMode="External"/><Relationship Id="rId95" Type="http://schemas.openxmlformats.org/officeDocument/2006/relationships/hyperlink" Target="https://play.google.com/store/apps/details?id=com.ss.launcher2.key" TargetMode="External"/><Relationship Id="rId160" Type="http://schemas.openxmlformats.org/officeDocument/2006/relationships/hyperlink" Target="https://play.google.com/store/apps/details?id=com.applagapp.vagdpf" TargetMode="External"/><Relationship Id="rId826" Type="http://schemas.openxmlformats.org/officeDocument/2006/relationships/hyperlink" Target="https://play.google.com/store/apps/details?id=kr.co.psynet" TargetMode="External"/><Relationship Id="rId1011" Type="http://schemas.openxmlformats.org/officeDocument/2006/relationships/hyperlink" Target="https://play.google.com/store/apps/details?id=com.fancyranchat.randomchat" TargetMode="External"/><Relationship Id="rId1109" Type="http://schemas.openxmlformats.org/officeDocument/2006/relationships/hyperlink" Target="https://play.google.com/store/apps/details?id=com.epyrus.fanmuking_g" TargetMode="External"/><Relationship Id="rId1456" Type="http://schemas.openxmlformats.org/officeDocument/2006/relationships/hyperlink" Target="https://play.google.com/store/apps/details?id=com.isharing.isharing" TargetMode="External"/><Relationship Id="rId258" Type="http://schemas.openxmlformats.org/officeDocument/2006/relationships/hyperlink" Target="https://play.google.com/store/apps/details?id=com.printedpropshop.dokkos2" TargetMode="External"/><Relationship Id="rId465" Type="http://schemas.openxmlformats.org/officeDocument/2006/relationships/hyperlink" Target="https://play.google.com/store/apps/details?id=com.monotype.android.font.aa16yearsold" TargetMode="External"/><Relationship Id="rId672" Type="http://schemas.openxmlformats.org/officeDocument/2006/relationships/hyperlink" Target="https://play.google.com/store/apps/details?id=com.nicky.jeong.magicwoowa" TargetMode="External"/><Relationship Id="rId1095" Type="http://schemas.openxmlformats.org/officeDocument/2006/relationships/hyperlink" Target="https://play.google.com/store/apps/details?id=net.ib.mn" TargetMode="External"/><Relationship Id="rId1316" Type="http://schemas.openxmlformats.org/officeDocument/2006/relationships/hyperlink" Target="https://play.google.com/store/apps/details?id=com.bnklab.android.dating" TargetMode="External"/><Relationship Id="rId1523" Type="http://schemas.openxmlformats.org/officeDocument/2006/relationships/hyperlink" Target="https://play.google.com/store/apps/details?id=com.duolingo" TargetMode="External"/><Relationship Id="rId22" Type="http://schemas.openxmlformats.org/officeDocument/2006/relationships/hyperlink" Target="https://play.google.com/store/apps/details?id=org.prowl.torque" TargetMode="External"/><Relationship Id="rId118" Type="http://schemas.openxmlformats.org/officeDocument/2006/relationships/hyperlink" Target="https://play.google.com/store/apps/details?id=com.morrison.gallerylock" TargetMode="External"/><Relationship Id="rId325" Type="http://schemas.openxmlformats.org/officeDocument/2006/relationships/hyperlink" Target="https://play.google.com/store/apps/details?id=kr.kicc.easypospro" TargetMode="External"/><Relationship Id="rId532" Type="http://schemas.openxmlformats.org/officeDocument/2006/relationships/hyperlink" Target="https://play.google.com/store/apps/details?id=com.jeyluta.timestampcamera" TargetMode="External"/><Relationship Id="rId977" Type="http://schemas.openxmlformats.org/officeDocument/2006/relationships/hyperlink" Target="https://play.google.com/store/apps/details?id=com.yazio.android" TargetMode="External"/><Relationship Id="rId1162" Type="http://schemas.openxmlformats.org/officeDocument/2006/relationships/hyperlink" Target="https://play.google.com/store/apps/details?id=com.vsco.cam" TargetMode="External"/><Relationship Id="rId171" Type="http://schemas.openxmlformats.org/officeDocument/2006/relationships/hyperlink" Target="https://play.google.com/store/apps/details?id=com.binibambini.Mini" TargetMode="External"/><Relationship Id="rId837" Type="http://schemas.openxmlformats.org/officeDocument/2006/relationships/hyperlink" Target="https://play.google.com/store/apps/details?id=com.nexstreaming.app.kinemasterfree" TargetMode="External"/><Relationship Id="rId1022" Type="http://schemas.openxmlformats.org/officeDocument/2006/relationships/hyperlink" Target="https://play.google.com/store/apps/details?id=com.charmy.cupist" TargetMode="External"/><Relationship Id="rId1467" Type="http://schemas.openxmlformats.org/officeDocument/2006/relationships/hyperlink" Target="https://play.google.com/store/apps/details?id=com.hellomarket.chat" TargetMode="External"/><Relationship Id="rId269" Type="http://schemas.openxmlformats.org/officeDocument/2006/relationships/hyperlink" Target="https://play.google.com/store/apps/details?id=com.massimobiolcati.irealb" TargetMode="External"/><Relationship Id="rId476" Type="http://schemas.openxmlformats.org/officeDocument/2006/relationships/hyperlink" Target="https://play.google.com/store/apps/details?id=com.jetappfactory.jetaudioplus" TargetMode="External"/><Relationship Id="rId683" Type="http://schemas.openxmlformats.org/officeDocument/2006/relationships/hyperlink" Target="https://play.google.com/store/apps/details?id=kr.kicc.easypospro" TargetMode="External"/><Relationship Id="rId890" Type="http://schemas.openxmlformats.org/officeDocument/2006/relationships/hyperlink" Target="https://play.google.com/store/apps/details?id=co.benx.weverse" TargetMode="External"/><Relationship Id="rId904" Type="http://schemas.openxmlformats.org/officeDocument/2006/relationships/hyperlink" Target="https://play.google.com/store/apps/details?id=mega.privacy.android.app" TargetMode="External"/><Relationship Id="rId1327" Type="http://schemas.openxmlformats.org/officeDocument/2006/relationships/hyperlink" Target="https://play.google.com/store/apps/details?id=com.ewa.ewaapp" TargetMode="External"/><Relationship Id="rId1534" Type="http://schemas.openxmlformats.org/officeDocument/2006/relationships/hyperlink" Target="https://play.google.com/store/apps/details?id=com.sm1.EverySing" TargetMode="External"/><Relationship Id="rId33" Type="http://schemas.openxmlformats.org/officeDocument/2006/relationships/hyperlink" Target="https://play.google.com/store/apps/details?id=com.teslacoilsw.launcher.prime" TargetMode="External"/><Relationship Id="rId129" Type="http://schemas.openxmlformats.org/officeDocument/2006/relationships/hyperlink" Target="https://play.google.com/store/apps/details?id=com.dev47apps.droidcamx" TargetMode="External"/><Relationship Id="rId336" Type="http://schemas.openxmlformats.org/officeDocument/2006/relationships/hyperlink" Target="https://play.google.com/store/apps/details?id=jp.ne.ibis.ibispaint.app" TargetMode="External"/><Relationship Id="rId543" Type="http://schemas.openxmlformats.org/officeDocument/2006/relationships/hyperlink" Target="https://play.google.com/store/apps/details?id=com.snorelab.snoregym" TargetMode="External"/><Relationship Id="rId988" Type="http://schemas.openxmlformats.org/officeDocument/2006/relationships/hyperlink" Target="https://play.google.com/store/apps/details?id=air.com.rosettastone.mobile.CoursePlayer" TargetMode="External"/><Relationship Id="rId1173" Type="http://schemas.openxmlformats.org/officeDocument/2006/relationships/hyperlink" Target="https://play.google.com/store/apps/details?id=com.one.goodnight" TargetMode="External"/><Relationship Id="rId1380" Type="http://schemas.openxmlformats.org/officeDocument/2006/relationships/hyperlink" Target="https://play.google.com/store/apps/details?id=com.jsdev.instasize" TargetMode="External"/><Relationship Id="rId1601" Type="http://schemas.openxmlformats.org/officeDocument/2006/relationships/hyperlink" Target="https://play.google.com/store/apps/details?id=com.appland.qrscanner" TargetMode="External"/><Relationship Id="rId182" Type="http://schemas.openxmlformats.org/officeDocument/2006/relationships/hyperlink" Target="https://play.google.com/store/apps/details?id=com.tinyapps.phonelaucherapps" TargetMode="External"/><Relationship Id="rId403" Type="http://schemas.openxmlformats.org/officeDocument/2006/relationships/hyperlink" Target="https://play.google.com/store/apps/details?id=com.mixplorer.silver" TargetMode="External"/><Relationship Id="rId750" Type="http://schemas.openxmlformats.org/officeDocument/2006/relationships/hyperlink" Target="https://play.google.com/store/apps/details?id=com.monotype.android.font.aaniceguy" TargetMode="External"/><Relationship Id="rId848" Type="http://schemas.openxmlformats.org/officeDocument/2006/relationships/hyperlink" Target="https://play.google.com/store/apps/details?id=com.probits.argo" TargetMode="External"/><Relationship Id="rId1033" Type="http://schemas.openxmlformats.org/officeDocument/2006/relationships/hyperlink" Target="https://play.google.com/store/apps/details?id=com.endressdreamky.loveting" TargetMode="External"/><Relationship Id="rId1478" Type="http://schemas.openxmlformats.org/officeDocument/2006/relationships/hyperlink" Target="https://play.google.com/store/apps/details?id=kr.co.april7.eundabang.google" TargetMode="External"/><Relationship Id="rId487" Type="http://schemas.openxmlformats.org/officeDocument/2006/relationships/hyperlink" Target="https://play.google.com/store/apps/details?id=com.digipom.easyvoicerecorder.pro" TargetMode="External"/><Relationship Id="rId610" Type="http://schemas.openxmlformats.org/officeDocument/2006/relationships/hyperlink" Target="https://play.google.com/store/apps/details?id=eyu.on.yooca" TargetMode="External"/><Relationship Id="rId694" Type="http://schemas.openxmlformats.org/officeDocument/2006/relationships/hyperlink" Target="https://play.google.com/store/apps/details?id=com.devguru.eltwomonusb" TargetMode="External"/><Relationship Id="rId708" Type="http://schemas.openxmlformats.org/officeDocument/2006/relationships/hyperlink" Target="https://play.google.com/store/apps/details?id=com.elimmedia.hymn.ph" TargetMode="External"/><Relationship Id="rId915" Type="http://schemas.openxmlformats.org/officeDocument/2006/relationships/hyperlink" Target="https://play.google.com/store/apps/details?id=com.hobby.chat" TargetMode="External"/><Relationship Id="rId1240" Type="http://schemas.openxmlformats.org/officeDocument/2006/relationships/hyperlink" Target="https://play.google.com/store/apps/details?id=com.koikatsu.android.dokidoki2.kr" TargetMode="External"/><Relationship Id="rId1338" Type="http://schemas.openxmlformats.org/officeDocument/2006/relationships/hyperlink" Target="https://play.google.com/store/apps/details?id=com.donga.trotpick" TargetMode="External"/><Relationship Id="rId1545" Type="http://schemas.openxmlformats.org/officeDocument/2006/relationships/hyperlink" Target="https://play.google.com/store/apps/details?id=jp.naver.line.android" TargetMode="External"/><Relationship Id="rId347" Type="http://schemas.openxmlformats.org/officeDocument/2006/relationships/hyperlink" Target="https://play.google.com/store/apps/details?id=com.pdmdm.dmplay" TargetMode="External"/><Relationship Id="rId999" Type="http://schemas.openxmlformats.org/officeDocument/2006/relationships/hyperlink" Target="https://play.google.com/store/apps/details?id=faceapp.facereading.horoscope.zodica.signs.astrology" TargetMode="External"/><Relationship Id="rId1100" Type="http://schemas.openxmlformats.org/officeDocument/2006/relationships/hyperlink" Target="https://play.google.com/store/apps/details?id=com.duolingo" TargetMode="External"/><Relationship Id="rId1184" Type="http://schemas.openxmlformats.org/officeDocument/2006/relationships/hyperlink" Target="https://play.google.com/store/apps/details?id=com.weplli.project.pororocon" TargetMode="External"/><Relationship Id="rId1405" Type="http://schemas.openxmlformats.org/officeDocument/2006/relationships/hyperlink" Target="https://play.google.com/store/apps/details?id=com.huya.yome" TargetMode="External"/><Relationship Id="rId44" Type="http://schemas.openxmlformats.org/officeDocument/2006/relationships/hyperlink" Target="https://play.google.com/store/apps/details?id=com.entusapps.play2" TargetMode="External"/><Relationship Id="rId554" Type="http://schemas.openxmlformats.org/officeDocument/2006/relationships/hyperlink" Target="https://play.google.com/store/apps/details?id=com.monotype.android.font.aamayfivedays" TargetMode="External"/><Relationship Id="rId761" Type="http://schemas.openxmlformats.org/officeDocument/2006/relationships/hyperlink" Target="https://play.google.com/store/apps/details?id=com.safeincloud" TargetMode="External"/><Relationship Id="rId859" Type="http://schemas.openxmlformats.org/officeDocument/2006/relationships/hyperlink" Target="https://play.google.com/store/apps/details?id=com.inssachat" TargetMode="External"/><Relationship Id="rId1391" Type="http://schemas.openxmlformats.org/officeDocument/2006/relationships/hyperlink" Target="https://play.google.com/store/apps/details?id=com.mchaeting.sweettalk" TargetMode="External"/><Relationship Id="rId1489" Type="http://schemas.openxmlformats.org/officeDocument/2006/relationships/hyperlink" Target="https://play.google.com/store/apps/details?id=com.enuma.todomath" TargetMode="External"/><Relationship Id="rId1612" Type="http://schemas.openxmlformats.org/officeDocument/2006/relationships/hyperlink" Target="https://play.google.com/store/apps/details?id=com.exodus.myloveidol" TargetMode="External"/><Relationship Id="rId193" Type="http://schemas.openxmlformats.org/officeDocument/2006/relationships/hyperlink" Target="https://play.google.com/store/apps/details?id=hr.works.app.ktheme.BabyBunny" TargetMode="External"/><Relationship Id="rId207" Type="http://schemas.openxmlformats.org/officeDocument/2006/relationships/hyperlink" Target="https://play.google.com/store/apps/details?id=com.newin.nplayer.pro" TargetMode="External"/><Relationship Id="rId414" Type="http://schemas.openxmlformats.org/officeDocument/2006/relationships/hyperlink" Target="https://play.google.com/store/apps/details?id=com.etoos.wordmaster.sat20002018" TargetMode="External"/><Relationship Id="rId498" Type="http://schemas.openxmlformats.org/officeDocument/2006/relationships/hyperlink" Target="https://play.google.com/store/apps/details?id=com.jpbrothers.android.pictail.sub6" TargetMode="External"/><Relationship Id="rId621" Type="http://schemas.openxmlformats.org/officeDocument/2006/relationships/hyperlink" Target="https://play.google.com/store/apps/details?id=com.acadoid.lecturenotes" TargetMode="External"/><Relationship Id="rId1044" Type="http://schemas.openxmlformats.org/officeDocument/2006/relationships/hyperlink" Target="https://play.google.com/store/apps/details?id=kr.cocone.minime" TargetMode="External"/><Relationship Id="rId1251" Type="http://schemas.openxmlformats.org/officeDocument/2006/relationships/hyperlink" Target="https://play.google.com/store/apps/details?id=kr.co.kkongtalk.app" TargetMode="External"/><Relationship Id="rId1349" Type="http://schemas.openxmlformats.org/officeDocument/2006/relationships/hyperlink" Target="https://play.google.com/store/apps/details?id=com.doosan.newebsfm" TargetMode="External"/><Relationship Id="rId260" Type="http://schemas.openxmlformats.org/officeDocument/2006/relationships/hyperlink" Target="https://play.google.com/store/apps/details?id=com.ccswe.appmanagerpro" TargetMode="External"/><Relationship Id="rId719" Type="http://schemas.openxmlformats.org/officeDocument/2006/relationships/hyperlink" Target="https://play.google.com/store/apps/details?id=hu.tagsoft.ttorrent.noads" TargetMode="External"/><Relationship Id="rId926" Type="http://schemas.openxmlformats.org/officeDocument/2006/relationships/hyperlink" Target="http://imo.im/" TargetMode="External"/><Relationship Id="rId1111" Type="http://schemas.openxmlformats.org/officeDocument/2006/relationships/hyperlink" Target="https://play.google.com/store/apps/details?id=com.nil.danjjak" TargetMode="External"/><Relationship Id="rId1556" Type="http://schemas.openxmlformats.org/officeDocument/2006/relationships/hyperlink" Target="https://play.google.com/store/apps/details?id=com.square.thekking" TargetMode="External"/><Relationship Id="rId55" Type="http://schemas.openxmlformats.org/officeDocument/2006/relationships/hyperlink" Target="https://play.google.com/store/apps/details?id=com.monotype.android.font.aaflutter" TargetMode="External"/><Relationship Id="rId120" Type="http://schemas.openxmlformats.org/officeDocument/2006/relationships/hyperlink" Target="https://play.google.com/store/apps/details?id=com.daolsoft.ybmeke" TargetMode="External"/><Relationship Id="rId358" Type="http://schemas.openxmlformats.org/officeDocument/2006/relationships/hyperlink" Target="https://play.google.com/store/apps/details?id=vr.audio.voicerecorderpro" TargetMode="External"/><Relationship Id="rId565" Type="http://schemas.openxmlformats.org/officeDocument/2006/relationships/hyperlink" Target="https://play.google.com/store/apps/details?id=com.tedkim88.fitnesscounter_kr" TargetMode="External"/><Relationship Id="rId772" Type="http://schemas.openxmlformats.org/officeDocument/2006/relationships/hyperlink" Target="https://play.google.com/store/apps/details?id=inc.trilokia.gfxtool" TargetMode="External"/><Relationship Id="rId1195" Type="http://schemas.openxmlformats.org/officeDocument/2006/relationships/hyperlink" Target="https://play.google.com/store/apps/details?id=kr.co.quicket" TargetMode="External"/><Relationship Id="rId1209" Type="http://schemas.openxmlformats.org/officeDocument/2006/relationships/hyperlink" Target="https://play.google.com/store/apps/details?id=com.apalon.weatherlive.free" TargetMode="External"/><Relationship Id="rId1416" Type="http://schemas.openxmlformats.org/officeDocument/2006/relationships/hyperlink" Target="https://play.google.com/store/apps/details?id=com.lifeadvisor.pro" TargetMode="External"/><Relationship Id="rId1623" Type="http://schemas.openxmlformats.org/officeDocument/2006/relationships/printerSettings" Target="../printerSettings/printerSettings1.bin"/><Relationship Id="rId218" Type="http://schemas.openxmlformats.org/officeDocument/2006/relationships/hyperlink" Target="https://play.google.com/store/apps/details?id=com.hs.toeic5finish" TargetMode="External"/><Relationship Id="rId425" Type="http://schemas.openxmlformats.org/officeDocument/2006/relationships/hyperlink" Target="https://play.google.com/store/apps/details?id=com.monotype.android.font.aamoonrise" TargetMode="External"/><Relationship Id="rId632" Type="http://schemas.openxmlformats.org/officeDocument/2006/relationships/hyperlink" Target="https://play.google.com/store/apps/details?id=noad.geulga" TargetMode="External"/><Relationship Id="rId1055" Type="http://schemas.openxmlformats.org/officeDocument/2006/relationships/hyperlink" Target="https://play.google.com/store/apps/details?id=com.smule.singandroid" TargetMode="External"/><Relationship Id="rId1262" Type="http://schemas.openxmlformats.org/officeDocument/2006/relationships/hyperlink" Target="https://play.google.com/store/apps/details?id=com.microsoft.skydrive" TargetMode="External"/><Relationship Id="rId271" Type="http://schemas.openxmlformats.org/officeDocument/2006/relationships/hyperlink" Target="https://play.google.com/store/apps/details?id=com.softchaser.iKnowYouP" TargetMode="External"/><Relationship Id="rId937" Type="http://schemas.openxmlformats.org/officeDocument/2006/relationships/hyperlink" Target="https://play.google.com/store/apps/details?id=com.microsoft.office.excel" TargetMode="External"/><Relationship Id="rId1122" Type="http://schemas.openxmlformats.org/officeDocument/2006/relationships/hyperlink" Target="https://play.google.com/store/apps/details?id=com.nordvpn.android" TargetMode="External"/><Relationship Id="rId1567" Type="http://schemas.openxmlformats.org/officeDocument/2006/relationships/hyperlink" Target="https://play.google.com/store/apps/details?id=com.quriously.airklass" TargetMode="External"/><Relationship Id="rId66" Type="http://schemas.openxmlformats.org/officeDocument/2006/relationships/hyperlink" Target="https://play.google.com/store/apps/details?id=com.tocaboca.tocahospital" TargetMode="External"/><Relationship Id="rId131" Type="http://schemas.openxmlformats.org/officeDocument/2006/relationships/hyperlink" Target="https://play.google.com/store/apps/details?id=com.digipom.easyvoicerecorder.pro" TargetMode="External"/><Relationship Id="rId369" Type="http://schemas.openxmlformats.org/officeDocument/2006/relationships/hyperlink" Target="https://play.google.com/store/apps/details?id=com.ratana.sunsurveyor" TargetMode="External"/><Relationship Id="rId576" Type="http://schemas.openxmlformats.org/officeDocument/2006/relationships/hyperlink" Target="https://play.google.com/store/apps/details?id=com.teacapps.barcodescanner.pro" TargetMode="External"/><Relationship Id="rId783" Type="http://schemas.openxmlformats.org/officeDocument/2006/relationships/hyperlink" Target="https://play.google.com/store/apps/details?id=com.devguru.eltwomon" TargetMode="External"/><Relationship Id="rId990" Type="http://schemas.openxmlformats.org/officeDocument/2006/relationships/hyperlink" Target="https://play.google.com/store/apps/details?id=com.lightricks.pixaloop" TargetMode="External"/><Relationship Id="rId1427" Type="http://schemas.openxmlformats.org/officeDocument/2006/relationships/hyperlink" Target="https://play.google.com/store/apps/details?id=com.colondee.simkoong3" TargetMode="External"/><Relationship Id="rId229" Type="http://schemas.openxmlformats.org/officeDocument/2006/relationships/hyperlink" Target="https://play.google.com/store/apps/details?id=com.irmavep.app.libro" TargetMode="External"/><Relationship Id="rId436" Type="http://schemas.openxmlformats.org/officeDocument/2006/relationships/hyperlink" Target="https://play.google.com/store/apps/details?id=com.apptrio.hi_fi_status" TargetMode="External"/><Relationship Id="rId643" Type="http://schemas.openxmlformats.org/officeDocument/2006/relationships/hyperlink" Target="https://play.google.com/store/apps/details?id=com.dev47apps.droidcamx" TargetMode="External"/><Relationship Id="rId1066" Type="http://schemas.openxmlformats.org/officeDocument/2006/relationships/hyperlink" Target="https://play.google.com/store/apps/details?id=com.toomics.zzamtoon.google" TargetMode="External"/><Relationship Id="rId1273" Type="http://schemas.openxmlformats.org/officeDocument/2006/relationships/hyperlink" Target="https://play.google.com/store/apps/details?id=com.blued.international" TargetMode="External"/><Relationship Id="rId1480" Type="http://schemas.openxmlformats.org/officeDocument/2006/relationships/hyperlink" Target="https://play.google.com/store/apps/details?id=com.thingsflow.hellobot" TargetMode="External"/><Relationship Id="rId850" Type="http://schemas.openxmlformats.org/officeDocument/2006/relationships/hyperlink" Target="https://play.google.com/store/apps/details?id=com.paktor" TargetMode="External"/><Relationship Id="rId948" Type="http://schemas.openxmlformats.org/officeDocument/2006/relationships/hyperlink" Target="https://play.google.com/store/apps/details?id=com.bms.romanceg" TargetMode="External"/><Relationship Id="rId1133" Type="http://schemas.openxmlformats.org/officeDocument/2006/relationships/hyperlink" Target="https://play.google.com/store/apps/details?id=com.doosan.newebsfm" TargetMode="External"/><Relationship Id="rId1578" Type="http://schemas.openxmlformats.org/officeDocument/2006/relationships/hyperlink" Target="https://play.google.com/store/apps/details?id=com.shouter.easyvoca" TargetMode="External"/><Relationship Id="rId77" Type="http://schemas.openxmlformats.org/officeDocument/2006/relationships/hyperlink" Target="https://play.google.com/store/apps/details?id=com.jetappfactory.jetaudioplus" TargetMode="External"/><Relationship Id="rId282" Type="http://schemas.openxmlformats.org/officeDocument/2006/relationships/hyperlink" Target="https://play.google.com/store/apps/details?id=com.intsig.BizCardReader" TargetMode="External"/><Relationship Id="rId503" Type="http://schemas.openxmlformats.org/officeDocument/2006/relationships/hyperlink" Target="https://play.google.com/store/apps/details?id=com.stardewsaveeditor" TargetMode="External"/><Relationship Id="rId587" Type="http://schemas.openxmlformats.org/officeDocument/2006/relationships/hyperlink" Target="https://play.google.com/store/apps/details?id=kr.co.trutory.bandalmun.public9" TargetMode="External"/><Relationship Id="rId710" Type="http://schemas.openxmlformats.org/officeDocument/2006/relationships/hyperlink" Target="https://play.google.com/store/apps/details?id=handasoft.mobile.divination_pro" TargetMode="External"/><Relationship Id="rId808" Type="http://schemas.openxmlformats.org/officeDocument/2006/relationships/hyperlink" Target="https://play.google.com/store/apps/details?id=com.ton.tarotofozpay" TargetMode="External"/><Relationship Id="rId1340" Type="http://schemas.openxmlformats.org/officeDocument/2006/relationships/hyperlink" Target="https://play.google.com/store/apps/details?id=cc.chatmore.dating" TargetMode="External"/><Relationship Id="rId1438" Type="http://schemas.openxmlformats.org/officeDocument/2006/relationships/hyperlink" Target="https://play.google.com/store/apps/details?id=com.yeoboya.com.yeoboya" TargetMode="External"/><Relationship Id="rId8" Type="http://schemas.openxmlformats.org/officeDocument/2006/relationships/hyperlink" Target="https://play.google.com/store/apps/details?id=udk.android.reader.lite" TargetMode="External"/><Relationship Id="rId142" Type="http://schemas.openxmlformats.org/officeDocument/2006/relationships/hyperlink" Target="https://play.google.com/store/apps/details?id=com.yb.honey6" TargetMode="External"/><Relationship Id="rId447" Type="http://schemas.openxmlformats.org/officeDocument/2006/relationships/hyperlink" Target="https://play.google.com/store/apps/details?id=com.etoos.wordmaster.midskill2016" TargetMode="External"/><Relationship Id="rId794" Type="http://schemas.openxmlformats.org/officeDocument/2006/relationships/hyperlink" Target="https://play.google.com/store/apps/details?id=com.ss.edgegestures" TargetMode="External"/><Relationship Id="rId1077" Type="http://schemas.openxmlformats.org/officeDocument/2006/relationships/hyperlink" Target="https://play.google.com/store/apps/details?id=com.thingsflow.hellobot" TargetMode="External"/><Relationship Id="rId1200" Type="http://schemas.openxmlformats.org/officeDocument/2006/relationships/hyperlink" Target="https://play.google.com/store/apps/details?id=com.baloota.dumpster" TargetMode="External"/><Relationship Id="rId654" Type="http://schemas.openxmlformats.org/officeDocument/2006/relationships/hyperlink" Target="https://play.google.com/store/apps/details?id=com.monotype.android.font.aaracoongulim" TargetMode="External"/><Relationship Id="rId861" Type="http://schemas.openxmlformats.org/officeDocument/2006/relationships/hyperlink" Target="https://play.google.com/store/apps/details?id=jp.pokemon.pokemonhome" TargetMode="External"/><Relationship Id="rId959" Type="http://schemas.openxmlformats.org/officeDocument/2006/relationships/hyperlink" Target="https://play.google.com/store/apps/details?id=com.leanus.loveae.kr" TargetMode="External"/><Relationship Id="rId1284" Type="http://schemas.openxmlformats.org/officeDocument/2006/relationships/hyperlink" Target="https://play.google.com/store/apps/details?id=com.dropbox.android" TargetMode="External"/><Relationship Id="rId1491" Type="http://schemas.openxmlformats.org/officeDocument/2006/relationships/hyperlink" Target="https://play.google.com/store/apps/details?id=com.dropbox.android" TargetMode="External"/><Relationship Id="rId1505" Type="http://schemas.openxmlformats.org/officeDocument/2006/relationships/hyperlink" Target="https://play.google.com/store/apps/details?id=handasoft.dangeori.mobile" TargetMode="External"/><Relationship Id="rId1589" Type="http://schemas.openxmlformats.org/officeDocument/2006/relationships/hyperlink" Target="https://play.google.com/store/apps/details?id=com.milk.talk" TargetMode="External"/><Relationship Id="rId293" Type="http://schemas.openxmlformats.org/officeDocument/2006/relationships/hyperlink" Target="https://play.google.com/store/apps/details?id=com.tss21.input.korean" TargetMode="External"/><Relationship Id="rId307" Type="http://schemas.openxmlformats.org/officeDocument/2006/relationships/hyperlink" Target="https://play.google.com/store/apps/details?id=com.monotype.android.font.tspengha" TargetMode="External"/><Relationship Id="rId514" Type="http://schemas.openxmlformats.org/officeDocument/2006/relationships/hyperlink" Target="https://play.google.com/store/apps/details?id=com.intsig.BizCardReader" TargetMode="External"/><Relationship Id="rId721" Type="http://schemas.openxmlformats.org/officeDocument/2006/relationships/hyperlink" Target="https://play.google.com/store/apps/details?id=com.p5sys.android.jump" TargetMode="External"/><Relationship Id="rId1144" Type="http://schemas.openxmlformats.org/officeDocument/2006/relationships/hyperlink" Target="https://play.google.com/store/apps/details?id=com.lezhin.comics" TargetMode="External"/><Relationship Id="rId1351" Type="http://schemas.openxmlformats.org/officeDocument/2006/relationships/hyperlink" Target="https://play.google.com/store/apps/details?id=com.dkzkcmzl.thunderTalk" TargetMode="External"/><Relationship Id="rId1449" Type="http://schemas.openxmlformats.org/officeDocument/2006/relationships/hyperlink" Target="https://play.google.com/store/apps/details?id=kr.chat.wangtalk" TargetMode="External"/><Relationship Id="rId88" Type="http://schemas.openxmlformats.org/officeDocument/2006/relationships/hyperlink" Target="https://play.google.com/store/apps/details?id=com.monotype.android.font.himongmong365" TargetMode="External"/><Relationship Id="rId153" Type="http://schemas.openxmlformats.org/officeDocument/2006/relationships/hyperlink" Target="https://play.google.com/store/apps/details?id=com.sagosago.Babies.googleplay" TargetMode="External"/><Relationship Id="rId360" Type="http://schemas.openxmlformats.org/officeDocument/2006/relationships/hyperlink" Target="https://play.google.com/store/apps/details?id=example.matharithmetics_pro" TargetMode="External"/><Relationship Id="rId598" Type="http://schemas.openxmlformats.org/officeDocument/2006/relationships/hyperlink" Target="https://play.google.com/store/apps/details?id=inc.trilokia.pubgfxtool" TargetMode="External"/><Relationship Id="rId819" Type="http://schemas.openxmlformats.org/officeDocument/2006/relationships/hyperlink" Target="https://play.google.com/store/apps/details?id=com.charmy.cupist" TargetMode="External"/><Relationship Id="rId1004" Type="http://schemas.openxmlformats.org/officeDocument/2006/relationships/hyperlink" Target="https://play.google.com/store/apps/details?id=kr.co.quicket" TargetMode="External"/><Relationship Id="rId1211" Type="http://schemas.openxmlformats.org/officeDocument/2006/relationships/hyperlink" Target="https://play.google.com/store/apps/details?id=com.fusionmedia.investing" TargetMode="External"/><Relationship Id="rId220" Type="http://schemas.openxmlformats.org/officeDocument/2006/relationships/hyperlink" Target="https://play.google.com/store/apps/details?id=org.prowl.torque" TargetMode="External"/><Relationship Id="rId458" Type="http://schemas.openxmlformats.org/officeDocument/2006/relationships/hyperlink" Target="https://play.google.com/store/apps/details?id=com.massimobiolcati.irealb" TargetMode="External"/><Relationship Id="rId665" Type="http://schemas.openxmlformats.org/officeDocument/2006/relationships/hyperlink" Target="https://play.google.com/store/apps/details?id=com.modelmakertools.simplemindpro" TargetMode="External"/><Relationship Id="rId872" Type="http://schemas.openxmlformats.org/officeDocument/2006/relationships/hyperlink" Target="https://play.google.com/store/apps/details?id=com.toomics.zzamtoon.google" TargetMode="External"/><Relationship Id="rId1088" Type="http://schemas.openxmlformats.org/officeDocument/2006/relationships/hyperlink" Target="https://play.google.com/store/apps/details?id=com.mrblue.mrblue" TargetMode="External"/><Relationship Id="rId1295" Type="http://schemas.openxmlformats.org/officeDocument/2006/relationships/hyperlink" Target="https://play.google.com/store/apps/details?id=com.entermedia.mobile.karaoke" TargetMode="External"/><Relationship Id="rId1309" Type="http://schemas.openxmlformats.org/officeDocument/2006/relationships/hyperlink" Target="https://play.google.com/store/apps/details?id=com.noyesrun.meeff.kr" TargetMode="External"/><Relationship Id="rId1516" Type="http://schemas.openxmlformats.org/officeDocument/2006/relationships/hyperlink" Target="https://play.google.com/store/apps/details?id=com.conbus.anna" TargetMode="External"/><Relationship Id="rId15" Type="http://schemas.openxmlformats.org/officeDocument/2006/relationships/hyperlink" Target="https://play.google.com/store/apps/details?id=com.plustwo.silentcamera.pro" TargetMode="External"/><Relationship Id="rId318" Type="http://schemas.openxmlformats.org/officeDocument/2006/relationships/hyperlink" Target="https://play.google.com/store/apps/details?id=com.arobasmusic.guitarpro" TargetMode="External"/><Relationship Id="rId525" Type="http://schemas.openxmlformats.org/officeDocument/2006/relationships/hyperlink" Target="https://play.google.com/store/apps/details?id=com.monotype.android.font.tspengha" TargetMode="External"/><Relationship Id="rId732" Type="http://schemas.openxmlformats.org/officeDocument/2006/relationships/hyperlink" Target="https://play.google.com/store/apps/details?id=com.appbank.easybible" TargetMode="External"/><Relationship Id="rId1155" Type="http://schemas.openxmlformats.org/officeDocument/2006/relationships/hyperlink" Target="https://play.google.com/store/apps/details?id=com.leanus.loveae.kr" TargetMode="External"/><Relationship Id="rId1362" Type="http://schemas.openxmlformats.org/officeDocument/2006/relationships/hyperlink" Target="https://play.google.com/store/apps/details?id=com.xsol.gnali" TargetMode="External"/><Relationship Id="rId99" Type="http://schemas.openxmlformats.org/officeDocument/2006/relationships/hyperlink" Target="http://pandora.tv/" TargetMode="External"/><Relationship Id="rId164" Type="http://schemas.openxmlformats.org/officeDocument/2006/relationships/hyperlink" Target="https://play.google.com/store/apps/details?id=com.mani.maniadministration" TargetMode="External"/><Relationship Id="rId371" Type="http://schemas.openxmlformats.org/officeDocument/2006/relationships/hyperlink" Target="https://play.google.com/store/apps/details?id=com.kairos.duet" TargetMode="External"/><Relationship Id="rId1015" Type="http://schemas.openxmlformats.org/officeDocument/2006/relationships/hyperlink" Target="https://play.google.com/store/apps/details?id=tv.twitch.android.app" TargetMode="External"/><Relationship Id="rId1222" Type="http://schemas.openxmlformats.org/officeDocument/2006/relationships/hyperlink" Target="https://play.google.com/store/apps/details?id=sg.bigo.live" TargetMode="External"/><Relationship Id="rId469" Type="http://schemas.openxmlformats.org/officeDocument/2006/relationships/hyperlink" Target="https://play.google.com/store/apps/details?id=com.elsebook.handal" TargetMode="External"/><Relationship Id="rId676" Type="http://schemas.openxmlformats.org/officeDocument/2006/relationships/hyperlink" Target="https://play.google.com/store/apps/details?id=com.urbandroid.sleep.full.key" TargetMode="External"/><Relationship Id="rId883" Type="http://schemas.openxmlformats.org/officeDocument/2006/relationships/hyperlink" Target="https://play.google.com/store/apps/details?id=com.playland.fancyslime" TargetMode="External"/><Relationship Id="rId1099" Type="http://schemas.openxmlformats.org/officeDocument/2006/relationships/hyperlink" Target="https://play.google.com/store/apps/details?id=com.dkzkcmzl.ddokTalk" TargetMode="External"/><Relationship Id="rId1527" Type="http://schemas.openxmlformats.org/officeDocument/2006/relationships/hyperlink" Target="https://play.google.com/store/apps/details?id=com.video.lovecam" TargetMode="External"/><Relationship Id="rId26" Type="http://schemas.openxmlformats.org/officeDocument/2006/relationships/hyperlink" Target="https://play.google.com/store/apps/details?id=co.byeol.gongbudeul.urimal" TargetMode="External"/><Relationship Id="rId231" Type="http://schemas.openxmlformats.org/officeDocument/2006/relationships/hyperlink" Target="https://play.google.com/store/apps/details?id=noad.geulga" TargetMode="External"/><Relationship Id="rId329" Type="http://schemas.openxmlformats.org/officeDocument/2006/relationships/hyperlink" Target="https://play.google.com/store/apps/details?id=com.vitotechnology.StarWalk2" TargetMode="External"/><Relationship Id="rId536" Type="http://schemas.openxmlformats.org/officeDocument/2006/relationships/hyperlink" Target="https://play.google.com/store/apps/details?id=inc.trilokia.gfxtool" TargetMode="External"/><Relationship Id="rId1166" Type="http://schemas.openxmlformats.org/officeDocument/2006/relationships/hyperlink" Target="http://imo.im/" TargetMode="External"/><Relationship Id="rId1373" Type="http://schemas.openxmlformats.org/officeDocument/2006/relationships/hyperlink" Target="https://play.google.com/store/apps/details?id=kr.jungrammer.superranchat" TargetMode="External"/><Relationship Id="rId175" Type="http://schemas.openxmlformats.org/officeDocument/2006/relationships/hyperlink" Target="https://play.google.com/store/apps/details?id=com.g19mobile.gameboosterplus" TargetMode="External"/><Relationship Id="rId743" Type="http://schemas.openxmlformats.org/officeDocument/2006/relationships/hyperlink" Target="https://play.google.com/store/apps/details?id=kr.co.trutory.bandalmun.public9" TargetMode="External"/><Relationship Id="rId950" Type="http://schemas.openxmlformats.org/officeDocument/2006/relationships/hyperlink" Target="https://play.google.com/store/apps/details?id=com.video.master" TargetMode="External"/><Relationship Id="rId1026" Type="http://schemas.openxmlformats.org/officeDocument/2006/relationships/hyperlink" Target="https://play.google.com/store/apps/details?id=com.p1.mobile.putong" TargetMode="External"/><Relationship Id="rId1580" Type="http://schemas.openxmlformats.org/officeDocument/2006/relationships/hyperlink" Target="https://play.google.com/store/apps/details?id=com.mlive.mliveapp" TargetMode="External"/><Relationship Id="rId382" Type="http://schemas.openxmlformats.org/officeDocument/2006/relationships/hyperlink" Target="https://play.google.com/store/apps/details?id=com.stunlocker.app.su" TargetMode="External"/><Relationship Id="rId603" Type="http://schemas.openxmlformats.org/officeDocument/2006/relationships/hyperlink" Target="https://play.google.com/store/apps/details?id=com.apedroid.hwkeyboardhelper" TargetMode="External"/><Relationship Id="rId687" Type="http://schemas.openxmlformats.org/officeDocument/2006/relationships/hyperlink" Target="https://play.google.com/store/apps/details?id=com.visiblebody.atlas" TargetMode="External"/><Relationship Id="rId810" Type="http://schemas.openxmlformats.org/officeDocument/2006/relationships/hyperlink" Target="https://play.google.com/store/apps/details?id=com.movefastcompany.bora" TargetMode="External"/><Relationship Id="rId908" Type="http://schemas.openxmlformats.org/officeDocument/2006/relationships/hyperlink" Target="https://play.google.com/store/apps/details?id=co.riiid.vida" TargetMode="External"/><Relationship Id="rId1233" Type="http://schemas.openxmlformats.org/officeDocument/2006/relationships/hyperlink" Target="https://play.google.com/store/apps/details?id=com.mate.korean" TargetMode="External"/><Relationship Id="rId1440" Type="http://schemas.openxmlformats.org/officeDocument/2006/relationships/hyperlink" Target="https://play.google.com/store/apps/details?id=com.goldspoon" TargetMode="External"/><Relationship Id="rId1538" Type="http://schemas.openxmlformats.org/officeDocument/2006/relationships/hyperlink" Target="https://play.google.com/store/apps/details?id=com.life360.android.safetymapd" TargetMode="External"/><Relationship Id="rId242" Type="http://schemas.openxmlformats.org/officeDocument/2006/relationships/hyperlink" Target="https://play.google.com/store/apps/details?id=jp.snowlife01.android.mutecamera" TargetMode="External"/><Relationship Id="rId894" Type="http://schemas.openxmlformats.org/officeDocument/2006/relationships/hyperlink" Target="https://play.google.com/store/apps/details?id=com.jobplanet.kr.android" TargetMode="External"/><Relationship Id="rId1177" Type="http://schemas.openxmlformats.org/officeDocument/2006/relationships/hyperlink" Target="https://play.google.com/store/apps/details?id=com.jsdev.instasize" TargetMode="External"/><Relationship Id="rId1300" Type="http://schemas.openxmlformats.org/officeDocument/2006/relationships/hyperlink" Target="https://play.google.com/store/apps/details?id=com.google.android.apps.docs" TargetMode="External"/><Relationship Id="rId37" Type="http://schemas.openxmlformats.org/officeDocument/2006/relationships/hyperlink" Target="https://play.google.com/store/apps/details?id=com.advasoft.touchretouch" TargetMode="External"/><Relationship Id="rId102" Type="http://schemas.openxmlformats.org/officeDocument/2006/relationships/hyperlink" Target="https://play.google.com/store/apps/details?id=com.speedsoftware.rootexplorer" TargetMode="External"/><Relationship Id="rId547" Type="http://schemas.openxmlformats.org/officeDocument/2006/relationships/hyperlink" Target="https://play.google.com/store/apps/details?id=com.kakao.talk.theme.Okcheori_Sweet" TargetMode="External"/><Relationship Id="rId754" Type="http://schemas.openxmlformats.org/officeDocument/2006/relationships/hyperlink" Target="https://play.google.com/store/apps/details?id=com.jb.babycrying_paid" TargetMode="External"/><Relationship Id="rId961" Type="http://schemas.openxmlformats.org/officeDocument/2006/relationships/hyperlink" Target="https://play.google.com/store/apps/details?id=com.sgiggle.production" TargetMode="External"/><Relationship Id="rId1384" Type="http://schemas.openxmlformats.org/officeDocument/2006/relationships/hyperlink" Target="https://play.google.com/store/apps/details?id=net.palmplayer.palm" TargetMode="External"/><Relationship Id="rId1591" Type="http://schemas.openxmlformats.org/officeDocument/2006/relationships/hyperlink" Target="https://play.google.com/store/apps/details?id=com.vsco.cam" TargetMode="External"/><Relationship Id="rId1605" Type="http://schemas.openxmlformats.org/officeDocument/2006/relationships/hyperlink" Target="https://play.google.com/store/apps/details?id=asia.jmate.travelfriends" TargetMode="External"/><Relationship Id="rId90" Type="http://schemas.openxmlformats.org/officeDocument/2006/relationships/hyperlink" Target="https://play.google.com/store/apps/details?id=com.etoos.wordmaster.hyper20002016" TargetMode="External"/><Relationship Id="rId186" Type="http://schemas.openxmlformats.org/officeDocument/2006/relationships/hyperlink" Target="https://play.google.com/store/apps/details?id=com.prehensivefortunepremium" TargetMode="External"/><Relationship Id="rId393" Type="http://schemas.openxmlformats.org/officeDocument/2006/relationships/hyperlink" Target="https://play.google.com/store/apps/details?id=august.mendeleev.pro" TargetMode="External"/><Relationship Id="rId407" Type="http://schemas.openxmlformats.org/officeDocument/2006/relationships/hyperlink" Target="https://play.google.com/store/apps/details?id=kr.co.lylstudio.unicorn" TargetMode="External"/><Relationship Id="rId614" Type="http://schemas.openxmlformats.org/officeDocument/2006/relationships/hyperlink" Target="https://play.google.com/store/apps/details?id=com.newin.nplayer.pro" TargetMode="External"/><Relationship Id="rId821" Type="http://schemas.openxmlformats.org/officeDocument/2006/relationships/hyperlink" Target="https://play.google.com/store/apps/details?id=app.hybirds.skypeople" TargetMode="External"/><Relationship Id="rId1037" Type="http://schemas.openxmlformats.org/officeDocument/2006/relationships/hyperlink" Target="https://play.google.com/store/apps/details?id=me.zepeto.main" TargetMode="External"/><Relationship Id="rId1244" Type="http://schemas.openxmlformats.org/officeDocument/2006/relationships/hyperlink" Target="https://play.google.com/store/apps/details?id=com.nexstreaming.app.kinemasterfree" TargetMode="External"/><Relationship Id="rId1451" Type="http://schemas.openxmlformats.org/officeDocument/2006/relationships/hyperlink" Target="https://play.google.com/store/apps/details?id=com.probits.argo" TargetMode="External"/><Relationship Id="rId253" Type="http://schemas.openxmlformats.org/officeDocument/2006/relationships/hyperlink" Target="https://play.google.com/store/apps/details?id=com.etoos.wordmaster.midbasic2016" TargetMode="External"/><Relationship Id="rId460" Type="http://schemas.openxmlformats.org/officeDocument/2006/relationships/hyperlink" Target="https://play.google.com/store/apps/details?id=co.byeol.gongbudeul.urimal" TargetMode="External"/><Relationship Id="rId698" Type="http://schemas.openxmlformats.org/officeDocument/2006/relationships/hyperlink" Target="https://play.google.com/store/apps/details?id=com.frozenape.tempo" TargetMode="External"/><Relationship Id="rId919" Type="http://schemas.openxmlformats.org/officeDocument/2006/relationships/hyperlink" Target="https://play.google.com/store/apps/details?id=com.parau.videochat" TargetMode="External"/><Relationship Id="rId1090" Type="http://schemas.openxmlformats.org/officeDocument/2006/relationships/hyperlink" Target="https://play.google.com/store/apps/details?id=tteok.ting.tteokting" TargetMode="External"/><Relationship Id="rId1104" Type="http://schemas.openxmlformats.org/officeDocument/2006/relationships/hyperlink" Target="https://play.google.com/store/apps/details?id=com.entermedia.mobile.karaoke" TargetMode="External"/><Relationship Id="rId1311" Type="http://schemas.openxmlformats.org/officeDocument/2006/relationships/hyperlink" Target="https://play.google.com/store/apps/details?id=com.inssachat" TargetMode="External"/><Relationship Id="rId1549" Type="http://schemas.openxmlformats.org/officeDocument/2006/relationships/hyperlink" Target="https://play.google.com/store/apps/details?id=com.hellotalk" TargetMode="External"/><Relationship Id="rId48" Type="http://schemas.openxmlformats.org/officeDocument/2006/relationships/hyperlink" Target="https://play.google.com/store/apps/details?id=kr.co.trutory.pass2pass.historyhigh" TargetMode="External"/><Relationship Id="rId113" Type="http://schemas.openxmlformats.org/officeDocument/2006/relationships/hyperlink" Target="https://play.google.com/store/apps/details?id=handasoft.mobile.divination_pro" TargetMode="External"/><Relationship Id="rId320" Type="http://schemas.openxmlformats.org/officeDocument/2006/relationships/hyperlink" Target="https://play.google.com/store/apps/details?id=com.speedsoftware.rootexplorer" TargetMode="External"/><Relationship Id="rId558" Type="http://schemas.openxmlformats.org/officeDocument/2006/relationships/hyperlink" Target="https://play.google.com/store/apps/details?id=com.nicky.jiung.domagic" TargetMode="External"/><Relationship Id="rId765" Type="http://schemas.openxmlformats.org/officeDocument/2006/relationships/hyperlink" Target="https://play.google.com/store/apps/details?id=com.pdmdm.dmplay" TargetMode="External"/><Relationship Id="rId972" Type="http://schemas.openxmlformats.org/officeDocument/2006/relationships/hyperlink" Target="https://play.google.com/store/apps/details?id=com.palmsecret.horoscope" TargetMode="External"/><Relationship Id="rId1188" Type="http://schemas.openxmlformats.org/officeDocument/2006/relationships/hyperlink" Target="https://play.google.com/store/apps/details?id=com.nullmu.fetcher" TargetMode="External"/><Relationship Id="rId1395" Type="http://schemas.openxmlformats.org/officeDocument/2006/relationships/hyperlink" Target="https://play.google.com/store/apps/details?id=com.donga.idolpick" TargetMode="External"/><Relationship Id="rId1409" Type="http://schemas.openxmlformats.org/officeDocument/2006/relationships/hyperlink" Target="https://play.google.com/store/apps/details?id=com.microsoft.office.word" TargetMode="External"/><Relationship Id="rId1616" Type="http://schemas.openxmlformats.org/officeDocument/2006/relationships/hyperlink" Target="https://play.google.com/store/apps/details?id=im.kumu.ph" TargetMode="External"/><Relationship Id="rId197" Type="http://schemas.openxmlformats.org/officeDocument/2006/relationships/hyperlink" Target="https://play.google.com/store/apps/details?id=com.kakao.talk.theme.Okcheori_Cleaning" TargetMode="External"/><Relationship Id="rId418" Type="http://schemas.openxmlformats.org/officeDocument/2006/relationships/hyperlink" Target="https://play.google.com/store/apps/details?id=org.prowl.torque" TargetMode="External"/><Relationship Id="rId625" Type="http://schemas.openxmlformats.org/officeDocument/2006/relationships/hyperlink" Target="https://play.google.com/store/apps/details?id=net.dinglisch.android.taskerm" TargetMode="External"/><Relationship Id="rId832" Type="http://schemas.openxmlformats.org/officeDocument/2006/relationships/hyperlink" Target="https://play.google.com/store/apps/details?id=com.goldspoon" TargetMode="External"/><Relationship Id="rId1048" Type="http://schemas.openxmlformats.org/officeDocument/2006/relationships/hyperlink" Target="https://play.google.com/store/apps/details?id=kr.chat.wangtalk" TargetMode="External"/><Relationship Id="rId1255" Type="http://schemas.openxmlformats.org/officeDocument/2006/relationships/hyperlink" Target="https://play.google.com/store/apps/details?id=com.un7qi3.forceteller" TargetMode="External"/><Relationship Id="rId1462" Type="http://schemas.openxmlformats.org/officeDocument/2006/relationships/hyperlink" Target="https://play.google.com/store/apps/details?id=com.bluepin.kidsworldforgoogleplay" TargetMode="External"/><Relationship Id="rId264" Type="http://schemas.openxmlformats.org/officeDocument/2006/relationships/hyperlink" Target="https://play.google.com/store/apps/details?id=com.elsebook.handal" TargetMode="External"/><Relationship Id="rId471" Type="http://schemas.openxmlformats.org/officeDocument/2006/relationships/hyperlink" Target="https://play.google.com/store/apps/details?id=com.modelmakertools.simplemindpro" TargetMode="External"/><Relationship Id="rId1115" Type="http://schemas.openxmlformats.org/officeDocument/2006/relationships/hyperlink" Target="https://play.google.com/store/apps/details?id=com.vaultmicro.kidsnote" TargetMode="External"/><Relationship Id="rId1322" Type="http://schemas.openxmlformats.org/officeDocument/2006/relationships/hyperlink" Target="https://play.google.com/store/apps/details?id=com.infraware.office.link" TargetMode="External"/><Relationship Id="rId59" Type="http://schemas.openxmlformats.org/officeDocument/2006/relationships/hyperlink" Target="https://play.google.com/store/apps/details?id=com.wordnet.dic.synonym" TargetMode="External"/><Relationship Id="rId124" Type="http://schemas.openxmlformats.org/officeDocument/2006/relationships/hyperlink" Target="https://play.google.com/store/apps/details?id=example.matharithmetics_pro" TargetMode="External"/><Relationship Id="rId569" Type="http://schemas.openxmlformats.org/officeDocument/2006/relationships/hyperlink" Target="https://play.google.com/store/apps/details?id=com.cateater.stopmotionstudiopro" TargetMode="External"/><Relationship Id="rId776" Type="http://schemas.openxmlformats.org/officeDocument/2006/relationships/hyperlink" Target="https://play.google.com/store/apps/details?id=com.fishstix.dosbox" TargetMode="External"/><Relationship Id="rId983" Type="http://schemas.openxmlformats.org/officeDocument/2006/relationships/hyperlink" Target="https://play.google.com/store/apps/details?id=asia.jmate.travelfriends" TargetMode="External"/><Relationship Id="rId1199" Type="http://schemas.openxmlformats.org/officeDocument/2006/relationships/hyperlink" Target="https://play.google.com/store/apps/details?id=com.badoo.mobile" TargetMode="External"/><Relationship Id="rId331" Type="http://schemas.openxmlformats.org/officeDocument/2006/relationships/hyperlink" Target="https://play.google.com/store/apps/details?id=jp.snowlife01.android.rotationcontrolpro" TargetMode="External"/><Relationship Id="rId429" Type="http://schemas.openxmlformats.org/officeDocument/2006/relationships/hyperlink" Target="https://play.google.com/store/apps/details?id=eyu.on.yooca" TargetMode="External"/><Relationship Id="rId636" Type="http://schemas.openxmlformats.org/officeDocument/2006/relationships/hyperlink" Target="https://play.google.com/store/apps/details?id=bruenor.magicbox" TargetMode="External"/><Relationship Id="rId1059" Type="http://schemas.openxmlformats.org/officeDocument/2006/relationships/hyperlink" Target="https://play.google.com/store/apps/details?id=kr.co.april7.buddy" TargetMode="External"/><Relationship Id="rId1266" Type="http://schemas.openxmlformats.org/officeDocument/2006/relationships/hyperlink" Target="https://play.google.com/store/apps/details?id=kr.co.april7.buddy" TargetMode="External"/><Relationship Id="rId1473" Type="http://schemas.openxmlformats.org/officeDocument/2006/relationships/hyperlink" Target="https://play.google.com/store/apps/details?id=com.evernote" TargetMode="External"/><Relationship Id="rId843" Type="http://schemas.openxmlformats.org/officeDocument/2006/relationships/hyperlink" Target="https://play.google.com/store/apps/details?id=com.bluepin.kidsworldforgoogleplay" TargetMode="External"/><Relationship Id="rId1126" Type="http://schemas.openxmlformats.org/officeDocument/2006/relationships/hyperlink" Target="https://play.google.com/store/apps/details?id=com.asiainno.uplive" TargetMode="External"/><Relationship Id="rId275" Type="http://schemas.openxmlformats.org/officeDocument/2006/relationships/hyperlink" Target="https://play.google.com/store/apps/details?id=com.etoos.wordmaster.hyper20002016" TargetMode="External"/><Relationship Id="rId482" Type="http://schemas.openxmlformats.org/officeDocument/2006/relationships/hyperlink" Target="https://play.google.com/store/apps/details?id=com.monotype.android.font.hucelebsans" TargetMode="External"/><Relationship Id="rId703" Type="http://schemas.openxmlformats.org/officeDocument/2006/relationships/hyperlink" Target="https://play.google.com/store/apps/details?id=com.screwbar.gudakcamera.channiefilm" TargetMode="External"/><Relationship Id="rId910" Type="http://schemas.openxmlformats.org/officeDocument/2006/relationships/hyperlink" Target="https://play.google.com/store/apps/details?id=com.calm.android" TargetMode="External"/><Relationship Id="rId1333" Type="http://schemas.openxmlformats.org/officeDocument/2006/relationships/hyperlink" Target="https://play.google.com/store/apps/details?id=com.quriously.airklass" TargetMode="External"/><Relationship Id="rId1540" Type="http://schemas.openxmlformats.org/officeDocument/2006/relationships/hyperlink" Target="https://play.google.com/store/apps/details?id=com.hancom.office.hwp.editor.hwp_apk.gplaystore" TargetMode="External"/><Relationship Id="rId135" Type="http://schemas.openxmlformats.org/officeDocument/2006/relationships/hyperlink" Target="https://play.google.com/store/apps/details?id=com.sunnysidesoft.VirtualTablet" TargetMode="External"/><Relationship Id="rId342" Type="http://schemas.openxmlformats.org/officeDocument/2006/relationships/hyperlink" Target="https://play.google.com/store/apps/details?id=com.hiqrecorder.full" TargetMode="External"/><Relationship Id="rId787" Type="http://schemas.openxmlformats.org/officeDocument/2006/relationships/hyperlink" Target="https://play.google.com/store/apps/details?id=com.etoos.wordmaster.sat20002016" TargetMode="External"/><Relationship Id="rId994" Type="http://schemas.openxmlformats.org/officeDocument/2006/relationships/hyperlink" Target="https://play.google.com/store/apps/details?id=com.strava" TargetMode="External"/><Relationship Id="rId1400" Type="http://schemas.openxmlformats.org/officeDocument/2006/relationships/hyperlink" Target="https://play.google.com/store/apps/details?id=es.monkimun.lingokids" TargetMode="External"/><Relationship Id="rId202" Type="http://schemas.openxmlformats.org/officeDocument/2006/relationships/hyperlink" Target="https://play.google.com/store/apps/details?id=com.lge.wsdeveloper.ux9.pixel" TargetMode="External"/><Relationship Id="rId647" Type="http://schemas.openxmlformats.org/officeDocument/2006/relationships/hyperlink" Target="https://play.google.com/store/apps/details?id=com.monotype.android.font.aa16yearsold" TargetMode="External"/><Relationship Id="rId854" Type="http://schemas.openxmlformats.org/officeDocument/2006/relationships/hyperlink" Target="https://play.google.com/store/apps/details?id=kr.co.april7.eundabang.google" TargetMode="External"/><Relationship Id="rId1277" Type="http://schemas.openxmlformats.org/officeDocument/2006/relationships/hyperlink" Target="https://play.google.com/store/apps/details?id=com.picsart.studio" TargetMode="External"/><Relationship Id="rId1484" Type="http://schemas.openxmlformats.org/officeDocument/2006/relationships/hyperlink" Target="https://play.google.com/store/apps/details?id=com.nxc.catchitenglishbasic.google" TargetMode="External"/><Relationship Id="rId286" Type="http://schemas.openxmlformats.org/officeDocument/2006/relationships/hyperlink" Target="https://play.google.com/store/apps/details?id=com.quvideo.xiaoying.pro" TargetMode="External"/><Relationship Id="rId493" Type="http://schemas.openxmlformats.org/officeDocument/2006/relationships/hyperlink" Target="https://play.google.com/store/apps/details?id=com.monotype.android.font.himongmong365" TargetMode="External"/><Relationship Id="rId507" Type="http://schemas.openxmlformats.org/officeDocument/2006/relationships/hyperlink" Target="https://play.google.com/store/apps/details?id=com.soosu.silentcamera" TargetMode="External"/><Relationship Id="rId714" Type="http://schemas.openxmlformats.org/officeDocument/2006/relationships/hyperlink" Target="https://play.google.com/store/apps/details?id=com.soosu.silentcamera" TargetMode="External"/><Relationship Id="rId921" Type="http://schemas.openxmlformats.org/officeDocument/2006/relationships/hyperlink" Target="https://play.google.com/store/apps/details?id=com.life360.android.safetymapd" TargetMode="External"/><Relationship Id="rId1137" Type="http://schemas.openxmlformats.org/officeDocument/2006/relationships/hyperlink" Target="https://play.google.com/store/apps/details?id=com.dkzkcmzl.thunderTalk" TargetMode="External"/><Relationship Id="rId1344" Type="http://schemas.openxmlformats.org/officeDocument/2006/relationships/hyperlink" Target="https://play.google.com/store/apps/details?id=com.wsl.noom" TargetMode="External"/><Relationship Id="rId1551" Type="http://schemas.openxmlformats.org/officeDocument/2006/relationships/hyperlink" Target="https://play.google.com/store/apps/details?id=com.dating.diamatch" TargetMode="External"/><Relationship Id="rId50" Type="http://schemas.openxmlformats.org/officeDocument/2006/relationships/hyperlink" Target="https://play.google.com/store/apps/details?id=net.zhuoweizhang.mcpelauncher.pro" TargetMode="External"/><Relationship Id="rId146" Type="http://schemas.openxmlformats.org/officeDocument/2006/relationships/hyperlink" Target="https://play.google.com/store/apps/details?id=com.vitotechnology.StarWalk2" TargetMode="External"/><Relationship Id="rId353" Type="http://schemas.openxmlformats.org/officeDocument/2006/relationships/hyperlink" Target="https://play.google.com/store/apps/details?id=jjong.kim.securitycard_m_1500" TargetMode="External"/><Relationship Id="rId560" Type="http://schemas.openxmlformats.org/officeDocument/2006/relationships/hyperlink" Target="https://play.google.com/store/apps/details?id=de.twokit.screen.mirroring.app.pro" TargetMode="External"/><Relationship Id="rId798" Type="http://schemas.openxmlformats.org/officeDocument/2006/relationships/hyperlink" Target="https://play.google.com/store/apps/details?id=net.techet.netanalyzer.an" TargetMode="External"/><Relationship Id="rId1190" Type="http://schemas.openxmlformats.org/officeDocument/2006/relationships/hyperlink" Target="https://play.google.com/store/apps/details?id=com.huya.yome" TargetMode="External"/><Relationship Id="rId1204" Type="http://schemas.openxmlformats.org/officeDocument/2006/relationships/hyperlink" Target="https://play.google.com/store/apps/details?id=com.apalon.weatherradar.free" TargetMode="External"/><Relationship Id="rId1411" Type="http://schemas.openxmlformats.org/officeDocument/2006/relationships/hyperlink" Target="https://play.google.com/store/apps/details?id=air.com.rosettastone.mobile.CoursePlayer" TargetMode="External"/><Relationship Id="rId213" Type="http://schemas.openxmlformats.org/officeDocument/2006/relationships/hyperlink" Target="https://play.google.com/store/apps/details?id=com.acadoid.lecturenotes" TargetMode="External"/><Relationship Id="rId420" Type="http://schemas.openxmlformats.org/officeDocument/2006/relationships/hyperlink" Target="https://play.google.com/store/apps/details?id=com.wolfram.android.alpha" TargetMode="External"/><Relationship Id="rId658" Type="http://schemas.openxmlformats.org/officeDocument/2006/relationships/hyperlink" Target="https://play.google.com/store/apps/details?id=com.etoos.wordmaster.midhighlevel2016" TargetMode="External"/><Relationship Id="rId865" Type="http://schemas.openxmlformats.org/officeDocument/2006/relationships/hyperlink" Target="https://play.google.com/store/apps/details?id=com.hellomarket.chat" TargetMode="External"/><Relationship Id="rId1050" Type="http://schemas.openxmlformats.org/officeDocument/2006/relationships/hyperlink" Target="https://play.google.com/store/apps/details?id=com.bluepin.kidsworldforgoogleplay" TargetMode="External"/><Relationship Id="rId1288" Type="http://schemas.openxmlformats.org/officeDocument/2006/relationships/hyperlink" Target="https://play.google.com/store/apps/details?id=tteok.ting.tteokting" TargetMode="External"/><Relationship Id="rId1495" Type="http://schemas.openxmlformats.org/officeDocument/2006/relationships/hyperlink" Target="https://play.google.com/store/apps/details?id=tteok.ting.tteokting" TargetMode="External"/><Relationship Id="rId1509" Type="http://schemas.openxmlformats.org/officeDocument/2006/relationships/hyperlink" Target="https://play.google.com/store/apps/details?id=jp.pxv.android" TargetMode="External"/><Relationship Id="rId297" Type="http://schemas.openxmlformats.org/officeDocument/2006/relationships/hyperlink" Target="https://play.google.com/store/apps/details?id=com.digipom.easyvoicerecorder.pro" TargetMode="External"/><Relationship Id="rId518" Type="http://schemas.openxmlformats.org/officeDocument/2006/relationships/hyperlink" Target="https://play.google.com/store/apps/details?id=com.printedpropshop.dokkos2" TargetMode="External"/><Relationship Id="rId725" Type="http://schemas.openxmlformats.org/officeDocument/2006/relationships/hyperlink" Target="https://play.google.com/store/apps/details?id=com.mesoft.meplayer" TargetMode="External"/><Relationship Id="rId932" Type="http://schemas.openxmlformats.org/officeDocument/2006/relationships/hyperlink" Target="https://play.google.com/store/apps/details?id=com.video.lovecam" TargetMode="External"/><Relationship Id="rId1148" Type="http://schemas.openxmlformats.org/officeDocument/2006/relationships/hyperlink" Target="https://play.google.com/store/apps/details?id=xyz.livetalk" TargetMode="External"/><Relationship Id="rId1355" Type="http://schemas.openxmlformats.org/officeDocument/2006/relationships/hyperlink" Target="https://play.google.com/store/apps/details?id=com.njsoft.missyou" TargetMode="External"/><Relationship Id="rId1562" Type="http://schemas.openxmlformats.org/officeDocument/2006/relationships/hyperlink" Target="https://play.google.com/store/apps/details?id=com.estickerapp.android" TargetMode="External"/><Relationship Id="rId157" Type="http://schemas.openxmlformats.org/officeDocument/2006/relationships/hyperlink" Target="https://play.google.com/store/apps/details?id=com.yb.honey5" TargetMode="External"/><Relationship Id="rId364" Type="http://schemas.openxmlformats.org/officeDocument/2006/relationships/hyperlink" Target="https://play.google.com/store/apps/details?id=com.bubblesoft.android.bubbleupnp.unlocker" TargetMode="External"/><Relationship Id="rId1008" Type="http://schemas.openxmlformats.org/officeDocument/2006/relationships/hyperlink" Target="https://play.google.com/store/apps/details?id=com.jaumo" TargetMode="External"/><Relationship Id="rId1215" Type="http://schemas.openxmlformats.org/officeDocument/2006/relationships/hyperlink" Target="https://play.google.com/store/apps/details?id=com.sgiggle.production" TargetMode="External"/><Relationship Id="rId1422" Type="http://schemas.openxmlformats.org/officeDocument/2006/relationships/hyperlink" Target="https://play.google.com/store/apps/details?id=com.frograms.wplay" TargetMode="External"/><Relationship Id="rId61" Type="http://schemas.openxmlformats.org/officeDocument/2006/relationships/hyperlink" Target="https://play.google.com/store/apps/details?id=com.ccswe.appmanagerpro" TargetMode="External"/><Relationship Id="rId571" Type="http://schemas.openxmlformats.org/officeDocument/2006/relationships/hyperlink" Target="https://play.google.com/store/apps/details?id=com.michael.gospel.full" TargetMode="External"/><Relationship Id="rId669" Type="http://schemas.openxmlformats.org/officeDocument/2006/relationships/hyperlink" Target="https://play.google.com/store/apps/details?id=slide.watchFrenzy.premium" TargetMode="External"/><Relationship Id="rId876" Type="http://schemas.openxmlformats.org/officeDocument/2006/relationships/hyperlink" Target="https://play.google.com/store/apps/details?id=com.thingsflow.hellobot" TargetMode="External"/><Relationship Id="rId1299" Type="http://schemas.openxmlformats.org/officeDocument/2006/relationships/hyperlink" Target="https://play.google.com/store/apps/details?id=com.jobplanet.kr.android" TargetMode="External"/><Relationship Id="rId19" Type="http://schemas.openxmlformats.org/officeDocument/2006/relationships/hyperlink" Target="https://play.google.com/store/apps/details?id=jp.snowlife01.android.mutecamera" TargetMode="External"/><Relationship Id="rId224" Type="http://schemas.openxmlformats.org/officeDocument/2006/relationships/hyperlink" Target="https://play.google.com/store/apps/details?id=net.dinglisch.android.taskerm" TargetMode="External"/><Relationship Id="rId431" Type="http://schemas.openxmlformats.org/officeDocument/2006/relationships/hyperlink" Target="https://play.google.com/store/apps/details?id=com.maxmpz.audioplayer.unlock" TargetMode="External"/><Relationship Id="rId529" Type="http://schemas.openxmlformats.org/officeDocument/2006/relationships/hyperlink" Target="https://play.google.com/store/apps/details?id=kr.co.bausoft.JpmrM" TargetMode="External"/><Relationship Id="rId736" Type="http://schemas.openxmlformats.org/officeDocument/2006/relationships/hyperlink" Target="https://play.google.com/store/apps/details?id=com.cateater.stopmotionstudiopro" TargetMode="External"/><Relationship Id="rId1061" Type="http://schemas.openxmlformats.org/officeDocument/2006/relationships/hyperlink" Target="https://play.google.com/store/apps/details?id=com.nhn.android.band" TargetMode="External"/><Relationship Id="rId1159" Type="http://schemas.openxmlformats.org/officeDocument/2006/relationships/hyperlink" Target="https://play.google.com/store/apps/details?id=com.njsoft.missyou" TargetMode="External"/><Relationship Id="rId1366" Type="http://schemas.openxmlformats.org/officeDocument/2006/relationships/hyperlink" Target="https://play.google.com/store/apps/details?id=com.cyberlink.powerdirector.DRA140225_01" TargetMode="External"/><Relationship Id="rId168" Type="http://schemas.openxmlformats.org/officeDocument/2006/relationships/hyperlink" Target="https://play.google.com/store/apps/details?id=com.go9android.subwaysmarthelper21" TargetMode="External"/><Relationship Id="rId943" Type="http://schemas.openxmlformats.org/officeDocument/2006/relationships/hyperlink" Target="https://play.google.com/store/apps/details?id=com.hancom.office.hwp.editor.hwp_apk.gplaystore" TargetMode="External"/><Relationship Id="rId1019" Type="http://schemas.openxmlformats.org/officeDocument/2006/relationships/hyperlink" Target="https://play.google.com/store/apps/details?id=sg.bigo.live" TargetMode="External"/><Relationship Id="rId1573" Type="http://schemas.openxmlformats.org/officeDocument/2006/relationships/hyperlink" Target="https://play.google.com/store/apps/details?id=com.doosan.newebsfm" TargetMode="External"/><Relationship Id="rId72" Type="http://schemas.openxmlformats.org/officeDocument/2006/relationships/hyperlink" Target="https://play.google.com/store/apps/details?id=com.flyersoft.moonreaderp" TargetMode="External"/><Relationship Id="rId375" Type="http://schemas.openxmlformats.org/officeDocument/2006/relationships/hyperlink" Target="https://play.google.com/store/apps/details?id=com.morrison.gallerylock" TargetMode="External"/><Relationship Id="rId582" Type="http://schemas.openxmlformats.org/officeDocument/2006/relationships/hyperlink" Target="http://stunlocker.com/" TargetMode="External"/><Relationship Id="rId803" Type="http://schemas.openxmlformats.org/officeDocument/2006/relationships/hyperlink" Target="https://play.google.com/store/apps/details?id=com.Company.MilkShake" TargetMode="External"/><Relationship Id="rId1226" Type="http://schemas.openxmlformats.org/officeDocument/2006/relationships/hyperlink" Target="https://play.google.com/store/apps/details?id=com.charmy.cupist" TargetMode="External"/><Relationship Id="rId1433" Type="http://schemas.openxmlformats.org/officeDocument/2006/relationships/hyperlink" Target="https://play.google.com/store/apps/details?id=com.p1.mobile.putong" TargetMode="External"/><Relationship Id="rId3" Type="http://schemas.openxmlformats.org/officeDocument/2006/relationships/hyperlink" Target="https://play.google.com/store/apps/details?id=com.ndemiccreations.scenariocreator" TargetMode="External"/><Relationship Id="rId235" Type="http://schemas.openxmlformats.org/officeDocument/2006/relationships/hyperlink" Target="https://play.google.com/store/apps/details?id=com.urbandroid.sleep.full.key" TargetMode="External"/><Relationship Id="rId442" Type="http://schemas.openxmlformats.org/officeDocument/2006/relationships/hyperlink" Target="https://play.google.com/store/apps/details?id=com.choco.silentmode" TargetMode="External"/><Relationship Id="rId887" Type="http://schemas.openxmlformats.org/officeDocument/2006/relationships/hyperlink" Target="https://play.google.com/store/apps/details?id=com.nordvpn.android" TargetMode="External"/><Relationship Id="rId1072" Type="http://schemas.openxmlformats.org/officeDocument/2006/relationships/hyperlink" Target="https://play.google.com/store/apps/details?id=kr.christiandate.app" TargetMode="External"/><Relationship Id="rId1500" Type="http://schemas.openxmlformats.org/officeDocument/2006/relationships/hyperlink" Target="https://play.google.com/store/apps/details?id=kr.co.vcnc.android.couple" TargetMode="External"/><Relationship Id="rId302" Type="http://schemas.openxmlformats.org/officeDocument/2006/relationships/hyperlink" Target="https://play.google.com/store/apps/details?id=handasoft.mobile.divination_pro" TargetMode="External"/><Relationship Id="rId747" Type="http://schemas.openxmlformats.org/officeDocument/2006/relationships/hyperlink" Target="https://play.google.com/store/apps/details?id=com.monotype.android.font.badhandwriting365" TargetMode="External"/><Relationship Id="rId954" Type="http://schemas.openxmlformats.org/officeDocument/2006/relationships/hyperlink" Target="https://play.google.com/store/apps/details?id=kr.co.lovelink" TargetMode="External"/><Relationship Id="rId1377" Type="http://schemas.openxmlformats.org/officeDocument/2006/relationships/hyperlink" Target="https://play.google.com/store/apps/details?id=com.chegg" TargetMode="External"/><Relationship Id="rId1584" Type="http://schemas.openxmlformats.org/officeDocument/2006/relationships/hyperlink" Target="https://play.google.com/store/apps/details?id=com.xvideostudio.videoeditor" TargetMode="External"/><Relationship Id="rId83" Type="http://schemas.openxmlformats.org/officeDocument/2006/relationships/hyperlink" Target="https://play.google.com/store/apps/details?id=slide.watchFrenzy.premium" TargetMode="External"/><Relationship Id="rId179" Type="http://schemas.openxmlformats.org/officeDocument/2006/relationships/hyperlink" Target="https://play.google.com/store/apps/details?id=com.digibites.calendarplus" TargetMode="External"/><Relationship Id="rId386" Type="http://schemas.openxmlformats.org/officeDocument/2006/relationships/hyperlink" Target="https://play.google.com/store/apps/details?id=com.wakdev.nfctools.pro" TargetMode="External"/><Relationship Id="rId593" Type="http://schemas.openxmlformats.org/officeDocument/2006/relationships/hyperlink" Target="https://play.google.com/store/apps/details?id=com.tocaboca.tocaneighborhood" TargetMode="External"/><Relationship Id="rId607" Type="http://schemas.openxmlformats.org/officeDocument/2006/relationships/hyperlink" Target="https://play.google.com/store/apps/details?id=com.fluidtouch.noteshelf2" TargetMode="External"/><Relationship Id="rId814" Type="http://schemas.openxmlformats.org/officeDocument/2006/relationships/hyperlink" Target="https://play.google.com/store/apps/details?id=com.azarlive.android" TargetMode="External"/><Relationship Id="rId1237" Type="http://schemas.openxmlformats.org/officeDocument/2006/relationships/hyperlink" Target="https://play.google.com/store/apps/details?id=com.quvideo.xiaoying" TargetMode="External"/><Relationship Id="rId1444" Type="http://schemas.openxmlformats.org/officeDocument/2006/relationships/hyperlink" Target="https://play.google.com/store/apps/details?id=com.everysing.lysn" TargetMode="External"/><Relationship Id="rId246" Type="http://schemas.openxmlformats.org/officeDocument/2006/relationships/hyperlink" Target="https://play.google.com/store/apps/details?id=com.jake.TouchMacro" TargetMode="External"/><Relationship Id="rId453" Type="http://schemas.openxmlformats.org/officeDocument/2006/relationships/hyperlink" Target="https://play.google.com/store/apps/details?id=com.Backhak.dreamlotto" TargetMode="External"/><Relationship Id="rId660" Type="http://schemas.openxmlformats.org/officeDocument/2006/relationships/hyperlink" Target="https://play.google.com/store/apps/details?id=pro.gif.videotogif.gifeditor.gifmaker" TargetMode="External"/><Relationship Id="rId898" Type="http://schemas.openxmlformats.org/officeDocument/2006/relationships/hyperlink" Target="http://donga.com/" TargetMode="External"/><Relationship Id="rId1083" Type="http://schemas.openxmlformats.org/officeDocument/2006/relationships/hyperlink" Target="https://play.google.com/store/apps/details?id=com.inssachat" TargetMode="External"/><Relationship Id="rId1290" Type="http://schemas.openxmlformats.org/officeDocument/2006/relationships/hyperlink" Target="https://play.google.com/store/apps/details?id=at.nk.tools.iTranslate" TargetMode="External"/><Relationship Id="rId1304" Type="http://schemas.openxmlformats.org/officeDocument/2006/relationships/hyperlink" Target="https://play.google.com/store/apps/details?id=com.nwz.ichampclient" TargetMode="External"/><Relationship Id="rId1511" Type="http://schemas.openxmlformats.org/officeDocument/2006/relationships/hyperlink" Target="https://play.google.com/store/apps/details?id=com.google.android.apps.docs" TargetMode="External"/><Relationship Id="rId106" Type="http://schemas.openxmlformats.org/officeDocument/2006/relationships/hyperlink" Target="https://play.google.com/store/apps/details?id=com.printedpropshop.dokkos2" TargetMode="External"/><Relationship Id="rId313" Type="http://schemas.openxmlformats.org/officeDocument/2006/relationships/hyperlink" Target="https://play.google.com/store/apps/details?id=com.enex2.popdiary" TargetMode="External"/><Relationship Id="rId758" Type="http://schemas.openxmlformats.org/officeDocument/2006/relationships/hyperlink" Target="https://play.google.com/store/apps/details?id=pro.cryptotab.android" TargetMode="External"/><Relationship Id="rId965" Type="http://schemas.openxmlformats.org/officeDocument/2006/relationships/hyperlink" Target="https://play.google.com/store/apps/details?id=com.wsl.noom" TargetMode="External"/><Relationship Id="rId1150" Type="http://schemas.openxmlformats.org/officeDocument/2006/relationships/hyperlink" Target="https://play.google.com/store/apps/details?id=com.skout.android" TargetMode="External"/><Relationship Id="rId1388" Type="http://schemas.openxmlformats.org/officeDocument/2006/relationships/hyperlink" Target="https://play.google.com/store/apps/details?id=kr.co.gleammedia.starplay" TargetMode="External"/><Relationship Id="rId1595" Type="http://schemas.openxmlformats.org/officeDocument/2006/relationships/hyperlink" Target="https://play.google.com/store/apps/details?id=net.digsso" TargetMode="External"/><Relationship Id="rId1609" Type="http://schemas.openxmlformats.org/officeDocument/2006/relationships/hyperlink" Target="https://play.google.com/store/apps/details?id=com.vlending.apps.mubeat" TargetMode="External"/><Relationship Id="rId10" Type="http://schemas.openxmlformats.org/officeDocument/2006/relationships/hyperlink" Target="https://play.google.com/store/apps/details?id=com.etoos.wordmaster.sat20002018" TargetMode="External"/><Relationship Id="rId94" Type="http://schemas.openxmlformats.org/officeDocument/2006/relationships/hyperlink" Target="https://play.google.com/store/apps/details?id=kr.co.trutory.bandalmun.public9" TargetMode="External"/><Relationship Id="rId397" Type="http://schemas.openxmlformats.org/officeDocument/2006/relationships/hyperlink" Target="https://play.google.com/store/apps/details?id=com.plantools.fpactivity" TargetMode="External"/><Relationship Id="rId520" Type="http://schemas.openxmlformats.org/officeDocument/2006/relationships/hyperlink" Target="https://play.google.com/store/apps/details?id=com.p5sys.android.jump" TargetMode="External"/><Relationship Id="rId618" Type="http://schemas.openxmlformats.org/officeDocument/2006/relationships/hyperlink" Target="https://play.google.com/store/apps/details?id=com.devguru.ntwomon" TargetMode="External"/><Relationship Id="rId825" Type="http://schemas.openxmlformats.org/officeDocument/2006/relationships/hyperlink" Target="https://play.google.com/store/apps/details?id=com.dorsia.amanda" TargetMode="External"/><Relationship Id="rId1248" Type="http://schemas.openxmlformats.org/officeDocument/2006/relationships/hyperlink" Target="https://play.google.com/store/apps/details?id=kr.chat.wangtalk" TargetMode="External"/><Relationship Id="rId1455" Type="http://schemas.openxmlformats.org/officeDocument/2006/relationships/hyperlink" Target="https://play.google.com/store/apps/details?id=com.nexstreaming.app.kinemasterfree" TargetMode="External"/><Relationship Id="rId257" Type="http://schemas.openxmlformats.org/officeDocument/2006/relationships/hyperlink" Target="https://play.google.com/store/apps/details?id=org.kustom.widget.pro" TargetMode="External"/><Relationship Id="rId464" Type="http://schemas.openxmlformats.org/officeDocument/2006/relationships/hyperlink" Target="https://play.google.com/store/apps/details?id=com.doosandonga.app.dictionary.primeengkor" TargetMode="External"/><Relationship Id="rId1010" Type="http://schemas.openxmlformats.org/officeDocument/2006/relationships/hyperlink" Target="https://play.google.com/store/apps/details?id=com.estickerapp.android" TargetMode="External"/><Relationship Id="rId1094" Type="http://schemas.openxmlformats.org/officeDocument/2006/relationships/hyperlink" Target="https://play.google.com/store/apps/details?id=com.bnklab.android.dating" TargetMode="External"/><Relationship Id="rId1108" Type="http://schemas.openxmlformats.org/officeDocument/2006/relationships/hyperlink" Target="https://play.google.com/store/apps/details?id=mega.privacy.android.app" TargetMode="External"/><Relationship Id="rId1315" Type="http://schemas.openxmlformats.org/officeDocument/2006/relationships/hyperlink" Target="https://play.google.com/store/apps/details?id=com.inc_2ulip.tulip" TargetMode="External"/><Relationship Id="rId117" Type="http://schemas.openxmlformats.org/officeDocument/2006/relationships/hyperlink" Target="https://play.google.com/store/apps/details?id=com.appstar.callrecorderpro" TargetMode="External"/><Relationship Id="rId671" Type="http://schemas.openxmlformats.org/officeDocument/2006/relationships/hyperlink" Target="https://play.google.com/store/apps/details?id=com.orux.oruxmapsDonate" TargetMode="External"/><Relationship Id="rId769" Type="http://schemas.openxmlformats.org/officeDocument/2006/relationships/hyperlink" Target="https://play.google.com/store/apps/details?id=com.monotype.android.font.hummingsusu365" TargetMode="External"/><Relationship Id="rId976" Type="http://schemas.openxmlformats.org/officeDocument/2006/relationships/hyperlink" Target="https://play.google.com/store/apps/details?id=com.autodesk.autocadws" TargetMode="External"/><Relationship Id="rId1399" Type="http://schemas.openxmlformats.org/officeDocument/2006/relationships/hyperlink" Target="https://play.google.com/store/apps/details?id=com.parame.live.chat" TargetMode="External"/><Relationship Id="rId324" Type="http://schemas.openxmlformats.org/officeDocument/2006/relationships/hyperlink" Target="https://play.google.com/store/apps/details?id=com.Backhak.dreamlotto" TargetMode="External"/><Relationship Id="rId531" Type="http://schemas.openxmlformats.org/officeDocument/2006/relationships/hyperlink" Target="https://play.google.com/store/apps/details?id=com.panda.mouse" TargetMode="External"/><Relationship Id="rId629" Type="http://schemas.openxmlformats.org/officeDocument/2006/relationships/hyperlink" Target="https://play.google.com/store/apps/details?id=com.monotype.android.font.aaaugust" TargetMode="External"/><Relationship Id="rId1161" Type="http://schemas.openxmlformats.org/officeDocument/2006/relationships/hyperlink" Target="https://play.google.com/store/apps/details?id=com.privateinc.jjang" TargetMode="External"/><Relationship Id="rId1259" Type="http://schemas.openxmlformats.org/officeDocument/2006/relationships/hyperlink" Target="https://play.google.com/store/apps/details?id=com.evernote" TargetMode="External"/><Relationship Id="rId1466" Type="http://schemas.openxmlformats.org/officeDocument/2006/relationships/hyperlink" Target="https://play.google.com/store/apps/details?id=com.selabs.speak" TargetMode="External"/><Relationship Id="rId836" Type="http://schemas.openxmlformats.org/officeDocument/2006/relationships/hyperlink" Target="https://play.google.com/store/apps/details?id=com.wisetoto" TargetMode="External"/><Relationship Id="rId1021" Type="http://schemas.openxmlformats.org/officeDocument/2006/relationships/hyperlink" Target="https://play.google.com/store/apps/details?id=com.colondee.simkoong3" TargetMode="External"/><Relationship Id="rId1119" Type="http://schemas.openxmlformats.org/officeDocument/2006/relationships/hyperlink" Target="https://play.google.com/store/apps/details?id=co.riiid.vida" TargetMode="External"/><Relationship Id="rId903" Type="http://schemas.openxmlformats.org/officeDocument/2006/relationships/hyperlink" Target="https://play.google.com/store/apps/details?id=com.mindclass.android" TargetMode="External"/><Relationship Id="rId1326" Type="http://schemas.openxmlformats.org/officeDocument/2006/relationships/hyperlink" Target="https://play.google.com/store/apps/details?id=com.calm.android" TargetMode="External"/><Relationship Id="rId1533" Type="http://schemas.openxmlformats.org/officeDocument/2006/relationships/hyperlink" Target="https://play.google.com/store/apps/details?id=com.commsource.beautyplus" TargetMode="External"/><Relationship Id="rId32" Type="http://schemas.openxmlformats.org/officeDocument/2006/relationships/hyperlink" Target="https://play.google.com/store/apps/details?id=com.irmavep.app.libro" TargetMode="External"/><Relationship Id="rId1600" Type="http://schemas.openxmlformats.org/officeDocument/2006/relationships/hyperlink" Target="https://play.google.com/store/apps/details?id=com.leanus.loveae.kr" TargetMode="External"/><Relationship Id="rId181" Type="http://schemas.openxmlformats.org/officeDocument/2006/relationships/hyperlink" Target="https://play.google.com/store/apps/details?id=com.bittorrent.client.pro" TargetMode="External"/><Relationship Id="rId279" Type="http://schemas.openxmlformats.org/officeDocument/2006/relationships/hyperlink" Target="https://play.google.com/store/apps/details?id=inc.trilokia.gfxtool" TargetMode="External"/><Relationship Id="rId486" Type="http://schemas.openxmlformats.org/officeDocument/2006/relationships/hyperlink" Target="https://play.google.com/store/apps/details?id=com.quvideo.xiaoying.pro" TargetMode="External"/><Relationship Id="rId693" Type="http://schemas.openxmlformats.org/officeDocument/2006/relationships/hyperlink" Target="https://play.google.com/store/apps/details?id=com.x0.strai.frepkey" TargetMode="External"/><Relationship Id="rId139" Type="http://schemas.openxmlformats.org/officeDocument/2006/relationships/hyperlink" Target="https://play.google.com/store/apps/details?id=com.Backhak.dreamlotto" TargetMode="External"/><Relationship Id="rId346" Type="http://schemas.openxmlformats.org/officeDocument/2006/relationships/hyperlink" Target="https://play.google.com/store/apps/details?id=maa.vaporwave_editor_glitch_vhs_trippy_pro" TargetMode="External"/><Relationship Id="rId553" Type="http://schemas.openxmlformats.org/officeDocument/2006/relationships/hyperlink" Target="https://play.google.com/store/apps/details?id=com.enex2.popdiary" TargetMode="External"/><Relationship Id="rId760" Type="http://schemas.openxmlformats.org/officeDocument/2006/relationships/hyperlink" Target="https://play.google.com/store/apps/details?id=com.jeyluta.timestampcamera" TargetMode="External"/><Relationship Id="rId998" Type="http://schemas.openxmlformats.org/officeDocument/2006/relationships/hyperlink" Target="https://play.google.com/store/apps/details?id=com.adobe.lrmobile" TargetMode="External"/><Relationship Id="rId1183" Type="http://schemas.openxmlformats.org/officeDocument/2006/relationships/hyperlink" Target="https://play.google.com/store/apps/details?id=net.digsso" TargetMode="External"/><Relationship Id="rId1390" Type="http://schemas.openxmlformats.org/officeDocument/2006/relationships/hyperlink" Target="https://play.google.com/store/apps/details?id=screenrecorder.recorder.editor" TargetMode="External"/><Relationship Id="rId206" Type="http://schemas.openxmlformats.org/officeDocument/2006/relationships/hyperlink" Target="https://play.google.com/store/apps/details?id=com.hancom.office.hwp.editor.hwp_apk.gplaystore" TargetMode="External"/><Relationship Id="rId413" Type="http://schemas.openxmlformats.org/officeDocument/2006/relationships/hyperlink" Target="https://play.google.com/store/apps/details?id=com.devguru.ntwomon" TargetMode="External"/><Relationship Id="rId858" Type="http://schemas.openxmlformats.org/officeDocument/2006/relationships/hyperlink" Target="https://play.google.com/store/apps/details?id=com.blued.international" TargetMode="External"/><Relationship Id="rId1043" Type="http://schemas.openxmlformats.org/officeDocument/2006/relationships/hyperlink" Target="https://play.google.com/store/apps/details?id=com.friendscube.somoim" TargetMode="External"/><Relationship Id="rId1488" Type="http://schemas.openxmlformats.org/officeDocument/2006/relationships/hyperlink" Target="https://play.google.com/store/apps/details?id=kr.cocone.minime" TargetMode="External"/><Relationship Id="rId620" Type="http://schemas.openxmlformats.org/officeDocument/2006/relationships/hyperlink" Target="https://play.google.com/store/apps/details?id=com.monotype.android.font.aamoonrise" TargetMode="External"/><Relationship Id="rId718" Type="http://schemas.openxmlformats.org/officeDocument/2006/relationships/hyperlink" Target="https://play.google.com/store/apps/details?id=com.ambientdesign.artrage.playstore" TargetMode="External"/><Relationship Id="rId925" Type="http://schemas.openxmlformats.org/officeDocument/2006/relationships/hyperlink" Target="https://play.google.com/store/apps/details?id=jp.naver.line.android" TargetMode="External"/><Relationship Id="rId1250" Type="http://schemas.openxmlformats.org/officeDocument/2006/relationships/hyperlink" Target="https://play.google.com/store/apps/details?id=com.isharing.isharing" TargetMode="External"/><Relationship Id="rId1348" Type="http://schemas.openxmlformats.org/officeDocument/2006/relationships/hyperlink" Target="https://play.google.com/store/apps/details?id=com.shouter.easyvoca" TargetMode="External"/><Relationship Id="rId1555" Type="http://schemas.openxmlformats.org/officeDocument/2006/relationships/hyperlink" Target="https://play.google.com/store/apps/details?id=com.lifeadvisor.pro" TargetMode="External"/><Relationship Id="rId1110" Type="http://schemas.openxmlformats.org/officeDocument/2006/relationships/hyperlink" Target="https://play.google.com/store/apps/details?id=com.apalon.scanner.app" TargetMode="External"/><Relationship Id="rId1208" Type="http://schemas.openxmlformats.org/officeDocument/2006/relationships/hyperlink" Target="https://play.google.com/store/apps/details?id=com.dkzkcmzl.letsbefriend" TargetMode="External"/><Relationship Id="rId1415" Type="http://schemas.openxmlformats.org/officeDocument/2006/relationships/hyperlink" Target="https://play.google.com/store/apps/details?id=com.weplli.project.pororocon" TargetMode="External"/><Relationship Id="rId54" Type="http://schemas.openxmlformats.org/officeDocument/2006/relationships/hyperlink" Target="https://play.google.com/store/apps/details?id=com.etoos.wordmaster.sat20002016" TargetMode="External"/><Relationship Id="rId1622" Type="http://schemas.openxmlformats.org/officeDocument/2006/relationships/hyperlink" Target="https://itunes.apple.com/KR/app/id916366645" TargetMode="External"/><Relationship Id="rId270" Type="http://schemas.openxmlformats.org/officeDocument/2006/relationships/hyperlink" Target="https://play.google.com/store/apps/details?id=com.orux.oruxmapsDonate" TargetMode="External"/><Relationship Id="rId130" Type="http://schemas.openxmlformats.org/officeDocument/2006/relationships/hyperlink" Target="https://play.google.com/store/apps/details?id=com.jpbrothers.android.pictail.sub6" TargetMode="External"/><Relationship Id="rId368" Type="http://schemas.openxmlformats.org/officeDocument/2006/relationships/hyperlink" Target="https://play.google.com/store/apps/details?id=dictionary.english.freeapptck_premium" TargetMode="External"/><Relationship Id="rId575" Type="http://schemas.openxmlformats.org/officeDocument/2006/relationships/hyperlink" Target="https://play.google.com/store/apps/details?id=au.com.metro.dwjr.zany" TargetMode="External"/><Relationship Id="rId782" Type="http://schemas.openxmlformats.org/officeDocument/2006/relationships/hyperlink" Target="https://play.google.com/store/apps/details?id=com.intermedia.hd.camera.pro" TargetMode="External"/><Relationship Id="rId228" Type="http://schemas.openxmlformats.org/officeDocument/2006/relationships/hyperlink" Target="https://play.google.com/store/apps/details?id=com.nicky.jeong.magicwoowa" TargetMode="External"/><Relationship Id="rId435" Type="http://schemas.openxmlformats.org/officeDocument/2006/relationships/hyperlink" Target="https://play.google.com/store/apps/details?id=com.orangeorapple.flashcards" TargetMode="External"/><Relationship Id="rId642" Type="http://schemas.openxmlformats.org/officeDocument/2006/relationships/hyperlink" Target="https://play.google.com/store/apps/details?id=com.monotype.android.font.basoboksobok" TargetMode="External"/><Relationship Id="rId1065" Type="http://schemas.openxmlformats.org/officeDocument/2006/relationships/hyperlink" Target="https://play.google.com/store/apps/details?id=com.wisetoto" TargetMode="External"/><Relationship Id="rId1272" Type="http://schemas.openxmlformats.org/officeDocument/2006/relationships/hyperlink" Target="https://play.google.com/store/apps/details?id=kr.co.vcnc.android.couple" TargetMode="External"/><Relationship Id="rId502" Type="http://schemas.openxmlformats.org/officeDocument/2006/relationships/hyperlink" Target="https://play.google.com/store/apps/details?id=com.skydoves.secretreocder" TargetMode="External"/><Relationship Id="rId947" Type="http://schemas.openxmlformats.org/officeDocument/2006/relationships/hyperlink" Target="https://play.google.com/store/apps/details?id=net.digsso" TargetMode="External"/><Relationship Id="rId1132" Type="http://schemas.openxmlformats.org/officeDocument/2006/relationships/hyperlink" Target="https://play.google.com/store/apps/details?id=com.hellotalk" TargetMode="External"/><Relationship Id="rId1577" Type="http://schemas.openxmlformats.org/officeDocument/2006/relationships/hyperlink" Target="https://play.google.com/store/apps/details?id=com.sgiggle.production" TargetMode="External"/><Relationship Id="rId76" Type="http://schemas.openxmlformats.org/officeDocument/2006/relationships/hyperlink" Target="https://play.google.com/store/apps/details?id=com.elsebook.handal.voca" TargetMode="External"/><Relationship Id="rId807" Type="http://schemas.openxmlformats.org/officeDocument/2006/relationships/hyperlink" Target="https://play.google.com/store/apps/details?id=jp.sisyou.kumikashi.allmutemode" TargetMode="External"/><Relationship Id="rId1437" Type="http://schemas.openxmlformats.org/officeDocument/2006/relationships/hyperlink" Target="https://play.google.com/store/apps/details?id=com.tinder" TargetMode="External"/><Relationship Id="rId1504" Type="http://schemas.openxmlformats.org/officeDocument/2006/relationships/hyperlink" Target="https://play.google.com/store/apps/details?id=at.nk.tools.iTranslate" TargetMode="External"/><Relationship Id="rId292" Type="http://schemas.openxmlformats.org/officeDocument/2006/relationships/hyperlink" Target="https://play.google.com/store/apps/details?id=psyberia.alpinequest.full" TargetMode="External"/><Relationship Id="rId597" Type="http://schemas.openxmlformats.org/officeDocument/2006/relationships/hyperlink" Target="https://play.google.com/store/apps/details?id=com.lensesdev.manual.camera.pro" TargetMode="External"/><Relationship Id="rId152" Type="http://schemas.openxmlformats.org/officeDocument/2006/relationships/hyperlink" Target="https://play.google.com/store/apps/details?id=com.pianohome.newhymn" TargetMode="External"/><Relationship Id="rId457" Type="http://schemas.openxmlformats.org/officeDocument/2006/relationships/hyperlink" Target="https://play.google.com/store/apps/details?id=com.defianttech.diskdiggerpro" TargetMode="External"/><Relationship Id="rId1087" Type="http://schemas.openxmlformats.org/officeDocument/2006/relationships/hyperlink" Target="https://play.google.com/store/apps/details?id=com.intsig.camscanner" TargetMode="External"/><Relationship Id="rId1294" Type="http://schemas.openxmlformats.org/officeDocument/2006/relationships/hyperlink" Target="https://play.google.com/store/apps/details?id=com.dkzkcmzl.ddokTalk" TargetMode="External"/><Relationship Id="rId664" Type="http://schemas.openxmlformats.org/officeDocument/2006/relationships/hyperlink" Target="https://play.google.com/store/apps/details?id=com.Backhak.dreamlotto" TargetMode="External"/><Relationship Id="rId871" Type="http://schemas.openxmlformats.org/officeDocument/2006/relationships/hyperlink" Target="https://play.google.com/store/apps/details?id=net.couplemaker.meeting" TargetMode="External"/><Relationship Id="rId969" Type="http://schemas.openxmlformats.org/officeDocument/2006/relationships/hyperlink" Target="https://play.google.com/store/apps/details?id=com.xsol.gnali" TargetMode="External"/><Relationship Id="rId1599" Type="http://schemas.openxmlformats.org/officeDocument/2006/relationships/hyperlink" Target="https://play.google.com/store/apps/details?id=com.adobe.lrmobile" TargetMode="External"/><Relationship Id="rId317" Type="http://schemas.openxmlformats.org/officeDocument/2006/relationships/hyperlink" Target="https://play.google.com/store/apps/details?id=com.ils7.cbgw" TargetMode="External"/><Relationship Id="rId524" Type="http://schemas.openxmlformats.org/officeDocument/2006/relationships/hyperlink" Target="https://play.google.com/store/apps/details?id=com.monotype.android.font.enamored365" TargetMode="External"/><Relationship Id="rId731" Type="http://schemas.openxmlformats.org/officeDocument/2006/relationships/hyperlink" Target="https://play.google.com/store/apps/details?id=com.digipom.easyvoicerecorder.pro" TargetMode="External"/><Relationship Id="rId1154" Type="http://schemas.openxmlformats.org/officeDocument/2006/relationships/hyperlink" Target="https://play.google.com/store/apps/details?id=jp.pokemon.pokemonhome" TargetMode="External"/><Relationship Id="rId1361" Type="http://schemas.openxmlformats.org/officeDocument/2006/relationships/hyperlink" Target="https://play.google.com/store/apps/details?id=com.autodesk.autocadws" TargetMode="External"/><Relationship Id="rId1459" Type="http://schemas.openxmlformats.org/officeDocument/2006/relationships/hyperlink" Target="http://donga.com/" TargetMode="External"/><Relationship Id="rId98" Type="http://schemas.openxmlformats.org/officeDocument/2006/relationships/hyperlink" Target="https://play.google.com/store/apps/details?id=com.ithersta.stardewvalleyplanner" TargetMode="External"/><Relationship Id="rId829" Type="http://schemas.openxmlformats.org/officeDocument/2006/relationships/hyperlink" Target="https://play.google.com/store/apps/details?id=me.zepeto.main" TargetMode="External"/><Relationship Id="rId1014" Type="http://schemas.openxmlformats.org/officeDocument/2006/relationships/hyperlink" Target="https://play.google.com/store/apps/details?id=com.frograms.wplay" TargetMode="External"/><Relationship Id="rId1221" Type="http://schemas.openxmlformats.org/officeDocument/2006/relationships/hyperlink" Target="https://play.google.com/store/apps/details?id=com.google.android.apps.subscriptions.red" TargetMode="External"/><Relationship Id="rId1319" Type="http://schemas.openxmlformats.org/officeDocument/2006/relationships/hyperlink" Target="https://play.google.com/store/apps/details?id=com.video.lovecam" TargetMode="External"/><Relationship Id="rId1526" Type="http://schemas.openxmlformats.org/officeDocument/2006/relationships/hyperlink" Target="https://play.google.com/store/apps/details?id=com.baloota.dumpster" TargetMode="External"/><Relationship Id="rId25" Type="http://schemas.openxmlformats.org/officeDocument/2006/relationships/hyperlink" Target="https://play.google.com/store/apps/details?id=com.maxmpz.audioplayer.unlock" TargetMode="External"/><Relationship Id="rId174" Type="http://schemas.openxmlformats.org/officeDocument/2006/relationships/hyperlink" Target="https://play.google.com/store/apps/details?id=com.monotype.android.font.aaspring3" TargetMode="External"/><Relationship Id="rId381" Type="http://schemas.openxmlformats.org/officeDocument/2006/relationships/hyperlink" Target="http://stunlocker.com/" TargetMode="External"/><Relationship Id="rId241" Type="http://schemas.openxmlformats.org/officeDocument/2006/relationships/hyperlink" Target="https://play.google.com/store/apps/details?id=com.apptrio.hi_fi_status" TargetMode="External"/><Relationship Id="rId479" Type="http://schemas.openxmlformats.org/officeDocument/2006/relationships/hyperlink" Target="https://play.google.com/store/apps/details?id=jp.ne.ibis.ibispaint.app" TargetMode="External"/><Relationship Id="rId686" Type="http://schemas.openxmlformats.org/officeDocument/2006/relationships/hyperlink" Target="https://play.google.com/store/apps/details?id=com.monotype.android.font.enamored365" TargetMode="External"/><Relationship Id="rId893" Type="http://schemas.openxmlformats.org/officeDocument/2006/relationships/hyperlink" Target="https://play.google.com/store/apps/details?id=jp.pxv.android" TargetMode="External"/><Relationship Id="rId339" Type="http://schemas.openxmlformats.org/officeDocument/2006/relationships/hyperlink" Target="https://play.google.com/store/apps/details?id=com.zwds.jamidusu_pro" TargetMode="External"/><Relationship Id="rId546" Type="http://schemas.openxmlformats.org/officeDocument/2006/relationships/hyperlink" Target="https://play.google.com/store/apps/details?id=com.visiblebody.atlas" TargetMode="External"/><Relationship Id="rId753" Type="http://schemas.openxmlformats.org/officeDocument/2006/relationships/hyperlink" Target="https://play.google.com/store/apps/details?id=com.ratana.sunsurveyor" TargetMode="External"/><Relationship Id="rId1176" Type="http://schemas.openxmlformats.org/officeDocument/2006/relationships/hyperlink" Target="https://play.google.com/store/apps/details?id=com.scanner.protect" TargetMode="External"/><Relationship Id="rId1383" Type="http://schemas.openxmlformats.org/officeDocument/2006/relationships/hyperlink" Target="https://play.google.com/store/apps/details?id=com.canva.editor" TargetMode="External"/><Relationship Id="rId101" Type="http://schemas.openxmlformats.org/officeDocument/2006/relationships/hyperlink" Target="https://play.google.com/store/apps/details?id=com.skydoves.secretreocder" TargetMode="External"/><Relationship Id="rId406" Type="http://schemas.openxmlformats.org/officeDocument/2006/relationships/hyperlink" Target="https://play.google.com/store/apps/details?id=com.hancom.office.hwp.editor.hwp_apk.gplaystore" TargetMode="External"/><Relationship Id="rId960" Type="http://schemas.openxmlformats.org/officeDocument/2006/relationships/hyperlink" Target="https://play.google.com/store/apps/details?id=com.vsco.cam" TargetMode="External"/><Relationship Id="rId1036" Type="http://schemas.openxmlformats.org/officeDocument/2006/relationships/hyperlink" Target="https://play.google.com/store/apps/details?id=kr.co.psynet" TargetMode="External"/><Relationship Id="rId1243" Type="http://schemas.openxmlformats.org/officeDocument/2006/relationships/hyperlink" Target="https://play.google.com/store/apps/details?id=com.naver.vapp" TargetMode="External"/><Relationship Id="rId1590" Type="http://schemas.openxmlformats.org/officeDocument/2006/relationships/hyperlink" Target="https://play.google.com/store/apps/details?id=hotspotshield.android.vpn" TargetMode="External"/><Relationship Id="rId613" Type="http://schemas.openxmlformats.org/officeDocument/2006/relationships/hyperlink" Target="https://play.google.com/store/apps/details?id=com.velo.vpn.pro" TargetMode="External"/><Relationship Id="rId820" Type="http://schemas.openxmlformats.org/officeDocument/2006/relationships/hyperlink" Target="https://play.google.com/store/apps/details?id=com.ca_smart.izonemail" TargetMode="External"/><Relationship Id="rId918" Type="http://schemas.openxmlformats.org/officeDocument/2006/relationships/hyperlink" Target="https://play.google.com/store/apps/details?id=com.duolingo" TargetMode="External"/><Relationship Id="rId1450" Type="http://schemas.openxmlformats.org/officeDocument/2006/relationships/hyperlink" Target="https://play.google.com/store/apps/details?id=com.abletree.someday" TargetMode="External"/><Relationship Id="rId1548" Type="http://schemas.openxmlformats.org/officeDocument/2006/relationships/hyperlink" Target="https://play.google.com/store/apps/details?id=xyz.livetalk" TargetMode="External"/><Relationship Id="rId1103" Type="http://schemas.openxmlformats.org/officeDocument/2006/relationships/hyperlink" Target="https://play.google.com/store/apps/details?id=handasoft.dangeori.mobile" TargetMode="External"/><Relationship Id="rId1310" Type="http://schemas.openxmlformats.org/officeDocument/2006/relationships/hyperlink" Target="https://play.google.com/store/apps/details?id=kr.co.psynet" TargetMode="External"/><Relationship Id="rId1408" Type="http://schemas.openxmlformats.org/officeDocument/2006/relationships/hyperlink" Target="https://play.google.com/store/apps/details?id=com.scanner.protect" TargetMode="External"/><Relationship Id="rId47" Type="http://schemas.openxmlformats.org/officeDocument/2006/relationships/hyperlink" Target="https://play.google.com/store/apps/details?id=com.monotype.android.font.aa16yearsold" TargetMode="External"/><Relationship Id="rId1615" Type="http://schemas.openxmlformats.org/officeDocument/2006/relationships/hyperlink" Target="https://play.google.com/store/apps/details?id=com.sisomobile.android.blinddate" TargetMode="External"/><Relationship Id="rId196" Type="http://schemas.openxmlformats.org/officeDocument/2006/relationships/hyperlink" Target="https://play.google.com/store/apps/details?id=org.nixgame.rulerpro" TargetMode="External"/><Relationship Id="rId263" Type="http://schemas.openxmlformats.org/officeDocument/2006/relationships/hyperlink" Target="https://play.google.com/store/apps/details?id=com.entusapps.play2" TargetMode="External"/><Relationship Id="rId470" Type="http://schemas.openxmlformats.org/officeDocument/2006/relationships/hyperlink" Target="https://play.google.com/store/apps/details?id=org.kustom.widget.pro" TargetMode="External"/><Relationship Id="rId123" Type="http://schemas.openxmlformats.org/officeDocument/2006/relationships/hyperlink" Target="https://play.google.com/store/apps/details?id=com.ibuild.ifasting.pro" TargetMode="External"/><Relationship Id="rId330" Type="http://schemas.openxmlformats.org/officeDocument/2006/relationships/hyperlink" Target="https://play.google.com/store/apps/details?id=com.panda.mouse" TargetMode="External"/><Relationship Id="rId568" Type="http://schemas.openxmlformats.org/officeDocument/2006/relationships/hyperlink" Target="https://play.google.com/store/apps/details?id=com.appgeneration.itunerpro" TargetMode="External"/><Relationship Id="rId775" Type="http://schemas.openxmlformats.org/officeDocument/2006/relationships/hyperlink" Target="https://play.google.com/store/apps/details?id=com.daolsoft.ybmeke" TargetMode="External"/><Relationship Id="rId982" Type="http://schemas.openxmlformats.org/officeDocument/2006/relationships/hyperlink" Target="https://play.google.com/store/apps/details?id=com.doosan.newebsfm" TargetMode="External"/><Relationship Id="rId1198" Type="http://schemas.openxmlformats.org/officeDocument/2006/relationships/hyperlink" Target="https://play.google.com/store/apps/details?id=com.appstard.loveletter" TargetMode="External"/><Relationship Id="rId428" Type="http://schemas.openxmlformats.org/officeDocument/2006/relationships/hyperlink" Target="https://play.google.com/store/apps/details?id=com.urbandroid.sleep.full.key" TargetMode="External"/><Relationship Id="rId635" Type="http://schemas.openxmlformats.org/officeDocument/2006/relationships/hyperlink" Target="https://play.google.com/store/apps/details?id=com.noctuasoftware.stellarium" TargetMode="External"/><Relationship Id="rId842" Type="http://schemas.openxmlformats.org/officeDocument/2006/relationships/hyperlink" Target="https://play.google.com/store/apps/details?id=com.isharing.isharing" TargetMode="External"/><Relationship Id="rId1058" Type="http://schemas.openxmlformats.org/officeDocument/2006/relationships/hyperlink" Target="https://play.google.com/store/apps/details?id=com.nxc.catchitenglishbasic.google" TargetMode="External"/><Relationship Id="rId1265" Type="http://schemas.openxmlformats.org/officeDocument/2006/relationships/hyperlink" Target="https://play.google.com/store/apps/details?id=com.hellomarket.chat" TargetMode="External"/><Relationship Id="rId1472" Type="http://schemas.openxmlformats.org/officeDocument/2006/relationships/hyperlink" Target="https://play.google.com/store/apps/details?id=kr.co.psynet" TargetMode="External"/><Relationship Id="rId702" Type="http://schemas.openxmlformats.org/officeDocument/2006/relationships/hyperlink" Target="https://play.google.com/store/apps/details?id=com.skydoves.secretreocder" TargetMode="External"/><Relationship Id="rId1125" Type="http://schemas.openxmlformats.org/officeDocument/2006/relationships/hyperlink" Target="https://play.google.com/store/apps/details?id=com.microsoft.office.excel" TargetMode="External"/><Relationship Id="rId1332" Type="http://schemas.openxmlformats.org/officeDocument/2006/relationships/hyperlink" Target="https://play.google.com/store/apps/details?id=kr.manchat.ao" TargetMode="External"/><Relationship Id="rId69" Type="http://schemas.openxmlformats.org/officeDocument/2006/relationships/hyperlink" Target="https://play.google.com/store/apps/details?id=com.jake.TouchMacro" TargetMode="External"/><Relationship Id="rId285" Type="http://schemas.openxmlformats.org/officeDocument/2006/relationships/hyperlink" Target="https://play.google.com/store/apps/details?id=com.skydoves.secretreocder" TargetMode="External"/><Relationship Id="rId492" Type="http://schemas.openxmlformats.org/officeDocument/2006/relationships/hyperlink" Target="https://play.google.com/store/apps/details?id=com.noctuasoftware.stellarium_plus" TargetMode="External"/><Relationship Id="rId797" Type="http://schemas.openxmlformats.org/officeDocument/2006/relationships/hyperlink" Target="https://play.google.com/store/apps/details?id=com.nll.acr.license" TargetMode="External"/><Relationship Id="rId145" Type="http://schemas.openxmlformats.org/officeDocument/2006/relationships/hyperlink" Target="https://play.google.com/store/apps/details?id=com.rarevision.vhscamcorder" TargetMode="External"/><Relationship Id="rId352" Type="http://schemas.openxmlformats.org/officeDocument/2006/relationships/hyperlink" Target="https://play.google.com/store/apps/details?id=com.g19mobile.gameboosterplus" TargetMode="External"/><Relationship Id="rId1287" Type="http://schemas.openxmlformats.org/officeDocument/2006/relationships/hyperlink" Target="https://play.google.com/store/apps/details?id=com.mrblue.mrblue" TargetMode="External"/><Relationship Id="rId212" Type="http://schemas.openxmlformats.org/officeDocument/2006/relationships/hyperlink" Target="https://play.google.com/store/apps/details?id=com.maxmpz.audioplayer.unlock" TargetMode="External"/><Relationship Id="rId657" Type="http://schemas.openxmlformats.org/officeDocument/2006/relationships/hyperlink" Target="https://play.google.com/store/apps/details?id=com.softchaser.iKnowYouP" TargetMode="External"/><Relationship Id="rId864" Type="http://schemas.openxmlformats.org/officeDocument/2006/relationships/hyperlink" Target="https://play.google.com/store/apps/details?id=com.everysing.lysn" TargetMode="External"/><Relationship Id="rId1494" Type="http://schemas.openxmlformats.org/officeDocument/2006/relationships/hyperlink" Target="https://play.google.com/store/apps/details?id=net.couplemaker.meeting" TargetMode="External"/><Relationship Id="rId517" Type="http://schemas.openxmlformats.org/officeDocument/2006/relationships/hyperlink" Target="https://play.google.com/store/apps/details?id=udk.android.reader" TargetMode="External"/><Relationship Id="rId724" Type="http://schemas.openxmlformats.org/officeDocument/2006/relationships/hyperlink" Target="https://play.google.com/store/apps/details?id=com.ithersta.stardewvalleyplanner" TargetMode="External"/><Relationship Id="rId931" Type="http://schemas.openxmlformats.org/officeDocument/2006/relationships/hyperlink" Target="https://play.google.com/store/apps/details?id=com.bnc.bambi.client" TargetMode="External"/><Relationship Id="rId1147" Type="http://schemas.openxmlformats.org/officeDocument/2006/relationships/hyperlink" Target="https://play.google.com/store/apps/details?id=com.palmsecret.horoscope" TargetMode="External"/><Relationship Id="rId1354" Type="http://schemas.openxmlformats.org/officeDocument/2006/relationships/hyperlink" Target="https://play.google.com/store/apps/details?id=kr.co.dwci.yulhyulgangho" TargetMode="External"/><Relationship Id="rId1561" Type="http://schemas.openxmlformats.org/officeDocument/2006/relationships/hyperlink" Target="https://play.google.com/store/apps/details?id=com.wisdomhouse.justoon" TargetMode="External"/><Relationship Id="rId60" Type="http://schemas.openxmlformats.org/officeDocument/2006/relationships/hyperlink" Target="https://play.google.com/store/apps/details?id=com.softchaser.iKnowYouP" TargetMode="External"/><Relationship Id="rId1007" Type="http://schemas.openxmlformats.org/officeDocument/2006/relationships/hyperlink" Target="https://play.google.com/store/apps/details?id=com.ipapas.sajulite" TargetMode="External"/><Relationship Id="rId1214" Type="http://schemas.openxmlformats.org/officeDocument/2006/relationships/hyperlink" Target="https://play.google.com/store/apps/details?id=mars.nomad.com.blinddate2018" TargetMode="External"/><Relationship Id="rId1421" Type="http://schemas.openxmlformats.org/officeDocument/2006/relationships/hyperlink" Target="https://play.google.com/store/apps/details?id=com.movefastcompany.bora" TargetMode="External"/><Relationship Id="rId1519" Type="http://schemas.openxmlformats.org/officeDocument/2006/relationships/hyperlink" Target="https://play.google.com/store/apps/details?id=com.wisetoto" TargetMode="External"/><Relationship Id="rId18" Type="http://schemas.openxmlformats.org/officeDocument/2006/relationships/hyperlink" Target="https://play.google.com/store/apps/details?id=com.choco.silentmode" TargetMode="External"/><Relationship Id="rId167" Type="http://schemas.openxmlformats.org/officeDocument/2006/relationships/hyperlink" Target="https://play.google.com/store/apps/details?id=com.panda.mouse" TargetMode="External"/><Relationship Id="rId374" Type="http://schemas.openxmlformats.org/officeDocument/2006/relationships/hyperlink" Target="https://play.google.com/store/apps/details?id=com.monotype.android.font.hummingsusu365" TargetMode="External"/><Relationship Id="rId581" Type="http://schemas.openxmlformats.org/officeDocument/2006/relationships/hyperlink" Target="https://play.google.com/store/apps/details?id=jjong.kim.securitycard_m_1500" TargetMode="External"/><Relationship Id="rId234" Type="http://schemas.openxmlformats.org/officeDocument/2006/relationships/hyperlink" Target="https://play.google.com/store/apps/details?id=com.dev47apps.droidcamx" TargetMode="External"/><Relationship Id="rId679" Type="http://schemas.openxmlformats.org/officeDocument/2006/relationships/hyperlink" Target="https://play.google.com/store/apps/details?id=com.entusapps.play2" TargetMode="External"/><Relationship Id="rId886" Type="http://schemas.openxmlformats.org/officeDocument/2006/relationships/hyperlink" Target="https://play.google.com/store/apps/details?id=kr.love.danggasa" TargetMode="External"/><Relationship Id="rId2" Type="http://schemas.openxmlformats.org/officeDocument/2006/relationships/hyperlink" Target="https://play.google.com/store/apps/details?id=kr.co.lylstudio.unicorn" TargetMode="External"/><Relationship Id="rId441" Type="http://schemas.openxmlformats.org/officeDocument/2006/relationships/hyperlink" Target="https://play.google.com/store/apps/details?id=com.simplemobiletools.gallery.pro" TargetMode="External"/><Relationship Id="rId539" Type="http://schemas.openxmlformats.org/officeDocument/2006/relationships/hyperlink" Target="https://play.google.com/store/apps/details?id=com.vitotechnology.SolarWalk2" TargetMode="External"/><Relationship Id="rId746" Type="http://schemas.openxmlformats.org/officeDocument/2006/relationships/hyperlink" Target="https://play.google.com/store/apps/details?id=com.SimG.SimForklift" TargetMode="External"/><Relationship Id="rId1071" Type="http://schemas.openxmlformats.org/officeDocument/2006/relationships/hyperlink" Target="https://play.google.com/store/apps/details?id=com.sunny.v01" TargetMode="External"/><Relationship Id="rId1169" Type="http://schemas.openxmlformats.org/officeDocument/2006/relationships/hyperlink" Target="https://play.google.com/store/apps/details?id=com.autodesk.autocadws" TargetMode="External"/><Relationship Id="rId1376" Type="http://schemas.openxmlformats.org/officeDocument/2006/relationships/hyperlink" Target="https://play.google.com/store/apps/details?id=hotspotshield.android.vpn" TargetMode="External"/><Relationship Id="rId1583" Type="http://schemas.openxmlformats.org/officeDocument/2006/relationships/hyperlink" Target="https://play.google.com/store/apps/details?id=com.one.goodnight" TargetMode="External"/><Relationship Id="rId301" Type="http://schemas.openxmlformats.org/officeDocument/2006/relationships/hyperlink" Target="https://play.google.com/store/apps/details?id=com.monotype.android.font.enamored365" TargetMode="External"/><Relationship Id="rId953" Type="http://schemas.openxmlformats.org/officeDocument/2006/relationships/hyperlink" Target="https://play.google.com/store/apps/details?id=com.asiainno.uplive" TargetMode="External"/><Relationship Id="rId1029" Type="http://schemas.openxmlformats.org/officeDocument/2006/relationships/hyperlink" Target="https://play.google.com/store/apps/details?id=com.dorsia.amanda" TargetMode="External"/><Relationship Id="rId1236" Type="http://schemas.openxmlformats.org/officeDocument/2006/relationships/hyperlink" Target="https://play.google.com/store/apps/details?id=com.goldspoon" TargetMode="External"/><Relationship Id="rId82" Type="http://schemas.openxmlformats.org/officeDocument/2006/relationships/hyperlink" Target="https://play.google.com/store/apps/details?id=com.simplemobiletools.gallery.pro" TargetMode="External"/><Relationship Id="rId606" Type="http://schemas.openxmlformats.org/officeDocument/2006/relationships/hyperlink" Target="https://play.google.com/store/apps/details?id=com.wakdev.nfctools.pro" TargetMode="External"/><Relationship Id="rId813" Type="http://schemas.openxmlformats.org/officeDocument/2006/relationships/hyperlink" Target="https://play.google.com/store/apps/details?id=tv.twitch.android.app" TargetMode="External"/><Relationship Id="rId1443" Type="http://schemas.openxmlformats.org/officeDocument/2006/relationships/hyperlink" Target="https://play.google.com/store/apps/details?id=kr.co.influential.youngkangapp" TargetMode="External"/><Relationship Id="rId1303" Type="http://schemas.openxmlformats.org/officeDocument/2006/relationships/hyperlink" Target="https://play.google.com/store/apps/details?id=com.naming.usooprj2_4" TargetMode="External"/><Relationship Id="rId1510" Type="http://schemas.openxmlformats.org/officeDocument/2006/relationships/hyperlink" Target="https://play.google.com/store/apps/details?id=com.triplens.android" TargetMode="External"/><Relationship Id="rId1608" Type="http://schemas.openxmlformats.org/officeDocument/2006/relationships/hyperlink" Target="https://play.google.com/store/apps/details?id=org.pmf.selso" TargetMode="External"/><Relationship Id="rId189" Type="http://schemas.openxmlformats.org/officeDocument/2006/relationships/hyperlink" Target="https://play.google.com/store/apps/details?id=udk.android.reader" TargetMode="External"/><Relationship Id="rId396" Type="http://schemas.openxmlformats.org/officeDocument/2006/relationships/hyperlink" Target="https://play.google.com/store/apps/details?id=com.agooday.skipadspro" TargetMode="External"/><Relationship Id="rId256" Type="http://schemas.openxmlformats.org/officeDocument/2006/relationships/hyperlink" Target="https://play.google.com/store/apps/details?id=com.monotype.android.font.aa16yearsold" TargetMode="External"/><Relationship Id="rId463" Type="http://schemas.openxmlformats.org/officeDocument/2006/relationships/hyperlink" Target="https://play.google.com/store/apps/details?id=kr.pe.designerj.airbudspopup" TargetMode="External"/><Relationship Id="rId670" Type="http://schemas.openxmlformats.org/officeDocument/2006/relationships/hyperlink" Target="https://play.google.com/store/apps/details?id=com.jake.TouchMacro" TargetMode="External"/><Relationship Id="rId1093" Type="http://schemas.openxmlformats.org/officeDocument/2006/relationships/hyperlink" Target="https://play.google.com/store/apps/details?id=free.vpn.unblock.proxy.turbovpn" TargetMode="External"/><Relationship Id="rId116" Type="http://schemas.openxmlformats.org/officeDocument/2006/relationships/hyperlink" Target="https://play.google.com/store/apps/details?id=com.monotype.android.font.aatilt" TargetMode="External"/><Relationship Id="rId323" Type="http://schemas.openxmlformats.org/officeDocument/2006/relationships/hyperlink" Target="https://play.google.com/store/apps/details?id=com.jpbrothers.android.pictail.sub6" TargetMode="External"/><Relationship Id="rId530" Type="http://schemas.openxmlformats.org/officeDocument/2006/relationships/hyperlink" Target="https://play.google.com/store/apps/details?id=vr.audio.voicerecorderpro" TargetMode="External"/><Relationship Id="rId768" Type="http://schemas.openxmlformats.org/officeDocument/2006/relationships/hyperlink" Target="https://play.google.com/store/apps/details?id=maa.vaporwave_editor_glitch_vhs_trippy_pro" TargetMode="External"/><Relationship Id="rId975" Type="http://schemas.openxmlformats.org/officeDocument/2006/relationships/hyperlink" Target="https://play.google.com/store/apps/details?id=jp.eure.android.pairs_tw" TargetMode="External"/><Relationship Id="rId1160" Type="http://schemas.openxmlformats.org/officeDocument/2006/relationships/hyperlink" Target="https://play.google.com/store/apps/details?id=com.bnc.bambi.client" TargetMode="External"/><Relationship Id="rId1398" Type="http://schemas.openxmlformats.org/officeDocument/2006/relationships/hyperlink" Target="https://play.google.com/store/apps/details?id=kr.co.longnight" TargetMode="External"/><Relationship Id="rId628" Type="http://schemas.openxmlformats.org/officeDocument/2006/relationships/hyperlink" Target="https://play.google.com/store/apps/details?id=com.kmshack.mute" TargetMode="External"/><Relationship Id="rId835" Type="http://schemas.openxmlformats.org/officeDocument/2006/relationships/hyperlink" Target="https://play.google.com/store/apps/details?id=com.quvideo.xiaoying" TargetMode="External"/><Relationship Id="rId1258" Type="http://schemas.openxmlformats.org/officeDocument/2006/relationships/hyperlink" Target="https://play.google.com/store/apps/details?id=com.selabs.speak" TargetMode="External"/><Relationship Id="rId1465" Type="http://schemas.openxmlformats.org/officeDocument/2006/relationships/hyperlink" Target="https://play.google.com/store/apps/details?id=com.blued.international" TargetMode="External"/><Relationship Id="rId1020" Type="http://schemas.openxmlformats.org/officeDocument/2006/relationships/hyperlink" Target="https://play.google.com/store/apps/details?id=com.NoonDate" TargetMode="External"/><Relationship Id="rId1118" Type="http://schemas.openxmlformats.org/officeDocument/2006/relationships/hyperlink" Target="https://play.google.com/store/apps/details?id=com.inc_2ulip.tulip" TargetMode="External"/><Relationship Id="rId1325" Type="http://schemas.openxmlformats.org/officeDocument/2006/relationships/hyperlink" Target="https://play.google.com/store/apps/details?id=com.asiainno.uplive" TargetMode="External"/><Relationship Id="rId1532" Type="http://schemas.openxmlformats.org/officeDocument/2006/relationships/hyperlink" Target="https://play.google.com/store/apps/details?id=com.wsl.noom" TargetMode="External"/><Relationship Id="rId902" Type="http://schemas.openxmlformats.org/officeDocument/2006/relationships/hyperlink" Target="https://play.google.com/store/apps/details?id=com.conbus.anna" TargetMode="External"/><Relationship Id="rId31" Type="http://schemas.openxmlformats.org/officeDocument/2006/relationships/hyperlink" Target="https://play.google.com/store/apps/details?id=net.dinglisch.android.taskerm" TargetMode="External"/><Relationship Id="rId180" Type="http://schemas.openxmlformats.org/officeDocument/2006/relationships/hyperlink" Target="https://play.google.com/store/apps/details?id=com.embarcadero.CableCacul" TargetMode="External"/><Relationship Id="rId278" Type="http://schemas.openxmlformats.org/officeDocument/2006/relationships/hyperlink" Target="https://play.google.com/store/apps/details?id=com.wave.live.wallpapers.premium" TargetMode="External"/><Relationship Id="rId485" Type="http://schemas.openxmlformats.org/officeDocument/2006/relationships/hyperlink" Target="https://play.google.com/store/apps/details?id=com.yongcalcompany.JlptVip" TargetMode="External"/><Relationship Id="rId692" Type="http://schemas.openxmlformats.org/officeDocument/2006/relationships/hyperlink" Target="https://play.google.com/store/apps/details?id=com.elsebook.handal.voca" TargetMode="External"/><Relationship Id="rId138" Type="http://schemas.openxmlformats.org/officeDocument/2006/relationships/hyperlink" Target="https://play.google.com/store/apps/details?id=com.noctuasoftware.stellarium" TargetMode="External"/><Relationship Id="rId345" Type="http://schemas.openxmlformats.org/officeDocument/2006/relationships/hyperlink" Target="https://play.google.com/store/apps/details?id=com.viettran.INKrediblePro" TargetMode="External"/><Relationship Id="rId552" Type="http://schemas.openxmlformats.org/officeDocument/2006/relationships/hyperlink" Target="https://play.google.com/store/apps/details?id=com.monotype.android.font.badhandwriting365" TargetMode="External"/><Relationship Id="rId997" Type="http://schemas.openxmlformats.org/officeDocument/2006/relationships/hyperlink" Target="https://play.google.com/store/apps/details?id=com.applepie4.mylittlepet" TargetMode="External"/><Relationship Id="rId1182" Type="http://schemas.openxmlformats.org/officeDocument/2006/relationships/hyperlink" Target="https://play.google.com/store/apps/details?id=com.colive.yaja" TargetMode="External"/><Relationship Id="rId205" Type="http://schemas.openxmlformats.org/officeDocument/2006/relationships/hyperlink" Target="https://play.google.com/store/apps/details?id=com.godpeople.GPBIBLE" TargetMode="External"/><Relationship Id="rId412" Type="http://schemas.openxmlformats.org/officeDocument/2006/relationships/hyperlink" Target="https://play.google.com/store/apps/details?id=com.plustwo.silentcamera.pro" TargetMode="External"/><Relationship Id="rId857" Type="http://schemas.openxmlformats.org/officeDocument/2006/relationships/hyperlink" Target="https://play.google.com/store/apps/details?id=com.nxc.catchitenglishbasic.google" TargetMode="External"/><Relationship Id="rId1042" Type="http://schemas.openxmlformats.org/officeDocument/2006/relationships/hyperlink" Target="https://play.google.com/store/apps/details?id=com.mobile.sptalks" TargetMode="External"/><Relationship Id="rId1487" Type="http://schemas.openxmlformats.org/officeDocument/2006/relationships/hyperlink" Target="https://play.google.com/store/apps/details?id=kr.love.danggasa" TargetMode="External"/><Relationship Id="rId717" Type="http://schemas.openxmlformats.org/officeDocument/2006/relationships/hyperlink" Target="https://play.google.com/store/apps/details?id=com.etoos.wordmaster.highbasic2019" TargetMode="External"/><Relationship Id="rId924" Type="http://schemas.openxmlformats.org/officeDocument/2006/relationships/hyperlink" Target="https://play.google.com/store/apps/details?id=com.apalon.scanner.app" TargetMode="External"/><Relationship Id="rId1347" Type="http://schemas.openxmlformats.org/officeDocument/2006/relationships/hyperlink" Target="https://play.google.com/store/apps/details?id=com.vsco.cam" TargetMode="External"/><Relationship Id="rId1554" Type="http://schemas.openxmlformats.org/officeDocument/2006/relationships/hyperlink" Target="https://play.google.com/store/apps/details?id=com.mindclass.android" TargetMode="External"/><Relationship Id="rId53" Type="http://schemas.openxmlformats.org/officeDocument/2006/relationships/hyperlink" Target="https://play.google.com/store/apps/details?id=psyberia.alpinequest.full" TargetMode="External"/><Relationship Id="rId1207" Type="http://schemas.openxmlformats.org/officeDocument/2006/relationships/hyperlink" Target="https://play.google.com/store/apps/details?id=net.palmplayer.palm" TargetMode="External"/><Relationship Id="rId1414" Type="http://schemas.openxmlformats.org/officeDocument/2006/relationships/hyperlink" Target="https://play.google.com/store/apps/details?id=com.lightricks.pixaloop" TargetMode="External"/><Relationship Id="rId1621" Type="http://schemas.openxmlformats.org/officeDocument/2006/relationships/hyperlink" Target="https://play.google.com/store/apps/details?id=com.dkzkcmzl.bubbleTalk" TargetMode="External"/><Relationship Id="rId367" Type="http://schemas.openxmlformats.org/officeDocument/2006/relationships/hyperlink" Target="https://play.google.com/store/apps/details?id=com.monotype.android.font.badhandwriting365" TargetMode="External"/><Relationship Id="rId574" Type="http://schemas.openxmlformats.org/officeDocument/2006/relationships/hyperlink" Target="https://play.google.com/store/apps/details?id=com.go9android.subwaysmarthelper21" TargetMode="External"/><Relationship Id="rId227" Type="http://schemas.openxmlformats.org/officeDocument/2006/relationships/hyperlink" Target="https://play.google.com/store/apps/details?id=com.realbyteapps.moneya" TargetMode="External"/><Relationship Id="rId781" Type="http://schemas.openxmlformats.org/officeDocument/2006/relationships/hyperlink" Target="https://play.google.com/store/apps/details?id=com.ss.launcher2.key" TargetMode="External"/><Relationship Id="rId879" Type="http://schemas.openxmlformats.org/officeDocument/2006/relationships/hyperlink" Target="https://play.google.com/store/apps/details?id=net.ib.mn" TargetMode="External"/><Relationship Id="rId434" Type="http://schemas.openxmlformats.org/officeDocument/2006/relationships/hyperlink" Target="http://orangeorapple.com/" TargetMode="External"/><Relationship Id="rId641" Type="http://schemas.openxmlformats.org/officeDocument/2006/relationships/hyperlink" Target="https://play.google.com/store/apps/details?id=com.simplemobiletools.gallery.pro" TargetMode="External"/><Relationship Id="rId739" Type="http://schemas.openxmlformats.org/officeDocument/2006/relationships/hyperlink" Target="https://play.google.com/store/apps/details?id=com.tedkim88.fitnesscounter_kr" TargetMode="External"/><Relationship Id="rId1064" Type="http://schemas.openxmlformats.org/officeDocument/2006/relationships/hyperlink" Target="https://play.google.com/store/apps/details?id=com.dunamu.stockplus" TargetMode="External"/><Relationship Id="rId1271" Type="http://schemas.openxmlformats.org/officeDocument/2006/relationships/hyperlink" Target="https://play.google.com/store/apps/details?id=kr.christiandate.app" TargetMode="External"/><Relationship Id="rId1369" Type="http://schemas.openxmlformats.org/officeDocument/2006/relationships/hyperlink" Target="https://play.google.com/store/apps/details?id=com.leanus.loveae.kr" TargetMode="External"/><Relationship Id="rId1576" Type="http://schemas.openxmlformats.org/officeDocument/2006/relationships/hyperlink" Target="https://play.google.com/store/apps/details?id=net.littlefox.lf_app_fragment" TargetMode="External"/><Relationship Id="rId501" Type="http://schemas.openxmlformats.org/officeDocument/2006/relationships/hyperlink" Target="https://play.google.com/store/apps/details?id=com.monotype.android.font.aaflutter" TargetMode="External"/><Relationship Id="rId946" Type="http://schemas.openxmlformats.org/officeDocument/2006/relationships/hyperlink" Target="https://play.google.com/store/apps/details?id=com.test.lookatface" TargetMode="External"/><Relationship Id="rId1131" Type="http://schemas.openxmlformats.org/officeDocument/2006/relationships/hyperlink" Target="https://play.google.com/store/apps/details?id=com.moonlight.freefollowers" TargetMode="External"/><Relationship Id="rId1229" Type="http://schemas.openxmlformats.org/officeDocument/2006/relationships/hyperlink" Target="https://play.google.com/store/apps/details?id=com.p1.mobile.putong" TargetMode="External"/><Relationship Id="rId75" Type="http://schemas.openxmlformats.org/officeDocument/2006/relationships/hyperlink" Target="https://play.google.com/store/apps/details?id=bin.mt.pru" TargetMode="External"/><Relationship Id="rId806" Type="http://schemas.openxmlformats.org/officeDocument/2006/relationships/hyperlink" Target="https://play.google.com/store/apps/details?id=com.inbark13.administrator.park2" TargetMode="External"/><Relationship Id="rId1436" Type="http://schemas.openxmlformats.org/officeDocument/2006/relationships/hyperlink" Target="https://play.google.com/store/apps/details?id=kr.co.millie.millieshelf" TargetMode="External"/><Relationship Id="rId1503" Type="http://schemas.openxmlformats.org/officeDocument/2006/relationships/hyperlink" Target="https://play.google.com/store/apps/details?id=free.vpn.unblock.proxy.turbovpn" TargetMode="External"/><Relationship Id="rId291" Type="http://schemas.openxmlformats.org/officeDocument/2006/relationships/hyperlink" Target="https://play.google.com/store/apps/details?id=com.visiblebody.atlas" TargetMode="External"/><Relationship Id="rId151" Type="http://schemas.openxmlformats.org/officeDocument/2006/relationships/hyperlink" Target="https://play.google.com/store/apps/details?id=vr.audio.voicerecorderpro" TargetMode="External"/><Relationship Id="rId389" Type="http://schemas.openxmlformats.org/officeDocument/2006/relationships/hyperlink" Target="https://play.google.com/store/apps/details?id=com.tbig.playerpro" TargetMode="External"/><Relationship Id="rId596" Type="http://schemas.openxmlformats.org/officeDocument/2006/relationships/hyperlink" Target="https://play.google.com/store/apps/details?id=xyz.masmas.film.cloudy" TargetMode="External"/><Relationship Id="rId249" Type="http://schemas.openxmlformats.org/officeDocument/2006/relationships/hyperlink" Target="https://play.google.com/store/apps/details?id=com.filmic.filmicpro" TargetMode="External"/><Relationship Id="rId456" Type="http://schemas.openxmlformats.org/officeDocument/2006/relationships/hyperlink" Target="https://play.google.com/store/apps/details?id=com.ccswe.appmanagerpro" TargetMode="External"/><Relationship Id="rId663" Type="http://schemas.openxmlformats.org/officeDocument/2006/relationships/hyperlink" Target="https://play.google.com/store/apps/details?id=jp.ne.ibis.ibispaint.app" TargetMode="External"/><Relationship Id="rId870" Type="http://schemas.openxmlformats.org/officeDocument/2006/relationships/hyperlink" Target="https://play.google.com/store/apps/details?id=com.chatproject2019.chattingtalk" TargetMode="External"/><Relationship Id="rId1086" Type="http://schemas.openxmlformats.org/officeDocument/2006/relationships/hyperlink" Target="https://play.google.com/store/apps/details?id=com.fluidtouch.noteshelf2" TargetMode="External"/><Relationship Id="rId1293" Type="http://schemas.openxmlformats.org/officeDocument/2006/relationships/hyperlink" Target="https://play.google.com/store/apps/details?id=free.vpn.unblock.proxy.turbovpn" TargetMode="External"/><Relationship Id="rId109" Type="http://schemas.openxmlformats.org/officeDocument/2006/relationships/hyperlink" Target="https://play.google.com/store/apps/details?id=com.etoos.wordmaster.highbasic2019" TargetMode="External"/><Relationship Id="rId316" Type="http://schemas.openxmlformats.org/officeDocument/2006/relationships/hyperlink" Target="https://play.google.com/store/apps/details?id=net.headnum.kream.ktm.unlocker" TargetMode="External"/><Relationship Id="rId523" Type="http://schemas.openxmlformats.org/officeDocument/2006/relationships/hyperlink" Target="https://play.google.com/store/apps/details?id=com.elimmedia.hymn.ph" TargetMode="External"/><Relationship Id="rId968" Type="http://schemas.openxmlformats.org/officeDocument/2006/relationships/hyperlink" Target="https://play.google.com/store/apps/details?id=com.ninewonders.game.newclawmachine" TargetMode="External"/><Relationship Id="rId1153" Type="http://schemas.openxmlformats.org/officeDocument/2006/relationships/hyperlink" Target="https://play.google.com/store/apps/details?id=kr.co.smartstudy.pinkfongtv.ko_android_googlemarket" TargetMode="External"/><Relationship Id="rId1598" Type="http://schemas.openxmlformats.org/officeDocument/2006/relationships/hyperlink" Target="https://play.google.com/store/apps/details?id=cn.danatech.xingseus" TargetMode="External"/><Relationship Id="rId97" Type="http://schemas.openxmlformats.org/officeDocument/2006/relationships/hyperlink" Target="https://play.google.com/store/apps/details?id=com.intsig.lic.camscanner" TargetMode="External"/><Relationship Id="rId730" Type="http://schemas.openxmlformats.org/officeDocument/2006/relationships/hyperlink" Target="https://play.google.com/store/apps/details?id=com.myscript.nebo" TargetMode="External"/><Relationship Id="rId828" Type="http://schemas.openxmlformats.org/officeDocument/2006/relationships/hyperlink" Target="https://play.google.com/store/apps/details?id=com.yeoboya.com.yeoboya" TargetMode="External"/><Relationship Id="rId1013" Type="http://schemas.openxmlformats.org/officeDocument/2006/relationships/hyperlink" Target="https://play.google.com/store/apps/details?id=com.movefastcompany.bora" TargetMode="External"/><Relationship Id="rId1360" Type="http://schemas.openxmlformats.org/officeDocument/2006/relationships/hyperlink" Target="https://play.google.com/store/apps/details?id=com.privateinc.jjang" TargetMode="External"/><Relationship Id="rId1458" Type="http://schemas.openxmlformats.org/officeDocument/2006/relationships/hyperlink" Target="https://play.google.com/store/apps/details?id=kr.co.kkongtalk.app" TargetMode="External"/><Relationship Id="rId1220" Type="http://schemas.openxmlformats.org/officeDocument/2006/relationships/hyperlink" Target="https://play.google.com/store/apps/details?id=com.colondee.simkoong3" TargetMode="External"/><Relationship Id="rId1318" Type="http://schemas.openxmlformats.org/officeDocument/2006/relationships/hyperlink" Target="https://play.google.com/store/apps/details?id=com.life360.android.safetymapd" TargetMode="External"/><Relationship Id="rId1525" Type="http://schemas.openxmlformats.org/officeDocument/2006/relationships/hyperlink" Target="https://play.google.com/store/apps/details?id=com.nwz.ichampclient" TargetMode="External"/><Relationship Id="rId24" Type="http://schemas.openxmlformats.org/officeDocument/2006/relationships/hyperlink" Target="https://play.google.com/store/apps/details?id=com.monotype.android.font.aamoonrise" TargetMode="External"/><Relationship Id="rId173" Type="http://schemas.openxmlformats.org/officeDocument/2006/relationships/hyperlink" Target="https://play.google.com/store/apps/details?id=com.minjok.pjdic" TargetMode="External"/><Relationship Id="rId380" Type="http://schemas.openxmlformats.org/officeDocument/2006/relationships/hyperlink" Target="https://play.google.com/store/apps/details?id=com.devguru.eltwomon" TargetMode="External"/><Relationship Id="rId240" Type="http://schemas.openxmlformats.org/officeDocument/2006/relationships/hyperlink" Target="https://play.google.com/store/apps/details?id=bruenor.magicbox" TargetMode="External"/><Relationship Id="rId478" Type="http://schemas.openxmlformats.org/officeDocument/2006/relationships/hyperlink" Target="https://play.google.com/store/apps/details?id=com.speedsoftware.rootexplorer" TargetMode="External"/><Relationship Id="rId685" Type="http://schemas.openxmlformats.org/officeDocument/2006/relationships/hyperlink" Target="https://play.google.com/store/apps/details?id=com.monotype.android.font.gftodaymorning" TargetMode="External"/><Relationship Id="rId892" Type="http://schemas.openxmlformats.org/officeDocument/2006/relationships/hyperlink" Target="https://play.google.com/store/apps/details?id=com.rcplatform.livechat" TargetMode="External"/><Relationship Id="rId100" Type="http://schemas.openxmlformats.org/officeDocument/2006/relationships/hyperlink" Target="https://play.google.com/store/apps/details?id=com.kmplayerpro" TargetMode="External"/><Relationship Id="rId338" Type="http://schemas.openxmlformats.org/officeDocument/2006/relationships/hyperlink" Target="https://play.google.com/store/apps/details?id=smartwatchstudios.app.gears3navigation" TargetMode="External"/><Relationship Id="rId545" Type="http://schemas.openxmlformats.org/officeDocument/2006/relationships/hyperlink" Target="https://play.google.com/store/apps/details?id=com.monotype.android.font.gftodaymorning" TargetMode="External"/><Relationship Id="rId752" Type="http://schemas.openxmlformats.org/officeDocument/2006/relationships/hyperlink" Target="https://play.google.com/store/apps/details?id=com.hisona.dsfile" TargetMode="External"/><Relationship Id="rId1175" Type="http://schemas.openxmlformats.org/officeDocument/2006/relationships/hyperlink" Target="https://play.google.com/store/apps/details?id=com.yazio.android" TargetMode="External"/><Relationship Id="rId1382" Type="http://schemas.openxmlformats.org/officeDocument/2006/relationships/hyperlink" Target="https://play.google.com/store/apps/details?id=com.one.goodnight" TargetMode="External"/><Relationship Id="rId405" Type="http://schemas.openxmlformats.org/officeDocument/2006/relationships/hyperlink" Target="https://play.google.com/store/apps/details?id=com.fluidtouch.noteshelf2" TargetMode="External"/><Relationship Id="rId612" Type="http://schemas.openxmlformats.org/officeDocument/2006/relationships/hyperlink" Target="https://play.google.com/store/apps/details?id=eyu.on.pica" TargetMode="External"/><Relationship Id="rId1035" Type="http://schemas.openxmlformats.org/officeDocument/2006/relationships/hyperlink" Target="https://play.google.com/store/apps/details?id=com.quvideo.xiaoying" TargetMode="External"/><Relationship Id="rId1242" Type="http://schemas.openxmlformats.org/officeDocument/2006/relationships/hyperlink" Target="https://play.google.com/store/apps/details?id=com.yangpark.connecting" TargetMode="External"/><Relationship Id="rId917" Type="http://schemas.openxmlformats.org/officeDocument/2006/relationships/hyperlink" Target="https://play.google.com/store/apps/details?id=com.lezhin.comics" TargetMode="External"/><Relationship Id="rId1102" Type="http://schemas.openxmlformats.org/officeDocument/2006/relationships/hyperlink" Target="https://play.google.com/store/apps/details?id=jp.pxv.android" TargetMode="External"/><Relationship Id="rId1547" Type="http://schemas.openxmlformats.org/officeDocument/2006/relationships/hyperlink" Target="https://play.google.com/store/apps/details?id=com.scs.android.chattalk" TargetMode="External"/><Relationship Id="rId46" Type="http://schemas.openxmlformats.org/officeDocument/2006/relationships/hyperlink" Target="https://play.google.com/store/apps/details?id=com.etoos.wordmaster.midhighlevel2016" TargetMode="External"/><Relationship Id="rId1407" Type="http://schemas.openxmlformats.org/officeDocument/2006/relationships/hyperlink" Target="https://play.google.com/store/apps/details?id=com.dkzkcmzl.letsbefriend" TargetMode="External"/><Relationship Id="rId1614" Type="http://schemas.openxmlformats.org/officeDocument/2006/relationships/hyperlink" Target="https://play.google.com/store/apps/details?id=net.palmplayer.palm" TargetMode="External"/><Relationship Id="rId195" Type="http://schemas.openxmlformats.org/officeDocument/2006/relationships/hyperlink" Target="https://play.google.com/store/apps/details?id=com.monotype.android.font.hurightlife" TargetMode="External"/><Relationship Id="rId262" Type="http://schemas.openxmlformats.org/officeDocument/2006/relationships/hyperlink" Target="https://play.google.com/store/apps/details?id=com.tocaboca.tocahospital" TargetMode="External"/><Relationship Id="rId567" Type="http://schemas.openxmlformats.org/officeDocument/2006/relationships/hyperlink" Target="https://play.google.com/store/apps/details?id=com.affinityblue.tunable" TargetMode="External"/><Relationship Id="rId1197" Type="http://schemas.openxmlformats.org/officeDocument/2006/relationships/hyperlink" Target="https://play.google.com/store/apps/details?id=cc.forestapp" TargetMode="External"/><Relationship Id="rId122" Type="http://schemas.openxmlformats.org/officeDocument/2006/relationships/hyperlink" Target="https://play.google.com/store/apps/details?id=com.visiblebody.atlas" TargetMode="External"/><Relationship Id="rId774" Type="http://schemas.openxmlformats.org/officeDocument/2006/relationships/hyperlink" Target="https://play.google.com/store/apps/details?id=com.zwds.jamidusu_pro" TargetMode="External"/><Relationship Id="rId981" Type="http://schemas.openxmlformats.org/officeDocument/2006/relationships/hyperlink" Target="https://play.google.com/store/apps/details?id=com.scanner.protect" TargetMode="External"/><Relationship Id="rId1057" Type="http://schemas.openxmlformats.org/officeDocument/2006/relationships/hyperlink" Target="https://play.google.com/store/apps/details?id=com.paktor" TargetMode="External"/><Relationship Id="rId427" Type="http://schemas.openxmlformats.org/officeDocument/2006/relationships/hyperlink" Target="https://play.google.com/store/apps/details?id=com.sunnysidesoft.VirtualTablet" TargetMode="External"/><Relationship Id="rId634" Type="http://schemas.openxmlformats.org/officeDocument/2006/relationships/hyperlink" Target="https://play.google.com/store/apps/details?id=com.monotype.android.font.aawriteanswer" TargetMode="External"/><Relationship Id="rId841" Type="http://schemas.openxmlformats.org/officeDocument/2006/relationships/hyperlink" Target="https://play.google.com/store/apps/details?id=com.mobile.sptalks" TargetMode="External"/><Relationship Id="rId1264" Type="http://schemas.openxmlformats.org/officeDocument/2006/relationships/hyperlink" Target="https://play.google.com/store/apps/details?id=com.nhn.android.band" TargetMode="External"/><Relationship Id="rId1471" Type="http://schemas.openxmlformats.org/officeDocument/2006/relationships/hyperlink" Target="https://play.google.com/store/apps/details?id=vixr.bermuda" TargetMode="External"/><Relationship Id="rId1569" Type="http://schemas.openxmlformats.org/officeDocument/2006/relationships/hyperlink" Target="https://play.google.com/store/apps/details?id=com.scatterlab.soljr" TargetMode="External"/><Relationship Id="rId701" Type="http://schemas.openxmlformats.org/officeDocument/2006/relationships/hyperlink" Target="https://play.google.com/store/apps/details?id=com.monotype.android.font.rixhareubang" TargetMode="External"/><Relationship Id="rId939" Type="http://schemas.openxmlformats.org/officeDocument/2006/relationships/hyperlink" Target="https://play.google.com/store/apps/details?id=com.xvideostudio.videoeditor" TargetMode="External"/><Relationship Id="rId1124" Type="http://schemas.openxmlformats.org/officeDocument/2006/relationships/hyperlink" Target="https://play.google.com/store/apps/details?id=com.scs.android.chattalk" TargetMode="External"/><Relationship Id="rId1331" Type="http://schemas.openxmlformats.org/officeDocument/2006/relationships/hyperlink" Target="https://play.google.com/store/apps/details?id=mega.privacy.android.app" TargetMode="External"/><Relationship Id="rId68" Type="http://schemas.openxmlformats.org/officeDocument/2006/relationships/hyperlink" Target="https://play.google.com/store/apps/details?id=com.elsebook.handal.baleum" TargetMode="External"/><Relationship Id="rId1429" Type="http://schemas.openxmlformats.org/officeDocument/2006/relationships/hyperlink" Target="https://play.google.com/store/apps/details?id=com.NoonDate" TargetMode="External"/><Relationship Id="rId284" Type="http://schemas.openxmlformats.org/officeDocument/2006/relationships/hyperlink" Target="https://play.google.com/store/apps/details?id=com.frozenape.tempo" TargetMode="External"/><Relationship Id="rId491" Type="http://schemas.openxmlformats.org/officeDocument/2006/relationships/hyperlink" Target="https://play.google.com/store/apps/details?id=com.frozenape.tempo" TargetMode="External"/><Relationship Id="rId144" Type="http://schemas.openxmlformats.org/officeDocument/2006/relationships/hyperlink" Target="https://play.google.com/store/apps/details?id=com.cateater.stopmotionstudiopro" TargetMode="External"/><Relationship Id="rId589" Type="http://schemas.openxmlformats.org/officeDocument/2006/relationships/hyperlink" Target="https://play.google.com/store/apps/details?id=com.hiqrecorder.full" TargetMode="External"/><Relationship Id="rId796" Type="http://schemas.openxmlformats.org/officeDocument/2006/relationships/hyperlink" Target="https://play.google.com/store/apps/details?id=com.stunlocker.app.su" TargetMode="External"/><Relationship Id="rId351" Type="http://schemas.openxmlformats.org/officeDocument/2006/relationships/hyperlink" Target="https://play.google.com/store/apps/details?id=com.go9android.subwaysmarthelper21" TargetMode="External"/><Relationship Id="rId449" Type="http://schemas.openxmlformats.org/officeDocument/2006/relationships/hyperlink" Target="https://play.google.com/store/apps/details?id=com.utorrent.client.pro" TargetMode="External"/><Relationship Id="rId656" Type="http://schemas.openxmlformats.org/officeDocument/2006/relationships/hyperlink" Target="https://play.google.com/store/apps/details?id=com.noctuasoftware.stellarium_plus" TargetMode="External"/><Relationship Id="rId863" Type="http://schemas.openxmlformats.org/officeDocument/2006/relationships/hyperlink" Target="https://play.google.com/store/apps/details?id=com.sunny.v01" TargetMode="External"/><Relationship Id="rId1079" Type="http://schemas.openxmlformats.org/officeDocument/2006/relationships/hyperlink" Target="https://play.google.com/store/apps/details?id=com.dropbox.android" TargetMode="External"/><Relationship Id="rId1286" Type="http://schemas.openxmlformats.org/officeDocument/2006/relationships/hyperlink" Target="https://play.google.com/store/apps/details?id=co.benx.weverse" TargetMode="External"/><Relationship Id="rId1493" Type="http://schemas.openxmlformats.org/officeDocument/2006/relationships/hyperlink" Target="https://play.google.com/store/apps/details?id=com.hy.sfacer" TargetMode="External"/><Relationship Id="rId211" Type="http://schemas.openxmlformats.org/officeDocument/2006/relationships/hyperlink" Target="https://play.google.com/store/apps/details?id=com.etoos.wordmaster.sat20002018" TargetMode="External"/><Relationship Id="rId309" Type="http://schemas.openxmlformats.org/officeDocument/2006/relationships/hyperlink" Target="https://play.google.com/store/apps/details?id=org.androidtown.jckoreanradio" TargetMode="External"/><Relationship Id="rId516" Type="http://schemas.openxmlformats.org/officeDocument/2006/relationships/hyperlink" Target="https://play.google.com/store/apps/details?id=com.etoos.wordmaster.hyper20002016" TargetMode="External"/><Relationship Id="rId1146" Type="http://schemas.openxmlformats.org/officeDocument/2006/relationships/hyperlink" Target="https://play.google.com/store/apps/details?id=com.shouter.easyvoca" TargetMode="External"/><Relationship Id="rId723" Type="http://schemas.openxmlformats.org/officeDocument/2006/relationships/hyperlink" Target="https://play.google.com/store/apps/details?id=appinventor.ai_jinsub8506.Caravan_check" TargetMode="External"/><Relationship Id="rId930" Type="http://schemas.openxmlformats.org/officeDocument/2006/relationships/hyperlink" Target="https://play.google.com/store/apps/details?id=com.wisdomhouse.justoon" TargetMode="External"/><Relationship Id="rId1006" Type="http://schemas.openxmlformats.org/officeDocument/2006/relationships/hyperlink" Target="https://play.google.com/store/apps/details?id=com.fachat.freechat" TargetMode="External"/><Relationship Id="rId1353" Type="http://schemas.openxmlformats.org/officeDocument/2006/relationships/hyperlink" Target="https://play.google.com/store/apps/details?id=kr.co.smartstudy.pinkfongtv.ko_android_googlemarket" TargetMode="External"/><Relationship Id="rId1560" Type="http://schemas.openxmlformats.org/officeDocument/2006/relationships/hyperlink" Target="https://play.google.com/store/apps/details?id=com.chegg" TargetMode="External"/><Relationship Id="rId1213" Type="http://schemas.openxmlformats.org/officeDocument/2006/relationships/hyperlink" Target="https://play.google.com/store/apps/details?id=com.estickerapp.android" TargetMode="External"/><Relationship Id="rId1420" Type="http://schemas.openxmlformats.org/officeDocument/2006/relationships/hyperlink" Target="https://play.google.com/store/apps/details?id=com.kakao.talk" TargetMode="External"/><Relationship Id="rId1518" Type="http://schemas.openxmlformats.org/officeDocument/2006/relationships/hyperlink" Target="https://play.google.com/store/apps/details?id=com.meditation.deepsleep.relax" TargetMode="External"/><Relationship Id="rId17" Type="http://schemas.openxmlformats.org/officeDocument/2006/relationships/hyperlink" Target="https://play.google.com/store/apps/details?id=com.orangeorapple.flashcards" TargetMode="External"/><Relationship Id="rId166" Type="http://schemas.openxmlformats.org/officeDocument/2006/relationships/hyperlink" Target="https://play.google.com/store/apps/details?id=com.touchbyte.photosync.fullfeatured" TargetMode="External"/><Relationship Id="rId373" Type="http://schemas.openxmlformats.org/officeDocument/2006/relationships/hyperlink" Target="https://play.google.com/store/apps/details?id=com.apedroid.hwkeyboardhelper" TargetMode="External"/><Relationship Id="rId580" Type="http://schemas.openxmlformats.org/officeDocument/2006/relationships/hyperlink" Target="https://play.google.com/store/apps/details?id=com.junapps.BibleLexOriDic" TargetMode="External"/><Relationship Id="rId1" Type="http://schemas.openxmlformats.org/officeDocument/2006/relationships/hyperlink" Target="https://play.google.com/store/apps/details?id=com.godpeople.GPBIBLE" TargetMode="External"/><Relationship Id="rId233" Type="http://schemas.openxmlformats.org/officeDocument/2006/relationships/hyperlink" Target="https://play.google.com/store/apps/details?id=com.advasoft.touchretouch" TargetMode="External"/><Relationship Id="rId440" Type="http://schemas.openxmlformats.org/officeDocument/2006/relationships/hyperlink" Target="https://play.google.com/store/apps/details?id=com.monotype.android.font.basoboksobok" TargetMode="External"/><Relationship Id="rId678" Type="http://schemas.openxmlformats.org/officeDocument/2006/relationships/hyperlink" Target="https://play.google.com/store/apps/details?id=com.monotype.android.font.hucelebsans" TargetMode="External"/><Relationship Id="rId885" Type="http://schemas.openxmlformats.org/officeDocument/2006/relationships/hyperlink" Target="https://play.google.com/store/apps/details?id=com.google.android.apps.docs" TargetMode="External"/><Relationship Id="rId1070" Type="http://schemas.openxmlformats.org/officeDocument/2006/relationships/hyperlink" Target="https://play.google.com/store/apps/details?id=com.hellomarket.chat" TargetMode="External"/><Relationship Id="rId300" Type="http://schemas.openxmlformats.org/officeDocument/2006/relationships/hyperlink" Target="https://play.google.com/store/apps/details?id=com.softchaser.iDosaPhone" TargetMode="External"/><Relationship Id="rId538" Type="http://schemas.openxmlformats.org/officeDocument/2006/relationships/hyperlink" Target="https://play.google.com/store/apps/details?id=com.ambientdesign.artrage.playstore" TargetMode="External"/><Relationship Id="rId745" Type="http://schemas.openxmlformats.org/officeDocument/2006/relationships/hyperlink" Target="https://play.google.com/store/apps/details?id=com.tocaboca.tocavacation" TargetMode="External"/><Relationship Id="rId952" Type="http://schemas.openxmlformats.org/officeDocument/2006/relationships/hyperlink" Target="https://play.google.com/store/apps/details?id=kr.co.smartstudy.pinkfongtv.ko_android_googlemarket" TargetMode="External"/><Relationship Id="rId1168" Type="http://schemas.openxmlformats.org/officeDocument/2006/relationships/hyperlink" Target="https://play.google.com/store/apps/details?id=com.scatterlab.soljr" TargetMode="External"/><Relationship Id="rId1375" Type="http://schemas.openxmlformats.org/officeDocument/2006/relationships/hyperlink" Target="https://play.google.com/store/apps/details?id=com.palmsecret.horoscope" TargetMode="External"/><Relationship Id="rId1582" Type="http://schemas.openxmlformats.org/officeDocument/2006/relationships/hyperlink" Target="https://play.google.com/store/apps/details?id=com.cyberlink.powerdirector.DRA140225_01" TargetMode="External"/><Relationship Id="rId81" Type="http://schemas.openxmlformats.org/officeDocument/2006/relationships/hyperlink" Target="https://play.google.com/store/apps/details?id=com.filmic.filmicpro" TargetMode="External"/><Relationship Id="rId605" Type="http://schemas.openxmlformats.org/officeDocument/2006/relationships/hyperlink" Target="https://play.google.com/store/apps/details?id=com.SimG.SimForklift" TargetMode="External"/><Relationship Id="rId812" Type="http://schemas.openxmlformats.org/officeDocument/2006/relationships/hyperlink" Target="https://play.google.com/store/apps/details?id=net.nrise.wippy" TargetMode="External"/><Relationship Id="rId1028" Type="http://schemas.openxmlformats.org/officeDocument/2006/relationships/hyperlink" Target="https://play.google.com/store/apps/details?id=com.tinder" TargetMode="External"/><Relationship Id="rId1235" Type="http://schemas.openxmlformats.org/officeDocument/2006/relationships/hyperlink" Target="https://play.google.com/store/apps/details?id=com.dorsia.amanda" TargetMode="External"/><Relationship Id="rId1442" Type="http://schemas.openxmlformats.org/officeDocument/2006/relationships/hyperlink" Target="https://play.google.com/store/apps/details?id=me.zepeto.main" TargetMode="External"/><Relationship Id="rId1302" Type="http://schemas.openxmlformats.org/officeDocument/2006/relationships/hyperlink" Target="https://play.google.com/store/apps/details?id=jp.pxv.android" TargetMode="External"/><Relationship Id="rId39" Type="http://schemas.openxmlformats.org/officeDocument/2006/relationships/hyperlink" Target="https://play.google.com/store/apps/details?id=com.elsebook.handal" TargetMode="External"/><Relationship Id="rId1607" Type="http://schemas.openxmlformats.org/officeDocument/2006/relationships/hyperlink" Target="https://play.google.com/store/apps/details?id=com.kii.safe" TargetMode="External"/><Relationship Id="rId188" Type="http://schemas.openxmlformats.org/officeDocument/2006/relationships/hyperlink" Target="https://play.google.com/store/apps/details?id=com.zwds.jamidusu_pro" TargetMode="External"/><Relationship Id="rId395" Type="http://schemas.openxmlformats.org/officeDocument/2006/relationships/hyperlink" Target="https://play.google.com/store/apps/details?id=menion.android.locus.pro" TargetMode="External"/><Relationship Id="rId255" Type="http://schemas.openxmlformats.org/officeDocument/2006/relationships/hyperlink" Target="https://play.google.com/store/apps/details?id=com.etoos.wordmaster.midhighlevel2016" TargetMode="External"/><Relationship Id="rId462" Type="http://schemas.openxmlformats.org/officeDocument/2006/relationships/hyperlink" Target="https://play.google.com/store/apps/details?id=com.softchaser.iKnowYouP" TargetMode="External"/><Relationship Id="rId1092" Type="http://schemas.openxmlformats.org/officeDocument/2006/relationships/hyperlink" Target="https://play.google.com/store/apps/details?id=com.darinsoft.vimo" TargetMode="External"/><Relationship Id="rId1397" Type="http://schemas.openxmlformats.org/officeDocument/2006/relationships/hyperlink" Target="https://play.google.com/store/apps/details?id=com.gismart.drum.pads.machine" TargetMode="External"/><Relationship Id="rId115" Type="http://schemas.openxmlformats.org/officeDocument/2006/relationships/hyperlink" Target="https://play.google.com/store/apps/details?id=com.wolfram.android.alpha" TargetMode="External"/><Relationship Id="rId322" Type="http://schemas.openxmlformats.org/officeDocument/2006/relationships/hyperlink" Target="https://play.google.com/store/apps/details?id=com.minjok.pjdic" TargetMode="External"/><Relationship Id="rId767" Type="http://schemas.openxmlformats.org/officeDocument/2006/relationships/hyperlink" Target="https://play.google.com/store/apps/details?id=com.intsig.lic.camscanner" TargetMode="External"/><Relationship Id="rId974" Type="http://schemas.openxmlformats.org/officeDocument/2006/relationships/hyperlink" Target="https://play.google.com/store/apps/details?id=com.cyberlink.powerdirector.DRA140225_01" TargetMode="External"/><Relationship Id="rId627" Type="http://schemas.openxmlformats.org/officeDocument/2006/relationships/hyperlink" Target="https://play.google.com/store/apps/details?id=com.realbyteapps.moneya" TargetMode="External"/><Relationship Id="rId834" Type="http://schemas.openxmlformats.org/officeDocument/2006/relationships/hyperlink" Target="https://play.google.com/store/apps/details?id=com.koikatsu.android.dokidoki2.kr" TargetMode="External"/><Relationship Id="rId1257" Type="http://schemas.openxmlformats.org/officeDocument/2006/relationships/hyperlink" Target="https://play.google.com/store/apps/details?id=com.smule.singandroid" TargetMode="External"/><Relationship Id="rId1464" Type="http://schemas.openxmlformats.org/officeDocument/2006/relationships/hyperlink" Target="https://play.google.com/store/apps/details?id=com.smule.singandroid" TargetMode="External"/><Relationship Id="rId901" Type="http://schemas.openxmlformats.org/officeDocument/2006/relationships/hyperlink" Target="https://play.google.com/store/apps/details?id=com.enuma.todomath" TargetMode="External"/><Relationship Id="rId1117" Type="http://schemas.openxmlformats.org/officeDocument/2006/relationships/hyperlink" Target="https://play.google.com/store/apps/details?id=com.hancom.office.hwp.editor.hwp_apk.gplaystore" TargetMode="External"/><Relationship Id="rId1324" Type="http://schemas.openxmlformats.org/officeDocument/2006/relationships/hyperlink" Target="https://play.google.com/store/apps/details?id=jp.naver.line.android" TargetMode="External"/><Relationship Id="rId1531" Type="http://schemas.openxmlformats.org/officeDocument/2006/relationships/hyperlink" Target="https://play.google.com/store/apps/details?id=com.skout.android" TargetMode="External"/><Relationship Id="rId30" Type="http://schemas.openxmlformats.org/officeDocument/2006/relationships/hyperlink" Target="https://play.google.com/store/apps/details?id=com.realbyteapps.moneya" TargetMode="External"/><Relationship Id="rId277" Type="http://schemas.openxmlformats.org/officeDocument/2006/relationships/hyperlink" Target="https://play.google.com/store/apps/details?id=com.appbank.easybible" TargetMode="External"/><Relationship Id="rId484" Type="http://schemas.openxmlformats.org/officeDocument/2006/relationships/hyperlink" Target="https://play.google.com/store/apps/details?id=com.DioAliasGames.BattleOfPainters" TargetMode="External"/><Relationship Id="rId137" Type="http://schemas.openxmlformats.org/officeDocument/2006/relationships/hyperlink" Target="https://play.google.com/store/apps/details?id=com.lensesdev.manual.camera.pro" TargetMode="External"/><Relationship Id="rId344" Type="http://schemas.openxmlformats.org/officeDocument/2006/relationships/hyperlink" Target="https://play.google.com/store/apps/details?id=com.cateater.stopmotionstudiopro" TargetMode="External"/><Relationship Id="rId691" Type="http://schemas.openxmlformats.org/officeDocument/2006/relationships/hyperlink" Target="https://play.google.com/store/apps/details?id=com.speedsoftware.rootexplorer" TargetMode="External"/><Relationship Id="rId789" Type="http://schemas.openxmlformats.org/officeDocument/2006/relationships/hyperlink" Target="https://play.google.com/store/apps/details?id=august.mendeleev.pro" TargetMode="External"/><Relationship Id="rId996" Type="http://schemas.openxmlformats.org/officeDocument/2006/relationships/hyperlink" Target="https://play.google.com/store/apps/details?id=com.mlive.mliveapp" TargetMode="External"/><Relationship Id="rId551" Type="http://schemas.openxmlformats.org/officeDocument/2006/relationships/hyperlink" Target="https://play.google.com/store/apps/details?id=appinventor.ai_jinsub8506.Caravan_check" TargetMode="External"/><Relationship Id="rId649" Type="http://schemas.openxmlformats.org/officeDocument/2006/relationships/hyperlink" Target="https://play.google.com/store/apps/details?id=jp.snowlife01.android.mutecamera" TargetMode="External"/><Relationship Id="rId856" Type="http://schemas.openxmlformats.org/officeDocument/2006/relationships/hyperlink" Target="https://play.google.com/store/apps/details?id=kr.co.april7.buddy" TargetMode="External"/><Relationship Id="rId1181" Type="http://schemas.openxmlformats.org/officeDocument/2006/relationships/hyperlink" Target="https://play.google.com/store/apps/details?id=com.strava" TargetMode="External"/><Relationship Id="rId1279" Type="http://schemas.openxmlformats.org/officeDocument/2006/relationships/hyperlink" Target="https://play.google.com/store/apps/details?id=com.toomics.zzamtoon.google" TargetMode="External"/><Relationship Id="rId1486" Type="http://schemas.openxmlformats.org/officeDocument/2006/relationships/hyperlink" Target="https://play.google.com/store/apps/details?id=com.dkzkcmzl.secretFriend" TargetMode="External"/><Relationship Id="rId204" Type="http://schemas.openxmlformats.org/officeDocument/2006/relationships/hyperlink" Target="https://play.google.com/store/apps/details?id=kr.co.lylstudio.unicorn" TargetMode="External"/><Relationship Id="rId411" Type="http://schemas.openxmlformats.org/officeDocument/2006/relationships/hyperlink" Target="https://play.google.com/store/apps/details?id=com.mxtech.videoplayer.pro" TargetMode="External"/><Relationship Id="rId509" Type="http://schemas.openxmlformats.org/officeDocument/2006/relationships/hyperlink" Target="https://play.google.com/store/apps/details?id=com.appbank.easybible" TargetMode="External"/><Relationship Id="rId1041" Type="http://schemas.openxmlformats.org/officeDocument/2006/relationships/hyperlink" Target="https://play.google.com/store/apps/details?id=com.naver.vapp" TargetMode="External"/><Relationship Id="rId1139" Type="http://schemas.openxmlformats.org/officeDocument/2006/relationships/hyperlink" Target="https://play.google.com/store/apps/details?id=hotspotshield.android.vpn" TargetMode="External"/><Relationship Id="rId1346" Type="http://schemas.openxmlformats.org/officeDocument/2006/relationships/hyperlink" Target="https://play.google.com/store/apps/details?id=com.mindclass.android" TargetMode="External"/><Relationship Id="rId716" Type="http://schemas.openxmlformats.org/officeDocument/2006/relationships/hyperlink" Target="https://play.google.com/store/apps/details?id=com.elsebook.handal.baleum" TargetMode="External"/><Relationship Id="rId923" Type="http://schemas.openxmlformats.org/officeDocument/2006/relationships/hyperlink" Target="https://play.google.com/store/apps/details?id=com.entermedia.mobile.karaoke" TargetMode="External"/><Relationship Id="rId1553" Type="http://schemas.openxmlformats.org/officeDocument/2006/relationships/hyperlink" Target="https://play.google.com/store/apps/details?id=kr.co.gleammedia.starplay" TargetMode="External"/><Relationship Id="rId52" Type="http://schemas.openxmlformats.org/officeDocument/2006/relationships/hyperlink" Target="https://play.google.com/store/apps/details?id=com.utorrent.client.pro" TargetMode="External"/><Relationship Id="rId1206" Type="http://schemas.openxmlformats.org/officeDocument/2006/relationships/hyperlink" Target="https://play.google.com/store/apps/details?id=kr.manchat.ao" TargetMode="External"/><Relationship Id="rId1413" Type="http://schemas.openxmlformats.org/officeDocument/2006/relationships/hyperlink" Target="https://play.google.com/store/apps/details?id=com.ivuu" TargetMode="External"/><Relationship Id="rId1620" Type="http://schemas.openxmlformats.org/officeDocument/2006/relationships/hyperlink" Target="https://play.google.com/store/apps/details?id=com.mico" TargetMode="External"/><Relationship Id="rId299" Type="http://schemas.openxmlformats.org/officeDocument/2006/relationships/hyperlink" Target="https://play.google.com/store/apps/details?id=com.etoos.wordmaster.highbasic2019" TargetMode="External"/><Relationship Id="rId159" Type="http://schemas.openxmlformats.org/officeDocument/2006/relationships/hyperlink" Target="https://play.google.com/store/apps/details?id=com.weirdhat.roughanimator" TargetMode="External"/><Relationship Id="rId366" Type="http://schemas.openxmlformats.org/officeDocument/2006/relationships/hyperlink" Target="https://play.google.com/store/apps/details?id=com.michael.gospel.full" TargetMode="External"/><Relationship Id="rId573" Type="http://schemas.openxmlformats.org/officeDocument/2006/relationships/hyperlink" Target="https://play.google.com/store/apps/details?id=com.hisona.dsfile" TargetMode="External"/><Relationship Id="rId780" Type="http://schemas.openxmlformats.org/officeDocument/2006/relationships/hyperlink" Target="https://play.google.com/store/apps/details?id=com.simulationcurriculum.skysafari6pro" TargetMode="External"/><Relationship Id="rId226" Type="http://schemas.openxmlformats.org/officeDocument/2006/relationships/hyperlink" Target="https://play.google.com/store/apps/details?id=com.orangeorapple.flashcards" TargetMode="External"/><Relationship Id="rId433" Type="http://schemas.openxmlformats.org/officeDocument/2006/relationships/hyperlink" Target="https://play.google.com/store/apps/details?id=noad.geulga" TargetMode="External"/><Relationship Id="rId878" Type="http://schemas.openxmlformats.org/officeDocument/2006/relationships/hyperlink" Target="https://play.google.com/store/apps/details?id=tteok.ting.tteokting" TargetMode="External"/><Relationship Id="rId1063" Type="http://schemas.openxmlformats.org/officeDocument/2006/relationships/hyperlink" Target="https://play.google.com/store/apps/details?id=vixr.bermuda" TargetMode="External"/><Relationship Id="rId1270" Type="http://schemas.openxmlformats.org/officeDocument/2006/relationships/hyperlink" Target="https://play.google.com/store/apps/details?id=kr.co.april7.eundabang.google" TargetMode="External"/><Relationship Id="rId640" Type="http://schemas.openxmlformats.org/officeDocument/2006/relationships/hyperlink" Target="https://play.google.com/store/apps/details?id=com.screwbar.gudakcamera" TargetMode="External"/><Relationship Id="rId738" Type="http://schemas.openxmlformats.org/officeDocument/2006/relationships/hyperlink" Target="https://play.google.com/store/apps/details?id=com.appstar.callrecorderpro" TargetMode="External"/><Relationship Id="rId945" Type="http://schemas.openxmlformats.org/officeDocument/2006/relationships/hyperlink" Target="https://play.google.com/store/apps/details?id=com.infraware.office.link" TargetMode="External"/><Relationship Id="rId1368" Type="http://schemas.openxmlformats.org/officeDocument/2006/relationships/hyperlink" Target="https://play.google.com/store/apps/details?id=com.mabopractice.app" TargetMode="External"/><Relationship Id="rId1575" Type="http://schemas.openxmlformats.org/officeDocument/2006/relationships/hyperlink" Target="https://play.google.com/store/apps/details?id=com.autodesk.autocadws" TargetMode="External"/><Relationship Id="rId74" Type="http://schemas.openxmlformats.org/officeDocument/2006/relationships/hyperlink" Target="https://play.google.com/store/apps/details?id=com.frozenape.tempo" TargetMode="External"/><Relationship Id="rId500" Type="http://schemas.openxmlformats.org/officeDocument/2006/relationships/hyperlink" Target="https://play.google.com/store/apps/details?id=kr.kicc.easypospro" TargetMode="External"/><Relationship Id="rId805" Type="http://schemas.openxmlformats.org/officeDocument/2006/relationships/hyperlink" Target="https://play.google.com/store/apps/details?id=org.twisevictory.apps" TargetMode="External"/><Relationship Id="rId1130" Type="http://schemas.openxmlformats.org/officeDocument/2006/relationships/hyperlink" Target="https://play.google.com/store/apps/details?id=cc.chatmore.dating" TargetMode="External"/><Relationship Id="rId1228" Type="http://schemas.openxmlformats.org/officeDocument/2006/relationships/hyperlink" Target="https://play.google.com/store/apps/details?id=jp.naver.lineplay.android" TargetMode="External"/><Relationship Id="rId1435" Type="http://schemas.openxmlformats.org/officeDocument/2006/relationships/hyperlink" Target="https://play.google.com/store/apps/details?id=com.ca_smart.izonemail" TargetMode="External"/><Relationship Id="rId1502" Type="http://schemas.openxmlformats.org/officeDocument/2006/relationships/hyperlink" Target="https://play.google.com/store/apps/details?id=to.likey.android" TargetMode="External"/><Relationship Id="rId290" Type="http://schemas.openxmlformats.org/officeDocument/2006/relationships/hyperlink" Target="https://play.google.com/store/apps/details?id=bin.mt.pru" TargetMode="External"/><Relationship Id="rId388" Type="http://schemas.openxmlformats.org/officeDocument/2006/relationships/hyperlink" Target="https://play.google.com/store/apps/details?id=com.ss.launcher2.key" TargetMode="External"/><Relationship Id="rId150" Type="http://schemas.openxmlformats.org/officeDocument/2006/relationships/hyperlink" Target="https://play.google.com/store/apps/details?id=jp.snowlife01.android.rotationcontrolpro" TargetMode="External"/><Relationship Id="rId595" Type="http://schemas.openxmlformats.org/officeDocument/2006/relationships/hyperlink" Target="https://play.google.com/store/apps/details?id=com.actionersl.onlharu.premium" TargetMode="External"/><Relationship Id="rId248" Type="http://schemas.openxmlformats.org/officeDocument/2006/relationships/hyperlink" Target="https://play.google.com/store/apps/details?id=slide.watchFrenzy.premium" TargetMode="External"/><Relationship Id="rId455" Type="http://schemas.openxmlformats.org/officeDocument/2006/relationships/hyperlink" Target="https://play.google.com/store/apps/details?id=slide.watchFrenzy.premium" TargetMode="External"/><Relationship Id="rId662" Type="http://schemas.openxmlformats.org/officeDocument/2006/relationships/hyperlink" Target="https://play.google.com/store/apps/details?id=com.elsebook.handal" TargetMode="External"/><Relationship Id="rId1085" Type="http://schemas.openxmlformats.org/officeDocument/2006/relationships/hyperlink" Target="https://play.google.com/store/apps/details?id=com.picsart.studio" TargetMode="External"/><Relationship Id="rId1292" Type="http://schemas.openxmlformats.org/officeDocument/2006/relationships/hyperlink" Target="https://play.google.com/store/apps/details?id=com.everysing.lysn" TargetMode="External"/><Relationship Id="rId108" Type="http://schemas.openxmlformats.org/officeDocument/2006/relationships/hyperlink" Target="https://play.google.com/store/apps/details?id=com.devguru.eltwomonusb" TargetMode="External"/><Relationship Id="rId315" Type="http://schemas.openxmlformats.org/officeDocument/2006/relationships/hyperlink" Target="https://play.google.com/store/apps/details?id=com.elsebook.handal.baleum" TargetMode="External"/><Relationship Id="rId522" Type="http://schemas.openxmlformats.org/officeDocument/2006/relationships/hyperlink" Target="https://play.google.com/store/apps/details?id=org.androidtown.jckoreanradio" TargetMode="External"/><Relationship Id="rId967" Type="http://schemas.openxmlformats.org/officeDocument/2006/relationships/hyperlink" Target="https://play.google.com/store/apps/details?id=air.com.speakingmax" TargetMode="External"/><Relationship Id="rId1152" Type="http://schemas.openxmlformats.org/officeDocument/2006/relationships/hyperlink" Target="https://play.google.com/store/apps/details?id=com.uangel.tomokidsStoreYaho2" TargetMode="External"/><Relationship Id="rId1597" Type="http://schemas.openxmlformats.org/officeDocument/2006/relationships/hyperlink" Target="https://play.google.com/store/apps/details?id=com.lightricks.facetune.free" TargetMode="External"/><Relationship Id="rId96" Type="http://schemas.openxmlformats.org/officeDocument/2006/relationships/hyperlink" Target="https://play.google.com/store/apps/details?id=com.monotype.android.font.tspengha" TargetMode="External"/><Relationship Id="rId827" Type="http://schemas.openxmlformats.org/officeDocument/2006/relationships/hyperlink" Target="https://play.google.com/store/apps/details?id=com.p1.mobile.putong" TargetMode="External"/><Relationship Id="rId1012" Type="http://schemas.openxmlformats.org/officeDocument/2006/relationships/hyperlink" Target="https://play.google.com/store/apps/details?id=com.kakao.talk" TargetMode="External"/><Relationship Id="rId1457" Type="http://schemas.openxmlformats.org/officeDocument/2006/relationships/hyperlink" Target="https://play.google.com/store/apps/details?id=fire.ting.fireting.chat" TargetMode="External"/><Relationship Id="rId1317" Type="http://schemas.openxmlformats.org/officeDocument/2006/relationships/hyperlink" Target="https://play.google.com/store/apps/details?id=emotion.onekm" TargetMode="External"/><Relationship Id="rId1524" Type="http://schemas.openxmlformats.org/officeDocument/2006/relationships/hyperlink" Target="https://play.google.com/store/apps/details?id=com.bnklab.android.dating" TargetMode="External"/><Relationship Id="rId23" Type="http://schemas.openxmlformats.org/officeDocument/2006/relationships/hyperlink" Target="https://play.google.com/store/apps/details?id=com.panda.gamepad" TargetMode="External"/><Relationship Id="rId172" Type="http://schemas.openxmlformats.org/officeDocument/2006/relationships/hyperlink" Target="https://play.google.com/store/apps/details?id=august.mendeleev.pro" TargetMode="External"/><Relationship Id="rId477" Type="http://schemas.openxmlformats.org/officeDocument/2006/relationships/hyperlink" Target="https://play.google.com/store/apps/details?id=me.sovs.sovs" TargetMode="External"/><Relationship Id="rId684" Type="http://schemas.openxmlformats.org/officeDocument/2006/relationships/hyperlink" Target="https://play.google.com/store/apps/details?id=com.flyersoft.moonreaderp" TargetMode="External"/><Relationship Id="rId337" Type="http://schemas.openxmlformats.org/officeDocument/2006/relationships/hyperlink" Target="https://play.google.com/store/apps/details?id=com.elsebook.handal.loanword" TargetMode="External"/><Relationship Id="rId891" Type="http://schemas.openxmlformats.org/officeDocument/2006/relationships/hyperlink" Target="https://play.google.com/store/apps/details?id=com.noyesrun.meeff.kr" TargetMode="External"/><Relationship Id="rId989" Type="http://schemas.openxmlformats.org/officeDocument/2006/relationships/hyperlink" Target="https://play.google.com/store/apps/details?id=com.mchaeting.sweettalk" TargetMode="External"/><Relationship Id="rId544" Type="http://schemas.openxmlformats.org/officeDocument/2006/relationships/hyperlink" Target="https://play.google.com/store/apps/details?id=com.intsig.lic.camscanner" TargetMode="External"/><Relationship Id="rId751" Type="http://schemas.openxmlformats.org/officeDocument/2006/relationships/hyperlink" Target="https://play.google.com/store/apps/details?id=com.etoos.wordmaster.hyper20002016" TargetMode="External"/><Relationship Id="rId849" Type="http://schemas.openxmlformats.org/officeDocument/2006/relationships/hyperlink" Target="https://play.google.com/store/apps/details?id=fire.ting.fireting.chat" TargetMode="External"/><Relationship Id="rId1174" Type="http://schemas.openxmlformats.org/officeDocument/2006/relationships/hyperlink" Target="https://play.google.com/store/apps/details?id=com.cyberlink.powerdirector.DRA140225_01" TargetMode="External"/><Relationship Id="rId1381" Type="http://schemas.openxmlformats.org/officeDocument/2006/relationships/hyperlink" Target="https://play.google.com/store/apps/details?id=kr.co.quicket" TargetMode="External"/><Relationship Id="rId1479" Type="http://schemas.openxmlformats.org/officeDocument/2006/relationships/hyperlink" Target="https://play.google.com/store/apps/details?id=com.nhn.android.band" TargetMode="External"/><Relationship Id="rId404" Type="http://schemas.openxmlformats.org/officeDocument/2006/relationships/hyperlink" Target="https://play.google.com/store/apps/details?id=com.urbandroid.sleep.addon.lullaby" TargetMode="External"/><Relationship Id="rId611" Type="http://schemas.openxmlformats.org/officeDocument/2006/relationships/hyperlink" Target="https://play.google.com/store/apps/details?id=com.hancom.office.hwp.editor.hwp_apk.gplaystore" TargetMode="External"/><Relationship Id="rId1034" Type="http://schemas.openxmlformats.org/officeDocument/2006/relationships/hyperlink" Target="https://play.google.com/store/apps/details?id=com.koikatsu.android.dokidoki2.kr" TargetMode="External"/><Relationship Id="rId1241" Type="http://schemas.openxmlformats.org/officeDocument/2006/relationships/hyperlink" Target="https://play.google.com/store/apps/details?id=kr.co.influential.youngkangapp" TargetMode="External"/><Relationship Id="rId1339" Type="http://schemas.openxmlformats.org/officeDocument/2006/relationships/hyperlink" Target="https://play.google.com/store/apps/details?id=com.scs.android.chattalk" TargetMode="External"/><Relationship Id="rId709" Type="http://schemas.openxmlformats.org/officeDocument/2006/relationships/hyperlink" Target="https://play.google.com/store/apps/details?id=org.androidtown.jckoreanradio" TargetMode="External"/><Relationship Id="rId916" Type="http://schemas.openxmlformats.org/officeDocument/2006/relationships/hyperlink" Target="https://play.google.com/store/apps/details?id=com.njsoft.missyou" TargetMode="External"/><Relationship Id="rId1101" Type="http://schemas.openxmlformats.org/officeDocument/2006/relationships/hyperlink" Target="https://play.google.com/store/apps/details?id=com.hobby.chat" TargetMode="External"/><Relationship Id="rId1546" Type="http://schemas.openxmlformats.org/officeDocument/2006/relationships/hyperlink" Target="https://play.google.com/store/apps/details?id=com.njsoft.missyou" TargetMode="External"/><Relationship Id="rId45" Type="http://schemas.openxmlformats.org/officeDocument/2006/relationships/hyperlink" Target="https://play.google.com/store/apps/details?id=com.imageline.FLM" TargetMode="External"/><Relationship Id="rId1406" Type="http://schemas.openxmlformats.org/officeDocument/2006/relationships/hyperlink" Target="https://play.google.com/store/apps/details?id=com.sgiggle.production" TargetMode="External"/><Relationship Id="rId1613" Type="http://schemas.openxmlformats.org/officeDocument/2006/relationships/hyperlink" Target="https://play.google.com/store/apps/details?id=com.joytunes.simplypiano" TargetMode="External"/><Relationship Id="rId194" Type="http://schemas.openxmlformats.org/officeDocument/2006/relationships/hyperlink" Target="https://play.google.com/store/apps/details?id=com.elsebook.koreanhistor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K29"/>
  <sheetViews>
    <sheetView zoomScale="70" zoomScaleNormal="70" workbookViewId="0">
      <selection activeCell="E29" sqref="E29"/>
    </sheetView>
  </sheetViews>
  <sheetFormatPr defaultRowHeight="17.399999999999999" x14ac:dyDescent="0.4"/>
  <cols>
    <col min="1" max="1" width="20.8984375" style="16" bestFit="1" customWidth="1"/>
    <col min="2" max="2" width="12.69921875" style="16" bestFit="1" customWidth="1"/>
    <col min="3" max="3" width="6.19921875" style="16" bestFit="1" customWidth="1"/>
    <col min="4" max="4" width="11.3984375" style="16" bestFit="1" customWidth="1"/>
    <col min="5" max="5" width="7.19921875" style="16" bestFit="1" customWidth="1"/>
    <col min="6" max="6" width="78.19921875" style="16" customWidth="1"/>
    <col min="7" max="61" width="22.59765625" style="16" bestFit="1" customWidth="1"/>
    <col min="62" max="62" width="15" style="16" bestFit="1" customWidth="1"/>
    <col min="63" max="63" width="6.796875" style="16" bestFit="1" customWidth="1"/>
  </cols>
  <sheetData>
    <row r="3" spans="1:5" x14ac:dyDescent="0.4">
      <c r="A3" s="15" t="s">
        <v>0</v>
      </c>
      <c r="B3" s="15" t="s">
        <v>1</v>
      </c>
    </row>
    <row r="4" spans="1:5" x14ac:dyDescent="0.4">
      <c r="A4" s="15" t="s">
        <v>2</v>
      </c>
      <c r="B4" t="s">
        <v>3</v>
      </c>
      <c r="C4" t="s">
        <v>4</v>
      </c>
      <c r="D4" t="s">
        <v>5</v>
      </c>
      <c r="E4" t="s">
        <v>6</v>
      </c>
    </row>
    <row r="5" spans="1:5" x14ac:dyDescent="0.4">
      <c r="A5" s="2" t="s">
        <v>7</v>
      </c>
      <c r="B5">
        <v>89</v>
      </c>
      <c r="C5">
        <v>66</v>
      </c>
      <c r="E5">
        <v>155</v>
      </c>
    </row>
    <row r="6" spans="1:5" x14ac:dyDescent="0.4">
      <c r="A6" s="2" t="s">
        <v>8</v>
      </c>
      <c r="B6">
        <v>76</v>
      </c>
      <c r="C6">
        <v>44</v>
      </c>
      <c r="E6">
        <v>120</v>
      </c>
    </row>
    <row r="7" spans="1:5" x14ac:dyDescent="0.4">
      <c r="A7" s="2" t="s">
        <v>9</v>
      </c>
      <c r="B7">
        <v>321</v>
      </c>
      <c r="C7">
        <v>108</v>
      </c>
      <c r="E7">
        <v>429</v>
      </c>
    </row>
    <row r="8" spans="1:5" x14ac:dyDescent="0.4">
      <c r="A8" s="2" t="s">
        <v>10</v>
      </c>
      <c r="B8">
        <v>262</v>
      </c>
      <c r="C8">
        <v>209</v>
      </c>
      <c r="E8">
        <v>471</v>
      </c>
    </row>
    <row r="9" spans="1:5" x14ac:dyDescent="0.4">
      <c r="A9" s="2" t="s">
        <v>11</v>
      </c>
      <c r="B9">
        <v>235</v>
      </c>
      <c r="C9">
        <v>196</v>
      </c>
      <c r="E9">
        <v>431</v>
      </c>
    </row>
    <row r="10" spans="1:5" x14ac:dyDescent="0.4">
      <c r="A10" s="2" t="s">
        <v>12</v>
      </c>
      <c r="B10">
        <v>34</v>
      </c>
      <c r="C10">
        <v>43</v>
      </c>
      <c r="E10">
        <v>77</v>
      </c>
    </row>
    <row r="11" spans="1:5" x14ac:dyDescent="0.4">
      <c r="A11" s="2" t="s">
        <v>13</v>
      </c>
      <c r="B11">
        <v>96</v>
      </c>
      <c r="C11">
        <v>1470</v>
      </c>
      <c r="E11">
        <v>1566</v>
      </c>
    </row>
    <row r="12" spans="1:5" x14ac:dyDescent="0.4">
      <c r="A12" s="2" t="s">
        <v>14</v>
      </c>
      <c r="B12">
        <v>96</v>
      </c>
      <c r="C12">
        <v>57</v>
      </c>
      <c r="E12">
        <v>153</v>
      </c>
    </row>
    <row r="13" spans="1:5" x14ac:dyDescent="0.4">
      <c r="A13" s="2" t="s">
        <v>15</v>
      </c>
      <c r="B13">
        <v>1</v>
      </c>
      <c r="C13">
        <v>3</v>
      </c>
      <c r="E13">
        <v>4</v>
      </c>
    </row>
    <row r="14" spans="1:5" x14ac:dyDescent="0.4">
      <c r="A14" s="2" t="s">
        <v>16</v>
      </c>
      <c r="B14">
        <v>203</v>
      </c>
      <c r="C14">
        <v>253</v>
      </c>
      <c r="E14">
        <v>456</v>
      </c>
    </row>
    <row r="15" spans="1:5" x14ac:dyDescent="0.4">
      <c r="A15" s="2" t="s">
        <v>17</v>
      </c>
      <c r="B15">
        <v>186</v>
      </c>
      <c r="C15">
        <v>130</v>
      </c>
      <c r="E15">
        <v>316</v>
      </c>
    </row>
    <row r="16" spans="1:5" x14ac:dyDescent="0.4">
      <c r="A16" s="2" t="s">
        <v>18</v>
      </c>
      <c r="B16">
        <v>34</v>
      </c>
      <c r="C16">
        <v>31</v>
      </c>
      <c r="E16">
        <v>65</v>
      </c>
    </row>
    <row r="17" spans="1:6" x14ac:dyDescent="0.4">
      <c r="A17" s="2" t="s">
        <v>19</v>
      </c>
      <c r="B17">
        <v>7</v>
      </c>
      <c r="C17">
        <v>10</v>
      </c>
      <c r="E17">
        <v>17</v>
      </c>
    </row>
    <row r="18" spans="1:6" x14ac:dyDescent="0.4">
      <c r="A18" s="2" t="s">
        <v>20</v>
      </c>
      <c r="B18">
        <v>263</v>
      </c>
      <c r="C18">
        <v>354</v>
      </c>
      <c r="E18">
        <v>617</v>
      </c>
    </row>
    <row r="19" spans="1:6" x14ac:dyDescent="0.4">
      <c r="A19" s="2" t="s">
        <v>21</v>
      </c>
      <c r="B19">
        <v>383</v>
      </c>
      <c r="C19">
        <v>113</v>
      </c>
      <c r="E19">
        <v>496</v>
      </c>
    </row>
    <row r="20" spans="1:6" x14ac:dyDescent="0.4">
      <c r="A20" s="2" t="s">
        <v>22</v>
      </c>
      <c r="B20">
        <v>167</v>
      </c>
      <c r="C20">
        <v>146</v>
      </c>
      <c r="E20">
        <v>313</v>
      </c>
    </row>
    <row r="21" spans="1:6" x14ac:dyDescent="0.4">
      <c r="A21" s="2" t="s">
        <v>23</v>
      </c>
      <c r="B21">
        <v>595</v>
      </c>
      <c r="C21">
        <v>219</v>
      </c>
      <c r="E21">
        <v>814</v>
      </c>
    </row>
    <row r="22" spans="1:6" x14ac:dyDescent="0.4">
      <c r="A22" s="2" t="s">
        <v>24</v>
      </c>
      <c r="B22">
        <v>21</v>
      </c>
      <c r="C22">
        <v>7</v>
      </c>
      <c r="E22">
        <v>28</v>
      </c>
      <c r="F22" s="18" t="s">
        <v>25</v>
      </c>
    </row>
    <row r="23" spans="1:6" x14ac:dyDescent="0.4">
      <c r="A23" s="2" t="s">
        <v>26</v>
      </c>
      <c r="B23">
        <v>47</v>
      </c>
      <c r="C23">
        <v>52</v>
      </c>
      <c r="E23">
        <v>99</v>
      </c>
    </row>
    <row r="24" spans="1:6" x14ac:dyDescent="0.4">
      <c r="A24" s="2" t="s">
        <v>27</v>
      </c>
      <c r="B24">
        <v>278</v>
      </c>
      <c r="C24">
        <v>89</v>
      </c>
      <c r="E24">
        <v>367</v>
      </c>
    </row>
    <row r="25" spans="1:6" x14ac:dyDescent="0.4">
      <c r="A25" s="2" t="s">
        <v>28</v>
      </c>
      <c r="B25">
        <v>6</v>
      </c>
      <c r="E25">
        <v>6</v>
      </c>
    </row>
    <row r="26" spans="1:6" ht="34.799999999999997" customHeight="1" x14ac:dyDescent="0.4">
      <c r="A26" s="2" t="s">
        <v>5</v>
      </c>
      <c r="F26" s="19" t="s">
        <v>29</v>
      </c>
    </row>
    <row r="27" spans="1:6" x14ac:dyDescent="0.4">
      <c r="A27" s="2" t="s">
        <v>6</v>
      </c>
      <c r="B27">
        <v>3400</v>
      </c>
      <c r="C27">
        <v>3600</v>
      </c>
      <c r="E27" s="20">
        <v>7000</v>
      </c>
      <c r="F27" s="4"/>
    </row>
    <row r="28" spans="1:6" x14ac:dyDescent="0.4">
      <c r="F28" s="17" t="s">
        <v>30</v>
      </c>
    </row>
    <row r="29" spans="1:6" x14ac:dyDescent="0.4">
      <c r="F29" s="17" t="s">
        <v>31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7001"/>
  <sheetViews>
    <sheetView tabSelected="1" zoomScale="72" zoomScaleNormal="70" workbookViewId="0">
      <selection activeCell="I1" sqref="I1"/>
    </sheetView>
  </sheetViews>
  <sheetFormatPr defaultRowHeight="17.399999999999999" x14ac:dyDescent="0.4"/>
  <cols>
    <col min="2" max="2" width="8.59765625" style="16" customWidth="1"/>
    <col min="5" max="5" width="10.8984375" style="3" bestFit="1" customWidth="1"/>
    <col min="6" max="6" width="11.19921875" style="21" customWidth="1"/>
    <col min="7" max="7" width="9.8984375" style="1" customWidth="1"/>
    <col min="8" max="8" width="8.3984375" style="1" customWidth="1"/>
    <col min="9" max="9" width="18.5" style="1" customWidth="1"/>
    <col min="10" max="10" width="31.296875" style="1" customWidth="1"/>
    <col min="11" max="11" width="16.5" style="1" customWidth="1"/>
    <col min="12" max="12" width="25.296875" style="1" customWidth="1"/>
    <col min="13" max="14" width="8.796875" style="1" customWidth="1"/>
    <col min="15" max="15" width="20.3984375" style="1" customWidth="1"/>
    <col min="16" max="17" width="8.796875" style="1" customWidth="1"/>
  </cols>
  <sheetData>
    <row r="1" spans="1:17" x14ac:dyDescent="0.4">
      <c r="A1" t="s">
        <v>32</v>
      </c>
      <c r="B1" t="s">
        <v>33</v>
      </c>
      <c r="C1" t="s">
        <v>34</v>
      </c>
      <c r="D1" t="s">
        <v>35</v>
      </c>
      <c r="E1" s="3" t="s">
        <v>36</v>
      </c>
      <c r="F1" s="21" t="s">
        <v>37</v>
      </c>
      <c r="G1" s="1" t="s">
        <v>38</v>
      </c>
      <c r="H1" s="1" t="s">
        <v>39</v>
      </c>
      <c r="I1" s="1" t="s">
        <v>6321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</row>
    <row r="2" spans="1:17" x14ac:dyDescent="0.4">
      <c r="A2" t="s">
        <v>48</v>
      </c>
      <c r="B2" t="s">
        <v>49</v>
      </c>
      <c r="C2" t="s">
        <v>3</v>
      </c>
      <c r="D2">
        <v>2020</v>
      </c>
      <c r="E2" s="3">
        <v>1</v>
      </c>
      <c r="F2" s="21" t="s">
        <v>50</v>
      </c>
      <c r="G2" s="1">
        <v>1</v>
      </c>
      <c r="H2" s="1">
        <v>1</v>
      </c>
      <c r="J2" s="1" t="s">
        <v>51</v>
      </c>
      <c r="K2" s="1" t="s">
        <v>52</v>
      </c>
      <c r="L2" s="1" t="s">
        <v>53</v>
      </c>
      <c r="M2" s="1">
        <v>0</v>
      </c>
      <c r="O2" s="1">
        <v>43998</v>
      </c>
      <c r="P2" s="1">
        <v>202585</v>
      </c>
      <c r="Q2" s="1" t="s">
        <v>54</v>
      </c>
    </row>
    <row r="3" spans="1:17" x14ac:dyDescent="0.4">
      <c r="A3" t="s">
        <v>48</v>
      </c>
      <c r="B3" t="s">
        <v>49</v>
      </c>
      <c r="C3" t="s">
        <v>3</v>
      </c>
      <c r="D3">
        <v>2020</v>
      </c>
      <c r="E3" s="3">
        <v>1</v>
      </c>
      <c r="F3" s="21" t="s">
        <v>50</v>
      </c>
      <c r="G3" s="1">
        <v>2</v>
      </c>
      <c r="H3" s="1">
        <v>1</v>
      </c>
      <c r="J3" s="1" t="s">
        <v>23</v>
      </c>
      <c r="K3" s="1" t="s">
        <v>55</v>
      </c>
      <c r="L3" s="1" t="s">
        <v>55</v>
      </c>
      <c r="M3" s="1">
        <v>0</v>
      </c>
      <c r="N3" s="1" t="s">
        <v>56</v>
      </c>
      <c r="O3" s="1">
        <v>44005</v>
      </c>
      <c r="P3" s="1">
        <v>143471</v>
      </c>
      <c r="Q3" s="1" t="s">
        <v>57</v>
      </c>
    </row>
    <row r="4" spans="1:17" x14ac:dyDescent="0.4">
      <c r="A4" t="s">
        <v>48</v>
      </c>
      <c r="B4" t="s">
        <v>49</v>
      </c>
      <c r="C4" t="s">
        <v>3</v>
      </c>
      <c r="D4">
        <v>2020</v>
      </c>
      <c r="E4" s="3">
        <v>1</v>
      </c>
      <c r="F4" s="21" t="s">
        <v>50</v>
      </c>
      <c r="G4" s="1">
        <v>3</v>
      </c>
      <c r="H4" s="1">
        <v>27</v>
      </c>
      <c r="J4" s="1" t="s">
        <v>58</v>
      </c>
      <c r="K4" s="1" t="s">
        <v>59</v>
      </c>
      <c r="L4" s="1" t="s">
        <v>60</v>
      </c>
      <c r="M4" s="1">
        <v>0</v>
      </c>
      <c r="O4" s="1">
        <v>43958</v>
      </c>
      <c r="P4" s="1">
        <v>130950</v>
      </c>
      <c r="Q4" s="1" t="s">
        <v>61</v>
      </c>
    </row>
    <row r="5" spans="1:17" x14ac:dyDescent="0.4">
      <c r="A5" t="s">
        <v>48</v>
      </c>
      <c r="B5" t="s">
        <v>49</v>
      </c>
      <c r="C5" t="s">
        <v>3</v>
      </c>
      <c r="D5">
        <v>2020</v>
      </c>
      <c r="E5" s="3">
        <v>1</v>
      </c>
      <c r="F5" s="21" t="s">
        <v>50</v>
      </c>
      <c r="G5" s="1">
        <v>4</v>
      </c>
      <c r="H5" s="1" t="s">
        <v>62</v>
      </c>
      <c r="J5" s="1" t="s">
        <v>22</v>
      </c>
      <c r="K5" s="1" t="s">
        <v>63</v>
      </c>
      <c r="L5" s="1" t="s">
        <v>64</v>
      </c>
      <c r="M5" s="1">
        <v>0</v>
      </c>
      <c r="O5" s="1">
        <v>44000</v>
      </c>
      <c r="P5" s="1">
        <v>84734</v>
      </c>
      <c r="Q5" s="1" t="s">
        <v>65</v>
      </c>
    </row>
    <row r="6" spans="1:17" x14ac:dyDescent="0.4">
      <c r="A6" t="s">
        <v>48</v>
      </c>
      <c r="B6" t="s">
        <v>49</v>
      </c>
      <c r="C6" t="s">
        <v>3</v>
      </c>
      <c r="D6">
        <v>2020</v>
      </c>
      <c r="E6" s="3">
        <v>1</v>
      </c>
      <c r="F6" s="21" t="s">
        <v>50</v>
      </c>
      <c r="G6" s="1">
        <v>5</v>
      </c>
      <c r="H6" s="1">
        <v>4</v>
      </c>
      <c r="J6" s="1" t="s">
        <v>10</v>
      </c>
      <c r="K6" s="1" t="s">
        <v>66</v>
      </c>
      <c r="L6" s="1" t="s">
        <v>67</v>
      </c>
      <c r="M6" s="1">
        <v>0</v>
      </c>
      <c r="N6" s="1" t="s">
        <v>68</v>
      </c>
      <c r="O6" s="1">
        <v>44007</v>
      </c>
      <c r="P6" s="1">
        <v>59661</v>
      </c>
      <c r="Q6" s="1" t="s">
        <v>69</v>
      </c>
    </row>
    <row r="7" spans="1:17" x14ac:dyDescent="0.4">
      <c r="A7" t="s">
        <v>48</v>
      </c>
      <c r="B7" t="s">
        <v>49</v>
      </c>
      <c r="C7" t="s">
        <v>3</v>
      </c>
      <c r="D7">
        <v>2020</v>
      </c>
      <c r="E7" s="3">
        <v>1</v>
      </c>
      <c r="F7" s="21" t="s">
        <v>50</v>
      </c>
      <c r="G7" s="1">
        <v>6</v>
      </c>
      <c r="H7" s="1">
        <v>2</v>
      </c>
      <c r="J7" s="1" t="s">
        <v>7</v>
      </c>
      <c r="K7" s="1" t="s">
        <v>70</v>
      </c>
      <c r="L7" s="1" t="s">
        <v>71</v>
      </c>
      <c r="M7" s="1">
        <v>0</v>
      </c>
      <c r="O7" s="1">
        <v>43993</v>
      </c>
      <c r="P7" s="1">
        <v>47436</v>
      </c>
      <c r="Q7" s="1" t="s">
        <v>72</v>
      </c>
    </row>
    <row r="8" spans="1:17" x14ac:dyDescent="0.4">
      <c r="A8" t="s">
        <v>48</v>
      </c>
      <c r="B8" t="s">
        <v>49</v>
      </c>
      <c r="C8" t="s">
        <v>3</v>
      </c>
      <c r="D8">
        <v>2020</v>
      </c>
      <c r="E8" s="3">
        <v>1</v>
      </c>
      <c r="F8" s="21" t="s">
        <v>50</v>
      </c>
      <c r="G8" s="1">
        <v>7</v>
      </c>
      <c r="H8" s="1">
        <v>-2</v>
      </c>
      <c r="J8" s="1" t="s">
        <v>73</v>
      </c>
      <c r="K8" s="1" t="s">
        <v>74</v>
      </c>
      <c r="L8" s="1" t="s">
        <v>75</v>
      </c>
      <c r="M8" s="1">
        <v>0</v>
      </c>
      <c r="N8" s="1" t="s">
        <v>76</v>
      </c>
      <c r="O8" s="1">
        <v>44008</v>
      </c>
      <c r="P8" s="1">
        <v>44121</v>
      </c>
      <c r="Q8" s="1" t="s">
        <v>77</v>
      </c>
    </row>
    <row r="9" spans="1:17" x14ac:dyDescent="0.4">
      <c r="A9" t="s">
        <v>48</v>
      </c>
      <c r="B9" t="s">
        <v>49</v>
      </c>
      <c r="C9" t="s">
        <v>3</v>
      </c>
      <c r="D9">
        <v>2020</v>
      </c>
      <c r="E9" s="3">
        <v>1</v>
      </c>
      <c r="F9" s="21" t="s">
        <v>50</v>
      </c>
      <c r="G9" s="1">
        <v>8</v>
      </c>
      <c r="H9" s="1">
        <v>-7</v>
      </c>
      <c r="J9" s="1" t="s">
        <v>11</v>
      </c>
      <c r="K9" s="1" t="s">
        <v>78</v>
      </c>
      <c r="L9" s="1" t="s">
        <v>79</v>
      </c>
      <c r="M9" s="1">
        <v>0</v>
      </c>
      <c r="O9" s="1">
        <v>44008</v>
      </c>
      <c r="P9" s="1">
        <v>43890</v>
      </c>
      <c r="Q9" s="1" t="s">
        <v>80</v>
      </c>
    </row>
    <row r="10" spans="1:17" x14ac:dyDescent="0.4">
      <c r="A10" t="s">
        <v>48</v>
      </c>
      <c r="B10" t="s">
        <v>49</v>
      </c>
      <c r="C10" t="s">
        <v>3</v>
      </c>
      <c r="D10">
        <v>2020</v>
      </c>
      <c r="E10" s="3">
        <v>1</v>
      </c>
      <c r="F10" s="21" t="s">
        <v>50</v>
      </c>
      <c r="G10" s="1">
        <v>9</v>
      </c>
      <c r="H10" s="1" t="s">
        <v>81</v>
      </c>
      <c r="J10" s="1" t="s">
        <v>82</v>
      </c>
      <c r="K10" s="1" t="s">
        <v>83</v>
      </c>
      <c r="L10" s="1" t="s">
        <v>75</v>
      </c>
      <c r="M10" s="1">
        <v>0</v>
      </c>
      <c r="O10" s="1">
        <v>43949</v>
      </c>
      <c r="P10" s="1">
        <v>39439</v>
      </c>
      <c r="Q10" s="1" t="s">
        <v>84</v>
      </c>
    </row>
    <row r="11" spans="1:17" x14ac:dyDescent="0.4">
      <c r="A11" t="s">
        <v>48</v>
      </c>
      <c r="B11" t="s">
        <v>49</v>
      </c>
      <c r="C11" t="s">
        <v>3</v>
      </c>
      <c r="D11">
        <v>2020</v>
      </c>
      <c r="E11" s="3">
        <v>1</v>
      </c>
      <c r="F11" s="21" t="s">
        <v>50</v>
      </c>
      <c r="G11" s="1">
        <v>10</v>
      </c>
      <c r="H11" s="1">
        <v>1</v>
      </c>
      <c r="J11" s="1" t="s">
        <v>22</v>
      </c>
      <c r="K11" s="1" t="s">
        <v>85</v>
      </c>
      <c r="L11" s="1" t="s">
        <v>86</v>
      </c>
      <c r="M11" s="1">
        <v>0</v>
      </c>
      <c r="O11" s="1">
        <v>44007</v>
      </c>
      <c r="P11" s="1">
        <v>34248</v>
      </c>
      <c r="Q11" s="1" t="s">
        <v>87</v>
      </c>
    </row>
    <row r="12" spans="1:17" x14ac:dyDescent="0.4">
      <c r="A12" t="s">
        <v>48</v>
      </c>
      <c r="B12" t="s">
        <v>49</v>
      </c>
      <c r="C12" t="s">
        <v>3</v>
      </c>
      <c r="D12">
        <v>2020</v>
      </c>
      <c r="E12" s="3">
        <v>1</v>
      </c>
      <c r="F12" s="21" t="s">
        <v>50</v>
      </c>
      <c r="G12" s="1">
        <v>11</v>
      </c>
      <c r="H12" s="1">
        <v>2</v>
      </c>
      <c r="J12" s="1" t="s">
        <v>12</v>
      </c>
      <c r="K12" s="1" t="s">
        <v>88</v>
      </c>
      <c r="L12" s="1" t="s">
        <v>89</v>
      </c>
      <c r="M12" s="1">
        <v>0</v>
      </c>
      <c r="O12" s="1">
        <v>44005</v>
      </c>
      <c r="P12" s="1">
        <v>32641</v>
      </c>
      <c r="Q12" s="1" t="s">
        <v>90</v>
      </c>
    </row>
    <row r="13" spans="1:17" x14ac:dyDescent="0.4">
      <c r="A13" t="s">
        <v>48</v>
      </c>
      <c r="B13" t="s">
        <v>49</v>
      </c>
      <c r="C13" t="s">
        <v>3</v>
      </c>
      <c r="D13">
        <v>2020</v>
      </c>
      <c r="E13" s="3">
        <v>1</v>
      </c>
      <c r="F13" s="21" t="s">
        <v>50</v>
      </c>
      <c r="G13" s="1">
        <v>12</v>
      </c>
      <c r="H13" s="1">
        <v>3</v>
      </c>
      <c r="J13" s="1" t="s">
        <v>58</v>
      </c>
      <c r="K13" s="1" t="s">
        <v>91</v>
      </c>
      <c r="L13" s="1" t="s">
        <v>92</v>
      </c>
      <c r="M13" s="1">
        <v>0</v>
      </c>
      <c r="O13" s="1">
        <v>43987</v>
      </c>
      <c r="P13" s="1">
        <v>24743</v>
      </c>
      <c r="Q13" s="1" t="s">
        <v>93</v>
      </c>
    </row>
    <row r="14" spans="1:17" x14ac:dyDescent="0.4">
      <c r="A14" t="s">
        <v>48</v>
      </c>
      <c r="B14" t="s">
        <v>49</v>
      </c>
      <c r="C14" t="s">
        <v>3</v>
      </c>
      <c r="D14">
        <v>2020</v>
      </c>
      <c r="E14" s="3">
        <v>1</v>
      </c>
      <c r="F14" s="21" t="s">
        <v>50</v>
      </c>
      <c r="G14" s="1">
        <v>13</v>
      </c>
      <c r="H14" s="1">
        <v>-1</v>
      </c>
      <c r="J14" s="1" t="s">
        <v>51</v>
      </c>
      <c r="K14" s="1" t="s">
        <v>94</v>
      </c>
      <c r="L14" s="1" t="s">
        <v>71</v>
      </c>
      <c r="M14" s="1">
        <v>0</v>
      </c>
      <c r="O14" s="1">
        <v>43978</v>
      </c>
      <c r="P14" s="1">
        <v>24574</v>
      </c>
      <c r="Q14" s="1" t="s">
        <v>95</v>
      </c>
    </row>
    <row r="15" spans="1:17" x14ac:dyDescent="0.4">
      <c r="A15" t="s">
        <v>48</v>
      </c>
      <c r="B15" t="s">
        <v>49</v>
      </c>
      <c r="C15" t="s">
        <v>3</v>
      </c>
      <c r="D15">
        <v>2020</v>
      </c>
      <c r="E15" s="3">
        <v>1</v>
      </c>
      <c r="F15" s="21" t="s">
        <v>50</v>
      </c>
      <c r="G15" s="1">
        <v>14</v>
      </c>
      <c r="H15" s="1">
        <v>-4</v>
      </c>
      <c r="J15" s="1" t="s">
        <v>12</v>
      </c>
      <c r="K15" s="1" t="s">
        <v>96</v>
      </c>
      <c r="L15" s="1" t="s">
        <v>97</v>
      </c>
      <c r="M15" s="1">
        <v>0</v>
      </c>
      <c r="O15" s="1">
        <v>44007</v>
      </c>
      <c r="P15" s="1">
        <v>24419</v>
      </c>
      <c r="Q15" s="1" t="s">
        <v>98</v>
      </c>
    </row>
    <row r="16" spans="1:17" x14ac:dyDescent="0.4">
      <c r="A16" t="s">
        <v>48</v>
      </c>
      <c r="B16" t="s">
        <v>49</v>
      </c>
      <c r="C16" t="s">
        <v>3</v>
      </c>
      <c r="D16">
        <v>2020</v>
      </c>
      <c r="E16" s="3">
        <v>1</v>
      </c>
      <c r="F16" s="21" t="s">
        <v>50</v>
      </c>
      <c r="G16" s="1">
        <v>15</v>
      </c>
      <c r="H16" s="1">
        <v>1</v>
      </c>
      <c r="J16" s="1" t="s">
        <v>58</v>
      </c>
      <c r="K16" s="1" t="s">
        <v>99</v>
      </c>
      <c r="L16" s="1" t="s">
        <v>100</v>
      </c>
      <c r="M16" s="1">
        <v>0</v>
      </c>
      <c r="O16" s="1">
        <v>43929</v>
      </c>
      <c r="P16" s="1">
        <v>22839</v>
      </c>
      <c r="Q16" s="1" t="s">
        <v>101</v>
      </c>
    </row>
    <row r="17" spans="1:17" x14ac:dyDescent="0.4">
      <c r="A17" t="s">
        <v>48</v>
      </c>
      <c r="B17" t="s">
        <v>49</v>
      </c>
      <c r="C17" t="s">
        <v>3</v>
      </c>
      <c r="D17">
        <v>2020</v>
      </c>
      <c r="E17" s="3">
        <v>1</v>
      </c>
      <c r="F17" s="21" t="s">
        <v>50</v>
      </c>
      <c r="G17" s="1">
        <v>16</v>
      </c>
      <c r="H17" s="1">
        <v>5</v>
      </c>
      <c r="J17" s="1" t="s">
        <v>11</v>
      </c>
      <c r="K17" s="1" t="s">
        <v>102</v>
      </c>
      <c r="L17" s="1" t="s">
        <v>103</v>
      </c>
      <c r="M17" s="1">
        <v>0</v>
      </c>
      <c r="O17" s="1">
        <v>44001</v>
      </c>
      <c r="P17" s="1">
        <v>22166</v>
      </c>
      <c r="Q17" s="1" t="s">
        <v>104</v>
      </c>
    </row>
    <row r="18" spans="1:17" x14ac:dyDescent="0.4">
      <c r="A18" t="s">
        <v>48</v>
      </c>
      <c r="B18" t="s">
        <v>49</v>
      </c>
      <c r="C18" t="s">
        <v>3</v>
      </c>
      <c r="D18">
        <v>2020</v>
      </c>
      <c r="E18" s="3">
        <v>1</v>
      </c>
      <c r="F18" s="21" t="s">
        <v>50</v>
      </c>
      <c r="G18" s="1">
        <v>17</v>
      </c>
      <c r="H18" s="1">
        <v>-10</v>
      </c>
      <c r="J18" s="1" t="s">
        <v>22</v>
      </c>
      <c r="K18" s="1" t="s">
        <v>105</v>
      </c>
      <c r="L18" s="1" t="s">
        <v>106</v>
      </c>
      <c r="M18" s="1">
        <v>0</v>
      </c>
      <c r="O18" s="1">
        <v>44006</v>
      </c>
      <c r="P18" s="1">
        <v>21305</v>
      </c>
      <c r="Q18" s="1" t="s">
        <v>107</v>
      </c>
    </row>
    <row r="19" spans="1:17" x14ac:dyDescent="0.4">
      <c r="A19" t="s">
        <v>48</v>
      </c>
      <c r="B19" t="s">
        <v>49</v>
      </c>
      <c r="C19" t="s">
        <v>3</v>
      </c>
      <c r="D19">
        <v>2020</v>
      </c>
      <c r="E19" s="3">
        <v>1</v>
      </c>
      <c r="F19" s="21" t="s">
        <v>50</v>
      </c>
      <c r="G19" s="1">
        <v>18</v>
      </c>
      <c r="H19" s="1">
        <v>-12</v>
      </c>
      <c r="J19" s="1" t="s">
        <v>11</v>
      </c>
      <c r="K19" s="1" t="s">
        <v>108</v>
      </c>
      <c r="L19" s="1" t="s">
        <v>109</v>
      </c>
      <c r="M19" s="1">
        <v>0</v>
      </c>
      <c r="O19" s="1">
        <v>44008</v>
      </c>
      <c r="P19" s="1">
        <v>17612</v>
      </c>
      <c r="Q19" s="1" t="s">
        <v>110</v>
      </c>
    </row>
    <row r="20" spans="1:17" x14ac:dyDescent="0.4">
      <c r="A20" t="s">
        <v>48</v>
      </c>
      <c r="B20" t="s">
        <v>49</v>
      </c>
      <c r="C20" t="s">
        <v>3</v>
      </c>
      <c r="D20">
        <v>2020</v>
      </c>
      <c r="E20" s="3">
        <v>1</v>
      </c>
      <c r="F20" s="21" t="s">
        <v>50</v>
      </c>
      <c r="G20" s="1">
        <v>19</v>
      </c>
      <c r="H20" s="1">
        <v>10</v>
      </c>
      <c r="J20" s="1" t="s">
        <v>10</v>
      </c>
      <c r="K20" s="1" t="s">
        <v>111</v>
      </c>
      <c r="L20" s="1" t="s">
        <v>112</v>
      </c>
      <c r="M20" s="1">
        <v>0</v>
      </c>
      <c r="O20" s="1">
        <v>43984</v>
      </c>
      <c r="P20" s="1">
        <v>17605</v>
      </c>
      <c r="Q20" s="1" t="s">
        <v>113</v>
      </c>
    </row>
    <row r="21" spans="1:17" x14ac:dyDescent="0.4">
      <c r="A21" t="s">
        <v>48</v>
      </c>
      <c r="B21" t="s">
        <v>49</v>
      </c>
      <c r="C21" t="s">
        <v>3</v>
      </c>
      <c r="D21">
        <v>2020</v>
      </c>
      <c r="E21" s="3">
        <v>1</v>
      </c>
      <c r="F21" s="21" t="s">
        <v>50</v>
      </c>
      <c r="G21" s="1">
        <v>20</v>
      </c>
      <c r="H21" s="1" t="s">
        <v>81</v>
      </c>
      <c r="J21" s="1" t="s">
        <v>10</v>
      </c>
      <c r="K21" s="1" t="s">
        <v>114</v>
      </c>
      <c r="L21" s="1" t="s">
        <v>115</v>
      </c>
      <c r="M21" s="1">
        <v>0</v>
      </c>
      <c r="O21" s="1">
        <v>43868</v>
      </c>
      <c r="P21" s="1">
        <v>16824</v>
      </c>
      <c r="Q21" s="1" t="s">
        <v>116</v>
      </c>
    </row>
    <row r="22" spans="1:17" x14ac:dyDescent="0.4">
      <c r="A22" t="s">
        <v>48</v>
      </c>
      <c r="B22" t="s">
        <v>49</v>
      </c>
      <c r="C22" t="s">
        <v>3</v>
      </c>
      <c r="D22">
        <v>2020</v>
      </c>
      <c r="E22" s="3">
        <v>1</v>
      </c>
      <c r="F22" s="21" t="s">
        <v>50</v>
      </c>
      <c r="G22" s="1">
        <v>21</v>
      </c>
      <c r="H22" s="1">
        <v>-2</v>
      </c>
      <c r="J22" s="1" t="s">
        <v>117</v>
      </c>
      <c r="K22" s="1" t="s">
        <v>118</v>
      </c>
      <c r="L22" s="1" t="s">
        <v>119</v>
      </c>
      <c r="M22" s="1">
        <v>0</v>
      </c>
      <c r="O22" s="1">
        <v>44004</v>
      </c>
      <c r="P22" s="1">
        <v>16216</v>
      </c>
      <c r="Q22" s="1" t="s">
        <v>120</v>
      </c>
    </row>
    <row r="23" spans="1:17" x14ac:dyDescent="0.4">
      <c r="A23" t="s">
        <v>48</v>
      </c>
      <c r="B23" t="s">
        <v>49</v>
      </c>
      <c r="C23" t="s">
        <v>3</v>
      </c>
      <c r="D23">
        <v>2020</v>
      </c>
      <c r="E23" s="3">
        <v>1</v>
      </c>
      <c r="F23" s="21" t="s">
        <v>50</v>
      </c>
      <c r="G23" s="1">
        <v>22</v>
      </c>
      <c r="H23" s="1">
        <v>11</v>
      </c>
      <c r="J23" s="1" t="s">
        <v>51</v>
      </c>
      <c r="K23" s="1" t="s">
        <v>121</v>
      </c>
      <c r="L23" s="1" t="s">
        <v>122</v>
      </c>
      <c r="M23" s="1">
        <v>0</v>
      </c>
      <c r="O23" s="1">
        <v>43978</v>
      </c>
      <c r="P23" s="1">
        <v>13987</v>
      </c>
      <c r="Q23" s="1" t="s">
        <v>123</v>
      </c>
    </row>
    <row r="24" spans="1:17" x14ac:dyDescent="0.4">
      <c r="A24" t="s">
        <v>48</v>
      </c>
      <c r="B24" t="s">
        <v>49</v>
      </c>
      <c r="C24" t="s">
        <v>3</v>
      </c>
      <c r="D24">
        <v>2020</v>
      </c>
      <c r="E24" s="3">
        <v>1</v>
      </c>
      <c r="F24" s="21" t="s">
        <v>50</v>
      </c>
      <c r="G24" s="1">
        <v>23</v>
      </c>
      <c r="H24" s="1">
        <v>21</v>
      </c>
      <c r="J24" s="1" t="s">
        <v>10</v>
      </c>
      <c r="K24" s="1" t="s">
        <v>124</v>
      </c>
      <c r="L24" s="1" t="s">
        <v>125</v>
      </c>
      <c r="M24" s="1">
        <v>0</v>
      </c>
      <c r="O24" s="1">
        <v>43977</v>
      </c>
      <c r="P24" s="1">
        <v>13880</v>
      </c>
      <c r="Q24" s="1" t="s">
        <v>126</v>
      </c>
    </row>
    <row r="25" spans="1:17" x14ac:dyDescent="0.4">
      <c r="A25" t="s">
        <v>48</v>
      </c>
      <c r="B25" t="s">
        <v>49</v>
      </c>
      <c r="C25" t="s">
        <v>3</v>
      </c>
      <c r="D25">
        <v>2020</v>
      </c>
      <c r="E25" s="3">
        <v>1</v>
      </c>
      <c r="F25" s="21" t="s">
        <v>50</v>
      </c>
      <c r="G25" s="1">
        <v>24</v>
      </c>
      <c r="H25" s="1" t="s">
        <v>62</v>
      </c>
      <c r="J25" s="1" t="s">
        <v>51</v>
      </c>
      <c r="K25" s="1" t="s">
        <v>127</v>
      </c>
      <c r="L25" s="1" t="s">
        <v>128</v>
      </c>
      <c r="M25" s="1">
        <v>0</v>
      </c>
      <c r="O25" s="1">
        <v>43999</v>
      </c>
      <c r="P25" s="1">
        <v>13718</v>
      </c>
      <c r="Q25" s="1" t="s">
        <v>129</v>
      </c>
    </row>
    <row r="26" spans="1:17" x14ac:dyDescent="0.4">
      <c r="A26" t="s">
        <v>48</v>
      </c>
      <c r="B26" t="s">
        <v>49</v>
      </c>
      <c r="C26" t="s">
        <v>3</v>
      </c>
      <c r="D26">
        <v>2020</v>
      </c>
      <c r="E26" s="3">
        <v>1</v>
      </c>
      <c r="F26" s="21" t="s">
        <v>50</v>
      </c>
      <c r="G26" s="1">
        <v>25</v>
      </c>
      <c r="H26" s="1">
        <v>-2</v>
      </c>
      <c r="J26" s="1" t="s">
        <v>23</v>
      </c>
      <c r="K26" s="1" t="s">
        <v>130</v>
      </c>
      <c r="L26" s="1" t="s">
        <v>71</v>
      </c>
      <c r="M26" s="1">
        <v>0</v>
      </c>
      <c r="N26" s="1" t="s">
        <v>131</v>
      </c>
      <c r="O26" s="1">
        <v>44000</v>
      </c>
      <c r="P26" s="1">
        <v>13593</v>
      </c>
      <c r="Q26" s="1" t="s">
        <v>132</v>
      </c>
    </row>
    <row r="27" spans="1:17" x14ac:dyDescent="0.4">
      <c r="A27" t="s">
        <v>48</v>
      </c>
      <c r="B27" t="s">
        <v>49</v>
      </c>
      <c r="C27" t="s">
        <v>3</v>
      </c>
      <c r="D27">
        <v>2020</v>
      </c>
      <c r="E27" s="3">
        <v>1</v>
      </c>
      <c r="F27" s="21" t="s">
        <v>50</v>
      </c>
      <c r="G27" s="1">
        <v>26</v>
      </c>
      <c r="H27" s="1">
        <v>6</v>
      </c>
      <c r="J27" s="1" t="s">
        <v>11</v>
      </c>
      <c r="K27" s="1" t="s">
        <v>133</v>
      </c>
      <c r="L27" s="1" t="s">
        <v>134</v>
      </c>
      <c r="M27" s="1">
        <v>0</v>
      </c>
      <c r="O27" s="1">
        <v>43983</v>
      </c>
      <c r="P27" s="1">
        <v>13393</v>
      </c>
      <c r="Q27" s="1" t="s">
        <v>135</v>
      </c>
    </row>
    <row r="28" spans="1:17" x14ac:dyDescent="0.4">
      <c r="A28" t="s">
        <v>48</v>
      </c>
      <c r="B28" t="s">
        <v>49</v>
      </c>
      <c r="C28" t="s">
        <v>3</v>
      </c>
      <c r="D28">
        <v>2020</v>
      </c>
      <c r="E28" s="3">
        <v>1</v>
      </c>
      <c r="F28" s="21" t="s">
        <v>50</v>
      </c>
      <c r="G28" s="1">
        <v>27</v>
      </c>
      <c r="H28" s="1" t="s">
        <v>81</v>
      </c>
      <c r="J28" s="1" t="s">
        <v>11</v>
      </c>
      <c r="K28" s="1" t="s">
        <v>136</v>
      </c>
      <c r="L28" s="1" t="s">
        <v>137</v>
      </c>
      <c r="M28" s="1">
        <v>0</v>
      </c>
      <c r="O28" s="1">
        <v>44007</v>
      </c>
      <c r="P28" s="1">
        <v>13211</v>
      </c>
      <c r="Q28" s="1" t="s">
        <v>138</v>
      </c>
    </row>
    <row r="29" spans="1:17" x14ac:dyDescent="0.4">
      <c r="A29" t="s">
        <v>48</v>
      </c>
      <c r="B29" t="s">
        <v>49</v>
      </c>
      <c r="C29" t="s">
        <v>3</v>
      </c>
      <c r="D29">
        <v>2020</v>
      </c>
      <c r="E29" s="3">
        <v>1</v>
      </c>
      <c r="F29" s="21" t="s">
        <v>50</v>
      </c>
      <c r="G29" s="1">
        <v>28</v>
      </c>
      <c r="H29" s="1">
        <v>-6</v>
      </c>
      <c r="J29" s="1" t="s">
        <v>22</v>
      </c>
      <c r="K29" s="1" t="s">
        <v>139</v>
      </c>
      <c r="L29" s="1" t="s">
        <v>140</v>
      </c>
      <c r="M29" s="1">
        <v>0</v>
      </c>
      <c r="O29" s="1">
        <v>44007</v>
      </c>
      <c r="P29" s="1">
        <v>12574</v>
      </c>
      <c r="Q29" s="1" t="s">
        <v>141</v>
      </c>
    </row>
    <row r="30" spans="1:17" x14ac:dyDescent="0.4">
      <c r="A30" t="s">
        <v>48</v>
      </c>
      <c r="B30" t="s">
        <v>49</v>
      </c>
      <c r="C30" t="s">
        <v>3</v>
      </c>
      <c r="D30">
        <v>2020</v>
      </c>
      <c r="E30" s="3">
        <v>1</v>
      </c>
      <c r="F30" s="21" t="s">
        <v>50</v>
      </c>
      <c r="G30" s="1">
        <v>29</v>
      </c>
      <c r="H30" s="1">
        <v>-1</v>
      </c>
      <c r="J30" s="1" t="s">
        <v>117</v>
      </c>
      <c r="K30" s="1" t="s">
        <v>142</v>
      </c>
      <c r="L30" s="1" t="s">
        <v>143</v>
      </c>
      <c r="M30" s="1">
        <v>0</v>
      </c>
      <c r="O30" s="1">
        <v>44007</v>
      </c>
      <c r="P30" s="1">
        <v>11787</v>
      </c>
      <c r="Q30" s="1" t="s">
        <v>144</v>
      </c>
    </row>
    <row r="31" spans="1:17" x14ac:dyDescent="0.4">
      <c r="A31" t="s">
        <v>48</v>
      </c>
      <c r="B31" t="s">
        <v>49</v>
      </c>
      <c r="C31" t="s">
        <v>3</v>
      </c>
      <c r="D31">
        <v>2020</v>
      </c>
      <c r="E31" s="3">
        <v>1</v>
      </c>
      <c r="F31" s="21" t="s">
        <v>50</v>
      </c>
      <c r="G31" s="1">
        <v>30</v>
      </c>
      <c r="H31" s="1" t="s">
        <v>81</v>
      </c>
      <c r="J31" s="1" t="s">
        <v>145</v>
      </c>
      <c r="K31" s="1" t="s">
        <v>146</v>
      </c>
      <c r="L31" s="1" t="s">
        <v>125</v>
      </c>
      <c r="M31" s="1">
        <v>0</v>
      </c>
      <c r="O31" s="1">
        <v>44000</v>
      </c>
      <c r="P31" s="1">
        <v>11759</v>
      </c>
      <c r="Q31" s="1" t="s">
        <v>147</v>
      </c>
    </row>
    <row r="32" spans="1:17" x14ac:dyDescent="0.4">
      <c r="A32" t="s">
        <v>48</v>
      </c>
      <c r="B32" t="s">
        <v>49</v>
      </c>
      <c r="C32" t="s">
        <v>3</v>
      </c>
      <c r="D32">
        <v>2020</v>
      </c>
      <c r="E32" s="3">
        <v>1</v>
      </c>
      <c r="F32" s="21" t="s">
        <v>50</v>
      </c>
      <c r="G32" s="1">
        <v>31</v>
      </c>
      <c r="H32" s="1" t="s">
        <v>62</v>
      </c>
      <c r="J32" s="1" t="s">
        <v>23</v>
      </c>
      <c r="K32" s="1" t="s">
        <v>148</v>
      </c>
      <c r="L32" s="1" t="s">
        <v>148</v>
      </c>
      <c r="M32" s="1">
        <v>0</v>
      </c>
      <c r="N32" s="1" t="s">
        <v>149</v>
      </c>
      <c r="O32" s="1">
        <v>44007</v>
      </c>
      <c r="P32" s="1">
        <v>11388</v>
      </c>
      <c r="Q32" s="1" t="s">
        <v>150</v>
      </c>
    </row>
    <row r="33" spans="1:17" x14ac:dyDescent="0.4">
      <c r="A33" t="s">
        <v>48</v>
      </c>
      <c r="B33" t="s">
        <v>49</v>
      </c>
      <c r="C33" t="s">
        <v>3</v>
      </c>
      <c r="D33">
        <v>2020</v>
      </c>
      <c r="E33" s="3">
        <v>1</v>
      </c>
      <c r="F33" s="21" t="s">
        <v>50</v>
      </c>
      <c r="G33" s="1">
        <v>32</v>
      </c>
      <c r="H33" s="1">
        <v>2</v>
      </c>
      <c r="J33" s="1" t="s">
        <v>151</v>
      </c>
      <c r="K33" s="1" t="s">
        <v>152</v>
      </c>
      <c r="L33" s="1" t="s">
        <v>153</v>
      </c>
      <c r="M33" s="1">
        <v>0</v>
      </c>
      <c r="O33" s="1">
        <v>44004</v>
      </c>
      <c r="P33" s="1">
        <v>10832</v>
      </c>
      <c r="Q33" s="1" t="s">
        <v>154</v>
      </c>
    </row>
    <row r="34" spans="1:17" x14ac:dyDescent="0.4">
      <c r="A34" t="s">
        <v>48</v>
      </c>
      <c r="B34" t="s">
        <v>49</v>
      </c>
      <c r="C34" t="s">
        <v>3</v>
      </c>
      <c r="D34">
        <v>2020</v>
      </c>
      <c r="E34" s="3">
        <v>1</v>
      </c>
      <c r="F34" s="21" t="s">
        <v>50</v>
      </c>
      <c r="G34" s="1">
        <v>33</v>
      </c>
      <c r="H34" s="1">
        <v>5</v>
      </c>
      <c r="J34" s="1" t="s">
        <v>155</v>
      </c>
      <c r="K34" s="1" t="s">
        <v>156</v>
      </c>
      <c r="L34" s="1" t="s">
        <v>157</v>
      </c>
      <c r="M34" s="1">
        <v>0</v>
      </c>
      <c r="N34" s="1" t="s">
        <v>158</v>
      </c>
      <c r="O34" s="1">
        <v>44010</v>
      </c>
      <c r="P34" s="1">
        <v>10330</v>
      </c>
      <c r="Q34" s="1" t="s">
        <v>159</v>
      </c>
    </row>
    <row r="35" spans="1:17" x14ac:dyDescent="0.4">
      <c r="A35" t="s">
        <v>48</v>
      </c>
      <c r="B35" t="s">
        <v>49</v>
      </c>
      <c r="C35" t="s">
        <v>3</v>
      </c>
      <c r="D35">
        <v>2020</v>
      </c>
      <c r="E35" s="3">
        <v>1</v>
      </c>
      <c r="F35" s="21" t="s">
        <v>50</v>
      </c>
      <c r="G35" s="1">
        <v>34</v>
      </c>
      <c r="H35" s="1">
        <v>35</v>
      </c>
      <c r="J35" s="1" t="s">
        <v>10</v>
      </c>
      <c r="K35" s="1" t="s">
        <v>160</v>
      </c>
      <c r="L35" s="1" t="s">
        <v>161</v>
      </c>
      <c r="M35" s="1">
        <v>0</v>
      </c>
      <c r="O35" s="1">
        <v>43945</v>
      </c>
      <c r="P35" s="1">
        <v>10289</v>
      </c>
      <c r="Q35" s="1" t="s">
        <v>162</v>
      </c>
    </row>
    <row r="36" spans="1:17" x14ac:dyDescent="0.4">
      <c r="A36" t="s">
        <v>48</v>
      </c>
      <c r="B36" t="s">
        <v>49</v>
      </c>
      <c r="C36" t="s">
        <v>3</v>
      </c>
      <c r="D36">
        <v>2020</v>
      </c>
      <c r="E36" s="3">
        <v>1</v>
      </c>
      <c r="F36" s="21" t="s">
        <v>50</v>
      </c>
      <c r="G36" s="1">
        <v>35</v>
      </c>
      <c r="H36" s="1">
        <v>1</v>
      </c>
      <c r="J36" s="1" t="s">
        <v>163</v>
      </c>
      <c r="K36" s="1" t="s">
        <v>164</v>
      </c>
      <c r="L36" s="1" t="s">
        <v>165</v>
      </c>
      <c r="M36" s="1">
        <v>0</v>
      </c>
      <c r="O36" s="1">
        <v>44008</v>
      </c>
      <c r="P36" s="1">
        <v>9592</v>
      </c>
      <c r="Q36" s="1" t="s">
        <v>166</v>
      </c>
    </row>
    <row r="37" spans="1:17" x14ac:dyDescent="0.4">
      <c r="A37" t="s">
        <v>48</v>
      </c>
      <c r="B37" t="s">
        <v>49</v>
      </c>
      <c r="C37" t="s">
        <v>3</v>
      </c>
      <c r="D37">
        <v>2020</v>
      </c>
      <c r="E37" s="3">
        <v>1</v>
      </c>
      <c r="F37" s="21" t="s">
        <v>50</v>
      </c>
      <c r="G37" s="1">
        <v>36</v>
      </c>
      <c r="H37" s="1">
        <v>4</v>
      </c>
      <c r="J37" s="1" t="s">
        <v>58</v>
      </c>
      <c r="K37" s="1" t="s">
        <v>167</v>
      </c>
      <c r="L37" s="1" t="s">
        <v>71</v>
      </c>
      <c r="M37" s="1">
        <v>0</v>
      </c>
      <c r="O37" s="1">
        <v>43990</v>
      </c>
      <c r="P37" s="1">
        <v>8532</v>
      </c>
      <c r="Q37" s="1" t="s">
        <v>168</v>
      </c>
    </row>
    <row r="38" spans="1:17" x14ac:dyDescent="0.4">
      <c r="A38" t="s">
        <v>48</v>
      </c>
      <c r="B38" t="s">
        <v>49</v>
      </c>
      <c r="C38" t="s">
        <v>3</v>
      </c>
      <c r="D38">
        <v>2020</v>
      </c>
      <c r="E38" s="3">
        <v>1</v>
      </c>
      <c r="F38" s="21" t="s">
        <v>50</v>
      </c>
      <c r="G38" s="1">
        <v>37</v>
      </c>
      <c r="H38" s="1">
        <v>6</v>
      </c>
      <c r="J38" s="1" t="s">
        <v>163</v>
      </c>
      <c r="K38" s="1" t="s">
        <v>169</v>
      </c>
      <c r="L38" s="1" t="s">
        <v>170</v>
      </c>
      <c r="M38" s="1">
        <v>0</v>
      </c>
      <c r="O38" s="1">
        <v>44008</v>
      </c>
      <c r="P38" s="1">
        <v>8308</v>
      </c>
      <c r="Q38" s="1" t="s">
        <v>171</v>
      </c>
    </row>
    <row r="39" spans="1:17" x14ac:dyDescent="0.4">
      <c r="A39" t="s">
        <v>48</v>
      </c>
      <c r="B39" t="s">
        <v>49</v>
      </c>
      <c r="C39" t="s">
        <v>3</v>
      </c>
      <c r="D39">
        <v>2020</v>
      </c>
      <c r="E39" s="3">
        <v>1</v>
      </c>
      <c r="F39" s="21" t="s">
        <v>50</v>
      </c>
      <c r="G39" s="1">
        <v>38</v>
      </c>
      <c r="H39" s="1">
        <v>3</v>
      </c>
      <c r="J39" s="1" t="s">
        <v>151</v>
      </c>
      <c r="K39" s="1" t="s">
        <v>172</v>
      </c>
      <c r="L39" s="1" t="s">
        <v>173</v>
      </c>
      <c r="M39" s="1">
        <v>0</v>
      </c>
      <c r="O39" s="1">
        <v>43998</v>
      </c>
      <c r="P39" s="1">
        <v>8038</v>
      </c>
      <c r="Q39" s="1" t="s">
        <v>174</v>
      </c>
    </row>
    <row r="40" spans="1:17" x14ac:dyDescent="0.4">
      <c r="A40" t="s">
        <v>48</v>
      </c>
      <c r="B40" t="s">
        <v>49</v>
      </c>
      <c r="C40" t="s">
        <v>3</v>
      </c>
      <c r="D40">
        <v>2020</v>
      </c>
      <c r="E40" s="3">
        <v>1</v>
      </c>
      <c r="F40" s="21" t="s">
        <v>50</v>
      </c>
      <c r="G40" s="1">
        <v>39</v>
      </c>
      <c r="H40" s="1">
        <v>-4</v>
      </c>
      <c r="J40" s="1" t="s">
        <v>11</v>
      </c>
      <c r="K40" s="1" t="s">
        <v>175</v>
      </c>
      <c r="L40" s="1" t="s">
        <v>176</v>
      </c>
      <c r="M40" s="1">
        <v>0</v>
      </c>
      <c r="O40" s="1">
        <v>43977</v>
      </c>
      <c r="P40" s="1">
        <v>6777</v>
      </c>
      <c r="Q40" s="1" t="s">
        <v>177</v>
      </c>
    </row>
    <row r="41" spans="1:17" x14ac:dyDescent="0.4">
      <c r="A41" t="s">
        <v>48</v>
      </c>
      <c r="B41" t="s">
        <v>49</v>
      </c>
      <c r="C41" t="s">
        <v>3</v>
      </c>
      <c r="D41">
        <v>2020</v>
      </c>
      <c r="E41" s="3">
        <v>1</v>
      </c>
      <c r="F41" s="21" t="s">
        <v>50</v>
      </c>
      <c r="G41" s="1">
        <v>40</v>
      </c>
      <c r="H41" s="1" t="s">
        <v>81</v>
      </c>
      <c r="J41" s="1" t="s">
        <v>178</v>
      </c>
      <c r="K41" s="1" t="s">
        <v>179</v>
      </c>
      <c r="L41" s="1" t="s">
        <v>180</v>
      </c>
      <c r="M41" s="1">
        <v>0</v>
      </c>
      <c r="N41" s="1" t="s">
        <v>181</v>
      </c>
      <c r="O41" s="1">
        <v>43868</v>
      </c>
      <c r="P41" s="1">
        <v>6666</v>
      </c>
      <c r="Q41" s="1" t="s">
        <v>182</v>
      </c>
    </row>
    <row r="42" spans="1:17" x14ac:dyDescent="0.4">
      <c r="A42" t="s">
        <v>48</v>
      </c>
      <c r="B42" t="s">
        <v>49</v>
      </c>
      <c r="C42" t="s">
        <v>3</v>
      </c>
      <c r="D42">
        <v>2020</v>
      </c>
      <c r="E42" s="3">
        <v>1</v>
      </c>
      <c r="F42" s="21" t="s">
        <v>50</v>
      </c>
      <c r="G42" s="1">
        <v>41</v>
      </c>
      <c r="H42" s="1">
        <v>-14</v>
      </c>
      <c r="J42" s="1" t="s">
        <v>16</v>
      </c>
      <c r="K42" s="1" t="s">
        <v>183</v>
      </c>
      <c r="L42" s="1" t="s">
        <v>184</v>
      </c>
      <c r="M42" s="1">
        <v>0</v>
      </c>
      <c r="O42" s="1">
        <v>43978</v>
      </c>
      <c r="P42" s="1">
        <v>6552</v>
      </c>
      <c r="Q42" s="1" t="s">
        <v>185</v>
      </c>
    </row>
    <row r="43" spans="1:17" x14ac:dyDescent="0.4">
      <c r="A43" t="s">
        <v>48</v>
      </c>
      <c r="B43" t="s">
        <v>49</v>
      </c>
      <c r="C43" t="s">
        <v>3</v>
      </c>
      <c r="D43">
        <v>2020</v>
      </c>
      <c r="E43" s="3">
        <v>1</v>
      </c>
      <c r="F43" s="21" t="s">
        <v>50</v>
      </c>
      <c r="G43" s="1">
        <v>42</v>
      </c>
      <c r="H43" s="1">
        <v>5</v>
      </c>
      <c r="J43" s="1" t="s">
        <v>7</v>
      </c>
      <c r="K43" s="1" t="s">
        <v>186</v>
      </c>
      <c r="L43" s="1" t="s">
        <v>187</v>
      </c>
      <c r="M43" s="1">
        <v>0</v>
      </c>
      <c r="O43" s="1">
        <v>44007</v>
      </c>
      <c r="P43" s="1">
        <v>6474</v>
      </c>
      <c r="Q43" s="1" t="s">
        <v>188</v>
      </c>
    </row>
    <row r="44" spans="1:17" x14ac:dyDescent="0.4">
      <c r="A44" t="s">
        <v>48</v>
      </c>
      <c r="B44" t="s">
        <v>49</v>
      </c>
      <c r="C44" t="s">
        <v>3</v>
      </c>
      <c r="D44">
        <v>2020</v>
      </c>
      <c r="E44" s="3">
        <v>1</v>
      </c>
      <c r="F44" s="21" t="s">
        <v>50</v>
      </c>
      <c r="G44" s="1">
        <v>43</v>
      </c>
      <c r="H44" s="1">
        <v>9</v>
      </c>
      <c r="J44" s="1" t="s">
        <v>10</v>
      </c>
      <c r="K44" s="1" t="s">
        <v>189</v>
      </c>
      <c r="L44" s="1" t="s">
        <v>125</v>
      </c>
      <c r="M44" s="1">
        <v>0</v>
      </c>
      <c r="O44" s="1">
        <v>44007</v>
      </c>
      <c r="P44" s="1">
        <v>6389</v>
      </c>
      <c r="Q44" s="1" t="s">
        <v>190</v>
      </c>
    </row>
    <row r="45" spans="1:17" x14ac:dyDescent="0.4">
      <c r="A45" t="s">
        <v>48</v>
      </c>
      <c r="B45" t="s">
        <v>49</v>
      </c>
      <c r="C45" t="s">
        <v>3</v>
      </c>
      <c r="D45">
        <v>2020</v>
      </c>
      <c r="E45" s="3">
        <v>1</v>
      </c>
      <c r="F45" s="21" t="s">
        <v>50</v>
      </c>
      <c r="G45" s="1">
        <v>44</v>
      </c>
      <c r="H45" s="1">
        <v>-7</v>
      </c>
      <c r="J45" s="1" t="s">
        <v>117</v>
      </c>
      <c r="K45" s="1" t="s">
        <v>191</v>
      </c>
      <c r="L45" s="1" t="s">
        <v>119</v>
      </c>
      <c r="M45" s="1">
        <v>0</v>
      </c>
      <c r="O45" s="1">
        <v>43992</v>
      </c>
      <c r="P45" s="1">
        <v>5875</v>
      </c>
      <c r="Q45" s="1" t="s">
        <v>192</v>
      </c>
    </row>
    <row r="46" spans="1:17" x14ac:dyDescent="0.4">
      <c r="A46" t="s">
        <v>48</v>
      </c>
      <c r="B46" t="s">
        <v>49</v>
      </c>
      <c r="C46" t="s">
        <v>3</v>
      </c>
      <c r="D46">
        <v>2020</v>
      </c>
      <c r="E46" s="3">
        <v>1</v>
      </c>
      <c r="F46" s="21" t="s">
        <v>50</v>
      </c>
      <c r="G46" s="1">
        <v>45</v>
      </c>
      <c r="H46" s="1">
        <v>25</v>
      </c>
      <c r="J46" s="1" t="s">
        <v>11</v>
      </c>
      <c r="K46" s="1" t="s">
        <v>193</v>
      </c>
      <c r="L46" s="1" t="s">
        <v>194</v>
      </c>
      <c r="M46" s="1">
        <v>0</v>
      </c>
      <c r="O46" s="1">
        <v>43970</v>
      </c>
      <c r="P46" s="1">
        <v>5654</v>
      </c>
      <c r="Q46" s="1" t="s">
        <v>195</v>
      </c>
    </row>
    <row r="47" spans="1:17" x14ac:dyDescent="0.4">
      <c r="A47" t="s">
        <v>48</v>
      </c>
      <c r="B47" t="s">
        <v>49</v>
      </c>
      <c r="C47" t="s">
        <v>3</v>
      </c>
      <c r="D47">
        <v>2020</v>
      </c>
      <c r="E47" s="3">
        <v>1</v>
      </c>
      <c r="F47" s="21" t="s">
        <v>50</v>
      </c>
      <c r="G47" s="1">
        <v>46</v>
      </c>
      <c r="H47" s="1">
        <v>-1</v>
      </c>
      <c r="J47" s="1" t="s">
        <v>10</v>
      </c>
      <c r="K47" s="1" t="s">
        <v>196</v>
      </c>
      <c r="L47" s="1" t="s">
        <v>197</v>
      </c>
      <c r="M47" s="1">
        <v>0</v>
      </c>
      <c r="O47" s="1">
        <v>44008</v>
      </c>
      <c r="P47" s="1">
        <v>5612</v>
      </c>
      <c r="Q47" s="1" t="s">
        <v>198</v>
      </c>
    </row>
    <row r="48" spans="1:17" x14ac:dyDescent="0.4">
      <c r="A48" t="s">
        <v>48</v>
      </c>
      <c r="B48" t="s">
        <v>49</v>
      </c>
      <c r="C48" t="s">
        <v>3</v>
      </c>
      <c r="D48">
        <v>2020</v>
      </c>
      <c r="E48" s="3">
        <v>1</v>
      </c>
      <c r="F48" s="21" t="s">
        <v>50</v>
      </c>
      <c r="G48" s="1">
        <v>47</v>
      </c>
      <c r="H48" s="1">
        <v>42</v>
      </c>
      <c r="J48" s="1" t="s">
        <v>21</v>
      </c>
      <c r="K48" s="1" t="s">
        <v>199</v>
      </c>
      <c r="L48" s="1" t="s">
        <v>137</v>
      </c>
      <c r="M48" s="1">
        <v>0</v>
      </c>
      <c r="O48" s="1">
        <v>43949</v>
      </c>
      <c r="P48" s="1">
        <v>5611</v>
      </c>
      <c r="Q48" s="1" t="s">
        <v>200</v>
      </c>
    </row>
    <row r="49" spans="1:17" x14ac:dyDescent="0.4">
      <c r="A49" t="s">
        <v>48</v>
      </c>
      <c r="B49" t="s">
        <v>49</v>
      </c>
      <c r="C49" t="s">
        <v>3</v>
      </c>
      <c r="D49">
        <v>2020</v>
      </c>
      <c r="E49" s="3">
        <v>1</v>
      </c>
      <c r="F49" s="21" t="s">
        <v>50</v>
      </c>
      <c r="G49" s="1">
        <v>48</v>
      </c>
      <c r="H49" s="1">
        <v>28</v>
      </c>
      <c r="J49" s="1" t="s">
        <v>11</v>
      </c>
      <c r="K49" s="1" t="s">
        <v>201</v>
      </c>
      <c r="L49" s="1" t="s">
        <v>184</v>
      </c>
      <c r="M49" s="1">
        <v>0</v>
      </c>
      <c r="O49" s="1">
        <v>44005</v>
      </c>
      <c r="P49" s="1">
        <v>5342</v>
      </c>
      <c r="Q49" s="1" t="s">
        <v>202</v>
      </c>
    </row>
    <row r="50" spans="1:17" x14ac:dyDescent="0.4">
      <c r="A50" t="s">
        <v>48</v>
      </c>
      <c r="B50" t="s">
        <v>49</v>
      </c>
      <c r="C50" t="s">
        <v>3</v>
      </c>
      <c r="D50">
        <v>2020</v>
      </c>
      <c r="E50" s="3">
        <v>1</v>
      </c>
      <c r="F50" s="21" t="s">
        <v>50</v>
      </c>
      <c r="G50" s="1">
        <v>49</v>
      </c>
      <c r="H50" s="1" t="s">
        <v>81</v>
      </c>
      <c r="J50" s="1" t="s">
        <v>82</v>
      </c>
      <c r="K50" s="1" t="s">
        <v>203</v>
      </c>
      <c r="L50" s="1" t="s">
        <v>204</v>
      </c>
      <c r="M50" s="1">
        <v>0</v>
      </c>
      <c r="O50" s="1">
        <v>43844</v>
      </c>
      <c r="P50" s="1">
        <v>5322</v>
      </c>
      <c r="Q50" s="1" t="s">
        <v>205</v>
      </c>
    </row>
    <row r="51" spans="1:17" x14ac:dyDescent="0.4">
      <c r="A51" t="s">
        <v>48</v>
      </c>
      <c r="B51" t="s">
        <v>49</v>
      </c>
      <c r="C51" t="s">
        <v>3</v>
      </c>
      <c r="D51">
        <v>2020</v>
      </c>
      <c r="E51" s="3">
        <v>1</v>
      </c>
      <c r="F51" s="21" t="s">
        <v>50</v>
      </c>
      <c r="G51" s="1">
        <v>50</v>
      </c>
      <c r="H51" s="1">
        <v>1</v>
      </c>
      <c r="J51" s="1" t="s">
        <v>11</v>
      </c>
      <c r="K51" s="1" t="s">
        <v>206</v>
      </c>
      <c r="L51" s="1" t="s">
        <v>207</v>
      </c>
      <c r="M51" s="1">
        <v>0</v>
      </c>
      <c r="O51" s="1">
        <v>43983</v>
      </c>
      <c r="P51" s="1">
        <v>5175</v>
      </c>
      <c r="Q51" s="1" t="s">
        <v>208</v>
      </c>
    </row>
    <row r="52" spans="1:17" x14ac:dyDescent="0.4">
      <c r="A52" t="s">
        <v>48</v>
      </c>
      <c r="B52" t="s">
        <v>49</v>
      </c>
      <c r="C52" t="s">
        <v>3</v>
      </c>
      <c r="D52">
        <v>2020</v>
      </c>
      <c r="E52" s="3">
        <v>1</v>
      </c>
      <c r="F52" s="21" t="s">
        <v>50</v>
      </c>
      <c r="G52" s="1">
        <v>51</v>
      </c>
      <c r="H52" s="1" t="s">
        <v>81</v>
      </c>
      <c r="J52" s="1" t="s">
        <v>58</v>
      </c>
      <c r="K52" s="1" t="s">
        <v>209</v>
      </c>
      <c r="L52" s="1" t="s">
        <v>125</v>
      </c>
      <c r="M52" s="1">
        <v>0</v>
      </c>
      <c r="O52" s="1">
        <v>43999</v>
      </c>
      <c r="P52" s="1">
        <v>5000</v>
      </c>
      <c r="Q52" s="1" t="s">
        <v>210</v>
      </c>
    </row>
    <row r="53" spans="1:17" x14ac:dyDescent="0.4">
      <c r="A53" t="s">
        <v>48</v>
      </c>
      <c r="B53" t="s">
        <v>49</v>
      </c>
      <c r="C53" t="s">
        <v>3</v>
      </c>
      <c r="D53">
        <v>2020</v>
      </c>
      <c r="E53" s="3">
        <v>1</v>
      </c>
      <c r="F53" s="21" t="s">
        <v>50</v>
      </c>
      <c r="G53" s="1">
        <v>52</v>
      </c>
      <c r="H53" s="1" t="s">
        <v>81</v>
      </c>
      <c r="J53" s="1" t="s">
        <v>211</v>
      </c>
      <c r="K53" s="1" t="s">
        <v>212</v>
      </c>
      <c r="L53" s="1" t="s">
        <v>213</v>
      </c>
      <c r="M53" s="1">
        <v>0</v>
      </c>
      <c r="N53" s="1" t="s">
        <v>214</v>
      </c>
      <c r="O53" s="1">
        <v>43861</v>
      </c>
      <c r="P53" s="1">
        <v>5000</v>
      </c>
      <c r="Q53" s="1" t="s">
        <v>215</v>
      </c>
    </row>
    <row r="54" spans="1:17" x14ac:dyDescent="0.4">
      <c r="A54" t="s">
        <v>48</v>
      </c>
      <c r="B54" t="s">
        <v>49</v>
      </c>
      <c r="C54" t="s">
        <v>3</v>
      </c>
      <c r="D54">
        <v>2020</v>
      </c>
      <c r="E54" s="3">
        <v>1</v>
      </c>
      <c r="F54" s="21" t="s">
        <v>50</v>
      </c>
      <c r="G54" s="1">
        <v>53</v>
      </c>
      <c r="H54" s="1">
        <v>-7</v>
      </c>
      <c r="J54" s="1" t="s">
        <v>22</v>
      </c>
      <c r="K54" s="1" t="s">
        <v>216</v>
      </c>
      <c r="L54" s="1" t="s">
        <v>217</v>
      </c>
      <c r="M54" s="1">
        <v>0</v>
      </c>
      <c r="O54" s="1">
        <v>43978</v>
      </c>
      <c r="P54" s="1">
        <v>4801</v>
      </c>
      <c r="Q54" s="1" t="s">
        <v>218</v>
      </c>
    </row>
    <row r="55" spans="1:17" x14ac:dyDescent="0.4">
      <c r="A55" t="s">
        <v>48</v>
      </c>
      <c r="B55" t="s">
        <v>49</v>
      </c>
      <c r="C55" t="s">
        <v>3</v>
      </c>
      <c r="D55">
        <v>2020</v>
      </c>
      <c r="E55" s="3">
        <v>1</v>
      </c>
      <c r="F55" s="21" t="s">
        <v>50</v>
      </c>
      <c r="G55" s="1">
        <v>54</v>
      </c>
      <c r="H55" s="1">
        <v>7</v>
      </c>
      <c r="J55" s="1" t="s">
        <v>117</v>
      </c>
      <c r="K55" s="1" t="s">
        <v>219</v>
      </c>
      <c r="L55" s="1" t="s">
        <v>220</v>
      </c>
      <c r="M55" s="1">
        <v>0</v>
      </c>
      <c r="O55" s="1">
        <v>44004</v>
      </c>
      <c r="P55" s="1">
        <v>4274</v>
      </c>
      <c r="Q55" s="1" t="s">
        <v>221</v>
      </c>
    </row>
    <row r="56" spans="1:17" x14ac:dyDescent="0.4">
      <c r="A56" t="s">
        <v>48</v>
      </c>
      <c r="B56" t="s">
        <v>49</v>
      </c>
      <c r="C56" t="s">
        <v>3</v>
      </c>
      <c r="D56">
        <v>2020</v>
      </c>
      <c r="E56" s="3">
        <v>1</v>
      </c>
      <c r="F56" s="21" t="s">
        <v>50</v>
      </c>
      <c r="G56" s="1">
        <v>55</v>
      </c>
      <c r="H56" s="1" t="s">
        <v>81</v>
      </c>
      <c r="J56" s="1" t="s">
        <v>22</v>
      </c>
      <c r="K56" s="1" t="s">
        <v>222</v>
      </c>
      <c r="L56" s="1" t="s">
        <v>223</v>
      </c>
      <c r="M56" s="1">
        <v>0</v>
      </c>
      <c r="O56" s="1">
        <v>44007</v>
      </c>
      <c r="P56" s="1">
        <v>3871</v>
      </c>
      <c r="Q56" s="1" t="s">
        <v>224</v>
      </c>
    </row>
    <row r="57" spans="1:17" x14ac:dyDescent="0.4">
      <c r="A57" t="s">
        <v>48</v>
      </c>
      <c r="B57" t="s">
        <v>49</v>
      </c>
      <c r="C57" t="s">
        <v>3</v>
      </c>
      <c r="D57">
        <v>2020</v>
      </c>
      <c r="E57" s="3">
        <v>1</v>
      </c>
      <c r="F57" s="21" t="s">
        <v>50</v>
      </c>
      <c r="G57" s="1">
        <v>56</v>
      </c>
      <c r="H57" s="1">
        <v>8</v>
      </c>
      <c r="J57" s="1" t="s">
        <v>73</v>
      </c>
      <c r="K57" s="1" t="s">
        <v>225</v>
      </c>
      <c r="L57" s="1" t="s">
        <v>148</v>
      </c>
      <c r="M57" s="1">
        <v>0</v>
      </c>
      <c r="N57" s="1" t="s">
        <v>226</v>
      </c>
      <c r="O57" s="1">
        <v>44004</v>
      </c>
      <c r="P57" s="1">
        <v>3847</v>
      </c>
      <c r="Q57" s="1" t="s">
        <v>227</v>
      </c>
    </row>
    <row r="58" spans="1:17" x14ac:dyDescent="0.4">
      <c r="A58" t="s">
        <v>48</v>
      </c>
      <c r="B58" t="s">
        <v>49</v>
      </c>
      <c r="C58" t="s">
        <v>3</v>
      </c>
      <c r="D58">
        <v>2020</v>
      </c>
      <c r="E58" s="3">
        <v>1</v>
      </c>
      <c r="F58" s="21" t="s">
        <v>50</v>
      </c>
      <c r="G58" s="1">
        <v>57</v>
      </c>
      <c r="H58" s="1">
        <v>22</v>
      </c>
      <c r="J58" s="1" t="s">
        <v>10</v>
      </c>
      <c r="K58" s="1" t="s">
        <v>228</v>
      </c>
      <c r="L58" s="1" t="s">
        <v>229</v>
      </c>
      <c r="M58" s="1">
        <v>0</v>
      </c>
      <c r="O58" s="1">
        <v>44004</v>
      </c>
      <c r="P58" s="1">
        <v>3517</v>
      </c>
      <c r="Q58" s="1" t="s">
        <v>230</v>
      </c>
    </row>
    <row r="59" spans="1:17" x14ac:dyDescent="0.4">
      <c r="A59" t="s">
        <v>48</v>
      </c>
      <c r="B59" t="s">
        <v>49</v>
      </c>
      <c r="C59" t="s">
        <v>3</v>
      </c>
      <c r="D59">
        <v>2020</v>
      </c>
      <c r="E59" s="3">
        <v>1</v>
      </c>
      <c r="F59" s="21" t="s">
        <v>50</v>
      </c>
      <c r="G59" s="1">
        <v>58</v>
      </c>
      <c r="H59" s="1">
        <v>-9</v>
      </c>
      <c r="J59" s="1" t="s">
        <v>11</v>
      </c>
      <c r="K59" s="1" t="s">
        <v>231</v>
      </c>
      <c r="L59" s="1" t="s">
        <v>232</v>
      </c>
      <c r="M59" s="1">
        <v>0</v>
      </c>
      <c r="O59" s="1">
        <v>44000</v>
      </c>
      <c r="P59" s="1">
        <v>3359</v>
      </c>
      <c r="Q59" s="1" t="s">
        <v>233</v>
      </c>
    </row>
    <row r="60" spans="1:17" x14ac:dyDescent="0.4">
      <c r="A60" t="s">
        <v>48</v>
      </c>
      <c r="B60" t="s">
        <v>49</v>
      </c>
      <c r="C60" t="s">
        <v>3</v>
      </c>
      <c r="D60">
        <v>2020</v>
      </c>
      <c r="E60" s="3">
        <v>1</v>
      </c>
      <c r="F60" s="21" t="s">
        <v>50</v>
      </c>
      <c r="G60" s="1">
        <v>59</v>
      </c>
      <c r="H60" s="1" t="s">
        <v>81</v>
      </c>
      <c r="J60" s="1" t="s">
        <v>178</v>
      </c>
      <c r="K60" s="1" t="s">
        <v>234</v>
      </c>
      <c r="L60" s="1" t="s">
        <v>235</v>
      </c>
      <c r="M60" s="1">
        <v>0</v>
      </c>
      <c r="N60" s="1" t="s">
        <v>236</v>
      </c>
      <c r="O60" s="1">
        <v>43999</v>
      </c>
      <c r="P60" s="1">
        <v>3334</v>
      </c>
      <c r="Q60" s="1" t="s">
        <v>237</v>
      </c>
    </row>
    <row r="61" spans="1:17" x14ac:dyDescent="0.4">
      <c r="A61" t="s">
        <v>48</v>
      </c>
      <c r="B61" t="s">
        <v>49</v>
      </c>
      <c r="C61" t="s">
        <v>3</v>
      </c>
      <c r="D61">
        <v>2020</v>
      </c>
      <c r="E61" s="3">
        <v>1</v>
      </c>
      <c r="F61" s="21" t="s">
        <v>50</v>
      </c>
      <c r="G61" s="1">
        <v>60</v>
      </c>
      <c r="H61" s="1">
        <v>3</v>
      </c>
      <c r="J61" s="1" t="s">
        <v>155</v>
      </c>
      <c r="K61" s="1" t="s">
        <v>238</v>
      </c>
      <c r="L61" s="1" t="s">
        <v>239</v>
      </c>
      <c r="M61" s="1">
        <v>0</v>
      </c>
      <c r="O61" s="1">
        <v>43958</v>
      </c>
      <c r="P61" s="1">
        <v>3297</v>
      </c>
      <c r="Q61" s="1" t="s">
        <v>240</v>
      </c>
    </row>
    <row r="62" spans="1:17" x14ac:dyDescent="0.4">
      <c r="A62" t="s">
        <v>48</v>
      </c>
      <c r="B62" t="s">
        <v>49</v>
      </c>
      <c r="C62" t="s">
        <v>3</v>
      </c>
      <c r="D62">
        <v>2020</v>
      </c>
      <c r="E62" s="3">
        <v>1</v>
      </c>
      <c r="F62" s="21" t="s">
        <v>50</v>
      </c>
      <c r="G62" s="1">
        <v>61</v>
      </c>
      <c r="H62" s="1">
        <v>-7</v>
      </c>
      <c r="J62" s="1" t="s">
        <v>163</v>
      </c>
      <c r="K62" s="1" t="s">
        <v>241</v>
      </c>
      <c r="L62" s="1" t="s">
        <v>165</v>
      </c>
      <c r="M62" s="1">
        <v>0</v>
      </c>
      <c r="O62" s="1">
        <v>43934</v>
      </c>
      <c r="P62" s="1">
        <v>3153</v>
      </c>
      <c r="Q62" s="1" t="s">
        <v>242</v>
      </c>
    </row>
    <row r="63" spans="1:17" x14ac:dyDescent="0.4">
      <c r="A63" t="s">
        <v>48</v>
      </c>
      <c r="B63" t="s">
        <v>49</v>
      </c>
      <c r="C63" t="s">
        <v>3</v>
      </c>
      <c r="D63">
        <v>2020</v>
      </c>
      <c r="E63" s="3">
        <v>1</v>
      </c>
      <c r="F63" s="21" t="s">
        <v>50</v>
      </c>
      <c r="G63" s="1">
        <v>62</v>
      </c>
      <c r="H63" s="1">
        <v>-2</v>
      </c>
      <c r="J63" s="1" t="s">
        <v>21</v>
      </c>
      <c r="K63" s="1" t="s">
        <v>243</v>
      </c>
      <c r="L63" s="1" t="s">
        <v>244</v>
      </c>
      <c r="M63" s="1">
        <v>0</v>
      </c>
      <c r="O63" s="1">
        <v>43923</v>
      </c>
      <c r="P63" s="1">
        <v>3000</v>
      </c>
      <c r="Q63" s="1" t="s">
        <v>245</v>
      </c>
    </row>
    <row r="64" spans="1:17" x14ac:dyDescent="0.4">
      <c r="A64" t="s">
        <v>48</v>
      </c>
      <c r="B64" t="s">
        <v>49</v>
      </c>
      <c r="C64" t="s">
        <v>3</v>
      </c>
      <c r="D64">
        <v>2020</v>
      </c>
      <c r="E64" s="3">
        <v>1</v>
      </c>
      <c r="F64" s="21" t="s">
        <v>50</v>
      </c>
      <c r="G64" s="1">
        <v>63</v>
      </c>
      <c r="H64" s="1" t="s">
        <v>81</v>
      </c>
      <c r="J64" s="1" t="s">
        <v>22</v>
      </c>
      <c r="K64" s="1" t="s">
        <v>246</v>
      </c>
      <c r="L64" s="1" t="s">
        <v>247</v>
      </c>
      <c r="M64" s="1">
        <v>0</v>
      </c>
      <c r="O64" s="1">
        <v>44009</v>
      </c>
      <c r="P64" s="1">
        <v>2953</v>
      </c>
      <c r="Q64" s="1" t="s">
        <v>248</v>
      </c>
    </row>
    <row r="65" spans="1:17" x14ac:dyDescent="0.4">
      <c r="A65" t="s">
        <v>48</v>
      </c>
      <c r="B65" t="s">
        <v>49</v>
      </c>
      <c r="C65" t="s">
        <v>3</v>
      </c>
      <c r="D65">
        <v>2020</v>
      </c>
      <c r="E65" s="3">
        <v>1</v>
      </c>
      <c r="F65" s="21" t="s">
        <v>50</v>
      </c>
      <c r="G65" s="1">
        <v>64</v>
      </c>
      <c r="H65" s="1" t="s">
        <v>81</v>
      </c>
      <c r="J65" s="1" t="s">
        <v>178</v>
      </c>
      <c r="K65" s="1" t="s">
        <v>249</v>
      </c>
      <c r="L65" s="1" t="s">
        <v>250</v>
      </c>
      <c r="M65" s="1">
        <v>0</v>
      </c>
      <c r="N65" s="1" t="s">
        <v>251</v>
      </c>
      <c r="O65" s="1">
        <v>43986</v>
      </c>
      <c r="P65" s="1">
        <v>2858</v>
      </c>
      <c r="Q65" s="1" t="s">
        <v>252</v>
      </c>
    </row>
    <row r="66" spans="1:17" x14ac:dyDescent="0.4">
      <c r="A66" t="s">
        <v>48</v>
      </c>
      <c r="B66" t="s">
        <v>49</v>
      </c>
      <c r="C66" t="s">
        <v>3</v>
      </c>
      <c r="D66">
        <v>2020</v>
      </c>
      <c r="E66" s="3">
        <v>1</v>
      </c>
      <c r="F66" s="21" t="s">
        <v>50</v>
      </c>
      <c r="G66" s="1">
        <v>65</v>
      </c>
      <c r="H66" s="1">
        <v>-12</v>
      </c>
      <c r="J66" s="1" t="s">
        <v>51</v>
      </c>
      <c r="K66" s="1" t="s">
        <v>253</v>
      </c>
      <c r="L66" s="1" t="s">
        <v>254</v>
      </c>
      <c r="M66" s="1">
        <v>0</v>
      </c>
      <c r="O66" s="1">
        <v>43663</v>
      </c>
      <c r="P66" s="1">
        <v>2763</v>
      </c>
      <c r="Q66" s="1" t="s">
        <v>255</v>
      </c>
    </row>
    <row r="67" spans="1:17" x14ac:dyDescent="0.4">
      <c r="A67" t="s">
        <v>48</v>
      </c>
      <c r="B67" t="s">
        <v>49</v>
      </c>
      <c r="C67" t="s">
        <v>3</v>
      </c>
      <c r="D67">
        <v>2020</v>
      </c>
      <c r="E67" s="3">
        <v>1</v>
      </c>
      <c r="F67" s="21" t="s">
        <v>50</v>
      </c>
      <c r="G67" s="1">
        <v>66</v>
      </c>
      <c r="H67" s="1">
        <v>6</v>
      </c>
      <c r="J67" s="1" t="s">
        <v>82</v>
      </c>
      <c r="K67" s="1" t="s">
        <v>256</v>
      </c>
      <c r="L67" s="1" t="s">
        <v>257</v>
      </c>
      <c r="M67" s="1">
        <v>0</v>
      </c>
      <c r="O67" s="1">
        <v>43983</v>
      </c>
      <c r="P67" s="1">
        <v>2755</v>
      </c>
      <c r="Q67" s="1" t="s">
        <v>258</v>
      </c>
    </row>
    <row r="68" spans="1:17" x14ac:dyDescent="0.4">
      <c r="A68" t="s">
        <v>48</v>
      </c>
      <c r="B68" t="s">
        <v>49</v>
      </c>
      <c r="C68" t="s">
        <v>3</v>
      </c>
      <c r="D68">
        <v>2020</v>
      </c>
      <c r="E68" s="3">
        <v>1</v>
      </c>
      <c r="F68" s="21" t="s">
        <v>50</v>
      </c>
      <c r="G68" s="1">
        <v>67</v>
      </c>
      <c r="H68" s="1" t="s">
        <v>81</v>
      </c>
      <c r="J68" s="1" t="s">
        <v>11</v>
      </c>
      <c r="K68" s="1" t="s">
        <v>259</v>
      </c>
      <c r="L68" s="1" t="s">
        <v>260</v>
      </c>
      <c r="M68" s="1">
        <v>0</v>
      </c>
      <c r="N68" s="1" t="s">
        <v>261</v>
      </c>
      <c r="O68" s="1">
        <v>43984</v>
      </c>
      <c r="P68" s="1">
        <v>2649</v>
      </c>
      <c r="Q68" s="1" t="s">
        <v>262</v>
      </c>
    </row>
    <row r="69" spans="1:17" x14ac:dyDescent="0.4">
      <c r="A69" t="s">
        <v>48</v>
      </c>
      <c r="B69" t="s">
        <v>49</v>
      </c>
      <c r="C69" t="s">
        <v>3</v>
      </c>
      <c r="D69">
        <v>2020</v>
      </c>
      <c r="E69" s="3">
        <v>1</v>
      </c>
      <c r="F69" s="21" t="s">
        <v>50</v>
      </c>
      <c r="G69" s="1">
        <v>68</v>
      </c>
      <c r="H69" s="1">
        <v>17</v>
      </c>
      <c r="J69" s="1" t="s">
        <v>8</v>
      </c>
      <c r="K69" s="1" t="s">
        <v>263</v>
      </c>
      <c r="L69" s="1" t="s">
        <v>264</v>
      </c>
      <c r="M69" s="1">
        <v>0</v>
      </c>
      <c r="O69" s="1">
        <v>43987</v>
      </c>
      <c r="P69" s="1">
        <v>2616</v>
      </c>
      <c r="Q69" s="1" t="s">
        <v>265</v>
      </c>
    </row>
    <row r="70" spans="1:17" x14ac:dyDescent="0.4">
      <c r="A70" t="s">
        <v>48</v>
      </c>
      <c r="B70" t="s">
        <v>49</v>
      </c>
      <c r="C70" t="s">
        <v>3</v>
      </c>
      <c r="D70">
        <v>2020</v>
      </c>
      <c r="E70" s="3">
        <v>1</v>
      </c>
      <c r="F70" s="21" t="s">
        <v>50</v>
      </c>
      <c r="G70" s="1">
        <v>69</v>
      </c>
      <c r="H70" s="1" t="s">
        <v>81</v>
      </c>
      <c r="J70" s="1" t="s">
        <v>21</v>
      </c>
      <c r="K70" s="1" t="s">
        <v>266</v>
      </c>
      <c r="L70" s="1" t="s">
        <v>267</v>
      </c>
      <c r="M70" s="1">
        <v>0</v>
      </c>
      <c r="O70" s="1">
        <v>44001</v>
      </c>
      <c r="P70" s="1">
        <v>2470</v>
      </c>
      <c r="Q70" s="1" t="s">
        <v>268</v>
      </c>
    </row>
    <row r="71" spans="1:17" x14ac:dyDescent="0.4">
      <c r="A71" t="s">
        <v>48</v>
      </c>
      <c r="B71" t="s">
        <v>49</v>
      </c>
      <c r="C71" t="s">
        <v>3</v>
      </c>
      <c r="D71">
        <v>2020</v>
      </c>
      <c r="E71" s="3">
        <v>1</v>
      </c>
      <c r="F71" s="21" t="s">
        <v>50</v>
      </c>
      <c r="G71" s="1">
        <v>70</v>
      </c>
      <c r="H71" s="1">
        <v>-50</v>
      </c>
      <c r="J71" s="1" t="s">
        <v>21</v>
      </c>
      <c r="K71" s="1" t="s">
        <v>269</v>
      </c>
      <c r="L71" s="1" t="s">
        <v>92</v>
      </c>
      <c r="M71" s="1">
        <v>0</v>
      </c>
      <c r="O71" s="1">
        <v>43823</v>
      </c>
      <c r="P71" s="1">
        <v>2056</v>
      </c>
      <c r="Q71" s="1" t="s">
        <v>270</v>
      </c>
    </row>
    <row r="72" spans="1:17" x14ac:dyDescent="0.4">
      <c r="A72" t="s">
        <v>48</v>
      </c>
      <c r="B72" t="s">
        <v>49</v>
      </c>
      <c r="C72" t="s">
        <v>3</v>
      </c>
      <c r="D72">
        <v>2020</v>
      </c>
      <c r="E72" s="3">
        <v>1</v>
      </c>
      <c r="F72" s="21" t="s">
        <v>50</v>
      </c>
      <c r="G72" s="1">
        <v>71</v>
      </c>
      <c r="H72" s="1">
        <v>-13</v>
      </c>
      <c r="J72" s="1" t="s">
        <v>12</v>
      </c>
      <c r="K72" s="1" t="s">
        <v>271</v>
      </c>
      <c r="L72" s="1" t="s">
        <v>272</v>
      </c>
      <c r="M72" s="1">
        <v>0</v>
      </c>
      <c r="O72" s="1">
        <v>44009</v>
      </c>
      <c r="P72" s="1">
        <v>2048</v>
      </c>
      <c r="Q72" s="1" t="s">
        <v>273</v>
      </c>
    </row>
    <row r="73" spans="1:17" x14ac:dyDescent="0.4">
      <c r="A73" t="s">
        <v>48</v>
      </c>
      <c r="B73" t="s">
        <v>49</v>
      </c>
      <c r="C73" t="s">
        <v>3</v>
      </c>
      <c r="D73">
        <v>2020</v>
      </c>
      <c r="E73" s="3">
        <v>1</v>
      </c>
      <c r="F73" s="21" t="s">
        <v>50</v>
      </c>
      <c r="G73" s="1">
        <v>72</v>
      </c>
      <c r="H73" s="1" t="s">
        <v>81</v>
      </c>
      <c r="J73" s="1" t="s">
        <v>274</v>
      </c>
      <c r="K73" s="1" t="s">
        <v>275</v>
      </c>
      <c r="L73" s="1" t="s">
        <v>276</v>
      </c>
      <c r="M73" s="1">
        <v>0</v>
      </c>
      <c r="O73" s="1">
        <v>44001</v>
      </c>
      <c r="P73" s="1">
        <v>2023</v>
      </c>
      <c r="Q73" s="1" t="s">
        <v>277</v>
      </c>
    </row>
    <row r="74" spans="1:17" x14ac:dyDescent="0.4">
      <c r="A74" t="s">
        <v>48</v>
      </c>
      <c r="B74" t="s">
        <v>49</v>
      </c>
      <c r="C74" t="s">
        <v>3</v>
      </c>
      <c r="D74">
        <v>2020</v>
      </c>
      <c r="E74" s="3">
        <v>1</v>
      </c>
      <c r="F74" s="21" t="s">
        <v>50</v>
      </c>
      <c r="G74" s="1">
        <v>73</v>
      </c>
      <c r="H74" s="1" t="s">
        <v>81</v>
      </c>
      <c r="J74" s="1" t="s">
        <v>82</v>
      </c>
      <c r="K74" s="1" t="s">
        <v>278</v>
      </c>
      <c r="L74" s="1" t="s">
        <v>279</v>
      </c>
      <c r="M74" s="1">
        <v>0</v>
      </c>
      <c r="O74" s="1">
        <v>44002</v>
      </c>
      <c r="P74" s="1">
        <v>1847</v>
      </c>
      <c r="Q74" s="1" t="s">
        <v>280</v>
      </c>
    </row>
    <row r="75" spans="1:17" x14ac:dyDescent="0.4">
      <c r="A75" t="s">
        <v>48</v>
      </c>
      <c r="B75" t="s">
        <v>49</v>
      </c>
      <c r="C75" t="s">
        <v>3</v>
      </c>
      <c r="D75">
        <v>2020</v>
      </c>
      <c r="E75" s="3">
        <v>1</v>
      </c>
      <c r="F75" s="21" t="s">
        <v>50</v>
      </c>
      <c r="G75" s="1">
        <v>74</v>
      </c>
      <c r="H75" s="1">
        <v>12</v>
      </c>
      <c r="J75" s="1" t="s">
        <v>11</v>
      </c>
      <c r="K75" s="1" t="s">
        <v>281</v>
      </c>
      <c r="L75" s="1" t="s">
        <v>282</v>
      </c>
      <c r="M75" s="1">
        <v>0</v>
      </c>
      <c r="O75" s="1">
        <v>44007</v>
      </c>
      <c r="P75" s="1">
        <v>1774</v>
      </c>
      <c r="Q75" s="1" t="s">
        <v>283</v>
      </c>
    </row>
    <row r="76" spans="1:17" x14ac:dyDescent="0.4">
      <c r="A76" t="s">
        <v>48</v>
      </c>
      <c r="B76" t="s">
        <v>49</v>
      </c>
      <c r="C76" t="s">
        <v>3</v>
      </c>
      <c r="D76">
        <v>2020</v>
      </c>
      <c r="E76" s="3">
        <v>1</v>
      </c>
      <c r="F76" s="21" t="s">
        <v>50</v>
      </c>
      <c r="G76" s="1">
        <v>75</v>
      </c>
      <c r="H76" s="1">
        <v>-33</v>
      </c>
      <c r="J76" s="1" t="s">
        <v>8</v>
      </c>
      <c r="K76" s="1" t="s">
        <v>284</v>
      </c>
      <c r="L76" s="1" t="s">
        <v>285</v>
      </c>
      <c r="M76" s="1">
        <v>0</v>
      </c>
      <c r="O76" s="1">
        <v>43993</v>
      </c>
      <c r="P76" s="1">
        <v>1698</v>
      </c>
      <c r="Q76" s="1" t="s">
        <v>286</v>
      </c>
    </row>
    <row r="77" spans="1:17" x14ac:dyDescent="0.4">
      <c r="A77" t="s">
        <v>48</v>
      </c>
      <c r="B77" t="s">
        <v>49</v>
      </c>
      <c r="C77" t="s">
        <v>3</v>
      </c>
      <c r="D77">
        <v>2020</v>
      </c>
      <c r="E77" s="3">
        <v>1</v>
      </c>
      <c r="F77" s="21" t="s">
        <v>50</v>
      </c>
      <c r="G77" s="1">
        <v>76</v>
      </c>
      <c r="H77" s="1">
        <v>-2</v>
      </c>
      <c r="J77" s="1" t="s">
        <v>8</v>
      </c>
      <c r="K77" s="1" t="s">
        <v>287</v>
      </c>
      <c r="L77" s="1" t="s">
        <v>288</v>
      </c>
      <c r="M77" s="1">
        <v>0</v>
      </c>
      <c r="O77" s="1">
        <v>43997</v>
      </c>
      <c r="P77" s="1">
        <v>1686</v>
      </c>
      <c r="Q77" s="1" t="s">
        <v>289</v>
      </c>
    </row>
    <row r="78" spans="1:17" x14ac:dyDescent="0.4">
      <c r="A78" t="s">
        <v>48</v>
      </c>
      <c r="B78" t="s">
        <v>49</v>
      </c>
      <c r="C78" t="s">
        <v>3</v>
      </c>
      <c r="D78">
        <v>2020</v>
      </c>
      <c r="E78" s="3">
        <v>1</v>
      </c>
      <c r="F78" s="21" t="s">
        <v>50</v>
      </c>
      <c r="G78" s="1">
        <v>77</v>
      </c>
      <c r="H78" s="1" t="s">
        <v>81</v>
      </c>
      <c r="J78" s="1" t="s">
        <v>117</v>
      </c>
      <c r="K78" s="1" t="s">
        <v>290</v>
      </c>
      <c r="L78" s="1" t="s">
        <v>291</v>
      </c>
      <c r="M78" s="1">
        <v>0</v>
      </c>
      <c r="O78" s="1">
        <v>43913</v>
      </c>
      <c r="P78" s="1">
        <v>1658</v>
      </c>
      <c r="Q78" s="1" t="s">
        <v>292</v>
      </c>
    </row>
    <row r="79" spans="1:17" x14ac:dyDescent="0.4">
      <c r="A79" t="s">
        <v>48</v>
      </c>
      <c r="B79" t="s">
        <v>49</v>
      </c>
      <c r="C79" t="s">
        <v>3</v>
      </c>
      <c r="D79">
        <v>2020</v>
      </c>
      <c r="E79" s="3">
        <v>1</v>
      </c>
      <c r="F79" s="21" t="s">
        <v>50</v>
      </c>
      <c r="G79" s="1">
        <v>78</v>
      </c>
      <c r="H79" s="1" t="s">
        <v>81</v>
      </c>
      <c r="J79" s="1" t="s">
        <v>58</v>
      </c>
      <c r="K79" s="1" t="s">
        <v>293</v>
      </c>
      <c r="L79" s="1" t="s">
        <v>294</v>
      </c>
      <c r="M79" s="1">
        <v>0</v>
      </c>
      <c r="O79" s="1">
        <v>43999</v>
      </c>
      <c r="P79" s="1">
        <v>1603</v>
      </c>
      <c r="Q79" s="1" t="s">
        <v>295</v>
      </c>
    </row>
    <row r="80" spans="1:17" x14ac:dyDescent="0.4">
      <c r="A80" t="s">
        <v>48</v>
      </c>
      <c r="B80" t="s">
        <v>49</v>
      </c>
      <c r="C80" t="s">
        <v>3</v>
      </c>
      <c r="D80">
        <v>2020</v>
      </c>
      <c r="E80" s="3">
        <v>1</v>
      </c>
      <c r="F80" s="21" t="s">
        <v>50</v>
      </c>
      <c r="G80" s="1">
        <v>79</v>
      </c>
      <c r="H80" s="1" t="s">
        <v>81</v>
      </c>
      <c r="J80" s="1" t="s">
        <v>10</v>
      </c>
      <c r="K80" s="1" t="s">
        <v>296</v>
      </c>
      <c r="L80" s="1" t="s">
        <v>297</v>
      </c>
      <c r="M80" s="1">
        <v>0</v>
      </c>
      <c r="N80" s="1" t="s">
        <v>298</v>
      </c>
      <c r="O80" s="1">
        <v>44001</v>
      </c>
      <c r="P80" s="1">
        <v>1577</v>
      </c>
      <c r="Q80" s="1" t="s">
        <v>299</v>
      </c>
    </row>
    <row r="81" spans="1:17" x14ac:dyDescent="0.4">
      <c r="A81" t="s">
        <v>48</v>
      </c>
      <c r="B81" t="s">
        <v>49</v>
      </c>
      <c r="C81" t="s">
        <v>3</v>
      </c>
      <c r="D81">
        <v>2020</v>
      </c>
      <c r="E81" s="3">
        <v>1</v>
      </c>
      <c r="F81" s="21" t="s">
        <v>50</v>
      </c>
      <c r="G81" s="1">
        <v>80</v>
      </c>
      <c r="H81" s="1" t="s">
        <v>81</v>
      </c>
      <c r="J81" s="1" t="s">
        <v>211</v>
      </c>
      <c r="K81" s="1" t="s">
        <v>300</v>
      </c>
      <c r="L81" s="1" t="s">
        <v>301</v>
      </c>
      <c r="M81" s="1">
        <v>0</v>
      </c>
      <c r="N81" s="1" t="s">
        <v>302</v>
      </c>
      <c r="O81" s="1">
        <v>44000</v>
      </c>
      <c r="P81" s="1">
        <v>1538</v>
      </c>
      <c r="Q81" s="1" t="s">
        <v>303</v>
      </c>
    </row>
    <row r="82" spans="1:17" x14ac:dyDescent="0.4">
      <c r="A82" t="s">
        <v>48</v>
      </c>
      <c r="B82" t="s">
        <v>49</v>
      </c>
      <c r="C82" t="s">
        <v>3</v>
      </c>
      <c r="D82">
        <v>2020</v>
      </c>
      <c r="E82" s="3">
        <v>1</v>
      </c>
      <c r="F82" s="21" t="s">
        <v>50</v>
      </c>
      <c r="G82" s="1">
        <v>81</v>
      </c>
      <c r="H82" s="1" t="s">
        <v>81</v>
      </c>
      <c r="J82" s="1" t="s">
        <v>304</v>
      </c>
      <c r="K82" s="1" t="s">
        <v>305</v>
      </c>
      <c r="L82" s="1" t="s">
        <v>306</v>
      </c>
      <c r="M82" s="1">
        <v>0</v>
      </c>
      <c r="N82" s="1" t="s">
        <v>307</v>
      </c>
      <c r="O82" s="1">
        <v>44006</v>
      </c>
      <c r="P82" s="1">
        <v>1428</v>
      </c>
      <c r="Q82" s="1" t="s">
        <v>308</v>
      </c>
    </row>
    <row r="83" spans="1:17" x14ac:dyDescent="0.4">
      <c r="A83" t="s">
        <v>48</v>
      </c>
      <c r="B83" t="s">
        <v>49</v>
      </c>
      <c r="C83" t="s">
        <v>3</v>
      </c>
      <c r="D83">
        <v>2020</v>
      </c>
      <c r="E83" s="3">
        <v>1</v>
      </c>
      <c r="F83" s="21" t="s">
        <v>50</v>
      </c>
      <c r="G83" s="1">
        <v>82</v>
      </c>
      <c r="H83" s="1" t="s">
        <v>81</v>
      </c>
      <c r="J83" s="1" t="s">
        <v>51</v>
      </c>
      <c r="K83" s="1" t="s">
        <v>309</v>
      </c>
      <c r="L83" s="1" t="s">
        <v>220</v>
      </c>
      <c r="M83" s="1">
        <v>0</v>
      </c>
      <c r="O83" s="1">
        <v>43997</v>
      </c>
      <c r="P83" s="1">
        <v>1359</v>
      </c>
      <c r="Q83" s="1" t="s">
        <v>310</v>
      </c>
    </row>
    <row r="84" spans="1:17" x14ac:dyDescent="0.4">
      <c r="A84" t="s">
        <v>48</v>
      </c>
      <c r="B84" t="s">
        <v>49</v>
      </c>
      <c r="C84" t="s">
        <v>3</v>
      </c>
      <c r="D84">
        <v>2020</v>
      </c>
      <c r="E84" s="3">
        <v>1</v>
      </c>
      <c r="F84" s="21" t="s">
        <v>50</v>
      </c>
      <c r="G84" s="1">
        <v>83</v>
      </c>
      <c r="H84" s="1" t="s">
        <v>81</v>
      </c>
      <c r="J84" s="1" t="s">
        <v>73</v>
      </c>
      <c r="K84" s="1" t="s">
        <v>311</v>
      </c>
      <c r="L84" s="1" t="s">
        <v>125</v>
      </c>
      <c r="M84" s="1">
        <v>0</v>
      </c>
      <c r="O84" s="1">
        <v>43999</v>
      </c>
      <c r="P84" s="1">
        <v>1334</v>
      </c>
      <c r="Q84" s="1" t="s">
        <v>312</v>
      </c>
    </row>
    <row r="85" spans="1:17" x14ac:dyDescent="0.4">
      <c r="A85" t="s">
        <v>48</v>
      </c>
      <c r="B85" t="s">
        <v>49</v>
      </c>
      <c r="C85" t="s">
        <v>3</v>
      </c>
      <c r="D85">
        <v>2020</v>
      </c>
      <c r="E85" s="3">
        <v>1</v>
      </c>
      <c r="F85" s="21" t="s">
        <v>50</v>
      </c>
      <c r="G85" s="1">
        <v>84</v>
      </c>
      <c r="H85" s="1" t="s">
        <v>81</v>
      </c>
      <c r="J85" s="1" t="s">
        <v>21</v>
      </c>
      <c r="K85" s="1" t="s">
        <v>313</v>
      </c>
      <c r="L85" s="1" t="s">
        <v>125</v>
      </c>
      <c r="M85" s="1">
        <v>0</v>
      </c>
      <c r="O85" s="1">
        <v>43168</v>
      </c>
      <c r="P85" s="1">
        <v>1248</v>
      </c>
      <c r="Q85" s="1" t="s">
        <v>314</v>
      </c>
    </row>
    <row r="86" spans="1:17" x14ac:dyDescent="0.4">
      <c r="A86" t="s">
        <v>48</v>
      </c>
      <c r="B86" t="s">
        <v>49</v>
      </c>
      <c r="C86" t="s">
        <v>3</v>
      </c>
      <c r="D86">
        <v>2020</v>
      </c>
      <c r="E86" s="3">
        <v>1</v>
      </c>
      <c r="F86" s="21" t="s">
        <v>50</v>
      </c>
      <c r="G86" s="1">
        <v>85</v>
      </c>
      <c r="H86" s="1" t="s">
        <v>81</v>
      </c>
      <c r="J86" s="1" t="s">
        <v>58</v>
      </c>
      <c r="K86" s="1" t="s">
        <v>315</v>
      </c>
      <c r="L86" s="1" t="s">
        <v>125</v>
      </c>
      <c r="M86" s="1">
        <v>0</v>
      </c>
      <c r="O86" s="1">
        <v>43987</v>
      </c>
      <c r="P86" s="1">
        <v>1243</v>
      </c>
      <c r="Q86" s="1" t="s">
        <v>316</v>
      </c>
    </row>
    <row r="87" spans="1:17" x14ac:dyDescent="0.4">
      <c r="A87" t="s">
        <v>48</v>
      </c>
      <c r="B87" t="s">
        <v>49</v>
      </c>
      <c r="C87" t="s">
        <v>3</v>
      </c>
      <c r="D87">
        <v>2020</v>
      </c>
      <c r="E87" s="3">
        <v>1</v>
      </c>
      <c r="F87" s="21" t="s">
        <v>50</v>
      </c>
      <c r="G87" s="1">
        <v>86</v>
      </c>
      <c r="H87" s="1" t="s">
        <v>81</v>
      </c>
      <c r="J87" s="1" t="s">
        <v>317</v>
      </c>
      <c r="K87" s="1" t="s">
        <v>318</v>
      </c>
      <c r="L87" s="1" t="s">
        <v>319</v>
      </c>
      <c r="M87" s="1">
        <v>0</v>
      </c>
      <c r="N87" s="1" t="s">
        <v>320</v>
      </c>
      <c r="O87" s="1">
        <v>43914</v>
      </c>
      <c r="P87" s="1">
        <v>1176</v>
      </c>
      <c r="Q87" s="1" t="s">
        <v>321</v>
      </c>
    </row>
    <row r="88" spans="1:17" x14ac:dyDescent="0.4">
      <c r="A88" t="s">
        <v>48</v>
      </c>
      <c r="B88" t="s">
        <v>49</v>
      </c>
      <c r="C88" t="s">
        <v>3</v>
      </c>
      <c r="D88">
        <v>2020</v>
      </c>
      <c r="E88" s="3">
        <v>1</v>
      </c>
      <c r="F88" s="21" t="s">
        <v>50</v>
      </c>
      <c r="G88" s="1">
        <v>87</v>
      </c>
      <c r="H88" s="1">
        <v>4</v>
      </c>
      <c r="J88" s="1" t="s">
        <v>58</v>
      </c>
      <c r="K88" s="1" t="s">
        <v>322</v>
      </c>
      <c r="L88" s="1" t="s">
        <v>125</v>
      </c>
      <c r="M88" s="1">
        <v>0</v>
      </c>
      <c r="O88" s="1">
        <v>44006</v>
      </c>
      <c r="P88" s="1">
        <v>1176</v>
      </c>
      <c r="Q88" s="1" t="s">
        <v>323</v>
      </c>
    </row>
    <row r="89" spans="1:17" x14ac:dyDescent="0.4">
      <c r="A89" t="s">
        <v>48</v>
      </c>
      <c r="B89" t="s">
        <v>49</v>
      </c>
      <c r="C89" t="s">
        <v>3</v>
      </c>
      <c r="D89">
        <v>2020</v>
      </c>
      <c r="E89" s="3">
        <v>1</v>
      </c>
      <c r="F89" s="21" t="s">
        <v>50</v>
      </c>
      <c r="G89" s="1">
        <v>88</v>
      </c>
      <c r="H89" s="1" t="s">
        <v>81</v>
      </c>
      <c r="J89" s="1" t="s">
        <v>9</v>
      </c>
      <c r="K89" s="1" t="s">
        <v>324</v>
      </c>
      <c r="L89" s="1" t="s">
        <v>325</v>
      </c>
      <c r="M89" s="1">
        <v>0</v>
      </c>
      <c r="O89" s="1">
        <v>43990</v>
      </c>
      <c r="P89" s="1">
        <v>1146</v>
      </c>
      <c r="Q89" s="1" t="s">
        <v>326</v>
      </c>
    </row>
    <row r="90" spans="1:17" x14ac:dyDescent="0.4">
      <c r="A90" t="s">
        <v>48</v>
      </c>
      <c r="B90" t="s">
        <v>49</v>
      </c>
      <c r="C90" t="s">
        <v>3</v>
      </c>
      <c r="D90">
        <v>2020</v>
      </c>
      <c r="E90" s="3">
        <v>1</v>
      </c>
      <c r="F90" s="21" t="s">
        <v>50</v>
      </c>
      <c r="G90" s="1">
        <v>89</v>
      </c>
      <c r="H90" s="1">
        <v>-27</v>
      </c>
      <c r="J90" s="1" t="s">
        <v>11</v>
      </c>
      <c r="K90" s="1" t="s">
        <v>327</v>
      </c>
      <c r="L90" s="1" t="s">
        <v>103</v>
      </c>
      <c r="M90" s="1">
        <v>0</v>
      </c>
      <c r="O90" s="1">
        <v>43909</v>
      </c>
      <c r="P90" s="1">
        <v>1081</v>
      </c>
      <c r="Q90" s="1" t="s">
        <v>328</v>
      </c>
    </row>
    <row r="91" spans="1:17" x14ac:dyDescent="0.4">
      <c r="A91" t="s">
        <v>48</v>
      </c>
      <c r="B91" t="s">
        <v>49</v>
      </c>
      <c r="C91" t="s">
        <v>3</v>
      </c>
      <c r="D91">
        <v>2020</v>
      </c>
      <c r="E91" s="3">
        <v>1</v>
      </c>
      <c r="F91" s="21" t="s">
        <v>50</v>
      </c>
      <c r="G91" s="1">
        <v>90</v>
      </c>
      <c r="H91" s="1">
        <v>3</v>
      </c>
      <c r="J91" s="1" t="s">
        <v>51</v>
      </c>
      <c r="K91" s="1" t="s">
        <v>329</v>
      </c>
      <c r="L91" s="1" t="s">
        <v>125</v>
      </c>
      <c r="M91" s="1">
        <v>0</v>
      </c>
      <c r="O91" s="1">
        <v>44007</v>
      </c>
      <c r="P91" s="1">
        <v>1052</v>
      </c>
      <c r="Q91" s="1" t="s">
        <v>330</v>
      </c>
    </row>
    <row r="92" spans="1:17" x14ac:dyDescent="0.4">
      <c r="A92" t="s">
        <v>48</v>
      </c>
      <c r="B92" t="s">
        <v>49</v>
      </c>
      <c r="C92" t="s">
        <v>3</v>
      </c>
      <c r="D92">
        <v>2020</v>
      </c>
      <c r="E92" s="3">
        <v>1</v>
      </c>
      <c r="F92" s="21" t="s">
        <v>50</v>
      </c>
      <c r="G92" s="1">
        <v>91</v>
      </c>
      <c r="H92" s="1">
        <v>-24</v>
      </c>
      <c r="J92" s="1" t="s">
        <v>51</v>
      </c>
      <c r="K92" s="1" t="s">
        <v>331</v>
      </c>
      <c r="L92" s="1" t="s">
        <v>332</v>
      </c>
      <c r="M92" s="1">
        <v>0</v>
      </c>
      <c r="O92" s="1">
        <v>43999</v>
      </c>
      <c r="P92" s="1">
        <v>1021</v>
      </c>
      <c r="Q92" s="1" t="s">
        <v>333</v>
      </c>
    </row>
    <row r="93" spans="1:17" x14ac:dyDescent="0.4">
      <c r="A93" t="s">
        <v>48</v>
      </c>
      <c r="B93" t="s">
        <v>49</v>
      </c>
      <c r="C93" t="s">
        <v>3</v>
      </c>
      <c r="D93">
        <v>2020</v>
      </c>
      <c r="E93" s="3">
        <v>1</v>
      </c>
      <c r="F93" s="21" t="s">
        <v>50</v>
      </c>
      <c r="G93" s="1">
        <v>92</v>
      </c>
      <c r="H93" s="1" t="s">
        <v>81</v>
      </c>
      <c r="J93" s="1" t="s">
        <v>22</v>
      </c>
      <c r="K93" s="1" t="s">
        <v>334</v>
      </c>
      <c r="L93" s="1" t="s">
        <v>335</v>
      </c>
      <c r="M93" s="1">
        <v>0</v>
      </c>
      <c r="O93" s="1">
        <v>44008</v>
      </c>
      <c r="P93" s="1">
        <v>1014</v>
      </c>
      <c r="Q93" s="1" t="s">
        <v>336</v>
      </c>
    </row>
    <row r="94" spans="1:17" x14ac:dyDescent="0.4">
      <c r="A94" t="s">
        <v>48</v>
      </c>
      <c r="B94" t="s">
        <v>49</v>
      </c>
      <c r="C94" t="s">
        <v>3</v>
      </c>
      <c r="D94">
        <v>2020</v>
      </c>
      <c r="E94" s="3">
        <v>1</v>
      </c>
      <c r="F94" s="21" t="s">
        <v>50</v>
      </c>
      <c r="G94" s="1">
        <v>93</v>
      </c>
      <c r="H94" s="1">
        <v>-36</v>
      </c>
      <c r="J94" s="1" t="s">
        <v>16</v>
      </c>
      <c r="K94" s="1" t="s">
        <v>337</v>
      </c>
      <c r="L94" s="1" t="s">
        <v>92</v>
      </c>
      <c r="M94" s="1">
        <v>0</v>
      </c>
      <c r="O94" s="1">
        <v>44006</v>
      </c>
      <c r="P94" s="1">
        <v>1000</v>
      </c>
      <c r="Q94" s="1" t="s">
        <v>338</v>
      </c>
    </row>
    <row r="95" spans="1:17" x14ac:dyDescent="0.4">
      <c r="A95" t="s">
        <v>48</v>
      </c>
      <c r="B95" t="s">
        <v>49</v>
      </c>
      <c r="C95" t="s">
        <v>3</v>
      </c>
      <c r="D95">
        <v>2020</v>
      </c>
      <c r="E95" s="3">
        <v>1</v>
      </c>
      <c r="F95" s="21" t="s">
        <v>50</v>
      </c>
      <c r="G95" s="1">
        <v>94</v>
      </c>
      <c r="H95" s="1" t="s">
        <v>81</v>
      </c>
      <c r="J95" s="1" t="s">
        <v>73</v>
      </c>
      <c r="K95" s="1" t="s">
        <v>339</v>
      </c>
      <c r="L95" s="1" t="s">
        <v>125</v>
      </c>
      <c r="M95" s="1">
        <v>0</v>
      </c>
      <c r="O95" s="1">
        <v>44004</v>
      </c>
      <c r="P95" s="1">
        <v>952</v>
      </c>
      <c r="Q95" s="1" t="s">
        <v>340</v>
      </c>
    </row>
    <row r="96" spans="1:17" x14ac:dyDescent="0.4">
      <c r="A96" t="s">
        <v>48</v>
      </c>
      <c r="B96" t="s">
        <v>49</v>
      </c>
      <c r="C96" t="s">
        <v>3</v>
      </c>
      <c r="D96">
        <v>2020</v>
      </c>
      <c r="E96" s="3">
        <v>1</v>
      </c>
      <c r="F96" s="21" t="s">
        <v>50</v>
      </c>
      <c r="G96" s="1">
        <v>95</v>
      </c>
      <c r="H96" s="1" t="s">
        <v>81</v>
      </c>
      <c r="J96" s="1" t="s">
        <v>304</v>
      </c>
      <c r="K96" s="1" t="s">
        <v>341</v>
      </c>
      <c r="L96" s="1" t="s">
        <v>342</v>
      </c>
      <c r="M96" s="1">
        <v>0</v>
      </c>
      <c r="N96" s="1" t="s">
        <v>343</v>
      </c>
      <c r="O96" s="1">
        <v>44000</v>
      </c>
      <c r="P96" s="1">
        <v>952</v>
      </c>
      <c r="Q96" s="1" t="s">
        <v>344</v>
      </c>
    </row>
    <row r="97" spans="1:17" x14ac:dyDescent="0.4">
      <c r="A97" t="s">
        <v>48</v>
      </c>
      <c r="B97" t="s">
        <v>49</v>
      </c>
      <c r="C97" t="s">
        <v>3</v>
      </c>
      <c r="D97">
        <v>2020</v>
      </c>
      <c r="E97" s="3">
        <v>1</v>
      </c>
      <c r="F97" s="21" t="s">
        <v>50</v>
      </c>
      <c r="G97" s="1">
        <v>96</v>
      </c>
      <c r="H97" s="1" t="s">
        <v>81</v>
      </c>
      <c r="J97" s="1" t="s">
        <v>155</v>
      </c>
      <c r="K97" s="1" t="s">
        <v>345</v>
      </c>
      <c r="L97" s="1" t="s">
        <v>125</v>
      </c>
      <c r="M97" s="1">
        <v>0</v>
      </c>
      <c r="O97" s="1">
        <v>44008</v>
      </c>
      <c r="P97" s="1">
        <v>910</v>
      </c>
      <c r="Q97" s="1" t="s">
        <v>346</v>
      </c>
    </row>
    <row r="98" spans="1:17" x14ac:dyDescent="0.4">
      <c r="A98" t="s">
        <v>48</v>
      </c>
      <c r="B98" t="s">
        <v>49</v>
      </c>
      <c r="C98" t="s">
        <v>3</v>
      </c>
      <c r="D98">
        <v>2020</v>
      </c>
      <c r="E98" s="3">
        <v>1</v>
      </c>
      <c r="F98" s="21" t="s">
        <v>50</v>
      </c>
      <c r="G98" s="1">
        <v>97</v>
      </c>
      <c r="H98" s="1" t="s">
        <v>81</v>
      </c>
      <c r="J98" s="1" t="s">
        <v>11</v>
      </c>
      <c r="K98" s="1" t="s">
        <v>347</v>
      </c>
      <c r="L98" s="1" t="s">
        <v>348</v>
      </c>
      <c r="M98" s="1">
        <v>0</v>
      </c>
      <c r="O98" s="1">
        <v>43840</v>
      </c>
      <c r="P98" s="1">
        <v>909</v>
      </c>
      <c r="Q98" s="1" t="s">
        <v>349</v>
      </c>
    </row>
    <row r="99" spans="1:17" x14ac:dyDescent="0.4">
      <c r="A99" t="s">
        <v>48</v>
      </c>
      <c r="B99" t="s">
        <v>49</v>
      </c>
      <c r="C99" t="s">
        <v>3</v>
      </c>
      <c r="D99">
        <v>2020</v>
      </c>
      <c r="E99" s="3">
        <v>1</v>
      </c>
      <c r="F99" s="21" t="s">
        <v>50</v>
      </c>
      <c r="G99" s="1">
        <v>98</v>
      </c>
      <c r="H99" s="1" t="s">
        <v>81</v>
      </c>
      <c r="J99" s="1" t="s">
        <v>155</v>
      </c>
      <c r="K99" s="1" t="s">
        <v>350</v>
      </c>
      <c r="L99" s="1" t="s">
        <v>351</v>
      </c>
      <c r="M99" s="1">
        <v>0</v>
      </c>
      <c r="O99" s="1">
        <v>43984</v>
      </c>
      <c r="P99" s="1">
        <v>902</v>
      </c>
      <c r="Q99" s="1" t="s">
        <v>352</v>
      </c>
    </row>
    <row r="100" spans="1:17" x14ac:dyDescent="0.4">
      <c r="A100" t="s">
        <v>48</v>
      </c>
      <c r="B100" t="s">
        <v>49</v>
      </c>
      <c r="C100" t="s">
        <v>3</v>
      </c>
      <c r="D100">
        <v>2020</v>
      </c>
      <c r="E100" s="3">
        <v>1</v>
      </c>
      <c r="F100" s="21" t="s">
        <v>50</v>
      </c>
      <c r="G100" s="1">
        <v>99</v>
      </c>
      <c r="H100" s="1" t="s">
        <v>81</v>
      </c>
      <c r="J100" s="1" t="s">
        <v>178</v>
      </c>
      <c r="K100" s="1" t="s">
        <v>353</v>
      </c>
      <c r="L100" s="1" t="s">
        <v>354</v>
      </c>
      <c r="M100" s="1">
        <v>0</v>
      </c>
      <c r="N100" s="1" t="s">
        <v>355</v>
      </c>
      <c r="O100" s="1">
        <v>43943</v>
      </c>
      <c r="P100" s="1">
        <v>870</v>
      </c>
      <c r="Q100" s="1" t="s">
        <v>356</v>
      </c>
    </row>
    <row r="101" spans="1:17" x14ac:dyDescent="0.4">
      <c r="A101" t="s">
        <v>48</v>
      </c>
      <c r="B101" t="s">
        <v>49</v>
      </c>
      <c r="C101" t="s">
        <v>3</v>
      </c>
      <c r="D101">
        <v>2020</v>
      </c>
      <c r="E101" s="3">
        <v>1</v>
      </c>
      <c r="F101" s="21" t="s">
        <v>50</v>
      </c>
      <c r="G101" s="1">
        <v>100</v>
      </c>
      <c r="H101" s="1" t="s">
        <v>81</v>
      </c>
      <c r="J101" s="1" t="s">
        <v>274</v>
      </c>
      <c r="K101" s="1" t="s">
        <v>357</v>
      </c>
      <c r="L101" s="1" t="s">
        <v>358</v>
      </c>
      <c r="M101" s="1">
        <v>0</v>
      </c>
      <c r="O101" s="1">
        <v>44005</v>
      </c>
      <c r="P101" s="1">
        <v>844</v>
      </c>
      <c r="Q101" s="1" t="s">
        <v>359</v>
      </c>
    </row>
    <row r="102" spans="1:17" x14ac:dyDescent="0.4">
      <c r="A102" t="s">
        <v>48</v>
      </c>
      <c r="B102" t="s">
        <v>49</v>
      </c>
      <c r="C102" t="s">
        <v>3</v>
      </c>
      <c r="D102">
        <v>2020</v>
      </c>
      <c r="E102" s="3">
        <v>1</v>
      </c>
      <c r="F102" s="21" t="s">
        <v>50</v>
      </c>
      <c r="G102" s="1">
        <v>101</v>
      </c>
      <c r="H102" s="1" t="s">
        <v>81</v>
      </c>
      <c r="J102" s="1" t="s">
        <v>151</v>
      </c>
      <c r="K102" s="1" t="s">
        <v>360</v>
      </c>
      <c r="L102" s="1" t="s">
        <v>361</v>
      </c>
      <c r="M102" s="1">
        <v>0</v>
      </c>
      <c r="O102" s="1">
        <v>43976</v>
      </c>
      <c r="P102" s="1">
        <v>840</v>
      </c>
      <c r="Q102" s="1" t="s">
        <v>362</v>
      </c>
    </row>
    <row r="103" spans="1:17" x14ac:dyDescent="0.4">
      <c r="A103" t="s">
        <v>48</v>
      </c>
      <c r="B103" t="s">
        <v>49</v>
      </c>
      <c r="C103" t="s">
        <v>3</v>
      </c>
      <c r="D103">
        <v>2020</v>
      </c>
      <c r="E103" s="3">
        <v>1</v>
      </c>
      <c r="F103" s="21" t="s">
        <v>50</v>
      </c>
      <c r="G103" s="1">
        <v>102</v>
      </c>
      <c r="H103" s="1" t="s">
        <v>81</v>
      </c>
      <c r="J103" s="1" t="s">
        <v>11</v>
      </c>
      <c r="K103" s="1" t="s">
        <v>363</v>
      </c>
      <c r="L103" s="1" t="s">
        <v>103</v>
      </c>
      <c r="M103" s="1">
        <v>0</v>
      </c>
      <c r="O103" s="1">
        <v>44008</v>
      </c>
      <c r="P103" s="1">
        <v>821</v>
      </c>
      <c r="Q103" s="1" t="s">
        <v>364</v>
      </c>
    </row>
    <row r="104" spans="1:17" x14ac:dyDescent="0.4">
      <c r="A104" t="s">
        <v>48</v>
      </c>
      <c r="B104" t="s">
        <v>49</v>
      </c>
      <c r="C104" t="s">
        <v>3</v>
      </c>
      <c r="D104">
        <v>2020</v>
      </c>
      <c r="E104" s="3">
        <v>1</v>
      </c>
      <c r="F104" s="21" t="s">
        <v>50</v>
      </c>
      <c r="G104" s="1">
        <v>103</v>
      </c>
      <c r="H104" s="1" t="s">
        <v>81</v>
      </c>
      <c r="J104" s="1" t="s">
        <v>365</v>
      </c>
      <c r="K104" s="1" t="s">
        <v>366</v>
      </c>
      <c r="L104" s="1" t="s">
        <v>367</v>
      </c>
      <c r="M104" s="1">
        <v>0</v>
      </c>
      <c r="N104" s="1" t="s">
        <v>343</v>
      </c>
      <c r="O104" s="1">
        <v>43978</v>
      </c>
      <c r="P104" s="1">
        <v>770</v>
      </c>
      <c r="Q104" s="1" t="s">
        <v>368</v>
      </c>
    </row>
    <row r="105" spans="1:17" x14ac:dyDescent="0.4">
      <c r="A105" t="s">
        <v>48</v>
      </c>
      <c r="B105" t="s">
        <v>49</v>
      </c>
      <c r="C105" t="s">
        <v>3</v>
      </c>
      <c r="D105">
        <v>2020</v>
      </c>
      <c r="E105" s="3">
        <v>1</v>
      </c>
      <c r="F105" s="21" t="s">
        <v>50</v>
      </c>
      <c r="G105" s="1">
        <v>104</v>
      </c>
      <c r="H105" s="1" t="s">
        <v>81</v>
      </c>
      <c r="J105" s="1" t="s">
        <v>8</v>
      </c>
      <c r="K105" s="1" t="s">
        <v>369</v>
      </c>
      <c r="L105" s="1" t="s">
        <v>370</v>
      </c>
      <c r="M105" s="1">
        <v>0</v>
      </c>
      <c r="O105" s="1">
        <v>43997</v>
      </c>
      <c r="P105" s="1">
        <v>764</v>
      </c>
      <c r="Q105" s="1" t="s">
        <v>371</v>
      </c>
    </row>
    <row r="106" spans="1:17" x14ac:dyDescent="0.4">
      <c r="A106" t="s">
        <v>48</v>
      </c>
      <c r="B106" t="s">
        <v>49</v>
      </c>
      <c r="C106" t="s">
        <v>3</v>
      </c>
      <c r="D106">
        <v>2020</v>
      </c>
      <c r="E106" s="3">
        <v>1</v>
      </c>
      <c r="F106" s="21" t="s">
        <v>50</v>
      </c>
      <c r="G106" s="1">
        <v>105</v>
      </c>
      <c r="H106" s="1">
        <v>-50</v>
      </c>
      <c r="J106" s="1" t="s">
        <v>22</v>
      </c>
      <c r="K106" s="1" t="s">
        <v>372</v>
      </c>
      <c r="L106" s="1" t="s">
        <v>373</v>
      </c>
      <c r="M106" s="1">
        <v>0</v>
      </c>
      <c r="O106" s="1">
        <v>44008</v>
      </c>
      <c r="P106" s="1">
        <v>726</v>
      </c>
      <c r="Q106" s="1" t="s">
        <v>374</v>
      </c>
    </row>
    <row r="107" spans="1:17" x14ac:dyDescent="0.4">
      <c r="A107" t="s">
        <v>48</v>
      </c>
      <c r="B107" t="s">
        <v>49</v>
      </c>
      <c r="C107" t="s">
        <v>3</v>
      </c>
      <c r="D107">
        <v>2020</v>
      </c>
      <c r="E107" s="3">
        <v>1</v>
      </c>
      <c r="F107" s="21" t="s">
        <v>50</v>
      </c>
      <c r="G107" s="1">
        <v>106</v>
      </c>
      <c r="H107" s="1" t="s">
        <v>81</v>
      </c>
      <c r="J107" s="1" t="s">
        <v>12</v>
      </c>
      <c r="K107" s="1" t="s">
        <v>375</v>
      </c>
      <c r="L107" s="1" t="s">
        <v>376</v>
      </c>
      <c r="M107" s="1">
        <v>0</v>
      </c>
      <c r="O107" s="1">
        <v>44007</v>
      </c>
      <c r="P107" s="1">
        <v>698</v>
      </c>
      <c r="Q107" s="1" t="s">
        <v>377</v>
      </c>
    </row>
    <row r="108" spans="1:17" x14ac:dyDescent="0.4">
      <c r="A108" t="s">
        <v>48</v>
      </c>
      <c r="B108" t="s">
        <v>49</v>
      </c>
      <c r="C108" t="s">
        <v>3</v>
      </c>
      <c r="D108">
        <v>2020</v>
      </c>
      <c r="E108" s="3">
        <v>1</v>
      </c>
      <c r="F108" s="21" t="s">
        <v>50</v>
      </c>
      <c r="G108" s="1">
        <v>107</v>
      </c>
      <c r="H108" s="1">
        <v>-24</v>
      </c>
      <c r="J108" s="1" t="s">
        <v>58</v>
      </c>
      <c r="K108" s="1" t="s">
        <v>378</v>
      </c>
      <c r="L108" s="1" t="s">
        <v>125</v>
      </c>
      <c r="M108" s="1">
        <v>0</v>
      </c>
      <c r="O108" s="1">
        <v>43983</v>
      </c>
      <c r="P108" s="1">
        <v>690</v>
      </c>
      <c r="Q108" s="1" t="s">
        <v>379</v>
      </c>
    </row>
    <row r="109" spans="1:17" x14ac:dyDescent="0.4">
      <c r="A109" t="s">
        <v>48</v>
      </c>
      <c r="B109" t="s">
        <v>49</v>
      </c>
      <c r="C109" t="s">
        <v>3</v>
      </c>
      <c r="D109">
        <v>2020</v>
      </c>
      <c r="E109" s="3">
        <v>1</v>
      </c>
      <c r="F109" s="21" t="s">
        <v>50</v>
      </c>
      <c r="G109" s="1">
        <v>108</v>
      </c>
      <c r="H109" s="1">
        <v>-33</v>
      </c>
      <c r="J109" s="1" t="s">
        <v>11</v>
      </c>
      <c r="K109" s="1" t="s">
        <v>380</v>
      </c>
      <c r="L109" s="1" t="s">
        <v>381</v>
      </c>
      <c r="M109" s="1">
        <v>0</v>
      </c>
      <c r="O109" s="1">
        <v>44000</v>
      </c>
      <c r="P109" s="1">
        <v>660</v>
      </c>
      <c r="Q109" s="1" t="s">
        <v>382</v>
      </c>
    </row>
    <row r="110" spans="1:17" x14ac:dyDescent="0.4">
      <c r="A110" t="s">
        <v>48</v>
      </c>
      <c r="B110" t="s">
        <v>49</v>
      </c>
      <c r="C110" t="s">
        <v>3</v>
      </c>
      <c r="D110">
        <v>2020</v>
      </c>
      <c r="E110" s="3">
        <v>1</v>
      </c>
      <c r="F110" s="21" t="s">
        <v>50</v>
      </c>
      <c r="G110" s="1">
        <v>109</v>
      </c>
      <c r="H110" s="1">
        <v>-70</v>
      </c>
      <c r="J110" s="1" t="s">
        <v>9</v>
      </c>
      <c r="K110" s="1" t="s">
        <v>383</v>
      </c>
      <c r="L110" s="1" t="s">
        <v>383</v>
      </c>
      <c r="M110" s="1">
        <v>0</v>
      </c>
      <c r="O110" s="1">
        <v>43945</v>
      </c>
      <c r="P110" s="1">
        <v>646</v>
      </c>
      <c r="Q110" s="1" t="s">
        <v>384</v>
      </c>
    </row>
    <row r="111" spans="1:17" x14ac:dyDescent="0.4">
      <c r="A111" t="s">
        <v>48</v>
      </c>
      <c r="B111" t="s">
        <v>49</v>
      </c>
      <c r="C111" t="s">
        <v>3</v>
      </c>
      <c r="D111">
        <v>2020</v>
      </c>
      <c r="E111" s="3">
        <v>1</v>
      </c>
      <c r="F111" s="21" t="s">
        <v>50</v>
      </c>
      <c r="G111" s="1">
        <v>110</v>
      </c>
      <c r="H111" s="1" t="s">
        <v>81</v>
      </c>
      <c r="J111" s="1" t="s">
        <v>317</v>
      </c>
      <c r="K111" s="1" t="s">
        <v>385</v>
      </c>
      <c r="L111" s="1" t="s">
        <v>386</v>
      </c>
      <c r="M111" s="1">
        <v>0</v>
      </c>
      <c r="N111" s="1" t="s">
        <v>387</v>
      </c>
      <c r="O111" s="1">
        <v>43999</v>
      </c>
      <c r="P111" s="1">
        <v>646</v>
      </c>
      <c r="Q111" s="1" t="s">
        <v>388</v>
      </c>
    </row>
    <row r="112" spans="1:17" x14ac:dyDescent="0.4">
      <c r="A112" t="s">
        <v>48</v>
      </c>
      <c r="B112" t="s">
        <v>49</v>
      </c>
      <c r="C112" t="s">
        <v>3</v>
      </c>
      <c r="D112">
        <v>2020</v>
      </c>
      <c r="E112" s="3">
        <v>1</v>
      </c>
      <c r="F112" s="21" t="s">
        <v>50</v>
      </c>
      <c r="G112" s="1">
        <v>111</v>
      </c>
      <c r="H112" s="1" t="s">
        <v>81</v>
      </c>
      <c r="J112" s="1" t="s">
        <v>389</v>
      </c>
      <c r="K112" s="1" t="s">
        <v>390</v>
      </c>
      <c r="L112" s="1" t="s">
        <v>187</v>
      </c>
      <c r="M112" s="1">
        <v>0</v>
      </c>
      <c r="O112" s="1">
        <v>43977</v>
      </c>
      <c r="P112" s="1">
        <v>638</v>
      </c>
      <c r="Q112" s="1" t="s">
        <v>391</v>
      </c>
    </row>
    <row r="113" spans="1:17" x14ac:dyDescent="0.4">
      <c r="A113" t="s">
        <v>48</v>
      </c>
      <c r="B113" t="s">
        <v>49</v>
      </c>
      <c r="C113" t="s">
        <v>3</v>
      </c>
      <c r="D113">
        <v>2020</v>
      </c>
      <c r="E113" s="3">
        <v>1</v>
      </c>
      <c r="F113" s="21" t="s">
        <v>50</v>
      </c>
      <c r="G113" s="1">
        <v>112</v>
      </c>
      <c r="H113" s="1" t="s">
        <v>81</v>
      </c>
      <c r="J113" s="1" t="s">
        <v>11</v>
      </c>
      <c r="K113" s="1" t="s">
        <v>392</v>
      </c>
      <c r="L113" s="1" t="s">
        <v>393</v>
      </c>
      <c r="M113" s="1">
        <v>0</v>
      </c>
      <c r="O113" s="1">
        <v>43991</v>
      </c>
      <c r="P113" s="1">
        <v>626</v>
      </c>
      <c r="Q113" s="1" t="s">
        <v>394</v>
      </c>
    </row>
    <row r="114" spans="1:17" x14ac:dyDescent="0.4">
      <c r="A114" t="s">
        <v>48</v>
      </c>
      <c r="B114" t="s">
        <v>49</v>
      </c>
      <c r="C114" t="s">
        <v>3</v>
      </c>
      <c r="D114">
        <v>2020</v>
      </c>
      <c r="E114" s="3">
        <v>1</v>
      </c>
      <c r="F114" s="21" t="s">
        <v>50</v>
      </c>
      <c r="G114" s="1">
        <v>113</v>
      </c>
      <c r="H114" s="1" t="s">
        <v>81</v>
      </c>
      <c r="J114" s="1" t="s">
        <v>16</v>
      </c>
      <c r="K114" s="1" t="s">
        <v>395</v>
      </c>
      <c r="L114" s="1" t="s">
        <v>396</v>
      </c>
      <c r="M114" s="1">
        <v>0</v>
      </c>
      <c r="O114" s="1">
        <v>43987</v>
      </c>
      <c r="P114" s="1">
        <v>625</v>
      </c>
      <c r="Q114" s="1" t="s">
        <v>397</v>
      </c>
    </row>
    <row r="115" spans="1:17" x14ac:dyDescent="0.4">
      <c r="A115" t="s">
        <v>48</v>
      </c>
      <c r="B115" t="s">
        <v>49</v>
      </c>
      <c r="C115" t="s">
        <v>3</v>
      </c>
      <c r="D115">
        <v>2020</v>
      </c>
      <c r="E115" s="3">
        <v>1</v>
      </c>
      <c r="F115" s="21" t="s">
        <v>50</v>
      </c>
      <c r="G115" s="1">
        <v>114</v>
      </c>
      <c r="H115" s="1" t="s">
        <v>81</v>
      </c>
      <c r="J115" s="1" t="s">
        <v>10</v>
      </c>
      <c r="K115" s="1" t="s">
        <v>398</v>
      </c>
      <c r="L115" s="1" t="s">
        <v>399</v>
      </c>
      <c r="M115" s="1">
        <v>0</v>
      </c>
      <c r="N115" s="1" t="s">
        <v>400</v>
      </c>
      <c r="O115" s="1">
        <v>43773</v>
      </c>
      <c r="P115" s="1">
        <v>624</v>
      </c>
      <c r="Q115" s="1" t="s">
        <v>401</v>
      </c>
    </row>
    <row r="116" spans="1:17" x14ac:dyDescent="0.4">
      <c r="A116" t="s">
        <v>48</v>
      </c>
      <c r="B116" t="s">
        <v>49</v>
      </c>
      <c r="C116" t="s">
        <v>3</v>
      </c>
      <c r="D116">
        <v>2020</v>
      </c>
      <c r="E116" s="3">
        <v>1</v>
      </c>
      <c r="F116" s="21" t="s">
        <v>50</v>
      </c>
      <c r="G116" s="1">
        <v>115</v>
      </c>
      <c r="H116" s="1">
        <v>-25</v>
      </c>
      <c r="J116" s="1" t="s">
        <v>51</v>
      </c>
      <c r="K116" s="1" t="s">
        <v>402</v>
      </c>
      <c r="L116" s="1" t="s">
        <v>403</v>
      </c>
      <c r="M116" s="1">
        <v>0</v>
      </c>
      <c r="O116" s="1">
        <v>43976</v>
      </c>
      <c r="P116" s="1">
        <v>619</v>
      </c>
      <c r="Q116" s="1" t="s">
        <v>404</v>
      </c>
    </row>
    <row r="117" spans="1:17" x14ac:dyDescent="0.4">
      <c r="A117" t="s">
        <v>48</v>
      </c>
      <c r="B117" t="s">
        <v>49</v>
      </c>
      <c r="C117" t="s">
        <v>3</v>
      </c>
      <c r="D117">
        <v>2020</v>
      </c>
      <c r="E117" s="3">
        <v>1</v>
      </c>
      <c r="F117" s="21" t="s">
        <v>50</v>
      </c>
      <c r="G117" s="1">
        <v>116</v>
      </c>
      <c r="H117" s="1">
        <v>-19</v>
      </c>
      <c r="J117" s="1" t="s">
        <v>405</v>
      </c>
      <c r="K117" s="1" t="s">
        <v>406</v>
      </c>
      <c r="L117" s="1" t="s">
        <v>407</v>
      </c>
      <c r="M117" s="1">
        <v>0</v>
      </c>
      <c r="O117" s="1">
        <v>44010</v>
      </c>
      <c r="P117" s="1">
        <v>606</v>
      </c>
      <c r="Q117" s="1" t="s">
        <v>408</v>
      </c>
    </row>
    <row r="118" spans="1:17" x14ac:dyDescent="0.4">
      <c r="A118" t="s">
        <v>48</v>
      </c>
      <c r="B118" t="s">
        <v>49</v>
      </c>
      <c r="C118" t="s">
        <v>3</v>
      </c>
      <c r="D118">
        <v>2020</v>
      </c>
      <c r="E118" s="3">
        <v>1</v>
      </c>
      <c r="F118" s="21" t="s">
        <v>50</v>
      </c>
      <c r="G118" s="1">
        <v>117</v>
      </c>
      <c r="H118" s="1">
        <v>-22</v>
      </c>
      <c r="J118" s="1" t="s">
        <v>73</v>
      </c>
      <c r="K118" s="1" t="s">
        <v>409</v>
      </c>
      <c r="L118" s="1" t="s">
        <v>410</v>
      </c>
      <c r="M118" s="1">
        <v>0</v>
      </c>
      <c r="O118" s="1">
        <v>43997</v>
      </c>
      <c r="P118" s="1">
        <v>588</v>
      </c>
      <c r="Q118" s="1" t="s">
        <v>411</v>
      </c>
    </row>
    <row r="119" spans="1:17" x14ac:dyDescent="0.4">
      <c r="A119" t="s">
        <v>48</v>
      </c>
      <c r="B119" t="s">
        <v>49</v>
      </c>
      <c r="C119" t="s">
        <v>3</v>
      </c>
      <c r="D119">
        <v>2020</v>
      </c>
      <c r="E119" s="3">
        <v>1</v>
      </c>
      <c r="F119" s="21" t="s">
        <v>50</v>
      </c>
      <c r="G119" s="1">
        <v>118</v>
      </c>
      <c r="H119" s="1" t="s">
        <v>81</v>
      </c>
      <c r="J119" s="1" t="s">
        <v>22</v>
      </c>
      <c r="K119" s="1" t="s">
        <v>412</v>
      </c>
      <c r="L119" s="1" t="s">
        <v>413</v>
      </c>
      <c r="M119" s="1">
        <v>0</v>
      </c>
      <c r="O119" s="1">
        <v>44001</v>
      </c>
      <c r="P119" s="1">
        <v>572</v>
      </c>
      <c r="Q119" s="1" t="s">
        <v>414</v>
      </c>
    </row>
    <row r="120" spans="1:17" x14ac:dyDescent="0.4">
      <c r="A120" t="s">
        <v>48</v>
      </c>
      <c r="B120" t="s">
        <v>49</v>
      </c>
      <c r="C120" t="s">
        <v>3</v>
      </c>
      <c r="D120">
        <v>2020</v>
      </c>
      <c r="E120" s="3">
        <v>1</v>
      </c>
      <c r="F120" s="21" t="s">
        <v>50</v>
      </c>
      <c r="G120" s="1">
        <v>119</v>
      </c>
      <c r="H120" s="1" t="s">
        <v>81</v>
      </c>
      <c r="J120" s="1" t="s">
        <v>415</v>
      </c>
      <c r="K120" s="1" t="s">
        <v>416</v>
      </c>
      <c r="L120" s="1" t="s">
        <v>417</v>
      </c>
      <c r="M120" s="1">
        <v>0</v>
      </c>
      <c r="N120" s="1" t="s">
        <v>418</v>
      </c>
      <c r="O120" s="1">
        <v>43956</v>
      </c>
      <c r="P120" s="1">
        <v>526</v>
      </c>
      <c r="Q120" s="1" t="s">
        <v>419</v>
      </c>
    </row>
    <row r="121" spans="1:17" x14ac:dyDescent="0.4">
      <c r="A121" t="s">
        <v>48</v>
      </c>
      <c r="B121" t="s">
        <v>49</v>
      </c>
      <c r="C121" t="s">
        <v>3</v>
      </c>
      <c r="D121">
        <v>2020</v>
      </c>
      <c r="E121" s="3">
        <v>1</v>
      </c>
      <c r="F121" s="21" t="s">
        <v>50</v>
      </c>
      <c r="G121" s="1">
        <v>120</v>
      </c>
      <c r="H121" s="1">
        <v>-22</v>
      </c>
      <c r="J121" s="1" t="s">
        <v>58</v>
      </c>
      <c r="K121" s="1" t="s">
        <v>420</v>
      </c>
      <c r="L121" s="1" t="s">
        <v>410</v>
      </c>
      <c r="M121" s="1">
        <v>0</v>
      </c>
      <c r="O121" s="1">
        <v>44007</v>
      </c>
      <c r="P121" s="1">
        <v>512</v>
      </c>
      <c r="Q121" s="1" t="s">
        <v>421</v>
      </c>
    </row>
    <row r="122" spans="1:17" x14ac:dyDescent="0.4">
      <c r="A122" t="s">
        <v>48</v>
      </c>
      <c r="B122" t="s">
        <v>49</v>
      </c>
      <c r="C122" t="s">
        <v>3</v>
      </c>
      <c r="D122">
        <v>2020</v>
      </c>
      <c r="E122" s="3">
        <v>1</v>
      </c>
      <c r="F122" s="21" t="s">
        <v>50</v>
      </c>
      <c r="G122" s="1">
        <v>121</v>
      </c>
      <c r="H122" s="1" t="s">
        <v>81</v>
      </c>
      <c r="J122" s="1" t="s">
        <v>58</v>
      </c>
      <c r="K122" s="1" t="s">
        <v>422</v>
      </c>
      <c r="L122" s="1" t="s">
        <v>92</v>
      </c>
      <c r="M122" s="1">
        <v>0</v>
      </c>
      <c r="O122" s="1">
        <v>43950</v>
      </c>
      <c r="P122" s="1">
        <v>488</v>
      </c>
      <c r="Q122" s="1" t="s">
        <v>423</v>
      </c>
    </row>
    <row r="123" spans="1:17" x14ac:dyDescent="0.4">
      <c r="A123" t="s">
        <v>48</v>
      </c>
      <c r="B123" t="s">
        <v>49</v>
      </c>
      <c r="C123" t="s">
        <v>3</v>
      </c>
      <c r="D123">
        <v>2020</v>
      </c>
      <c r="E123" s="3">
        <v>1</v>
      </c>
      <c r="F123" s="21" t="s">
        <v>50</v>
      </c>
      <c r="G123" s="1">
        <v>122</v>
      </c>
      <c r="H123" s="1" t="s">
        <v>81</v>
      </c>
      <c r="J123" s="1" t="s">
        <v>9</v>
      </c>
      <c r="K123" s="1" t="s">
        <v>424</v>
      </c>
      <c r="L123" s="1" t="s">
        <v>425</v>
      </c>
      <c r="M123" s="1">
        <v>0</v>
      </c>
      <c r="N123" s="1" t="s">
        <v>426</v>
      </c>
      <c r="O123" s="1">
        <v>44007</v>
      </c>
      <c r="P123" s="1">
        <v>476</v>
      </c>
      <c r="Q123" s="1" t="s">
        <v>427</v>
      </c>
    </row>
    <row r="124" spans="1:17" x14ac:dyDescent="0.4">
      <c r="A124" t="s">
        <v>48</v>
      </c>
      <c r="B124" t="s">
        <v>49</v>
      </c>
      <c r="C124" t="s">
        <v>3</v>
      </c>
      <c r="D124">
        <v>2020</v>
      </c>
      <c r="E124" s="3">
        <v>1</v>
      </c>
      <c r="F124" s="21" t="s">
        <v>50</v>
      </c>
      <c r="G124" s="1">
        <v>123</v>
      </c>
      <c r="H124" s="1">
        <v>-64</v>
      </c>
      <c r="J124" s="1" t="s">
        <v>16</v>
      </c>
      <c r="K124" s="1" t="s">
        <v>428</v>
      </c>
      <c r="L124" s="1" t="s">
        <v>429</v>
      </c>
      <c r="M124" s="1">
        <v>0</v>
      </c>
      <c r="O124" s="1">
        <v>44000</v>
      </c>
      <c r="P124" s="1">
        <v>454</v>
      </c>
      <c r="Q124" s="1" t="s">
        <v>430</v>
      </c>
    </row>
    <row r="125" spans="1:17" x14ac:dyDescent="0.4">
      <c r="A125" t="s">
        <v>48</v>
      </c>
      <c r="B125" t="s">
        <v>49</v>
      </c>
      <c r="C125" t="s">
        <v>3</v>
      </c>
      <c r="D125">
        <v>2020</v>
      </c>
      <c r="E125" s="3">
        <v>1</v>
      </c>
      <c r="F125" s="21" t="s">
        <v>50</v>
      </c>
      <c r="G125" s="1">
        <v>124</v>
      </c>
      <c r="H125" s="1" t="s">
        <v>81</v>
      </c>
      <c r="J125" s="1" t="s">
        <v>415</v>
      </c>
      <c r="K125" s="1" t="s">
        <v>431</v>
      </c>
      <c r="L125" s="1" t="s">
        <v>432</v>
      </c>
      <c r="M125" s="1">
        <v>0</v>
      </c>
      <c r="N125" s="1" t="s">
        <v>343</v>
      </c>
      <c r="O125" s="1">
        <v>43936</v>
      </c>
      <c r="P125" s="1">
        <v>454</v>
      </c>
      <c r="Q125" s="1" t="s">
        <v>433</v>
      </c>
    </row>
    <row r="126" spans="1:17" x14ac:dyDescent="0.4">
      <c r="A126" t="s">
        <v>48</v>
      </c>
      <c r="B126" t="s">
        <v>49</v>
      </c>
      <c r="C126" t="s">
        <v>3</v>
      </c>
      <c r="D126">
        <v>2020</v>
      </c>
      <c r="E126" s="3">
        <v>1</v>
      </c>
      <c r="F126" s="21" t="s">
        <v>50</v>
      </c>
      <c r="G126" s="1">
        <v>125</v>
      </c>
      <c r="H126" s="1">
        <v>-111</v>
      </c>
      <c r="J126" s="1" t="s">
        <v>10</v>
      </c>
      <c r="K126" s="1" t="s">
        <v>434</v>
      </c>
      <c r="L126" s="1" t="s">
        <v>435</v>
      </c>
      <c r="M126" s="1">
        <v>0</v>
      </c>
      <c r="O126" s="1">
        <v>43992</v>
      </c>
      <c r="P126" s="1">
        <v>444</v>
      </c>
      <c r="Q126" s="1" t="s">
        <v>436</v>
      </c>
    </row>
    <row r="127" spans="1:17" x14ac:dyDescent="0.4">
      <c r="A127" t="s">
        <v>48</v>
      </c>
      <c r="B127" t="s">
        <v>49</v>
      </c>
      <c r="C127" t="s">
        <v>3</v>
      </c>
      <c r="D127">
        <v>2020</v>
      </c>
      <c r="E127" s="3">
        <v>1</v>
      </c>
      <c r="F127" s="21" t="s">
        <v>50</v>
      </c>
      <c r="G127" s="1">
        <v>126</v>
      </c>
      <c r="H127" s="1">
        <v>-42</v>
      </c>
      <c r="J127" s="1" t="s">
        <v>11</v>
      </c>
      <c r="K127" s="1" t="s">
        <v>437</v>
      </c>
      <c r="L127" s="1" t="s">
        <v>438</v>
      </c>
      <c r="M127" s="1">
        <v>0</v>
      </c>
      <c r="O127" s="1">
        <v>43998</v>
      </c>
      <c r="P127" s="1">
        <v>434</v>
      </c>
      <c r="Q127" s="1" t="s">
        <v>439</v>
      </c>
    </row>
    <row r="128" spans="1:17" x14ac:dyDescent="0.4">
      <c r="A128" t="s">
        <v>48</v>
      </c>
      <c r="B128" t="s">
        <v>49</v>
      </c>
      <c r="C128" t="s">
        <v>3</v>
      </c>
      <c r="D128">
        <v>2020</v>
      </c>
      <c r="E128" s="3">
        <v>1</v>
      </c>
      <c r="F128" s="21" t="s">
        <v>50</v>
      </c>
      <c r="G128" s="1">
        <v>127</v>
      </c>
      <c r="H128" s="1">
        <v>-25</v>
      </c>
      <c r="J128" s="1" t="s">
        <v>22</v>
      </c>
      <c r="K128" s="1" t="s">
        <v>440</v>
      </c>
      <c r="L128" s="1" t="s">
        <v>441</v>
      </c>
      <c r="M128" s="1">
        <v>0</v>
      </c>
      <c r="O128" s="1">
        <v>43979</v>
      </c>
      <c r="P128" s="1">
        <v>416</v>
      </c>
      <c r="Q128" s="1" t="s">
        <v>442</v>
      </c>
    </row>
    <row r="129" spans="1:17" x14ac:dyDescent="0.4">
      <c r="A129" t="s">
        <v>48</v>
      </c>
      <c r="B129" t="s">
        <v>49</v>
      </c>
      <c r="C129" t="s">
        <v>3</v>
      </c>
      <c r="D129">
        <v>2020</v>
      </c>
      <c r="E129" s="3">
        <v>1</v>
      </c>
      <c r="F129" s="21" t="s">
        <v>50</v>
      </c>
      <c r="G129" s="1">
        <v>128</v>
      </c>
      <c r="H129" s="1" t="s">
        <v>81</v>
      </c>
      <c r="J129" s="1" t="s">
        <v>22</v>
      </c>
      <c r="K129" s="1" t="s">
        <v>443</v>
      </c>
      <c r="L129" s="1" t="s">
        <v>444</v>
      </c>
      <c r="M129" s="1">
        <v>0</v>
      </c>
      <c r="O129" s="1">
        <v>44005</v>
      </c>
      <c r="P129" s="1">
        <v>408</v>
      </c>
      <c r="Q129" s="1" t="s">
        <v>445</v>
      </c>
    </row>
    <row r="130" spans="1:17" x14ac:dyDescent="0.4">
      <c r="A130" t="s">
        <v>48</v>
      </c>
      <c r="B130" t="s">
        <v>49</v>
      </c>
      <c r="C130" t="s">
        <v>3</v>
      </c>
      <c r="D130">
        <v>2020</v>
      </c>
      <c r="E130" s="3">
        <v>1</v>
      </c>
      <c r="F130" s="21" t="s">
        <v>50</v>
      </c>
      <c r="G130" s="1">
        <v>129</v>
      </c>
      <c r="H130" s="1" t="s">
        <v>81</v>
      </c>
      <c r="J130" s="1" t="s">
        <v>10</v>
      </c>
      <c r="K130" s="1" t="s">
        <v>446</v>
      </c>
      <c r="L130" s="1" t="s">
        <v>447</v>
      </c>
      <c r="M130" s="1">
        <v>0</v>
      </c>
      <c r="O130" s="1">
        <v>44006</v>
      </c>
      <c r="P130" s="1">
        <v>408</v>
      </c>
      <c r="Q130" s="1" t="s">
        <v>448</v>
      </c>
    </row>
    <row r="131" spans="1:17" x14ac:dyDescent="0.4">
      <c r="A131" t="s">
        <v>48</v>
      </c>
      <c r="B131" t="s">
        <v>49</v>
      </c>
      <c r="C131" t="s">
        <v>3</v>
      </c>
      <c r="D131">
        <v>2020</v>
      </c>
      <c r="E131" s="3">
        <v>1</v>
      </c>
      <c r="F131" s="21" t="s">
        <v>50</v>
      </c>
      <c r="G131" s="1">
        <v>130</v>
      </c>
      <c r="H131" s="1" t="s">
        <v>81</v>
      </c>
      <c r="J131" s="1" t="s">
        <v>22</v>
      </c>
      <c r="K131" s="1" t="s">
        <v>449</v>
      </c>
      <c r="L131" s="1" t="s">
        <v>450</v>
      </c>
      <c r="M131" s="1">
        <v>0</v>
      </c>
      <c r="O131" s="1">
        <v>43980</v>
      </c>
      <c r="P131" s="1">
        <v>408</v>
      </c>
      <c r="Q131" s="1" t="s">
        <v>451</v>
      </c>
    </row>
    <row r="132" spans="1:17" x14ac:dyDescent="0.4">
      <c r="A132" t="s">
        <v>48</v>
      </c>
      <c r="B132" t="s">
        <v>49</v>
      </c>
      <c r="C132" t="s">
        <v>3</v>
      </c>
      <c r="D132">
        <v>2020</v>
      </c>
      <c r="E132" s="3">
        <v>1</v>
      </c>
      <c r="F132" s="21" t="s">
        <v>50</v>
      </c>
      <c r="G132" s="1">
        <v>131</v>
      </c>
      <c r="H132" s="1" t="s">
        <v>81</v>
      </c>
      <c r="J132" s="1" t="s">
        <v>452</v>
      </c>
      <c r="K132" s="1" t="s">
        <v>453</v>
      </c>
      <c r="L132" s="1" t="s">
        <v>454</v>
      </c>
      <c r="M132" s="1">
        <v>0</v>
      </c>
      <c r="N132" s="1" t="s">
        <v>455</v>
      </c>
      <c r="O132" s="1">
        <v>44005</v>
      </c>
      <c r="P132" s="1">
        <v>400</v>
      </c>
      <c r="Q132" s="1" t="s">
        <v>456</v>
      </c>
    </row>
    <row r="133" spans="1:17" x14ac:dyDescent="0.4">
      <c r="A133" t="s">
        <v>48</v>
      </c>
      <c r="B133" t="s">
        <v>49</v>
      </c>
      <c r="C133" t="s">
        <v>3</v>
      </c>
      <c r="D133">
        <v>2020</v>
      </c>
      <c r="E133" s="3">
        <v>1</v>
      </c>
      <c r="F133" s="21" t="s">
        <v>50</v>
      </c>
      <c r="G133" s="1">
        <v>132</v>
      </c>
      <c r="H133" s="1" t="s">
        <v>81</v>
      </c>
      <c r="J133" s="1" t="s">
        <v>23</v>
      </c>
      <c r="K133" s="1" t="s">
        <v>457</v>
      </c>
      <c r="L133" s="1" t="s">
        <v>458</v>
      </c>
      <c r="M133" s="1">
        <v>0</v>
      </c>
      <c r="N133" s="1" t="s">
        <v>459</v>
      </c>
      <c r="O133" s="1">
        <v>43826</v>
      </c>
      <c r="P133" s="1">
        <v>400</v>
      </c>
      <c r="Q133" s="1" t="s">
        <v>460</v>
      </c>
    </row>
    <row r="134" spans="1:17" x14ac:dyDescent="0.4">
      <c r="A134" t="s">
        <v>48</v>
      </c>
      <c r="B134" t="s">
        <v>49</v>
      </c>
      <c r="C134" t="s">
        <v>3</v>
      </c>
      <c r="D134">
        <v>2020</v>
      </c>
      <c r="E134" s="3">
        <v>2</v>
      </c>
      <c r="F134" s="21" t="s">
        <v>50</v>
      </c>
      <c r="G134" s="1">
        <v>1</v>
      </c>
      <c r="H134" s="1">
        <v>1</v>
      </c>
      <c r="J134" s="1" t="s">
        <v>23</v>
      </c>
      <c r="K134" s="1" t="s">
        <v>55</v>
      </c>
      <c r="L134" s="1" t="s">
        <v>55</v>
      </c>
      <c r="M134" s="1">
        <v>0</v>
      </c>
      <c r="N134" s="1" t="s">
        <v>56</v>
      </c>
      <c r="O134" s="1">
        <v>44005</v>
      </c>
      <c r="P134" s="1">
        <v>164161</v>
      </c>
      <c r="Q134" s="1" t="s">
        <v>57</v>
      </c>
    </row>
    <row r="135" spans="1:17" x14ac:dyDescent="0.4">
      <c r="A135" t="s">
        <v>48</v>
      </c>
      <c r="B135" t="s">
        <v>49</v>
      </c>
      <c r="C135" t="s">
        <v>3</v>
      </c>
      <c r="D135">
        <v>2020</v>
      </c>
      <c r="E135" s="3">
        <v>2</v>
      </c>
      <c r="F135" s="21" t="s">
        <v>50</v>
      </c>
      <c r="G135" s="1">
        <v>2</v>
      </c>
      <c r="H135" s="1">
        <v>2</v>
      </c>
      <c r="J135" s="1" t="s">
        <v>22</v>
      </c>
      <c r="K135" s="1" t="s">
        <v>63</v>
      </c>
      <c r="L135" s="1" t="s">
        <v>64</v>
      </c>
      <c r="M135" s="1">
        <v>0</v>
      </c>
      <c r="O135" s="1">
        <v>44000</v>
      </c>
      <c r="P135" s="1">
        <v>86963</v>
      </c>
      <c r="Q135" s="1" t="s">
        <v>65</v>
      </c>
    </row>
    <row r="136" spans="1:17" x14ac:dyDescent="0.4">
      <c r="A136" t="s">
        <v>48</v>
      </c>
      <c r="B136" t="s">
        <v>49</v>
      </c>
      <c r="C136" t="s">
        <v>3</v>
      </c>
      <c r="D136">
        <v>2020</v>
      </c>
      <c r="E136" s="3">
        <v>2</v>
      </c>
      <c r="F136" s="21" t="s">
        <v>50</v>
      </c>
      <c r="G136" s="1">
        <v>3</v>
      </c>
      <c r="H136" s="1" t="s">
        <v>81</v>
      </c>
      <c r="J136" s="1" t="s">
        <v>11</v>
      </c>
      <c r="K136" s="1" t="s">
        <v>461</v>
      </c>
      <c r="L136" s="1" t="s">
        <v>462</v>
      </c>
      <c r="M136" s="1">
        <v>0</v>
      </c>
      <c r="O136" s="1">
        <v>43983</v>
      </c>
      <c r="P136" s="1">
        <v>71504</v>
      </c>
      <c r="Q136" s="1" t="s">
        <v>463</v>
      </c>
    </row>
    <row r="137" spans="1:17" x14ac:dyDescent="0.4">
      <c r="A137" t="s">
        <v>48</v>
      </c>
      <c r="B137" t="s">
        <v>49</v>
      </c>
      <c r="C137" t="s">
        <v>3</v>
      </c>
      <c r="D137">
        <v>2020</v>
      </c>
      <c r="E137" s="3">
        <v>2</v>
      </c>
      <c r="F137" s="21" t="s">
        <v>50</v>
      </c>
      <c r="G137" s="1">
        <v>4</v>
      </c>
      <c r="H137" s="1" t="s">
        <v>81</v>
      </c>
      <c r="J137" s="1" t="s">
        <v>464</v>
      </c>
      <c r="K137" s="1" t="s">
        <v>465</v>
      </c>
      <c r="L137" s="1" t="s">
        <v>466</v>
      </c>
      <c r="M137" s="1">
        <v>0</v>
      </c>
      <c r="O137" s="1">
        <v>43894</v>
      </c>
      <c r="P137" s="1">
        <v>70000</v>
      </c>
      <c r="Q137" s="1" t="s">
        <v>467</v>
      </c>
    </row>
    <row r="138" spans="1:17" x14ac:dyDescent="0.4">
      <c r="A138" t="s">
        <v>48</v>
      </c>
      <c r="B138" t="s">
        <v>49</v>
      </c>
      <c r="C138" t="s">
        <v>3</v>
      </c>
      <c r="D138">
        <v>2020</v>
      </c>
      <c r="E138" s="3">
        <v>2</v>
      </c>
      <c r="F138" s="21" t="s">
        <v>50</v>
      </c>
      <c r="G138" s="1">
        <v>5</v>
      </c>
      <c r="H138" s="1">
        <v>-2</v>
      </c>
      <c r="J138" s="1" t="s">
        <v>58</v>
      </c>
      <c r="K138" s="1" t="s">
        <v>59</v>
      </c>
      <c r="L138" s="1" t="s">
        <v>60</v>
      </c>
      <c r="M138" s="1">
        <v>0</v>
      </c>
      <c r="O138" s="1">
        <v>43958</v>
      </c>
      <c r="P138" s="1">
        <v>59629</v>
      </c>
      <c r="Q138" s="1" t="s">
        <v>61</v>
      </c>
    </row>
    <row r="139" spans="1:17" x14ac:dyDescent="0.4">
      <c r="A139" t="s">
        <v>48</v>
      </c>
      <c r="B139" t="s">
        <v>49</v>
      </c>
      <c r="C139" t="s">
        <v>3</v>
      </c>
      <c r="D139">
        <v>2020</v>
      </c>
      <c r="E139" s="3">
        <v>2</v>
      </c>
      <c r="F139" s="21" t="s">
        <v>50</v>
      </c>
      <c r="G139" s="1">
        <v>6</v>
      </c>
      <c r="H139" s="1" t="s">
        <v>81</v>
      </c>
      <c r="J139" s="1" t="s">
        <v>11</v>
      </c>
      <c r="K139" s="1" t="s">
        <v>468</v>
      </c>
      <c r="L139" s="1" t="s">
        <v>469</v>
      </c>
      <c r="M139" s="1">
        <v>0</v>
      </c>
      <c r="O139" s="1">
        <v>44005</v>
      </c>
      <c r="P139" s="1">
        <v>52478</v>
      </c>
      <c r="Q139" s="1" t="s">
        <v>470</v>
      </c>
    </row>
    <row r="140" spans="1:17" x14ac:dyDescent="0.4">
      <c r="A140" t="s">
        <v>48</v>
      </c>
      <c r="B140" t="s">
        <v>49</v>
      </c>
      <c r="C140" t="s">
        <v>3</v>
      </c>
      <c r="D140">
        <v>2020</v>
      </c>
      <c r="E140" s="3">
        <v>2</v>
      </c>
      <c r="F140" s="21" t="s">
        <v>50</v>
      </c>
      <c r="G140" s="1">
        <v>7</v>
      </c>
      <c r="H140" s="1">
        <v>-2</v>
      </c>
      <c r="J140" s="1" t="s">
        <v>10</v>
      </c>
      <c r="K140" s="1" t="s">
        <v>66</v>
      </c>
      <c r="L140" s="1" t="s">
        <v>67</v>
      </c>
      <c r="M140" s="1">
        <v>0</v>
      </c>
      <c r="N140" s="1" t="s">
        <v>68</v>
      </c>
      <c r="O140" s="1">
        <v>44007</v>
      </c>
      <c r="P140" s="1">
        <v>50611</v>
      </c>
      <c r="Q140" s="1" t="s">
        <v>69</v>
      </c>
    </row>
    <row r="141" spans="1:17" x14ac:dyDescent="0.4">
      <c r="A141" t="s">
        <v>48</v>
      </c>
      <c r="B141" t="s">
        <v>49</v>
      </c>
      <c r="C141" t="s">
        <v>3</v>
      </c>
      <c r="D141">
        <v>2020</v>
      </c>
      <c r="E141" s="3">
        <v>2</v>
      </c>
      <c r="F141" s="21" t="s">
        <v>50</v>
      </c>
      <c r="G141" s="1">
        <v>8</v>
      </c>
      <c r="H141" s="1">
        <v>2</v>
      </c>
      <c r="J141" s="1" t="s">
        <v>22</v>
      </c>
      <c r="K141" s="1" t="s">
        <v>85</v>
      </c>
      <c r="L141" s="1" t="s">
        <v>86</v>
      </c>
      <c r="M141" s="1">
        <v>0</v>
      </c>
      <c r="O141" s="1">
        <v>44007</v>
      </c>
      <c r="P141" s="1">
        <v>43409</v>
      </c>
      <c r="Q141" s="1" t="s">
        <v>87</v>
      </c>
    </row>
    <row r="142" spans="1:17" x14ac:dyDescent="0.4">
      <c r="A142" t="s">
        <v>48</v>
      </c>
      <c r="B142" t="s">
        <v>49</v>
      </c>
      <c r="C142" t="s">
        <v>3</v>
      </c>
      <c r="D142">
        <v>2020</v>
      </c>
      <c r="E142" s="3">
        <v>2</v>
      </c>
      <c r="F142" s="21" t="s">
        <v>50</v>
      </c>
      <c r="G142" s="1">
        <v>9</v>
      </c>
      <c r="H142" s="1">
        <v>-2</v>
      </c>
      <c r="J142" s="1" t="s">
        <v>73</v>
      </c>
      <c r="K142" s="1" t="s">
        <v>74</v>
      </c>
      <c r="L142" s="1" t="s">
        <v>75</v>
      </c>
      <c r="M142" s="1">
        <v>0</v>
      </c>
      <c r="N142" s="1" t="s">
        <v>76</v>
      </c>
      <c r="O142" s="1">
        <v>44008</v>
      </c>
      <c r="P142" s="1">
        <v>39192</v>
      </c>
      <c r="Q142" s="1" t="s">
        <v>77</v>
      </c>
    </row>
    <row r="143" spans="1:17" x14ac:dyDescent="0.4">
      <c r="A143" t="s">
        <v>48</v>
      </c>
      <c r="B143" t="s">
        <v>49</v>
      </c>
      <c r="C143" t="s">
        <v>3</v>
      </c>
      <c r="D143">
        <v>2020</v>
      </c>
      <c r="E143" s="3">
        <v>2</v>
      </c>
      <c r="F143" s="21" t="s">
        <v>50</v>
      </c>
      <c r="G143" s="1">
        <v>10</v>
      </c>
      <c r="H143" s="1">
        <v>-4</v>
      </c>
      <c r="J143" s="1" t="s">
        <v>7</v>
      </c>
      <c r="K143" s="1" t="s">
        <v>70</v>
      </c>
      <c r="L143" s="1" t="s">
        <v>71</v>
      </c>
      <c r="M143" s="1">
        <v>0</v>
      </c>
      <c r="O143" s="1">
        <v>43993</v>
      </c>
      <c r="P143" s="1">
        <v>37284</v>
      </c>
      <c r="Q143" s="1" t="s">
        <v>72</v>
      </c>
    </row>
    <row r="144" spans="1:17" x14ac:dyDescent="0.4">
      <c r="A144" t="s">
        <v>48</v>
      </c>
      <c r="B144" t="s">
        <v>49</v>
      </c>
      <c r="C144" t="s">
        <v>3</v>
      </c>
      <c r="D144">
        <v>2020</v>
      </c>
      <c r="E144" s="3">
        <v>2</v>
      </c>
      <c r="F144" s="21" t="s">
        <v>50</v>
      </c>
      <c r="G144" s="1">
        <v>11</v>
      </c>
      <c r="H144" s="1" t="s">
        <v>81</v>
      </c>
      <c r="J144" s="1" t="s">
        <v>274</v>
      </c>
      <c r="K144" s="1" t="s">
        <v>471</v>
      </c>
      <c r="L144" s="1" t="s">
        <v>472</v>
      </c>
      <c r="M144" s="1">
        <v>0</v>
      </c>
      <c r="O144" s="1">
        <v>43873</v>
      </c>
      <c r="P144" s="1">
        <v>34466</v>
      </c>
      <c r="Q144" s="1" t="s">
        <v>473</v>
      </c>
    </row>
    <row r="145" spans="1:17" x14ac:dyDescent="0.4">
      <c r="A145" t="s">
        <v>48</v>
      </c>
      <c r="B145" t="s">
        <v>49</v>
      </c>
      <c r="C145" t="s">
        <v>3</v>
      </c>
      <c r="D145">
        <v>2020</v>
      </c>
      <c r="E145" s="3">
        <v>2</v>
      </c>
      <c r="F145" s="21" t="s">
        <v>50</v>
      </c>
      <c r="G145" s="1">
        <v>12</v>
      </c>
      <c r="H145" s="1">
        <v>2</v>
      </c>
      <c r="J145" s="1" t="s">
        <v>12</v>
      </c>
      <c r="K145" s="1" t="s">
        <v>96</v>
      </c>
      <c r="L145" s="1" t="s">
        <v>97</v>
      </c>
      <c r="M145" s="1">
        <v>0</v>
      </c>
      <c r="O145" s="1">
        <v>44011</v>
      </c>
      <c r="P145" s="1">
        <v>31653</v>
      </c>
      <c r="Q145" s="1" t="s">
        <v>98</v>
      </c>
    </row>
    <row r="146" spans="1:17" x14ac:dyDescent="0.4">
      <c r="A146" t="s">
        <v>48</v>
      </c>
      <c r="B146" t="s">
        <v>49</v>
      </c>
      <c r="C146" t="s">
        <v>3</v>
      </c>
      <c r="D146">
        <v>2020</v>
      </c>
      <c r="E146" s="3">
        <v>2</v>
      </c>
      <c r="F146" s="21" t="s">
        <v>50</v>
      </c>
      <c r="G146" s="1">
        <v>13</v>
      </c>
      <c r="H146" s="1" t="s">
        <v>81</v>
      </c>
      <c r="J146" s="1" t="s">
        <v>22</v>
      </c>
      <c r="K146" s="1" t="s">
        <v>474</v>
      </c>
      <c r="L146" s="1" t="s">
        <v>475</v>
      </c>
      <c r="M146" s="1">
        <v>0</v>
      </c>
      <c r="O146" s="1">
        <v>44011</v>
      </c>
      <c r="P146" s="1">
        <v>27500</v>
      </c>
      <c r="Q146" s="1" t="s">
        <v>476</v>
      </c>
    </row>
    <row r="147" spans="1:17" x14ac:dyDescent="0.4">
      <c r="A147" t="s">
        <v>48</v>
      </c>
      <c r="B147" t="s">
        <v>49</v>
      </c>
      <c r="C147" t="s">
        <v>3</v>
      </c>
      <c r="D147">
        <v>2020</v>
      </c>
      <c r="E147" s="3">
        <v>2</v>
      </c>
      <c r="F147" s="21" t="s">
        <v>50</v>
      </c>
      <c r="G147" s="1">
        <v>14</v>
      </c>
      <c r="H147" s="1">
        <v>-3</v>
      </c>
      <c r="J147" s="1" t="s">
        <v>12</v>
      </c>
      <c r="K147" s="1" t="s">
        <v>88</v>
      </c>
      <c r="L147" s="1" t="s">
        <v>89</v>
      </c>
      <c r="M147" s="1">
        <v>0</v>
      </c>
      <c r="O147" s="1">
        <v>44011</v>
      </c>
      <c r="P147" s="1">
        <v>24250</v>
      </c>
      <c r="Q147" s="1" t="s">
        <v>90</v>
      </c>
    </row>
    <row r="148" spans="1:17" x14ac:dyDescent="0.4">
      <c r="A148" t="s">
        <v>48</v>
      </c>
      <c r="B148" t="s">
        <v>49</v>
      </c>
      <c r="C148" t="s">
        <v>3</v>
      </c>
      <c r="D148">
        <v>2020</v>
      </c>
      <c r="E148" s="3">
        <v>2</v>
      </c>
      <c r="F148" s="21" t="s">
        <v>50</v>
      </c>
      <c r="G148" s="1">
        <v>15</v>
      </c>
      <c r="H148" s="1">
        <v>-3</v>
      </c>
      <c r="J148" s="1" t="s">
        <v>58</v>
      </c>
      <c r="K148" s="1" t="s">
        <v>91</v>
      </c>
      <c r="L148" s="1" t="s">
        <v>92</v>
      </c>
      <c r="M148" s="1">
        <v>0</v>
      </c>
      <c r="O148" s="1">
        <v>43987</v>
      </c>
      <c r="P148" s="1">
        <v>22590</v>
      </c>
      <c r="Q148" s="1" t="s">
        <v>93</v>
      </c>
    </row>
    <row r="149" spans="1:17" x14ac:dyDescent="0.4">
      <c r="A149" t="s">
        <v>48</v>
      </c>
      <c r="B149" t="s">
        <v>49</v>
      </c>
      <c r="C149" t="s">
        <v>3</v>
      </c>
      <c r="D149">
        <v>2020</v>
      </c>
      <c r="E149" s="3">
        <v>2</v>
      </c>
      <c r="F149" s="21" t="s">
        <v>50</v>
      </c>
      <c r="G149" s="1">
        <v>16</v>
      </c>
      <c r="H149" s="1">
        <v>-1</v>
      </c>
      <c r="J149" s="1" t="s">
        <v>58</v>
      </c>
      <c r="K149" s="1" t="s">
        <v>99</v>
      </c>
      <c r="L149" s="1" t="s">
        <v>100</v>
      </c>
      <c r="M149" s="1">
        <v>0</v>
      </c>
      <c r="O149" s="1">
        <v>43929</v>
      </c>
      <c r="P149" s="1">
        <v>22037</v>
      </c>
      <c r="Q149" s="1" t="s">
        <v>101</v>
      </c>
    </row>
    <row r="150" spans="1:17" x14ac:dyDescent="0.4">
      <c r="A150" t="s">
        <v>48</v>
      </c>
      <c r="B150" t="s">
        <v>49</v>
      </c>
      <c r="C150" t="s">
        <v>3</v>
      </c>
      <c r="D150">
        <v>2020</v>
      </c>
      <c r="E150" s="3">
        <v>2</v>
      </c>
      <c r="F150" s="21" t="s">
        <v>50</v>
      </c>
      <c r="G150" s="1">
        <v>17</v>
      </c>
      <c r="H150" s="1" t="s">
        <v>81</v>
      </c>
      <c r="J150" s="1" t="s">
        <v>16</v>
      </c>
      <c r="K150" s="1" t="s">
        <v>477</v>
      </c>
      <c r="L150" s="1" t="s">
        <v>478</v>
      </c>
      <c r="M150" s="1">
        <v>0</v>
      </c>
      <c r="O150" s="1">
        <v>43895</v>
      </c>
      <c r="P150" s="1">
        <v>20457</v>
      </c>
      <c r="Q150" s="1" t="s">
        <v>479</v>
      </c>
    </row>
    <row r="151" spans="1:17" x14ac:dyDescent="0.4">
      <c r="A151" t="s">
        <v>48</v>
      </c>
      <c r="B151" t="s">
        <v>49</v>
      </c>
      <c r="C151" t="s">
        <v>3</v>
      </c>
      <c r="D151">
        <v>2020</v>
      </c>
      <c r="E151" s="3">
        <v>2</v>
      </c>
      <c r="F151" s="21" t="s">
        <v>50</v>
      </c>
      <c r="G151" s="1">
        <v>18</v>
      </c>
      <c r="H151" s="1">
        <v>-2</v>
      </c>
      <c r="J151" s="1" t="s">
        <v>11</v>
      </c>
      <c r="K151" s="1" t="s">
        <v>102</v>
      </c>
      <c r="L151" s="1" t="s">
        <v>103</v>
      </c>
      <c r="M151" s="1">
        <v>0</v>
      </c>
      <c r="O151" s="1">
        <v>44001</v>
      </c>
      <c r="P151" s="1">
        <v>20227</v>
      </c>
      <c r="Q151" s="1" t="s">
        <v>104</v>
      </c>
    </row>
    <row r="152" spans="1:17" x14ac:dyDescent="0.4">
      <c r="A152" t="s">
        <v>48</v>
      </c>
      <c r="B152" t="s">
        <v>49</v>
      </c>
      <c r="C152" t="s">
        <v>3</v>
      </c>
      <c r="D152">
        <v>2020</v>
      </c>
      <c r="E152" s="3">
        <v>2</v>
      </c>
      <c r="F152" s="21" t="s">
        <v>50</v>
      </c>
      <c r="G152" s="1">
        <v>19</v>
      </c>
      <c r="H152" s="1">
        <v>30</v>
      </c>
      <c r="J152" s="1" t="s">
        <v>82</v>
      </c>
      <c r="K152" s="1" t="s">
        <v>203</v>
      </c>
      <c r="L152" s="1" t="s">
        <v>204</v>
      </c>
      <c r="M152" s="1">
        <v>0</v>
      </c>
      <c r="O152" s="1">
        <v>43844</v>
      </c>
      <c r="P152" s="1">
        <v>18474</v>
      </c>
      <c r="Q152" s="1" t="s">
        <v>205</v>
      </c>
    </row>
    <row r="153" spans="1:17" x14ac:dyDescent="0.4">
      <c r="A153" t="s">
        <v>48</v>
      </c>
      <c r="B153" t="s">
        <v>49</v>
      </c>
      <c r="C153" t="s">
        <v>3</v>
      </c>
      <c r="D153">
        <v>2020</v>
      </c>
      <c r="E153" s="3">
        <v>2</v>
      </c>
      <c r="F153" s="21" t="s">
        <v>50</v>
      </c>
      <c r="G153" s="1">
        <v>20</v>
      </c>
      <c r="H153" s="1" t="s">
        <v>81</v>
      </c>
      <c r="J153" s="1" t="s">
        <v>12</v>
      </c>
      <c r="K153" s="1" t="s">
        <v>480</v>
      </c>
      <c r="L153" s="1" t="s">
        <v>86</v>
      </c>
      <c r="M153" s="1">
        <v>0</v>
      </c>
      <c r="O153" s="1">
        <v>44009</v>
      </c>
      <c r="P153" s="1">
        <v>16506</v>
      </c>
      <c r="Q153" s="1" t="s">
        <v>481</v>
      </c>
    </row>
    <row r="154" spans="1:17" x14ac:dyDescent="0.4">
      <c r="A154" t="s">
        <v>48</v>
      </c>
      <c r="B154" t="s">
        <v>49</v>
      </c>
      <c r="C154" t="s">
        <v>3</v>
      </c>
      <c r="D154">
        <v>2020</v>
      </c>
      <c r="E154" s="3">
        <v>2</v>
      </c>
      <c r="F154" s="21" t="s">
        <v>50</v>
      </c>
      <c r="G154" s="1">
        <v>21</v>
      </c>
      <c r="H154" s="1">
        <v>-4</v>
      </c>
      <c r="J154" s="1" t="s">
        <v>22</v>
      </c>
      <c r="K154" s="1" t="s">
        <v>105</v>
      </c>
      <c r="L154" s="1" t="s">
        <v>106</v>
      </c>
      <c r="M154" s="1">
        <v>0</v>
      </c>
      <c r="O154" s="1">
        <v>44011</v>
      </c>
      <c r="P154" s="1">
        <v>16370</v>
      </c>
      <c r="Q154" s="1" t="s">
        <v>107</v>
      </c>
    </row>
    <row r="155" spans="1:17" x14ac:dyDescent="0.4">
      <c r="A155" t="s">
        <v>48</v>
      </c>
      <c r="B155" t="s">
        <v>49</v>
      </c>
      <c r="C155" t="s">
        <v>3</v>
      </c>
      <c r="D155">
        <v>2020</v>
      </c>
      <c r="E155" s="3">
        <v>2</v>
      </c>
      <c r="F155" s="21" t="s">
        <v>50</v>
      </c>
      <c r="G155" s="1">
        <v>22</v>
      </c>
      <c r="H155" s="1">
        <v>16</v>
      </c>
      <c r="J155" s="1" t="s">
        <v>151</v>
      </c>
      <c r="K155" s="1" t="s">
        <v>172</v>
      </c>
      <c r="L155" s="1" t="s">
        <v>173</v>
      </c>
      <c r="M155" s="1">
        <v>0</v>
      </c>
      <c r="O155" s="1">
        <v>44011</v>
      </c>
      <c r="P155" s="1">
        <v>16166</v>
      </c>
      <c r="Q155" s="1" t="s">
        <v>174</v>
      </c>
    </row>
    <row r="156" spans="1:17" x14ac:dyDescent="0.4">
      <c r="A156" t="s">
        <v>48</v>
      </c>
      <c r="B156" t="s">
        <v>49</v>
      </c>
      <c r="C156" t="s">
        <v>3</v>
      </c>
      <c r="D156">
        <v>2020</v>
      </c>
      <c r="E156" s="3">
        <v>2</v>
      </c>
      <c r="F156" s="21" t="s">
        <v>50</v>
      </c>
      <c r="G156" s="1">
        <v>23</v>
      </c>
      <c r="H156" s="1">
        <v>-15</v>
      </c>
      <c r="J156" s="1" t="s">
        <v>11</v>
      </c>
      <c r="K156" s="1" t="s">
        <v>78</v>
      </c>
      <c r="L156" s="1" t="s">
        <v>79</v>
      </c>
      <c r="M156" s="1">
        <v>0</v>
      </c>
      <c r="O156" s="1">
        <v>44008</v>
      </c>
      <c r="P156" s="1">
        <v>14790</v>
      </c>
      <c r="Q156" s="1" t="s">
        <v>80</v>
      </c>
    </row>
    <row r="157" spans="1:17" x14ac:dyDescent="0.4">
      <c r="A157" t="s">
        <v>48</v>
      </c>
      <c r="B157" t="s">
        <v>49</v>
      </c>
      <c r="C157" t="s">
        <v>3</v>
      </c>
      <c r="D157">
        <v>2020</v>
      </c>
      <c r="E157" s="3">
        <v>2</v>
      </c>
      <c r="F157" s="21" t="s">
        <v>50</v>
      </c>
      <c r="G157" s="1">
        <v>24</v>
      </c>
      <c r="H157" s="1" t="s">
        <v>81</v>
      </c>
      <c r="J157" s="1" t="s">
        <v>464</v>
      </c>
      <c r="K157" s="1" t="s">
        <v>482</v>
      </c>
      <c r="L157" s="1" t="s">
        <v>483</v>
      </c>
      <c r="M157" s="1">
        <v>0</v>
      </c>
      <c r="O157" s="1">
        <v>43872</v>
      </c>
      <c r="P157" s="1">
        <v>13931</v>
      </c>
      <c r="Q157" s="1" t="s">
        <v>484</v>
      </c>
    </row>
    <row r="158" spans="1:17" x14ac:dyDescent="0.4">
      <c r="A158" t="s">
        <v>48</v>
      </c>
      <c r="B158" t="s">
        <v>49</v>
      </c>
      <c r="C158" t="s">
        <v>3</v>
      </c>
      <c r="D158">
        <v>2020</v>
      </c>
      <c r="E158" s="3">
        <v>2</v>
      </c>
      <c r="F158" s="21" t="s">
        <v>50</v>
      </c>
      <c r="G158" s="1">
        <v>25</v>
      </c>
      <c r="H158" s="1">
        <v>-7</v>
      </c>
      <c r="J158" s="1" t="s">
        <v>11</v>
      </c>
      <c r="K158" s="1" t="s">
        <v>108</v>
      </c>
      <c r="L158" s="1" t="s">
        <v>109</v>
      </c>
      <c r="M158" s="1">
        <v>0</v>
      </c>
      <c r="O158" s="1">
        <v>44008</v>
      </c>
      <c r="P158" s="1">
        <v>13782</v>
      </c>
      <c r="Q158" s="1" t="s">
        <v>110</v>
      </c>
    </row>
    <row r="159" spans="1:17" x14ac:dyDescent="0.4">
      <c r="A159" t="s">
        <v>48</v>
      </c>
      <c r="B159" t="s">
        <v>49</v>
      </c>
      <c r="C159" t="s">
        <v>3</v>
      </c>
      <c r="D159">
        <v>2020</v>
      </c>
      <c r="E159" s="3">
        <v>2</v>
      </c>
      <c r="F159" s="21" t="s">
        <v>50</v>
      </c>
      <c r="G159" s="1">
        <v>26</v>
      </c>
      <c r="H159" s="1">
        <v>6</v>
      </c>
      <c r="J159" s="1" t="s">
        <v>151</v>
      </c>
      <c r="K159" s="1" t="s">
        <v>152</v>
      </c>
      <c r="L159" s="1" t="s">
        <v>153</v>
      </c>
      <c r="M159" s="1">
        <v>0</v>
      </c>
      <c r="O159" s="1">
        <v>44004</v>
      </c>
      <c r="P159" s="1">
        <v>13535</v>
      </c>
      <c r="Q159" s="1" t="s">
        <v>154</v>
      </c>
    </row>
    <row r="160" spans="1:17" x14ac:dyDescent="0.4">
      <c r="A160" t="s">
        <v>48</v>
      </c>
      <c r="B160" t="s">
        <v>49</v>
      </c>
      <c r="C160" t="s">
        <v>3</v>
      </c>
      <c r="D160">
        <v>2020</v>
      </c>
      <c r="E160" s="3">
        <v>2</v>
      </c>
      <c r="F160" s="21" t="s">
        <v>50</v>
      </c>
      <c r="G160" s="1">
        <v>27</v>
      </c>
      <c r="H160" s="1">
        <v>3</v>
      </c>
      <c r="J160" s="1" t="s">
        <v>145</v>
      </c>
      <c r="K160" s="1" t="s">
        <v>146</v>
      </c>
      <c r="L160" s="1" t="s">
        <v>125</v>
      </c>
      <c r="M160" s="1">
        <v>0</v>
      </c>
      <c r="O160" s="1">
        <v>44000</v>
      </c>
      <c r="P160" s="1">
        <v>13215</v>
      </c>
      <c r="Q160" s="1" t="s">
        <v>147</v>
      </c>
    </row>
    <row r="161" spans="1:17" x14ac:dyDescent="0.4">
      <c r="A161" t="s">
        <v>48</v>
      </c>
      <c r="B161" t="s">
        <v>49</v>
      </c>
      <c r="C161" t="s">
        <v>3</v>
      </c>
      <c r="D161">
        <v>2020</v>
      </c>
      <c r="E161" s="3">
        <v>2</v>
      </c>
      <c r="F161" s="21" t="s">
        <v>50</v>
      </c>
      <c r="G161" s="1">
        <v>28</v>
      </c>
      <c r="H161" s="1">
        <v>-15</v>
      </c>
      <c r="J161" s="1" t="s">
        <v>51</v>
      </c>
      <c r="K161" s="1" t="s">
        <v>94</v>
      </c>
      <c r="L161" s="1" t="s">
        <v>71</v>
      </c>
      <c r="M161" s="1">
        <v>0</v>
      </c>
      <c r="O161" s="1">
        <v>43978</v>
      </c>
      <c r="P161" s="1">
        <v>13108</v>
      </c>
      <c r="Q161" s="1" t="s">
        <v>95</v>
      </c>
    </row>
    <row r="162" spans="1:17" x14ac:dyDescent="0.4">
      <c r="A162" t="s">
        <v>48</v>
      </c>
      <c r="B162" t="s">
        <v>49</v>
      </c>
      <c r="C162" t="s">
        <v>3</v>
      </c>
      <c r="D162">
        <v>2020</v>
      </c>
      <c r="E162" s="3">
        <v>2</v>
      </c>
      <c r="F162" s="21" t="s">
        <v>50</v>
      </c>
      <c r="G162" s="1">
        <v>29</v>
      </c>
      <c r="H162" s="1">
        <v>-6</v>
      </c>
      <c r="J162" s="1" t="s">
        <v>10</v>
      </c>
      <c r="K162" s="1" t="s">
        <v>124</v>
      </c>
      <c r="L162" s="1" t="s">
        <v>125</v>
      </c>
      <c r="M162" s="1">
        <v>0</v>
      </c>
      <c r="O162" s="1">
        <v>44011</v>
      </c>
      <c r="P162" s="1">
        <v>12742</v>
      </c>
      <c r="Q162" s="1" t="s">
        <v>126</v>
      </c>
    </row>
    <row r="163" spans="1:17" x14ac:dyDescent="0.4">
      <c r="A163" t="s">
        <v>48</v>
      </c>
      <c r="B163" t="s">
        <v>49</v>
      </c>
      <c r="C163" t="s">
        <v>3</v>
      </c>
      <c r="D163">
        <v>2020</v>
      </c>
      <c r="E163" s="3">
        <v>2</v>
      </c>
      <c r="F163" s="21" t="s">
        <v>50</v>
      </c>
      <c r="G163" s="1">
        <v>30</v>
      </c>
      <c r="H163" s="1">
        <v>4</v>
      </c>
      <c r="J163" s="1" t="s">
        <v>10</v>
      </c>
      <c r="K163" s="1" t="s">
        <v>160</v>
      </c>
      <c r="L163" s="1" t="s">
        <v>161</v>
      </c>
      <c r="M163" s="1">
        <v>0</v>
      </c>
      <c r="O163" s="1">
        <v>43945</v>
      </c>
      <c r="P163" s="1">
        <v>11688</v>
      </c>
      <c r="Q163" s="1" t="s">
        <v>162</v>
      </c>
    </row>
    <row r="164" spans="1:17" x14ac:dyDescent="0.4">
      <c r="A164" t="s">
        <v>48</v>
      </c>
      <c r="B164" t="s">
        <v>49</v>
      </c>
      <c r="C164" t="s">
        <v>3</v>
      </c>
      <c r="D164">
        <v>2020</v>
      </c>
      <c r="E164" s="3">
        <v>2</v>
      </c>
      <c r="F164" s="21" t="s">
        <v>50</v>
      </c>
      <c r="G164" s="1">
        <v>31</v>
      </c>
      <c r="H164" s="1" t="s">
        <v>81</v>
      </c>
      <c r="J164" s="1" t="s">
        <v>22</v>
      </c>
      <c r="K164" s="1" t="s">
        <v>485</v>
      </c>
      <c r="L164" s="1" t="s">
        <v>486</v>
      </c>
      <c r="M164" s="1">
        <v>0</v>
      </c>
      <c r="O164" s="1">
        <v>43927</v>
      </c>
      <c r="P164" s="1">
        <v>11582</v>
      </c>
      <c r="Q164" s="1" t="s">
        <v>487</v>
      </c>
    </row>
    <row r="165" spans="1:17" x14ac:dyDescent="0.4">
      <c r="A165" t="s">
        <v>48</v>
      </c>
      <c r="B165" t="s">
        <v>49</v>
      </c>
      <c r="C165" t="s">
        <v>3</v>
      </c>
      <c r="D165">
        <v>2020</v>
      </c>
      <c r="E165" s="3">
        <v>2</v>
      </c>
      <c r="F165" s="21" t="s">
        <v>50</v>
      </c>
      <c r="G165" s="1">
        <v>32</v>
      </c>
      <c r="H165" s="1">
        <v>13</v>
      </c>
      <c r="J165" s="1" t="s">
        <v>11</v>
      </c>
      <c r="K165" s="1" t="s">
        <v>193</v>
      </c>
      <c r="L165" s="1" t="s">
        <v>194</v>
      </c>
      <c r="M165" s="1">
        <v>0</v>
      </c>
      <c r="O165" s="1">
        <v>43970</v>
      </c>
      <c r="P165" s="1">
        <v>10713</v>
      </c>
      <c r="Q165" s="1" t="s">
        <v>195</v>
      </c>
    </row>
    <row r="166" spans="1:17" x14ac:dyDescent="0.4">
      <c r="A166" t="s">
        <v>48</v>
      </c>
      <c r="B166" t="s">
        <v>49</v>
      </c>
      <c r="C166" t="s">
        <v>3</v>
      </c>
      <c r="D166">
        <v>2020</v>
      </c>
      <c r="E166" s="3">
        <v>2</v>
      </c>
      <c r="F166" s="21" t="s">
        <v>50</v>
      </c>
      <c r="G166" s="1">
        <v>33</v>
      </c>
      <c r="H166" s="1">
        <v>6</v>
      </c>
      <c r="J166" s="1" t="s">
        <v>11</v>
      </c>
      <c r="K166" s="1" t="s">
        <v>175</v>
      </c>
      <c r="L166" s="1" t="s">
        <v>176</v>
      </c>
      <c r="M166" s="1">
        <v>0</v>
      </c>
      <c r="O166" s="1">
        <v>43977</v>
      </c>
      <c r="P166" s="1">
        <v>9981</v>
      </c>
      <c r="Q166" s="1" t="s">
        <v>177</v>
      </c>
    </row>
    <row r="167" spans="1:17" x14ac:dyDescent="0.4">
      <c r="A167" t="s">
        <v>48</v>
      </c>
      <c r="B167" t="s">
        <v>49</v>
      </c>
      <c r="C167" t="s">
        <v>3</v>
      </c>
      <c r="D167">
        <v>2020</v>
      </c>
      <c r="E167" s="3">
        <v>2</v>
      </c>
      <c r="F167" s="21" t="s">
        <v>50</v>
      </c>
      <c r="G167" s="1">
        <v>34</v>
      </c>
      <c r="H167" s="1">
        <v>-6</v>
      </c>
      <c r="J167" s="1" t="s">
        <v>22</v>
      </c>
      <c r="K167" s="1" t="s">
        <v>139</v>
      </c>
      <c r="L167" s="1" t="s">
        <v>140</v>
      </c>
      <c r="M167" s="1">
        <v>0</v>
      </c>
      <c r="O167" s="1">
        <v>44011</v>
      </c>
      <c r="P167" s="1">
        <v>9703</v>
      </c>
      <c r="Q167" s="1" t="s">
        <v>141</v>
      </c>
    </row>
    <row r="168" spans="1:17" x14ac:dyDescent="0.4">
      <c r="A168" t="s">
        <v>48</v>
      </c>
      <c r="B168" t="s">
        <v>49</v>
      </c>
      <c r="C168" t="s">
        <v>3</v>
      </c>
      <c r="D168">
        <v>2020</v>
      </c>
      <c r="E168" s="3">
        <v>2</v>
      </c>
      <c r="F168" s="21" t="s">
        <v>50</v>
      </c>
      <c r="G168" s="1">
        <v>35</v>
      </c>
      <c r="H168" s="1">
        <v>-16</v>
      </c>
      <c r="J168" s="1" t="s">
        <v>10</v>
      </c>
      <c r="K168" s="1" t="s">
        <v>111</v>
      </c>
      <c r="L168" s="1" t="s">
        <v>112</v>
      </c>
      <c r="M168" s="1">
        <v>0</v>
      </c>
      <c r="O168" s="1">
        <v>43984</v>
      </c>
      <c r="P168" s="1">
        <v>9469</v>
      </c>
      <c r="Q168" s="1" t="s">
        <v>113</v>
      </c>
    </row>
    <row r="169" spans="1:17" x14ac:dyDescent="0.4">
      <c r="A169" t="s">
        <v>48</v>
      </c>
      <c r="B169" t="s">
        <v>49</v>
      </c>
      <c r="C169" t="s">
        <v>3</v>
      </c>
      <c r="D169">
        <v>2020</v>
      </c>
      <c r="E169" s="3">
        <v>2</v>
      </c>
      <c r="F169" s="21" t="s">
        <v>50</v>
      </c>
      <c r="G169" s="1">
        <v>36</v>
      </c>
      <c r="H169" s="1" t="s">
        <v>81</v>
      </c>
      <c r="J169" s="1" t="s">
        <v>464</v>
      </c>
      <c r="K169" s="1" t="s">
        <v>488</v>
      </c>
      <c r="L169" s="1" t="s">
        <v>489</v>
      </c>
      <c r="M169" s="1">
        <v>0</v>
      </c>
      <c r="O169" s="1">
        <v>43864</v>
      </c>
      <c r="P169" s="1">
        <v>9390</v>
      </c>
      <c r="Q169" s="1" t="s">
        <v>490</v>
      </c>
    </row>
    <row r="170" spans="1:17" x14ac:dyDescent="0.4">
      <c r="A170" t="s">
        <v>48</v>
      </c>
      <c r="B170" t="s">
        <v>49</v>
      </c>
      <c r="C170" t="s">
        <v>3</v>
      </c>
      <c r="D170">
        <v>2020</v>
      </c>
      <c r="E170" s="3">
        <v>2</v>
      </c>
      <c r="F170" s="21" t="s">
        <v>50</v>
      </c>
      <c r="G170" s="1">
        <v>37</v>
      </c>
      <c r="H170" s="1">
        <v>-6</v>
      </c>
      <c r="J170" s="1" t="s">
        <v>23</v>
      </c>
      <c r="K170" s="1" t="s">
        <v>148</v>
      </c>
      <c r="L170" s="1" t="s">
        <v>148</v>
      </c>
      <c r="M170" s="1">
        <v>0</v>
      </c>
      <c r="N170" s="1" t="s">
        <v>149</v>
      </c>
      <c r="O170" s="1">
        <v>44007</v>
      </c>
      <c r="P170" s="1">
        <v>9245</v>
      </c>
      <c r="Q170" s="1" t="s">
        <v>150</v>
      </c>
    </row>
    <row r="171" spans="1:17" x14ac:dyDescent="0.4">
      <c r="A171" t="s">
        <v>48</v>
      </c>
      <c r="B171" t="s">
        <v>49</v>
      </c>
      <c r="C171" t="s">
        <v>3</v>
      </c>
      <c r="D171">
        <v>2020</v>
      </c>
      <c r="E171" s="3">
        <v>2</v>
      </c>
      <c r="F171" s="21" t="s">
        <v>50</v>
      </c>
      <c r="G171" s="1">
        <v>38</v>
      </c>
      <c r="H171" s="1">
        <v>-13</v>
      </c>
      <c r="J171" s="1" t="s">
        <v>23</v>
      </c>
      <c r="K171" s="1" t="s">
        <v>130</v>
      </c>
      <c r="L171" s="1" t="s">
        <v>71</v>
      </c>
      <c r="M171" s="1">
        <v>0</v>
      </c>
      <c r="N171" s="1" t="s">
        <v>131</v>
      </c>
      <c r="O171" s="1">
        <v>44000</v>
      </c>
      <c r="P171" s="1">
        <v>9220</v>
      </c>
      <c r="Q171" s="1" t="s">
        <v>132</v>
      </c>
    </row>
    <row r="172" spans="1:17" x14ac:dyDescent="0.4">
      <c r="A172" t="s">
        <v>48</v>
      </c>
      <c r="B172" t="s">
        <v>49</v>
      </c>
      <c r="C172" t="s">
        <v>3</v>
      </c>
      <c r="D172">
        <v>2020</v>
      </c>
      <c r="E172" s="3">
        <v>2</v>
      </c>
      <c r="F172" s="21" t="s">
        <v>50</v>
      </c>
      <c r="G172" s="1">
        <v>39</v>
      </c>
      <c r="H172" s="1">
        <v>-13</v>
      </c>
      <c r="J172" s="1" t="s">
        <v>11</v>
      </c>
      <c r="K172" s="1" t="s">
        <v>133</v>
      </c>
      <c r="L172" s="1" t="s">
        <v>134</v>
      </c>
      <c r="M172" s="1">
        <v>0</v>
      </c>
      <c r="O172" s="1">
        <v>44011</v>
      </c>
      <c r="P172" s="1">
        <v>8874</v>
      </c>
      <c r="Q172" s="1" t="s">
        <v>135</v>
      </c>
    </row>
    <row r="173" spans="1:17" x14ac:dyDescent="0.4">
      <c r="A173" t="s">
        <v>48</v>
      </c>
      <c r="B173" t="s">
        <v>49</v>
      </c>
      <c r="C173" t="s">
        <v>3</v>
      </c>
      <c r="D173">
        <v>2020</v>
      </c>
      <c r="E173" s="3">
        <v>2</v>
      </c>
      <c r="F173" s="21" t="s">
        <v>50</v>
      </c>
      <c r="G173" s="1">
        <v>40</v>
      </c>
      <c r="H173" s="1">
        <v>-7</v>
      </c>
      <c r="J173" s="1" t="s">
        <v>155</v>
      </c>
      <c r="K173" s="1" t="s">
        <v>156</v>
      </c>
      <c r="L173" s="1" t="s">
        <v>157</v>
      </c>
      <c r="M173" s="1">
        <v>0</v>
      </c>
      <c r="N173" s="1" t="s">
        <v>158</v>
      </c>
      <c r="O173" s="1">
        <v>44010</v>
      </c>
      <c r="P173" s="1">
        <v>8689</v>
      </c>
      <c r="Q173" s="1" t="s">
        <v>159</v>
      </c>
    </row>
    <row r="174" spans="1:17" x14ac:dyDescent="0.4">
      <c r="A174" t="s">
        <v>48</v>
      </c>
      <c r="B174" t="s">
        <v>49</v>
      </c>
      <c r="C174" t="s">
        <v>3</v>
      </c>
      <c r="D174">
        <v>2020</v>
      </c>
      <c r="E174" s="3">
        <v>2</v>
      </c>
      <c r="F174" s="21" t="s">
        <v>50</v>
      </c>
      <c r="G174" s="1">
        <v>41</v>
      </c>
      <c r="H174" s="1">
        <v>-17</v>
      </c>
      <c r="J174" s="1" t="s">
        <v>51</v>
      </c>
      <c r="K174" s="1" t="s">
        <v>127</v>
      </c>
      <c r="L174" s="1" t="s">
        <v>128</v>
      </c>
      <c r="M174" s="1">
        <v>0</v>
      </c>
      <c r="O174" s="1">
        <v>43999</v>
      </c>
      <c r="P174" s="1">
        <v>8378</v>
      </c>
      <c r="Q174" s="1" t="s">
        <v>129</v>
      </c>
    </row>
    <row r="175" spans="1:17" x14ac:dyDescent="0.4">
      <c r="A175" t="s">
        <v>48</v>
      </c>
      <c r="B175" t="s">
        <v>49</v>
      </c>
      <c r="C175" t="s">
        <v>3</v>
      </c>
      <c r="D175">
        <v>2020</v>
      </c>
      <c r="E175" s="3">
        <v>2</v>
      </c>
      <c r="F175" s="21" t="s">
        <v>50</v>
      </c>
      <c r="G175" s="1">
        <v>42</v>
      </c>
      <c r="H175" s="1">
        <v>8</v>
      </c>
      <c r="J175" s="1" t="s">
        <v>11</v>
      </c>
      <c r="K175" s="1" t="s">
        <v>206</v>
      </c>
      <c r="L175" s="1" t="s">
        <v>207</v>
      </c>
      <c r="M175" s="1">
        <v>0</v>
      </c>
      <c r="O175" s="1">
        <v>43983</v>
      </c>
      <c r="P175" s="1">
        <v>7734</v>
      </c>
      <c r="Q175" s="1" t="s">
        <v>208</v>
      </c>
    </row>
    <row r="176" spans="1:17" x14ac:dyDescent="0.4">
      <c r="A176" t="s">
        <v>48</v>
      </c>
      <c r="B176" t="s">
        <v>49</v>
      </c>
      <c r="C176" t="s">
        <v>3</v>
      </c>
      <c r="D176">
        <v>2020</v>
      </c>
      <c r="E176" s="3">
        <v>2</v>
      </c>
      <c r="F176" s="21" t="s">
        <v>50</v>
      </c>
      <c r="G176" s="1">
        <v>43</v>
      </c>
      <c r="H176" s="1">
        <v>19</v>
      </c>
      <c r="J176" s="1" t="s">
        <v>21</v>
      </c>
      <c r="K176" s="1" t="s">
        <v>243</v>
      </c>
      <c r="L176" s="1" t="s">
        <v>244</v>
      </c>
      <c r="M176" s="1">
        <v>0</v>
      </c>
      <c r="O176" s="1">
        <v>43923</v>
      </c>
      <c r="P176" s="1">
        <v>7329</v>
      </c>
      <c r="Q176" s="1" t="s">
        <v>245</v>
      </c>
    </row>
    <row r="177" spans="1:17" x14ac:dyDescent="0.4">
      <c r="A177" t="s">
        <v>48</v>
      </c>
      <c r="B177" t="s">
        <v>49</v>
      </c>
      <c r="C177" t="s">
        <v>3</v>
      </c>
      <c r="D177">
        <v>2020</v>
      </c>
      <c r="E177" s="3">
        <v>2</v>
      </c>
      <c r="F177" s="21" t="s">
        <v>50</v>
      </c>
      <c r="G177" s="1">
        <v>44</v>
      </c>
      <c r="H177" s="1">
        <v>3</v>
      </c>
      <c r="J177" s="1" t="s">
        <v>21</v>
      </c>
      <c r="K177" s="1" t="s">
        <v>199</v>
      </c>
      <c r="L177" s="1" t="s">
        <v>137</v>
      </c>
      <c r="M177" s="1">
        <v>0</v>
      </c>
      <c r="O177" s="1">
        <v>43949</v>
      </c>
      <c r="P177" s="1">
        <v>7254</v>
      </c>
      <c r="Q177" s="1" t="s">
        <v>200</v>
      </c>
    </row>
    <row r="178" spans="1:17" x14ac:dyDescent="0.4">
      <c r="A178" t="s">
        <v>48</v>
      </c>
      <c r="B178" t="s">
        <v>49</v>
      </c>
      <c r="C178" t="s">
        <v>3</v>
      </c>
      <c r="D178">
        <v>2020</v>
      </c>
      <c r="E178" s="3">
        <v>2</v>
      </c>
      <c r="F178" s="21" t="s">
        <v>50</v>
      </c>
      <c r="G178" s="1">
        <v>45</v>
      </c>
      <c r="H178" s="1">
        <v>6</v>
      </c>
      <c r="J178" s="1" t="s">
        <v>58</v>
      </c>
      <c r="K178" s="1" t="s">
        <v>209</v>
      </c>
      <c r="L178" s="1" t="s">
        <v>125</v>
      </c>
      <c r="M178" s="1">
        <v>0</v>
      </c>
      <c r="O178" s="1">
        <v>43999</v>
      </c>
      <c r="P178" s="1">
        <v>6802</v>
      </c>
      <c r="Q178" s="1" t="s">
        <v>210</v>
      </c>
    </row>
    <row r="179" spans="1:17" x14ac:dyDescent="0.4">
      <c r="A179" t="s">
        <v>48</v>
      </c>
      <c r="B179" t="s">
        <v>49</v>
      </c>
      <c r="C179" t="s">
        <v>3</v>
      </c>
      <c r="D179">
        <v>2020</v>
      </c>
      <c r="E179" s="3">
        <v>2</v>
      </c>
      <c r="F179" s="21" t="s">
        <v>50</v>
      </c>
      <c r="G179" s="1">
        <v>46</v>
      </c>
      <c r="H179" s="1">
        <v>-4</v>
      </c>
      <c r="J179" s="1" t="s">
        <v>7</v>
      </c>
      <c r="K179" s="1" t="s">
        <v>186</v>
      </c>
      <c r="L179" s="1" t="s">
        <v>187</v>
      </c>
      <c r="M179" s="1">
        <v>0</v>
      </c>
      <c r="O179" s="1">
        <v>44007</v>
      </c>
      <c r="P179" s="1">
        <v>6646</v>
      </c>
      <c r="Q179" s="1" t="s">
        <v>188</v>
      </c>
    </row>
    <row r="180" spans="1:17" x14ac:dyDescent="0.4">
      <c r="A180" t="s">
        <v>48</v>
      </c>
      <c r="B180" t="s">
        <v>49</v>
      </c>
      <c r="C180" t="s">
        <v>3</v>
      </c>
      <c r="D180">
        <v>2020</v>
      </c>
      <c r="E180" s="3">
        <v>2</v>
      </c>
      <c r="F180" s="21" t="s">
        <v>50</v>
      </c>
      <c r="G180" s="1">
        <v>47</v>
      </c>
      <c r="H180" s="1" t="s">
        <v>81</v>
      </c>
      <c r="J180" s="1" t="s">
        <v>22</v>
      </c>
      <c r="K180" s="1" t="s">
        <v>491</v>
      </c>
      <c r="L180" s="1" t="s">
        <v>492</v>
      </c>
      <c r="M180" s="1">
        <v>0</v>
      </c>
      <c r="O180" s="1">
        <v>43987</v>
      </c>
      <c r="P180" s="1">
        <v>6277</v>
      </c>
      <c r="Q180" s="1" t="s">
        <v>493</v>
      </c>
    </row>
    <row r="181" spans="1:17" x14ac:dyDescent="0.4">
      <c r="A181" t="s">
        <v>48</v>
      </c>
      <c r="B181" t="s">
        <v>49</v>
      </c>
      <c r="C181" t="s">
        <v>3</v>
      </c>
      <c r="D181">
        <v>2020</v>
      </c>
      <c r="E181" s="3">
        <v>2</v>
      </c>
      <c r="F181" s="21" t="s">
        <v>50</v>
      </c>
      <c r="G181" s="1">
        <v>48</v>
      </c>
      <c r="H181" s="1">
        <v>-7</v>
      </c>
      <c r="J181" s="1" t="s">
        <v>16</v>
      </c>
      <c r="K181" s="1" t="s">
        <v>183</v>
      </c>
      <c r="L181" s="1" t="s">
        <v>184</v>
      </c>
      <c r="M181" s="1">
        <v>0</v>
      </c>
      <c r="O181" s="1">
        <v>43978</v>
      </c>
      <c r="P181" s="1">
        <v>5912</v>
      </c>
      <c r="Q181" s="1" t="s">
        <v>185</v>
      </c>
    </row>
    <row r="182" spans="1:17" x14ac:dyDescent="0.4">
      <c r="A182" t="s">
        <v>48</v>
      </c>
      <c r="B182" t="s">
        <v>49</v>
      </c>
      <c r="C182" t="s">
        <v>3</v>
      </c>
      <c r="D182">
        <v>2020</v>
      </c>
      <c r="E182" s="3">
        <v>2</v>
      </c>
      <c r="F182" s="21" t="s">
        <v>50</v>
      </c>
      <c r="G182" s="1">
        <v>49</v>
      </c>
      <c r="H182" s="1">
        <v>-28</v>
      </c>
      <c r="J182" s="1" t="s">
        <v>117</v>
      </c>
      <c r="K182" s="1" t="s">
        <v>118</v>
      </c>
      <c r="L182" s="1" t="s">
        <v>119</v>
      </c>
      <c r="M182" s="1">
        <v>0</v>
      </c>
      <c r="O182" s="1">
        <v>44004</v>
      </c>
      <c r="P182" s="1">
        <v>5662</v>
      </c>
      <c r="Q182" s="1" t="s">
        <v>120</v>
      </c>
    </row>
    <row r="183" spans="1:17" x14ac:dyDescent="0.4">
      <c r="A183" t="s">
        <v>48</v>
      </c>
      <c r="B183" t="s">
        <v>49</v>
      </c>
      <c r="C183" t="s">
        <v>3</v>
      </c>
      <c r="D183">
        <v>2020</v>
      </c>
      <c r="E183" s="3">
        <v>2</v>
      </c>
      <c r="F183" s="21" t="s">
        <v>50</v>
      </c>
      <c r="G183" s="1">
        <v>50</v>
      </c>
      <c r="H183" s="1" t="s">
        <v>81</v>
      </c>
      <c r="J183" s="1" t="s">
        <v>274</v>
      </c>
      <c r="K183" s="1" t="s">
        <v>494</v>
      </c>
      <c r="L183" s="1" t="s">
        <v>495</v>
      </c>
      <c r="M183" s="1">
        <v>0</v>
      </c>
      <c r="O183" s="1">
        <v>43887</v>
      </c>
      <c r="P183" s="1">
        <v>5629</v>
      </c>
      <c r="Q183" s="1" t="s">
        <v>496</v>
      </c>
    </row>
    <row r="184" spans="1:17" x14ac:dyDescent="0.4">
      <c r="A184" t="s">
        <v>48</v>
      </c>
      <c r="B184" t="s">
        <v>49</v>
      </c>
      <c r="C184" t="s">
        <v>3</v>
      </c>
      <c r="D184">
        <v>2020</v>
      </c>
      <c r="E184" s="3">
        <v>2</v>
      </c>
      <c r="F184" s="21" t="s">
        <v>50</v>
      </c>
      <c r="G184" s="1">
        <v>51</v>
      </c>
      <c r="H184" s="1">
        <v>20</v>
      </c>
      <c r="J184" s="1" t="s">
        <v>12</v>
      </c>
      <c r="K184" s="1" t="s">
        <v>271</v>
      </c>
      <c r="L184" s="1" t="s">
        <v>272</v>
      </c>
      <c r="M184" s="1">
        <v>0</v>
      </c>
      <c r="O184" s="1">
        <v>44009</v>
      </c>
      <c r="P184" s="1">
        <v>5453</v>
      </c>
      <c r="Q184" s="1" t="s">
        <v>273</v>
      </c>
    </row>
    <row r="185" spans="1:17" x14ac:dyDescent="0.4">
      <c r="A185" t="s">
        <v>48</v>
      </c>
      <c r="B185" t="s">
        <v>49</v>
      </c>
      <c r="C185" t="s">
        <v>3</v>
      </c>
      <c r="D185">
        <v>2020</v>
      </c>
      <c r="E185" s="3">
        <v>2</v>
      </c>
      <c r="F185" s="21" t="s">
        <v>50</v>
      </c>
      <c r="G185" s="1">
        <v>52</v>
      </c>
      <c r="H185" s="1" t="s">
        <v>81</v>
      </c>
      <c r="J185" s="1" t="s">
        <v>58</v>
      </c>
      <c r="K185" s="1" t="s">
        <v>497</v>
      </c>
      <c r="L185" s="1" t="s">
        <v>92</v>
      </c>
      <c r="M185" s="1">
        <v>0</v>
      </c>
      <c r="O185" s="1">
        <v>43966</v>
      </c>
      <c r="P185" s="1">
        <v>5371</v>
      </c>
      <c r="Q185" s="1" t="s">
        <v>498</v>
      </c>
    </row>
    <row r="186" spans="1:17" x14ac:dyDescent="0.4">
      <c r="A186" t="s">
        <v>48</v>
      </c>
      <c r="B186" t="s">
        <v>49</v>
      </c>
      <c r="C186" t="s">
        <v>3</v>
      </c>
      <c r="D186">
        <v>2020</v>
      </c>
      <c r="E186" s="3">
        <v>2</v>
      </c>
      <c r="F186" s="21" t="s">
        <v>50</v>
      </c>
      <c r="G186" s="1">
        <v>53</v>
      </c>
      <c r="H186" s="1" t="s">
        <v>81</v>
      </c>
      <c r="J186" s="1" t="s">
        <v>11</v>
      </c>
      <c r="K186" s="1" t="s">
        <v>499</v>
      </c>
      <c r="L186" s="1" t="s">
        <v>500</v>
      </c>
      <c r="M186" s="1">
        <v>0</v>
      </c>
      <c r="O186" s="1">
        <v>43924</v>
      </c>
      <c r="P186" s="1">
        <v>5270</v>
      </c>
      <c r="Q186" s="1" t="s">
        <v>501</v>
      </c>
    </row>
    <row r="187" spans="1:17" x14ac:dyDescent="0.4">
      <c r="A187" t="s">
        <v>48</v>
      </c>
      <c r="B187" t="s">
        <v>49</v>
      </c>
      <c r="C187" t="s">
        <v>3</v>
      </c>
      <c r="D187">
        <v>2020</v>
      </c>
      <c r="E187" s="3">
        <v>2</v>
      </c>
      <c r="F187" s="21" t="s">
        <v>50</v>
      </c>
      <c r="G187" s="1">
        <v>54</v>
      </c>
      <c r="H187" s="1" t="s">
        <v>81</v>
      </c>
      <c r="J187" s="1" t="s">
        <v>11</v>
      </c>
      <c r="K187" s="1" t="s">
        <v>502</v>
      </c>
      <c r="L187" s="1" t="s">
        <v>503</v>
      </c>
      <c r="M187" s="1">
        <v>0</v>
      </c>
      <c r="O187" s="1">
        <v>43948</v>
      </c>
      <c r="P187" s="1">
        <v>5213</v>
      </c>
      <c r="Q187" s="1" t="s">
        <v>504</v>
      </c>
    </row>
    <row r="188" spans="1:17" x14ac:dyDescent="0.4">
      <c r="A188" t="s">
        <v>48</v>
      </c>
      <c r="B188" t="s">
        <v>49</v>
      </c>
      <c r="C188" t="s">
        <v>3</v>
      </c>
      <c r="D188">
        <v>2020</v>
      </c>
      <c r="E188" s="3">
        <v>2</v>
      </c>
      <c r="F188" s="21" t="s">
        <v>50</v>
      </c>
      <c r="G188" s="1">
        <v>55</v>
      </c>
      <c r="H188" s="1">
        <v>3</v>
      </c>
      <c r="J188" s="1" t="s">
        <v>11</v>
      </c>
      <c r="K188" s="1" t="s">
        <v>231</v>
      </c>
      <c r="L188" s="1" t="s">
        <v>232</v>
      </c>
      <c r="M188" s="1">
        <v>0</v>
      </c>
      <c r="O188" s="1">
        <v>44000</v>
      </c>
      <c r="P188" s="1">
        <v>5169</v>
      </c>
      <c r="Q188" s="1" t="s">
        <v>233</v>
      </c>
    </row>
    <row r="189" spans="1:17" x14ac:dyDescent="0.4">
      <c r="A189" t="s">
        <v>48</v>
      </c>
      <c r="B189" t="s">
        <v>49</v>
      </c>
      <c r="C189" t="s">
        <v>3</v>
      </c>
      <c r="D189">
        <v>2020</v>
      </c>
      <c r="E189" s="3">
        <v>2</v>
      </c>
      <c r="F189" s="21" t="s">
        <v>50</v>
      </c>
      <c r="G189" s="1">
        <v>56</v>
      </c>
      <c r="H189" s="1">
        <v>45</v>
      </c>
      <c r="J189" s="1" t="s">
        <v>151</v>
      </c>
      <c r="K189" s="1" t="s">
        <v>360</v>
      </c>
      <c r="L189" s="1" t="s">
        <v>361</v>
      </c>
      <c r="M189" s="1">
        <v>0</v>
      </c>
      <c r="O189" s="1">
        <v>44011</v>
      </c>
      <c r="P189" s="1">
        <v>4888</v>
      </c>
      <c r="Q189" s="1" t="s">
        <v>362</v>
      </c>
    </row>
    <row r="190" spans="1:17" x14ac:dyDescent="0.4">
      <c r="A190" t="s">
        <v>48</v>
      </c>
      <c r="B190" t="s">
        <v>49</v>
      </c>
      <c r="C190" t="s">
        <v>3</v>
      </c>
      <c r="D190">
        <v>2020</v>
      </c>
      <c r="E190" s="3">
        <v>2</v>
      </c>
      <c r="F190" s="21" t="s">
        <v>50</v>
      </c>
      <c r="G190" s="1">
        <v>57</v>
      </c>
      <c r="H190" s="1" t="s">
        <v>81</v>
      </c>
      <c r="J190" s="1" t="s">
        <v>464</v>
      </c>
      <c r="K190" s="1" t="s">
        <v>505</v>
      </c>
      <c r="L190" s="1" t="s">
        <v>506</v>
      </c>
      <c r="M190" s="1">
        <v>0</v>
      </c>
      <c r="O190" s="1">
        <v>43880</v>
      </c>
      <c r="P190" s="1">
        <v>4801</v>
      </c>
      <c r="Q190" s="1" t="s">
        <v>507</v>
      </c>
    </row>
    <row r="191" spans="1:17" x14ac:dyDescent="0.4">
      <c r="A191" t="s">
        <v>48</v>
      </c>
      <c r="B191" t="s">
        <v>49</v>
      </c>
      <c r="C191" t="s">
        <v>3</v>
      </c>
      <c r="D191">
        <v>2020</v>
      </c>
      <c r="E191" s="3">
        <v>2</v>
      </c>
      <c r="F191" s="21" t="s">
        <v>50</v>
      </c>
      <c r="G191" s="1">
        <v>58</v>
      </c>
      <c r="H191" s="1" t="s">
        <v>81</v>
      </c>
      <c r="J191" s="1" t="s">
        <v>22</v>
      </c>
      <c r="K191" s="1" t="s">
        <v>508</v>
      </c>
      <c r="L191" s="1" t="s">
        <v>508</v>
      </c>
      <c r="M191" s="1">
        <v>0</v>
      </c>
      <c r="O191" s="1">
        <v>43998</v>
      </c>
      <c r="P191" s="1">
        <v>4333</v>
      </c>
      <c r="Q191" s="1" t="s">
        <v>509</v>
      </c>
    </row>
    <row r="192" spans="1:17" x14ac:dyDescent="0.4">
      <c r="A192" t="s">
        <v>48</v>
      </c>
      <c r="B192" t="s">
        <v>49</v>
      </c>
      <c r="C192" t="s">
        <v>3</v>
      </c>
      <c r="D192">
        <v>2020</v>
      </c>
      <c r="E192" s="3">
        <v>2</v>
      </c>
      <c r="F192" s="21" t="s">
        <v>50</v>
      </c>
      <c r="G192" s="1">
        <v>59</v>
      </c>
      <c r="H192" s="1">
        <v>-30</v>
      </c>
      <c r="J192" s="1" t="s">
        <v>117</v>
      </c>
      <c r="K192" s="1" t="s">
        <v>142</v>
      </c>
      <c r="L192" s="1" t="s">
        <v>143</v>
      </c>
      <c r="M192" s="1">
        <v>0</v>
      </c>
      <c r="O192" s="1">
        <v>44007</v>
      </c>
      <c r="P192" s="1">
        <v>4289</v>
      </c>
      <c r="Q192" s="1" t="s">
        <v>144</v>
      </c>
    </row>
    <row r="193" spans="1:17" x14ac:dyDescent="0.4">
      <c r="A193" t="s">
        <v>48</v>
      </c>
      <c r="B193" t="s">
        <v>49</v>
      </c>
      <c r="C193" t="s">
        <v>3</v>
      </c>
      <c r="D193">
        <v>2020</v>
      </c>
      <c r="E193" s="3">
        <v>2</v>
      </c>
      <c r="F193" s="21" t="s">
        <v>50</v>
      </c>
      <c r="G193" s="1">
        <v>60</v>
      </c>
      <c r="H193" s="1" t="s">
        <v>81</v>
      </c>
      <c r="J193" s="1" t="s">
        <v>58</v>
      </c>
      <c r="K193" s="1" t="s">
        <v>510</v>
      </c>
      <c r="L193" s="1" t="s">
        <v>184</v>
      </c>
      <c r="M193" s="1">
        <v>0</v>
      </c>
      <c r="O193" s="1">
        <v>43732</v>
      </c>
      <c r="P193" s="1">
        <v>3885</v>
      </c>
      <c r="Q193" s="1" t="s">
        <v>511</v>
      </c>
    </row>
    <row r="194" spans="1:17" x14ac:dyDescent="0.4">
      <c r="A194" t="s">
        <v>48</v>
      </c>
      <c r="B194" t="s">
        <v>49</v>
      </c>
      <c r="C194" t="s">
        <v>3</v>
      </c>
      <c r="D194">
        <v>2020</v>
      </c>
      <c r="E194" s="3">
        <v>2</v>
      </c>
      <c r="F194" s="21" t="s">
        <v>50</v>
      </c>
      <c r="G194" s="1">
        <v>61</v>
      </c>
      <c r="H194" s="1">
        <v>57</v>
      </c>
      <c r="J194" s="1" t="s">
        <v>22</v>
      </c>
      <c r="K194" s="1" t="s">
        <v>412</v>
      </c>
      <c r="L194" s="1" t="s">
        <v>413</v>
      </c>
      <c r="M194" s="1">
        <v>0</v>
      </c>
      <c r="O194" s="1">
        <v>44001</v>
      </c>
      <c r="P194" s="1">
        <v>3840</v>
      </c>
      <c r="Q194" s="1" t="s">
        <v>414</v>
      </c>
    </row>
    <row r="195" spans="1:17" x14ac:dyDescent="0.4">
      <c r="A195" t="s">
        <v>48</v>
      </c>
      <c r="B195" t="s">
        <v>49</v>
      </c>
      <c r="C195" t="s">
        <v>3</v>
      </c>
      <c r="D195">
        <v>2020</v>
      </c>
      <c r="E195" s="3">
        <v>2</v>
      </c>
      <c r="F195" s="21" t="s">
        <v>50</v>
      </c>
      <c r="G195" s="1">
        <v>62</v>
      </c>
      <c r="H195" s="1">
        <v>-18</v>
      </c>
      <c r="J195" s="1" t="s">
        <v>117</v>
      </c>
      <c r="K195" s="1" t="s">
        <v>191</v>
      </c>
      <c r="L195" s="1" t="s">
        <v>119</v>
      </c>
      <c r="M195" s="1">
        <v>0</v>
      </c>
      <c r="O195" s="1">
        <v>43992</v>
      </c>
      <c r="P195" s="1">
        <v>3809</v>
      </c>
      <c r="Q195" s="1" t="s">
        <v>192</v>
      </c>
    </row>
    <row r="196" spans="1:17" x14ac:dyDescent="0.4">
      <c r="A196" t="s">
        <v>48</v>
      </c>
      <c r="B196" t="s">
        <v>49</v>
      </c>
      <c r="C196" t="s">
        <v>3</v>
      </c>
      <c r="D196">
        <v>2020</v>
      </c>
      <c r="E196" s="3">
        <v>2</v>
      </c>
      <c r="F196" s="21" t="s">
        <v>50</v>
      </c>
      <c r="G196" s="1">
        <v>63</v>
      </c>
      <c r="H196" s="1">
        <v>-2</v>
      </c>
      <c r="J196" s="1" t="s">
        <v>163</v>
      </c>
      <c r="K196" s="1" t="s">
        <v>241</v>
      </c>
      <c r="L196" s="1" t="s">
        <v>165</v>
      </c>
      <c r="M196" s="1">
        <v>0</v>
      </c>
      <c r="O196" s="1">
        <v>43934</v>
      </c>
      <c r="P196" s="1">
        <v>3754</v>
      </c>
      <c r="Q196" s="1" t="s">
        <v>242</v>
      </c>
    </row>
    <row r="197" spans="1:17" x14ac:dyDescent="0.4">
      <c r="A197" t="s">
        <v>48</v>
      </c>
      <c r="B197" t="s">
        <v>49</v>
      </c>
      <c r="C197" t="s">
        <v>3</v>
      </c>
      <c r="D197">
        <v>2020</v>
      </c>
      <c r="E197" s="3">
        <v>2</v>
      </c>
      <c r="F197" s="21" t="s">
        <v>50</v>
      </c>
      <c r="G197" s="1">
        <v>64</v>
      </c>
      <c r="H197" s="1">
        <v>62</v>
      </c>
      <c r="J197" s="1" t="s">
        <v>11</v>
      </c>
      <c r="K197" s="1" t="s">
        <v>437</v>
      </c>
      <c r="L197" s="1" t="s">
        <v>438</v>
      </c>
      <c r="M197" s="1">
        <v>0</v>
      </c>
      <c r="O197" s="1">
        <v>43998</v>
      </c>
      <c r="P197" s="1">
        <v>3625</v>
      </c>
      <c r="Q197" s="1" t="s">
        <v>439</v>
      </c>
    </row>
    <row r="198" spans="1:17" x14ac:dyDescent="0.4">
      <c r="A198" t="s">
        <v>48</v>
      </c>
      <c r="B198" t="s">
        <v>49</v>
      </c>
      <c r="C198" t="s">
        <v>3</v>
      </c>
      <c r="D198">
        <v>2020</v>
      </c>
      <c r="E198" s="3">
        <v>2</v>
      </c>
      <c r="F198" s="21" t="s">
        <v>50</v>
      </c>
      <c r="G198" s="1">
        <v>65</v>
      </c>
      <c r="H198" s="1">
        <v>32</v>
      </c>
      <c r="J198" s="1" t="s">
        <v>11</v>
      </c>
      <c r="K198" s="1" t="s">
        <v>347</v>
      </c>
      <c r="L198" s="1" t="s">
        <v>348</v>
      </c>
      <c r="M198" s="1">
        <v>0</v>
      </c>
      <c r="O198" s="1">
        <v>43840</v>
      </c>
      <c r="P198" s="1">
        <v>3572</v>
      </c>
      <c r="Q198" s="1" t="s">
        <v>349</v>
      </c>
    </row>
    <row r="199" spans="1:17" x14ac:dyDescent="0.4">
      <c r="A199" t="s">
        <v>48</v>
      </c>
      <c r="B199" t="s">
        <v>49</v>
      </c>
      <c r="C199" t="s">
        <v>3</v>
      </c>
      <c r="D199">
        <v>2020</v>
      </c>
      <c r="E199" s="3">
        <v>2</v>
      </c>
      <c r="F199" s="21" t="s">
        <v>50</v>
      </c>
      <c r="G199" s="1">
        <v>66</v>
      </c>
      <c r="H199" s="1">
        <v>-39</v>
      </c>
      <c r="J199" s="1" t="s">
        <v>11</v>
      </c>
      <c r="K199" s="1" t="s">
        <v>136</v>
      </c>
      <c r="L199" s="1" t="s">
        <v>137</v>
      </c>
      <c r="M199" s="1">
        <v>0</v>
      </c>
      <c r="O199" s="1">
        <v>44007</v>
      </c>
      <c r="P199" s="1">
        <v>3529</v>
      </c>
      <c r="Q199" s="1" t="s">
        <v>138</v>
      </c>
    </row>
    <row r="200" spans="1:17" x14ac:dyDescent="0.4">
      <c r="A200" t="s">
        <v>48</v>
      </c>
      <c r="B200" t="s">
        <v>49</v>
      </c>
      <c r="C200" t="s">
        <v>3</v>
      </c>
      <c r="D200">
        <v>2020</v>
      </c>
      <c r="E200" s="3">
        <v>2</v>
      </c>
      <c r="F200" s="21" t="s">
        <v>50</v>
      </c>
      <c r="G200" s="1">
        <v>67</v>
      </c>
      <c r="H200" s="1">
        <v>-4</v>
      </c>
      <c r="J200" s="1" t="s">
        <v>22</v>
      </c>
      <c r="K200" s="1" t="s">
        <v>246</v>
      </c>
      <c r="L200" s="1" t="s">
        <v>247</v>
      </c>
      <c r="M200" s="1">
        <v>0</v>
      </c>
      <c r="O200" s="1">
        <v>44009</v>
      </c>
      <c r="P200" s="1">
        <v>3463</v>
      </c>
      <c r="Q200" s="1" t="s">
        <v>248</v>
      </c>
    </row>
    <row r="201" spans="1:17" x14ac:dyDescent="0.4">
      <c r="A201" t="s">
        <v>48</v>
      </c>
      <c r="B201" t="s">
        <v>49</v>
      </c>
      <c r="C201" t="s">
        <v>3</v>
      </c>
      <c r="D201">
        <v>2020</v>
      </c>
      <c r="E201" s="3">
        <v>2</v>
      </c>
      <c r="F201" s="21" t="s">
        <v>50</v>
      </c>
      <c r="G201" s="1">
        <v>68</v>
      </c>
      <c r="H201" s="1">
        <v>-33</v>
      </c>
      <c r="J201" s="1" t="s">
        <v>163</v>
      </c>
      <c r="K201" s="1" t="s">
        <v>164</v>
      </c>
      <c r="L201" s="1" t="s">
        <v>165</v>
      </c>
      <c r="M201" s="1">
        <v>0</v>
      </c>
      <c r="O201" s="1">
        <v>44008</v>
      </c>
      <c r="P201" s="1">
        <v>3450</v>
      </c>
      <c r="Q201" s="1" t="s">
        <v>166</v>
      </c>
    </row>
    <row r="202" spans="1:17" x14ac:dyDescent="0.4">
      <c r="A202" t="s">
        <v>48</v>
      </c>
      <c r="B202" t="s">
        <v>49</v>
      </c>
      <c r="C202" t="s">
        <v>3</v>
      </c>
      <c r="D202">
        <v>2020</v>
      </c>
      <c r="E202" s="3">
        <v>2</v>
      </c>
      <c r="F202" s="21" t="s">
        <v>50</v>
      </c>
      <c r="G202" s="1">
        <v>69</v>
      </c>
      <c r="H202" s="1" t="s">
        <v>81</v>
      </c>
      <c r="J202" s="1" t="s">
        <v>464</v>
      </c>
      <c r="K202" s="1" t="s">
        <v>512</v>
      </c>
      <c r="L202" s="1" t="s">
        <v>513</v>
      </c>
      <c r="M202" s="1">
        <v>0</v>
      </c>
      <c r="O202" s="1">
        <v>43886</v>
      </c>
      <c r="P202" s="1">
        <v>3398</v>
      </c>
      <c r="Q202" s="1" t="s">
        <v>514</v>
      </c>
    </row>
    <row r="203" spans="1:17" x14ac:dyDescent="0.4">
      <c r="A203" t="s">
        <v>48</v>
      </c>
      <c r="B203" t="s">
        <v>49</v>
      </c>
      <c r="C203" t="s">
        <v>3</v>
      </c>
      <c r="D203">
        <v>2020</v>
      </c>
      <c r="E203" s="3">
        <v>2</v>
      </c>
      <c r="F203" s="21" t="s">
        <v>50</v>
      </c>
      <c r="G203" s="1">
        <v>70</v>
      </c>
      <c r="H203" s="1">
        <v>-3</v>
      </c>
      <c r="J203" s="1" t="s">
        <v>11</v>
      </c>
      <c r="K203" s="1" t="s">
        <v>259</v>
      </c>
      <c r="L203" s="1" t="s">
        <v>260</v>
      </c>
      <c r="M203" s="1">
        <v>0</v>
      </c>
      <c r="N203" s="1" t="s">
        <v>261</v>
      </c>
      <c r="O203" s="1">
        <v>43984</v>
      </c>
      <c r="P203" s="1">
        <v>3370</v>
      </c>
      <c r="Q203" s="1" t="s">
        <v>262</v>
      </c>
    </row>
    <row r="204" spans="1:17" x14ac:dyDescent="0.4">
      <c r="A204" t="s">
        <v>48</v>
      </c>
      <c r="B204" t="s">
        <v>49</v>
      </c>
      <c r="C204" t="s">
        <v>3</v>
      </c>
      <c r="D204">
        <v>2020</v>
      </c>
      <c r="E204" s="3">
        <v>2</v>
      </c>
      <c r="F204" s="21" t="s">
        <v>50</v>
      </c>
      <c r="G204" s="1">
        <v>71</v>
      </c>
      <c r="H204" s="1">
        <v>-35</v>
      </c>
      <c r="J204" s="1" t="s">
        <v>58</v>
      </c>
      <c r="K204" s="1" t="s">
        <v>167</v>
      </c>
      <c r="L204" s="1" t="s">
        <v>71</v>
      </c>
      <c r="M204" s="1">
        <v>0</v>
      </c>
      <c r="O204" s="1">
        <v>43990</v>
      </c>
      <c r="P204" s="1">
        <v>3366</v>
      </c>
      <c r="Q204" s="1" t="s">
        <v>168</v>
      </c>
    </row>
    <row r="205" spans="1:17" x14ac:dyDescent="0.4">
      <c r="A205" t="s">
        <v>48</v>
      </c>
      <c r="B205" t="s">
        <v>49</v>
      </c>
      <c r="C205" t="s">
        <v>3</v>
      </c>
      <c r="D205">
        <v>2020</v>
      </c>
      <c r="E205" s="3">
        <v>2</v>
      </c>
      <c r="F205" s="21" t="s">
        <v>50</v>
      </c>
      <c r="G205" s="1">
        <v>72</v>
      </c>
      <c r="H205" s="1">
        <v>37</v>
      </c>
      <c r="J205" s="1" t="s">
        <v>9</v>
      </c>
      <c r="K205" s="1" t="s">
        <v>383</v>
      </c>
      <c r="L205" s="1" t="s">
        <v>383</v>
      </c>
      <c r="M205" s="1">
        <v>0</v>
      </c>
      <c r="O205" s="1">
        <v>43945</v>
      </c>
      <c r="P205" s="1">
        <v>3265</v>
      </c>
      <c r="Q205" s="1" t="s">
        <v>384</v>
      </c>
    </row>
    <row r="206" spans="1:17" x14ac:dyDescent="0.4">
      <c r="A206" t="s">
        <v>48</v>
      </c>
      <c r="B206" t="s">
        <v>49</v>
      </c>
      <c r="C206" t="s">
        <v>3</v>
      </c>
      <c r="D206">
        <v>2020</v>
      </c>
      <c r="E206" s="3">
        <v>2</v>
      </c>
      <c r="F206" s="21" t="s">
        <v>50</v>
      </c>
      <c r="G206" s="1">
        <v>73</v>
      </c>
      <c r="H206" s="1">
        <v>54</v>
      </c>
      <c r="J206" s="1" t="s">
        <v>22</v>
      </c>
      <c r="K206" s="1" t="s">
        <v>440</v>
      </c>
      <c r="L206" s="1" t="s">
        <v>441</v>
      </c>
      <c r="M206" s="1">
        <v>0</v>
      </c>
      <c r="O206" s="1">
        <v>44006</v>
      </c>
      <c r="P206" s="1">
        <v>3248</v>
      </c>
      <c r="Q206" s="1" t="s">
        <v>442</v>
      </c>
    </row>
    <row r="207" spans="1:17" x14ac:dyDescent="0.4">
      <c r="A207" t="s">
        <v>48</v>
      </c>
      <c r="B207" t="s">
        <v>49</v>
      </c>
      <c r="C207" t="s">
        <v>3</v>
      </c>
      <c r="D207">
        <v>2020</v>
      </c>
      <c r="E207" s="3">
        <v>2</v>
      </c>
      <c r="F207" s="21" t="s">
        <v>50</v>
      </c>
      <c r="G207" s="1">
        <v>74</v>
      </c>
      <c r="H207" s="1">
        <v>38</v>
      </c>
      <c r="J207" s="1" t="s">
        <v>11</v>
      </c>
      <c r="K207" s="1" t="s">
        <v>392</v>
      </c>
      <c r="L207" s="1" t="s">
        <v>393</v>
      </c>
      <c r="M207" s="1">
        <v>0</v>
      </c>
      <c r="O207" s="1">
        <v>43991</v>
      </c>
      <c r="P207" s="1">
        <v>3236</v>
      </c>
      <c r="Q207" s="1" t="s">
        <v>394</v>
      </c>
    </row>
    <row r="208" spans="1:17" x14ac:dyDescent="0.4">
      <c r="A208" t="s">
        <v>48</v>
      </c>
      <c r="B208" t="s">
        <v>49</v>
      </c>
      <c r="C208" t="s">
        <v>3</v>
      </c>
      <c r="D208">
        <v>2020</v>
      </c>
      <c r="E208" s="3">
        <v>2</v>
      </c>
      <c r="F208" s="21" t="s">
        <v>50</v>
      </c>
      <c r="G208" s="1">
        <v>75</v>
      </c>
      <c r="H208" s="1" t="s">
        <v>81</v>
      </c>
      <c r="J208" s="1" t="s">
        <v>82</v>
      </c>
      <c r="K208" s="1" t="s">
        <v>515</v>
      </c>
      <c r="L208" s="1" t="s">
        <v>516</v>
      </c>
      <c r="M208" s="1">
        <v>0</v>
      </c>
      <c r="N208" s="1" t="s">
        <v>517</v>
      </c>
      <c r="O208" s="1">
        <v>43945</v>
      </c>
      <c r="P208" s="1">
        <v>3180</v>
      </c>
      <c r="Q208" s="1" t="s">
        <v>518</v>
      </c>
    </row>
    <row r="209" spans="1:17" x14ac:dyDescent="0.4">
      <c r="A209" t="s">
        <v>48</v>
      </c>
      <c r="B209" t="s">
        <v>49</v>
      </c>
      <c r="C209" t="s">
        <v>3</v>
      </c>
      <c r="D209">
        <v>2020</v>
      </c>
      <c r="E209" s="3">
        <v>2</v>
      </c>
      <c r="F209" s="21" t="s">
        <v>50</v>
      </c>
      <c r="G209" s="1">
        <v>76</v>
      </c>
      <c r="H209" s="1">
        <v>-10</v>
      </c>
      <c r="J209" s="1" t="s">
        <v>82</v>
      </c>
      <c r="K209" s="1" t="s">
        <v>256</v>
      </c>
      <c r="L209" s="1" t="s">
        <v>257</v>
      </c>
      <c r="M209" s="1">
        <v>0</v>
      </c>
      <c r="O209" s="1">
        <v>43983</v>
      </c>
      <c r="P209" s="1">
        <v>3144</v>
      </c>
      <c r="Q209" s="1" t="s">
        <v>258</v>
      </c>
    </row>
    <row r="210" spans="1:17" x14ac:dyDescent="0.4">
      <c r="A210" t="s">
        <v>48</v>
      </c>
      <c r="B210" t="s">
        <v>49</v>
      </c>
      <c r="C210" t="s">
        <v>3</v>
      </c>
      <c r="D210">
        <v>2020</v>
      </c>
      <c r="E210" s="3">
        <v>2</v>
      </c>
      <c r="F210" s="21" t="s">
        <v>50</v>
      </c>
      <c r="G210" s="1">
        <v>77</v>
      </c>
      <c r="H210" s="1">
        <v>12</v>
      </c>
      <c r="J210" s="1" t="s">
        <v>11</v>
      </c>
      <c r="K210" s="1" t="s">
        <v>327</v>
      </c>
      <c r="L210" s="1" t="s">
        <v>103</v>
      </c>
      <c r="M210" s="1">
        <v>0</v>
      </c>
      <c r="O210" s="1">
        <v>43909</v>
      </c>
      <c r="P210" s="1">
        <v>3065</v>
      </c>
      <c r="Q210" s="1" t="s">
        <v>328</v>
      </c>
    </row>
    <row r="211" spans="1:17" x14ac:dyDescent="0.4">
      <c r="A211" t="s">
        <v>48</v>
      </c>
      <c r="B211" t="s">
        <v>49</v>
      </c>
      <c r="C211" t="s">
        <v>3</v>
      </c>
      <c r="D211">
        <v>2020</v>
      </c>
      <c r="E211" s="3">
        <v>2</v>
      </c>
      <c r="F211" s="21" t="s">
        <v>50</v>
      </c>
      <c r="G211" s="1">
        <v>78</v>
      </c>
      <c r="H211" s="1" t="s">
        <v>81</v>
      </c>
      <c r="J211" s="1" t="s">
        <v>389</v>
      </c>
      <c r="K211" s="1" t="s">
        <v>519</v>
      </c>
      <c r="L211" s="1" t="s">
        <v>128</v>
      </c>
      <c r="M211" s="1">
        <v>0</v>
      </c>
      <c r="O211" s="1">
        <v>44007</v>
      </c>
      <c r="P211" s="1">
        <v>3048</v>
      </c>
      <c r="Q211" s="1" t="s">
        <v>520</v>
      </c>
    </row>
    <row r="212" spans="1:17" x14ac:dyDescent="0.4">
      <c r="A212" t="s">
        <v>48</v>
      </c>
      <c r="B212" t="s">
        <v>49</v>
      </c>
      <c r="C212" t="s">
        <v>3</v>
      </c>
      <c r="D212">
        <v>2020</v>
      </c>
      <c r="E212" s="3">
        <v>2</v>
      </c>
      <c r="F212" s="21" t="s">
        <v>50</v>
      </c>
      <c r="G212" s="1">
        <v>79</v>
      </c>
      <c r="H212" s="1">
        <v>-23</v>
      </c>
      <c r="J212" s="1" t="s">
        <v>73</v>
      </c>
      <c r="K212" s="1" t="s">
        <v>225</v>
      </c>
      <c r="L212" s="1" t="s">
        <v>148</v>
      </c>
      <c r="M212" s="1">
        <v>0</v>
      </c>
      <c r="N212" s="1" t="s">
        <v>226</v>
      </c>
      <c r="O212" s="1">
        <v>44004</v>
      </c>
      <c r="P212" s="1">
        <v>2968</v>
      </c>
      <c r="Q212" s="1" t="s">
        <v>227</v>
      </c>
    </row>
    <row r="213" spans="1:17" x14ac:dyDescent="0.4">
      <c r="A213" t="s">
        <v>48</v>
      </c>
      <c r="B213" t="s">
        <v>49</v>
      </c>
      <c r="C213" t="s">
        <v>3</v>
      </c>
      <c r="D213">
        <v>2020</v>
      </c>
      <c r="E213" s="3">
        <v>2</v>
      </c>
      <c r="F213" s="21" t="s">
        <v>50</v>
      </c>
      <c r="G213" s="1">
        <v>80</v>
      </c>
      <c r="H213" s="1" t="s">
        <v>81</v>
      </c>
      <c r="J213" s="1" t="s">
        <v>155</v>
      </c>
      <c r="K213" s="1" t="s">
        <v>521</v>
      </c>
      <c r="L213" s="1" t="s">
        <v>522</v>
      </c>
      <c r="M213" s="1">
        <v>0</v>
      </c>
      <c r="O213" s="1">
        <v>41878</v>
      </c>
      <c r="P213" s="1">
        <v>2870</v>
      </c>
      <c r="Q213" s="1" t="s">
        <v>523</v>
      </c>
    </row>
    <row r="214" spans="1:17" x14ac:dyDescent="0.4">
      <c r="A214" t="s">
        <v>48</v>
      </c>
      <c r="B214" t="s">
        <v>49</v>
      </c>
      <c r="C214" t="s">
        <v>3</v>
      </c>
      <c r="D214">
        <v>2020</v>
      </c>
      <c r="E214" s="3">
        <v>2</v>
      </c>
      <c r="F214" s="21" t="s">
        <v>50</v>
      </c>
      <c r="G214" s="1">
        <v>81</v>
      </c>
      <c r="H214" s="1" t="s">
        <v>81</v>
      </c>
      <c r="J214" s="1" t="s">
        <v>274</v>
      </c>
      <c r="K214" s="1" t="s">
        <v>524</v>
      </c>
      <c r="L214" s="1" t="s">
        <v>525</v>
      </c>
      <c r="M214" s="1">
        <v>0</v>
      </c>
      <c r="O214" s="1">
        <v>43869</v>
      </c>
      <c r="P214" s="1">
        <v>2862</v>
      </c>
      <c r="Q214" s="1" t="s">
        <v>526</v>
      </c>
    </row>
    <row r="215" spans="1:17" x14ac:dyDescent="0.4">
      <c r="A215" t="s">
        <v>48</v>
      </c>
      <c r="B215" t="s">
        <v>49</v>
      </c>
      <c r="C215" t="s">
        <v>3</v>
      </c>
      <c r="D215">
        <v>2020</v>
      </c>
      <c r="E215" s="3">
        <v>2</v>
      </c>
      <c r="F215" s="21" t="s">
        <v>50</v>
      </c>
      <c r="G215" s="1">
        <v>82</v>
      </c>
      <c r="H215" s="1" t="s">
        <v>81</v>
      </c>
      <c r="J215" s="1" t="s">
        <v>8</v>
      </c>
      <c r="K215" s="1" t="s">
        <v>527</v>
      </c>
      <c r="L215" s="1" t="s">
        <v>528</v>
      </c>
      <c r="M215" s="1">
        <v>0</v>
      </c>
      <c r="O215" s="1">
        <v>44006</v>
      </c>
      <c r="P215" s="1">
        <v>2855</v>
      </c>
      <c r="Q215" s="1" t="s">
        <v>529</v>
      </c>
    </row>
    <row r="216" spans="1:17" x14ac:dyDescent="0.4">
      <c r="A216" t="s">
        <v>48</v>
      </c>
      <c r="B216" t="s">
        <v>49</v>
      </c>
      <c r="C216" t="s">
        <v>3</v>
      </c>
      <c r="D216">
        <v>2020</v>
      </c>
      <c r="E216" s="3">
        <v>2</v>
      </c>
      <c r="F216" s="21" t="s">
        <v>50</v>
      </c>
      <c r="G216" s="1">
        <v>83</v>
      </c>
      <c r="H216" s="1">
        <v>-35</v>
      </c>
      <c r="J216" s="1" t="s">
        <v>11</v>
      </c>
      <c r="K216" s="1" t="s">
        <v>201</v>
      </c>
      <c r="L216" s="1" t="s">
        <v>184</v>
      </c>
      <c r="M216" s="1">
        <v>0</v>
      </c>
      <c r="O216" s="1">
        <v>44005</v>
      </c>
      <c r="P216" s="1">
        <v>2787</v>
      </c>
      <c r="Q216" s="1" t="s">
        <v>202</v>
      </c>
    </row>
    <row r="217" spans="1:17" x14ac:dyDescent="0.4">
      <c r="A217" t="s">
        <v>48</v>
      </c>
      <c r="B217" t="s">
        <v>49</v>
      </c>
      <c r="C217" t="s">
        <v>3</v>
      </c>
      <c r="D217">
        <v>2020</v>
      </c>
      <c r="E217" s="3">
        <v>2</v>
      </c>
      <c r="F217" s="21" t="s">
        <v>50</v>
      </c>
      <c r="G217" s="1">
        <v>84</v>
      </c>
      <c r="H217" s="1" t="s">
        <v>81</v>
      </c>
      <c r="J217" s="1" t="s">
        <v>464</v>
      </c>
      <c r="K217" s="1" t="s">
        <v>530</v>
      </c>
      <c r="L217" s="1" t="s">
        <v>531</v>
      </c>
      <c r="M217" s="1">
        <v>0</v>
      </c>
      <c r="O217" s="1">
        <v>43889</v>
      </c>
      <c r="P217" s="1">
        <v>2631</v>
      </c>
      <c r="Q217" s="1" t="s">
        <v>532</v>
      </c>
    </row>
    <row r="218" spans="1:17" x14ac:dyDescent="0.4">
      <c r="A218" t="s">
        <v>48</v>
      </c>
      <c r="B218" t="s">
        <v>49</v>
      </c>
      <c r="C218" t="s">
        <v>3</v>
      </c>
      <c r="D218">
        <v>2020</v>
      </c>
      <c r="E218" s="3">
        <v>2</v>
      </c>
      <c r="F218" s="21" t="s">
        <v>50</v>
      </c>
      <c r="G218" s="1">
        <v>85</v>
      </c>
      <c r="H218" s="1" t="s">
        <v>81</v>
      </c>
      <c r="J218" s="1" t="s">
        <v>82</v>
      </c>
      <c r="K218" s="1" t="s">
        <v>533</v>
      </c>
      <c r="L218" s="1" t="s">
        <v>534</v>
      </c>
      <c r="M218" s="1">
        <v>0</v>
      </c>
      <c r="O218" s="1">
        <v>43872</v>
      </c>
      <c r="P218" s="1">
        <v>2503</v>
      </c>
      <c r="Q218" s="1" t="s">
        <v>535</v>
      </c>
    </row>
    <row r="219" spans="1:17" x14ac:dyDescent="0.4">
      <c r="A219" t="s">
        <v>48</v>
      </c>
      <c r="B219" t="s">
        <v>49</v>
      </c>
      <c r="C219" t="s">
        <v>3</v>
      </c>
      <c r="D219">
        <v>2020</v>
      </c>
      <c r="E219" s="3">
        <v>2</v>
      </c>
      <c r="F219" s="21" t="s">
        <v>50</v>
      </c>
      <c r="G219" s="1">
        <v>86</v>
      </c>
      <c r="H219" s="1" t="s">
        <v>81</v>
      </c>
      <c r="J219" s="1" t="s">
        <v>22</v>
      </c>
      <c r="K219" s="1" t="s">
        <v>536</v>
      </c>
      <c r="L219" s="1" t="s">
        <v>537</v>
      </c>
      <c r="M219" s="1">
        <v>0</v>
      </c>
      <c r="O219" s="1">
        <v>43999</v>
      </c>
      <c r="P219" s="1">
        <v>2390</v>
      </c>
      <c r="Q219" s="1" t="s">
        <v>538</v>
      </c>
    </row>
    <row r="220" spans="1:17" x14ac:dyDescent="0.4">
      <c r="A220" t="s">
        <v>48</v>
      </c>
      <c r="B220" t="s">
        <v>49</v>
      </c>
      <c r="C220" t="s">
        <v>3</v>
      </c>
      <c r="D220">
        <v>2020</v>
      </c>
      <c r="E220" s="3">
        <v>2</v>
      </c>
      <c r="F220" s="21" t="s">
        <v>50</v>
      </c>
      <c r="G220" s="1">
        <v>87</v>
      </c>
      <c r="H220" s="1">
        <v>-41</v>
      </c>
      <c r="J220" s="1" t="s">
        <v>10</v>
      </c>
      <c r="K220" s="1" t="s">
        <v>196</v>
      </c>
      <c r="L220" s="1" t="s">
        <v>197</v>
      </c>
      <c r="M220" s="1">
        <v>0</v>
      </c>
      <c r="O220" s="1">
        <v>44008</v>
      </c>
      <c r="P220" s="1">
        <v>2350</v>
      </c>
      <c r="Q220" s="1" t="s">
        <v>198</v>
      </c>
    </row>
    <row r="221" spans="1:17" x14ac:dyDescent="0.4">
      <c r="A221" t="s">
        <v>48</v>
      </c>
      <c r="B221" t="s">
        <v>49</v>
      </c>
      <c r="C221" t="s">
        <v>3</v>
      </c>
      <c r="D221">
        <v>2020</v>
      </c>
      <c r="E221" s="3">
        <v>2</v>
      </c>
      <c r="F221" s="21" t="s">
        <v>50</v>
      </c>
      <c r="G221" s="1">
        <v>88</v>
      </c>
      <c r="H221" s="1">
        <v>20</v>
      </c>
      <c r="J221" s="1" t="s">
        <v>11</v>
      </c>
      <c r="K221" s="1" t="s">
        <v>380</v>
      </c>
      <c r="L221" s="1" t="s">
        <v>381</v>
      </c>
      <c r="M221" s="1">
        <v>0</v>
      </c>
      <c r="O221" s="1">
        <v>44000</v>
      </c>
      <c r="P221" s="1">
        <v>2257</v>
      </c>
      <c r="Q221" s="1" t="s">
        <v>382</v>
      </c>
    </row>
    <row r="222" spans="1:17" x14ac:dyDescent="0.4">
      <c r="A222" t="s">
        <v>48</v>
      </c>
      <c r="B222" t="s">
        <v>49</v>
      </c>
      <c r="C222" t="s">
        <v>3</v>
      </c>
      <c r="D222">
        <v>2020</v>
      </c>
      <c r="E222" s="3">
        <v>2</v>
      </c>
      <c r="F222" s="21" t="s">
        <v>50</v>
      </c>
      <c r="G222" s="1">
        <v>89</v>
      </c>
      <c r="H222" s="1" t="s">
        <v>81</v>
      </c>
      <c r="J222" s="1" t="s">
        <v>22</v>
      </c>
      <c r="K222" s="1" t="s">
        <v>539</v>
      </c>
      <c r="L222" s="1" t="s">
        <v>540</v>
      </c>
      <c r="M222" s="1">
        <v>0</v>
      </c>
      <c r="O222" s="1">
        <v>44006</v>
      </c>
      <c r="P222" s="1">
        <v>2257</v>
      </c>
      <c r="Q222" s="1" t="s">
        <v>541</v>
      </c>
    </row>
    <row r="223" spans="1:17" x14ac:dyDescent="0.4">
      <c r="A223" t="s">
        <v>48</v>
      </c>
      <c r="B223" t="s">
        <v>49</v>
      </c>
      <c r="C223" t="s">
        <v>3</v>
      </c>
      <c r="D223">
        <v>2020</v>
      </c>
      <c r="E223" s="3">
        <v>2</v>
      </c>
      <c r="F223" s="21" t="s">
        <v>50</v>
      </c>
      <c r="G223" s="1">
        <v>90</v>
      </c>
      <c r="H223" s="1" t="s">
        <v>81</v>
      </c>
      <c r="J223" s="1" t="s">
        <v>16</v>
      </c>
      <c r="K223" s="1" t="s">
        <v>542</v>
      </c>
      <c r="L223" s="1" t="s">
        <v>103</v>
      </c>
      <c r="M223" s="1">
        <v>0</v>
      </c>
      <c r="O223" s="1">
        <v>43913</v>
      </c>
      <c r="P223" s="1">
        <v>2224</v>
      </c>
      <c r="Q223" s="1" t="s">
        <v>543</v>
      </c>
    </row>
    <row r="224" spans="1:17" x14ac:dyDescent="0.4">
      <c r="A224" t="s">
        <v>48</v>
      </c>
      <c r="B224" t="s">
        <v>49</v>
      </c>
      <c r="C224" t="s">
        <v>3</v>
      </c>
      <c r="D224">
        <v>2020</v>
      </c>
      <c r="E224" s="3">
        <v>2</v>
      </c>
      <c r="F224" s="21" t="s">
        <v>50</v>
      </c>
      <c r="G224" s="1">
        <v>91</v>
      </c>
      <c r="H224" s="1" t="s">
        <v>81</v>
      </c>
      <c r="J224" s="1" t="s">
        <v>163</v>
      </c>
      <c r="K224" s="1" t="s">
        <v>544</v>
      </c>
      <c r="L224" s="1" t="s">
        <v>545</v>
      </c>
      <c r="M224" s="1">
        <v>0</v>
      </c>
      <c r="O224" s="1">
        <v>43929</v>
      </c>
      <c r="P224" s="1">
        <v>2188</v>
      </c>
      <c r="Q224" s="1" t="s">
        <v>546</v>
      </c>
    </row>
    <row r="225" spans="1:17" x14ac:dyDescent="0.4">
      <c r="A225" t="s">
        <v>48</v>
      </c>
      <c r="B225" t="s">
        <v>49</v>
      </c>
      <c r="C225" t="s">
        <v>3</v>
      </c>
      <c r="D225">
        <v>2020</v>
      </c>
      <c r="E225" s="3">
        <v>2</v>
      </c>
      <c r="F225" s="21" t="s">
        <v>50</v>
      </c>
      <c r="G225" s="1">
        <v>92</v>
      </c>
      <c r="H225" s="1" t="s">
        <v>81</v>
      </c>
      <c r="J225" s="1" t="s">
        <v>8</v>
      </c>
      <c r="K225" s="1" t="s">
        <v>547</v>
      </c>
      <c r="L225" s="1" t="s">
        <v>548</v>
      </c>
      <c r="M225" s="1">
        <v>0</v>
      </c>
      <c r="O225" s="1">
        <v>43909</v>
      </c>
      <c r="P225" s="1">
        <v>2171</v>
      </c>
      <c r="Q225" s="1" t="s">
        <v>549</v>
      </c>
    </row>
    <row r="226" spans="1:17" x14ac:dyDescent="0.4">
      <c r="A226" t="s">
        <v>48</v>
      </c>
      <c r="B226" t="s">
        <v>49</v>
      </c>
      <c r="C226" t="s">
        <v>3</v>
      </c>
      <c r="D226">
        <v>2020</v>
      </c>
      <c r="E226" s="3">
        <v>2</v>
      </c>
      <c r="F226" s="21" t="s">
        <v>50</v>
      </c>
      <c r="G226" s="1">
        <v>93</v>
      </c>
      <c r="H226" s="1" t="s">
        <v>81</v>
      </c>
      <c r="J226" s="1" t="s">
        <v>11</v>
      </c>
      <c r="K226" s="1" t="s">
        <v>550</v>
      </c>
      <c r="L226" s="1" t="s">
        <v>551</v>
      </c>
      <c r="M226" s="1">
        <v>0</v>
      </c>
      <c r="O226" s="1">
        <v>43972</v>
      </c>
      <c r="P226" s="1">
        <v>2121</v>
      </c>
      <c r="Q226" s="1" t="s">
        <v>552</v>
      </c>
    </row>
    <row r="227" spans="1:17" x14ac:dyDescent="0.4">
      <c r="A227" t="s">
        <v>48</v>
      </c>
      <c r="B227" t="s">
        <v>49</v>
      </c>
      <c r="C227" t="s">
        <v>3</v>
      </c>
      <c r="D227">
        <v>2020</v>
      </c>
      <c r="E227" s="3">
        <v>2</v>
      </c>
      <c r="F227" s="21" t="s">
        <v>50</v>
      </c>
      <c r="G227" s="1">
        <v>94</v>
      </c>
      <c r="H227" s="1">
        <v>-25</v>
      </c>
      <c r="J227" s="1" t="s">
        <v>21</v>
      </c>
      <c r="K227" s="1" t="s">
        <v>266</v>
      </c>
      <c r="L227" s="1" t="s">
        <v>267</v>
      </c>
      <c r="M227" s="1">
        <v>0</v>
      </c>
      <c r="O227" s="1">
        <v>44001</v>
      </c>
      <c r="P227" s="1">
        <v>2079</v>
      </c>
      <c r="Q227" s="1" t="s">
        <v>268</v>
      </c>
    </row>
    <row r="228" spans="1:17" x14ac:dyDescent="0.4">
      <c r="A228" t="s">
        <v>48</v>
      </c>
      <c r="B228" t="s">
        <v>49</v>
      </c>
      <c r="C228" t="s">
        <v>3</v>
      </c>
      <c r="D228">
        <v>2020</v>
      </c>
      <c r="E228" s="3">
        <v>2</v>
      </c>
      <c r="F228" s="21" t="s">
        <v>50</v>
      </c>
      <c r="G228" s="1">
        <v>95</v>
      </c>
      <c r="H228" s="1" t="s">
        <v>81</v>
      </c>
      <c r="J228" s="1" t="s">
        <v>82</v>
      </c>
      <c r="K228" s="1" t="s">
        <v>553</v>
      </c>
      <c r="L228" s="1" t="s">
        <v>554</v>
      </c>
      <c r="M228" s="1">
        <v>0</v>
      </c>
      <c r="O228" s="1">
        <v>43871</v>
      </c>
      <c r="P228" s="1">
        <v>2000</v>
      </c>
      <c r="Q228" s="1" t="s">
        <v>555</v>
      </c>
    </row>
    <row r="229" spans="1:17" x14ac:dyDescent="0.4">
      <c r="A229" t="s">
        <v>48</v>
      </c>
      <c r="B229" t="s">
        <v>49</v>
      </c>
      <c r="C229" t="s">
        <v>3</v>
      </c>
      <c r="D229">
        <v>2020</v>
      </c>
      <c r="E229" s="3">
        <v>2</v>
      </c>
      <c r="F229" s="21" t="s">
        <v>50</v>
      </c>
      <c r="G229" s="1">
        <v>96</v>
      </c>
      <c r="H229" s="1" t="s">
        <v>81</v>
      </c>
      <c r="J229" s="1" t="s">
        <v>22</v>
      </c>
      <c r="K229" s="1" t="s">
        <v>556</v>
      </c>
      <c r="L229" s="1" t="s">
        <v>557</v>
      </c>
      <c r="M229" s="1">
        <v>0</v>
      </c>
      <c r="O229" s="1">
        <v>44004</v>
      </c>
      <c r="P229" s="1">
        <v>1992</v>
      </c>
      <c r="Q229" s="1" t="s">
        <v>558</v>
      </c>
    </row>
    <row r="230" spans="1:17" x14ac:dyDescent="0.4">
      <c r="A230" t="s">
        <v>48</v>
      </c>
      <c r="B230" t="s">
        <v>49</v>
      </c>
      <c r="C230" t="s">
        <v>3</v>
      </c>
      <c r="D230">
        <v>2020</v>
      </c>
      <c r="E230" s="3">
        <v>2</v>
      </c>
      <c r="F230" s="21" t="s">
        <v>50</v>
      </c>
      <c r="G230" s="1">
        <v>97</v>
      </c>
      <c r="H230" s="1">
        <v>-23</v>
      </c>
      <c r="J230" s="1" t="s">
        <v>11</v>
      </c>
      <c r="K230" s="1" t="s">
        <v>281</v>
      </c>
      <c r="L230" s="1" t="s">
        <v>282</v>
      </c>
      <c r="M230" s="1">
        <v>0</v>
      </c>
      <c r="O230" s="1">
        <v>44007</v>
      </c>
      <c r="P230" s="1">
        <v>1956</v>
      </c>
      <c r="Q230" s="1" t="s">
        <v>283</v>
      </c>
    </row>
    <row r="231" spans="1:17" x14ac:dyDescent="0.4">
      <c r="A231" t="s">
        <v>48</v>
      </c>
      <c r="B231" t="s">
        <v>49</v>
      </c>
      <c r="C231" t="s">
        <v>3</v>
      </c>
      <c r="D231">
        <v>2020</v>
      </c>
      <c r="E231" s="3">
        <v>2</v>
      </c>
      <c r="F231" s="21" t="s">
        <v>50</v>
      </c>
      <c r="G231" s="1">
        <v>98</v>
      </c>
      <c r="H231" s="1" t="s">
        <v>81</v>
      </c>
      <c r="J231" s="1" t="s">
        <v>22</v>
      </c>
      <c r="K231" s="1" t="s">
        <v>559</v>
      </c>
      <c r="L231" s="1" t="s">
        <v>560</v>
      </c>
      <c r="M231" s="1">
        <v>0</v>
      </c>
      <c r="O231" s="1">
        <v>43928</v>
      </c>
      <c r="P231" s="1">
        <v>1894</v>
      </c>
      <c r="Q231" s="1" t="s">
        <v>561</v>
      </c>
    </row>
    <row r="232" spans="1:17" x14ac:dyDescent="0.4">
      <c r="A232" t="s">
        <v>48</v>
      </c>
      <c r="B232" t="s">
        <v>49</v>
      </c>
      <c r="C232" t="s">
        <v>3</v>
      </c>
      <c r="D232">
        <v>2020</v>
      </c>
      <c r="E232" s="3">
        <v>2</v>
      </c>
      <c r="F232" s="21" t="s">
        <v>50</v>
      </c>
      <c r="G232" s="1">
        <v>99</v>
      </c>
      <c r="H232" s="1">
        <v>-29</v>
      </c>
      <c r="J232" s="1" t="s">
        <v>21</v>
      </c>
      <c r="K232" s="1" t="s">
        <v>269</v>
      </c>
      <c r="L232" s="1" t="s">
        <v>92</v>
      </c>
      <c r="M232" s="1">
        <v>0</v>
      </c>
      <c r="O232" s="1">
        <v>43823</v>
      </c>
      <c r="P232" s="1">
        <v>1856</v>
      </c>
      <c r="Q232" s="1" t="s">
        <v>270</v>
      </c>
    </row>
    <row r="233" spans="1:17" x14ac:dyDescent="0.4">
      <c r="A233" t="s">
        <v>48</v>
      </c>
      <c r="B233" t="s">
        <v>49</v>
      </c>
      <c r="C233" t="s">
        <v>3</v>
      </c>
      <c r="D233">
        <v>2020</v>
      </c>
      <c r="E233" s="3">
        <v>2</v>
      </c>
      <c r="F233" s="21" t="s">
        <v>50</v>
      </c>
      <c r="G233" s="1">
        <v>100</v>
      </c>
      <c r="H233" s="1" t="s">
        <v>81</v>
      </c>
      <c r="J233" s="1" t="s">
        <v>16</v>
      </c>
      <c r="K233" s="1" t="s">
        <v>562</v>
      </c>
      <c r="L233" s="1" t="s">
        <v>475</v>
      </c>
      <c r="M233" s="1">
        <v>0</v>
      </c>
      <c r="O233" s="1">
        <v>44000</v>
      </c>
      <c r="P233" s="1">
        <v>1738</v>
      </c>
      <c r="Q233" s="1" t="s">
        <v>563</v>
      </c>
    </row>
    <row r="234" spans="1:17" x14ac:dyDescent="0.4">
      <c r="A234" t="s">
        <v>48</v>
      </c>
      <c r="B234" t="s">
        <v>49</v>
      </c>
      <c r="C234" t="s">
        <v>3</v>
      </c>
      <c r="D234">
        <v>2020</v>
      </c>
      <c r="E234" s="3">
        <v>2</v>
      </c>
      <c r="F234" s="21" t="s">
        <v>50</v>
      </c>
      <c r="G234" s="1">
        <v>101</v>
      </c>
      <c r="H234" s="1">
        <v>-64</v>
      </c>
      <c r="J234" s="1" t="s">
        <v>163</v>
      </c>
      <c r="K234" s="1" t="s">
        <v>169</v>
      </c>
      <c r="L234" s="1" t="s">
        <v>170</v>
      </c>
      <c r="M234" s="1">
        <v>0</v>
      </c>
      <c r="O234" s="1">
        <v>44008</v>
      </c>
      <c r="P234" s="1">
        <v>1726</v>
      </c>
      <c r="Q234" s="1" t="s">
        <v>171</v>
      </c>
    </row>
    <row r="235" spans="1:17" x14ac:dyDescent="0.4">
      <c r="A235" t="s">
        <v>48</v>
      </c>
      <c r="B235" t="s">
        <v>49</v>
      </c>
      <c r="C235" t="s">
        <v>3</v>
      </c>
      <c r="D235">
        <v>2020</v>
      </c>
      <c r="E235" s="3">
        <v>2</v>
      </c>
      <c r="F235" s="21" t="s">
        <v>50</v>
      </c>
      <c r="G235" s="1">
        <v>102</v>
      </c>
      <c r="H235" s="1">
        <v>-10</v>
      </c>
      <c r="J235" s="1" t="s">
        <v>22</v>
      </c>
      <c r="K235" s="1" t="s">
        <v>334</v>
      </c>
      <c r="L235" s="1" t="s">
        <v>335</v>
      </c>
      <c r="M235" s="1">
        <v>0</v>
      </c>
      <c r="O235" s="1">
        <v>44011</v>
      </c>
      <c r="P235" s="1">
        <v>1726</v>
      </c>
      <c r="Q235" s="1" t="s">
        <v>336</v>
      </c>
    </row>
    <row r="236" spans="1:17" x14ac:dyDescent="0.4">
      <c r="A236" t="s">
        <v>48</v>
      </c>
      <c r="B236" t="s">
        <v>49</v>
      </c>
      <c r="C236" t="s">
        <v>3</v>
      </c>
      <c r="D236">
        <v>2020</v>
      </c>
      <c r="E236" s="3">
        <v>2</v>
      </c>
      <c r="F236" s="21" t="s">
        <v>50</v>
      </c>
      <c r="G236" s="1">
        <v>103</v>
      </c>
      <c r="H236" s="1" t="s">
        <v>81</v>
      </c>
      <c r="J236" s="1" t="s">
        <v>11</v>
      </c>
      <c r="K236" s="1" t="s">
        <v>564</v>
      </c>
      <c r="L236" s="1" t="s">
        <v>565</v>
      </c>
      <c r="M236" s="1">
        <v>0</v>
      </c>
      <c r="O236" s="1">
        <v>43991</v>
      </c>
      <c r="P236" s="1">
        <v>1669</v>
      </c>
      <c r="Q236" s="1" t="s">
        <v>566</v>
      </c>
    </row>
    <row r="237" spans="1:17" x14ac:dyDescent="0.4">
      <c r="A237" t="s">
        <v>48</v>
      </c>
      <c r="B237" t="s">
        <v>49</v>
      </c>
      <c r="C237" t="s">
        <v>3</v>
      </c>
      <c r="D237">
        <v>2020</v>
      </c>
      <c r="E237" s="3">
        <v>2</v>
      </c>
      <c r="F237" s="21" t="s">
        <v>50</v>
      </c>
      <c r="G237" s="1">
        <v>104</v>
      </c>
      <c r="H237" s="1" t="s">
        <v>81</v>
      </c>
      <c r="J237" s="1" t="s">
        <v>22</v>
      </c>
      <c r="K237" s="1" t="s">
        <v>567</v>
      </c>
      <c r="L237" s="1" t="s">
        <v>568</v>
      </c>
      <c r="M237" s="1">
        <v>0</v>
      </c>
      <c r="O237" s="1">
        <v>44006</v>
      </c>
      <c r="P237" s="1">
        <v>1562</v>
      </c>
      <c r="Q237" s="1" t="s">
        <v>569</v>
      </c>
    </row>
    <row r="238" spans="1:17" x14ac:dyDescent="0.4">
      <c r="A238" t="s">
        <v>48</v>
      </c>
      <c r="B238" t="s">
        <v>49</v>
      </c>
      <c r="C238" t="s">
        <v>3</v>
      </c>
      <c r="D238">
        <v>2020</v>
      </c>
      <c r="E238" s="3">
        <v>2</v>
      </c>
      <c r="F238" s="21" t="s">
        <v>50</v>
      </c>
      <c r="G238" s="1">
        <v>105</v>
      </c>
      <c r="H238" s="1" t="s">
        <v>81</v>
      </c>
      <c r="J238" s="1" t="s">
        <v>22</v>
      </c>
      <c r="K238" s="1" t="s">
        <v>570</v>
      </c>
      <c r="L238" s="1" t="s">
        <v>571</v>
      </c>
      <c r="M238" s="1">
        <v>0</v>
      </c>
      <c r="O238" s="1">
        <v>44004</v>
      </c>
      <c r="P238" s="1">
        <v>1544</v>
      </c>
      <c r="Q238" s="1" t="s">
        <v>572</v>
      </c>
    </row>
    <row r="239" spans="1:17" x14ac:dyDescent="0.4">
      <c r="A239" t="s">
        <v>48</v>
      </c>
      <c r="B239" t="s">
        <v>49</v>
      </c>
      <c r="C239" t="s">
        <v>3</v>
      </c>
      <c r="D239">
        <v>2020</v>
      </c>
      <c r="E239" s="3">
        <v>2</v>
      </c>
      <c r="F239" s="21" t="s">
        <v>50</v>
      </c>
      <c r="G239" s="1">
        <v>106</v>
      </c>
      <c r="H239" s="1" t="s">
        <v>81</v>
      </c>
      <c r="J239" s="1" t="s">
        <v>73</v>
      </c>
      <c r="K239" s="1" t="s">
        <v>573</v>
      </c>
      <c r="L239" s="1" t="s">
        <v>128</v>
      </c>
      <c r="M239" s="1">
        <v>0</v>
      </c>
      <c r="O239" s="1">
        <v>44000</v>
      </c>
      <c r="P239" s="1">
        <v>1502</v>
      </c>
      <c r="Q239" s="1" t="s">
        <v>574</v>
      </c>
    </row>
    <row r="240" spans="1:17" x14ac:dyDescent="0.4">
      <c r="A240" t="s">
        <v>48</v>
      </c>
      <c r="B240" t="s">
        <v>49</v>
      </c>
      <c r="C240" t="s">
        <v>3</v>
      </c>
      <c r="D240">
        <v>2020</v>
      </c>
      <c r="E240" s="3">
        <v>2</v>
      </c>
      <c r="F240" s="21" t="s">
        <v>50</v>
      </c>
      <c r="G240" s="1">
        <v>107</v>
      </c>
      <c r="H240" s="1" t="s">
        <v>81</v>
      </c>
      <c r="J240" s="1" t="s">
        <v>73</v>
      </c>
      <c r="K240" s="1" t="s">
        <v>575</v>
      </c>
      <c r="L240" s="1" t="s">
        <v>576</v>
      </c>
      <c r="M240" s="1">
        <v>0</v>
      </c>
      <c r="O240" s="1">
        <v>43988</v>
      </c>
      <c r="P240" s="1">
        <v>1474</v>
      </c>
      <c r="Q240" s="1" t="s">
        <v>577</v>
      </c>
    </row>
    <row r="241" spans="1:17" x14ac:dyDescent="0.4">
      <c r="A241" t="s">
        <v>48</v>
      </c>
      <c r="B241" t="s">
        <v>49</v>
      </c>
      <c r="C241" t="s">
        <v>3</v>
      </c>
      <c r="D241">
        <v>2020</v>
      </c>
      <c r="E241" s="3">
        <v>2</v>
      </c>
      <c r="F241" s="21" t="s">
        <v>50</v>
      </c>
      <c r="G241" s="1">
        <v>108</v>
      </c>
      <c r="H241" s="1" t="s">
        <v>81</v>
      </c>
      <c r="J241" s="1" t="s">
        <v>274</v>
      </c>
      <c r="K241" s="1" t="s">
        <v>578</v>
      </c>
      <c r="L241" s="1" t="s">
        <v>579</v>
      </c>
      <c r="M241" s="1">
        <v>0</v>
      </c>
      <c r="N241" s="1" t="s">
        <v>580</v>
      </c>
      <c r="O241" s="1">
        <v>43885</v>
      </c>
      <c r="P241" s="1">
        <v>1427</v>
      </c>
      <c r="Q241" s="1" t="s">
        <v>581</v>
      </c>
    </row>
    <row r="242" spans="1:17" x14ac:dyDescent="0.4">
      <c r="A242" t="s">
        <v>48</v>
      </c>
      <c r="B242" t="s">
        <v>49</v>
      </c>
      <c r="C242" t="s">
        <v>3</v>
      </c>
      <c r="D242">
        <v>2020</v>
      </c>
      <c r="E242" s="3">
        <v>2</v>
      </c>
      <c r="F242" s="21" t="s">
        <v>50</v>
      </c>
      <c r="G242" s="1">
        <v>109</v>
      </c>
      <c r="H242" s="1">
        <v>-37</v>
      </c>
      <c r="J242" s="1" t="s">
        <v>274</v>
      </c>
      <c r="K242" s="1" t="s">
        <v>275</v>
      </c>
      <c r="L242" s="1" t="s">
        <v>276</v>
      </c>
      <c r="M242" s="1">
        <v>0</v>
      </c>
      <c r="O242" s="1">
        <v>44011</v>
      </c>
      <c r="P242" s="1">
        <v>1416</v>
      </c>
      <c r="Q242" s="1" t="s">
        <v>277</v>
      </c>
    </row>
    <row r="243" spans="1:17" x14ac:dyDescent="0.4">
      <c r="A243" t="s">
        <v>48</v>
      </c>
      <c r="B243" t="s">
        <v>49</v>
      </c>
      <c r="C243" t="s">
        <v>3</v>
      </c>
      <c r="D243">
        <v>2020</v>
      </c>
      <c r="E243" s="3">
        <v>2</v>
      </c>
      <c r="F243" s="21" t="s">
        <v>50</v>
      </c>
      <c r="G243" s="1">
        <v>110</v>
      </c>
      <c r="H243" s="1" t="s">
        <v>81</v>
      </c>
      <c r="J243" s="1" t="s">
        <v>22</v>
      </c>
      <c r="K243" s="1" t="s">
        <v>582</v>
      </c>
      <c r="L243" s="1" t="s">
        <v>583</v>
      </c>
      <c r="M243" s="1">
        <v>0</v>
      </c>
      <c r="O243" s="1">
        <v>44009</v>
      </c>
      <c r="P243" s="1">
        <v>1412</v>
      </c>
      <c r="Q243" s="1" t="s">
        <v>584</v>
      </c>
    </row>
    <row r="244" spans="1:17" x14ac:dyDescent="0.4">
      <c r="A244" t="s">
        <v>48</v>
      </c>
      <c r="B244" t="s">
        <v>49</v>
      </c>
      <c r="C244" t="s">
        <v>3</v>
      </c>
      <c r="D244">
        <v>2020</v>
      </c>
      <c r="E244" s="3">
        <v>2</v>
      </c>
      <c r="F244" s="21" t="s">
        <v>50</v>
      </c>
      <c r="G244" s="1">
        <v>111</v>
      </c>
      <c r="H244" s="1" t="s">
        <v>81</v>
      </c>
      <c r="J244" s="1" t="s">
        <v>22</v>
      </c>
      <c r="K244" s="1" t="s">
        <v>585</v>
      </c>
      <c r="L244" s="1" t="s">
        <v>586</v>
      </c>
      <c r="M244" s="1">
        <v>0</v>
      </c>
      <c r="O244" s="1">
        <v>44011</v>
      </c>
      <c r="P244" s="1">
        <v>1396</v>
      </c>
      <c r="Q244" s="1" t="s">
        <v>587</v>
      </c>
    </row>
    <row r="245" spans="1:17" x14ac:dyDescent="0.4">
      <c r="A245" t="s">
        <v>48</v>
      </c>
      <c r="B245" t="s">
        <v>49</v>
      </c>
      <c r="C245" t="s">
        <v>3</v>
      </c>
      <c r="D245">
        <v>2020</v>
      </c>
      <c r="E245" s="3">
        <v>2</v>
      </c>
      <c r="F245" s="21" t="s">
        <v>50</v>
      </c>
      <c r="G245" s="1">
        <v>112</v>
      </c>
      <c r="H245" s="1">
        <v>-37</v>
      </c>
      <c r="J245" s="1" t="s">
        <v>8</v>
      </c>
      <c r="K245" s="1" t="s">
        <v>284</v>
      </c>
      <c r="L245" s="1" t="s">
        <v>285</v>
      </c>
      <c r="M245" s="1">
        <v>0</v>
      </c>
      <c r="O245" s="1">
        <v>43993</v>
      </c>
      <c r="P245" s="1">
        <v>1320</v>
      </c>
      <c r="Q245" s="1" t="s">
        <v>286</v>
      </c>
    </row>
    <row r="246" spans="1:17" x14ac:dyDescent="0.4">
      <c r="A246" t="s">
        <v>48</v>
      </c>
      <c r="B246" t="s">
        <v>49</v>
      </c>
      <c r="C246" t="s">
        <v>3</v>
      </c>
      <c r="D246">
        <v>2020</v>
      </c>
      <c r="E246" s="3">
        <v>2</v>
      </c>
      <c r="F246" s="21" t="s">
        <v>50</v>
      </c>
      <c r="G246" s="1">
        <v>113</v>
      </c>
      <c r="H246" s="1">
        <v>-56</v>
      </c>
      <c r="J246" s="1" t="s">
        <v>10</v>
      </c>
      <c r="K246" s="1" t="s">
        <v>228</v>
      </c>
      <c r="L246" s="1" t="s">
        <v>229</v>
      </c>
      <c r="M246" s="1">
        <v>0</v>
      </c>
      <c r="O246" s="1">
        <v>44004</v>
      </c>
      <c r="P246" s="1">
        <v>1318</v>
      </c>
      <c r="Q246" s="1" t="s">
        <v>230</v>
      </c>
    </row>
    <row r="247" spans="1:17" x14ac:dyDescent="0.4">
      <c r="A247" t="s">
        <v>48</v>
      </c>
      <c r="B247" t="s">
        <v>49</v>
      </c>
      <c r="C247" t="s">
        <v>3</v>
      </c>
      <c r="D247">
        <v>2020</v>
      </c>
      <c r="E247" s="3">
        <v>2</v>
      </c>
      <c r="F247" s="21" t="s">
        <v>50</v>
      </c>
      <c r="G247" s="1">
        <v>114</v>
      </c>
      <c r="H247" s="1">
        <v>-46</v>
      </c>
      <c r="J247" s="1" t="s">
        <v>8</v>
      </c>
      <c r="K247" s="1" t="s">
        <v>263</v>
      </c>
      <c r="L247" s="1" t="s">
        <v>264</v>
      </c>
      <c r="M247" s="1">
        <v>0</v>
      </c>
      <c r="O247" s="1">
        <v>43987</v>
      </c>
      <c r="P247" s="1">
        <v>1296</v>
      </c>
      <c r="Q247" s="1" t="s">
        <v>265</v>
      </c>
    </row>
    <row r="248" spans="1:17" x14ac:dyDescent="0.4">
      <c r="A248" t="s">
        <v>48</v>
      </c>
      <c r="B248" t="s">
        <v>49</v>
      </c>
      <c r="C248" t="s">
        <v>3</v>
      </c>
      <c r="D248">
        <v>2020</v>
      </c>
      <c r="E248" s="3">
        <v>2</v>
      </c>
      <c r="F248" s="21" t="s">
        <v>50</v>
      </c>
      <c r="G248" s="1">
        <v>115</v>
      </c>
      <c r="H248" s="1" t="s">
        <v>81</v>
      </c>
      <c r="J248" s="1" t="s">
        <v>73</v>
      </c>
      <c r="K248" s="1" t="s">
        <v>588</v>
      </c>
      <c r="L248" s="1" t="s">
        <v>589</v>
      </c>
      <c r="M248" s="1">
        <v>0</v>
      </c>
      <c r="O248" s="1">
        <v>44000</v>
      </c>
      <c r="P248" s="1">
        <v>1277</v>
      </c>
      <c r="Q248" s="1" t="s">
        <v>590</v>
      </c>
    </row>
    <row r="249" spans="1:17" x14ac:dyDescent="0.4">
      <c r="A249" t="s">
        <v>48</v>
      </c>
      <c r="B249" t="s">
        <v>49</v>
      </c>
      <c r="C249" t="s">
        <v>3</v>
      </c>
      <c r="D249">
        <v>2020</v>
      </c>
      <c r="E249" s="3">
        <v>2</v>
      </c>
      <c r="F249" s="21" t="s">
        <v>50</v>
      </c>
      <c r="G249" s="1">
        <v>116</v>
      </c>
      <c r="H249" s="1" t="s">
        <v>81</v>
      </c>
      <c r="J249" s="1" t="s">
        <v>8</v>
      </c>
      <c r="K249" s="1" t="s">
        <v>591</v>
      </c>
      <c r="L249" s="1" t="s">
        <v>592</v>
      </c>
      <c r="M249" s="1">
        <v>0</v>
      </c>
      <c r="O249" s="1">
        <v>44011</v>
      </c>
      <c r="P249" s="1">
        <v>1269</v>
      </c>
      <c r="Q249" s="1" t="s">
        <v>593</v>
      </c>
    </row>
    <row r="250" spans="1:17" x14ac:dyDescent="0.4">
      <c r="A250" t="s">
        <v>48</v>
      </c>
      <c r="B250" t="s">
        <v>49</v>
      </c>
      <c r="C250" t="s">
        <v>3</v>
      </c>
      <c r="D250">
        <v>2020</v>
      </c>
      <c r="E250" s="3">
        <v>2</v>
      </c>
      <c r="F250" s="21" t="s">
        <v>50</v>
      </c>
      <c r="G250" s="1">
        <v>117</v>
      </c>
      <c r="H250" s="1">
        <v>-116</v>
      </c>
      <c r="J250" s="1" t="s">
        <v>51</v>
      </c>
      <c r="K250" s="1" t="s">
        <v>52</v>
      </c>
      <c r="L250" s="1" t="s">
        <v>53</v>
      </c>
      <c r="M250" s="1">
        <v>0</v>
      </c>
      <c r="O250" s="1">
        <v>43998</v>
      </c>
      <c r="P250" s="1">
        <v>1267</v>
      </c>
      <c r="Q250" s="1" t="s">
        <v>54</v>
      </c>
    </row>
    <row r="251" spans="1:17" x14ac:dyDescent="0.4">
      <c r="A251" t="s">
        <v>48</v>
      </c>
      <c r="B251" t="s">
        <v>49</v>
      </c>
      <c r="C251" t="s">
        <v>3</v>
      </c>
      <c r="D251">
        <v>2020</v>
      </c>
      <c r="E251" s="3">
        <v>2</v>
      </c>
      <c r="F251" s="21" t="s">
        <v>50</v>
      </c>
      <c r="G251" s="1">
        <v>118</v>
      </c>
      <c r="H251" s="1" t="s">
        <v>81</v>
      </c>
      <c r="J251" s="1" t="s">
        <v>58</v>
      </c>
      <c r="K251" s="1" t="s">
        <v>594</v>
      </c>
      <c r="L251" s="1" t="s">
        <v>100</v>
      </c>
      <c r="M251" s="1">
        <v>0</v>
      </c>
      <c r="N251" s="1" t="s">
        <v>595</v>
      </c>
      <c r="O251" s="1">
        <v>43979</v>
      </c>
      <c r="P251" s="1">
        <v>1258</v>
      </c>
      <c r="Q251" s="1" t="s">
        <v>596</v>
      </c>
    </row>
    <row r="252" spans="1:17" x14ac:dyDescent="0.4">
      <c r="A252" t="s">
        <v>48</v>
      </c>
      <c r="B252" t="s">
        <v>49</v>
      </c>
      <c r="C252" t="s">
        <v>3</v>
      </c>
      <c r="D252">
        <v>2020</v>
      </c>
      <c r="E252" s="3">
        <v>2</v>
      </c>
      <c r="F252" s="21" t="s">
        <v>50</v>
      </c>
      <c r="G252" s="1">
        <v>119</v>
      </c>
      <c r="H252" s="1" t="s">
        <v>81</v>
      </c>
      <c r="J252" s="1" t="s">
        <v>21</v>
      </c>
      <c r="K252" s="1" t="s">
        <v>597</v>
      </c>
      <c r="L252" s="1" t="s">
        <v>598</v>
      </c>
      <c r="M252" s="1">
        <v>0</v>
      </c>
      <c r="O252" s="1">
        <v>44007</v>
      </c>
      <c r="P252" s="1">
        <v>1242</v>
      </c>
      <c r="Q252" s="1" t="s">
        <v>599</v>
      </c>
    </row>
    <row r="253" spans="1:17" x14ac:dyDescent="0.4">
      <c r="A253" t="s">
        <v>48</v>
      </c>
      <c r="B253" t="s">
        <v>49</v>
      </c>
      <c r="C253" t="s">
        <v>3</v>
      </c>
      <c r="D253">
        <v>2020</v>
      </c>
      <c r="E253" s="3">
        <v>2</v>
      </c>
      <c r="F253" s="21" t="s">
        <v>50</v>
      </c>
      <c r="G253" s="1">
        <v>120</v>
      </c>
      <c r="H253" s="1" t="s">
        <v>81</v>
      </c>
      <c r="J253" s="1" t="s">
        <v>155</v>
      </c>
      <c r="K253" s="1" t="s">
        <v>600</v>
      </c>
      <c r="L253" s="1" t="s">
        <v>187</v>
      </c>
      <c r="M253" s="1">
        <v>0</v>
      </c>
      <c r="O253" s="1">
        <v>43990</v>
      </c>
      <c r="P253" s="1">
        <v>1232</v>
      </c>
      <c r="Q253" s="1" t="s">
        <v>601</v>
      </c>
    </row>
    <row r="254" spans="1:17" x14ac:dyDescent="0.4">
      <c r="A254" t="s">
        <v>48</v>
      </c>
      <c r="B254" t="s">
        <v>49</v>
      </c>
      <c r="C254" t="s">
        <v>3</v>
      </c>
      <c r="D254">
        <v>2020</v>
      </c>
      <c r="E254" s="3">
        <v>2</v>
      </c>
      <c r="F254" s="21" t="s">
        <v>50</v>
      </c>
      <c r="G254" s="1">
        <v>121</v>
      </c>
      <c r="H254" s="1">
        <v>-66</v>
      </c>
      <c r="J254" s="1" t="s">
        <v>22</v>
      </c>
      <c r="K254" s="1" t="s">
        <v>222</v>
      </c>
      <c r="L254" s="1" t="s">
        <v>223</v>
      </c>
      <c r="M254" s="1">
        <v>0</v>
      </c>
      <c r="O254" s="1">
        <v>44007</v>
      </c>
      <c r="P254" s="1">
        <v>1229</v>
      </c>
      <c r="Q254" s="1" t="s">
        <v>224</v>
      </c>
    </row>
    <row r="255" spans="1:17" x14ac:dyDescent="0.4">
      <c r="A255" t="s">
        <v>48</v>
      </c>
      <c r="B255" t="s">
        <v>49</v>
      </c>
      <c r="C255" t="s">
        <v>3</v>
      </c>
      <c r="D255">
        <v>2020</v>
      </c>
      <c r="E255" s="3">
        <v>2</v>
      </c>
      <c r="F255" s="21" t="s">
        <v>50</v>
      </c>
      <c r="G255" s="1">
        <v>122</v>
      </c>
      <c r="H255" s="1" t="s">
        <v>81</v>
      </c>
      <c r="J255" s="1" t="s">
        <v>16</v>
      </c>
      <c r="K255" s="1" t="s">
        <v>602</v>
      </c>
      <c r="L255" s="1" t="s">
        <v>603</v>
      </c>
      <c r="M255" s="1">
        <v>0</v>
      </c>
      <c r="O255" s="1">
        <v>43990</v>
      </c>
      <c r="P255" s="1">
        <v>1213</v>
      </c>
      <c r="Q255" s="1" t="s">
        <v>604</v>
      </c>
    </row>
    <row r="256" spans="1:17" x14ac:dyDescent="0.4">
      <c r="A256" t="s">
        <v>48</v>
      </c>
      <c r="B256" t="s">
        <v>49</v>
      </c>
      <c r="C256" t="s">
        <v>3</v>
      </c>
      <c r="D256">
        <v>2020</v>
      </c>
      <c r="E256" s="3">
        <v>2</v>
      </c>
      <c r="F256" s="21" t="s">
        <v>50</v>
      </c>
      <c r="G256" s="1">
        <v>123</v>
      </c>
      <c r="H256" s="1" t="s">
        <v>81</v>
      </c>
      <c r="J256" s="1" t="s">
        <v>11</v>
      </c>
      <c r="K256" s="1" t="s">
        <v>605</v>
      </c>
      <c r="L256" s="1" t="s">
        <v>606</v>
      </c>
      <c r="M256" s="1">
        <v>0</v>
      </c>
      <c r="O256" s="1">
        <v>44006</v>
      </c>
      <c r="P256" s="1">
        <v>1213</v>
      </c>
      <c r="Q256" s="1" t="s">
        <v>607</v>
      </c>
    </row>
    <row r="257" spans="1:17" x14ac:dyDescent="0.4">
      <c r="A257" t="s">
        <v>48</v>
      </c>
      <c r="B257" t="s">
        <v>49</v>
      </c>
      <c r="C257" t="s">
        <v>3</v>
      </c>
      <c r="D257">
        <v>2020</v>
      </c>
      <c r="E257" s="3">
        <v>2</v>
      </c>
      <c r="F257" s="21" t="s">
        <v>50</v>
      </c>
      <c r="G257" s="1">
        <v>124</v>
      </c>
      <c r="H257" s="1" t="s">
        <v>81</v>
      </c>
      <c r="J257" s="1" t="s">
        <v>23</v>
      </c>
      <c r="K257" s="1" t="s">
        <v>608</v>
      </c>
      <c r="L257" s="1" t="s">
        <v>609</v>
      </c>
      <c r="M257" s="1">
        <v>0</v>
      </c>
      <c r="O257" s="1">
        <v>43962</v>
      </c>
      <c r="P257" s="1">
        <v>1208</v>
      </c>
      <c r="Q257" s="1" t="s">
        <v>610</v>
      </c>
    </row>
    <row r="258" spans="1:17" x14ac:dyDescent="0.4">
      <c r="A258" t="s">
        <v>48</v>
      </c>
      <c r="B258" t="s">
        <v>49</v>
      </c>
      <c r="C258" t="s">
        <v>3</v>
      </c>
      <c r="D258">
        <v>2020</v>
      </c>
      <c r="E258" s="3">
        <v>2</v>
      </c>
      <c r="F258" s="21" t="s">
        <v>50</v>
      </c>
      <c r="G258" s="1">
        <v>125</v>
      </c>
      <c r="H258" s="1">
        <v>-46</v>
      </c>
      <c r="J258" s="1" t="s">
        <v>10</v>
      </c>
      <c r="K258" s="1" t="s">
        <v>296</v>
      </c>
      <c r="L258" s="1" t="s">
        <v>297</v>
      </c>
      <c r="M258" s="1">
        <v>0</v>
      </c>
      <c r="N258" s="1" t="s">
        <v>298</v>
      </c>
      <c r="O258" s="1">
        <v>44001</v>
      </c>
      <c r="P258" s="1">
        <v>1204</v>
      </c>
      <c r="Q258" s="1" t="s">
        <v>299</v>
      </c>
    </row>
    <row r="259" spans="1:17" x14ac:dyDescent="0.4">
      <c r="A259" t="s">
        <v>48</v>
      </c>
      <c r="B259" t="s">
        <v>49</v>
      </c>
      <c r="C259" t="s">
        <v>3</v>
      </c>
      <c r="D259">
        <v>2020</v>
      </c>
      <c r="E259" s="3">
        <v>2</v>
      </c>
      <c r="F259" s="21" t="s">
        <v>50</v>
      </c>
      <c r="G259" s="1">
        <v>126</v>
      </c>
      <c r="H259" s="1" t="s">
        <v>81</v>
      </c>
      <c r="J259" s="1" t="s">
        <v>12</v>
      </c>
      <c r="K259" s="1" t="s">
        <v>611</v>
      </c>
      <c r="L259" s="1" t="s">
        <v>612</v>
      </c>
      <c r="M259" s="1">
        <v>0</v>
      </c>
      <c r="O259" s="1">
        <v>43986</v>
      </c>
      <c r="P259" s="1">
        <v>1181</v>
      </c>
      <c r="Q259" s="1" t="s">
        <v>613</v>
      </c>
    </row>
    <row r="260" spans="1:17" x14ac:dyDescent="0.4">
      <c r="A260" t="s">
        <v>48</v>
      </c>
      <c r="B260" t="s">
        <v>49</v>
      </c>
      <c r="C260" t="s">
        <v>3</v>
      </c>
      <c r="D260">
        <v>2020</v>
      </c>
      <c r="E260" s="3">
        <v>2</v>
      </c>
      <c r="F260" s="21" t="s">
        <v>50</v>
      </c>
      <c r="G260" s="1">
        <v>127</v>
      </c>
      <c r="H260" s="1" t="s">
        <v>81</v>
      </c>
      <c r="J260" s="1" t="s">
        <v>22</v>
      </c>
      <c r="K260" s="1" t="s">
        <v>614</v>
      </c>
      <c r="L260" s="1" t="s">
        <v>615</v>
      </c>
      <c r="M260" s="1">
        <v>0</v>
      </c>
      <c r="N260" s="1" t="s">
        <v>616</v>
      </c>
      <c r="O260" s="1">
        <v>44008</v>
      </c>
      <c r="P260" s="1">
        <v>1159</v>
      </c>
      <c r="Q260" s="1" t="s">
        <v>617</v>
      </c>
    </row>
    <row r="261" spans="1:17" x14ac:dyDescent="0.4">
      <c r="A261" t="s">
        <v>48</v>
      </c>
      <c r="B261" t="s">
        <v>49</v>
      </c>
      <c r="C261" t="s">
        <v>3</v>
      </c>
      <c r="D261">
        <v>2020</v>
      </c>
      <c r="E261" s="3">
        <v>2</v>
      </c>
      <c r="F261" s="21" t="s">
        <v>50</v>
      </c>
      <c r="G261" s="1">
        <v>128</v>
      </c>
      <c r="H261" s="1">
        <v>-26</v>
      </c>
      <c r="J261" s="1" t="s">
        <v>11</v>
      </c>
      <c r="K261" s="1" t="s">
        <v>363</v>
      </c>
      <c r="L261" s="1" t="s">
        <v>103</v>
      </c>
      <c r="M261" s="1">
        <v>0</v>
      </c>
      <c r="O261" s="1">
        <v>44011</v>
      </c>
      <c r="P261" s="1">
        <v>1102</v>
      </c>
      <c r="Q261" s="1" t="s">
        <v>364</v>
      </c>
    </row>
    <row r="262" spans="1:17" x14ac:dyDescent="0.4">
      <c r="A262" t="s">
        <v>48</v>
      </c>
      <c r="B262" t="s">
        <v>49</v>
      </c>
      <c r="C262" t="s">
        <v>3</v>
      </c>
      <c r="D262">
        <v>2020</v>
      </c>
      <c r="E262" s="3">
        <v>2</v>
      </c>
      <c r="F262" s="21" t="s">
        <v>50</v>
      </c>
      <c r="G262" s="1">
        <v>129</v>
      </c>
      <c r="H262" s="1" t="s">
        <v>81</v>
      </c>
      <c r="J262" s="1" t="s">
        <v>11</v>
      </c>
      <c r="K262" s="1" t="s">
        <v>618</v>
      </c>
      <c r="L262" s="1" t="s">
        <v>618</v>
      </c>
      <c r="M262" s="1">
        <v>0</v>
      </c>
      <c r="O262" s="1">
        <v>43993</v>
      </c>
      <c r="P262" s="1">
        <v>1085</v>
      </c>
      <c r="Q262" s="1" t="s">
        <v>619</v>
      </c>
    </row>
    <row r="263" spans="1:17" x14ac:dyDescent="0.4">
      <c r="A263" t="s">
        <v>48</v>
      </c>
      <c r="B263" t="s">
        <v>49</v>
      </c>
      <c r="C263" t="s">
        <v>3</v>
      </c>
      <c r="D263">
        <v>2020</v>
      </c>
      <c r="E263" s="3">
        <v>2</v>
      </c>
      <c r="F263" s="21" t="s">
        <v>50</v>
      </c>
      <c r="G263" s="1">
        <v>130</v>
      </c>
      <c r="H263" s="1">
        <v>-19</v>
      </c>
      <c r="J263" s="1" t="s">
        <v>389</v>
      </c>
      <c r="K263" s="1" t="s">
        <v>390</v>
      </c>
      <c r="L263" s="1" t="s">
        <v>187</v>
      </c>
      <c r="M263" s="1">
        <v>0</v>
      </c>
      <c r="O263" s="1">
        <v>43977</v>
      </c>
      <c r="P263" s="1">
        <v>1074</v>
      </c>
      <c r="Q263" s="1" t="s">
        <v>391</v>
      </c>
    </row>
    <row r="264" spans="1:17" x14ac:dyDescent="0.4">
      <c r="A264" t="s">
        <v>48</v>
      </c>
      <c r="B264" t="s">
        <v>49</v>
      </c>
      <c r="C264" t="s">
        <v>3</v>
      </c>
      <c r="D264">
        <v>2020</v>
      </c>
      <c r="E264" s="3">
        <v>2</v>
      </c>
      <c r="F264" s="21" t="s">
        <v>50</v>
      </c>
      <c r="G264" s="1">
        <v>131</v>
      </c>
      <c r="H264" s="1" t="s">
        <v>81</v>
      </c>
      <c r="J264" s="1" t="s">
        <v>58</v>
      </c>
      <c r="K264" s="1" t="s">
        <v>620</v>
      </c>
      <c r="L264" s="1" t="s">
        <v>621</v>
      </c>
      <c r="M264" s="1">
        <v>0</v>
      </c>
      <c r="O264" s="1">
        <v>43823</v>
      </c>
      <c r="P264" s="1">
        <v>1066</v>
      </c>
      <c r="Q264" s="1" t="s">
        <v>622</v>
      </c>
    </row>
    <row r="265" spans="1:17" x14ac:dyDescent="0.4">
      <c r="A265" t="s">
        <v>48</v>
      </c>
      <c r="B265" t="s">
        <v>49</v>
      </c>
      <c r="C265" t="s">
        <v>3</v>
      </c>
      <c r="D265">
        <v>2020</v>
      </c>
      <c r="E265" s="3">
        <v>2</v>
      </c>
      <c r="F265" s="21" t="s">
        <v>50</v>
      </c>
      <c r="G265" s="1">
        <v>132</v>
      </c>
      <c r="H265" s="1" t="s">
        <v>81</v>
      </c>
      <c r="J265" s="1" t="s">
        <v>12</v>
      </c>
      <c r="K265" s="1" t="s">
        <v>623</v>
      </c>
      <c r="L265" s="1" t="s">
        <v>624</v>
      </c>
      <c r="M265" s="1">
        <v>0</v>
      </c>
      <c r="O265" s="1">
        <v>43906</v>
      </c>
      <c r="P265" s="1">
        <v>1058</v>
      </c>
      <c r="Q265" s="1" t="s">
        <v>625</v>
      </c>
    </row>
    <row r="266" spans="1:17" x14ac:dyDescent="0.4">
      <c r="A266" t="s">
        <v>48</v>
      </c>
      <c r="B266" t="s">
        <v>49</v>
      </c>
      <c r="C266" t="s">
        <v>3</v>
      </c>
      <c r="D266">
        <v>2020</v>
      </c>
      <c r="E266" s="3">
        <v>2</v>
      </c>
      <c r="F266" s="21" t="s">
        <v>50</v>
      </c>
      <c r="G266" s="1">
        <v>133</v>
      </c>
      <c r="H266" s="1">
        <v>-80</v>
      </c>
      <c r="J266" s="1" t="s">
        <v>22</v>
      </c>
      <c r="K266" s="1" t="s">
        <v>216</v>
      </c>
      <c r="L266" s="1" t="s">
        <v>217</v>
      </c>
      <c r="M266" s="1">
        <v>0</v>
      </c>
      <c r="O266" s="1">
        <v>43978</v>
      </c>
      <c r="P266" s="1">
        <v>1031</v>
      </c>
      <c r="Q266" s="1" t="s">
        <v>218</v>
      </c>
    </row>
    <row r="267" spans="1:17" x14ac:dyDescent="0.4">
      <c r="A267" t="s">
        <v>48</v>
      </c>
      <c r="B267" t="s">
        <v>49</v>
      </c>
      <c r="C267" t="s">
        <v>3</v>
      </c>
      <c r="D267">
        <v>2020</v>
      </c>
      <c r="E267" s="3">
        <v>2</v>
      </c>
      <c r="F267" s="21" t="s">
        <v>50</v>
      </c>
      <c r="G267" s="1">
        <v>134</v>
      </c>
      <c r="H267" s="1">
        <v>-41</v>
      </c>
      <c r="J267" s="1" t="s">
        <v>16</v>
      </c>
      <c r="K267" s="1" t="s">
        <v>337</v>
      </c>
      <c r="L267" s="1" t="s">
        <v>92</v>
      </c>
      <c r="M267" s="1">
        <v>0</v>
      </c>
      <c r="O267" s="1">
        <v>44011</v>
      </c>
      <c r="P267" s="1">
        <v>1020</v>
      </c>
      <c r="Q267" s="1" t="s">
        <v>338</v>
      </c>
    </row>
    <row r="268" spans="1:17" x14ac:dyDescent="0.4">
      <c r="A268" t="s">
        <v>48</v>
      </c>
      <c r="B268" t="s">
        <v>49</v>
      </c>
      <c r="C268" t="s">
        <v>3</v>
      </c>
      <c r="D268">
        <v>2020</v>
      </c>
      <c r="E268" s="3">
        <v>2</v>
      </c>
      <c r="F268" s="21" t="s">
        <v>50</v>
      </c>
      <c r="G268" s="1">
        <v>135</v>
      </c>
      <c r="H268" s="1" t="s">
        <v>81</v>
      </c>
      <c r="J268" s="1" t="s">
        <v>23</v>
      </c>
      <c r="K268" s="1" t="s">
        <v>626</v>
      </c>
      <c r="L268" s="1" t="s">
        <v>71</v>
      </c>
      <c r="M268" s="1">
        <v>0</v>
      </c>
      <c r="O268" s="1">
        <v>43958</v>
      </c>
      <c r="P268" s="1">
        <v>1015</v>
      </c>
      <c r="Q268" s="1" t="s">
        <v>627</v>
      </c>
    </row>
    <row r="269" spans="1:17" x14ac:dyDescent="0.4">
      <c r="A269" t="s">
        <v>48</v>
      </c>
      <c r="B269" t="s">
        <v>49</v>
      </c>
      <c r="C269" t="s">
        <v>3</v>
      </c>
      <c r="D269">
        <v>2020</v>
      </c>
      <c r="E269" s="3">
        <v>2</v>
      </c>
      <c r="F269" s="21" t="s">
        <v>50</v>
      </c>
      <c r="G269" s="1">
        <v>136</v>
      </c>
      <c r="H269" s="1" t="s">
        <v>81</v>
      </c>
      <c r="J269" s="1" t="s">
        <v>16</v>
      </c>
      <c r="K269" s="1" t="s">
        <v>628</v>
      </c>
      <c r="L269" s="1" t="s">
        <v>629</v>
      </c>
      <c r="M269" s="1">
        <v>0</v>
      </c>
      <c r="O269" s="1">
        <v>43432</v>
      </c>
      <c r="P269" s="1">
        <v>990</v>
      </c>
      <c r="Q269" s="1" t="s">
        <v>630</v>
      </c>
    </row>
    <row r="270" spans="1:17" x14ac:dyDescent="0.4">
      <c r="A270" t="s">
        <v>48</v>
      </c>
      <c r="B270" t="s">
        <v>49</v>
      </c>
      <c r="C270" t="s">
        <v>3</v>
      </c>
      <c r="D270">
        <v>2020</v>
      </c>
      <c r="E270" s="3">
        <v>2</v>
      </c>
      <c r="F270" s="21" t="s">
        <v>50</v>
      </c>
      <c r="G270" s="1">
        <v>137</v>
      </c>
      <c r="H270" s="1" t="s">
        <v>81</v>
      </c>
      <c r="J270" s="1" t="s">
        <v>155</v>
      </c>
      <c r="K270" s="1" t="s">
        <v>631</v>
      </c>
      <c r="L270" s="1" t="s">
        <v>632</v>
      </c>
      <c r="M270" s="1">
        <v>0</v>
      </c>
      <c r="N270" s="1" t="s">
        <v>214</v>
      </c>
      <c r="O270" s="1">
        <v>44000</v>
      </c>
      <c r="P270" s="1">
        <v>981</v>
      </c>
      <c r="Q270" s="1" t="s">
        <v>633</v>
      </c>
    </row>
    <row r="271" spans="1:17" x14ac:dyDescent="0.4">
      <c r="A271" t="s">
        <v>48</v>
      </c>
      <c r="B271" t="s">
        <v>49</v>
      </c>
      <c r="C271" t="s">
        <v>3</v>
      </c>
      <c r="D271">
        <v>2020</v>
      </c>
      <c r="E271" s="3">
        <v>2</v>
      </c>
      <c r="F271" s="21" t="s">
        <v>50</v>
      </c>
      <c r="G271" s="1">
        <v>138</v>
      </c>
      <c r="H271" s="1">
        <v>-31</v>
      </c>
      <c r="J271" s="1" t="s">
        <v>58</v>
      </c>
      <c r="K271" s="1" t="s">
        <v>378</v>
      </c>
      <c r="L271" s="1" t="s">
        <v>125</v>
      </c>
      <c r="M271" s="1">
        <v>0</v>
      </c>
      <c r="O271" s="1">
        <v>43983</v>
      </c>
      <c r="P271" s="1">
        <v>977</v>
      </c>
      <c r="Q271" s="1" t="s">
        <v>379</v>
      </c>
    </row>
    <row r="272" spans="1:17" x14ac:dyDescent="0.4">
      <c r="A272" t="s">
        <v>48</v>
      </c>
      <c r="B272" t="s">
        <v>49</v>
      </c>
      <c r="C272" t="s">
        <v>3</v>
      </c>
      <c r="D272">
        <v>2020</v>
      </c>
      <c r="E272" s="3">
        <v>2</v>
      </c>
      <c r="F272" s="21" t="s">
        <v>50</v>
      </c>
      <c r="G272" s="1">
        <v>139</v>
      </c>
      <c r="H272" s="1" t="s">
        <v>81</v>
      </c>
      <c r="J272" s="1" t="s">
        <v>11</v>
      </c>
      <c r="K272" s="1" t="s">
        <v>634</v>
      </c>
      <c r="L272" s="1" t="s">
        <v>232</v>
      </c>
      <c r="M272" s="1">
        <v>0</v>
      </c>
      <c r="O272" s="1">
        <v>43999</v>
      </c>
      <c r="P272" s="1">
        <v>945</v>
      </c>
      <c r="Q272" s="1" t="s">
        <v>635</v>
      </c>
    </row>
    <row r="273" spans="1:17" x14ac:dyDescent="0.4">
      <c r="A273" t="s">
        <v>48</v>
      </c>
      <c r="B273" t="s">
        <v>49</v>
      </c>
      <c r="C273" t="s">
        <v>3</v>
      </c>
      <c r="D273">
        <v>2020</v>
      </c>
      <c r="E273" s="3">
        <v>2</v>
      </c>
      <c r="F273" s="21" t="s">
        <v>50</v>
      </c>
      <c r="G273" s="1">
        <v>140</v>
      </c>
      <c r="H273" s="1" t="s">
        <v>81</v>
      </c>
      <c r="J273" s="1" t="s">
        <v>155</v>
      </c>
      <c r="K273" s="1" t="s">
        <v>636</v>
      </c>
      <c r="L273" s="1" t="s">
        <v>71</v>
      </c>
      <c r="M273" s="1">
        <v>0</v>
      </c>
      <c r="O273" s="1">
        <v>43998</v>
      </c>
      <c r="P273" s="1">
        <v>942</v>
      </c>
      <c r="Q273" s="1" t="s">
        <v>637</v>
      </c>
    </row>
    <row r="274" spans="1:17" x14ac:dyDescent="0.4">
      <c r="A274" t="s">
        <v>48</v>
      </c>
      <c r="B274" t="s">
        <v>49</v>
      </c>
      <c r="C274" t="s">
        <v>3</v>
      </c>
      <c r="D274">
        <v>2020</v>
      </c>
      <c r="E274" s="3">
        <v>2</v>
      </c>
      <c r="F274" s="21" t="s">
        <v>50</v>
      </c>
      <c r="G274" s="1">
        <v>141</v>
      </c>
      <c r="H274" s="1" t="s">
        <v>81</v>
      </c>
      <c r="J274" s="1" t="s">
        <v>82</v>
      </c>
      <c r="K274" s="1" t="s">
        <v>638</v>
      </c>
      <c r="L274" s="1" t="s">
        <v>639</v>
      </c>
      <c r="M274" s="1">
        <v>0</v>
      </c>
      <c r="O274" s="1">
        <v>43910</v>
      </c>
      <c r="P274" s="1">
        <v>939</v>
      </c>
      <c r="Q274" s="1" t="s">
        <v>640</v>
      </c>
    </row>
    <row r="275" spans="1:17" x14ac:dyDescent="0.4">
      <c r="A275" t="s">
        <v>48</v>
      </c>
      <c r="B275" t="s">
        <v>49</v>
      </c>
      <c r="C275" t="s">
        <v>3</v>
      </c>
      <c r="D275">
        <v>2020</v>
      </c>
      <c r="E275" s="3">
        <v>2</v>
      </c>
      <c r="F275" s="21" t="s">
        <v>50</v>
      </c>
      <c r="G275" s="1">
        <v>142</v>
      </c>
      <c r="H275" s="1" t="s">
        <v>81</v>
      </c>
      <c r="J275" s="1" t="s">
        <v>9</v>
      </c>
      <c r="K275" s="1" t="s">
        <v>641</v>
      </c>
      <c r="L275" s="1" t="s">
        <v>642</v>
      </c>
      <c r="M275" s="1">
        <v>0</v>
      </c>
      <c r="O275" s="1">
        <v>43887</v>
      </c>
      <c r="P275" s="1">
        <v>921</v>
      </c>
      <c r="Q275" s="1" t="s">
        <v>643</v>
      </c>
    </row>
    <row r="276" spans="1:17" x14ac:dyDescent="0.4">
      <c r="A276" t="s">
        <v>48</v>
      </c>
      <c r="B276" t="s">
        <v>49</v>
      </c>
      <c r="C276" t="s">
        <v>3</v>
      </c>
      <c r="D276">
        <v>2020</v>
      </c>
      <c r="E276" s="3">
        <v>2</v>
      </c>
      <c r="F276" s="21" t="s">
        <v>50</v>
      </c>
      <c r="G276" s="1">
        <v>143</v>
      </c>
      <c r="H276" s="1" t="s">
        <v>81</v>
      </c>
      <c r="J276" s="1" t="s">
        <v>16</v>
      </c>
      <c r="K276" s="1" t="s">
        <v>644</v>
      </c>
      <c r="L276" s="1" t="s">
        <v>503</v>
      </c>
      <c r="M276" s="1">
        <v>0</v>
      </c>
      <c r="O276" s="1">
        <v>44004</v>
      </c>
      <c r="P276" s="1">
        <v>887</v>
      </c>
      <c r="Q276" s="1" t="s">
        <v>645</v>
      </c>
    </row>
    <row r="277" spans="1:17" x14ac:dyDescent="0.4">
      <c r="A277" t="s">
        <v>48</v>
      </c>
      <c r="B277" t="s">
        <v>49</v>
      </c>
      <c r="C277" t="s">
        <v>3</v>
      </c>
      <c r="D277">
        <v>2020</v>
      </c>
      <c r="E277" s="3">
        <v>2</v>
      </c>
      <c r="F277" s="21" t="s">
        <v>50</v>
      </c>
      <c r="G277" s="1">
        <v>144</v>
      </c>
      <c r="H277" s="1" t="s">
        <v>81</v>
      </c>
      <c r="J277" s="1" t="s">
        <v>16</v>
      </c>
      <c r="K277" s="1" t="s">
        <v>646</v>
      </c>
      <c r="L277" s="1" t="s">
        <v>647</v>
      </c>
      <c r="M277" s="1">
        <v>0</v>
      </c>
      <c r="O277" s="1">
        <v>43854</v>
      </c>
      <c r="P277" s="1">
        <v>863</v>
      </c>
      <c r="Q277" s="1" t="s">
        <v>648</v>
      </c>
    </row>
    <row r="278" spans="1:17" x14ac:dyDescent="0.4">
      <c r="A278" t="s">
        <v>48</v>
      </c>
      <c r="B278" t="s">
        <v>49</v>
      </c>
      <c r="C278" t="s">
        <v>3</v>
      </c>
      <c r="D278">
        <v>2020</v>
      </c>
      <c r="E278" s="3">
        <v>2</v>
      </c>
      <c r="F278" s="21" t="s">
        <v>50</v>
      </c>
      <c r="G278" s="1">
        <v>145</v>
      </c>
      <c r="H278" s="1" t="s">
        <v>81</v>
      </c>
      <c r="J278" s="1" t="s">
        <v>82</v>
      </c>
      <c r="K278" s="1" t="s">
        <v>649</v>
      </c>
      <c r="L278" s="1" t="s">
        <v>71</v>
      </c>
      <c r="M278" s="1">
        <v>0</v>
      </c>
      <c r="O278" s="1">
        <v>44011</v>
      </c>
      <c r="P278" s="1">
        <v>855</v>
      </c>
      <c r="Q278" s="1" t="s">
        <v>650</v>
      </c>
    </row>
    <row r="279" spans="1:17" x14ac:dyDescent="0.4">
      <c r="A279" t="s">
        <v>48</v>
      </c>
      <c r="B279" t="s">
        <v>49</v>
      </c>
      <c r="C279" t="s">
        <v>3</v>
      </c>
      <c r="D279">
        <v>2020</v>
      </c>
      <c r="E279" s="3">
        <v>2</v>
      </c>
      <c r="F279" s="21" t="s">
        <v>50</v>
      </c>
      <c r="G279" s="1">
        <v>146</v>
      </c>
      <c r="H279" s="1" t="s">
        <v>81</v>
      </c>
      <c r="J279" s="1" t="s">
        <v>10</v>
      </c>
      <c r="K279" s="1" t="s">
        <v>651</v>
      </c>
      <c r="L279" s="1" t="s">
        <v>652</v>
      </c>
      <c r="M279" s="1">
        <v>0</v>
      </c>
      <c r="N279" s="1" t="s">
        <v>653</v>
      </c>
      <c r="O279" s="1">
        <v>43994</v>
      </c>
      <c r="P279" s="1">
        <v>845</v>
      </c>
      <c r="Q279" s="1" t="s">
        <v>654</v>
      </c>
    </row>
    <row r="280" spans="1:17" x14ac:dyDescent="0.4">
      <c r="A280" t="s">
        <v>48</v>
      </c>
      <c r="B280" t="s">
        <v>49</v>
      </c>
      <c r="C280" t="s">
        <v>3</v>
      </c>
      <c r="D280">
        <v>2020</v>
      </c>
      <c r="E280" s="3">
        <v>2</v>
      </c>
      <c r="F280" s="21" t="s">
        <v>50</v>
      </c>
      <c r="G280" s="1">
        <v>147</v>
      </c>
      <c r="H280" s="1" t="s">
        <v>81</v>
      </c>
      <c r="J280" s="1" t="s">
        <v>22</v>
      </c>
      <c r="K280" s="1" t="s">
        <v>655</v>
      </c>
      <c r="L280" s="1" t="s">
        <v>656</v>
      </c>
      <c r="M280" s="1">
        <v>0</v>
      </c>
      <c r="O280" s="1">
        <v>44007</v>
      </c>
      <c r="P280" s="1">
        <v>843</v>
      </c>
      <c r="Q280" s="1" t="s">
        <v>657</v>
      </c>
    </row>
    <row r="281" spans="1:17" x14ac:dyDescent="0.4">
      <c r="A281" t="s">
        <v>48</v>
      </c>
      <c r="B281" t="s">
        <v>49</v>
      </c>
      <c r="C281" t="s">
        <v>3</v>
      </c>
      <c r="D281">
        <v>2020</v>
      </c>
      <c r="E281" s="3">
        <v>2</v>
      </c>
      <c r="F281" s="21" t="s">
        <v>50</v>
      </c>
      <c r="G281" s="1">
        <v>148</v>
      </c>
      <c r="H281" s="1" t="s">
        <v>81</v>
      </c>
      <c r="J281" s="1" t="s">
        <v>22</v>
      </c>
      <c r="K281" s="1" t="s">
        <v>658</v>
      </c>
      <c r="L281" s="1" t="s">
        <v>659</v>
      </c>
      <c r="M281" s="1">
        <v>0</v>
      </c>
      <c r="O281" s="1">
        <v>43993</v>
      </c>
      <c r="P281" s="1">
        <v>842</v>
      </c>
      <c r="Q281" s="1" t="s">
        <v>660</v>
      </c>
    </row>
    <row r="282" spans="1:17" x14ac:dyDescent="0.4">
      <c r="A282" t="s">
        <v>48</v>
      </c>
      <c r="B282" t="s">
        <v>49</v>
      </c>
      <c r="C282" t="s">
        <v>3</v>
      </c>
      <c r="D282">
        <v>2020</v>
      </c>
      <c r="E282" s="3">
        <v>2</v>
      </c>
      <c r="F282" s="21" t="s">
        <v>50</v>
      </c>
      <c r="G282" s="1">
        <v>149</v>
      </c>
      <c r="H282" s="1" t="s">
        <v>81</v>
      </c>
      <c r="J282" s="1" t="s">
        <v>51</v>
      </c>
      <c r="K282" s="1" t="s">
        <v>661</v>
      </c>
      <c r="L282" s="1" t="s">
        <v>662</v>
      </c>
      <c r="M282" s="1">
        <v>0</v>
      </c>
      <c r="O282" s="1">
        <v>43880</v>
      </c>
      <c r="P282" s="1">
        <v>839</v>
      </c>
      <c r="Q282" s="1" t="s">
        <v>663</v>
      </c>
    </row>
    <row r="283" spans="1:17" x14ac:dyDescent="0.4">
      <c r="A283" t="s">
        <v>48</v>
      </c>
      <c r="B283" t="s">
        <v>49</v>
      </c>
      <c r="C283" t="s">
        <v>3</v>
      </c>
      <c r="D283">
        <v>2020</v>
      </c>
      <c r="E283" s="3">
        <v>2</v>
      </c>
      <c r="F283" s="21" t="s">
        <v>50</v>
      </c>
      <c r="G283" s="1">
        <v>150</v>
      </c>
      <c r="H283" s="1">
        <v>-107</v>
      </c>
      <c r="J283" s="1" t="s">
        <v>10</v>
      </c>
      <c r="K283" s="1" t="s">
        <v>189</v>
      </c>
      <c r="L283" s="1" t="s">
        <v>125</v>
      </c>
      <c r="M283" s="1">
        <v>0</v>
      </c>
      <c r="O283" s="1">
        <v>44007</v>
      </c>
      <c r="P283" s="1">
        <v>810</v>
      </c>
      <c r="Q283" s="1" t="s">
        <v>190</v>
      </c>
    </row>
    <row r="284" spans="1:17" x14ac:dyDescent="0.4">
      <c r="A284" t="s">
        <v>48</v>
      </c>
      <c r="B284" t="s">
        <v>49</v>
      </c>
      <c r="C284" t="s">
        <v>3</v>
      </c>
      <c r="D284">
        <v>2020</v>
      </c>
      <c r="E284" s="3">
        <v>2</v>
      </c>
      <c r="F284" s="21" t="s">
        <v>50</v>
      </c>
      <c r="G284" s="1">
        <v>151</v>
      </c>
      <c r="H284" s="1">
        <v>-73</v>
      </c>
      <c r="J284" s="1" t="s">
        <v>58</v>
      </c>
      <c r="K284" s="1" t="s">
        <v>293</v>
      </c>
      <c r="L284" s="1" t="s">
        <v>294</v>
      </c>
      <c r="M284" s="1">
        <v>0</v>
      </c>
      <c r="O284" s="1">
        <v>43999</v>
      </c>
      <c r="P284" s="1">
        <v>807</v>
      </c>
      <c r="Q284" s="1" t="s">
        <v>295</v>
      </c>
    </row>
    <row r="285" spans="1:17" x14ac:dyDescent="0.4">
      <c r="A285" t="s">
        <v>48</v>
      </c>
      <c r="B285" t="s">
        <v>49</v>
      </c>
      <c r="C285" t="s">
        <v>3</v>
      </c>
      <c r="D285">
        <v>2020</v>
      </c>
      <c r="E285" s="3">
        <v>2</v>
      </c>
      <c r="F285" s="21" t="s">
        <v>50</v>
      </c>
      <c r="G285" s="1">
        <v>152</v>
      </c>
      <c r="H285" s="1" t="s">
        <v>81</v>
      </c>
      <c r="J285" s="1" t="s">
        <v>16</v>
      </c>
      <c r="K285" s="1" t="s">
        <v>664</v>
      </c>
      <c r="L285" s="1" t="s">
        <v>665</v>
      </c>
      <c r="M285" s="1">
        <v>0</v>
      </c>
      <c r="O285" s="1">
        <v>43889</v>
      </c>
      <c r="P285" s="1">
        <v>800</v>
      </c>
      <c r="Q285" s="1" t="s">
        <v>666</v>
      </c>
    </row>
    <row r="286" spans="1:17" x14ac:dyDescent="0.4">
      <c r="A286" t="s">
        <v>48</v>
      </c>
      <c r="B286" t="s">
        <v>49</v>
      </c>
      <c r="C286" t="s">
        <v>3</v>
      </c>
      <c r="D286">
        <v>2020</v>
      </c>
      <c r="E286" s="3">
        <v>2</v>
      </c>
      <c r="F286" s="21" t="s">
        <v>50</v>
      </c>
      <c r="G286" s="1">
        <v>153</v>
      </c>
      <c r="H286" s="1" t="s">
        <v>81</v>
      </c>
      <c r="J286" s="1" t="s">
        <v>22</v>
      </c>
      <c r="K286" s="1" t="s">
        <v>667</v>
      </c>
      <c r="L286" s="1" t="s">
        <v>668</v>
      </c>
      <c r="M286" s="1">
        <v>0</v>
      </c>
      <c r="O286" s="1">
        <v>43997</v>
      </c>
      <c r="P286" s="1">
        <v>795</v>
      </c>
      <c r="Q286" s="1" t="s">
        <v>669</v>
      </c>
    </row>
    <row r="287" spans="1:17" x14ac:dyDescent="0.4">
      <c r="A287" t="s">
        <v>48</v>
      </c>
      <c r="B287" t="s">
        <v>49</v>
      </c>
      <c r="C287" t="s">
        <v>3</v>
      </c>
      <c r="D287">
        <v>2020</v>
      </c>
      <c r="E287" s="3">
        <v>2</v>
      </c>
      <c r="F287" s="21" t="s">
        <v>50</v>
      </c>
      <c r="G287" s="1">
        <v>154</v>
      </c>
      <c r="H287" s="1">
        <v>-26</v>
      </c>
      <c r="J287" s="1" t="s">
        <v>22</v>
      </c>
      <c r="K287" s="1" t="s">
        <v>443</v>
      </c>
      <c r="L287" s="1" t="s">
        <v>444</v>
      </c>
      <c r="M287" s="1">
        <v>0</v>
      </c>
      <c r="O287" s="1">
        <v>44005</v>
      </c>
      <c r="P287" s="1">
        <v>794</v>
      </c>
      <c r="Q287" s="1" t="s">
        <v>445</v>
      </c>
    </row>
    <row r="288" spans="1:17" x14ac:dyDescent="0.4">
      <c r="A288" t="s">
        <v>48</v>
      </c>
      <c r="B288" t="s">
        <v>49</v>
      </c>
      <c r="C288" t="s">
        <v>3</v>
      </c>
      <c r="D288">
        <v>2020</v>
      </c>
      <c r="E288" s="3">
        <v>2</v>
      </c>
      <c r="F288" s="21" t="s">
        <v>50</v>
      </c>
      <c r="G288" s="1">
        <v>155</v>
      </c>
      <c r="H288" s="1" t="s">
        <v>81</v>
      </c>
      <c r="J288" s="1" t="s">
        <v>23</v>
      </c>
      <c r="K288" s="1" t="s">
        <v>670</v>
      </c>
      <c r="L288" s="1" t="s">
        <v>671</v>
      </c>
      <c r="M288" s="1">
        <v>0</v>
      </c>
      <c r="N288" s="1" t="s">
        <v>672</v>
      </c>
      <c r="O288" s="1">
        <v>44010</v>
      </c>
      <c r="P288" s="1">
        <v>790</v>
      </c>
      <c r="Q288" s="1" t="s">
        <v>673</v>
      </c>
    </row>
    <row r="289" spans="1:17" x14ac:dyDescent="0.4">
      <c r="A289" t="s">
        <v>48</v>
      </c>
      <c r="B289" t="s">
        <v>49</v>
      </c>
      <c r="C289" t="s">
        <v>3</v>
      </c>
      <c r="D289">
        <v>2020</v>
      </c>
      <c r="E289" s="3">
        <v>2</v>
      </c>
      <c r="F289" s="21" t="s">
        <v>50</v>
      </c>
      <c r="G289" s="1">
        <v>156</v>
      </c>
      <c r="H289" s="1">
        <v>-71</v>
      </c>
      <c r="J289" s="1" t="s">
        <v>58</v>
      </c>
      <c r="K289" s="1" t="s">
        <v>315</v>
      </c>
      <c r="L289" s="1" t="s">
        <v>125</v>
      </c>
      <c r="M289" s="1">
        <v>0</v>
      </c>
      <c r="O289" s="1">
        <v>43987</v>
      </c>
      <c r="P289" s="1">
        <v>777</v>
      </c>
      <c r="Q289" s="1" t="s">
        <v>316</v>
      </c>
    </row>
    <row r="290" spans="1:17" x14ac:dyDescent="0.4">
      <c r="A290" t="s">
        <v>48</v>
      </c>
      <c r="B290" t="s">
        <v>49</v>
      </c>
      <c r="C290" t="s">
        <v>3</v>
      </c>
      <c r="D290">
        <v>2020</v>
      </c>
      <c r="E290" s="3">
        <v>2</v>
      </c>
      <c r="F290" s="21" t="s">
        <v>50</v>
      </c>
      <c r="G290" s="1">
        <v>157</v>
      </c>
      <c r="H290" s="1" t="s">
        <v>81</v>
      </c>
      <c r="J290" s="1" t="s">
        <v>82</v>
      </c>
      <c r="K290" s="1" t="s">
        <v>674</v>
      </c>
      <c r="L290" s="1" t="s">
        <v>675</v>
      </c>
      <c r="M290" s="1">
        <v>0</v>
      </c>
      <c r="N290" s="1" t="s">
        <v>676</v>
      </c>
      <c r="O290" s="1">
        <v>44008</v>
      </c>
      <c r="P290" s="1">
        <v>772</v>
      </c>
      <c r="Q290" s="1" t="s">
        <v>677</v>
      </c>
    </row>
    <row r="291" spans="1:17" x14ac:dyDescent="0.4">
      <c r="A291" t="s">
        <v>48</v>
      </c>
      <c r="B291" t="s">
        <v>49</v>
      </c>
      <c r="C291" t="s">
        <v>3</v>
      </c>
      <c r="D291">
        <v>2020</v>
      </c>
      <c r="E291" s="3">
        <v>2</v>
      </c>
      <c r="F291" s="21" t="s">
        <v>50</v>
      </c>
      <c r="G291" s="1">
        <v>158</v>
      </c>
      <c r="H291" s="1" t="s">
        <v>81</v>
      </c>
      <c r="J291" s="1" t="s">
        <v>10</v>
      </c>
      <c r="K291" s="1" t="s">
        <v>678</v>
      </c>
      <c r="L291" s="1" t="s">
        <v>679</v>
      </c>
      <c r="M291" s="1">
        <v>0</v>
      </c>
      <c r="O291" s="1">
        <v>43997</v>
      </c>
      <c r="P291" s="1">
        <v>770</v>
      </c>
      <c r="Q291" s="1" t="s">
        <v>680</v>
      </c>
    </row>
    <row r="292" spans="1:17" x14ac:dyDescent="0.4">
      <c r="A292" t="s">
        <v>48</v>
      </c>
      <c r="B292" t="s">
        <v>49</v>
      </c>
      <c r="C292" t="s">
        <v>3</v>
      </c>
      <c r="D292">
        <v>2020</v>
      </c>
      <c r="E292" s="3">
        <v>2</v>
      </c>
      <c r="F292" s="21" t="s">
        <v>50</v>
      </c>
      <c r="G292" s="1">
        <v>159</v>
      </c>
      <c r="H292" s="1" t="s">
        <v>81</v>
      </c>
      <c r="J292" s="1" t="s">
        <v>405</v>
      </c>
      <c r="K292" s="1" t="s">
        <v>681</v>
      </c>
      <c r="L292" s="1" t="s">
        <v>682</v>
      </c>
      <c r="M292" s="1">
        <v>0</v>
      </c>
      <c r="O292" s="1">
        <v>44005</v>
      </c>
      <c r="P292" s="1">
        <v>766</v>
      </c>
      <c r="Q292" s="1" t="s">
        <v>683</v>
      </c>
    </row>
    <row r="293" spans="1:17" x14ac:dyDescent="0.4">
      <c r="A293" t="s">
        <v>48</v>
      </c>
      <c r="B293" t="s">
        <v>49</v>
      </c>
      <c r="C293" t="s">
        <v>3</v>
      </c>
      <c r="D293">
        <v>2020</v>
      </c>
      <c r="E293" s="3">
        <v>2</v>
      </c>
      <c r="F293" s="21" t="s">
        <v>50</v>
      </c>
      <c r="G293" s="1">
        <v>160</v>
      </c>
      <c r="H293" s="1" t="s">
        <v>81</v>
      </c>
      <c r="J293" s="1" t="s">
        <v>58</v>
      </c>
      <c r="K293" s="1" t="s">
        <v>684</v>
      </c>
      <c r="L293" s="1" t="s">
        <v>685</v>
      </c>
      <c r="M293" s="1">
        <v>0</v>
      </c>
      <c r="O293" s="1">
        <v>43888</v>
      </c>
      <c r="P293" s="1">
        <v>762</v>
      </c>
      <c r="Q293" s="1" t="s">
        <v>686</v>
      </c>
    </row>
    <row r="294" spans="1:17" x14ac:dyDescent="0.4">
      <c r="A294" t="s">
        <v>48</v>
      </c>
      <c r="B294" t="s">
        <v>49</v>
      </c>
      <c r="C294" t="s">
        <v>3</v>
      </c>
      <c r="D294">
        <v>2020</v>
      </c>
      <c r="E294" s="3">
        <v>2</v>
      </c>
      <c r="F294" s="21" t="s">
        <v>50</v>
      </c>
      <c r="G294" s="1">
        <v>161</v>
      </c>
      <c r="H294" s="1" t="s">
        <v>81</v>
      </c>
      <c r="J294" s="1" t="s">
        <v>82</v>
      </c>
      <c r="K294" s="1" t="s">
        <v>687</v>
      </c>
      <c r="L294" s="1" t="s">
        <v>688</v>
      </c>
      <c r="M294" s="1">
        <v>0</v>
      </c>
      <c r="O294" s="1">
        <v>43958</v>
      </c>
      <c r="P294" s="1">
        <v>756</v>
      </c>
      <c r="Q294" s="1" t="s">
        <v>689</v>
      </c>
    </row>
    <row r="295" spans="1:17" x14ac:dyDescent="0.4">
      <c r="A295" t="s">
        <v>48</v>
      </c>
      <c r="B295" t="s">
        <v>49</v>
      </c>
      <c r="C295" t="s">
        <v>3</v>
      </c>
      <c r="D295">
        <v>2020</v>
      </c>
      <c r="E295" s="3">
        <v>2</v>
      </c>
      <c r="F295" s="21" t="s">
        <v>50</v>
      </c>
      <c r="G295" s="1">
        <v>162</v>
      </c>
      <c r="H295" s="1" t="s">
        <v>81</v>
      </c>
      <c r="J295" s="1" t="s">
        <v>11</v>
      </c>
      <c r="K295" s="1" t="s">
        <v>690</v>
      </c>
      <c r="L295" s="1" t="s">
        <v>618</v>
      </c>
      <c r="M295" s="1">
        <v>0</v>
      </c>
      <c r="O295" s="1">
        <v>43965</v>
      </c>
      <c r="P295" s="1">
        <v>752</v>
      </c>
      <c r="Q295" s="1" t="s">
        <v>691</v>
      </c>
    </row>
    <row r="296" spans="1:17" x14ac:dyDescent="0.4">
      <c r="A296" t="s">
        <v>48</v>
      </c>
      <c r="B296" t="s">
        <v>49</v>
      </c>
      <c r="C296" t="s">
        <v>3</v>
      </c>
      <c r="D296">
        <v>2020</v>
      </c>
      <c r="E296" s="3">
        <v>2</v>
      </c>
      <c r="F296" s="21" t="s">
        <v>50</v>
      </c>
      <c r="G296" s="1">
        <v>163</v>
      </c>
      <c r="H296" s="1">
        <v>-65</v>
      </c>
      <c r="J296" s="1" t="s">
        <v>155</v>
      </c>
      <c r="K296" s="1" t="s">
        <v>350</v>
      </c>
      <c r="L296" s="1" t="s">
        <v>351</v>
      </c>
      <c r="M296" s="1">
        <v>0</v>
      </c>
      <c r="O296" s="1">
        <v>43984</v>
      </c>
      <c r="P296" s="1">
        <v>750</v>
      </c>
      <c r="Q296" s="1" t="s">
        <v>352</v>
      </c>
    </row>
    <row r="297" spans="1:17" x14ac:dyDescent="0.4">
      <c r="A297" t="s">
        <v>48</v>
      </c>
      <c r="B297" t="s">
        <v>49</v>
      </c>
      <c r="C297" t="s">
        <v>3</v>
      </c>
      <c r="D297">
        <v>2020</v>
      </c>
      <c r="E297" s="3">
        <v>2</v>
      </c>
      <c r="F297" s="21" t="s">
        <v>50</v>
      </c>
      <c r="G297" s="1">
        <v>164</v>
      </c>
      <c r="H297" s="1">
        <v>-88</v>
      </c>
      <c r="J297" s="1" t="s">
        <v>8</v>
      </c>
      <c r="K297" s="1" t="s">
        <v>287</v>
      </c>
      <c r="L297" s="1" t="s">
        <v>288</v>
      </c>
      <c r="M297" s="1">
        <v>0</v>
      </c>
      <c r="O297" s="1">
        <v>43997</v>
      </c>
      <c r="P297" s="1">
        <v>747</v>
      </c>
      <c r="Q297" s="1" t="s">
        <v>289</v>
      </c>
    </row>
    <row r="298" spans="1:17" x14ac:dyDescent="0.4">
      <c r="A298" t="s">
        <v>48</v>
      </c>
      <c r="B298" t="s">
        <v>49</v>
      </c>
      <c r="C298" t="s">
        <v>3</v>
      </c>
      <c r="D298">
        <v>2020</v>
      </c>
      <c r="E298" s="3">
        <v>2</v>
      </c>
      <c r="F298" s="21" t="s">
        <v>50</v>
      </c>
      <c r="G298" s="1">
        <v>165</v>
      </c>
      <c r="H298" s="1" t="s">
        <v>81</v>
      </c>
      <c r="J298" s="1" t="s">
        <v>82</v>
      </c>
      <c r="K298" s="1" t="s">
        <v>692</v>
      </c>
      <c r="L298" s="1" t="s">
        <v>693</v>
      </c>
      <c r="M298" s="1">
        <v>0</v>
      </c>
      <c r="N298" s="1" t="s">
        <v>694</v>
      </c>
      <c r="O298" s="1">
        <v>43993</v>
      </c>
      <c r="P298" s="1">
        <v>737</v>
      </c>
      <c r="Q298" s="1" t="s">
        <v>695</v>
      </c>
    </row>
    <row r="299" spans="1:17" x14ac:dyDescent="0.4">
      <c r="A299" t="s">
        <v>48</v>
      </c>
      <c r="B299" t="s">
        <v>49</v>
      </c>
      <c r="C299" t="s">
        <v>3</v>
      </c>
      <c r="D299">
        <v>2020</v>
      </c>
      <c r="E299" s="3">
        <v>2</v>
      </c>
      <c r="F299" s="21" t="s">
        <v>50</v>
      </c>
      <c r="G299" s="1">
        <v>166</v>
      </c>
      <c r="H299" s="1" t="s">
        <v>81</v>
      </c>
      <c r="J299" s="1" t="s">
        <v>9</v>
      </c>
      <c r="K299" s="1" t="s">
        <v>696</v>
      </c>
      <c r="L299" s="1" t="s">
        <v>697</v>
      </c>
      <c r="M299" s="1">
        <v>0</v>
      </c>
      <c r="N299" s="1" t="s">
        <v>698</v>
      </c>
      <c r="O299" s="1">
        <v>44008</v>
      </c>
      <c r="P299" s="1">
        <v>725</v>
      </c>
      <c r="Q299" s="1" t="s">
        <v>699</v>
      </c>
    </row>
    <row r="300" spans="1:17" x14ac:dyDescent="0.4">
      <c r="A300" t="s">
        <v>48</v>
      </c>
      <c r="B300" t="s">
        <v>49</v>
      </c>
      <c r="C300" t="s">
        <v>3</v>
      </c>
      <c r="D300">
        <v>2020</v>
      </c>
      <c r="E300" s="3">
        <v>2</v>
      </c>
      <c r="F300" s="21" t="s">
        <v>50</v>
      </c>
      <c r="G300" s="1">
        <v>167</v>
      </c>
      <c r="H300" s="1" t="s">
        <v>81</v>
      </c>
      <c r="J300" s="1" t="s">
        <v>82</v>
      </c>
      <c r="K300" s="1" t="s">
        <v>700</v>
      </c>
      <c r="L300" s="1" t="s">
        <v>534</v>
      </c>
      <c r="M300" s="1">
        <v>0</v>
      </c>
      <c r="O300" s="1">
        <v>43872</v>
      </c>
      <c r="P300" s="1">
        <v>723</v>
      </c>
      <c r="Q300" s="1" t="s">
        <v>701</v>
      </c>
    </row>
    <row r="301" spans="1:17" x14ac:dyDescent="0.4">
      <c r="A301" t="s">
        <v>48</v>
      </c>
      <c r="B301" t="s">
        <v>49</v>
      </c>
      <c r="C301" t="s">
        <v>3</v>
      </c>
      <c r="D301">
        <v>2020</v>
      </c>
      <c r="E301" s="3">
        <v>2</v>
      </c>
      <c r="F301" s="21" t="s">
        <v>50</v>
      </c>
      <c r="G301" s="1">
        <v>168</v>
      </c>
      <c r="H301" s="1" t="s">
        <v>81</v>
      </c>
      <c r="J301" s="1" t="s">
        <v>11</v>
      </c>
      <c r="K301" s="1" t="s">
        <v>702</v>
      </c>
      <c r="L301" s="1" t="s">
        <v>551</v>
      </c>
      <c r="M301" s="1">
        <v>0</v>
      </c>
      <c r="O301" s="1">
        <v>43977</v>
      </c>
      <c r="P301" s="1">
        <v>722</v>
      </c>
      <c r="Q301" s="1" t="s">
        <v>703</v>
      </c>
    </row>
    <row r="302" spans="1:17" x14ac:dyDescent="0.4">
      <c r="A302" t="s">
        <v>48</v>
      </c>
      <c r="B302" t="s">
        <v>49</v>
      </c>
      <c r="C302" t="s">
        <v>3</v>
      </c>
      <c r="D302">
        <v>2020</v>
      </c>
      <c r="E302" s="3">
        <v>2</v>
      </c>
      <c r="F302" s="21" t="s">
        <v>50</v>
      </c>
      <c r="G302" s="1">
        <v>169</v>
      </c>
      <c r="H302" s="1" t="s">
        <v>81</v>
      </c>
      <c r="J302" s="1" t="s">
        <v>23</v>
      </c>
      <c r="K302" s="1" t="s">
        <v>704</v>
      </c>
      <c r="L302" s="1" t="s">
        <v>75</v>
      </c>
      <c r="M302" s="1">
        <v>0</v>
      </c>
      <c r="O302" s="1">
        <v>44006</v>
      </c>
      <c r="P302" s="1">
        <v>706</v>
      </c>
      <c r="Q302" s="1" t="s">
        <v>705</v>
      </c>
    </row>
    <row r="303" spans="1:17" x14ac:dyDescent="0.4">
      <c r="A303" t="s">
        <v>48</v>
      </c>
      <c r="B303" t="s">
        <v>49</v>
      </c>
      <c r="C303" t="s">
        <v>3</v>
      </c>
      <c r="D303">
        <v>2020</v>
      </c>
      <c r="E303" s="3">
        <v>2</v>
      </c>
      <c r="F303" s="21" t="s">
        <v>50</v>
      </c>
      <c r="G303" s="1">
        <v>170</v>
      </c>
      <c r="H303" s="1" t="s">
        <v>81</v>
      </c>
      <c r="J303" s="1" t="s">
        <v>22</v>
      </c>
      <c r="K303" s="1" t="s">
        <v>706</v>
      </c>
      <c r="L303" s="1" t="s">
        <v>707</v>
      </c>
      <c r="M303" s="1">
        <v>0</v>
      </c>
      <c r="O303" s="1">
        <v>43971</v>
      </c>
      <c r="P303" s="1">
        <v>697</v>
      </c>
      <c r="Q303" s="1" t="s">
        <v>708</v>
      </c>
    </row>
    <row r="304" spans="1:17" x14ac:dyDescent="0.4">
      <c r="A304" t="s">
        <v>48</v>
      </c>
      <c r="B304" t="s">
        <v>49</v>
      </c>
      <c r="C304" t="s">
        <v>3</v>
      </c>
      <c r="D304">
        <v>2020</v>
      </c>
      <c r="E304" s="3">
        <v>2</v>
      </c>
      <c r="F304" s="21" t="s">
        <v>50</v>
      </c>
      <c r="G304" s="1">
        <v>171</v>
      </c>
      <c r="H304" s="1">
        <v>-66</v>
      </c>
      <c r="J304" s="1" t="s">
        <v>22</v>
      </c>
      <c r="K304" s="1" t="s">
        <v>372</v>
      </c>
      <c r="L304" s="1" t="s">
        <v>373</v>
      </c>
      <c r="M304" s="1">
        <v>0</v>
      </c>
      <c r="O304" s="1">
        <v>44008</v>
      </c>
      <c r="P304" s="1">
        <v>686</v>
      </c>
      <c r="Q304" s="1" t="s">
        <v>374</v>
      </c>
    </row>
    <row r="305" spans="1:17" x14ac:dyDescent="0.4">
      <c r="A305" t="s">
        <v>48</v>
      </c>
      <c r="B305" t="s">
        <v>49</v>
      </c>
      <c r="C305" t="s">
        <v>3</v>
      </c>
      <c r="D305">
        <v>2020</v>
      </c>
      <c r="E305" s="3">
        <v>2</v>
      </c>
      <c r="F305" s="21" t="s">
        <v>50</v>
      </c>
      <c r="G305" s="1">
        <v>172</v>
      </c>
      <c r="H305" s="1" t="s">
        <v>81</v>
      </c>
      <c r="J305" s="1" t="s">
        <v>22</v>
      </c>
      <c r="K305" s="1" t="s">
        <v>709</v>
      </c>
      <c r="L305" s="1" t="s">
        <v>710</v>
      </c>
      <c r="M305" s="1">
        <v>0</v>
      </c>
      <c r="O305" s="1">
        <v>44004</v>
      </c>
      <c r="P305" s="1">
        <v>673</v>
      </c>
      <c r="Q305" s="1" t="s">
        <v>711</v>
      </c>
    </row>
    <row r="306" spans="1:17" x14ac:dyDescent="0.4">
      <c r="A306" t="s">
        <v>48</v>
      </c>
      <c r="B306" t="s">
        <v>49</v>
      </c>
      <c r="C306" t="s">
        <v>3</v>
      </c>
      <c r="D306">
        <v>2020</v>
      </c>
      <c r="E306" s="3">
        <v>2</v>
      </c>
      <c r="F306" s="21" t="s">
        <v>50</v>
      </c>
      <c r="G306" s="1">
        <v>173</v>
      </c>
      <c r="H306" s="1" t="s">
        <v>81</v>
      </c>
      <c r="J306" s="1" t="s">
        <v>22</v>
      </c>
      <c r="K306" s="1" t="s">
        <v>712</v>
      </c>
      <c r="L306" s="1" t="s">
        <v>713</v>
      </c>
      <c r="M306" s="1">
        <v>0</v>
      </c>
      <c r="O306" s="1">
        <v>44005</v>
      </c>
      <c r="P306" s="1">
        <v>669</v>
      </c>
      <c r="Q306" s="1" t="s">
        <v>714</v>
      </c>
    </row>
    <row r="307" spans="1:17" x14ac:dyDescent="0.4">
      <c r="A307" t="s">
        <v>48</v>
      </c>
      <c r="B307" t="s">
        <v>49</v>
      </c>
      <c r="C307" t="s">
        <v>3</v>
      </c>
      <c r="D307">
        <v>2020</v>
      </c>
      <c r="E307" s="3">
        <v>2</v>
      </c>
      <c r="F307" s="21" t="s">
        <v>50</v>
      </c>
      <c r="G307" s="1">
        <v>174</v>
      </c>
      <c r="H307" s="1" t="s">
        <v>81</v>
      </c>
      <c r="J307" s="1" t="s">
        <v>11</v>
      </c>
      <c r="K307" s="1" t="s">
        <v>715</v>
      </c>
      <c r="L307" s="1" t="s">
        <v>716</v>
      </c>
      <c r="M307" s="1">
        <v>0</v>
      </c>
      <c r="O307" s="1">
        <v>43979</v>
      </c>
      <c r="P307" s="1">
        <v>669</v>
      </c>
      <c r="Q307" s="1" t="s">
        <v>717</v>
      </c>
    </row>
    <row r="308" spans="1:17" x14ac:dyDescent="0.4">
      <c r="A308" t="s">
        <v>48</v>
      </c>
      <c r="B308" t="s">
        <v>49</v>
      </c>
      <c r="C308" t="s">
        <v>3</v>
      </c>
      <c r="D308">
        <v>2020</v>
      </c>
      <c r="E308" s="3">
        <v>2</v>
      </c>
      <c r="F308" s="21" t="s">
        <v>50</v>
      </c>
      <c r="G308" s="1">
        <v>175</v>
      </c>
      <c r="H308" s="1" t="s">
        <v>81</v>
      </c>
      <c r="J308" s="1" t="s">
        <v>21</v>
      </c>
      <c r="K308" s="1" t="s">
        <v>718</v>
      </c>
      <c r="L308" s="1" t="s">
        <v>71</v>
      </c>
      <c r="M308" s="1">
        <v>0</v>
      </c>
      <c r="O308" s="1">
        <v>43983</v>
      </c>
      <c r="P308" s="1">
        <v>666</v>
      </c>
      <c r="Q308" s="1" t="s">
        <v>719</v>
      </c>
    </row>
    <row r="309" spans="1:17" x14ac:dyDescent="0.4">
      <c r="A309" t="s">
        <v>48</v>
      </c>
      <c r="B309" t="s">
        <v>49</v>
      </c>
      <c r="C309" t="s">
        <v>3</v>
      </c>
      <c r="D309">
        <v>2020</v>
      </c>
      <c r="E309" s="3">
        <v>2</v>
      </c>
      <c r="F309" s="21" t="s">
        <v>50</v>
      </c>
      <c r="G309" s="1">
        <v>176</v>
      </c>
      <c r="H309" s="1" t="s">
        <v>81</v>
      </c>
      <c r="J309" s="1" t="s">
        <v>58</v>
      </c>
      <c r="K309" s="1" t="s">
        <v>720</v>
      </c>
      <c r="L309" s="1" t="s">
        <v>721</v>
      </c>
      <c r="M309" s="1">
        <v>0</v>
      </c>
      <c r="O309" s="1">
        <v>43979</v>
      </c>
      <c r="P309" s="1">
        <v>665</v>
      </c>
      <c r="Q309" s="1" t="s">
        <v>722</v>
      </c>
    </row>
    <row r="310" spans="1:17" x14ac:dyDescent="0.4">
      <c r="A310" t="s">
        <v>48</v>
      </c>
      <c r="B310" t="s">
        <v>49</v>
      </c>
      <c r="C310" t="s">
        <v>3</v>
      </c>
      <c r="D310">
        <v>2020</v>
      </c>
      <c r="E310" s="3">
        <v>2</v>
      </c>
      <c r="F310" s="21" t="s">
        <v>50</v>
      </c>
      <c r="G310" s="1">
        <v>177</v>
      </c>
      <c r="H310" s="1" t="s">
        <v>81</v>
      </c>
      <c r="J310" s="1" t="s">
        <v>23</v>
      </c>
      <c r="K310" s="1" t="s">
        <v>723</v>
      </c>
      <c r="L310" s="1" t="s">
        <v>724</v>
      </c>
      <c r="M310" s="1">
        <v>0</v>
      </c>
      <c r="N310" s="1" t="s">
        <v>725</v>
      </c>
      <c r="O310" s="1">
        <v>44005</v>
      </c>
      <c r="P310" s="1">
        <v>664</v>
      </c>
      <c r="Q310" s="1" t="s">
        <v>726</v>
      </c>
    </row>
    <row r="311" spans="1:17" x14ac:dyDescent="0.4">
      <c r="A311" t="s">
        <v>48</v>
      </c>
      <c r="B311" t="s">
        <v>49</v>
      </c>
      <c r="C311" t="s">
        <v>3</v>
      </c>
      <c r="D311">
        <v>2020</v>
      </c>
      <c r="E311" s="3">
        <v>2</v>
      </c>
      <c r="F311" s="21" t="s">
        <v>50</v>
      </c>
      <c r="G311" s="1">
        <v>178</v>
      </c>
      <c r="H311" s="1" t="s">
        <v>81</v>
      </c>
      <c r="J311" s="1" t="s">
        <v>22</v>
      </c>
      <c r="K311" s="1" t="s">
        <v>727</v>
      </c>
      <c r="L311" s="1" t="s">
        <v>728</v>
      </c>
      <c r="M311" s="1">
        <v>0</v>
      </c>
      <c r="O311" s="1">
        <v>44011</v>
      </c>
      <c r="P311" s="1">
        <v>662</v>
      </c>
      <c r="Q311" s="1" t="s">
        <v>729</v>
      </c>
    </row>
    <row r="312" spans="1:17" x14ac:dyDescent="0.4">
      <c r="A312" t="s">
        <v>48</v>
      </c>
      <c r="B312" t="s">
        <v>49</v>
      </c>
      <c r="C312" t="s">
        <v>3</v>
      </c>
      <c r="D312">
        <v>2020</v>
      </c>
      <c r="E312" s="3">
        <v>2</v>
      </c>
      <c r="F312" s="21" t="s">
        <v>50</v>
      </c>
      <c r="G312" s="1">
        <v>179</v>
      </c>
      <c r="H312" s="1" t="s">
        <v>81</v>
      </c>
      <c r="J312" s="1" t="s">
        <v>274</v>
      </c>
      <c r="K312" s="1" t="s">
        <v>730</v>
      </c>
      <c r="L312" s="1" t="s">
        <v>731</v>
      </c>
      <c r="M312" s="1">
        <v>0</v>
      </c>
      <c r="O312" s="1">
        <v>44007</v>
      </c>
      <c r="P312" s="1">
        <v>662</v>
      </c>
      <c r="Q312" s="1" t="s">
        <v>732</v>
      </c>
    </row>
    <row r="313" spans="1:17" x14ac:dyDescent="0.4">
      <c r="A313" t="s">
        <v>48</v>
      </c>
      <c r="B313" t="s">
        <v>49</v>
      </c>
      <c r="C313" t="s">
        <v>3</v>
      </c>
      <c r="D313">
        <v>2020</v>
      </c>
      <c r="E313" s="3">
        <v>2</v>
      </c>
      <c r="F313" s="21" t="s">
        <v>50</v>
      </c>
      <c r="G313" s="1">
        <v>180</v>
      </c>
      <c r="H313" s="1" t="s">
        <v>81</v>
      </c>
      <c r="J313" s="1" t="s">
        <v>16</v>
      </c>
      <c r="K313" s="1" t="s">
        <v>733</v>
      </c>
      <c r="L313" s="1" t="s">
        <v>734</v>
      </c>
      <c r="M313" s="1">
        <v>0</v>
      </c>
      <c r="O313" s="1">
        <v>43994</v>
      </c>
      <c r="P313" s="1">
        <v>661</v>
      </c>
      <c r="Q313" s="1" t="s">
        <v>735</v>
      </c>
    </row>
    <row r="314" spans="1:17" x14ac:dyDescent="0.4">
      <c r="A314" t="s">
        <v>48</v>
      </c>
      <c r="B314" t="s">
        <v>49</v>
      </c>
      <c r="C314" t="s">
        <v>3</v>
      </c>
      <c r="D314">
        <v>2020</v>
      </c>
      <c r="E314" s="3">
        <v>2</v>
      </c>
      <c r="F314" s="21" t="s">
        <v>50</v>
      </c>
      <c r="G314" s="1">
        <v>181</v>
      </c>
      <c r="H314" s="1" t="s">
        <v>81</v>
      </c>
      <c r="J314" s="1" t="s">
        <v>8</v>
      </c>
      <c r="K314" s="1" t="s">
        <v>736</v>
      </c>
      <c r="L314" s="1" t="s">
        <v>737</v>
      </c>
      <c r="M314" s="1">
        <v>0</v>
      </c>
      <c r="O314" s="1">
        <v>43902</v>
      </c>
      <c r="P314" s="1">
        <v>638</v>
      </c>
      <c r="Q314" s="1" t="s">
        <v>738</v>
      </c>
    </row>
    <row r="315" spans="1:17" x14ac:dyDescent="0.4">
      <c r="A315" t="s">
        <v>48</v>
      </c>
      <c r="B315" t="s">
        <v>49</v>
      </c>
      <c r="C315" t="s">
        <v>3</v>
      </c>
      <c r="D315">
        <v>2020</v>
      </c>
      <c r="E315" s="3">
        <v>2</v>
      </c>
      <c r="F315" s="21" t="s">
        <v>50</v>
      </c>
      <c r="G315" s="1">
        <v>182</v>
      </c>
      <c r="H315" s="1" t="s">
        <v>81</v>
      </c>
      <c r="J315" s="1" t="s">
        <v>22</v>
      </c>
      <c r="K315" s="1" t="s">
        <v>739</v>
      </c>
      <c r="L315" s="1" t="s">
        <v>740</v>
      </c>
      <c r="M315" s="1">
        <v>0</v>
      </c>
      <c r="O315" s="1">
        <v>43994</v>
      </c>
      <c r="P315" s="1">
        <v>637</v>
      </c>
      <c r="Q315" s="1" t="s">
        <v>741</v>
      </c>
    </row>
    <row r="316" spans="1:17" x14ac:dyDescent="0.4">
      <c r="A316" t="s">
        <v>48</v>
      </c>
      <c r="B316" t="s">
        <v>49</v>
      </c>
      <c r="C316" t="s">
        <v>3</v>
      </c>
      <c r="D316">
        <v>2020</v>
      </c>
      <c r="E316" s="3">
        <v>2</v>
      </c>
      <c r="F316" s="21" t="s">
        <v>50</v>
      </c>
      <c r="G316" s="1">
        <v>183</v>
      </c>
      <c r="H316" s="1">
        <v>-96</v>
      </c>
      <c r="J316" s="1" t="s">
        <v>58</v>
      </c>
      <c r="K316" s="1" t="s">
        <v>322</v>
      </c>
      <c r="L316" s="1" t="s">
        <v>125</v>
      </c>
      <c r="M316" s="1">
        <v>0</v>
      </c>
      <c r="O316" s="1">
        <v>44006</v>
      </c>
      <c r="P316" s="1">
        <v>626</v>
      </c>
      <c r="Q316" s="1" t="s">
        <v>323</v>
      </c>
    </row>
    <row r="317" spans="1:17" x14ac:dyDescent="0.4">
      <c r="A317" t="s">
        <v>48</v>
      </c>
      <c r="B317" t="s">
        <v>49</v>
      </c>
      <c r="C317" t="s">
        <v>3</v>
      </c>
      <c r="D317">
        <v>2020</v>
      </c>
      <c r="E317" s="3">
        <v>2</v>
      </c>
      <c r="F317" s="21" t="s">
        <v>50</v>
      </c>
      <c r="G317" s="1">
        <v>184</v>
      </c>
      <c r="H317" s="1" t="s">
        <v>81</v>
      </c>
      <c r="J317" s="1" t="s">
        <v>12</v>
      </c>
      <c r="K317" s="1" t="s">
        <v>742</v>
      </c>
      <c r="L317" s="1" t="s">
        <v>743</v>
      </c>
      <c r="M317" s="1">
        <v>0</v>
      </c>
      <c r="N317" s="1" t="s">
        <v>744</v>
      </c>
      <c r="O317" s="1">
        <v>44007</v>
      </c>
      <c r="P317" s="1">
        <v>624</v>
      </c>
      <c r="Q317" s="1" t="s">
        <v>745</v>
      </c>
    </row>
    <row r="318" spans="1:17" x14ac:dyDescent="0.4">
      <c r="A318" t="s">
        <v>48</v>
      </c>
      <c r="B318" t="s">
        <v>49</v>
      </c>
      <c r="C318" t="s">
        <v>3</v>
      </c>
      <c r="D318">
        <v>2020</v>
      </c>
      <c r="E318" s="3">
        <v>2</v>
      </c>
      <c r="F318" s="21" t="s">
        <v>50</v>
      </c>
      <c r="G318" s="1">
        <v>185</v>
      </c>
      <c r="H318" s="1">
        <v>-125</v>
      </c>
      <c r="J318" s="1" t="s">
        <v>155</v>
      </c>
      <c r="K318" s="1" t="s">
        <v>238</v>
      </c>
      <c r="L318" s="1" t="s">
        <v>239</v>
      </c>
      <c r="M318" s="1">
        <v>0</v>
      </c>
      <c r="O318" s="1">
        <v>43958</v>
      </c>
      <c r="P318" s="1">
        <v>622</v>
      </c>
      <c r="Q318" s="1" t="s">
        <v>240</v>
      </c>
    </row>
    <row r="319" spans="1:17" x14ac:dyDescent="0.4">
      <c r="A319" t="s">
        <v>48</v>
      </c>
      <c r="B319" t="s">
        <v>49</v>
      </c>
      <c r="C319" t="s">
        <v>3</v>
      </c>
      <c r="D319">
        <v>2020</v>
      </c>
      <c r="E319" s="3">
        <v>2</v>
      </c>
      <c r="F319" s="21" t="s">
        <v>50</v>
      </c>
      <c r="G319" s="1">
        <v>186</v>
      </c>
      <c r="H319" s="1" t="s">
        <v>81</v>
      </c>
      <c r="J319" s="1" t="s">
        <v>73</v>
      </c>
      <c r="K319" s="1" t="s">
        <v>746</v>
      </c>
      <c r="L319" s="1" t="s">
        <v>747</v>
      </c>
      <c r="M319" s="1">
        <v>0</v>
      </c>
      <c r="N319" s="1" t="s">
        <v>748</v>
      </c>
      <c r="O319" s="1">
        <v>44004</v>
      </c>
      <c r="P319" s="1">
        <v>616</v>
      </c>
      <c r="Q319" s="1" t="s">
        <v>749</v>
      </c>
    </row>
    <row r="320" spans="1:17" x14ac:dyDescent="0.4">
      <c r="A320" t="s">
        <v>48</v>
      </c>
      <c r="B320" t="s">
        <v>49</v>
      </c>
      <c r="C320" t="s">
        <v>3</v>
      </c>
      <c r="D320">
        <v>2020</v>
      </c>
      <c r="E320" s="3">
        <v>2</v>
      </c>
      <c r="F320" s="21" t="s">
        <v>50</v>
      </c>
      <c r="G320" s="1">
        <v>187</v>
      </c>
      <c r="H320" s="1" t="s">
        <v>81</v>
      </c>
      <c r="J320" s="1" t="s">
        <v>16</v>
      </c>
      <c r="K320" s="1" t="s">
        <v>750</v>
      </c>
      <c r="L320" s="1" t="s">
        <v>751</v>
      </c>
      <c r="M320" s="1">
        <v>0</v>
      </c>
      <c r="O320" s="1">
        <v>44005</v>
      </c>
      <c r="P320" s="1">
        <v>609</v>
      </c>
      <c r="Q320" s="1" t="s">
        <v>752</v>
      </c>
    </row>
    <row r="321" spans="1:17" x14ac:dyDescent="0.4">
      <c r="A321" t="s">
        <v>48</v>
      </c>
      <c r="B321" t="s">
        <v>49</v>
      </c>
      <c r="C321" t="s">
        <v>3</v>
      </c>
      <c r="D321">
        <v>2020</v>
      </c>
      <c r="E321" s="3">
        <v>2</v>
      </c>
      <c r="F321" s="21" t="s">
        <v>50</v>
      </c>
      <c r="G321" s="1">
        <v>188</v>
      </c>
      <c r="H321" s="1" t="s">
        <v>81</v>
      </c>
      <c r="J321" s="1" t="s">
        <v>82</v>
      </c>
      <c r="K321" s="1" t="s">
        <v>753</v>
      </c>
      <c r="L321" s="1" t="s">
        <v>534</v>
      </c>
      <c r="M321" s="1">
        <v>0</v>
      </c>
      <c r="O321" s="1">
        <v>43872</v>
      </c>
      <c r="P321" s="1">
        <v>608</v>
      </c>
      <c r="Q321" s="1" t="s">
        <v>754</v>
      </c>
    </row>
    <row r="322" spans="1:17" x14ac:dyDescent="0.4">
      <c r="A322" t="s">
        <v>48</v>
      </c>
      <c r="B322" t="s">
        <v>49</v>
      </c>
      <c r="C322" t="s">
        <v>3</v>
      </c>
      <c r="D322">
        <v>2020</v>
      </c>
      <c r="E322" s="3">
        <v>2</v>
      </c>
      <c r="F322" s="21" t="s">
        <v>50</v>
      </c>
      <c r="G322" s="1">
        <v>189</v>
      </c>
      <c r="H322" s="1" t="s">
        <v>81</v>
      </c>
      <c r="J322" s="1" t="s">
        <v>151</v>
      </c>
      <c r="K322" s="1" t="s">
        <v>755</v>
      </c>
      <c r="L322" s="1" t="s">
        <v>755</v>
      </c>
      <c r="M322" s="1">
        <v>0</v>
      </c>
      <c r="O322" s="1">
        <v>43984</v>
      </c>
      <c r="P322" s="1">
        <v>602</v>
      </c>
      <c r="Q322" s="1" t="s">
        <v>756</v>
      </c>
    </row>
    <row r="323" spans="1:17" x14ac:dyDescent="0.4">
      <c r="A323" t="s">
        <v>48</v>
      </c>
      <c r="B323" t="s">
        <v>49</v>
      </c>
      <c r="C323" t="s">
        <v>3</v>
      </c>
      <c r="D323">
        <v>2020</v>
      </c>
      <c r="E323" s="3">
        <v>2</v>
      </c>
      <c r="F323" s="21" t="s">
        <v>50</v>
      </c>
      <c r="G323" s="1">
        <v>190</v>
      </c>
      <c r="H323" s="1" t="s">
        <v>81</v>
      </c>
      <c r="J323" s="1" t="s">
        <v>11</v>
      </c>
      <c r="K323" s="1" t="s">
        <v>757</v>
      </c>
      <c r="L323" s="1" t="s">
        <v>758</v>
      </c>
      <c r="M323" s="1">
        <v>0</v>
      </c>
      <c r="O323" s="1">
        <v>44011</v>
      </c>
      <c r="P323" s="1">
        <v>601</v>
      </c>
      <c r="Q323" s="1" t="s">
        <v>759</v>
      </c>
    </row>
    <row r="324" spans="1:17" x14ac:dyDescent="0.4">
      <c r="A324" t="s">
        <v>48</v>
      </c>
      <c r="B324" t="s">
        <v>49</v>
      </c>
      <c r="C324" t="s">
        <v>3</v>
      </c>
      <c r="D324">
        <v>2020</v>
      </c>
      <c r="E324" s="3">
        <v>2</v>
      </c>
      <c r="F324" s="21" t="s">
        <v>50</v>
      </c>
      <c r="G324" s="1">
        <v>191</v>
      </c>
      <c r="H324" s="1" t="s">
        <v>81</v>
      </c>
      <c r="J324" s="1" t="s">
        <v>82</v>
      </c>
      <c r="K324" s="1" t="s">
        <v>760</v>
      </c>
      <c r="L324" s="1" t="s">
        <v>761</v>
      </c>
      <c r="M324" s="1">
        <v>0</v>
      </c>
      <c r="O324" s="1">
        <v>43922</v>
      </c>
      <c r="P324" s="1">
        <v>571</v>
      </c>
      <c r="Q324" s="1" t="s">
        <v>762</v>
      </c>
    </row>
    <row r="325" spans="1:17" x14ac:dyDescent="0.4">
      <c r="A325" t="s">
        <v>48</v>
      </c>
      <c r="B325" t="s">
        <v>49</v>
      </c>
      <c r="C325" t="s">
        <v>3</v>
      </c>
      <c r="D325">
        <v>2020</v>
      </c>
      <c r="E325" s="3">
        <v>2</v>
      </c>
      <c r="F325" s="21" t="s">
        <v>50</v>
      </c>
      <c r="G325" s="1">
        <v>192</v>
      </c>
      <c r="H325" s="1" t="s">
        <v>81</v>
      </c>
      <c r="J325" s="1" t="s">
        <v>22</v>
      </c>
      <c r="K325" s="1" t="s">
        <v>557</v>
      </c>
      <c r="L325" s="1" t="s">
        <v>557</v>
      </c>
      <c r="M325" s="1">
        <v>0</v>
      </c>
      <c r="O325" s="1">
        <v>44004</v>
      </c>
      <c r="P325" s="1">
        <v>570</v>
      </c>
      <c r="Q325" s="1" t="s">
        <v>763</v>
      </c>
    </row>
    <row r="326" spans="1:17" x14ac:dyDescent="0.4">
      <c r="A326" t="s">
        <v>48</v>
      </c>
      <c r="B326" t="s">
        <v>49</v>
      </c>
      <c r="C326" t="s">
        <v>3</v>
      </c>
      <c r="D326">
        <v>2020</v>
      </c>
      <c r="E326" s="3">
        <v>2</v>
      </c>
      <c r="F326" s="21" t="s">
        <v>50</v>
      </c>
      <c r="G326" s="1">
        <v>193</v>
      </c>
      <c r="H326" s="1" t="s">
        <v>81</v>
      </c>
      <c r="J326" s="1" t="s">
        <v>82</v>
      </c>
      <c r="K326" s="1" t="s">
        <v>764</v>
      </c>
      <c r="L326" s="1" t="s">
        <v>125</v>
      </c>
      <c r="M326" s="1">
        <v>0</v>
      </c>
      <c r="O326" s="1">
        <v>44011</v>
      </c>
      <c r="P326" s="1">
        <v>565</v>
      </c>
      <c r="Q326" s="1" t="s">
        <v>765</v>
      </c>
    </row>
    <row r="327" spans="1:17" x14ac:dyDescent="0.4">
      <c r="A327" t="s">
        <v>48</v>
      </c>
      <c r="B327" t="s">
        <v>49</v>
      </c>
      <c r="C327" t="s">
        <v>3</v>
      </c>
      <c r="D327">
        <v>2020</v>
      </c>
      <c r="E327" s="3">
        <v>2</v>
      </c>
      <c r="F327" s="21" t="s">
        <v>50</v>
      </c>
      <c r="G327" s="1">
        <v>194</v>
      </c>
      <c r="H327" s="1">
        <v>-81</v>
      </c>
      <c r="J327" s="1" t="s">
        <v>16</v>
      </c>
      <c r="K327" s="1" t="s">
        <v>395</v>
      </c>
      <c r="L327" s="1" t="s">
        <v>396</v>
      </c>
      <c r="M327" s="1">
        <v>0</v>
      </c>
      <c r="O327" s="1">
        <v>43987</v>
      </c>
      <c r="P327" s="1">
        <v>558</v>
      </c>
      <c r="Q327" s="1" t="s">
        <v>397</v>
      </c>
    </row>
    <row r="328" spans="1:17" x14ac:dyDescent="0.4">
      <c r="A328" t="s">
        <v>48</v>
      </c>
      <c r="B328" t="s">
        <v>49</v>
      </c>
      <c r="C328" t="s">
        <v>3</v>
      </c>
      <c r="D328">
        <v>2020</v>
      </c>
      <c r="E328" s="3">
        <v>2</v>
      </c>
      <c r="F328" s="21" t="s">
        <v>50</v>
      </c>
      <c r="G328" s="1">
        <v>195</v>
      </c>
      <c r="H328" s="1" t="s">
        <v>81</v>
      </c>
      <c r="J328" s="1" t="s">
        <v>11</v>
      </c>
      <c r="K328" s="1" t="s">
        <v>766</v>
      </c>
      <c r="L328" s="1" t="s">
        <v>103</v>
      </c>
      <c r="M328" s="1">
        <v>0</v>
      </c>
      <c r="O328" s="1">
        <v>43973</v>
      </c>
      <c r="P328" s="1">
        <v>557</v>
      </c>
      <c r="Q328" s="1" t="s">
        <v>767</v>
      </c>
    </row>
    <row r="329" spans="1:17" x14ac:dyDescent="0.4">
      <c r="A329" t="s">
        <v>48</v>
      </c>
      <c r="B329" t="s">
        <v>49</v>
      </c>
      <c r="C329" t="s">
        <v>3</v>
      </c>
      <c r="D329">
        <v>2020</v>
      </c>
      <c r="E329" s="3">
        <v>2</v>
      </c>
      <c r="F329" s="21" t="s">
        <v>50</v>
      </c>
      <c r="G329" s="1">
        <v>196</v>
      </c>
      <c r="H329" s="1" t="s">
        <v>81</v>
      </c>
      <c r="J329" s="1" t="s">
        <v>22</v>
      </c>
      <c r="K329" s="1" t="s">
        <v>768</v>
      </c>
      <c r="L329" s="1" t="s">
        <v>413</v>
      </c>
      <c r="M329" s="1">
        <v>0</v>
      </c>
      <c r="O329" s="1">
        <v>44008</v>
      </c>
      <c r="P329" s="1">
        <v>552</v>
      </c>
      <c r="Q329" s="1" t="s">
        <v>769</v>
      </c>
    </row>
    <row r="330" spans="1:17" x14ac:dyDescent="0.4">
      <c r="A330" t="s">
        <v>48</v>
      </c>
      <c r="B330" t="s">
        <v>49</v>
      </c>
      <c r="C330" t="s">
        <v>3</v>
      </c>
      <c r="D330">
        <v>2020</v>
      </c>
      <c r="E330" s="3">
        <v>2</v>
      </c>
      <c r="F330" s="21" t="s">
        <v>50</v>
      </c>
      <c r="G330" s="1">
        <v>197</v>
      </c>
      <c r="H330" s="1" t="s">
        <v>81</v>
      </c>
      <c r="J330" s="1" t="s">
        <v>155</v>
      </c>
      <c r="K330" s="1" t="s">
        <v>770</v>
      </c>
      <c r="L330" s="1" t="s">
        <v>771</v>
      </c>
      <c r="M330" s="1">
        <v>0</v>
      </c>
      <c r="N330" s="1" t="s">
        <v>772</v>
      </c>
      <c r="O330" s="1">
        <v>44011</v>
      </c>
      <c r="P330" s="1">
        <v>544</v>
      </c>
      <c r="Q330" s="1" t="s">
        <v>773</v>
      </c>
    </row>
    <row r="331" spans="1:17" x14ac:dyDescent="0.4">
      <c r="A331" t="s">
        <v>48</v>
      </c>
      <c r="B331" t="s">
        <v>49</v>
      </c>
      <c r="C331" t="s">
        <v>3</v>
      </c>
      <c r="D331">
        <v>2020</v>
      </c>
      <c r="E331" s="3">
        <v>2</v>
      </c>
      <c r="F331" s="21" t="s">
        <v>50</v>
      </c>
      <c r="G331" s="1">
        <v>198</v>
      </c>
      <c r="H331" s="1" t="s">
        <v>81</v>
      </c>
      <c r="J331" s="1" t="s">
        <v>21</v>
      </c>
      <c r="K331" s="1" t="s">
        <v>774</v>
      </c>
      <c r="L331" s="1" t="s">
        <v>775</v>
      </c>
      <c r="M331" s="1">
        <v>0</v>
      </c>
      <c r="N331" s="1" t="s">
        <v>776</v>
      </c>
      <c r="O331" s="1">
        <v>43983</v>
      </c>
      <c r="P331" s="1">
        <v>538</v>
      </c>
      <c r="Q331" s="1" t="s">
        <v>777</v>
      </c>
    </row>
    <row r="332" spans="1:17" x14ac:dyDescent="0.4">
      <c r="A332" t="s">
        <v>48</v>
      </c>
      <c r="B332" t="s">
        <v>49</v>
      </c>
      <c r="C332" t="s">
        <v>3</v>
      </c>
      <c r="D332">
        <v>2020</v>
      </c>
      <c r="E332" s="3">
        <v>2</v>
      </c>
      <c r="F332" s="21" t="s">
        <v>50</v>
      </c>
      <c r="G332" s="1">
        <v>199</v>
      </c>
      <c r="H332" s="1">
        <v>-126</v>
      </c>
      <c r="J332" s="1" t="s">
        <v>82</v>
      </c>
      <c r="K332" s="1" t="s">
        <v>278</v>
      </c>
      <c r="L332" s="1" t="s">
        <v>279</v>
      </c>
      <c r="M332" s="1">
        <v>0</v>
      </c>
      <c r="O332" s="1">
        <v>44002</v>
      </c>
      <c r="P332" s="1">
        <v>538</v>
      </c>
      <c r="Q332" s="1" t="s">
        <v>280</v>
      </c>
    </row>
    <row r="333" spans="1:17" x14ac:dyDescent="0.4">
      <c r="A333" t="s">
        <v>48</v>
      </c>
      <c r="B333" t="s">
        <v>49</v>
      </c>
      <c r="C333" t="s">
        <v>3</v>
      </c>
      <c r="D333">
        <v>2020</v>
      </c>
      <c r="E333" s="3">
        <v>2</v>
      </c>
      <c r="F333" s="21" t="s">
        <v>50</v>
      </c>
      <c r="G333" s="1">
        <v>200</v>
      </c>
      <c r="H333" s="1">
        <v>-178</v>
      </c>
      <c r="J333" s="1" t="s">
        <v>51</v>
      </c>
      <c r="K333" s="1" t="s">
        <v>121</v>
      </c>
      <c r="L333" s="1" t="s">
        <v>122</v>
      </c>
      <c r="M333" s="1">
        <v>0</v>
      </c>
      <c r="O333" s="1">
        <v>43978</v>
      </c>
      <c r="P333" s="1">
        <v>534</v>
      </c>
      <c r="Q333" s="1" t="s">
        <v>123</v>
      </c>
    </row>
    <row r="334" spans="1:17" x14ac:dyDescent="0.4">
      <c r="A334" t="s">
        <v>48</v>
      </c>
      <c r="B334" t="s">
        <v>49</v>
      </c>
      <c r="C334" t="s">
        <v>3</v>
      </c>
      <c r="D334">
        <v>2020</v>
      </c>
      <c r="E334" s="3">
        <v>3</v>
      </c>
      <c r="F334" s="21" t="s">
        <v>50</v>
      </c>
      <c r="G334" s="1">
        <v>1</v>
      </c>
      <c r="H334" s="1" t="s">
        <v>81</v>
      </c>
      <c r="J334" s="1" t="s">
        <v>274</v>
      </c>
      <c r="K334" s="1" t="s">
        <v>778</v>
      </c>
      <c r="L334" s="1" t="s">
        <v>779</v>
      </c>
      <c r="M334" s="1">
        <v>0</v>
      </c>
      <c r="O334" s="1">
        <v>44008</v>
      </c>
      <c r="P334" s="1">
        <v>126850</v>
      </c>
      <c r="Q334" s="1" t="s">
        <v>780</v>
      </c>
    </row>
    <row r="335" spans="1:17" x14ac:dyDescent="0.4">
      <c r="A335" t="s">
        <v>48</v>
      </c>
      <c r="B335" t="s">
        <v>49</v>
      </c>
      <c r="C335" t="s">
        <v>3</v>
      </c>
      <c r="D335">
        <v>2020</v>
      </c>
      <c r="E335" s="3">
        <v>3</v>
      </c>
      <c r="F335" s="21" t="s">
        <v>50</v>
      </c>
      <c r="G335" s="1">
        <v>2</v>
      </c>
      <c r="H335" s="1">
        <v>-1</v>
      </c>
      <c r="J335" s="1" t="s">
        <v>23</v>
      </c>
      <c r="K335" s="1" t="s">
        <v>55</v>
      </c>
      <c r="L335" s="1" t="s">
        <v>55</v>
      </c>
      <c r="M335" s="1">
        <v>0</v>
      </c>
      <c r="N335" s="1" t="s">
        <v>56</v>
      </c>
      <c r="O335" s="1">
        <v>44005</v>
      </c>
      <c r="P335" s="1">
        <v>121660</v>
      </c>
      <c r="Q335" s="1" t="s">
        <v>57</v>
      </c>
    </row>
    <row r="336" spans="1:17" x14ac:dyDescent="0.4">
      <c r="A336" t="s">
        <v>48</v>
      </c>
      <c r="B336" t="s">
        <v>49</v>
      </c>
      <c r="C336" t="s">
        <v>3</v>
      </c>
      <c r="D336">
        <v>2020</v>
      </c>
      <c r="E336" s="3">
        <v>3</v>
      </c>
      <c r="F336" s="21" t="s">
        <v>50</v>
      </c>
      <c r="G336" s="1">
        <v>3</v>
      </c>
      <c r="H336" s="1">
        <v>113</v>
      </c>
      <c r="J336" s="1" t="s">
        <v>8</v>
      </c>
      <c r="K336" s="1" t="s">
        <v>591</v>
      </c>
      <c r="L336" s="1" t="s">
        <v>592</v>
      </c>
      <c r="M336" s="1">
        <v>0</v>
      </c>
      <c r="O336" s="1">
        <v>43999</v>
      </c>
      <c r="P336" s="1">
        <v>105420</v>
      </c>
      <c r="Q336" s="1" t="s">
        <v>593</v>
      </c>
    </row>
    <row r="337" spans="1:17" x14ac:dyDescent="0.4">
      <c r="A337" t="s">
        <v>48</v>
      </c>
      <c r="B337" t="s">
        <v>49</v>
      </c>
      <c r="C337" t="s">
        <v>3</v>
      </c>
      <c r="D337">
        <v>2020</v>
      </c>
      <c r="E337" s="3">
        <v>3</v>
      </c>
      <c r="F337" s="21" t="s">
        <v>50</v>
      </c>
      <c r="G337" s="1">
        <v>4</v>
      </c>
      <c r="H337" s="1">
        <v>-2</v>
      </c>
      <c r="J337" s="1" t="s">
        <v>22</v>
      </c>
      <c r="K337" s="1" t="s">
        <v>63</v>
      </c>
      <c r="L337" s="1" t="s">
        <v>64</v>
      </c>
      <c r="M337" s="1">
        <v>0</v>
      </c>
      <c r="O337" s="1">
        <v>44000</v>
      </c>
      <c r="P337" s="1">
        <v>87196</v>
      </c>
      <c r="Q337" s="1" t="s">
        <v>65</v>
      </c>
    </row>
    <row r="338" spans="1:17" x14ac:dyDescent="0.4">
      <c r="A338" t="s">
        <v>48</v>
      </c>
      <c r="B338" t="s">
        <v>49</v>
      </c>
      <c r="C338" t="s">
        <v>3</v>
      </c>
      <c r="D338">
        <v>2020</v>
      </c>
      <c r="E338" s="3">
        <v>3</v>
      </c>
      <c r="F338" s="21" t="s">
        <v>50</v>
      </c>
      <c r="G338" s="1">
        <v>5</v>
      </c>
      <c r="H338" s="1">
        <v>2</v>
      </c>
      <c r="J338" s="1" t="s">
        <v>10</v>
      </c>
      <c r="K338" s="1" t="s">
        <v>66</v>
      </c>
      <c r="L338" s="1" t="s">
        <v>67</v>
      </c>
      <c r="M338" s="1">
        <v>0</v>
      </c>
      <c r="N338" s="1" t="s">
        <v>68</v>
      </c>
      <c r="O338" s="1">
        <v>44007</v>
      </c>
      <c r="P338" s="1">
        <v>83132</v>
      </c>
      <c r="Q338" s="1" t="s">
        <v>69</v>
      </c>
    </row>
    <row r="339" spans="1:17" x14ac:dyDescent="0.4">
      <c r="A339" t="s">
        <v>48</v>
      </c>
      <c r="B339" t="s">
        <v>49</v>
      </c>
      <c r="C339" t="s">
        <v>3</v>
      </c>
      <c r="D339">
        <v>2020</v>
      </c>
      <c r="E339" s="3">
        <v>3</v>
      </c>
      <c r="F339" s="21" t="s">
        <v>50</v>
      </c>
      <c r="G339" s="1">
        <v>6</v>
      </c>
      <c r="H339" s="1">
        <v>25</v>
      </c>
      <c r="J339" s="1" t="s">
        <v>22</v>
      </c>
      <c r="K339" s="1" t="s">
        <v>485</v>
      </c>
      <c r="L339" s="1" t="s">
        <v>486</v>
      </c>
      <c r="M339" s="1">
        <v>0</v>
      </c>
      <c r="O339" s="1">
        <v>43927</v>
      </c>
      <c r="P339" s="1">
        <v>59380</v>
      </c>
      <c r="Q339" s="1" t="s">
        <v>487</v>
      </c>
    </row>
    <row r="340" spans="1:17" x14ac:dyDescent="0.4">
      <c r="A340" t="s">
        <v>48</v>
      </c>
      <c r="B340" t="s">
        <v>49</v>
      </c>
      <c r="C340" t="s">
        <v>3</v>
      </c>
      <c r="D340">
        <v>2020</v>
      </c>
      <c r="E340" s="3">
        <v>3</v>
      </c>
      <c r="F340" s="21" t="s">
        <v>50</v>
      </c>
      <c r="G340" s="1">
        <v>7</v>
      </c>
      <c r="H340" s="1" t="s">
        <v>81</v>
      </c>
      <c r="J340" s="1" t="s">
        <v>11</v>
      </c>
      <c r="K340" s="1" t="s">
        <v>781</v>
      </c>
      <c r="L340" s="1" t="s">
        <v>782</v>
      </c>
      <c r="M340" s="1">
        <v>0</v>
      </c>
      <c r="O340" s="1">
        <v>44007</v>
      </c>
      <c r="P340" s="1">
        <v>44549</v>
      </c>
      <c r="Q340" s="1" t="s">
        <v>783</v>
      </c>
    </row>
    <row r="341" spans="1:17" x14ac:dyDescent="0.4">
      <c r="A341" t="s">
        <v>48</v>
      </c>
      <c r="B341" t="s">
        <v>49</v>
      </c>
      <c r="C341" t="s">
        <v>3</v>
      </c>
      <c r="D341">
        <v>2020</v>
      </c>
      <c r="E341" s="3">
        <v>3</v>
      </c>
      <c r="F341" s="21" t="s">
        <v>50</v>
      </c>
      <c r="G341" s="1">
        <v>8</v>
      </c>
      <c r="H341" s="1">
        <v>2</v>
      </c>
      <c r="J341" s="1" t="s">
        <v>7</v>
      </c>
      <c r="K341" s="1" t="s">
        <v>70</v>
      </c>
      <c r="L341" s="1" t="s">
        <v>71</v>
      </c>
      <c r="M341" s="1">
        <v>0</v>
      </c>
      <c r="O341" s="1">
        <v>43993</v>
      </c>
      <c r="P341" s="1">
        <v>41689</v>
      </c>
      <c r="Q341" s="1" t="s">
        <v>72</v>
      </c>
    </row>
    <row r="342" spans="1:17" x14ac:dyDescent="0.4">
      <c r="A342" t="s">
        <v>48</v>
      </c>
      <c r="B342" t="s">
        <v>49</v>
      </c>
      <c r="C342" t="s">
        <v>3</v>
      </c>
      <c r="D342">
        <v>2020</v>
      </c>
      <c r="E342" s="3">
        <v>3</v>
      </c>
      <c r="F342" s="21" t="s">
        <v>50</v>
      </c>
      <c r="G342" s="1">
        <v>9</v>
      </c>
      <c r="H342" s="1">
        <v>-1</v>
      </c>
      <c r="J342" s="1" t="s">
        <v>22</v>
      </c>
      <c r="K342" s="1" t="s">
        <v>85</v>
      </c>
      <c r="L342" s="1" t="s">
        <v>86</v>
      </c>
      <c r="M342" s="1">
        <v>0</v>
      </c>
      <c r="O342" s="1">
        <v>44007</v>
      </c>
      <c r="P342" s="1">
        <v>40890</v>
      </c>
      <c r="Q342" s="1" t="s">
        <v>87</v>
      </c>
    </row>
    <row r="343" spans="1:17" x14ac:dyDescent="0.4">
      <c r="A343" t="s">
        <v>48</v>
      </c>
      <c r="B343" t="s">
        <v>49</v>
      </c>
      <c r="C343" t="s">
        <v>3</v>
      </c>
      <c r="D343">
        <v>2020</v>
      </c>
      <c r="E343" s="3">
        <v>3</v>
      </c>
      <c r="F343" s="21" t="s">
        <v>50</v>
      </c>
      <c r="G343" s="1">
        <v>10</v>
      </c>
      <c r="H343" s="1">
        <v>3</v>
      </c>
      <c r="J343" s="1" t="s">
        <v>22</v>
      </c>
      <c r="K343" s="1" t="s">
        <v>474</v>
      </c>
      <c r="L343" s="1" t="s">
        <v>475</v>
      </c>
      <c r="M343" s="1">
        <v>0</v>
      </c>
      <c r="O343" s="1">
        <v>43958</v>
      </c>
      <c r="P343" s="1">
        <v>38396</v>
      </c>
      <c r="Q343" s="1" t="s">
        <v>476</v>
      </c>
    </row>
    <row r="344" spans="1:17" x14ac:dyDescent="0.4">
      <c r="A344" t="s">
        <v>48</v>
      </c>
      <c r="B344" t="s">
        <v>49</v>
      </c>
      <c r="C344" t="s">
        <v>3</v>
      </c>
      <c r="D344">
        <v>2020</v>
      </c>
      <c r="E344" s="3">
        <v>3</v>
      </c>
      <c r="F344" s="21" t="s">
        <v>50</v>
      </c>
      <c r="G344" s="1">
        <v>11</v>
      </c>
      <c r="H344" s="1">
        <v>15</v>
      </c>
      <c r="J344" s="1" t="s">
        <v>151</v>
      </c>
      <c r="K344" s="1" t="s">
        <v>152</v>
      </c>
      <c r="L344" s="1" t="s">
        <v>153</v>
      </c>
      <c r="M344" s="1">
        <v>0</v>
      </c>
      <c r="O344" s="1">
        <v>44004</v>
      </c>
      <c r="P344" s="1">
        <v>29075</v>
      </c>
      <c r="Q344" s="1" t="s">
        <v>154</v>
      </c>
    </row>
    <row r="345" spans="1:17" x14ac:dyDescent="0.4">
      <c r="A345" t="s">
        <v>48</v>
      </c>
      <c r="B345" t="s">
        <v>49</v>
      </c>
      <c r="C345" t="s">
        <v>3</v>
      </c>
      <c r="D345">
        <v>2020</v>
      </c>
      <c r="E345" s="3">
        <v>3</v>
      </c>
      <c r="F345" s="21" t="s">
        <v>50</v>
      </c>
      <c r="G345" s="1">
        <v>12</v>
      </c>
      <c r="H345" s="1" t="s">
        <v>81</v>
      </c>
      <c r="J345" s="1" t="s">
        <v>274</v>
      </c>
      <c r="K345" s="1" t="s">
        <v>784</v>
      </c>
      <c r="L345" s="1" t="s">
        <v>785</v>
      </c>
      <c r="M345" s="1">
        <v>0</v>
      </c>
      <c r="O345" s="1">
        <v>43993</v>
      </c>
      <c r="P345" s="1">
        <v>28343</v>
      </c>
      <c r="Q345" s="1" t="s">
        <v>786</v>
      </c>
    </row>
    <row r="346" spans="1:17" x14ac:dyDescent="0.4">
      <c r="A346" t="s">
        <v>48</v>
      </c>
      <c r="B346" t="s">
        <v>49</v>
      </c>
      <c r="C346" t="s">
        <v>3</v>
      </c>
      <c r="D346">
        <v>2020</v>
      </c>
      <c r="E346" s="3">
        <v>3</v>
      </c>
      <c r="F346" s="21" t="s">
        <v>50</v>
      </c>
      <c r="G346" s="1">
        <v>13</v>
      </c>
      <c r="H346" s="1">
        <v>-9</v>
      </c>
      <c r="J346" s="1" t="s">
        <v>464</v>
      </c>
      <c r="K346" s="1" t="s">
        <v>465</v>
      </c>
      <c r="L346" s="1" t="s">
        <v>466</v>
      </c>
      <c r="M346" s="1">
        <v>0</v>
      </c>
      <c r="O346" s="1">
        <v>43894</v>
      </c>
      <c r="P346" s="1">
        <v>27390</v>
      </c>
      <c r="Q346" s="1" t="s">
        <v>467</v>
      </c>
    </row>
    <row r="347" spans="1:17" x14ac:dyDescent="0.4">
      <c r="A347" t="s">
        <v>48</v>
      </c>
      <c r="B347" t="s">
        <v>49</v>
      </c>
      <c r="C347" t="s">
        <v>3</v>
      </c>
      <c r="D347">
        <v>2020</v>
      </c>
      <c r="E347" s="3">
        <v>3</v>
      </c>
      <c r="F347" s="21" t="s">
        <v>50</v>
      </c>
      <c r="G347" s="1">
        <v>14</v>
      </c>
      <c r="H347" s="1">
        <v>1</v>
      </c>
      <c r="J347" s="1" t="s">
        <v>58</v>
      </c>
      <c r="K347" s="1" t="s">
        <v>91</v>
      </c>
      <c r="L347" s="1" t="s">
        <v>92</v>
      </c>
      <c r="M347" s="1">
        <v>0</v>
      </c>
      <c r="O347" s="1">
        <v>43987</v>
      </c>
      <c r="P347" s="1">
        <v>27385</v>
      </c>
      <c r="Q347" s="1" t="s">
        <v>93</v>
      </c>
    </row>
    <row r="348" spans="1:17" x14ac:dyDescent="0.4">
      <c r="A348" t="s">
        <v>48</v>
      </c>
      <c r="B348" t="s">
        <v>49</v>
      </c>
      <c r="C348" t="s">
        <v>3</v>
      </c>
      <c r="D348">
        <v>2020</v>
      </c>
      <c r="E348" s="3">
        <v>3</v>
      </c>
      <c r="F348" s="21" t="s">
        <v>50</v>
      </c>
      <c r="G348" s="1">
        <v>15</v>
      </c>
      <c r="H348" s="1">
        <v>-6</v>
      </c>
      <c r="J348" s="1" t="s">
        <v>73</v>
      </c>
      <c r="K348" s="1" t="s">
        <v>74</v>
      </c>
      <c r="L348" s="1" t="s">
        <v>75</v>
      </c>
      <c r="M348" s="1">
        <v>0</v>
      </c>
      <c r="N348" s="1" t="s">
        <v>76</v>
      </c>
      <c r="O348" s="1">
        <v>44008</v>
      </c>
      <c r="P348" s="1">
        <v>25985</v>
      </c>
      <c r="Q348" s="1" t="s">
        <v>77</v>
      </c>
    </row>
    <row r="349" spans="1:17" x14ac:dyDescent="0.4">
      <c r="A349" t="s">
        <v>48</v>
      </c>
      <c r="B349" t="s">
        <v>49</v>
      </c>
      <c r="C349" t="s">
        <v>3</v>
      </c>
      <c r="D349">
        <v>2020</v>
      </c>
      <c r="E349" s="3">
        <v>3</v>
      </c>
      <c r="F349" s="21" t="s">
        <v>50</v>
      </c>
      <c r="G349" s="1">
        <v>16</v>
      </c>
      <c r="H349" s="1">
        <v>27</v>
      </c>
      <c r="J349" s="1" t="s">
        <v>21</v>
      </c>
      <c r="K349" s="1" t="s">
        <v>243</v>
      </c>
      <c r="L349" s="1" t="s">
        <v>244</v>
      </c>
      <c r="M349" s="1">
        <v>0</v>
      </c>
      <c r="O349" s="1">
        <v>43923</v>
      </c>
      <c r="P349" s="1">
        <v>23286</v>
      </c>
      <c r="Q349" s="1" t="s">
        <v>245</v>
      </c>
    </row>
    <row r="350" spans="1:17" x14ac:dyDescent="0.4">
      <c r="A350" t="s">
        <v>48</v>
      </c>
      <c r="B350" t="s">
        <v>49</v>
      </c>
      <c r="C350" t="s">
        <v>3</v>
      </c>
      <c r="D350">
        <v>2020</v>
      </c>
      <c r="E350" s="3">
        <v>3</v>
      </c>
      <c r="F350" s="21" t="s">
        <v>50</v>
      </c>
      <c r="G350" s="1">
        <v>17</v>
      </c>
      <c r="H350" s="1">
        <v>-3</v>
      </c>
      <c r="J350" s="1" t="s">
        <v>12</v>
      </c>
      <c r="K350" s="1" t="s">
        <v>88</v>
      </c>
      <c r="L350" s="1" t="s">
        <v>89</v>
      </c>
      <c r="M350" s="1">
        <v>0</v>
      </c>
      <c r="O350" s="1">
        <v>44005</v>
      </c>
      <c r="P350" s="1">
        <v>22865</v>
      </c>
      <c r="Q350" s="1" t="s">
        <v>90</v>
      </c>
    </row>
    <row r="351" spans="1:17" x14ac:dyDescent="0.4">
      <c r="A351" t="s">
        <v>48</v>
      </c>
      <c r="B351" t="s">
        <v>49</v>
      </c>
      <c r="C351" t="s">
        <v>3</v>
      </c>
      <c r="D351">
        <v>2020</v>
      </c>
      <c r="E351" s="3">
        <v>3</v>
      </c>
      <c r="F351" s="21" t="s">
        <v>50</v>
      </c>
      <c r="G351" s="1">
        <v>18</v>
      </c>
      <c r="H351" s="1" t="s">
        <v>81</v>
      </c>
      <c r="J351" s="1" t="s">
        <v>9</v>
      </c>
      <c r="K351" s="1" t="s">
        <v>787</v>
      </c>
      <c r="L351" s="1" t="s">
        <v>788</v>
      </c>
      <c r="M351" s="1">
        <v>0</v>
      </c>
      <c r="O351" s="1">
        <v>44006</v>
      </c>
      <c r="P351" s="1">
        <v>22332</v>
      </c>
      <c r="Q351" s="1" t="s">
        <v>789</v>
      </c>
    </row>
    <row r="352" spans="1:17" x14ac:dyDescent="0.4">
      <c r="A352" t="s">
        <v>48</v>
      </c>
      <c r="B352" t="s">
        <v>49</v>
      </c>
      <c r="C352" t="s">
        <v>3</v>
      </c>
      <c r="D352">
        <v>2020</v>
      </c>
      <c r="E352" s="3">
        <v>3</v>
      </c>
      <c r="F352" s="21" t="s">
        <v>50</v>
      </c>
      <c r="G352" s="1">
        <v>19</v>
      </c>
      <c r="H352" s="1">
        <v>282</v>
      </c>
      <c r="J352" s="1" t="s">
        <v>82</v>
      </c>
      <c r="K352" s="1" t="s">
        <v>790</v>
      </c>
      <c r="L352" s="1" t="s">
        <v>204</v>
      </c>
      <c r="M352" s="1">
        <v>0</v>
      </c>
      <c r="O352" s="1">
        <v>43867</v>
      </c>
      <c r="P352" s="1">
        <v>20774</v>
      </c>
      <c r="Q352" s="1" t="s">
        <v>791</v>
      </c>
    </row>
    <row r="353" spans="1:17" x14ac:dyDescent="0.4">
      <c r="A353" t="s">
        <v>48</v>
      </c>
      <c r="B353" t="s">
        <v>49</v>
      </c>
      <c r="C353" t="s">
        <v>3</v>
      </c>
      <c r="D353">
        <v>2020</v>
      </c>
      <c r="E353" s="3">
        <v>3</v>
      </c>
      <c r="F353" s="21" t="s">
        <v>50</v>
      </c>
      <c r="G353" s="1">
        <v>20</v>
      </c>
      <c r="H353" s="1">
        <v>-8</v>
      </c>
      <c r="J353" s="1" t="s">
        <v>12</v>
      </c>
      <c r="K353" s="1" t="s">
        <v>96</v>
      </c>
      <c r="L353" s="1" t="s">
        <v>97</v>
      </c>
      <c r="M353" s="1">
        <v>0</v>
      </c>
      <c r="O353" s="1">
        <v>44007</v>
      </c>
      <c r="P353" s="1">
        <v>19078</v>
      </c>
      <c r="Q353" s="1" t="s">
        <v>98</v>
      </c>
    </row>
    <row r="354" spans="1:17" x14ac:dyDescent="0.4">
      <c r="A354" t="s">
        <v>48</v>
      </c>
      <c r="B354" t="s">
        <v>49</v>
      </c>
      <c r="C354" t="s">
        <v>3</v>
      </c>
      <c r="D354">
        <v>2020</v>
      </c>
      <c r="E354" s="3">
        <v>3</v>
      </c>
      <c r="F354" s="21" t="s">
        <v>50</v>
      </c>
      <c r="G354" s="1">
        <v>21</v>
      </c>
      <c r="H354" s="1">
        <v>-5</v>
      </c>
      <c r="J354" s="1" t="s">
        <v>58</v>
      </c>
      <c r="K354" s="1" t="s">
        <v>99</v>
      </c>
      <c r="L354" s="1" t="s">
        <v>100</v>
      </c>
      <c r="M354" s="1">
        <v>0</v>
      </c>
      <c r="O354" s="1">
        <v>43929</v>
      </c>
      <c r="P354" s="1">
        <v>18929</v>
      </c>
      <c r="Q354" s="1" t="s">
        <v>101</v>
      </c>
    </row>
    <row r="355" spans="1:17" x14ac:dyDescent="0.4">
      <c r="A355" t="s">
        <v>48</v>
      </c>
      <c r="B355" t="s">
        <v>49</v>
      </c>
      <c r="C355" t="s">
        <v>3</v>
      </c>
      <c r="D355">
        <v>2020</v>
      </c>
      <c r="E355" s="3">
        <v>3</v>
      </c>
      <c r="F355" s="21" t="s">
        <v>50</v>
      </c>
      <c r="G355" s="1">
        <v>22</v>
      </c>
      <c r="H355" s="1">
        <v>63</v>
      </c>
      <c r="J355" s="1" t="s">
        <v>82</v>
      </c>
      <c r="K355" s="1" t="s">
        <v>533</v>
      </c>
      <c r="L355" s="1" t="s">
        <v>534</v>
      </c>
      <c r="M355" s="1">
        <v>0</v>
      </c>
      <c r="O355" s="1">
        <v>43872</v>
      </c>
      <c r="P355" s="1">
        <v>17663</v>
      </c>
      <c r="Q355" s="1" t="s">
        <v>535</v>
      </c>
    </row>
    <row r="356" spans="1:17" x14ac:dyDescent="0.4">
      <c r="A356" t="s">
        <v>48</v>
      </c>
      <c r="B356" t="s">
        <v>49</v>
      </c>
      <c r="C356" t="s">
        <v>3</v>
      </c>
      <c r="D356">
        <v>2020</v>
      </c>
      <c r="E356" s="3">
        <v>3</v>
      </c>
      <c r="F356" s="21" t="s">
        <v>50</v>
      </c>
      <c r="G356" s="1">
        <v>23</v>
      </c>
      <c r="H356" s="1" t="s">
        <v>81</v>
      </c>
      <c r="J356" s="1" t="s">
        <v>9</v>
      </c>
      <c r="K356" s="1" t="s">
        <v>792</v>
      </c>
      <c r="L356" s="1" t="s">
        <v>793</v>
      </c>
      <c r="M356" s="1">
        <v>0</v>
      </c>
      <c r="N356" s="1" t="s">
        <v>794</v>
      </c>
      <c r="O356" s="1">
        <v>43972</v>
      </c>
      <c r="P356" s="1">
        <v>15833</v>
      </c>
      <c r="Q356" s="1" t="s">
        <v>795</v>
      </c>
    </row>
    <row r="357" spans="1:17" x14ac:dyDescent="0.4">
      <c r="A357" t="s">
        <v>48</v>
      </c>
      <c r="B357" t="s">
        <v>49</v>
      </c>
      <c r="C357" t="s">
        <v>3</v>
      </c>
      <c r="D357">
        <v>2020</v>
      </c>
      <c r="E357" s="3">
        <v>3</v>
      </c>
      <c r="F357" s="21" t="s">
        <v>50</v>
      </c>
      <c r="G357" s="1">
        <v>24</v>
      </c>
      <c r="H357" s="1">
        <v>14</v>
      </c>
      <c r="J357" s="1" t="s">
        <v>23</v>
      </c>
      <c r="K357" s="1" t="s">
        <v>130</v>
      </c>
      <c r="L357" s="1" t="s">
        <v>71</v>
      </c>
      <c r="M357" s="1">
        <v>0</v>
      </c>
      <c r="N357" s="1" t="s">
        <v>131</v>
      </c>
      <c r="O357" s="1">
        <v>44000</v>
      </c>
      <c r="P357" s="1">
        <v>15739</v>
      </c>
      <c r="Q357" s="1" t="s">
        <v>132</v>
      </c>
    </row>
    <row r="358" spans="1:17" x14ac:dyDescent="0.4">
      <c r="A358" t="s">
        <v>48</v>
      </c>
      <c r="B358" t="s">
        <v>49</v>
      </c>
      <c r="C358" t="s">
        <v>3</v>
      </c>
      <c r="D358">
        <v>2020</v>
      </c>
      <c r="E358" s="3">
        <v>3</v>
      </c>
      <c r="F358" s="21" t="s">
        <v>50</v>
      </c>
      <c r="G358" s="1">
        <v>25</v>
      </c>
      <c r="H358" s="1">
        <v>-4</v>
      </c>
      <c r="J358" s="1" t="s">
        <v>22</v>
      </c>
      <c r="K358" s="1" t="s">
        <v>105</v>
      </c>
      <c r="L358" s="1" t="s">
        <v>106</v>
      </c>
      <c r="M358" s="1">
        <v>0</v>
      </c>
      <c r="O358" s="1">
        <v>44006</v>
      </c>
      <c r="P358" s="1">
        <v>15260</v>
      </c>
      <c r="Q358" s="1" t="s">
        <v>107</v>
      </c>
    </row>
    <row r="359" spans="1:17" x14ac:dyDescent="0.4">
      <c r="A359" t="s">
        <v>48</v>
      </c>
      <c r="B359" t="s">
        <v>49</v>
      </c>
      <c r="C359" t="s">
        <v>3</v>
      </c>
      <c r="D359">
        <v>2020</v>
      </c>
      <c r="E359" s="3">
        <v>3</v>
      </c>
      <c r="F359" s="21" t="s">
        <v>50</v>
      </c>
      <c r="G359" s="1">
        <v>26</v>
      </c>
      <c r="H359" s="1">
        <v>-7</v>
      </c>
      <c r="J359" s="1" t="s">
        <v>82</v>
      </c>
      <c r="K359" s="1" t="s">
        <v>203</v>
      </c>
      <c r="L359" s="1" t="s">
        <v>204</v>
      </c>
      <c r="M359" s="1">
        <v>0</v>
      </c>
      <c r="O359" s="1">
        <v>43844</v>
      </c>
      <c r="P359" s="1">
        <v>12570</v>
      </c>
      <c r="Q359" s="1" t="s">
        <v>205</v>
      </c>
    </row>
    <row r="360" spans="1:17" x14ac:dyDescent="0.4">
      <c r="A360" t="s">
        <v>48</v>
      </c>
      <c r="B360" t="s">
        <v>49</v>
      </c>
      <c r="C360" t="s">
        <v>3</v>
      </c>
      <c r="D360">
        <v>2020</v>
      </c>
      <c r="E360" s="3">
        <v>3</v>
      </c>
      <c r="F360" s="21" t="s">
        <v>50</v>
      </c>
      <c r="G360" s="1">
        <v>27</v>
      </c>
      <c r="H360" s="1">
        <v>80</v>
      </c>
      <c r="J360" s="1" t="s">
        <v>73</v>
      </c>
      <c r="K360" s="1" t="s">
        <v>575</v>
      </c>
      <c r="L360" s="1" t="s">
        <v>576</v>
      </c>
      <c r="M360" s="1">
        <v>0</v>
      </c>
      <c r="O360" s="1">
        <v>43988</v>
      </c>
      <c r="P360" s="1">
        <v>12270</v>
      </c>
      <c r="Q360" s="1" t="s">
        <v>577</v>
      </c>
    </row>
    <row r="361" spans="1:17" x14ac:dyDescent="0.4">
      <c r="A361" t="s">
        <v>48</v>
      </c>
      <c r="B361" t="s">
        <v>49</v>
      </c>
      <c r="C361" t="s">
        <v>3</v>
      </c>
      <c r="D361">
        <v>2020</v>
      </c>
      <c r="E361" s="3">
        <v>3</v>
      </c>
      <c r="F361" s="21" t="s">
        <v>50</v>
      </c>
      <c r="G361" s="1">
        <v>28</v>
      </c>
      <c r="H361" s="1">
        <v>205</v>
      </c>
      <c r="J361" s="1" t="s">
        <v>21</v>
      </c>
      <c r="K361" s="1" t="s">
        <v>796</v>
      </c>
      <c r="L361" s="1" t="s">
        <v>797</v>
      </c>
      <c r="M361" s="1">
        <v>0</v>
      </c>
      <c r="N361" s="1" t="s">
        <v>798</v>
      </c>
      <c r="O361" s="1">
        <v>44001</v>
      </c>
      <c r="P361" s="1">
        <v>12217</v>
      </c>
      <c r="Q361" s="1" t="s">
        <v>799</v>
      </c>
    </row>
    <row r="362" spans="1:17" x14ac:dyDescent="0.4">
      <c r="A362" t="s">
        <v>48</v>
      </c>
      <c r="B362" t="s">
        <v>49</v>
      </c>
      <c r="C362" t="s">
        <v>3</v>
      </c>
      <c r="D362">
        <v>2020</v>
      </c>
      <c r="E362" s="3">
        <v>3</v>
      </c>
      <c r="F362" s="21" t="s">
        <v>50</v>
      </c>
      <c r="G362" s="1">
        <v>29</v>
      </c>
      <c r="H362" s="1">
        <v>-4</v>
      </c>
      <c r="J362" s="1" t="s">
        <v>11</v>
      </c>
      <c r="K362" s="1" t="s">
        <v>108</v>
      </c>
      <c r="L362" s="1" t="s">
        <v>109</v>
      </c>
      <c r="M362" s="1">
        <v>0</v>
      </c>
      <c r="O362" s="1">
        <v>44008</v>
      </c>
      <c r="P362" s="1">
        <v>11745</v>
      </c>
      <c r="Q362" s="1" t="s">
        <v>110</v>
      </c>
    </row>
    <row r="363" spans="1:17" x14ac:dyDescent="0.4">
      <c r="A363" t="s">
        <v>48</v>
      </c>
      <c r="B363" t="s">
        <v>49</v>
      </c>
      <c r="C363" t="s">
        <v>3</v>
      </c>
      <c r="D363">
        <v>2020</v>
      </c>
      <c r="E363" s="3">
        <v>3</v>
      </c>
      <c r="F363" s="21" t="s">
        <v>50</v>
      </c>
      <c r="G363" s="1">
        <v>30</v>
      </c>
      <c r="H363" s="1">
        <v>-1</v>
      </c>
      <c r="J363" s="1" t="s">
        <v>10</v>
      </c>
      <c r="K363" s="1" t="s">
        <v>124</v>
      </c>
      <c r="L363" s="1" t="s">
        <v>125</v>
      </c>
      <c r="M363" s="1">
        <v>0</v>
      </c>
      <c r="O363" s="1">
        <v>43977</v>
      </c>
      <c r="P363" s="1">
        <v>11633</v>
      </c>
      <c r="Q363" s="1" t="s">
        <v>126</v>
      </c>
    </row>
    <row r="364" spans="1:17" x14ac:dyDescent="0.4">
      <c r="A364" t="s">
        <v>48</v>
      </c>
      <c r="B364" t="s">
        <v>49</v>
      </c>
      <c r="C364" t="s">
        <v>3</v>
      </c>
      <c r="D364">
        <v>2020</v>
      </c>
      <c r="E364" s="3">
        <v>3</v>
      </c>
      <c r="F364" s="21" t="s">
        <v>50</v>
      </c>
      <c r="G364" s="1">
        <v>31</v>
      </c>
      <c r="H364" s="1">
        <v>90</v>
      </c>
      <c r="J364" s="1" t="s">
        <v>22</v>
      </c>
      <c r="K364" s="1" t="s">
        <v>222</v>
      </c>
      <c r="L364" s="1" t="s">
        <v>223</v>
      </c>
      <c r="M364" s="1">
        <v>0</v>
      </c>
      <c r="O364" s="1">
        <v>44007</v>
      </c>
      <c r="P364" s="1">
        <v>11490</v>
      </c>
      <c r="Q364" s="1" t="s">
        <v>224</v>
      </c>
    </row>
    <row r="365" spans="1:17" x14ac:dyDescent="0.4">
      <c r="A365" t="s">
        <v>48</v>
      </c>
      <c r="B365" t="s">
        <v>49</v>
      </c>
      <c r="C365" t="s">
        <v>3</v>
      </c>
      <c r="D365">
        <v>2020</v>
      </c>
      <c r="E365" s="3">
        <v>3</v>
      </c>
      <c r="F365" s="21" t="s">
        <v>50</v>
      </c>
      <c r="G365" s="1">
        <v>32</v>
      </c>
      <c r="H365" s="1">
        <v>-27</v>
      </c>
      <c r="J365" s="1" t="s">
        <v>58</v>
      </c>
      <c r="K365" s="1" t="s">
        <v>59</v>
      </c>
      <c r="L365" s="1" t="s">
        <v>60</v>
      </c>
      <c r="M365" s="1">
        <v>0</v>
      </c>
      <c r="O365" s="1">
        <v>43958</v>
      </c>
      <c r="P365" s="1">
        <v>11015</v>
      </c>
      <c r="Q365" s="1" t="s">
        <v>61</v>
      </c>
    </row>
    <row r="366" spans="1:17" x14ac:dyDescent="0.4">
      <c r="A366" t="s">
        <v>48</v>
      </c>
      <c r="B366" t="s">
        <v>49</v>
      </c>
      <c r="C366" t="s">
        <v>3</v>
      </c>
      <c r="D366">
        <v>2020</v>
      </c>
      <c r="E366" s="3">
        <v>3</v>
      </c>
      <c r="F366" s="21" t="s">
        <v>50</v>
      </c>
      <c r="G366" s="1">
        <v>33</v>
      </c>
      <c r="H366" s="1">
        <v>19</v>
      </c>
      <c r="J366" s="1" t="s">
        <v>58</v>
      </c>
      <c r="K366" s="1" t="s">
        <v>497</v>
      </c>
      <c r="L366" s="1" t="s">
        <v>92</v>
      </c>
      <c r="M366" s="1">
        <v>0</v>
      </c>
      <c r="O366" s="1">
        <v>43966</v>
      </c>
      <c r="P366" s="1">
        <v>10934</v>
      </c>
      <c r="Q366" s="1" t="s">
        <v>498</v>
      </c>
    </row>
    <row r="367" spans="1:17" x14ac:dyDescent="0.4">
      <c r="A367" t="s">
        <v>48</v>
      </c>
      <c r="B367" t="s">
        <v>49</v>
      </c>
      <c r="C367" t="s">
        <v>3</v>
      </c>
      <c r="D367">
        <v>2020</v>
      </c>
      <c r="E367" s="3">
        <v>3</v>
      </c>
      <c r="F367" s="21" t="s">
        <v>50</v>
      </c>
      <c r="G367" s="1">
        <v>34</v>
      </c>
      <c r="H367" s="1">
        <v>7</v>
      </c>
      <c r="J367" s="1" t="s">
        <v>51</v>
      </c>
      <c r="K367" s="1" t="s">
        <v>127</v>
      </c>
      <c r="L367" s="1" t="s">
        <v>128</v>
      </c>
      <c r="M367" s="1">
        <v>0</v>
      </c>
      <c r="O367" s="1">
        <v>43999</v>
      </c>
      <c r="P367" s="1">
        <v>10889</v>
      </c>
      <c r="Q367" s="1" t="s">
        <v>129</v>
      </c>
    </row>
    <row r="368" spans="1:17" x14ac:dyDescent="0.4">
      <c r="A368" t="s">
        <v>48</v>
      </c>
      <c r="B368" t="s">
        <v>49</v>
      </c>
      <c r="C368" t="s">
        <v>3</v>
      </c>
      <c r="D368">
        <v>2020</v>
      </c>
      <c r="E368" s="3">
        <v>3</v>
      </c>
      <c r="F368" s="21" t="s">
        <v>50</v>
      </c>
      <c r="G368" s="1">
        <v>35</v>
      </c>
      <c r="H368" s="1">
        <v>32</v>
      </c>
      <c r="J368" s="1" t="s">
        <v>22</v>
      </c>
      <c r="K368" s="1" t="s">
        <v>246</v>
      </c>
      <c r="L368" s="1" t="s">
        <v>247</v>
      </c>
      <c r="M368" s="1">
        <v>0</v>
      </c>
      <c r="O368" s="1">
        <v>44009</v>
      </c>
      <c r="P368" s="1">
        <v>10761</v>
      </c>
      <c r="Q368" s="1" t="s">
        <v>248</v>
      </c>
    </row>
    <row r="369" spans="1:17" x14ac:dyDescent="0.4">
      <c r="A369" t="s">
        <v>48</v>
      </c>
      <c r="B369" t="s">
        <v>49</v>
      </c>
      <c r="C369" t="s">
        <v>3</v>
      </c>
      <c r="D369">
        <v>2020</v>
      </c>
      <c r="E369" s="3">
        <v>3</v>
      </c>
      <c r="F369" s="21" t="s">
        <v>50</v>
      </c>
      <c r="G369" s="1">
        <v>36</v>
      </c>
      <c r="H369" s="1">
        <v>29</v>
      </c>
      <c r="J369" s="1" t="s">
        <v>11</v>
      </c>
      <c r="K369" s="1" t="s">
        <v>347</v>
      </c>
      <c r="L369" s="1" t="s">
        <v>348</v>
      </c>
      <c r="M369" s="1">
        <v>0</v>
      </c>
      <c r="O369" s="1">
        <v>43840</v>
      </c>
      <c r="P369" s="1">
        <v>9249</v>
      </c>
      <c r="Q369" s="1" t="s">
        <v>349</v>
      </c>
    </row>
    <row r="370" spans="1:17" x14ac:dyDescent="0.4">
      <c r="A370" t="s">
        <v>48</v>
      </c>
      <c r="B370" t="s">
        <v>49</v>
      </c>
      <c r="C370" t="s">
        <v>3</v>
      </c>
      <c r="D370">
        <v>2020</v>
      </c>
      <c r="E370" s="3">
        <v>3</v>
      </c>
      <c r="F370" s="21" t="s">
        <v>50</v>
      </c>
      <c r="G370" s="1">
        <v>37</v>
      </c>
      <c r="H370" s="1">
        <v>134</v>
      </c>
      <c r="J370" s="1" t="s">
        <v>22</v>
      </c>
      <c r="K370" s="1" t="s">
        <v>372</v>
      </c>
      <c r="L370" s="1" t="s">
        <v>373</v>
      </c>
      <c r="M370" s="1">
        <v>0</v>
      </c>
      <c r="O370" s="1">
        <v>44008</v>
      </c>
      <c r="P370" s="1">
        <v>9033</v>
      </c>
      <c r="Q370" s="1" t="s">
        <v>374</v>
      </c>
    </row>
    <row r="371" spans="1:17" x14ac:dyDescent="0.4">
      <c r="A371" t="s">
        <v>48</v>
      </c>
      <c r="B371" t="s">
        <v>49</v>
      </c>
      <c r="C371" t="s">
        <v>3</v>
      </c>
      <c r="D371">
        <v>2020</v>
      </c>
      <c r="E371" s="3">
        <v>3</v>
      </c>
      <c r="F371" s="21" t="s">
        <v>50</v>
      </c>
      <c r="G371" s="1">
        <v>38</v>
      </c>
      <c r="H371" s="1">
        <v>-20</v>
      </c>
      <c r="J371" s="1" t="s">
        <v>11</v>
      </c>
      <c r="K371" s="1" t="s">
        <v>102</v>
      </c>
      <c r="L371" s="1" t="s">
        <v>103</v>
      </c>
      <c r="M371" s="1">
        <v>0</v>
      </c>
      <c r="O371" s="1">
        <v>44001</v>
      </c>
      <c r="P371" s="1">
        <v>8994</v>
      </c>
      <c r="Q371" s="1" t="s">
        <v>104</v>
      </c>
    </row>
    <row r="372" spans="1:17" x14ac:dyDescent="0.4">
      <c r="A372" t="s">
        <v>48</v>
      </c>
      <c r="B372" t="s">
        <v>49</v>
      </c>
      <c r="C372" t="s">
        <v>3</v>
      </c>
      <c r="D372">
        <v>2020</v>
      </c>
      <c r="E372" s="3">
        <v>3</v>
      </c>
      <c r="F372" s="21" t="s">
        <v>50</v>
      </c>
      <c r="G372" s="1">
        <v>39</v>
      </c>
      <c r="H372" s="1">
        <v>-2</v>
      </c>
      <c r="J372" s="1" t="s">
        <v>23</v>
      </c>
      <c r="K372" s="1" t="s">
        <v>148</v>
      </c>
      <c r="L372" s="1" t="s">
        <v>148</v>
      </c>
      <c r="M372" s="1">
        <v>0</v>
      </c>
      <c r="N372" s="1" t="s">
        <v>149</v>
      </c>
      <c r="O372" s="1">
        <v>44007</v>
      </c>
      <c r="P372" s="1">
        <v>8990</v>
      </c>
      <c r="Q372" s="1" t="s">
        <v>150</v>
      </c>
    </row>
    <row r="373" spans="1:17" x14ac:dyDescent="0.4">
      <c r="A373" t="s">
        <v>48</v>
      </c>
      <c r="B373" t="s">
        <v>49</v>
      </c>
      <c r="C373" t="s">
        <v>3</v>
      </c>
      <c r="D373">
        <v>2020</v>
      </c>
      <c r="E373" s="3">
        <v>3</v>
      </c>
      <c r="F373" s="21" t="s">
        <v>50</v>
      </c>
      <c r="G373" s="1">
        <v>40</v>
      </c>
      <c r="H373" s="1">
        <v>-29</v>
      </c>
      <c r="J373" s="1" t="s">
        <v>274</v>
      </c>
      <c r="K373" s="1" t="s">
        <v>471</v>
      </c>
      <c r="L373" s="1" t="s">
        <v>472</v>
      </c>
      <c r="M373" s="1">
        <v>0</v>
      </c>
      <c r="O373" s="1">
        <v>43873</v>
      </c>
      <c r="P373" s="1">
        <v>8950</v>
      </c>
      <c r="Q373" s="1" t="s">
        <v>473</v>
      </c>
    </row>
    <row r="374" spans="1:17" x14ac:dyDescent="0.4">
      <c r="A374" t="s">
        <v>48</v>
      </c>
      <c r="B374" t="s">
        <v>49</v>
      </c>
      <c r="C374" t="s">
        <v>3</v>
      </c>
      <c r="D374">
        <v>2020</v>
      </c>
      <c r="E374" s="3">
        <v>3</v>
      </c>
      <c r="F374" s="21" t="s">
        <v>50</v>
      </c>
      <c r="G374" s="1">
        <v>41</v>
      </c>
      <c r="H374" s="1">
        <v>-7</v>
      </c>
      <c r="J374" s="1" t="s">
        <v>22</v>
      </c>
      <c r="K374" s="1" t="s">
        <v>139</v>
      </c>
      <c r="L374" s="1" t="s">
        <v>140</v>
      </c>
      <c r="M374" s="1">
        <v>0</v>
      </c>
      <c r="O374" s="1">
        <v>44007</v>
      </c>
      <c r="P374" s="1">
        <v>8907</v>
      </c>
      <c r="Q374" s="1" t="s">
        <v>141</v>
      </c>
    </row>
    <row r="375" spans="1:17" x14ac:dyDescent="0.4">
      <c r="A375" t="s">
        <v>48</v>
      </c>
      <c r="B375" t="s">
        <v>49</v>
      </c>
      <c r="C375" t="s">
        <v>3</v>
      </c>
      <c r="D375">
        <v>2020</v>
      </c>
      <c r="E375" s="3">
        <v>3</v>
      </c>
      <c r="F375" s="21" t="s">
        <v>50</v>
      </c>
      <c r="G375" s="1">
        <v>42</v>
      </c>
      <c r="H375" s="1">
        <v>-14</v>
      </c>
      <c r="J375" s="1" t="s">
        <v>51</v>
      </c>
      <c r="K375" s="1" t="s">
        <v>94</v>
      </c>
      <c r="L375" s="1" t="s">
        <v>71</v>
      </c>
      <c r="M375" s="1">
        <v>0</v>
      </c>
      <c r="O375" s="1">
        <v>43978</v>
      </c>
      <c r="P375" s="1">
        <v>8664</v>
      </c>
      <c r="Q375" s="1" t="s">
        <v>95</v>
      </c>
    </row>
    <row r="376" spans="1:17" x14ac:dyDescent="0.4">
      <c r="A376" t="s">
        <v>48</v>
      </c>
      <c r="B376" t="s">
        <v>49</v>
      </c>
      <c r="C376" t="s">
        <v>3</v>
      </c>
      <c r="D376">
        <v>2020</v>
      </c>
      <c r="E376" s="3">
        <v>3</v>
      </c>
      <c r="F376" s="21" t="s">
        <v>50</v>
      </c>
      <c r="G376" s="1">
        <v>43</v>
      </c>
      <c r="H376" s="1">
        <v>1</v>
      </c>
      <c r="J376" s="1" t="s">
        <v>21</v>
      </c>
      <c r="K376" s="1" t="s">
        <v>199</v>
      </c>
      <c r="L376" s="1" t="s">
        <v>137</v>
      </c>
      <c r="M376" s="1">
        <v>0</v>
      </c>
      <c r="O376" s="1">
        <v>43949</v>
      </c>
      <c r="P376" s="1">
        <v>8572</v>
      </c>
      <c r="Q376" s="1" t="s">
        <v>200</v>
      </c>
    </row>
    <row r="377" spans="1:17" x14ac:dyDescent="0.4">
      <c r="A377" t="s">
        <v>48</v>
      </c>
      <c r="B377" t="s">
        <v>49</v>
      </c>
      <c r="C377" t="s">
        <v>3</v>
      </c>
      <c r="D377">
        <v>2020</v>
      </c>
      <c r="E377" s="3">
        <v>3</v>
      </c>
      <c r="F377" s="21" t="s">
        <v>50</v>
      </c>
      <c r="G377" s="1">
        <v>44</v>
      </c>
      <c r="H377" s="1">
        <v>-14</v>
      </c>
      <c r="J377" s="1" t="s">
        <v>10</v>
      </c>
      <c r="K377" s="1" t="s">
        <v>160</v>
      </c>
      <c r="L377" s="1" t="s">
        <v>161</v>
      </c>
      <c r="M377" s="1">
        <v>0</v>
      </c>
      <c r="O377" s="1">
        <v>43945</v>
      </c>
      <c r="P377" s="1">
        <v>8181</v>
      </c>
      <c r="Q377" s="1" t="s">
        <v>162</v>
      </c>
    </row>
    <row r="378" spans="1:17" x14ac:dyDescent="0.4">
      <c r="A378" t="s">
        <v>48</v>
      </c>
      <c r="B378" t="s">
        <v>49</v>
      </c>
      <c r="C378" t="s">
        <v>3</v>
      </c>
      <c r="D378">
        <v>2020</v>
      </c>
      <c r="E378" s="3">
        <v>3</v>
      </c>
      <c r="F378" s="21" t="s">
        <v>50</v>
      </c>
      <c r="G378" s="1">
        <v>45</v>
      </c>
      <c r="H378" s="1">
        <v>67</v>
      </c>
      <c r="J378" s="1" t="s">
        <v>8</v>
      </c>
      <c r="K378" s="1" t="s">
        <v>284</v>
      </c>
      <c r="L378" s="1" t="s">
        <v>285</v>
      </c>
      <c r="M378" s="1">
        <v>0</v>
      </c>
      <c r="O378" s="1">
        <v>43993</v>
      </c>
      <c r="P378" s="1">
        <v>8065</v>
      </c>
      <c r="Q378" s="1" t="s">
        <v>286</v>
      </c>
    </row>
    <row r="379" spans="1:17" x14ac:dyDescent="0.4">
      <c r="A379" t="s">
        <v>48</v>
      </c>
      <c r="B379" t="s">
        <v>49</v>
      </c>
      <c r="C379" t="s">
        <v>3</v>
      </c>
      <c r="D379">
        <v>2020</v>
      </c>
      <c r="E379" s="3">
        <v>3</v>
      </c>
      <c r="F379" s="21" t="s">
        <v>50</v>
      </c>
      <c r="G379" s="1">
        <v>46</v>
      </c>
      <c r="H379" s="1">
        <v>49</v>
      </c>
      <c r="J379" s="1" t="s">
        <v>82</v>
      </c>
      <c r="K379" s="1" t="s">
        <v>553</v>
      </c>
      <c r="L379" s="1" t="s">
        <v>554</v>
      </c>
      <c r="M379" s="1">
        <v>0</v>
      </c>
      <c r="O379" s="1">
        <v>43871</v>
      </c>
      <c r="P379" s="1">
        <v>7932</v>
      </c>
      <c r="Q379" s="1" t="s">
        <v>555</v>
      </c>
    </row>
    <row r="380" spans="1:17" x14ac:dyDescent="0.4">
      <c r="A380" t="s">
        <v>48</v>
      </c>
      <c r="B380" t="s">
        <v>49</v>
      </c>
      <c r="C380" t="s">
        <v>3</v>
      </c>
      <c r="D380">
        <v>2020</v>
      </c>
      <c r="E380" s="3">
        <v>3</v>
      </c>
      <c r="F380" s="21" t="s">
        <v>50</v>
      </c>
      <c r="G380" s="1">
        <v>47</v>
      </c>
      <c r="H380" s="1" t="s">
        <v>81</v>
      </c>
      <c r="J380" s="1" t="s">
        <v>22</v>
      </c>
      <c r="K380" s="1" t="s">
        <v>800</v>
      </c>
      <c r="L380" s="1" t="s">
        <v>801</v>
      </c>
      <c r="M380" s="1">
        <v>0</v>
      </c>
      <c r="O380" s="1">
        <v>43991</v>
      </c>
      <c r="P380" s="1">
        <v>7692</v>
      </c>
      <c r="Q380" s="1" t="s">
        <v>802</v>
      </c>
    </row>
    <row r="381" spans="1:17" x14ac:dyDescent="0.4">
      <c r="A381" t="s">
        <v>48</v>
      </c>
      <c r="B381" t="s">
        <v>49</v>
      </c>
      <c r="C381" t="s">
        <v>3</v>
      </c>
      <c r="D381">
        <v>2020</v>
      </c>
      <c r="E381" s="3">
        <v>3</v>
      </c>
      <c r="F381" s="21" t="s">
        <v>50</v>
      </c>
      <c r="G381" s="1">
        <v>48</v>
      </c>
      <c r="H381" s="1">
        <v>-9</v>
      </c>
      <c r="J381" s="1" t="s">
        <v>11</v>
      </c>
      <c r="K381" s="1" t="s">
        <v>133</v>
      </c>
      <c r="L381" s="1" t="s">
        <v>134</v>
      </c>
      <c r="M381" s="1">
        <v>0</v>
      </c>
      <c r="O381" s="1">
        <v>43983</v>
      </c>
      <c r="P381" s="1">
        <v>7450</v>
      </c>
      <c r="Q381" s="1" t="s">
        <v>135</v>
      </c>
    </row>
    <row r="382" spans="1:17" x14ac:dyDescent="0.4">
      <c r="A382" t="s">
        <v>48</v>
      </c>
      <c r="B382" t="s">
        <v>49</v>
      </c>
      <c r="C382" t="s">
        <v>3</v>
      </c>
      <c r="D382">
        <v>2020</v>
      </c>
      <c r="E382" s="3">
        <v>3</v>
      </c>
      <c r="F382" s="21" t="s">
        <v>50</v>
      </c>
      <c r="G382" s="1">
        <v>49</v>
      </c>
      <c r="H382" s="1">
        <v>194</v>
      </c>
      <c r="J382" s="1" t="s">
        <v>73</v>
      </c>
      <c r="K382" s="1" t="s">
        <v>803</v>
      </c>
      <c r="L382" s="1" t="s">
        <v>804</v>
      </c>
      <c r="M382" s="1">
        <v>0</v>
      </c>
      <c r="O382" s="1">
        <v>43888</v>
      </c>
      <c r="P382" s="1">
        <v>7207</v>
      </c>
      <c r="Q382" s="1" t="s">
        <v>805</v>
      </c>
    </row>
    <row r="383" spans="1:17" x14ac:dyDescent="0.4">
      <c r="A383" t="s">
        <v>48</v>
      </c>
      <c r="B383" t="s">
        <v>49</v>
      </c>
      <c r="C383" t="s">
        <v>3</v>
      </c>
      <c r="D383">
        <v>2020</v>
      </c>
      <c r="E383" s="3">
        <v>3</v>
      </c>
      <c r="F383" s="21" t="s">
        <v>50</v>
      </c>
      <c r="G383" s="1">
        <v>50</v>
      </c>
      <c r="H383" s="1">
        <v>36</v>
      </c>
      <c r="J383" s="1" t="s">
        <v>22</v>
      </c>
      <c r="K383" s="1" t="s">
        <v>536</v>
      </c>
      <c r="L383" s="1" t="s">
        <v>537</v>
      </c>
      <c r="M383" s="1">
        <v>0</v>
      </c>
      <c r="O383" s="1">
        <v>43999</v>
      </c>
      <c r="P383" s="1">
        <v>6993</v>
      </c>
      <c r="Q383" s="1" t="s">
        <v>538</v>
      </c>
    </row>
    <row r="384" spans="1:17" x14ac:dyDescent="0.4">
      <c r="A384" t="s">
        <v>48</v>
      </c>
      <c r="B384" t="s">
        <v>49</v>
      </c>
      <c r="C384" t="s">
        <v>3</v>
      </c>
      <c r="D384">
        <v>2020</v>
      </c>
      <c r="E384" s="3">
        <v>3</v>
      </c>
      <c r="F384" s="21" t="s">
        <v>50</v>
      </c>
      <c r="G384" s="1">
        <v>51</v>
      </c>
      <c r="H384" s="1">
        <v>-29</v>
      </c>
      <c r="J384" s="1" t="s">
        <v>151</v>
      </c>
      <c r="K384" s="1" t="s">
        <v>172</v>
      </c>
      <c r="L384" s="1" t="s">
        <v>173</v>
      </c>
      <c r="M384" s="1">
        <v>0</v>
      </c>
      <c r="O384" s="1">
        <v>43998</v>
      </c>
      <c r="P384" s="1">
        <v>6914</v>
      </c>
      <c r="Q384" s="1" t="s">
        <v>174</v>
      </c>
    </row>
    <row r="385" spans="1:17" x14ac:dyDescent="0.4">
      <c r="A385" t="s">
        <v>48</v>
      </c>
      <c r="B385" t="s">
        <v>49</v>
      </c>
      <c r="C385" t="s">
        <v>3</v>
      </c>
      <c r="D385">
        <v>2020</v>
      </c>
      <c r="E385" s="3">
        <v>3</v>
      </c>
      <c r="F385" s="21" t="s">
        <v>50</v>
      </c>
      <c r="G385" s="1">
        <v>52</v>
      </c>
      <c r="H385" s="1">
        <v>252</v>
      </c>
      <c r="J385" s="1" t="s">
        <v>11</v>
      </c>
      <c r="K385" s="1" t="s">
        <v>806</v>
      </c>
      <c r="L385" s="1" t="s">
        <v>807</v>
      </c>
      <c r="M385" s="1">
        <v>0</v>
      </c>
      <c r="O385" s="1">
        <v>44004</v>
      </c>
      <c r="P385" s="1">
        <v>6815</v>
      </c>
      <c r="Q385" s="1" t="s">
        <v>808</v>
      </c>
    </row>
    <row r="386" spans="1:17" x14ac:dyDescent="0.4">
      <c r="A386" t="s">
        <v>48</v>
      </c>
      <c r="B386" t="s">
        <v>49</v>
      </c>
      <c r="C386" t="s">
        <v>3</v>
      </c>
      <c r="D386">
        <v>2020</v>
      </c>
      <c r="E386" s="3">
        <v>3</v>
      </c>
      <c r="F386" s="21" t="s">
        <v>50</v>
      </c>
      <c r="G386" s="1">
        <v>53</v>
      </c>
      <c r="H386" s="1" t="s">
        <v>81</v>
      </c>
      <c r="J386" s="1" t="s">
        <v>16</v>
      </c>
      <c r="K386" s="1" t="s">
        <v>809</v>
      </c>
      <c r="L386" s="1" t="s">
        <v>810</v>
      </c>
      <c r="M386" s="1">
        <v>0</v>
      </c>
      <c r="O386" s="1">
        <v>43897</v>
      </c>
      <c r="P386" s="1">
        <v>6735</v>
      </c>
      <c r="Q386" s="1" t="s">
        <v>811</v>
      </c>
    </row>
    <row r="387" spans="1:17" x14ac:dyDescent="0.4">
      <c r="A387" t="s">
        <v>48</v>
      </c>
      <c r="B387" t="s">
        <v>49</v>
      </c>
      <c r="C387" t="s">
        <v>3</v>
      </c>
      <c r="D387">
        <v>2020</v>
      </c>
      <c r="E387" s="3">
        <v>3</v>
      </c>
      <c r="F387" s="21" t="s">
        <v>50</v>
      </c>
      <c r="G387" s="1">
        <v>54</v>
      </c>
      <c r="H387" s="1">
        <v>35</v>
      </c>
      <c r="J387" s="1" t="s">
        <v>22</v>
      </c>
      <c r="K387" s="1" t="s">
        <v>539</v>
      </c>
      <c r="L387" s="1" t="s">
        <v>540</v>
      </c>
      <c r="M387" s="1">
        <v>0</v>
      </c>
      <c r="O387" s="1">
        <v>44006</v>
      </c>
      <c r="P387" s="1">
        <v>6625</v>
      </c>
      <c r="Q387" s="1" t="s">
        <v>541</v>
      </c>
    </row>
    <row r="388" spans="1:17" x14ac:dyDescent="0.4">
      <c r="A388" t="s">
        <v>48</v>
      </c>
      <c r="B388" t="s">
        <v>49</v>
      </c>
      <c r="C388" t="s">
        <v>3</v>
      </c>
      <c r="D388">
        <v>2020</v>
      </c>
      <c r="E388" s="3">
        <v>3</v>
      </c>
      <c r="F388" s="21" t="s">
        <v>50</v>
      </c>
      <c r="G388" s="1">
        <v>55</v>
      </c>
      <c r="H388" s="1">
        <v>-32</v>
      </c>
      <c r="J388" s="1" t="s">
        <v>11</v>
      </c>
      <c r="K388" s="1" t="s">
        <v>78</v>
      </c>
      <c r="L388" s="1" t="s">
        <v>79</v>
      </c>
      <c r="M388" s="1">
        <v>0</v>
      </c>
      <c r="O388" s="1">
        <v>44008</v>
      </c>
      <c r="P388" s="1">
        <v>6587</v>
      </c>
      <c r="Q388" s="1" t="s">
        <v>80</v>
      </c>
    </row>
    <row r="389" spans="1:17" x14ac:dyDescent="0.4">
      <c r="A389" t="s">
        <v>48</v>
      </c>
      <c r="B389" t="s">
        <v>49</v>
      </c>
      <c r="C389" t="s">
        <v>3</v>
      </c>
      <c r="D389">
        <v>2020</v>
      </c>
      <c r="E389" s="3">
        <v>3</v>
      </c>
      <c r="F389" s="21" t="s">
        <v>50</v>
      </c>
      <c r="G389" s="1">
        <v>56</v>
      </c>
      <c r="H389" s="1">
        <v>27</v>
      </c>
      <c r="J389" s="1" t="s">
        <v>11</v>
      </c>
      <c r="K389" s="1" t="s">
        <v>201</v>
      </c>
      <c r="L389" s="1" t="s">
        <v>184</v>
      </c>
      <c r="M389" s="1">
        <v>0</v>
      </c>
      <c r="O389" s="1">
        <v>44005</v>
      </c>
      <c r="P389" s="1">
        <v>6563</v>
      </c>
      <c r="Q389" s="1" t="s">
        <v>202</v>
      </c>
    </row>
    <row r="390" spans="1:17" x14ac:dyDescent="0.4">
      <c r="A390" t="s">
        <v>48</v>
      </c>
      <c r="B390" t="s">
        <v>49</v>
      </c>
      <c r="C390" t="s">
        <v>3</v>
      </c>
      <c r="D390">
        <v>2020</v>
      </c>
      <c r="E390" s="3">
        <v>3</v>
      </c>
      <c r="F390" s="21" t="s">
        <v>50</v>
      </c>
      <c r="G390" s="1">
        <v>57</v>
      </c>
      <c r="H390" s="1">
        <v>-25</v>
      </c>
      <c r="J390" s="1" t="s">
        <v>11</v>
      </c>
      <c r="K390" s="1" t="s">
        <v>193</v>
      </c>
      <c r="L390" s="1" t="s">
        <v>194</v>
      </c>
      <c r="M390" s="1">
        <v>0</v>
      </c>
      <c r="O390" s="1">
        <v>43970</v>
      </c>
      <c r="P390" s="1">
        <v>6337</v>
      </c>
      <c r="Q390" s="1" t="s">
        <v>195</v>
      </c>
    </row>
    <row r="391" spans="1:17" x14ac:dyDescent="0.4">
      <c r="A391" t="s">
        <v>48</v>
      </c>
      <c r="B391" t="s">
        <v>49</v>
      </c>
      <c r="C391" t="s">
        <v>3</v>
      </c>
      <c r="D391">
        <v>2020</v>
      </c>
      <c r="E391" s="3">
        <v>3</v>
      </c>
      <c r="F391" s="21" t="s">
        <v>50</v>
      </c>
      <c r="G391" s="1">
        <v>58</v>
      </c>
      <c r="H391" s="1">
        <v>-25</v>
      </c>
      <c r="J391" s="1" t="s">
        <v>11</v>
      </c>
      <c r="K391" s="1" t="s">
        <v>175</v>
      </c>
      <c r="L391" s="1" t="s">
        <v>176</v>
      </c>
      <c r="M391" s="1">
        <v>0</v>
      </c>
      <c r="O391" s="1">
        <v>43977</v>
      </c>
      <c r="P391" s="1">
        <v>6139</v>
      </c>
      <c r="Q391" s="1" t="s">
        <v>177</v>
      </c>
    </row>
    <row r="392" spans="1:17" x14ac:dyDescent="0.4">
      <c r="A392" t="s">
        <v>48</v>
      </c>
      <c r="B392" t="s">
        <v>49</v>
      </c>
      <c r="C392" t="s">
        <v>3</v>
      </c>
      <c r="D392">
        <v>2020</v>
      </c>
      <c r="E392" s="3">
        <v>3</v>
      </c>
      <c r="F392" s="21" t="s">
        <v>50</v>
      </c>
      <c r="G392" s="1">
        <v>59</v>
      </c>
      <c r="H392" s="1">
        <v>17</v>
      </c>
      <c r="J392" s="1" t="s">
        <v>82</v>
      </c>
      <c r="K392" s="1" t="s">
        <v>256</v>
      </c>
      <c r="L392" s="1" t="s">
        <v>257</v>
      </c>
      <c r="M392" s="1">
        <v>0</v>
      </c>
      <c r="O392" s="1">
        <v>43983</v>
      </c>
      <c r="P392" s="1">
        <v>6063</v>
      </c>
      <c r="Q392" s="1" t="s">
        <v>258</v>
      </c>
    </row>
    <row r="393" spans="1:17" x14ac:dyDescent="0.4">
      <c r="A393" t="s">
        <v>48</v>
      </c>
      <c r="B393" t="s">
        <v>49</v>
      </c>
      <c r="C393" t="s">
        <v>3</v>
      </c>
      <c r="D393">
        <v>2020</v>
      </c>
      <c r="E393" s="3">
        <v>3</v>
      </c>
      <c r="F393" s="21" t="s">
        <v>50</v>
      </c>
      <c r="G393" s="1">
        <v>60</v>
      </c>
      <c r="H393" s="1">
        <v>-20</v>
      </c>
      <c r="J393" s="1" t="s">
        <v>155</v>
      </c>
      <c r="K393" s="1" t="s">
        <v>156</v>
      </c>
      <c r="L393" s="1" t="s">
        <v>157</v>
      </c>
      <c r="M393" s="1">
        <v>0</v>
      </c>
      <c r="N393" s="1" t="s">
        <v>158</v>
      </c>
      <c r="O393" s="1">
        <v>44010</v>
      </c>
      <c r="P393" s="1">
        <v>6029</v>
      </c>
      <c r="Q393" s="1" t="s">
        <v>159</v>
      </c>
    </row>
    <row r="394" spans="1:17" x14ac:dyDescent="0.4">
      <c r="A394" t="s">
        <v>48</v>
      </c>
      <c r="B394" t="s">
        <v>49</v>
      </c>
      <c r="C394" t="s">
        <v>3</v>
      </c>
      <c r="D394">
        <v>2020</v>
      </c>
      <c r="E394" s="3">
        <v>3</v>
      </c>
      <c r="F394" s="21" t="s">
        <v>50</v>
      </c>
      <c r="G394" s="1">
        <v>61</v>
      </c>
      <c r="H394" s="1">
        <v>92</v>
      </c>
      <c r="J394" s="1" t="s">
        <v>22</v>
      </c>
      <c r="K394" s="1" t="s">
        <v>667</v>
      </c>
      <c r="L394" s="1" t="s">
        <v>668</v>
      </c>
      <c r="M394" s="1">
        <v>0</v>
      </c>
      <c r="O394" s="1">
        <v>43997</v>
      </c>
      <c r="P394" s="1">
        <v>5974</v>
      </c>
      <c r="Q394" s="1" t="s">
        <v>669</v>
      </c>
    </row>
    <row r="395" spans="1:17" x14ac:dyDescent="0.4">
      <c r="A395" t="s">
        <v>48</v>
      </c>
      <c r="B395" t="s">
        <v>49</v>
      </c>
      <c r="C395" t="s">
        <v>3</v>
      </c>
      <c r="D395">
        <v>2020</v>
      </c>
      <c r="E395" s="3">
        <v>3</v>
      </c>
      <c r="F395" s="21" t="s">
        <v>50</v>
      </c>
      <c r="G395" s="1">
        <v>62</v>
      </c>
      <c r="H395" s="1">
        <v>-27</v>
      </c>
      <c r="J395" s="1" t="s">
        <v>10</v>
      </c>
      <c r="K395" s="1" t="s">
        <v>111</v>
      </c>
      <c r="L395" s="1" t="s">
        <v>112</v>
      </c>
      <c r="M395" s="1">
        <v>0</v>
      </c>
      <c r="O395" s="1">
        <v>43984</v>
      </c>
      <c r="P395" s="1">
        <v>5802</v>
      </c>
      <c r="Q395" s="1" t="s">
        <v>113</v>
      </c>
    </row>
    <row r="396" spans="1:17" x14ac:dyDescent="0.4">
      <c r="A396" t="s">
        <v>48</v>
      </c>
      <c r="B396" t="s">
        <v>49</v>
      </c>
      <c r="C396" t="s">
        <v>3</v>
      </c>
      <c r="D396">
        <v>2020</v>
      </c>
      <c r="E396" s="3">
        <v>3</v>
      </c>
      <c r="F396" s="21" t="s">
        <v>50</v>
      </c>
      <c r="G396" s="1">
        <v>63</v>
      </c>
      <c r="H396" s="1" t="s">
        <v>81</v>
      </c>
      <c r="J396" s="1" t="s">
        <v>9</v>
      </c>
      <c r="K396" s="1" t="s">
        <v>812</v>
      </c>
      <c r="L396" s="1" t="s">
        <v>813</v>
      </c>
      <c r="M396" s="1">
        <v>0</v>
      </c>
      <c r="O396" s="1">
        <v>43944</v>
      </c>
      <c r="P396" s="1">
        <v>5680</v>
      </c>
      <c r="Q396" s="1" t="s">
        <v>814</v>
      </c>
    </row>
    <row r="397" spans="1:17" x14ac:dyDescent="0.4">
      <c r="A397" t="s">
        <v>48</v>
      </c>
      <c r="B397" t="s">
        <v>49</v>
      </c>
      <c r="C397" t="s">
        <v>3</v>
      </c>
      <c r="D397">
        <v>2020</v>
      </c>
      <c r="E397" s="3">
        <v>3</v>
      </c>
      <c r="F397" s="21" t="s">
        <v>50</v>
      </c>
      <c r="G397" s="1">
        <v>64</v>
      </c>
      <c r="H397" s="1">
        <v>4</v>
      </c>
      <c r="J397" s="1" t="s">
        <v>163</v>
      </c>
      <c r="K397" s="1" t="s">
        <v>164</v>
      </c>
      <c r="L397" s="1" t="s">
        <v>165</v>
      </c>
      <c r="M397" s="1">
        <v>0</v>
      </c>
      <c r="O397" s="1">
        <v>44008</v>
      </c>
      <c r="P397" s="1">
        <v>5519</v>
      </c>
      <c r="Q397" s="1" t="s">
        <v>166</v>
      </c>
    </row>
    <row r="398" spans="1:17" x14ac:dyDescent="0.4">
      <c r="A398" t="s">
        <v>48</v>
      </c>
      <c r="B398" t="s">
        <v>49</v>
      </c>
      <c r="C398" t="s">
        <v>3</v>
      </c>
      <c r="D398">
        <v>2020</v>
      </c>
      <c r="E398" s="3">
        <v>3</v>
      </c>
      <c r="F398" s="21" t="s">
        <v>50</v>
      </c>
      <c r="G398" s="1">
        <v>65</v>
      </c>
      <c r="H398" s="1" t="s">
        <v>81</v>
      </c>
      <c r="J398" s="1" t="s">
        <v>464</v>
      </c>
      <c r="K398" s="1" t="s">
        <v>815</v>
      </c>
      <c r="L398" s="1" t="s">
        <v>816</v>
      </c>
      <c r="M398" s="1">
        <v>0</v>
      </c>
      <c r="O398" s="1">
        <v>43893</v>
      </c>
      <c r="P398" s="1">
        <v>5505</v>
      </c>
      <c r="Q398" s="1" t="s">
        <v>817</v>
      </c>
    </row>
    <row r="399" spans="1:17" x14ac:dyDescent="0.4">
      <c r="A399" t="s">
        <v>48</v>
      </c>
      <c r="B399" t="s">
        <v>49</v>
      </c>
      <c r="C399" t="s">
        <v>3</v>
      </c>
      <c r="D399">
        <v>2020</v>
      </c>
      <c r="E399" s="3">
        <v>3</v>
      </c>
      <c r="F399" s="21" t="s">
        <v>50</v>
      </c>
      <c r="G399" s="1">
        <v>66</v>
      </c>
      <c r="H399" s="1" t="s">
        <v>81</v>
      </c>
      <c r="J399" s="1" t="s">
        <v>11</v>
      </c>
      <c r="K399" s="1" t="s">
        <v>818</v>
      </c>
      <c r="L399" s="1" t="s">
        <v>807</v>
      </c>
      <c r="M399" s="1">
        <v>0</v>
      </c>
      <c r="O399" s="1">
        <v>44004</v>
      </c>
      <c r="P399" s="1">
        <v>5478</v>
      </c>
      <c r="Q399" s="1" t="s">
        <v>819</v>
      </c>
    </row>
    <row r="400" spans="1:17" x14ac:dyDescent="0.4">
      <c r="A400" t="s">
        <v>48</v>
      </c>
      <c r="B400" t="s">
        <v>49</v>
      </c>
      <c r="C400" t="s">
        <v>3</v>
      </c>
      <c r="D400">
        <v>2020</v>
      </c>
      <c r="E400" s="3">
        <v>3</v>
      </c>
      <c r="F400" s="21" t="s">
        <v>50</v>
      </c>
      <c r="G400" s="1">
        <v>67</v>
      </c>
      <c r="H400" s="1">
        <v>-61</v>
      </c>
      <c r="J400" s="1" t="s">
        <v>11</v>
      </c>
      <c r="K400" s="1" t="s">
        <v>468</v>
      </c>
      <c r="L400" s="1" t="s">
        <v>469</v>
      </c>
      <c r="M400" s="1">
        <v>0</v>
      </c>
      <c r="O400" s="1">
        <v>44005</v>
      </c>
      <c r="P400" s="1">
        <v>5443</v>
      </c>
      <c r="Q400" s="1" t="s">
        <v>470</v>
      </c>
    </row>
    <row r="401" spans="1:17" x14ac:dyDescent="0.4">
      <c r="A401" t="s">
        <v>48</v>
      </c>
      <c r="B401" t="s">
        <v>49</v>
      </c>
      <c r="C401" t="s">
        <v>3</v>
      </c>
      <c r="D401">
        <v>2020</v>
      </c>
      <c r="E401" s="3">
        <v>3</v>
      </c>
      <c r="F401" s="21" t="s">
        <v>50</v>
      </c>
      <c r="G401" s="1">
        <v>68</v>
      </c>
      <c r="H401" s="1">
        <v>-9</v>
      </c>
      <c r="J401" s="1" t="s">
        <v>117</v>
      </c>
      <c r="K401" s="1" t="s">
        <v>142</v>
      </c>
      <c r="L401" s="1" t="s">
        <v>143</v>
      </c>
      <c r="M401" s="1">
        <v>0</v>
      </c>
      <c r="O401" s="1">
        <v>44007</v>
      </c>
      <c r="P401" s="1">
        <v>5396</v>
      </c>
      <c r="Q401" s="1" t="s">
        <v>144</v>
      </c>
    </row>
    <row r="402" spans="1:17" x14ac:dyDescent="0.4">
      <c r="A402" t="s">
        <v>48</v>
      </c>
      <c r="B402" t="s">
        <v>49</v>
      </c>
      <c r="C402" t="s">
        <v>3</v>
      </c>
      <c r="D402">
        <v>2020</v>
      </c>
      <c r="E402" s="3">
        <v>3</v>
      </c>
      <c r="F402" s="21" t="s">
        <v>50</v>
      </c>
      <c r="G402" s="1">
        <v>69</v>
      </c>
      <c r="H402" s="1" t="s">
        <v>81</v>
      </c>
      <c r="J402" s="1" t="s">
        <v>9</v>
      </c>
      <c r="K402" s="1" t="s">
        <v>820</v>
      </c>
      <c r="L402" s="1" t="s">
        <v>821</v>
      </c>
      <c r="M402" s="1">
        <v>0</v>
      </c>
      <c r="O402" s="1">
        <v>43992</v>
      </c>
      <c r="P402" s="1">
        <v>5394</v>
      </c>
      <c r="Q402" s="1" t="s">
        <v>822</v>
      </c>
    </row>
    <row r="403" spans="1:17" x14ac:dyDescent="0.4">
      <c r="A403" t="s">
        <v>48</v>
      </c>
      <c r="B403" t="s">
        <v>49</v>
      </c>
      <c r="C403" t="s">
        <v>3</v>
      </c>
      <c r="D403">
        <v>2020</v>
      </c>
      <c r="E403" s="3">
        <v>3</v>
      </c>
      <c r="F403" s="21" t="s">
        <v>50</v>
      </c>
      <c r="G403" s="1">
        <v>70</v>
      </c>
      <c r="H403" s="1" t="s">
        <v>81</v>
      </c>
      <c r="J403" s="1" t="s">
        <v>82</v>
      </c>
      <c r="K403" s="1" t="s">
        <v>823</v>
      </c>
      <c r="L403" s="1" t="s">
        <v>279</v>
      </c>
      <c r="M403" s="1">
        <v>0</v>
      </c>
      <c r="O403" s="1">
        <v>44002</v>
      </c>
      <c r="P403" s="1">
        <v>5338</v>
      </c>
      <c r="Q403" s="1" t="s">
        <v>824</v>
      </c>
    </row>
    <row r="404" spans="1:17" x14ac:dyDescent="0.4">
      <c r="A404" t="s">
        <v>48</v>
      </c>
      <c r="B404" t="s">
        <v>49</v>
      </c>
      <c r="C404" t="s">
        <v>3</v>
      </c>
      <c r="D404">
        <v>2020</v>
      </c>
      <c r="E404" s="3">
        <v>3</v>
      </c>
      <c r="F404" s="21" t="s">
        <v>50</v>
      </c>
      <c r="G404" s="1">
        <v>71</v>
      </c>
      <c r="H404" s="1" t="s">
        <v>81</v>
      </c>
      <c r="J404" s="1" t="s">
        <v>11</v>
      </c>
      <c r="K404" s="1" t="s">
        <v>825</v>
      </c>
      <c r="L404" s="1" t="s">
        <v>826</v>
      </c>
      <c r="M404" s="1">
        <v>0</v>
      </c>
      <c r="N404" s="1" t="s">
        <v>827</v>
      </c>
      <c r="O404" s="1">
        <v>44000</v>
      </c>
      <c r="P404" s="1">
        <v>5151</v>
      </c>
      <c r="Q404" s="1" t="s">
        <v>828</v>
      </c>
    </row>
    <row r="405" spans="1:17" x14ac:dyDescent="0.4">
      <c r="A405" t="s">
        <v>48</v>
      </c>
      <c r="B405" t="s">
        <v>49</v>
      </c>
      <c r="C405" t="s">
        <v>3</v>
      </c>
      <c r="D405">
        <v>2020</v>
      </c>
      <c r="E405" s="3">
        <v>3</v>
      </c>
      <c r="F405" s="21" t="s">
        <v>50</v>
      </c>
      <c r="G405" s="1">
        <v>72</v>
      </c>
      <c r="H405" s="1">
        <v>51</v>
      </c>
      <c r="J405" s="1" t="s">
        <v>11</v>
      </c>
      <c r="K405" s="1" t="s">
        <v>605</v>
      </c>
      <c r="L405" s="1" t="s">
        <v>606</v>
      </c>
      <c r="M405" s="1">
        <v>0</v>
      </c>
      <c r="O405" s="1">
        <v>44006</v>
      </c>
      <c r="P405" s="1">
        <v>5132</v>
      </c>
      <c r="Q405" s="1" t="s">
        <v>607</v>
      </c>
    </row>
    <row r="406" spans="1:17" x14ac:dyDescent="0.4">
      <c r="A406" t="s">
        <v>48</v>
      </c>
      <c r="B406" t="s">
        <v>49</v>
      </c>
      <c r="C406" t="s">
        <v>3</v>
      </c>
      <c r="D406">
        <v>2020</v>
      </c>
      <c r="E406" s="3">
        <v>3</v>
      </c>
      <c r="F406" s="21" t="s">
        <v>50</v>
      </c>
      <c r="G406" s="1">
        <v>73</v>
      </c>
      <c r="H406" s="1">
        <v>-31</v>
      </c>
      <c r="J406" s="1" t="s">
        <v>11</v>
      </c>
      <c r="K406" s="1" t="s">
        <v>206</v>
      </c>
      <c r="L406" s="1" t="s">
        <v>207</v>
      </c>
      <c r="M406" s="1">
        <v>0</v>
      </c>
      <c r="O406" s="1">
        <v>43983</v>
      </c>
      <c r="P406" s="1">
        <v>5100</v>
      </c>
      <c r="Q406" s="1" t="s">
        <v>208</v>
      </c>
    </row>
    <row r="407" spans="1:17" x14ac:dyDescent="0.4">
      <c r="A407" t="s">
        <v>48</v>
      </c>
      <c r="B407" t="s">
        <v>49</v>
      </c>
      <c r="C407" t="s">
        <v>3</v>
      </c>
      <c r="D407">
        <v>2020</v>
      </c>
      <c r="E407" s="3">
        <v>3</v>
      </c>
      <c r="F407" s="21" t="s">
        <v>50</v>
      </c>
      <c r="G407" s="1">
        <v>74</v>
      </c>
      <c r="H407" s="1">
        <v>-10</v>
      </c>
      <c r="J407" s="1" t="s">
        <v>11</v>
      </c>
      <c r="K407" s="1" t="s">
        <v>437</v>
      </c>
      <c r="L407" s="1" t="s">
        <v>438</v>
      </c>
      <c r="M407" s="1">
        <v>0</v>
      </c>
      <c r="O407" s="1">
        <v>43998</v>
      </c>
      <c r="P407" s="1">
        <v>5043</v>
      </c>
      <c r="Q407" s="1" t="s">
        <v>439</v>
      </c>
    </row>
    <row r="408" spans="1:17" x14ac:dyDescent="0.4">
      <c r="A408" t="s">
        <v>48</v>
      </c>
      <c r="B408" t="s">
        <v>49</v>
      </c>
      <c r="C408" t="s">
        <v>3</v>
      </c>
      <c r="D408">
        <v>2020</v>
      </c>
      <c r="E408" s="3">
        <v>3</v>
      </c>
      <c r="F408" s="21" t="s">
        <v>50</v>
      </c>
      <c r="G408" s="1">
        <v>75</v>
      </c>
      <c r="H408" s="1">
        <v>12</v>
      </c>
      <c r="J408" s="1" t="s">
        <v>10</v>
      </c>
      <c r="K408" s="1" t="s">
        <v>196</v>
      </c>
      <c r="L408" s="1" t="s">
        <v>197</v>
      </c>
      <c r="M408" s="1">
        <v>0</v>
      </c>
      <c r="O408" s="1">
        <v>44008</v>
      </c>
      <c r="P408" s="1">
        <v>4940</v>
      </c>
      <c r="Q408" s="1" t="s">
        <v>198</v>
      </c>
    </row>
    <row r="409" spans="1:17" x14ac:dyDescent="0.4">
      <c r="A409" t="s">
        <v>48</v>
      </c>
      <c r="B409" t="s">
        <v>49</v>
      </c>
      <c r="C409" t="s">
        <v>3</v>
      </c>
      <c r="D409">
        <v>2020</v>
      </c>
      <c r="E409" s="3">
        <v>3</v>
      </c>
      <c r="F409" s="21" t="s">
        <v>50</v>
      </c>
      <c r="G409" s="1">
        <v>76</v>
      </c>
      <c r="H409" s="1">
        <v>22</v>
      </c>
      <c r="J409" s="1" t="s">
        <v>22</v>
      </c>
      <c r="K409" s="1" t="s">
        <v>559</v>
      </c>
      <c r="L409" s="1" t="s">
        <v>560</v>
      </c>
      <c r="M409" s="1">
        <v>0</v>
      </c>
      <c r="O409" s="1">
        <v>43928</v>
      </c>
      <c r="P409" s="1">
        <v>4867</v>
      </c>
      <c r="Q409" s="1" t="s">
        <v>561</v>
      </c>
    </row>
    <row r="410" spans="1:17" x14ac:dyDescent="0.4">
      <c r="A410" t="s">
        <v>48</v>
      </c>
      <c r="B410" t="s">
        <v>49</v>
      </c>
      <c r="C410" t="s">
        <v>3</v>
      </c>
      <c r="D410">
        <v>2020</v>
      </c>
      <c r="E410" s="3">
        <v>3</v>
      </c>
      <c r="F410" s="21" t="s">
        <v>50</v>
      </c>
      <c r="G410" s="1">
        <v>77</v>
      </c>
      <c r="H410" s="1">
        <v>121</v>
      </c>
      <c r="J410" s="1" t="s">
        <v>21</v>
      </c>
      <c r="K410" s="1" t="s">
        <v>774</v>
      </c>
      <c r="L410" s="1" t="s">
        <v>775</v>
      </c>
      <c r="M410" s="1">
        <v>0</v>
      </c>
      <c r="N410" s="1" t="s">
        <v>776</v>
      </c>
      <c r="O410" s="1">
        <v>43983</v>
      </c>
      <c r="P410" s="1">
        <v>4833</v>
      </c>
      <c r="Q410" s="1" t="s">
        <v>777</v>
      </c>
    </row>
    <row r="411" spans="1:17" x14ac:dyDescent="0.4">
      <c r="A411" t="s">
        <v>48</v>
      </c>
      <c r="B411" t="s">
        <v>49</v>
      </c>
      <c r="C411" t="s">
        <v>3</v>
      </c>
      <c r="D411">
        <v>2020</v>
      </c>
      <c r="E411" s="3">
        <v>3</v>
      </c>
      <c r="F411" s="21" t="s">
        <v>50</v>
      </c>
      <c r="G411" s="1">
        <v>78</v>
      </c>
      <c r="H411" s="1">
        <v>69</v>
      </c>
      <c r="J411" s="1" t="s">
        <v>22</v>
      </c>
      <c r="K411" s="1" t="s">
        <v>655</v>
      </c>
      <c r="L411" s="1" t="s">
        <v>656</v>
      </c>
      <c r="M411" s="1">
        <v>0</v>
      </c>
      <c r="O411" s="1">
        <v>44007</v>
      </c>
      <c r="P411" s="1">
        <v>4792</v>
      </c>
      <c r="Q411" s="1" t="s">
        <v>657</v>
      </c>
    </row>
    <row r="412" spans="1:17" x14ac:dyDescent="0.4">
      <c r="A412" t="s">
        <v>48</v>
      </c>
      <c r="B412" t="s">
        <v>49</v>
      </c>
      <c r="C412" t="s">
        <v>3</v>
      </c>
      <c r="D412">
        <v>2020</v>
      </c>
      <c r="E412" s="3">
        <v>3</v>
      </c>
      <c r="F412" s="21" t="s">
        <v>50</v>
      </c>
      <c r="G412" s="1">
        <v>79</v>
      </c>
      <c r="H412" s="1">
        <v>36</v>
      </c>
      <c r="J412" s="1" t="s">
        <v>73</v>
      </c>
      <c r="K412" s="1" t="s">
        <v>588</v>
      </c>
      <c r="L412" s="1" t="s">
        <v>589</v>
      </c>
      <c r="M412" s="1">
        <v>0</v>
      </c>
      <c r="O412" s="1">
        <v>44000</v>
      </c>
      <c r="P412" s="1">
        <v>4779</v>
      </c>
      <c r="Q412" s="1" t="s">
        <v>590</v>
      </c>
    </row>
    <row r="413" spans="1:17" x14ac:dyDescent="0.4">
      <c r="A413" t="s">
        <v>48</v>
      </c>
      <c r="B413" t="s">
        <v>49</v>
      </c>
      <c r="C413" t="s">
        <v>3</v>
      </c>
      <c r="D413">
        <v>2020</v>
      </c>
      <c r="E413" s="3">
        <v>3</v>
      </c>
      <c r="F413" s="21" t="s">
        <v>50</v>
      </c>
      <c r="G413" s="1">
        <v>80</v>
      </c>
      <c r="H413" s="1">
        <v>26</v>
      </c>
      <c r="J413" s="1" t="s">
        <v>73</v>
      </c>
      <c r="K413" s="1" t="s">
        <v>573</v>
      </c>
      <c r="L413" s="1" t="s">
        <v>128</v>
      </c>
      <c r="M413" s="1">
        <v>0</v>
      </c>
      <c r="O413" s="1">
        <v>44000</v>
      </c>
      <c r="P413" s="1">
        <v>4556</v>
      </c>
      <c r="Q413" s="1" t="s">
        <v>574</v>
      </c>
    </row>
    <row r="414" spans="1:17" x14ac:dyDescent="0.4">
      <c r="A414" t="s">
        <v>48</v>
      </c>
      <c r="B414" t="s">
        <v>49</v>
      </c>
      <c r="C414" t="s">
        <v>3</v>
      </c>
      <c r="D414">
        <v>2020</v>
      </c>
      <c r="E414" s="3">
        <v>3</v>
      </c>
      <c r="F414" s="21" t="s">
        <v>50</v>
      </c>
      <c r="G414" s="1">
        <v>81</v>
      </c>
      <c r="H414" s="1">
        <v>-18</v>
      </c>
      <c r="J414" s="1" t="s">
        <v>163</v>
      </c>
      <c r="K414" s="1" t="s">
        <v>241</v>
      </c>
      <c r="L414" s="1" t="s">
        <v>165</v>
      </c>
      <c r="M414" s="1">
        <v>0</v>
      </c>
      <c r="O414" s="1">
        <v>43934</v>
      </c>
      <c r="P414" s="1">
        <v>4267</v>
      </c>
      <c r="Q414" s="1" t="s">
        <v>242</v>
      </c>
    </row>
    <row r="415" spans="1:17" x14ac:dyDescent="0.4">
      <c r="A415" t="s">
        <v>48</v>
      </c>
      <c r="B415" t="s">
        <v>49</v>
      </c>
      <c r="C415" t="s">
        <v>3</v>
      </c>
      <c r="D415">
        <v>2020</v>
      </c>
      <c r="E415" s="3">
        <v>3</v>
      </c>
      <c r="F415" s="21" t="s">
        <v>50</v>
      </c>
      <c r="G415" s="1">
        <v>82</v>
      </c>
      <c r="H415" s="1">
        <v>-27</v>
      </c>
      <c r="J415" s="1" t="s">
        <v>11</v>
      </c>
      <c r="K415" s="1" t="s">
        <v>231</v>
      </c>
      <c r="L415" s="1" t="s">
        <v>232</v>
      </c>
      <c r="M415" s="1">
        <v>0</v>
      </c>
      <c r="O415" s="1">
        <v>44000</v>
      </c>
      <c r="P415" s="1">
        <v>4149</v>
      </c>
      <c r="Q415" s="1" t="s">
        <v>233</v>
      </c>
    </row>
    <row r="416" spans="1:17" x14ac:dyDescent="0.4">
      <c r="A416" t="s">
        <v>48</v>
      </c>
      <c r="B416" t="s">
        <v>49</v>
      </c>
      <c r="C416" t="s">
        <v>3</v>
      </c>
      <c r="D416">
        <v>2020</v>
      </c>
      <c r="E416" s="3">
        <v>3</v>
      </c>
      <c r="F416" s="21" t="s">
        <v>50</v>
      </c>
      <c r="G416" s="1">
        <v>83</v>
      </c>
      <c r="H416" s="1">
        <v>-29</v>
      </c>
      <c r="J416" s="1" t="s">
        <v>11</v>
      </c>
      <c r="K416" s="1" t="s">
        <v>502</v>
      </c>
      <c r="L416" s="1" t="s">
        <v>503</v>
      </c>
      <c r="M416" s="1">
        <v>0</v>
      </c>
      <c r="O416" s="1">
        <v>43948</v>
      </c>
      <c r="P416" s="1">
        <v>4133</v>
      </c>
      <c r="Q416" s="1" t="s">
        <v>504</v>
      </c>
    </row>
    <row r="417" spans="1:17" x14ac:dyDescent="0.4">
      <c r="A417" t="s">
        <v>48</v>
      </c>
      <c r="B417" t="s">
        <v>49</v>
      </c>
      <c r="C417" t="s">
        <v>3</v>
      </c>
      <c r="D417">
        <v>2020</v>
      </c>
      <c r="E417" s="3">
        <v>3</v>
      </c>
      <c r="F417" s="21" t="s">
        <v>50</v>
      </c>
      <c r="G417" s="1">
        <v>84</v>
      </c>
      <c r="H417" s="1">
        <v>53</v>
      </c>
      <c r="J417" s="1" t="s">
        <v>155</v>
      </c>
      <c r="K417" s="1" t="s">
        <v>631</v>
      </c>
      <c r="L417" s="1" t="s">
        <v>632</v>
      </c>
      <c r="M417" s="1">
        <v>0</v>
      </c>
      <c r="N417" s="1" t="s">
        <v>214</v>
      </c>
      <c r="O417" s="1">
        <v>44000</v>
      </c>
      <c r="P417" s="1">
        <v>4132</v>
      </c>
      <c r="Q417" s="1" t="s">
        <v>633</v>
      </c>
    </row>
    <row r="418" spans="1:17" x14ac:dyDescent="0.4">
      <c r="A418" t="s">
        <v>48</v>
      </c>
      <c r="B418" t="s">
        <v>49</v>
      </c>
      <c r="C418" t="s">
        <v>3</v>
      </c>
      <c r="D418">
        <v>2020</v>
      </c>
      <c r="E418" s="3">
        <v>3</v>
      </c>
      <c r="F418" s="21" t="s">
        <v>50</v>
      </c>
      <c r="G418" s="1">
        <v>85</v>
      </c>
      <c r="H418" s="1">
        <v>56</v>
      </c>
      <c r="J418" s="1" t="s">
        <v>82</v>
      </c>
      <c r="K418" s="1" t="s">
        <v>638</v>
      </c>
      <c r="L418" s="1" t="s">
        <v>639</v>
      </c>
      <c r="M418" s="1">
        <v>0</v>
      </c>
      <c r="O418" s="1">
        <v>43910</v>
      </c>
      <c r="P418" s="1">
        <v>4116</v>
      </c>
      <c r="Q418" s="1" t="s">
        <v>640</v>
      </c>
    </row>
    <row r="419" spans="1:17" x14ac:dyDescent="0.4">
      <c r="A419" t="s">
        <v>48</v>
      </c>
      <c r="B419" t="s">
        <v>49</v>
      </c>
      <c r="C419" t="s">
        <v>3</v>
      </c>
      <c r="D419">
        <v>2020</v>
      </c>
      <c r="E419" s="3">
        <v>3</v>
      </c>
      <c r="F419" s="21" t="s">
        <v>50</v>
      </c>
      <c r="G419" s="1">
        <v>86</v>
      </c>
      <c r="H419" s="1">
        <v>100</v>
      </c>
      <c r="J419" s="1" t="s">
        <v>73</v>
      </c>
      <c r="K419" s="1" t="s">
        <v>746</v>
      </c>
      <c r="L419" s="1" t="s">
        <v>747</v>
      </c>
      <c r="M419" s="1">
        <v>0</v>
      </c>
      <c r="N419" s="1" t="s">
        <v>748</v>
      </c>
      <c r="O419" s="1">
        <v>44004</v>
      </c>
      <c r="P419" s="1">
        <v>4116</v>
      </c>
      <c r="Q419" s="1" t="s">
        <v>749</v>
      </c>
    </row>
    <row r="420" spans="1:17" x14ac:dyDescent="0.4">
      <c r="A420" t="s">
        <v>48</v>
      </c>
      <c r="B420" t="s">
        <v>49</v>
      </c>
      <c r="C420" t="s">
        <v>3</v>
      </c>
      <c r="D420">
        <v>2020</v>
      </c>
      <c r="E420" s="3">
        <v>3</v>
      </c>
      <c r="F420" s="21" t="s">
        <v>50</v>
      </c>
      <c r="G420" s="1">
        <v>87</v>
      </c>
      <c r="H420" s="1">
        <v>7</v>
      </c>
      <c r="J420" s="1" t="s">
        <v>21</v>
      </c>
      <c r="K420" s="1" t="s">
        <v>266</v>
      </c>
      <c r="L420" s="1" t="s">
        <v>267</v>
      </c>
      <c r="M420" s="1">
        <v>0</v>
      </c>
      <c r="O420" s="1">
        <v>44001</v>
      </c>
      <c r="P420" s="1">
        <v>4019</v>
      </c>
      <c r="Q420" s="1" t="s">
        <v>268</v>
      </c>
    </row>
    <row r="421" spans="1:17" x14ac:dyDescent="0.4">
      <c r="A421" t="s">
        <v>48</v>
      </c>
      <c r="B421" t="s">
        <v>49</v>
      </c>
      <c r="C421" t="s">
        <v>3</v>
      </c>
      <c r="D421">
        <v>2020</v>
      </c>
      <c r="E421" s="3">
        <v>3</v>
      </c>
      <c r="F421" s="21" t="s">
        <v>50</v>
      </c>
      <c r="G421" s="1">
        <v>88</v>
      </c>
      <c r="H421" s="1">
        <v>-26</v>
      </c>
      <c r="J421" s="1" t="s">
        <v>117</v>
      </c>
      <c r="K421" s="1" t="s">
        <v>191</v>
      </c>
      <c r="L421" s="1" t="s">
        <v>119</v>
      </c>
      <c r="M421" s="1">
        <v>0</v>
      </c>
      <c r="O421" s="1">
        <v>43992</v>
      </c>
      <c r="P421" s="1">
        <v>3940</v>
      </c>
      <c r="Q421" s="1" t="s">
        <v>192</v>
      </c>
    </row>
    <row r="422" spans="1:17" x14ac:dyDescent="0.4">
      <c r="A422" t="s">
        <v>48</v>
      </c>
      <c r="B422" t="s">
        <v>49</v>
      </c>
      <c r="C422" t="s">
        <v>3</v>
      </c>
      <c r="D422">
        <v>2020</v>
      </c>
      <c r="E422" s="3">
        <v>3</v>
      </c>
      <c r="F422" s="21" t="s">
        <v>50</v>
      </c>
      <c r="G422" s="1">
        <v>89</v>
      </c>
      <c r="H422" s="1">
        <v>-18</v>
      </c>
      <c r="J422" s="1" t="s">
        <v>58</v>
      </c>
      <c r="K422" s="1" t="s">
        <v>167</v>
      </c>
      <c r="L422" s="1" t="s">
        <v>71</v>
      </c>
      <c r="M422" s="1">
        <v>0</v>
      </c>
      <c r="O422" s="1">
        <v>43990</v>
      </c>
      <c r="P422" s="1">
        <v>3834</v>
      </c>
      <c r="Q422" s="1" t="s">
        <v>168</v>
      </c>
    </row>
    <row r="423" spans="1:17" x14ac:dyDescent="0.4">
      <c r="A423" t="s">
        <v>48</v>
      </c>
      <c r="B423" t="s">
        <v>49</v>
      </c>
      <c r="C423" t="s">
        <v>3</v>
      </c>
      <c r="D423">
        <v>2020</v>
      </c>
      <c r="E423" s="3">
        <v>3</v>
      </c>
      <c r="F423" s="21" t="s">
        <v>50</v>
      </c>
      <c r="G423" s="1">
        <v>90</v>
      </c>
      <c r="H423" s="1">
        <v>-8</v>
      </c>
      <c r="J423" s="1" t="s">
        <v>8</v>
      </c>
      <c r="K423" s="1" t="s">
        <v>527</v>
      </c>
      <c r="L423" s="1" t="s">
        <v>528</v>
      </c>
      <c r="M423" s="1">
        <v>0</v>
      </c>
      <c r="O423" s="1">
        <v>44006</v>
      </c>
      <c r="P423" s="1">
        <v>3828</v>
      </c>
      <c r="Q423" s="1" t="s">
        <v>529</v>
      </c>
    </row>
    <row r="424" spans="1:17" x14ac:dyDescent="0.4">
      <c r="A424" t="s">
        <v>48</v>
      </c>
      <c r="B424" t="s">
        <v>49</v>
      </c>
      <c r="C424" t="s">
        <v>3</v>
      </c>
      <c r="D424">
        <v>2020</v>
      </c>
      <c r="E424" s="3">
        <v>3</v>
      </c>
      <c r="F424" s="21" t="s">
        <v>50</v>
      </c>
      <c r="G424" s="1">
        <v>91</v>
      </c>
      <c r="H424" s="1" t="s">
        <v>81</v>
      </c>
      <c r="J424" s="1" t="s">
        <v>16</v>
      </c>
      <c r="K424" s="1" t="s">
        <v>829</v>
      </c>
      <c r="L424" s="1" t="s">
        <v>125</v>
      </c>
      <c r="M424" s="1">
        <v>0</v>
      </c>
      <c r="O424" s="1">
        <v>44008</v>
      </c>
      <c r="P424" s="1">
        <v>3764</v>
      </c>
      <c r="Q424" s="1" t="s">
        <v>830</v>
      </c>
    </row>
    <row r="425" spans="1:17" x14ac:dyDescent="0.4">
      <c r="A425" t="s">
        <v>48</v>
      </c>
      <c r="B425" t="s">
        <v>49</v>
      </c>
      <c r="C425" t="s">
        <v>3</v>
      </c>
      <c r="D425">
        <v>2020</v>
      </c>
      <c r="E425" s="3">
        <v>3</v>
      </c>
      <c r="F425" s="21" t="s">
        <v>50</v>
      </c>
      <c r="G425" s="1">
        <v>92</v>
      </c>
      <c r="H425" s="1">
        <v>-46</v>
      </c>
      <c r="J425" s="1" t="s">
        <v>7</v>
      </c>
      <c r="K425" s="1" t="s">
        <v>186</v>
      </c>
      <c r="L425" s="1" t="s">
        <v>187</v>
      </c>
      <c r="M425" s="1">
        <v>0</v>
      </c>
      <c r="O425" s="1">
        <v>44007</v>
      </c>
      <c r="P425" s="1">
        <v>3711</v>
      </c>
      <c r="Q425" s="1" t="s">
        <v>188</v>
      </c>
    </row>
    <row r="426" spans="1:17" x14ac:dyDescent="0.4">
      <c r="A426" t="s">
        <v>48</v>
      </c>
      <c r="B426" t="s">
        <v>49</v>
      </c>
      <c r="C426" t="s">
        <v>3</v>
      </c>
      <c r="D426">
        <v>2020</v>
      </c>
      <c r="E426" s="3">
        <v>3</v>
      </c>
      <c r="F426" s="21" t="s">
        <v>50</v>
      </c>
      <c r="G426" s="1">
        <v>93</v>
      </c>
      <c r="H426" s="1">
        <v>34</v>
      </c>
      <c r="J426" s="1" t="s">
        <v>22</v>
      </c>
      <c r="K426" s="1" t="s">
        <v>614</v>
      </c>
      <c r="L426" s="1" t="s">
        <v>615</v>
      </c>
      <c r="M426" s="1">
        <v>0</v>
      </c>
      <c r="N426" s="1" t="s">
        <v>616</v>
      </c>
      <c r="O426" s="1">
        <v>44008</v>
      </c>
      <c r="P426" s="1">
        <v>3697</v>
      </c>
      <c r="Q426" s="1" t="s">
        <v>617</v>
      </c>
    </row>
    <row r="427" spans="1:17" x14ac:dyDescent="0.4">
      <c r="A427" t="s">
        <v>48</v>
      </c>
      <c r="B427" t="s">
        <v>49</v>
      </c>
      <c r="C427" t="s">
        <v>3</v>
      </c>
      <c r="D427">
        <v>2020</v>
      </c>
      <c r="E427" s="3">
        <v>3</v>
      </c>
      <c r="F427" s="21" t="s">
        <v>50</v>
      </c>
      <c r="G427" s="1">
        <v>94</v>
      </c>
      <c r="H427" s="1">
        <v>9</v>
      </c>
      <c r="J427" s="1" t="s">
        <v>11</v>
      </c>
      <c r="K427" s="1" t="s">
        <v>564</v>
      </c>
      <c r="L427" s="1" t="s">
        <v>565</v>
      </c>
      <c r="M427" s="1">
        <v>0</v>
      </c>
      <c r="O427" s="1">
        <v>43991</v>
      </c>
      <c r="P427" s="1">
        <v>3672</v>
      </c>
      <c r="Q427" s="1" t="s">
        <v>566</v>
      </c>
    </row>
    <row r="428" spans="1:17" x14ac:dyDescent="0.4">
      <c r="A428" t="s">
        <v>48</v>
      </c>
      <c r="B428" t="s">
        <v>49</v>
      </c>
      <c r="C428" t="s">
        <v>3</v>
      </c>
      <c r="D428">
        <v>2020</v>
      </c>
      <c r="E428" s="3">
        <v>3</v>
      </c>
      <c r="F428" s="21" t="s">
        <v>50</v>
      </c>
      <c r="G428" s="1">
        <v>95</v>
      </c>
      <c r="H428" s="1">
        <v>-18</v>
      </c>
      <c r="J428" s="1" t="s">
        <v>11</v>
      </c>
      <c r="K428" s="1" t="s">
        <v>327</v>
      </c>
      <c r="L428" s="1" t="s">
        <v>103</v>
      </c>
      <c r="M428" s="1">
        <v>0</v>
      </c>
      <c r="O428" s="1">
        <v>43909</v>
      </c>
      <c r="P428" s="1">
        <v>3664</v>
      </c>
      <c r="Q428" s="1" t="s">
        <v>328</v>
      </c>
    </row>
    <row r="429" spans="1:17" x14ac:dyDescent="0.4">
      <c r="A429" t="s">
        <v>48</v>
      </c>
      <c r="B429" t="s">
        <v>49</v>
      </c>
      <c r="C429" t="s">
        <v>3</v>
      </c>
      <c r="D429">
        <v>2020</v>
      </c>
      <c r="E429" s="3">
        <v>3</v>
      </c>
      <c r="F429" s="21" t="s">
        <v>50</v>
      </c>
      <c r="G429" s="1">
        <v>96</v>
      </c>
      <c r="H429" s="1">
        <v>138</v>
      </c>
      <c r="J429" s="1" t="s">
        <v>82</v>
      </c>
      <c r="K429" s="1" t="s">
        <v>831</v>
      </c>
      <c r="L429" s="1" t="s">
        <v>832</v>
      </c>
      <c r="M429" s="1">
        <v>0</v>
      </c>
      <c r="O429" s="1">
        <v>43870</v>
      </c>
      <c r="P429" s="1">
        <v>3639</v>
      </c>
      <c r="Q429" s="1" t="s">
        <v>833</v>
      </c>
    </row>
    <row r="430" spans="1:17" x14ac:dyDescent="0.4">
      <c r="A430" t="s">
        <v>48</v>
      </c>
      <c r="B430" t="s">
        <v>49</v>
      </c>
      <c r="C430" t="s">
        <v>3</v>
      </c>
      <c r="D430">
        <v>2020</v>
      </c>
      <c r="E430" s="3">
        <v>3</v>
      </c>
      <c r="F430" s="21" t="s">
        <v>50</v>
      </c>
      <c r="G430" s="1">
        <v>97</v>
      </c>
      <c r="H430" s="1">
        <v>-9</v>
      </c>
      <c r="J430" s="1" t="s">
        <v>11</v>
      </c>
      <c r="K430" s="1" t="s">
        <v>380</v>
      </c>
      <c r="L430" s="1" t="s">
        <v>381</v>
      </c>
      <c r="M430" s="1">
        <v>0</v>
      </c>
      <c r="O430" s="1">
        <v>44000</v>
      </c>
      <c r="P430" s="1">
        <v>3567</v>
      </c>
      <c r="Q430" s="1" t="s">
        <v>382</v>
      </c>
    </row>
    <row r="431" spans="1:17" x14ac:dyDescent="0.4">
      <c r="A431" t="s">
        <v>48</v>
      </c>
      <c r="B431" t="s">
        <v>49</v>
      </c>
      <c r="C431" t="s">
        <v>3</v>
      </c>
      <c r="D431">
        <v>2020</v>
      </c>
      <c r="E431" s="3">
        <v>3</v>
      </c>
      <c r="F431" s="21" t="s">
        <v>50</v>
      </c>
      <c r="G431" s="1">
        <v>98</v>
      </c>
      <c r="H431" s="1">
        <v>-49</v>
      </c>
      <c r="J431" s="1" t="s">
        <v>117</v>
      </c>
      <c r="K431" s="1" t="s">
        <v>118</v>
      </c>
      <c r="L431" s="1" t="s">
        <v>119</v>
      </c>
      <c r="M431" s="1">
        <v>0</v>
      </c>
      <c r="O431" s="1">
        <v>44004</v>
      </c>
      <c r="P431" s="1">
        <v>3534</v>
      </c>
      <c r="Q431" s="1" t="s">
        <v>120</v>
      </c>
    </row>
    <row r="432" spans="1:17" x14ac:dyDescent="0.4">
      <c r="A432" t="s">
        <v>48</v>
      </c>
      <c r="B432" t="s">
        <v>49</v>
      </c>
      <c r="C432" t="s">
        <v>3</v>
      </c>
      <c r="D432">
        <v>2020</v>
      </c>
      <c r="E432" s="3">
        <v>3</v>
      </c>
      <c r="F432" s="21" t="s">
        <v>50</v>
      </c>
      <c r="G432" s="1">
        <v>99</v>
      </c>
      <c r="H432" s="1">
        <v>122</v>
      </c>
      <c r="J432" s="1" t="s">
        <v>11</v>
      </c>
      <c r="K432" s="1" t="s">
        <v>834</v>
      </c>
      <c r="L432" s="1" t="s">
        <v>835</v>
      </c>
      <c r="M432" s="1">
        <v>0</v>
      </c>
      <c r="O432" s="1">
        <v>43980</v>
      </c>
      <c r="P432" s="1">
        <v>3446</v>
      </c>
      <c r="Q432" s="1" t="s">
        <v>836</v>
      </c>
    </row>
    <row r="433" spans="1:17" x14ac:dyDescent="0.4">
      <c r="A433" t="s">
        <v>48</v>
      </c>
      <c r="B433" t="s">
        <v>49</v>
      </c>
      <c r="C433" t="s">
        <v>3</v>
      </c>
      <c r="D433">
        <v>2020</v>
      </c>
      <c r="E433" s="3">
        <v>3</v>
      </c>
      <c r="F433" s="21" t="s">
        <v>50</v>
      </c>
      <c r="G433" s="1">
        <v>100</v>
      </c>
      <c r="H433" s="1">
        <v>57</v>
      </c>
      <c r="J433" s="1" t="s">
        <v>82</v>
      </c>
      <c r="K433" s="1" t="s">
        <v>674</v>
      </c>
      <c r="L433" s="1" t="s">
        <v>675</v>
      </c>
      <c r="M433" s="1">
        <v>0</v>
      </c>
      <c r="N433" s="1" t="s">
        <v>676</v>
      </c>
      <c r="O433" s="1">
        <v>44008</v>
      </c>
      <c r="P433" s="1">
        <v>3439</v>
      </c>
      <c r="Q433" s="1" t="s">
        <v>677</v>
      </c>
    </row>
    <row r="434" spans="1:17" x14ac:dyDescent="0.4">
      <c r="A434" t="s">
        <v>48</v>
      </c>
      <c r="B434" t="s">
        <v>49</v>
      </c>
      <c r="C434" t="s">
        <v>3</v>
      </c>
      <c r="D434">
        <v>2020</v>
      </c>
      <c r="E434" s="3">
        <v>3</v>
      </c>
      <c r="F434" s="21" t="s">
        <v>50</v>
      </c>
      <c r="G434" s="1">
        <v>101</v>
      </c>
      <c r="H434" s="1">
        <v>10</v>
      </c>
      <c r="J434" s="1" t="s">
        <v>22</v>
      </c>
      <c r="K434" s="1" t="s">
        <v>585</v>
      </c>
      <c r="L434" s="1" t="s">
        <v>586</v>
      </c>
      <c r="M434" s="1">
        <v>0</v>
      </c>
      <c r="O434" s="1">
        <v>44007</v>
      </c>
      <c r="P434" s="1">
        <v>3374</v>
      </c>
      <c r="Q434" s="1" t="s">
        <v>587</v>
      </c>
    </row>
    <row r="435" spans="1:17" x14ac:dyDescent="0.4">
      <c r="A435" t="s">
        <v>48</v>
      </c>
      <c r="B435" t="s">
        <v>49</v>
      </c>
      <c r="C435" t="s">
        <v>3</v>
      </c>
      <c r="D435">
        <v>2020</v>
      </c>
      <c r="E435" s="3">
        <v>3</v>
      </c>
      <c r="F435" s="21" t="s">
        <v>50</v>
      </c>
      <c r="G435" s="1">
        <v>102</v>
      </c>
      <c r="H435" s="1">
        <v>193</v>
      </c>
      <c r="J435" s="1" t="s">
        <v>21</v>
      </c>
      <c r="K435" s="1" t="s">
        <v>837</v>
      </c>
      <c r="L435" s="1" t="s">
        <v>775</v>
      </c>
      <c r="M435" s="1">
        <v>0</v>
      </c>
      <c r="N435" s="1" t="s">
        <v>838</v>
      </c>
      <c r="O435" s="1">
        <v>43875</v>
      </c>
      <c r="P435" s="1">
        <v>3362</v>
      </c>
      <c r="Q435" s="1" t="s">
        <v>839</v>
      </c>
    </row>
    <row r="436" spans="1:17" x14ac:dyDescent="0.4">
      <c r="A436" t="s">
        <v>48</v>
      </c>
      <c r="B436" t="s">
        <v>49</v>
      </c>
      <c r="C436" t="s">
        <v>3</v>
      </c>
      <c r="D436">
        <v>2020</v>
      </c>
      <c r="E436" s="3">
        <v>3</v>
      </c>
      <c r="F436" s="21" t="s">
        <v>50</v>
      </c>
      <c r="G436" s="1">
        <v>103</v>
      </c>
      <c r="H436" s="1" t="s">
        <v>81</v>
      </c>
      <c r="J436" s="1" t="s">
        <v>464</v>
      </c>
      <c r="K436" s="1" t="s">
        <v>840</v>
      </c>
      <c r="L436" s="1" t="s">
        <v>841</v>
      </c>
      <c r="M436" s="1">
        <v>0</v>
      </c>
      <c r="O436" s="1">
        <v>44007</v>
      </c>
      <c r="P436" s="1">
        <v>3352</v>
      </c>
      <c r="Q436" s="1" t="s">
        <v>842</v>
      </c>
    </row>
    <row r="437" spans="1:17" x14ac:dyDescent="0.4">
      <c r="A437" t="s">
        <v>48</v>
      </c>
      <c r="B437" t="s">
        <v>49</v>
      </c>
      <c r="C437" t="s">
        <v>3</v>
      </c>
      <c r="D437">
        <v>2020</v>
      </c>
      <c r="E437" s="3">
        <v>3</v>
      </c>
      <c r="F437" s="21" t="s">
        <v>50</v>
      </c>
      <c r="G437" s="1">
        <v>104</v>
      </c>
      <c r="H437" s="1" t="s">
        <v>81</v>
      </c>
      <c r="J437" s="1" t="s">
        <v>10</v>
      </c>
      <c r="K437" s="1" t="s">
        <v>843</v>
      </c>
      <c r="L437" s="1" t="s">
        <v>71</v>
      </c>
      <c r="M437" s="1">
        <v>0</v>
      </c>
      <c r="O437" s="1">
        <v>43999</v>
      </c>
      <c r="P437" s="1">
        <v>3348</v>
      </c>
      <c r="Q437" s="1" t="s">
        <v>844</v>
      </c>
    </row>
    <row r="438" spans="1:17" x14ac:dyDescent="0.4">
      <c r="A438" t="s">
        <v>48</v>
      </c>
      <c r="B438" t="s">
        <v>49</v>
      </c>
      <c r="C438" t="s">
        <v>3</v>
      </c>
      <c r="D438">
        <v>2020</v>
      </c>
      <c r="E438" s="3">
        <v>3</v>
      </c>
      <c r="F438" s="21" t="s">
        <v>50</v>
      </c>
      <c r="G438" s="1">
        <v>105</v>
      </c>
      <c r="H438" s="1">
        <v>25</v>
      </c>
      <c r="J438" s="1" t="s">
        <v>389</v>
      </c>
      <c r="K438" s="1" t="s">
        <v>390</v>
      </c>
      <c r="L438" s="1" t="s">
        <v>187</v>
      </c>
      <c r="M438" s="1">
        <v>0</v>
      </c>
      <c r="O438" s="1">
        <v>43977</v>
      </c>
      <c r="P438" s="1">
        <v>3324</v>
      </c>
      <c r="Q438" s="1" t="s">
        <v>391</v>
      </c>
    </row>
    <row r="439" spans="1:17" x14ac:dyDescent="0.4">
      <c r="A439" t="s">
        <v>48</v>
      </c>
      <c r="B439" t="s">
        <v>49</v>
      </c>
      <c r="C439" t="s">
        <v>3</v>
      </c>
      <c r="D439">
        <v>2020</v>
      </c>
      <c r="E439" s="3">
        <v>3</v>
      </c>
      <c r="F439" s="21" t="s">
        <v>50</v>
      </c>
      <c r="G439" s="1">
        <v>106</v>
      </c>
      <c r="H439" s="1">
        <v>27</v>
      </c>
      <c r="J439" s="1" t="s">
        <v>22</v>
      </c>
      <c r="K439" s="1" t="s">
        <v>216</v>
      </c>
      <c r="L439" s="1" t="s">
        <v>217</v>
      </c>
      <c r="M439" s="1">
        <v>0</v>
      </c>
      <c r="O439" s="1">
        <v>43978</v>
      </c>
      <c r="P439" s="1">
        <v>3324</v>
      </c>
      <c r="Q439" s="1" t="s">
        <v>218</v>
      </c>
    </row>
    <row r="440" spans="1:17" x14ac:dyDescent="0.4">
      <c r="A440" t="s">
        <v>48</v>
      </c>
      <c r="B440" t="s">
        <v>49</v>
      </c>
      <c r="C440" t="s">
        <v>3</v>
      </c>
      <c r="D440">
        <v>2020</v>
      </c>
      <c r="E440" s="3">
        <v>3</v>
      </c>
      <c r="F440" s="21" t="s">
        <v>50</v>
      </c>
      <c r="G440" s="1">
        <v>107</v>
      </c>
      <c r="H440" s="1" t="s">
        <v>81</v>
      </c>
      <c r="J440" s="1" t="s">
        <v>11</v>
      </c>
      <c r="K440" s="1" t="s">
        <v>845</v>
      </c>
      <c r="L440" s="1" t="s">
        <v>846</v>
      </c>
      <c r="M440" s="1">
        <v>0</v>
      </c>
      <c r="O440" s="1">
        <v>44008</v>
      </c>
      <c r="P440" s="1">
        <v>3318</v>
      </c>
      <c r="Q440" s="1" t="s">
        <v>847</v>
      </c>
    </row>
    <row r="441" spans="1:17" x14ac:dyDescent="0.4">
      <c r="A441" t="s">
        <v>48</v>
      </c>
      <c r="B441" t="s">
        <v>49</v>
      </c>
      <c r="C441" t="s">
        <v>3</v>
      </c>
      <c r="D441">
        <v>2020</v>
      </c>
      <c r="E441" s="3">
        <v>3</v>
      </c>
      <c r="F441" s="21" t="s">
        <v>50</v>
      </c>
      <c r="G441" s="1">
        <v>108</v>
      </c>
      <c r="H441" s="1">
        <v>-81</v>
      </c>
      <c r="J441" s="1" t="s">
        <v>145</v>
      </c>
      <c r="K441" s="1" t="s">
        <v>146</v>
      </c>
      <c r="L441" s="1" t="s">
        <v>125</v>
      </c>
      <c r="M441" s="1">
        <v>0</v>
      </c>
      <c r="O441" s="1">
        <v>44000</v>
      </c>
      <c r="P441" s="1">
        <v>3316</v>
      </c>
      <c r="Q441" s="1" t="s">
        <v>147</v>
      </c>
    </row>
    <row r="442" spans="1:17" x14ac:dyDescent="0.4">
      <c r="A442" t="s">
        <v>48</v>
      </c>
      <c r="B442" t="s">
        <v>49</v>
      </c>
      <c r="C442" t="s">
        <v>3</v>
      </c>
      <c r="D442">
        <v>2020</v>
      </c>
      <c r="E442" s="3">
        <v>3</v>
      </c>
      <c r="F442" s="21" t="s">
        <v>50</v>
      </c>
      <c r="G442" s="1">
        <v>109</v>
      </c>
      <c r="H442" s="1">
        <v>46</v>
      </c>
      <c r="J442" s="1" t="s">
        <v>23</v>
      </c>
      <c r="K442" s="1" t="s">
        <v>670</v>
      </c>
      <c r="L442" s="1" t="s">
        <v>671</v>
      </c>
      <c r="M442" s="1">
        <v>0</v>
      </c>
      <c r="N442" s="1" t="s">
        <v>672</v>
      </c>
      <c r="O442" s="1">
        <v>44010</v>
      </c>
      <c r="P442" s="1">
        <v>3309</v>
      </c>
      <c r="Q442" s="1" t="s">
        <v>673</v>
      </c>
    </row>
    <row r="443" spans="1:17" x14ac:dyDescent="0.4">
      <c r="A443" t="s">
        <v>48</v>
      </c>
      <c r="B443" t="s">
        <v>49</v>
      </c>
      <c r="C443" t="s">
        <v>3</v>
      </c>
      <c r="D443">
        <v>2020</v>
      </c>
      <c r="E443" s="3">
        <v>3</v>
      </c>
      <c r="F443" s="21" t="s">
        <v>50</v>
      </c>
      <c r="G443" s="1">
        <v>110</v>
      </c>
      <c r="H443" s="1">
        <v>48</v>
      </c>
      <c r="J443" s="1" t="s">
        <v>10</v>
      </c>
      <c r="K443" s="1" t="s">
        <v>678</v>
      </c>
      <c r="L443" s="1" t="s">
        <v>679</v>
      </c>
      <c r="M443" s="1">
        <v>0</v>
      </c>
      <c r="O443" s="1">
        <v>43997</v>
      </c>
      <c r="P443" s="1">
        <v>3289</v>
      </c>
      <c r="Q443" s="1" t="s">
        <v>680</v>
      </c>
    </row>
    <row r="444" spans="1:17" x14ac:dyDescent="0.4">
      <c r="A444" t="s">
        <v>48</v>
      </c>
      <c r="B444" t="s">
        <v>49</v>
      </c>
      <c r="C444" t="s">
        <v>3</v>
      </c>
      <c r="D444">
        <v>2020</v>
      </c>
      <c r="E444" s="3">
        <v>3</v>
      </c>
      <c r="F444" s="21" t="s">
        <v>50</v>
      </c>
      <c r="G444" s="1">
        <v>111</v>
      </c>
      <c r="H444" s="1">
        <v>-18</v>
      </c>
      <c r="J444" s="1" t="s">
        <v>11</v>
      </c>
      <c r="K444" s="1" t="s">
        <v>550</v>
      </c>
      <c r="L444" s="1" t="s">
        <v>551</v>
      </c>
      <c r="M444" s="1">
        <v>0</v>
      </c>
      <c r="O444" s="1">
        <v>43972</v>
      </c>
      <c r="P444" s="1">
        <v>3276</v>
      </c>
      <c r="Q444" s="1" t="s">
        <v>552</v>
      </c>
    </row>
    <row r="445" spans="1:17" x14ac:dyDescent="0.4">
      <c r="A445" t="s">
        <v>48</v>
      </c>
      <c r="B445" t="s">
        <v>49</v>
      </c>
      <c r="C445" t="s">
        <v>3</v>
      </c>
      <c r="D445">
        <v>2020</v>
      </c>
      <c r="E445" s="3">
        <v>3</v>
      </c>
      <c r="F445" s="21" t="s">
        <v>50</v>
      </c>
      <c r="G445" s="1">
        <v>112</v>
      </c>
      <c r="H445" s="1">
        <v>-37</v>
      </c>
      <c r="J445" s="1" t="s">
        <v>82</v>
      </c>
      <c r="K445" s="1" t="s">
        <v>515</v>
      </c>
      <c r="L445" s="1" t="s">
        <v>516</v>
      </c>
      <c r="M445" s="1">
        <v>0</v>
      </c>
      <c r="N445" s="1" t="s">
        <v>517</v>
      </c>
      <c r="O445" s="1">
        <v>43945</v>
      </c>
      <c r="P445" s="1">
        <v>3196</v>
      </c>
      <c r="Q445" s="1" t="s">
        <v>518</v>
      </c>
    </row>
    <row r="446" spans="1:17" x14ac:dyDescent="0.4">
      <c r="A446" t="s">
        <v>48</v>
      </c>
      <c r="B446" t="s">
        <v>49</v>
      </c>
      <c r="C446" t="s">
        <v>3</v>
      </c>
      <c r="D446">
        <v>2020</v>
      </c>
      <c r="E446" s="3">
        <v>3</v>
      </c>
      <c r="F446" s="21" t="s">
        <v>50</v>
      </c>
      <c r="G446" s="1">
        <v>113</v>
      </c>
      <c r="H446" s="1">
        <v>-34</v>
      </c>
      <c r="J446" s="1" t="s">
        <v>73</v>
      </c>
      <c r="K446" s="1" t="s">
        <v>225</v>
      </c>
      <c r="L446" s="1" t="s">
        <v>148</v>
      </c>
      <c r="M446" s="1">
        <v>0</v>
      </c>
      <c r="N446" s="1" t="s">
        <v>226</v>
      </c>
      <c r="O446" s="1">
        <v>44004</v>
      </c>
      <c r="P446" s="1">
        <v>3181</v>
      </c>
      <c r="Q446" s="1" t="s">
        <v>227</v>
      </c>
    </row>
    <row r="447" spans="1:17" x14ac:dyDescent="0.4">
      <c r="A447" t="s">
        <v>48</v>
      </c>
      <c r="B447" t="s">
        <v>49</v>
      </c>
      <c r="C447" t="s">
        <v>3</v>
      </c>
      <c r="D447">
        <v>2020</v>
      </c>
      <c r="E447" s="3">
        <v>3</v>
      </c>
      <c r="F447" s="21" t="s">
        <v>50</v>
      </c>
      <c r="G447" s="1">
        <v>114</v>
      </c>
      <c r="H447" s="1">
        <v>31</v>
      </c>
      <c r="J447" s="1" t="s">
        <v>82</v>
      </c>
      <c r="K447" s="1" t="s">
        <v>649</v>
      </c>
      <c r="L447" s="1" t="s">
        <v>71</v>
      </c>
      <c r="M447" s="1">
        <v>0</v>
      </c>
      <c r="O447" s="1">
        <v>43920</v>
      </c>
      <c r="P447" s="1">
        <v>3151</v>
      </c>
      <c r="Q447" s="1" t="s">
        <v>650</v>
      </c>
    </row>
    <row r="448" spans="1:17" x14ac:dyDescent="0.4">
      <c r="A448" t="s">
        <v>48</v>
      </c>
      <c r="B448" t="s">
        <v>49</v>
      </c>
      <c r="C448" t="s">
        <v>3</v>
      </c>
      <c r="D448">
        <v>2020</v>
      </c>
      <c r="E448" s="3">
        <v>3</v>
      </c>
      <c r="F448" s="21" t="s">
        <v>50</v>
      </c>
      <c r="G448" s="1">
        <v>115</v>
      </c>
      <c r="H448" s="1">
        <v>-57</v>
      </c>
      <c r="J448" s="1" t="s">
        <v>22</v>
      </c>
      <c r="K448" s="1" t="s">
        <v>508</v>
      </c>
      <c r="L448" s="1" t="s">
        <v>508</v>
      </c>
      <c r="M448" s="1">
        <v>0</v>
      </c>
      <c r="O448" s="1">
        <v>43998</v>
      </c>
      <c r="P448" s="1">
        <v>3149</v>
      </c>
      <c r="Q448" s="1" t="s">
        <v>509</v>
      </c>
    </row>
    <row r="449" spans="1:17" x14ac:dyDescent="0.4">
      <c r="A449" t="s">
        <v>48</v>
      </c>
      <c r="B449" t="s">
        <v>49</v>
      </c>
      <c r="C449" t="s">
        <v>3</v>
      </c>
      <c r="D449">
        <v>2020</v>
      </c>
      <c r="E449" s="3">
        <v>3</v>
      </c>
      <c r="F449" s="21" t="s">
        <v>50</v>
      </c>
      <c r="G449" s="1">
        <v>116</v>
      </c>
      <c r="H449" s="1">
        <v>30</v>
      </c>
      <c r="J449" s="1" t="s">
        <v>10</v>
      </c>
      <c r="K449" s="1" t="s">
        <v>651</v>
      </c>
      <c r="L449" s="1" t="s">
        <v>652</v>
      </c>
      <c r="M449" s="1">
        <v>0</v>
      </c>
      <c r="N449" s="1" t="s">
        <v>653</v>
      </c>
      <c r="O449" s="1">
        <v>43994</v>
      </c>
      <c r="P449" s="1">
        <v>3136</v>
      </c>
      <c r="Q449" s="1" t="s">
        <v>654</v>
      </c>
    </row>
    <row r="450" spans="1:17" x14ac:dyDescent="0.4">
      <c r="A450" t="s">
        <v>48</v>
      </c>
      <c r="B450" t="s">
        <v>49</v>
      </c>
      <c r="C450" t="s">
        <v>3</v>
      </c>
      <c r="D450">
        <v>2020</v>
      </c>
      <c r="E450" s="3">
        <v>3</v>
      </c>
      <c r="F450" s="21" t="s">
        <v>50</v>
      </c>
      <c r="G450" s="1">
        <v>117</v>
      </c>
      <c r="H450" s="1">
        <v>26</v>
      </c>
      <c r="J450" s="1" t="s">
        <v>16</v>
      </c>
      <c r="K450" s="1" t="s">
        <v>644</v>
      </c>
      <c r="L450" s="1" t="s">
        <v>503</v>
      </c>
      <c r="M450" s="1">
        <v>0</v>
      </c>
      <c r="O450" s="1">
        <v>44004</v>
      </c>
      <c r="P450" s="1">
        <v>3068</v>
      </c>
      <c r="Q450" s="1" t="s">
        <v>645</v>
      </c>
    </row>
    <row r="451" spans="1:17" x14ac:dyDescent="0.4">
      <c r="A451" t="s">
        <v>48</v>
      </c>
      <c r="B451" t="s">
        <v>49</v>
      </c>
      <c r="C451" t="s">
        <v>3</v>
      </c>
      <c r="D451">
        <v>2020</v>
      </c>
      <c r="E451" s="3">
        <v>3</v>
      </c>
      <c r="F451" s="21" t="s">
        <v>50</v>
      </c>
      <c r="G451" s="1">
        <v>118</v>
      </c>
      <c r="H451" s="1">
        <v>43</v>
      </c>
      <c r="J451" s="1" t="s">
        <v>82</v>
      </c>
      <c r="K451" s="1" t="s">
        <v>687</v>
      </c>
      <c r="L451" s="1" t="s">
        <v>688</v>
      </c>
      <c r="M451" s="1">
        <v>0</v>
      </c>
      <c r="O451" s="1">
        <v>43958</v>
      </c>
      <c r="P451" s="1">
        <v>3066</v>
      </c>
      <c r="Q451" s="1" t="s">
        <v>689</v>
      </c>
    </row>
    <row r="452" spans="1:17" x14ac:dyDescent="0.4">
      <c r="A452" t="s">
        <v>48</v>
      </c>
      <c r="B452" t="s">
        <v>49</v>
      </c>
      <c r="C452" t="s">
        <v>3</v>
      </c>
      <c r="D452">
        <v>2020</v>
      </c>
      <c r="E452" s="3">
        <v>3</v>
      </c>
      <c r="F452" s="21" t="s">
        <v>50</v>
      </c>
      <c r="G452" s="1">
        <v>119</v>
      </c>
      <c r="H452" s="1">
        <v>-18</v>
      </c>
      <c r="J452" s="1" t="s">
        <v>163</v>
      </c>
      <c r="K452" s="1" t="s">
        <v>169</v>
      </c>
      <c r="L452" s="1" t="s">
        <v>170</v>
      </c>
      <c r="M452" s="1">
        <v>0</v>
      </c>
      <c r="O452" s="1">
        <v>44008</v>
      </c>
      <c r="P452" s="1">
        <v>3013</v>
      </c>
      <c r="Q452" s="1" t="s">
        <v>171</v>
      </c>
    </row>
    <row r="453" spans="1:17" x14ac:dyDescent="0.4">
      <c r="A453" t="s">
        <v>48</v>
      </c>
      <c r="B453" t="s">
        <v>49</v>
      </c>
      <c r="C453" t="s">
        <v>3</v>
      </c>
      <c r="D453">
        <v>2020</v>
      </c>
      <c r="E453" s="3">
        <v>3</v>
      </c>
      <c r="F453" s="21" t="s">
        <v>50</v>
      </c>
      <c r="G453" s="1">
        <v>120</v>
      </c>
      <c r="H453" s="1">
        <v>15</v>
      </c>
      <c r="J453" s="1" t="s">
        <v>23</v>
      </c>
      <c r="K453" s="1" t="s">
        <v>626</v>
      </c>
      <c r="L453" s="1" t="s">
        <v>71</v>
      </c>
      <c r="M453" s="1">
        <v>0</v>
      </c>
      <c r="O453" s="1">
        <v>43958</v>
      </c>
      <c r="P453" s="1">
        <v>2955</v>
      </c>
      <c r="Q453" s="1" t="s">
        <v>627</v>
      </c>
    </row>
    <row r="454" spans="1:17" x14ac:dyDescent="0.4">
      <c r="A454" t="s">
        <v>48</v>
      </c>
      <c r="B454" t="s">
        <v>49</v>
      </c>
      <c r="C454" t="s">
        <v>3</v>
      </c>
      <c r="D454">
        <v>2020</v>
      </c>
      <c r="E454" s="3">
        <v>3</v>
      </c>
      <c r="F454" s="21" t="s">
        <v>50</v>
      </c>
      <c r="G454" s="1">
        <v>121</v>
      </c>
      <c r="H454" s="1">
        <v>8</v>
      </c>
      <c r="J454" s="1" t="s">
        <v>11</v>
      </c>
      <c r="K454" s="1" t="s">
        <v>618</v>
      </c>
      <c r="L454" s="1" t="s">
        <v>618</v>
      </c>
      <c r="M454" s="1">
        <v>0</v>
      </c>
      <c r="O454" s="1">
        <v>43993</v>
      </c>
      <c r="P454" s="1">
        <v>2951</v>
      </c>
      <c r="Q454" s="1" t="s">
        <v>619</v>
      </c>
    </row>
    <row r="455" spans="1:17" x14ac:dyDescent="0.4">
      <c r="A455" t="s">
        <v>48</v>
      </c>
      <c r="B455" t="s">
        <v>49</v>
      </c>
      <c r="C455" t="s">
        <v>3</v>
      </c>
      <c r="D455">
        <v>2020</v>
      </c>
      <c r="E455" s="3">
        <v>3</v>
      </c>
      <c r="F455" s="21" t="s">
        <v>50</v>
      </c>
      <c r="G455" s="1">
        <v>122</v>
      </c>
      <c r="H455" s="1" t="s">
        <v>81</v>
      </c>
      <c r="J455" s="1" t="s">
        <v>82</v>
      </c>
      <c r="K455" s="1" t="s">
        <v>848</v>
      </c>
      <c r="L455" s="1" t="s">
        <v>516</v>
      </c>
      <c r="M455" s="1">
        <v>0</v>
      </c>
      <c r="N455" s="1" t="s">
        <v>517</v>
      </c>
      <c r="O455" s="1">
        <v>43944</v>
      </c>
      <c r="P455" s="1">
        <v>2934</v>
      </c>
      <c r="Q455" s="1" t="s">
        <v>849</v>
      </c>
    </row>
    <row r="456" spans="1:17" x14ac:dyDescent="0.4">
      <c r="A456" t="s">
        <v>48</v>
      </c>
      <c r="B456" t="s">
        <v>49</v>
      </c>
      <c r="C456" t="s">
        <v>3</v>
      </c>
      <c r="D456">
        <v>2020</v>
      </c>
      <c r="E456" s="3">
        <v>3</v>
      </c>
      <c r="F456" s="21" t="s">
        <v>50</v>
      </c>
      <c r="G456" s="1">
        <v>123</v>
      </c>
      <c r="H456" s="1">
        <v>89</v>
      </c>
      <c r="J456" s="1" t="s">
        <v>82</v>
      </c>
      <c r="K456" s="1" t="s">
        <v>850</v>
      </c>
      <c r="L456" s="1" t="s">
        <v>554</v>
      </c>
      <c r="M456" s="1">
        <v>0</v>
      </c>
      <c r="O456" s="1">
        <v>43871</v>
      </c>
      <c r="P456" s="1">
        <v>2930</v>
      </c>
      <c r="Q456" s="1" t="s">
        <v>851</v>
      </c>
    </row>
    <row r="457" spans="1:17" x14ac:dyDescent="0.4">
      <c r="A457" t="s">
        <v>48</v>
      </c>
      <c r="B457" t="s">
        <v>49</v>
      </c>
      <c r="C457" t="s">
        <v>3</v>
      </c>
      <c r="D457">
        <v>2020</v>
      </c>
      <c r="E457" s="3">
        <v>3</v>
      </c>
      <c r="F457" s="21" t="s">
        <v>50</v>
      </c>
      <c r="G457" s="1">
        <v>124</v>
      </c>
      <c r="H457" s="1">
        <v>-76</v>
      </c>
      <c r="J457" s="1" t="s">
        <v>16</v>
      </c>
      <c r="K457" s="1" t="s">
        <v>183</v>
      </c>
      <c r="L457" s="1" t="s">
        <v>184</v>
      </c>
      <c r="M457" s="1">
        <v>0</v>
      </c>
      <c r="O457" s="1">
        <v>43978</v>
      </c>
      <c r="P457" s="1">
        <v>2908</v>
      </c>
      <c r="Q457" s="1" t="s">
        <v>185</v>
      </c>
    </row>
    <row r="458" spans="1:17" x14ac:dyDescent="0.4">
      <c r="A458" t="s">
        <v>48</v>
      </c>
      <c r="B458" t="s">
        <v>49</v>
      </c>
      <c r="C458" t="s">
        <v>3</v>
      </c>
      <c r="D458">
        <v>2020</v>
      </c>
      <c r="E458" s="3">
        <v>3</v>
      </c>
      <c r="F458" s="21" t="s">
        <v>50</v>
      </c>
      <c r="G458" s="1">
        <v>125</v>
      </c>
      <c r="H458" s="1">
        <v>-28</v>
      </c>
      <c r="J458" s="1" t="s">
        <v>11</v>
      </c>
      <c r="K458" s="1" t="s">
        <v>281</v>
      </c>
      <c r="L458" s="1" t="s">
        <v>282</v>
      </c>
      <c r="M458" s="1">
        <v>0</v>
      </c>
      <c r="O458" s="1">
        <v>44007</v>
      </c>
      <c r="P458" s="1">
        <v>2862</v>
      </c>
      <c r="Q458" s="1" t="s">
        <v>283</v>
      </c>
    </row>
    <row r="459" spans="1:17" x14ac:dyDescent="0.4">
      <c r="A459" t="s">
        <v>48</v>
      </c>
      <c r="B459" t="s">
        <v>49</v>
      </c>
      <c r="C459" t="s">
        <v>3</v>
      </c>
      <c r="D459">
        <v>2020</v>
      </c>
      <c r="E459" s="3">
        <v>3</v>
      </c>
      <c r="F459" s="21" t="s">
        <v>50</v>
      </c>
      <c r="G459" s="1">
        <v>126</v>
      </c>
      <c r="H459" s="1">
        <v>-24</v>
      </c>
      <c r="J459" s="1" t="s">
        <v>22</v>
      </c>
      <c r="K459" s="1" t="s">
        <v>334</v>
      </c>
      <c r="L459" s="1" t="s">
        <v>335</v>
      </c>
      <c r="M459" s="1">
        <v>0</v>
      </c>
      <c r="O459" s="1">
        <v>44008</v>
      </c>
      <c r="P459" s="1">
        <v>2857</v>
      </c>
      <c r="Q459" s="1" t="s">
        <v>336</v>
      </c>
    </row>
    <row r="460" spans="1:17" x14ac:dyDescent="0.4">
      <c r="A460" t="s">
        <v>48</v>
      </c>
      <c r="B460" t="s">
        <v>49</v>
      </c>
      <c r="C460" t="s">
        <v>3</v>
      </c>
      <c r="D460">
        <v>2020</v>
      </c>
      <c r="E460" s="3">
        <v>3</v>
      </c>
      <c r="F460" s="21" t="s">
        <v>50</v>
      </c>
      <c r="G460" s="1">
        <v>127</v>
      </c>
      <c r="H460" s="1">
        <v>48</v>
      </c>
      <c r="J460" s="1" t="s">
        <v>21</v>
      </c>
      <c r="K460" s="1" t="s">
        <v>718</v>
      </c>
      <c r="L460" s="1" t="s">
        <v>71</v>
      </c>
      <c r="M460" s="1">
        <v>0</v>
      </c>
      <c r="O460" s="1">
        <v>43983</v>
      </c>
      <c r="P460" s="1">
        <v>2850</v>
      </c>
      <c r="Q460" s="1" t="s">
        <v>719</v>
      </c>
    </row>
    <row r="461" spans="1:17" x14ac:dyDescent="0.4">
      <c r="A461" t="s">
        <v>48</v>
      </c>
      <c r="B461" t="s">
        <v>49</v>
      </c>
      <c r="C461" t="s">
        <v>3</v>
      </c>
      <c r="D461">
        <v>2020</v>
      </c>
      <c r="E461" s="3">
        <v>3</v>
      </c>
      <c r="F461" s="21" t="s">
        <v>50</v>
      </c>
      <c r="G461" s="1">
        <v>128</v>
      </c>
      <c r="H461" s="1">
        <v>23</v>
      </c>
      <c r="J461" s="1" t="s">
        <v>58</v>
      </c>
      <c r="K461" s="1" t="s">
        <v>293</v>
      </c>
      <c r="L461" s="1" t="s">
        <v>294</v>
      </c>
      <c r="M461" s="1">
        <v>0</v>
      </c>
      <c r="O461" s="1">
        <v>43999</v>
      </c>
      <c r="P461" s="1">
        <v>2764</v>
      </c>
      <c r="Q461" s="1" t="s">
        <v>295</v>
      </c>
    </row>
    <row r="462" spans="1:17" x14ac:dyDescent="0.4">
      <c r="A462" t="s">
        <v>48</v>
      </c>
      <c r="B462" t="s">
        <v>49</v>
      </c>
      <c r="C462" t="s">
        <v>3</v>
      </c>
      <c r="D462">
        <v>2020</v>
      </c>
      <c r="E462" s="3">
        <v>3</v>
      </c>
      <c r="F462" s="21" t="s">
        <v>50</v>
      </c>
      <c r="G462" s="1">
        <v>129</v>
      </c>
      <c r="H462" s="1">
        <v>21</v>
      </c>
      <c r="J462" s="1" t="s">
        <v>10</v>
      </c>
      <c r="K462" s="1" t="s">
        <v>189</v>
      </c>
      <c r="L462" s="1" t="s">
        <v>125</v>
      </c>
      <c r="M462" s="1">
        <v>0</v>
      </c>
      <c r="O462" s="1">
        <v>44007</v>
      </c>
      <c r="P462" s="1">
        <v>2738</v>
      </c>
      <c r="Q462" s="1" t="s">
        <v>190</v>
      </c>
    </row>
    <row r="463" spans="1:17" x14ac:dyDescent="0.4">
      <c r="A463" t="s">
        <v>48</v>
      </c>
      <c r="B463" t="s">
        <v>49</v>
      </c>
      <c r="C463" t="s">
        <v>3</v>
      </c>
      <c r="D463">
        <v>2020</v>
      </c>
      <c r="E463" s="3">
        <v>3</v>
      </c>
      <c r="F463" s="21" t="s">
        <v>50</v>
      </c>
      <c r="G463" s="1">
        <v>130</v>
      </c>
      <c r="H463" s="1">
        <v>-12</v>
      </c>
      <c r="J463" s="1" t="s">
        <v>58</v>
      </c>
      <c r="K463" s="1" t="s">
        <v>594</v>
      </c>
      <c r="L463" s="1" t="s">
        <v>100</v>
      </c>
      <c r="M463" s="1">
        <v>0</v>
      </c>
      <c r="N463" s="1" t="s">
        <v>595</v>
      </c>
      <c r="O463" s="1">
        <v>43979</v>
      </c>
      <c r="P463" s="1">
        <v>2731</v>
      </c>
      <c r="Q463" s="1" t="s">
        <v>596</v>
      </c>
    </row>
    <row r="464" spans="1:17" x14ac:dyDescent="0.4">
      <c r="A464" t="s">
        <v>48</v>
      </c>
      <c r="B464" t="s">
        <v>49</v>
      </c>
      <c r="C464" t="s">
        <v>3</v>
      </c>
      <c r="D464">
        <v>2020</v>
      </c>
      <c r="E464" s="3">
        <v>3</v>
      </c>
      <c r="F464" s="21" t="s">
        <v>50</v>
      </c>
      <c r="G464" s="1">
        <v>131</v>
      </c>
      <c r="H464" s="1" t="s">
        <v>81</v>
      </c>
      <c r="J464" s="1" t="s">
        <v>11</v>
      </c>
      <c r="K464" s="1" t="s">
        <v>852</v>
      </c>
      <c r="L464" s="1" t="s">
        <v>853</v>
      </c>
      <c r="M464" s="1">
        <v>0</v>
      </c>
      <c r="O464" s="1">
        <v>44007</v>
      </c>
      <c r="P464" s="1">
        <v>2729</v>
      </c>
      <c r="Q464" s="1" t="s">
        <v>854</v>
      </c>
    </row>
    <row r="465" spans="1:17" x14ac:dyDescent="0.4">
      <c r="A465" t="s">
        <v>48</v>
      </c>
      <c r="B465" t="s">
        <v>49</v>
      </c>
      <c r="C465" t="s">
        <v>3</v>
      </c>
      <c r="D465">
        <v>2020</v>
      </c>
      <c r="E465" s="3">
        <v>3</v>
      </c>
      <c r="F465" s="21" t="s">
        <v>50</v>
      </c>
      <c r="G465" s="1">
        <v>132</v>
      </c>
      <c r="H465" s="1" t="s">
        <v>81</v>
      </c>
      <c r="J465" s="1" t="s">
        <v>10</v>
      </c>
      <c r="K465" s="1" t="s">
        <v>855</v>
      </c>
      <c r="L465" s="1" t="s">
        <v>856</v>
      </c>
      <c r="M465" s="1">
        <v>0</v>
      </c>
      <c r="N465" s="1" t="s">
        <v>857</v>
      </c>
      <c r="O465" s="1">
        <v>43999</v>
      </c>
      <c r="P465" s="1">
        <v>2677</v>
      </c>
      <c r="Q465" s="1" t="s">
        <v>858</v>
      </c>
    </row>
    <row r="466" spans="1:17" x14ac:dyDescent="0.4">
      <c r="A466" t="s">
        <v>48</v>
      </c>
      <c r="B466" t="s">
        <v>49</v>
      </c>
      <c r="C466" t="s">
        <v>3</v>
      </c>
      <c r="D466">
        <v>2020</v>
      </c>
      <c r="E466" s="3">
        <v>3</v>
      </c>
      <c r="F466" s="21" t="s">
        <v>50</v>
      </c>
      <c r="G466" s="1">
        <v>133</v>
      </c>
      <c r="H466" s="1">
        <v>33</v>
      </c>
      <c r="J466" s="1" t="s">
        <v>9</v>
      </c>
      <c r="K466" s="1" t="s">
        <v>696</v>
      </c>
      <c r="L466" s="1" t="s">
        <v>697</v>
      </c>
      <c r="M466" s="1">
        <v>0</v>
      </c>
      <c r="N466" s="1" t="s">
        <v>698</v>
      </c>
      <c r="O466" s="1">
        <v>44008</v>
      </c>
      <c r="P466" s="1">
        <v>2676</v>
      </c>
      <c r="Q466" s="1" t="s">
        <v>699</v>
      </c>
    </row>
    <row r="467" spans="1:17" x14ac:dyDescent="0.4">
      <c r="A467" t="s">
        <v>48</v>
      </c>
      <c r="B467" t="s">
        <v>49</v>
      </c>
      <c r="C467" t="s">
        <v>3</v>
      </c>
      <c r="D467">
        <v>2020</v>
      </c>
      <c r="E467" s="3">
        <v>3</v>
      </c>
      <c r="F467" s="21" t="s">
        <v>50</v>
      </c>
      <c r="G467" s="1">
        <v>134</v>
      </c>
      <c r="H467" s="1">
        <v>-24</v>
      </c>
      <c r="J467" s="1" t="s">
        <v>22</v>
      </c>
      <c r="K467" s="1" t="s">
        <v>582</v>
      </c>
      <c r="L467" s="1" t="s">
        <v>583</v>
      </c>
      <c r="M467" s="1">
        <v>0</v>
      </c>
      <c r="O467" s="1">
        <v>44009</v>
      </c>
      <c r="P467" s="1">
        <v>2662</v>
      </c>
      <c r="Q467" s="1" t="s">
        <v>584</v>
      </c>
    </row>
    <row r="468" spans="1:17" x14ac:dyDescent="0.4">
      <c r="A468" t="s">
        <v>48</v>
      </c>
      <c r="B468" t="s">
        <v>49</v>
      </c>
      <c r="C468" t="s">
        <v>3</v>
      </c>
      <c r="D468">
        <v>2020</v>
      </c>
      <c r="E468" s="3">
        <v>3</v>
      </c>
      <c r="F468" s="21" t="s">
        <v>50</v>
      </c>
      <c r="G468" s="1">
        <v>135</v>
      </c>
      <c r="H468" s="1">
        <v>33</v>
      </c>
      <c r="J468" s="1" t="s">
        <v>11</v>
      </c>
      <c r="K468" s="1" t="s">
        <v>702</v>
      </c>
      <c r="L468" s="1" t="s">
        <v>551</v>
      </c>
      <c r="M468" s="1">
        <v>0</v>
      </c>
      <c r="O468" s="1">
        <v>43977</v>
      </c>
      <c r="P468" s="1">
        <v>2514</v>
      </c>
      <c r="Q468" s="1" t="s">
        <v>703</v>
      </c>
    </row>
    <row r="469" spans="1:17" x14ac:dyDescent="0.4">
      <c r="A469" t="s">
        <v>48</v>
      </c>
      <c r="B469" t="s">
        <v>49</v>
      </c>
      <c r="C469" t="s">
        <v>3</v>
      </c>
      <c r="D469">
        <v>2020</v>
      </c>
      <c r="E469" s="3">
        <v>3</v>
      </c>
      <c r="F469" s="21" t="s">
        <v>50</v>
      </c>
      <c r="G469" s="1">
        <v>136</v>
      </c>
      <c r="H469" s="1">
        <v>34</v>
      </c>
      <c r="J469" s="1" t="s">
        <v>22</v>
      </c>
      <c r="K469" s="1" t="s">
        <v>706</v>
      </c>
      <c r="L469" s="1" t="s">
        <v>707</v>
      </c>
      <c r="M469" s="1">
        <v>0</v>
      </c>
      <c r="O469" s="1">
        <v>43971</v>
      </c>
      <c r="P469" s="1">
        <v>2512</v>
      </c>
      <c r="Q469" s="1" t="s">
        <v>708</v>
      </c>
    </row>
    <row r="470" spans="1:17" x14ac:dyDescent="0.4">
      <c r="A470" t="s">
        <v>48</v>
      </c>
      <c r="B470" t="s">
        <v>49</v>
      </c>
      <c r="C470" t="s">
        <v>3</v>
      </c>
      <c r="D470">
        <v>2020</v>
      </c>
      <c r="E470" s="3">
        <v>3</v>
      </c>
      <c r="F470" s="21" t="s">
        <v>50</v>
      </c>
      <c r="G470" s="1">
        <v>137</v>
      </c>
      <c r="H470" s="1">
        <v>77</v>
      </c>
      <c r="J470" s="1" t="s">
        <v>82</v>
      </c>
      <c r="K470" s="1" t="s">
        <v>859</v>
      </c>
      <c r="L470" s="1" t="s">
        <v>761</v>
      </c>
      <c r="M470" s="1">
        <v>0</v>
      </c>
      <c r="O470" s="1">
        <v>43896</v>
      </c>
      <c r="P470" s="1">
        <v>2471</v>
      </c>
      <c r="Q470" s="1" t="s">
        <v>860</v>
      </c>
    </row>
    <row r="471" spans="1:17" x14ac:dyDescent="0.4">
      <c r="A471" t="s">
        <v>48</v>
      </c>
      <c r="B471" t="s">
        <v>49</v>
      </c>
      <c r="C471" t="s">
        <v>3</v>
      </c>
      <c r="D471">
        <v>2020</v>
      </c>
      <c r="E471" s="3">
        <v>3</v>
      </c>
      <c r="F471" s="21" t="s">
        <v>50</v>
      </c>
      <c r="G471" s="1">
        <v>138</v>
      </c>
      <c r="H471" s="1">
        <v>35</v>
      </c>
      <c r="J471" s="1" t="s">
        <v>22</v>
      </c>
      <c r="K471" s="1" t="s">
        <v>712</v>
      </c>
      <c r="L471" s="1" t="s">
        <v>713</v>
      </c>
      <c r="M471" s="1">
        <v>0</v>
      </c>
      <c r="O471" s="1">
        <v>44005</v>
      </c>
      <c r="P471" s="1">
        <v>2459</v>
      </c>
      <c r="Q471" s="1" t="s">
        <v>714</v>
      </c>
    </row>
    <row r="472" spans="1:17" x14ac:dyDescent="0.4">
      <c r="A472" t="s">
        <v>48</v>
      </c>
      <c r="B472" t="s">
        <v>49</v>
      </c>
      <c r="C472" t="s">
        <v>3</v>
      </c>
      <c r="D472">
        <v>2020</v>
      </c>
      <c r="E472" s="3">
        <v>3</v>
      </c>
      <c r="F472" s="21" t="s">
        <v>50</v>
      </c>
      <c r="G472" s="1">
        <v>139</v>
      </c>
      <c r="H472" s="1">
        <v>-88</v>
      </c>
      <c r="J472" s="1" t="s">
        <v>12</v>
      </c>
      <c r="K472" s="1" t="s">
        <v>271</v>
      </c>
      <c r="L472" s="1" t="s">
        <v>272</v>
      </c>
      <c r="M472" s="1">
        <v>0</v>
      </c>
      <c r="O472" s="1">
        <v>44009</v>
      </c>
      <c r="P472" s="1">
        <v>2434</v>
      </c>
      <c r="Q472" s="1" t="s">
        <v>273</v>
      </c>
    </row>
    <row r="473" spans="1:17" x14ac:dyDescent="0.4">
      <c r="A473" t="s">
        <v>48</v>
      </c>
      <c r="B473" t="s">
        <v>49</v>
      </c>
      <c r="C473" t="s">
        <v>3</v>
      </c>
      <c r="D473">
        <v>2020</v>
      </c>
      <c r="E473" s="3">
        <v>3</v>
      </c>
      <c r="F473" s="21" t="s">
        <v>50</v>
      </c>
      <c r="G473" s="1">
        <v>140</v>
      </c>
      <c r="H473" s="1">
        <v>63</v>
      </c>
      <c r="J473" s="1" t="s">
        <v>82</v>
      </c>
      <c r="K473" s="1" t="s">
        <v>861</v>
      </c>
      <c r="L473" s="1" t="s">
        <v>862</v>
      </c>
      <c r="M473" s="1">
        <v>0</v>
      </c>
      <c r="O473" s="1">
        <v>43970</v>
      </c>
      <c r="P473" s="1">
        <v>2386</v>
      </c>
      <c r="Q473" s="1" t="s">
        <v>863</v>
      </c>
    </row>
    <row r="474" spans="1:17" x14ac:dyDescent="0.4">
      <c r="A474" t="s">
        <v>48</v>
      </c>
      <c r="B474" t="s">
        <v>49</v>
      </c>
      <c r="C474" t="s">
        <v>3</v>
      </c>
      <c r="D474">
        <v>2020</v>
      </c>
      <c r="E474" s="3">
        <v>3</v>
      </c>
      <c r="F474" s="21" t="s">
        <v>50</v>
      </c>
      <c r="G474" s="1">
        <v>141</v>
      </c>
      <c r="H474" s="1">
        <v>21</v>
      </c>
      <c r="J474" s="1" t="s">
        <v>11</v>
      </c>
      <c r="K474" s="1" t="s">
        <v>690</v>
      </c>
      <c r="L474" s="1" t="s">
        <v>618</v>
      </c>
      <c r="M474" s="1">
        <v>0</v>
      </c>
      <c r="O474" s="1">
        <v>43965</v>
      </c>
      <c r="P474" s="1">
        <v>2381</v>
      </c>
      <c r="Q474" s="1" t="s">
        <v>691</v>
      </c>
    </row>
    <row r="475" spans="1:17" x14ac:dyDescent="0.4">
      <c r="A475" t="s">
        <v>48</v>
      </c>
      <c r="B475" t="s">
        <v>49</v>
      </c>
      <c r="C475" t="s">
        <v>3</v>
      </c>
      <c r="D475">
        <v>2020</v>
      </c>
      <c r="E475" s="3">
        <v>3</v>
      </c>
      <c r="F475" s="21" t="s">
        <v>50</v>
      </c>
      <c r="G475" s="1">
        <v>142</v>
      </c>
      <c r="H475" s="1">
        <v>-139</v>
      </c>
      <c r="J475" s="1" t="s">
        <v>11</v>
      </c>
      <c r="K475" s="1" t="s">
        <v>461</v>
      </c>
      <c r="L475" s="1" t="s">
        <v>462</v>
      </c>
      <c r="M475" s="1">
        <v>0</v>
      </c>
      <c r="O475" s="1">
        <v>43983</v>
      </c>
      <c r="P475" s="1">
        <v>2362</v>
      </c>
      <c r="Q475" s="1" t="s">
        <v>463</v>
      </c>
    </row>
    <row r="476" spans="1:17" x14ac:dyDescent="0.4">
      <c r="A476" t="s">
        <v>48</v>
      </c>
      <c r="B476" t="s">
        <v>49</v>
      </c>
      <c r="C476" t="s">
        <v>3</v>
      </c>
      <c r="D476">
        <v>2020</v>
      </c>
      <c r="E476" s="3">
        <v>3</v>
      </c>
      <c r="F476" s="21" t="s">
        <v>50</v>
      </c>
      <c r="G476" s="1">
        <v>143</v>
      </c>
      <c r="H476" s="1">
        <v>-87</v>
      </c>
      <c r="J476" s="1" t="s">
        <v>151</v>
      </c>
      <c r="K476" s="1" t="s">
        <v>360</v>
      </c>
      <c r="L476" s="1" t="s">
        <v>361</v>
      </c>
      <c r="M476" s="1">
        <v>0</v>
      </c>
      <c r="O476" s="1">
        <v>43976</v>
      </c>
      <c r="P476" s="1">
        <v>2327</v>
      </c>
      <c r="Q476" s="1" t="s">
        <v>362</v>
      </c>
    </row>
    <row r="477" spans="1:17" x14ac:dyDescent="0.4">
      <c r="A477" t="s">
        <v>48</v>
      </c>
      <c r="B477" t="s">
        <v>49</v>
      </c>
      <c r="C477" t="s">
        <v>3</v>
      </c>
      <c r="D477">
        <v>2020</v>
      </c>
      <c r="E477" s="3">
        <v>3</v>
      </c>
      <c r="F477" s="21" t="s">
        <v>50</v>
      </c>
      <c r="G477" s="1">
        <v>144</v>
      </c>
      <c r="H477" s="1">
        <v>-13</v>
      </c>
      <c r="J477" s="1" t="s">
        <v>58</v>
      </c>
      <c r="K477" s="1" t="s">
        <v>620</v>
      </c>
      <c r="L477" s="1" t="s">
        <v>621</v>
      </c>
      <c r="M477" s="1">
        <v>0</v>
      </c>
      <c r="O477" s="1">
        <v>43823</v>
      </c>
      <c r="P477" s="1">
        <v>2320</v>
      </c>
      <c r="Q477" s="1" t="s">
        <v>622</v>
      </c>
    </row>
    <row r="478" spans="1:17" x14ac:dyDescent="0.4">
      <c r="A478" t="s">
        <v>48</v>
      </c>
      <c r="B478" t="s">
        <v>49</v>
      </c>
      <c r="C478" t="s">
        <v>3</v>
      </c>
      <c r="D478">
        <v>2020</v>
      </c>
      <c r="E478" s="3">
        <v>3</v>
      </c>
      <c r="F478" s="21" t="s">
        <v>50</v>
      </c>
      <c r="G478" s="1">
        <v>145</v>
      </c>
      <c r="H478" s="1">
        <v>48</v>
      </c>
      <c r="J478" s="1" t="s">
        <v>82</v>
      </c>
      <c r="K478" s="1" t="s">
        <v>764</v>
      </c>
      <c r="L478" s="1" t="s">
        <v>125</v>
      </c>
      <c r="M478" s="1">
        <v>0</v>
      </c>
      <c r="O478" s="1">
        <v>44008</v>
      </c>
      <c r="P478" s="1">
        <v>2315</v>
      </c>
      <c r="Q478" s="1" t="s">
        <v>765</v>
      </c>
    </row>
    <row r="479" spans="1:17" x14ac:dyDescent="0.4">
      <c r="A479" t="s">
        <v>48</v>
      </c>
      <c r="B479" t="s">
        <v>49</v>
      </c>
      <c r="C479" t="s">
        <v>3</v>
      </c>
      <c r="D479">
        <v>2020</v>
      </c>
      <c r="E479" s="3">
        <v>3</v>
      </c>
      <c r="F479" s="21" t="s">
        <v>50</v>
      </c>
      <c r="G479" s="1">
        <v>146</v>
      </c>
      <c r="H479" s="1">
        <v>30</v>
      </c>
      <c r="J479" s="1" t="s">
        <v>58</v>
      </c>
      <c r="K479" s="1" t="s">
        <v>720</v>
      </c>
      <c r="L479" s="1" t="s">
        <v>721</v>
      </c>
      <c r="M479" s="1">
        <v>0</v>
      </c>
      <c r="O479" s="1">
        <v>43979</v>
      </c>
      <c r="P479" s="1">
        <v>2234</v>
      </c>
      <c r="Q479" s="1" t="s">
        <v>722</v>
      </c>
    </row>
    <row r="480" spans="1:17" x14ac:dyDescent="0.4">
      <c r="A480" t="s">
        <v>48</v>
      </c>
      <c r="B480" t="s">
        <v>49</v>
      </c>
      <c r="C480" t="s">
        <v>3</v>
      </c>
      <c r="D480">
        <v>2020</v>
      </c>
      <c r="E480" s="3">
        <v>3</v>
      </c>
      <c r="F480" s="21" t="s">
        <v>50</v>
      </c>
      <c r="G480" s="1">
        <v>147</v>
      </c>
      <c r="H480" s="1">
        <v>27</v>
      </c>
      <c r="J480" s="1" t="s">
        <v>11</v>
      </c>
      <c r="K480" s="1" t="s">
        <v>715</v>
      </c>
      <c r="L480" s="1" t="s">
        <v>716</v>
      </c>
      <c r="M480" s="1">
        <v>0</v>
      </c>
      <c r="O480" s="1">
        <v>43979</v>
      </c>
      <c r="P480" s="1">
        <v>2129</v>
      </c>
      <c r="Q480" s="1" t="s">
        <v>717</v>
      </c>
    </row>
    <row r="481" spans="1:17" x14ac:dyDescent="0.4">
      <c r="A481" t="s">
        <v>48</v>
      </c>
      <c r="B481" t="s">
        <v>49</v>
      </c>
      <c r="C481" t="s">
        <v>3</v>
      </c>
      <c r="D481">
        <v>2020</v>
      </c>
      <c r="E481" s="3">
        <v>3</v>
      </c>
      <c r="F481" s="21" t="s">
        <v>50</v>
      </c>
      <c r="G481" s="1">
        <v>148</v>
      </c>
      <c r="H481" s="1" t="s">
        <v>81</v>
      </c>
      <c r="J481" s="1" t="s">
        <v>58</v>
      </c>
      <c r="K481" s="1" t="s">
        <v>864</v>
      </c>
      <c r="L481" s="1" t="s">
        <v>865</v>
      </c>
      <c r="M481" s="1">
        <v>0</v>
      </c>
      <c r="O481" s="1">
        <v>43896</v>
      </c>
      <c r="P481" s="1">
        <v>2099</v>
      </c>
      <c r="Q481" s="1" t="s">
        <v>866</v>
      </c>
    </row>
    <row r="482" spans="1:17" x14ac:dyDescent="0.4">
      <c r="A482" t="s">
        <v>48</v>
      </c>
      <c r="B482" t="s">
        <v>49</v>
      </c>
      <c r="C482" t="s">
        <v>3</v>
      </c>
      <c r="D482">
        <v>2020</v>
      </c>
      <c r="E482" s="3">
        <v>3</v>
      </c>
      <c r="F482" s="21" t="s">
        <v>50</v>
      </c>
      <c r="G482" s="1">
        <v>149</v>
      </c>
      <c r="H482" s="1" t="s">
        <v>81</v>
      </c>
      <c r="J482" s="1" t="s">
        <v>58</v>
      </c>
      <c r="K482" s="1" t="s">
        <v>867</v>
      </c>
      <c r="L482" s="1" t="s">
        <v>868</v>
      </c>
      <c r="M482" s="1">
        <v>0</v>
      </c>
      <c r="O482" s="1">
        <v>43955</v>
      </c>
      <c r="P482" s="1">
        <v>2084</v>
      </c>
      <c r="Q482" s="1" t="s">
        <v>869</v>
      </c>
    </row>
    <row r="483" spans="1:17" x14ac:dyDescent="0.4">
      <c r="A483" t="s">
        <v>48</v>
      </c>
      <c r="B483" t="s">
        <v>49</v>
      </c>
      <c r="C483" t="s">
        <v>3</v>
      </c>
      <c r="D483">
        <v>2020</v>
      </c>
      <c r="E483" s="3">
        <v>3</v>
      </c>
      <c r="F483" s="21" t="s">
        <v>50</v>
      </c>
      <c r="G483" s="1">
        <v>150</v>
      </c>
      <c r="H483" s="1">
        <v>9</v>
      </c>
      <c r="J483" s="1" t="s">
        <v>405</v>
      </c>
      <c r="K483" s="1" t="s">
        <v>681</v>
      </c>
      <c r="L483" s="1" t="s">
        <v>682</v>
      </c>
      <c r="M483" s="1">
        <v>0</v>
      </c>
      <c r="O483" s="1">
        <v>44005</v>
      </c>
      <c r="P483" s="1">
        <v>2069</v>
      </c>
      <c r="Q483" s="1" t="s">
        <v>683</v>
      </c>
    </row>
    <row r="484" spans="1:17" x14ac:dyDescent="0.4">
      <c r="A484" t="s">
        <v>48</v>
      </c>
      <c r="B484" t="s">
        <v>49</v>
      </c>
      <c r="C484" t="s">
        <v>3</v>
      </c>
      <c r="D484">
        <v>2020</v>
      </c>
      <c r="E484" s="3">
        <v>3</v>
      </c>
      <c r="F484" s="21" t="s">
        <v>50</v>
      </c>
      <c r="G484" s="1">
        <v>151</v>
      </c>
      <c r="H484" s="1">
        <v>-37</v>
      </c>
      <c r="J484" s="1" t="s">
        <v>8</v>
      </c>
      <c r="K484" s="1" t="s">
        <v>263</v>
      </c>
      <c r="L484" s="1" t="s">
        <v>264</v>
      </c>
      <c r="M484" s="1">
        <v>0</v>
      </c>
      <c r="O484" s="1">
        <v>43987</v>
      </c>
      <c r="P484" s="1">
        <v>2051</v>
      </c>
      <c r="Q484" s="1" t="s">
        <v>265</v>
      </c>
    </row>
    <row r="485" spans="1:17" x14ac:dyDescent="0.4">
      <c r="A485" t="s">
        <v>48</v>
      </c>
      <c r="B485" t="s">
        <v>49</v>
      </c>
      <c r="C485" t="s">
        <v>3</v>
      </c>
      <c r="D485">
        <v>2020</v>
      </c>
      <c r="E485" s="3">
        <v>3</v>
      </c>
      <c r="F485" s="21" t="s">
        <v>50</v>
      </c>
      <c r="G485" s="1">
        <v>152</v>
      </c>
      <c r="H485" s="1">
        <v>-105</v>
      </c>
      <c r="J485" s="1" t="s">
        <v>22</v>
      </c>
      <c r="K485" s="1" t="s">
        <v>491</v>
      </c>
      <c r="L485" s="1" t="s">
        <v>492</v>
      </c>
      <c r="M485" s="1">
        <v>0</v>
      </c>
      <c r="O485" s="1">
        <v>43987</v>
      </c>
      <c r="P485" s="1">
        <v>2047</v>
      </c>
      <c r="Q485" s="1" t="s">
        <v>493</v>
      </c>
    </row>
    <row r="486" spans="1:17" x14ac:dyDescent="0.4">
      <c r="A486" t="s">
        <v>48</v>
      </c>
      <c r="B486" t="s">
        <v>49</v>
      </c>
      <c r="C486" t="s">
        <v>3</v>
      </c>
      <c r="D486">
        <v>2020</v>
      </c>
      <c r="E486" s="3">
        <v>3</v>
      </c>
      <c r="F486" s="21" t="s">
        <v>50</v>
      </c>
      <c r="G486" s="1">
        <v>153</v>
      </c>
      <c r="H486" s="1" t="s">
        <v>81</v>
      </c>
      <c r="J486" s="1" t="s">
        <v>9</v>
      </c>
      <c r="K486" s="1" t="s">
        <v>870</v>
      </c>
      <c r="L486" s="1" t="s">
        <v>125</v>
      </c>
      <c r="M486" s="1">
        <v>0</v>
      </c>
      <c r="O486" s="1">
        <v>43992</v>
      </c>
      <c r="P486" s="1">
        <v>2005</v>
      </c>
      <c r="Q486" s="1" t="s">
        <v>871</v>
      </c>
    </row>
    <row r="487" spans="1:17" x14ac:dyDescent="0.4">
      <c r="A487" t="s">
        <v>48</v>
      </c>
      <c r="B487" t="s">
        <v>49</v>
      </c>
      <c r="C487" t="s">
        <v>3</v>
      </c>
      <c r="D487">
        <v>2020</v>
      </c>
      <c r="E487" s="3">
        <v>3</v>
      </c>
      <c r="F487" s="21" t="s">
        <v>50</v>
      </c>
      <c r="G487" s="1">
        <v>154</v>
      </c>
      <c r="H487" s="1" t="s">
        <v>81</v>
      </c>
      <c r="J487" s="1" t="s">
        <v>11</v>
      </c>
      <c r="K487" s="1" t="s">
        <v>872</v>
      </c>
      <c r="L487" s="1" t="s">
        <v>873</v>
      </c>
      <c r="M487" s="1">
        <v>0</v>
      </c>
      <c r="O487" s="1">
        <v>43998</v>
      </c>
      <c r="P487" s="1">
        <v>1990</v>
      </c>
      <c r="Q487" s="1" t="s">
        <v>874</v>
      </c>
    </row>
    <row r="488" spans="1:17" x14ac:dyDescent="0.4">
      <c r="A488" t="s">
        <v>48</v>
      </c>
      <c r="B488" t="s">
        <v>49</v>
      </c>
      <c r="C488" t="s">
        <v>3</v>
      </c>
      <c r="D488">
        <v>2020</v>
      </c>
      <c r="E488" s="3">
        <v>3</v>
      </c>
      <c r="F488" s="21" t="s">
        <v>50</v>
      </c>
      <c r="G488" s="1">
        <v>155</v>
      </c>
      <c r="H488" s="1">
        <v>-33</v>
      </c>
      <c r="J488" s="1" t="s">
        <v>16</v>
      </c>
      <c r="K488" s="1" t="s">
        <v>602</v>
      </c>
      <c r="L488" s="1" t="s">
        <v>603</v>
      </c>
      <c r="M488" s="1">
        <v>0</v>
      </c>
      <c r="O488" s="1">
        <v>43990</v>
      </c>
      <c r="P488" s="1">
        <v>1987</v>
      </c>
      <c r="Q488" s="1" t="s">
        <v>604</v>
      </c>
    </row>
    <row r="489" spans="1:17" x14ac:dyDescent="0.4">
      <c r="A489" t="s">
        <v>48</v>
      </c>
      <c r="B489" t="s">
        <v>49</v>
      </c>
      <c r="C489" t="s">
        <v>3</v>
      </c>
      <c r="D489">
        <v>2020</v>
      </c>
      <c r="E489" s="3">
        <v>3</v>
      </c>
      <c r="F489" s="21" t="s">
        <v>50</v>
      </c>
      <c r="G489" s="1">
        <v>156</v>
      </c>
      <c r="H489" s="1">
        <v>24</v>
      </c>
      <c r="J489" s="1" t="s">
        <v>16</v>
      </c>
      <c r="K489" s="1" t="s">
        <v>733</v>
      </c>
      <c r="L489" s="1" t="s">
        <v>734</v>
      </c>
      <c r="M489" s="1">
        <v>0</v>
      </c>
      <c r="O489" s="1">
        <v>43994</v>
      </c>
      <c r="P489" s="1">
        <v>1947</v>
      </c>
      <c r="Q489" s="1" t="s">
        <v>735</v>
      </c>
    </row>
    <row r="490" spans="1:17" x14ac:dyDescent="0.4">
      <c r="A490" t="s">
        <v>48</v>
      </c>
      <c r="B490" t="s">
        <v>49</v>
      </c>
      <c r="C490" t="s">
        <v>3</v>
      </c>
      <c r="D490">
        <v>2020</v>
      </c>
      <c r="E490" s="3">
        <v>3</v>
      </c>
      <c r="F490" s="21" t="s">
        <v>50</v>
      </c>
      <c r="G490" s="1">
        <v>157</v>
      </c>
      <c r="H490" s="1">
        <v>94</v>
      </c>
      <c r="J490" s="1" t="s">
        <v>155</v>
      </c>
      <c r="K490" s="1" t="s">
        <v>875</v>
      </c>
      <c r="L490" s="1" t="s">
        <v>876</v>
      </c>
      <c r="M490" s="1">
        <v>0</v>
      </c>
      <c r="N490" s="1" t="s">
        <v>877</v>
      </c>
      <c r="O490" s="1">
        <v>43957</v>
      </c>
      <c r="P490" s="1">
        <v>1940</v>
      </c>
      <c r="Q490" s="1" t="s">
        <v>878</v>
      </c>
    </row>
    <row r="491" spans="1:17" x14ac:dyDescent="0.4">
      <c r="A491" t="s">
        <v>48</v>
      </c>
      <c r="B491" t="s">
        <v>49</v>
      </c>
      <c r="C491" t="s">
        <v>3</v>
      </c>
      <c r="D491">
        <v>2020</v>
      </c>
      <c r="E491" s="3">
        <v>3</v>
      </c>
      <c r="F491" s="21" t="s">
        <v>50</v>
      </c>
      <c r="G491" s="1">
        <v>158</v>
      </c>
      <c r="H491" s="1">
        <v>-4</v>
      </c>
      <c r="J491" s="1" t="s">
        <v>22</v>
      </c>
      <c r="K491" s="1" t="s">
        <v>443</v>
      </c>
      <c r="L491" s="1" t="s">
        <v>444</v>
      </c>
      <c r="M491" s="1">
        <v>0</v>
      </c>
      <c r="O491" s="1">
        <v>44005</v>
      </c>
      <c r="P491" s="1">
        <v>1931</v>
      </c>
      <c r="Q491" s="1" t="s">
        <v>445</v>
      </c>
    </row>
    <row r="492" spans="1:17" x14ac:dyDescent="0.4">
      <c r="A492" t="s">
        <v>48</v>
      </c>
      <c r="B492" t="s">
        <v>49</v>
      </c>
      <c r="C492" t="s">
        <v>3</v>
      </c>
      <c r="D492">
        <v>2020</v>
      </c>
      <c r="E492" s="3">
        <v>3</v>
      </c>
      <c r="F492" s="21" t="s">
        <v>50</v>
      </c>
      <c r="G492" s="1">
        <v>159</v>
      </c>
      <c r="H492" s="1">
        <v>111</v>
      </c>
      <c r="J492" s="1" t="s">
        <v>16</v>
      </c>
      <c r="K492" s="1" t="s">
        <v>879</v>
      </c>
      <c r="L492" s="1" t="s">
        <v>880</v>
      </c>
      <c r="M492" s="1">
        <v>0</v>
      </c>
      <c r="O492" s="1">
        <v>43971</v>
      </c>
      <c r="P492" s="1">
        <v>1916</v>
      </c>
      <c r="Q492" s="1" t="s">
        <v>881</v>
      </c>
    </row>
    <row r="493" spans="1:17" x14ac:dyDescent="0.4">
      <c r="A493" t="s">
        <v>48</v>
      </c>
      <c r="B493" t="s">
        <v>49</v>
      </c>
      <c r="C493" t="s">
        <v>3</v>
      </c>
      <c r="D493">
        <v>2020</v>
      </c>
      <c r="E493" s="3">
        <v>3</v>
      </c>
      <c r="F493" s="21" t="s">
        <v>50</v>
      </c>
      <c r="G493" s="1">
        <v>160</v>
      </c>
      <c r="H493" s="1">
        <v>4</v>
      </c>
      <c r="J493" s="1" t="s">
        <v>8</v>
      </c>
      <c r="K493" s="1" t="s">
        <v>287</v>
      </c>
      <c r="L493" s="1" t="s">
        <v>288</v>
      </c>
      <c r="M493" s="1">
        <v>0</v>
      </c>
      <c r="O493" s="1">
        <v>43997</v>
      </c>
      <c r="P493" s="1">
        <v>1903</v>
      </c>
      <c r="Q493" s="1" t="s">
        <v>289</v>
      </c>
    </row>
    <row r="494" spans="1:17" x14ac:dyDescent="0.4">
      <c r="A494" t="s">
        <v>48</v>
      </c>
      <c r="B494" t="s">
        <v>49</v>
      </c>
      <c r="C494" t="s">
        <v>3</v>
      </c>
      <c r="D494">
        <v>2020</v>
      </c>
      <c r="E494" s="3">
        <v>3</v>
      </c>
      <c r="F494" s="21" t="s">
        <v>50</v>
      </c>
      <c r="G494" s="1">
        <v>161</v>
      </c>
      <c r="H494" s="1" t="s">
        <v>81</v>
      </c>
      <c r="J494" s="1" t="s">
        <v>9</v>
      </c>
      <c r="K494" s="1" t="s">
        <v>882</v>
      </c>
      <c r="L494" s="1" t="s">
        <v>883</v>
      </c>
      <c r="M494" s="1">
        <v>0</v>
      </c>
      <c r="N494" s="1" t="s">
        <v>884</v>
      </c>
      <c r="O494" s="1">
        <v>44008</v>
      </c>
      <c r="P494" s="1">
        <v>1903</v>
      </c>
      <c r="Q494" s="1" t="s">
        <v>885</v>
      </c>
    </row>
    <row r="495" spans="1:17" x14ac:dyDescent="0.4">
      <c r="A495" t="s">
        <v>48</v>
      </c>
      <c r="B495" t="s">
        <v>49</v>
      </c>
      <c r="C495" t="s">
        <v>3</v>
      </c>
      <c r="D495">
        <v>2020</v>
      </c>
      <c r="E495" s="3">
        <v>3</v>
      </c>
      <c r="F495" s="21" t="s">
        <v>50</v>
      </c>
      <c r="G495" s="1">
        <v>162</v>
      </c>
      <c r="H495" s="1" t="s">
        <v>81</v>
      </c>
      <c r="J495" s="1" t="s">
        <v>16</v>
      </c>
      <c r="K495" s="1" t="s">
        <v>886</v>
      </c>
      <c r="L495" s="1" t="s">
        <v>887</v>
      </c>
      <c r="M495" s="1">
        <v>0</v>
      </c>
      <c r="O495" s="1">
        <v>44004</v>
      </c>
      <c r="P495" s="1">
        <v>1867</v>
      </c>
      <c r="Q495" s="1" t="s">
        <v>888</v>
      </c>
    </row>
    <row r="496" spans="1:17" x14ac:dyDescent="0.4">
      <c r="A496" t="s">
        <v>48</v>
      </c>
      <c r="B496" t="s">
        <v>49</v>
      </c>
      <c r="C496" t="s">
        <v>3</v>
      </c>
      <c r="D496">
        <v>2020</v>
      </c>
      <c r="E496" s="3">
        <v>3</v>
      </c>
      <c r="F496" s="21" t="s">
        <v>50</v>
      </c>
      <c r="G496" s="1">
        <v>163</v>
      </c>
      <c r="H496" s="1">
        <v>-35</v>
      </c>
      <c r="J496" s="1" t="s">
        <v>11</v>
      </c>
      <c r="K496" s="1" t="s">
        <v>363</v>
      </c>
      <c r="L496" s="1" t="s">
        <v>103</v>
      </c>
      <c r="M496" s="1">
        <v>0</v>
      </c>
      <c r="O496" s="1">
        <v>44008</v>
      </c>
      <c r="P496" s="1">
        <v>1854</v>
      </c>
      <c r="Q496" s="1" t="s">
        <v>364</v>
      </c>
    </row>
    <row r="497" spans="1:17" x14ac:dyDescent="0.4">
      <c r="A497" t="s">
        <v>48</v>
      </c>
      <c r="B497" t="s">
        <v>49</v>
      </c>
      <c r="C497" t="s">
        <v>3</v>
      </c>
      <c r="D497">
        <v>2020</v>
      </c>
      <c r="E497" s="3">
        <v>3</v>
      </c>
      <c r="F497" s="21" t="s">
        <v>50</v>
      </c>
      <c r="G497" s="1">
        <v>164</v>
      </c>
      <c r="H497" s="1" t="s">
        <v>81</v>
      </c>
      <c r="J497" s="1" t="s">
        <v>11</v>
      </c>
      <c r="K497" s="1" t="s">
        <v>889</v>
      </c>
      <c r="L497" s="1" t="s">
        <v>890</v>
      </c>
      <c r="M497" s="1">
        <v>0</v>
      </c>
      <c r="O497" s="1">
        <v>44006</v>
      </c>
      <c r="P497" s="1">
        <v>1853</v>
      </c>
      <c r="Q497" s="1" t="s">
        <v>891</v>
      </c>
    </row>
    <row r="498" spans="1:17" x14ac:dyDescent="0.4">
      <c r="A498" t="s">
        <v>48</v>
      </c>
      <c r="B498" t="s">
        <v>49</v>
      </c>
      <c r="C498" t="s">
        <v>3</v>
      </c>
      <c r="D498">
        <v>2020</v>
      </c>
      <c r="E498" s="3">
        <v>3</v>
      </c>
      <c r="F498" s="21" t="s">
        <v>50</v>
      </c>
      <c r="G498" s="1">
        <v>165</v>
      </c>
      <c r="H498" s="1">
        <v>30</v>
      </c>
      <c r="J498" s="1" t="s">
        <v>11</v>
      </c>
      <c r="K498" s="1" t="s">
        <v>766</v>
      </c>
      <c r="L498" s="1" t="s">
        <v>103</v>
      </c>
      <c r="M498" s="1">
        <v>0</v>
      </c>
      <c r="O498" s="1">
        <v>43973</v>
      </c>
      <c r="P498" s="1">
        <v>1766</v>
      </c>
      <c r="Q498" s="1" t="s">
        <v>767</v>
      </c>
    </row>
    <row r="499" spans="1:17" x14ac:dyDescent="0.4">
      <c r="A499" t="s">
        <v>48</v>
      </c>
      <c r="B499" t="s">
        <v>49</v>
      </c>
      <c r="C499" t="s">
        <v>3</v>
      </c>
      <c r="D499">
        <v>2020</v>
      </c>
      <c r="E499" s="3">
        <v>3</v>
      </c>
      <c r="F499" s="21" t="s">
        <v>50</v>
      </c>
      <c r="G499" s="1">
        <v>166</v>
      </c>
      <c r="H499" s="1">
        <v>12</v>
      </c>
      <c r="J499" s="1" t="s">
        <v>22</v>
      </c>
      <c r="K499" s="1" t="s">
        <v>727</v>
      </c>
      <c r="L499" s="1" t="s">
        <v>728</v>
      </c>
      <c r="M499" s="1">
        <v>0</v>
      </c>
      <c r="O499" s="1">
        <v>44007</v>
      </c>
      <c r="P499" s="1">
        <v>1766</v>
      </c>
      <c r="Q499" s="1" t="s">
        <v>729</v>
      </c>
    </row>
    <row r="500" spans="1:17" x14ac:dyDescent="0.4">
      <c r="A500" t="s">
        <v>48</v>
      </c>
      <c r="B500" t="s">
        <v>49</v>
      </c>
      <c r="C500" t="s">
        <v>3</v>
      </c>
      <c r="D500">
        <v>2020</v>
      </c>
      <c r="E500" s="3">
        <v>3</v>
      </c>
      <c r="F500" s="21" t="s">
        <v>50</v>
      </c>
      <c r="G500" s="1">
        <v>167</v>
      </c>
      <c r="H500" s="1">
        <v>-2</v>
      </c>
      <c r="J500" s="1" t="s">
        <v>82</v>
      </c>
      <c r="K500" s="1" t="s">
        <v>692</v>
      </c>
      <c r="L500" s="1" t="s">
        <v>693</v>
      </c>
      <c r="M500" s="1">
        <v>0</v>
      </c>
      <c r="N500" s="1" t="s">
        <v>694</v>
      </c>
      <c r="O500" s="1">
        <v>43993</v>
      </c>
      <c r="P500" s="1">
        <v>1764</v>
      </c>
      <c r="Q500" s="1" t="s">
        <v>695</v>
      </c>
    </row>
    <row r="501" spans="1:17" x14ac:dyDescent="0.4">
      <c r="A501" t="s">
        <v>48</v>
      </c>
      <c r="B501" t="s">
        <v>49</v>
      </c>
      <c r="C501" t="s">
        <v>3</v>
      </c>
      <c r="D501">
        <v>2020</v>
      </c>
      <c r="E501" s="3">
        <v>3</v>
      </c>
      <c r="F501" s="21" t="s">
        <v>50</v>
      </c>
      <c r="G501" s="1">
        <v>168</v>
      </c>
      <c r="H501" s="1">
        <v>43</v>
      </c>
      <c r="J501" s="1" t="s">
        <v>10</v>
      </c>
      <c r="K501" s="1" t="s">
        <v>892</v>
      </c>
      <c r="L501" s="1" t="s">
        <v>75</v>
      </c>
      <c r="M501" s="1">
        <v>0</v>
      </c>
      <c r="O501" s="1">
        <v>43992</v>
      </c>
      <c r="P501" s="1">
        <v>1749</v>
      </c>
      <c r="Q501" s="1" t="s">
        <v>893</v>
      </c>
    </row>
    <row r="502" spans="1:17" x14ac:dyDescent="0.4">
      <c r="A502" t="s">
        <v>48</v>
      </c>
      <c r="B502" t="s">
        <v>49</v>
      </c>
      <c r="C502" t="s">
        <v>3</v>
      </c>
      <c r="D502">
        <v>2020</v>
      </c>
      <c r="E502" s="3">
        <v>3</v>
      </c>
      <c r="F502" s="21" t="s">
        <v>50</v>
      </c>
      <c r="G502" s="1">
        <v>169</v>
      </c>
      <c r="H502" s="1" t="s">
        <v>81</v>
      </c>
      <c r="J502" s="1" t="s">
        <v>9</v>
      </c>
      <c r="K502" s="1" t="s">
        <v>894</v>
      </c>
      <c r="L502" s="1" t="s">
        <v>813</v>
      </c>
      <c r="M502" s="1">
        <v>0</v>
      </c>
      <c r="O502" s="1">
        <v>43984</v>
      </c>
      <c r="P502" s="1">
        <v>1735</v>
      </c>
      <c r="Q502" s="1" t="s">
        <v>895</v>
      </c>
    </row>
    <row r="503" spans="1:17" x14ac:dyDescent="0.4">
      <c r="A503" t="s">
        <v>48</v>
      </c>
      <c r="B503" t="s">
        <v>49</v>
      </c>
      <c r="C503" t="s">
        <v>3</v>
      </c>
      <c r="D503">
        <v>2020</v>
      </c>
      <c r="E503" s="3">
        <v>3</v>
      </c>
      <c r="F503" s="21" t="s">
        <v>50</v>
      </c>
      <c r="G503" s="1">
        <v>170</v>
      </c>
      <c r="H503" s="1">
        <v>108</v>
      </c>
      <c r="J503" s="1" t="s">
        <v>12</v>
      </c>
      <c r="K503" s="1" t="s">
        <v>896</v>
      </c>
      <c r="L503" s="1" t="s">
        <v>897</v>
      </c>
      <c r="M503" s="1">
        <v>0</v>
      </c>
      <c r="O503" s="1">
        <v>44007</v>
      </c>
      <c r="P503" s="1">
        <v>1706</v>
      </c>
      <c r="Q503" s="1" t="s">
        <v>898</v>
      </c>
    </row>
    <row r="504" spans="1:17" x14ac:dyDescent="0.4">
      <c r="A504" t="s">
        <v>48</v>
      </c>
      <c r="B504" t="s">
        <v>49</v>
      </c>
      <c r="C504" t="s">
        <v>3</v>
      </c>
      <c r="D504">
        <v>2020</v>
      </c>
      <c r="E504" s="3">
        <v>3</v>
      </c>
      <c r="F504" s="21" t="s">
        <v>50</v>
      </c>
      <c r="G504" s="1">
        <v>171</v>
      </c>
      <c r="H504" s="1">
        <v>-15</v>
      </c>
      <c r="J504" s="1" t="s">
        <v>58</v>
      </c>
      <c r="K504" s="1" t="s">
        <v>315</v>
      </c>
      <c r="L504" s="1" t="s">
        <v>125</v>
      </c>
      <c r="M504" s="1">
        <v>0</v>
      </c>
      <c r="O504" s="1">
        <v>43987</v>
      </c>
      <c r="P504" s="1">
        <v>1666</v>
      </c>
      <c r="Q504" s="1" t="s">
        <v>316</v>
      </c>
    </row>
    <row r="505" spans="1:17" x14ac:dyDescent="0.4">
      <c r="A505" t="s">
        <v>48</v>
      </c>
      <c r="B505" t="s">
        <v>49</v>
      </c>
      <c r="C505" t="s">
        <v>3</v>
      </c>
      <c r="D505">
        <v>2020</v>
      </c>
      <c r="E505" s="3">
        <v>3</v>
      </c>
      <c r="F505" s="21" t="s">
        <v>50</v>
      </c>
      <c r="G505" s="1">
        <v>172</v>
      </c>
      <c r="H505" s="1">
        <v>52</v>
      </c>
      <c r="J505" s="1" t="s">
        <v>58</v>
      </c>
      <c r="K505" s="1" t="s">
        <v>899</v>
      </c>
      <c r="L505" s="1" t="s">
        <v>92</v>
      </c>
      <c r="M505" s="1">
        <v>0</v>
      </c>
      <c r="O505" s="1">
        <v>43914</v>
      </c>
      <c r="P505" s="1">
        <v>1657</v>
      </c>
      <c r="Q505" s="1" t="s">
        <v>900</v>
      </c>
    </row>
    <row r="506" spans="1:17" x14ac:dyDescent="0.4">
      <c r="A506" t="s">
        <v>48</v>
      </c>
      <c r="B506" t="s">
        <v>49</v>
      </c>
      <c r="C506" t="s">
        <v>3</v>
      </c>
      <c r="D506">
        <v>2020</v>
      </c>
      <c r="E506" s="3">
        <v>3</v>
      </c>
      <c r="F506" s="21" t="s">
        <v>50</v>
      </c>
      <c r="G506" s="1">
        <v>173</v>
      </c>
      <c r="H506" s="1" t="s">
        <v>81</v>
      </c>
      <c r="J506" s="1" t="s">
        <v>9</v>
      </c>
      <c r="K506" s="1" t="s">
        <v>901</v>
      </c>
      <c r="L506" s="1" t="s">
        <v>902</v>
      </c>
      <c r="M506" s="1">
        <v>0</v>
      </c>
      <c r="O506" s="1">
        <v>44005</v>
      </c>
      <c r="P506" s="1">
        <v>1639</v>
      </c>
      <c r="Q506" s="1" t="s">
        <v>903</v>
      </c>
    </row>
    <row r="507" spans="1:17" x14ac:dyDescent="0.4">
      <c r="A507" t="s">
        <v>48</v>
      </c>
      <c r="B507" t="s">
        <v>49</v>
      </c>
      <c r="C507" t="s">
        <v>3</v>
      </c>
      <c r="D507">
        <v>2020</v>
      </c>
      <c r="E507" s="3">
        <v>3</v>
      </c>
      <c r="F507" s="21" t="s">
        <v>50</v>
      </c>
      <c r="G507" s="1">
        <v>174</v>
      </c>
      <c r="H507" s="1">
        <v>35</v>
      </c>
      <c r="J507" s="1" t="s">
        <v>82</v>
      </c>
      <c r="K507" s="1" t="s">
        <v>904</v>
      </c>
      <c r="L507" s="1" t="s">
        <v>905</v>
      </c>
      <c r="M507" s="1">
        <v>0</v>
      </c>
      <c r="O507" s="1">
        <v>43894</v>
      </c>
      <c r="P507" s="1">
        <v>1634</v>
      </c>
      <c r="Q507" s="1" t="s">
        <v>906</v>
      </c>
    </row>
    <row r="508" spans="1:17" x14ac:dyDescent="0.4">
      <c r="A508" t="s">
        <v>48</v>
      </c>
      <c r="B508" t="s">
        <v>49</v>
      </c>
      <c r="C508" t="s">
        <v>3</v>
      </c>
      <c r="D508">
        <v>2020</v>
      </c>
      <c r="E508" s="3">
        <v>3</v>
      </c>
      <c r="F508" s="21" t="s">
        <v>50</v>
      </c>
      <c r="G508" s="1">
        <v>175</v>
      </c>
      <c r="H508" s="1">
        <v>-43</v>
      </c>
      <c r="J508" s="1" t="s">
        <v>12</v>
      </c>
      <c r="K508" s="1" t="s">
        <v>623</v>
      </c>
      <c r="L508" s="1" t="s">
        <v>624</v>
      </c>
      <c r="M508" s="1">
        <v>0</v>
      </c>
      <c r="O508" s="1">
        <v>43906</v>
      </c>
      <c r="P508" s="1">
        <v>1611</v>
      </c>
      <c r="Q508" s="1" t="s">
        <v>625</v>
      </c>
    </row>
    <row r="509" spans="1:17" x14ac:dyDescent="0.4">
      <c r="A509" t="s">
        <v>48</v>
      </c>
      <c r="B509" t="s">
        <v>49</v>
      </c>
      <c r="C509" t="s">
        <v>3</v>
      </c>
      <c r="D509">
        <v>2020</v>
      </c>
      <c r="E509" s="3">
        <v>3</v>
      </c>
      <c r="F509" s="21" t="s">
        <v>50</v>
      </c>
      <c r="G509" s="1">
        <v>176</v>
      </c>
      <c r="H509" s="1">
        <v>-7</v>
      </c>
      <c r="J509" s="1" t="s">
        <v>23</v>
      </c>
      <c r="K509" s="1" t="s">
        <v>704</v>
      </c>
      <c r="L509" s="1" t="s">
        <v>75</v>
      </c>
      <c r="M509" s="1">
        <v>0</v>
      </c>
      <c r="O509" s="1">
        <v>44006</v>
      </c>
      <c r="P509" s="1">
        <v>1607</v>
      </c>
      <c r="Q509" s="1" t="s">
        <v>705</v>
      </c>
    </row>
    <row r="510" spans="1:17" x14ac:dyDescent="0.4">
      <c r="A510" t="s">
        <v>48</v>
      </c>
      <c r="B510" t="s">
        <v>49</v>
      </c>
      <c r="C510" t="s">
        <v>3</v>
      </c>
      <c r="D510">
        <v>2020</v>
      </c>
      <c r="E510" s="3">
        <v>3</v>
      </c>
      <c r="F510" s="21" t="s">
        <v>50</v>
      </c>
      <c r="G510" s="1">
        <v>177</v>
      </c>
      <c r="H510" s="1">
        <v>-81</v>
      </c>
      <c r="J510" s="1" t="s">
        <v>22</v>
      </c>
      <c r="K510" s="1" t="s">
        <v>556</v>
      </c>
      <c r="L510" s="1" t="s">
        <v>557</v>
      </c>
      <c r="M510" s="1">
        <v>0</v>
      </c>
      <c r="O510" s="1">
        <v>44004</v>
      </c>
      <c r="P510" s="1">
        <v>1581</v>
      </c>
      <c r="Q510" s="1" t="s">
        <v>558</v>
      </c>
    </row>
    <row r="511" spans="1:17" x14ac:dyDescent="0.4">
      <c r="A511" t="s">
        <v>48</v>
      </c>
      <c r="B511" t="s">
        <v>49</v>
      </c>
      <c r="C511" t="s">
        <v>3</v>
      </c>
      <c r="D511">
        <v>2020</v>
      </c>
      <c r="E511" s="3">
        <v>3</v>
      </c>
      <c r="F511" s="21" t="s">
        <v>50</v>
      </c>
      <c r="G511" s="1">
        <v>178</v>
      </c>
      <c r="H511" s="1">
        <v>-109</v>
      </c>
      <c r="J511" s="1" t="s">
        <v>464</v>
      </c>
      <c r="K511" s="1" t="s">
        <v>512</v>
      </c>
      <c r="L511" s="1" t="s">
        <v>513</v>
      </c>
      <c r="M511" s="1">
        <v>0</v>
      </c>
      <c r="O511" s="1">
        <v>43886</v>
      </c>
      <c r="P511" s="1">
        <v>1521</v>
      </c>
      <c r="Q511" s="1" t="s">
        <v>514</v>
      </c>
    </row>
    <row r="512" spans="1:17" x14ac:dyDescent="0.4">
      <c r="A512" t="s">
        <v>48</v>
      </c>
      <c r="B512" t="s">
        <v>49</v>
      </c>
      <c r="C512" t="s">
        <v>3</v>
      </c>
      <c r="D512">
        <v>2020</v>
      </c>
      <c r="E512" s="3">
        <v>3</v>
      </c>
      <c r="F512" s="21" t="s">
        <v>50</v>
      </c>
      <c r="G512" s="1">
        <v>179</v>
      </c>
      <c r="H512" s="1">
        <v>18</v>
      </c>
      <c r="J512" s="1" t="s">
        <v>155</v>
      </c>
      <c r="K512" s="1" t="s">
        <v>770</v>
      </c>
      <c r="L512" s="1" t="s">
        <v>771</v>
      </c>
      <c r="M512" s="1">
        <v>0</v>
      </c>
      <c r="N512" s="1" t="s">
        <v>772</v>
      </c>
      <c r="O512" s="1">
        <v>44005</v>
      </c>
      <c r="P512" s="1">
        <v>1519</v>
      </c>
      <c r="Q512" s="1" t="s">
        <v>773</v>
      </c>
    </row>
    <row r="513" spans="1:17" x14ac:dyDescent="0.4">
      <c r="A513" t="s">
        <v>48</v>
      </c>
      <c r="B513" t="s">
        <v>49</v>
      </c>
      <c r="C513" t="s">
        <v>3</v>
      </c>
      <c r="D513">
        <v>2020</v>
      </c>
      <c r="E513" s="3">
        <v>3</v>
      </c>
      <c r="F513" s="21" t="s">
        <v>50</v>
      </c>
      <c r="G513" s="1">
        <v>180</v>
      </c>
      <c r="H513" s="1">
        <v>7</v>
      </c>
      <c r="J513" s="1" t="s">
        <v>16</v>
      </c>
      <c r="K513" s="1" t="s">
        <v>750</v>
      </c>
      <c r="L513" s="1" t="s">
        <v>751</v>
      </c>
      <c r="M513" s="1">
        <v>0</v>
      </c>
      <c r="O513" s="1">
        <v>44005</v>
      </c>
      <c r="P513" s="1">
        <v>1504</v>
      </c>
      <c r="Q513" s="1" t="s">
        <v>752</v>
      </c>
    </row>
    <row r="514" spans="1:17" x14ac:dyDescent="0.4">
      <c r="A514" t="s">
        <v>48</v>
      </c>
      <c r="B514" t="s">
        <v>49</v>
      </c>
      <c r="C514" t="s">
        <v>3</v>
      </c>
      <c r="D514">
        <v>2020</v>
      </c>
      <c r="E514" s="3">
        <v>3</v>
      </c>
      <c r="F514" s="21" t="s">
        <v>50</v>
      </c>
      <c r="G514" s="1">
        <v>181</v>
      </c>
      <c r="H514" s="1" t="s">
        <v>62</v>
      </c>
      <c r="J514" s="1" t="s">
        <v>8</v>
      </c>
      <c r="K514" s="1" t="s">
        <v>736</v>
      </c>
      <c r="L514" s="1" t="s">
        <v>737</v>
      </c>
      <c r="M514" s="1">
        <v>0</v>
      </c>
      <c r="O514" s="1">
        <v>43902</v>
      </c>
      <c r="P514" s="1">
        <v>1484</v>
      </c>
      <c r="Q514" s="1" t="s">
        <v>738</v>
      </c>
    </row>
    <row r="515" spans="1:17" x14ac:dyDescent="0.4">
      <c r="A515" t="s">
        <v>48</v>
      </c>
      <c r="B515" t="s">
        <v>49</v>
      </c>
      <c r="C515" t="s">
        <v>3</v>
      </c>
      <c r="D515">
        <v>2020</v>
      </c>
      <c r="E515" s="3">
        <v>3</v>
      </c>
      <c r="F515" s="21" t="s">
        <v>50</v>
      </c>
      <c r="G515" s="1">
        <v>182</v>
      </c>
      <c r="H515" s="1">
        <v>59</v>
      </c>
      <c r="J515" s="1" t="s">
        <v>21</v>
      </c>
      <c r="K515" s="1" t="s">
        <v>907</v>
      </c>
      <c r="L515" s="1" t="s">
        <v>908</v>
      </c>
      <c r="M515" s="1">
        <v>0</v>
      </c>
      <c r="N515" s="1" t="s">
        <v>909</v>
      </c>
      <c r="O515" s="1">
        <v>44010</v>
      </c>
      <c r="P515" s="1">
        <v>1458</v>
      </c>
      <c r="Q515" s="1" t="s">
        <v>910</v>
      </c>
    </row>
    <row r="516" spans="1:17" x14ac:dyDescent="0.4">
      <c r="A516" t="s">
        <v>48</v>
      </c>
      <c r="B516" t="s">
        <v>49</v>
      </c>
      <c r="C516" t="s">
        <v>3</v>
      </c>
      <c r="D516">
        <v>2020</v>
      </c>
      <c r="E516" s="3">
        <v>3</v>
      </c>
      <c r="F516" s="21" t="s">
        <v>50</v>
      </c>
      <c r="G516" s="1">
        <v>183</v>
      </c>
      <c r="H516" s="1">
        <v>1</v>
      </c>
      <c r="J516" s="1" t="s">
        <v>12</v>
      </c>
      <c r="K516" s="1" t="s">
        <v>742</v>
      </c>
      <c r="L516" s="1" t="s">
        <v>743</v>
      </c>
      <c r="M516" s="1">
        <v>0</v>
      </c>
      <c r="N516" s="1" t="s">
        <v>744</v>
      </c>
      <c r="O516" s="1">
        <v>44007</v>
      </c>
      <c r="P516" s="1">
        <v>1455</v>
      </c>
      <c r="Q516" s="1" t="s">
        <v>745</v>
      </c>
    </row>
    <row r="517" spans="1:17" x14ac:dyDescent="0.4">
      <c r="A517" t="s">
        <v>48</v>
      </c>
      <c r="B517" t="s">
        <v>49</v>
      </c>
      <c r="C517" t="s">
        <v>3</v>
      </c>
      <c r="D517">
        <v>2020</v>
      </c>
      <c r="E517" s="3">
        <v>3</v>
      </c>
      <c r="F517" s="21" t="s">
        <v>50</v>
      </c>
      <c r="G517" s="1">
        <v>184</v>
      </c>
      <c r="H517" s="1">
        <v>24</v>
      </c>
      <c r="J517" s="1" t="s">
        <v>73</v>
      </c>
      <c r="K517" s="1" t="s">
        <v>911</v>
      </c>
      <c r="L517" s="1" t="s">
        <v>912</v>
      </c>
      <c r="M517" s="1">
        <v>0</v>
      </c>
      <c r="N517" s="1" t="s">
        <v>913</v>
      </c>
      <c r="O517" s="1">
        <v>44000</v>
      </c>
      <c r="P517" s="1">
        <v>1444</v>
      </c>
      <c r="Q517" s="1" t="s">
        <v>914</v>
      </c>
    </row>
    <row r="518" spans="1:17" x14ac:dyDescent="0.4">
      <c r="A518" t="s">
        <v>48</v>
      </c>
      <c r="B518" t="s">
        <v>49</v>
      </c>
      <c r="C518" t="s">
        <v>3</v>
      </c>
      <c r="D518">
        <v>2020</v>
      </c>
      <c r="E518" s="3">
        <v>3</v>
      </c>
      <c r="F518" s="21" t="s">
        <v>50</v>
      </c>
      <c r="G518" s="1">
        <v>185</v>
      </c>
      <c r="H518" s="1" t="s">
        <v>81</v>
      </c>
      <c r="J518" s="1" t="s">
        <v>12</v>
      </c>
      <c r="K518" s="1" t="s">
        <v>915</v>
      </c>
      <c r="L518" s="1" t="s">
        <v>916</v>
      </c>
      <c r="M518" s="1">
        <v>0</v>
      </c>
      <c r="O518" s="1">
        <v>44006</v>
      </c>
      <c r="P518" s="1">
        <v>1428</v>
      </c>
      <c r="Q518" s="1" t="s">
        <v>917</v>
      </c>
    </row>
    <row r="519" spans="1:17" x14ac:dyDescent="0.4">
      <c r="A519" t="s">
        <v>48</v>
      </c>
      <c r="B519" t="s">
        <v>49</v>
      </c>
      <c r="C519" t="s">
        <v>3</v>
      </c>
      <c r="D519">
        <v>2020</v>
      </c>
      <c r="E519" s="3">
        <v>3</v>
      </c>
      <c r="F519" s="21" t="s">
        <v>50</v>
      </c>
      <c r="G519" s="1">
        <v>186</v>
      </c>
      <c r="H519" s="1" t="s">
        <v>81</v>
      </c>
      <c r="J519" s="1" t="s">
        <v>82</v>
      </c>
      <c r="K519" s="1" t="s">
        <v>918</v>
      </c>
      <c r="L519" s="1" t="s">
        <v>554</v>
      </c>
      <c r="M519" s="1">
        <v>0</v>
      </c>
      <c r="O519" s="1">
        <v>43871</v>
      </c>
      <c r="P519" s="1">
        <v>1415</v>
      </c>
      <c r="Q519" s="1" t="s">
        <v>919</v>
      </c>
    </row>
    <row r="520" spans="1:17" x14ac:dyDescent="0.4">
      <c r="A520" t="s">
        <v>48</v>
      </c>
      <c r="B520" t="s">
        <v>49</v>
      </c>
      <c r="C520" t="s">
        <v>3</v>
      </c>
      <c r="D520">
        <v>2020</v>
      </c>
      <c r="E520" s="3">
        <v>3</v>
      </c>
      <c r="F520" s="21" t="s">
        <v>50</v>
      </c>
      <c r="G520" s="1">
        <v>187</v>
      </c>
      <c r="H520" s="1" t="s">
        <v>81</v>
      </c>
      <c r="J520" s="1" t="s">
        <v>11</v>
      </c>
      <c r="K520" s="1" t="s">
        <v>920</v>
      </c>
      <c r="L520" s="1" t="s">
        <v>921</v>
      </c>
      <c r="M520" s="1">
        <v>0</v>
      </c>
      <c r="N520" s="1" t="s">
        <v>922</v>
      </c>
      <c r="O520" s="1">
        <v>44005</v>
      </c>
      <c r="P520" s="1">
        <v>1413</v>
      </c>
      <c r="Q520" s="1" t="s">
        <v>923</v>
      </c>
    </row>
    <row r="521" spans="1:17" x14ac:dyDescent="0.4">
      <c r="A521" t="s">
        <v>48</v>
      </c>
      <c r="B521" t="s">
        <v>49</v>
      </c>
      <c r="C521" t="s">
        <v>3</v>
      </c>
      <c r="D521">
        <v>2020</v>
      </c>
      <c r="E521" s="3">
        <v>3</v>
      </c>
      <c r="F521" s="21" t="s">
        <v>50</v>
      </c>
      <c r="G521" s="1">
        <v>188</v>
      </c>
      <c r="H521" s="1">
        <v>28</v>
      </c>
      <c r="J521" s="1" t="s">
        <v>274</v>
      </c>
      <c r="K521" s="1" t="s">
        <v>924</v>
      </c>
      <c r="L521" s="1" t="s">
        <v>92</v>
      </c>
      <c r="M521" s="1">
        <v>0</v>
      </c>
      <c r="O521" s="1">
        <v>43979</v>
      </c>
      <c r="P521" s="1">
        <v>1403</v>
      </c>
      <c r="Q521" s="1" t="s">
        <v>925</v>
      </c>
    </row>
    <row r="522" spans="1:17" x14ac:dyDescent="0.4">
      <c r="A522" t="s">
        <v>48</v>
      </c>
      <c r="B522" t="s">
        <v>49</v>
      </c>
      <c r="C522" t="s">
        <v>3</v>
      </c>
      <c r="D522">
        <v>2020</v>
      </c>
      <c r="E522" s="3">
        <v>3</v>
      </c>
      <c r="F522" s="21" t="s">
        <v>50</v>
      </c>
      <c r="G522" s="1">
        <v>189</v>
      </c>
      <c r="H522" s="1" t="s">
        <v>81</v>
      </c>
      <c r="J522" s="1" t="s">
        <v>21</v>
      </c>
      <c r="K522" s="1" t="s">
        <v>926</v>
      </c>
      <c r="L522" s="1" t="s">
        <v>926</v>
      </c>
      <c r="M522" s="1">
        <v>0</v>
      </c>
      <c r="O522" s="1">
        <v>44005</v>
      </c>
      <c r="P522" s="1">
        <v>1402</v>
      </c>
      <c r="Q522" s="1" t="s">
        <v>927</v>
      </c>
    </row>
    <row r="523" spans="1:17" x14ac:dyDescent="0.4">
      <c r="A523" t="s">
        <v>48</v>
      </c>
      <c r="B523" t="s">
        <v>49</v>
      </c>
      <c r="C523" t="s">
        <v>3</v>
      </c>
      <c r="D523">
        <v>2020</v>
      </c>
      <c r="E523" s="3">
        <v>3</v>
      </c>
      <c r="F523" s="21" t="s">
        <v>50</v>
      </c>
      <c r="G523" s="1">
        <v>190</v>
      </c>
      <c r="H523" s="1">
        <v>50</v>
      </c>
      <c r="J523" s="1" t="s">
        <v>22</v>
      </c>
      <c r="K523" s="1" t="s">
        <v>928</v>
      </c>
      <c r="L523" s="1" t="s">
        <v>801</v>
      </c>
      <c r="M523" s="1">
        <v>0</v>
      </c>
      <c r="O523" s="1">
        <v>43998</v>
      </c>
      <c r="P523" s="1">
        <v>1365</v>
      </c>
      <c r="Q523" s="1" t="s">
        <v>929</v>
      </c>
    </row>
    <row r="524" spans="1:17" x14ac:dyDescent="0.4">
      <c r="A524" t="s">
        <v>48</v>
      </c>
      <c r="B524" t="s">
        <v>49</v>
      </c>
      <c r="C524" t="s">
        <v>3</v>
      </c>
      <c r="D524">
        <v>2020</v>
      </c>
      <c r="E524" s="3">
        <v>3</v>
      </c>
      <c r="F524" s="21" t="s">
        <v>50</v>
      </c>
      <c r="G524" s="1">
        <v>191</v>
      </c>
      <c r="H524" s="1">
        <v>-111</v>
      </c>
      <c r="J524" s="1" t="s">
        <v>155</v>
      </c>
      <c r="K524" s="1" t="s">
        <v>521</v>
      </c>
      <c r="L524" s="1" t="s">
        <v>522</v>
      </c>
      <c r="M524" s="1">
        <v>0</v>
      </c>
      <c r="O524" s="1">
        <v>41878</v>
      </c>
      <c r="P524" s="1">
        <v>1357</v>
      </c>
      <c r="Q524" s="1" t="s">
        <v>523</v>
      </c>
    </row>
    <row r="525" spans="1:17" x14ac:dyDescent="0.4">
      <c r="A525" t="s">
        <v>48</v>
      </c>
      <c r="B525" t="s">
        <v>49</v>
      </c>
      <c r="C525" t="s">
        <v>3</v>
      </c>
      <c r="D525">
        <v>2020</v>
      </c>
      <c r="E525" s="3">
        <v>3</v>
      </c>
      <c r="F525" s="21" t="s">
        <v>50</v>
      </c>
      <c r="G525" s="1">
        <v>192</v>
      </c>
      <c r="H525" s="1" t="s">
        <v>81</v>
      </c>
      <c r="J525" s="1" t="s">
        <v>23</v>
      </c>
      <c r="K525" s="1" t="s">
        <v>930</v>
      </c>
      <c r="L525" s="1" t="s">
        <v>931</v>
      </c>
      <c r="M525" s="1">
        <v>0</v>
      </c>
      <c r="O525" s="1">
        <v>43998</v>
      </c>
      <c r="P525" s="1">
        <v>1339</v>
      </c>
      <c r="Q525" s="1" t="s">
        <v>932</v>
      </c>
    </row>
    <row r="526" spans="1:17" x14ac:dyDescent="0.4">
      <c r="A526" t="s">
        <v>48</v>
      </c>
      <c r="B526" t="s">
        <v>49</v>
      </c>
      <c r="C526" t="s">
        <v>3</v>
      </c>
      <c r="D526">
        <v>2020</v>
      </c>
      <c r="E526" s="3">
        <v>3</v>
      </c>
      <c r="F526" s="21" t="s">
        <v>50</v>
      </c>
      <c r="G526" s="1">
        <v>193</v>
      </c>
      <c r="H526" s="1">
        <v>-30</v>
      </c>
      <c r="J526" s="1" t="s">
        <v>155</v>
      </c>
      <c r="K526" s="1" t="s">
        <v>350</v>
      </c>
      <c r="L526" s="1" t="s">
        <v>351</v>
      </c>
      <c r="M526" s="1">
        <v>0</v>
      </c>
      <c r="O526" s="1">
        <v>43984</v>
      </c>
      <c r="P526" s="1">
        <v>1334</v>
      </c>
      <c r="Q526" s="1" t="s">
        <v>352</v>
      </c>
    </row>
    <row r="527" spans="1:17" x14ac:dyDescent="0.4">
      <c r="A527" t="s">
        <v>48</v>
      </c>
      <c r="B527" t="s">
        <v>49</v>
      </c>
      <c r="C527" t="s">
        <v>3</v>
      </c>
      <c r="D527">
        <v>2020</v>
      </c>
      <c r="E527" s="3">
        <v>3</v>
      </c>
      <c r="F527" s="21" t="s">
        <v>50</v>
      </c>
      <c r="G527" s="1">
        <v>194</v>
      </c>
      <c r="H527" s="1">
        <v>-6</v>
      </c>
      <c r="J527" s="1" t="s">
        <v>82</v>
      </c>
      <c r="K527" s="1" t="s">
        <v>753</v>
      </c>
      <c r="L527" s="1" t="s">
        <v>534</v>
      </c>
      <c r="M527" s="1">
        <v>0</v>
      </c>
      <c r="O527" s="1">
        <v>43872</v>
      </c>
      <c r="P527" s="1">
        <v>1324</v>
      </c>
      <c r="Q527" s="1" t="s">
        <v>754</v>
      </c>
    </row>
    <row r="528" spans="1:17" x14ac:dyDescent="0.4">
      <c r="A528" t="s">
        <v>48</v>
      </c>
      <c r="B528" t="s">
        <v>49</v>
      </c>
      <c r="C528" t="s">
        <v>3</v>
      </c>
      <c r="D528">
        <v>2020</v>
      </c>
      <c r="E528" s="3">
        <v>3</v>
      </c>
      <c r="F528" s="21" t="s">
        <v>50</v>
      </c>
      <c r="G528" s="1">
        <v>195</v>
      </c>
      <c r="H528" s="1">
        <v>-86</v>
      </c>
      <c r="J528" s="1" t="s">
        <v>274</v>
      </c>
      <c r="K528" s="1" t="s">
        <v>275</v>
      </c>
      <c r="L528" s="1" t="s">
        <v>276</v>
      </c>
      <c r="M528" s="1">
        <v>0</v>
      </c>
      <c r="O528" s="1">
        <v>44001</v>
      </c>
      <c r="P528" s="1">
        <v>1318</v>
      </c>
      <c r="Q528" s="1" t="s">
        <v>277</v>
      </c>
    </row>
    <row r="529" spans="1:17" x14ac:dyDescent="0.4">
      <c r="A529" t="s">
        <v>48</v>
      </c>
      <c r="B529" t="s">
        <v>49</v>
      </c>
      <c r="C529" t="s">
        <v>3</v>
      </c>
      <c r="D529">
        <v>2020</v>
      </c>
      <c r="E529" s="3">
        <v>3</v>
      </c>
      <c r="F529" s="21" t="s">
        <v>50</v>
      </c>
      <c r="G529" s="1">
        <v>196</v>
      </c>
      <c r="H529" s="1">
        <v>-4</v>
      </c>
      <c r="J529" s="1" t="s">
        <v>22</v>
      </c>
      <c r="K529" s="1" t="s">
        <v>557</v>
      </c>
      <c r="L529" s="1" t="s">
        <v>557</v>
      </c>
      <c r="M529" s="1">
        <v>0</v>
      </c>
      <c r="O529" s="1">
        <v>44004</v>
      </c>
      <c r="P529" s="1">
        <v>1310</v>
      </c>
      <c r="Q529" s="1" t="s">
        <v>763</v>
      </c>
    </row>
    <row r="530" spans="1:17" x14ac:dyDescent="0.4">
      <c r="A530" t="s">
        <v>48</v>
      </c>
      <c r="B530" t="s">
        <v>49</v>
      </c>
      <c r="C530" t="s">
        <v>3</v>
      </c>
      <c r="D530">
        <v>2020</v>
      </c>
      <c r="E530" s="3">
        <v>3</v>
      </c>
      <c r="F530" s="21" t="s">
        <v>50</v>
      </c>
      <c r="G530" s="1">
        <v>197</v>
      </c>
      <c r="H530" s="1">
        <v>5</v>
      </c>
      <c r="J530" s="1" t="s">
        <v>58</v>
      </c>
      <c r="K530" s="1" t="s">
        <v>933</v>
      </c>
      <c r="L530" s="1" t="s">
        <v>934</v>
      </c>
      <c r="M530" s="1">
        <v>0</v>
      </c>
      <c r="N530" s="1" t="s">
        <v>935</v>
      </c>
      <c r="O530" s="1">
        <v>43995</v>
      </c>
      <c r="P530" s="1">
        <v>1285</v>
      </c>
      <c r="Q530" s="1" t="s">
        <v>936</v>
      </c>
    </row>
    <row r="531" spans="1:17" x14ac:dyDescent="0.4">
      <c r="A531" t="s">
        <v>48</v>
      </c>
      <c r="B531" t="s">
        <v>49</v>
      </c>
      <c r="C531" t="s">
        <v>3</v>
      </c>
      <c r="D531">
        <v>2020</v>
      </c>
      <c r="E531" s="3">
        <v>3</v>
      </c>
      <c r="F531" s="21" t="s">
        <v>50</v>
      </c>
      <c r="G531" s="1">
        <v>198</v>
      </c>
      <c r="H531" s="1">
        <v>-98</v>
      </c>
      <c r="J531" s="1" t="s">
        <v>16</v>
      </c>
      <c r="K531" s="1" t="s">
        <v>562</v>
      </c>
      <c r="L531" s="1" t="s">
        <v>475</v>
      </c>
      <c r="M531" s="1">
        <v>0</v>
      </c>
      <c r="O531" s="1">
        <v>44000</v>
      </c>
      <c r="P531" s="1">
        <v>1266</v>
      </c>
      <c r="Q531" s="1" t="s">
        <v>563</v>
      </c>
    </row>
    <row r="532" spans="1:17" x14ac:dyDescent="0.4">
      <c r="A532" t="s">
        <v>48</v>
      </c>
      <c r="B532" t="s">
        <v>49</v>
      </c>
      <c r="C532" t="s">
        <v>3</v>
      </c>
      <c r="D532">
        <v>2020</v>
      </c>
      <c r="E532" s="3">
        <v>3</v>
      </c>
      <c r="F532" s="21" t="s">
        <v>50</v>
      </c>
      <c r="G532" s="1">
        <v>199</v>
      </c>
      <c r="H532" s="1">
        <v>53</v>
      </c>
      <c r="J532" s="1" t="s">
        <v>22</v>
      </c>
      <c r="K532" s="1" t="s">
        <v>937</v>
      </c>
      <c r="L532" s="1" t="s">
        <v>938</v>
      </c>
      <c r="M532" s="1">
        <v>0</v>
      </c>
      <c r="O532" s="1">
        <v>44007</v>
      </c>
      <c r="P532" s="1">
        <v>1262</v>
      </c>
      <c r="Q532" s="1" t="s">
        <v>939</v>
      </c>
    </row>
    <row r="533" spans="1:17" x14ac:dyDescent="0.4">
      <c r="A533" t="s">
        <v>48</v>
      </c>
      <c r="B533" t="s">
        <v>49</v>
      </c>
      <c r="C533" t="s">
        <v>3</v>
      </c>
      <c r="D533">
        <v>2020</v>
      </c>
      <c r="E533" s="3">
        <v>3</v>
      </c>
      <c r="F533" s="21" t="s">
        <v>50</v>
      </c>
      <c r="G533" s="1">
        <v>200</v>
      </c>
      <c r="H533" s="1">
        <v>-92</v>
      </c>
      <c r="J533" s="1" t="s">
        <v>274</v>
      </c>
      <c r="K533" s="1" t="s">
        <v>578</v>
      </c>
      <c r="L533" s="1" t="s">
        <v>579</v>
      </c>
      <c r="M533" s="1">
        <v>0</v>
      </c>
      <c r="N533" s="1" t="s">
        <v>580</v>
      </c>
      <c r="O533" s="1">
        <v>43885</v>
      </c>
      <c r="P533" s="1">
        <v>1248</v>
      </c>
      <c r="Q533" s="1" t="s">
        <v>581</v>
      </c>
    </row>
    <row r="534" spans="1:17" x14ac:dyDescent="0.4">
      <c r="A534" t="s">
        <v>48</v>
      </c>
      <c r="B534" t="s">
        <v>49</v>
      </c>
      <c r="C534" t="s">
        <v>3</v>
      </c>
      <c r="D534">
        <v>2020</v>
      </c>
      <c r="E534" s="3">
        <v>4</v>
      </c>
      <c r="F534" s="21" t="s">
        <v>50</v>
      </c>
      <c r="G534" s="1">
        <v>1</v>
      </c>
      <c r="H534" s="1">
        <v>6</v>
      </c>
      <c r="J534" s="1" t="s">
        <v>11</v>
      </c>
      <c r="K534" s="1" t="s">
        <v>781</v>
      </c>
      <c r="L534" s="1" t="s">
        <v>782</v>
      </c>
      <c r="M534" s="1">
        <v>0</v>
      </c>
      <c r="O534" s="1">
        <v>44007</v>
      </c>
      <c r="P534" s="1">
        <v>252417</v>
      </c>
      <c r="Q534" s="1" t="s">
        <v>783</v>
      </c>
    </row>
    <row r="535" spans="1:17" x14ac:dyDescent="0.4">
      <c r="A535" t="s">
        <v>48</v>
      </c>
      <c r="B535" t="s">
        <v>49</v>
      </c>
      <c r="C535" t="s">
        <v>3</v>
      </c>
      <c r="D535">
        <v>2020</v>
      </c>
      <c r="E535" s="3">
        <v>4</v>
      </c>
      <c r="F535" s="21" t="s">
        <v>50</v>
      </c>
      <c r="G535" s="1">
        <v>2</v>
      </c>
      <c r="H535" s="1">
        <v>1</v>
      </c>
      <c r="J535" s="1" t="s">
        <v>8</v>
      </c>
      <c r="K535" s="1" t="s">
        <v>591</v>
      </c>
      <c r="L535" s="1" t="s">
        <v>592</v>
      </c>
      <c r="M535" s="1">
        <v>0</v>
      </c>
      <c r="O535" s="1">
        <v>43999</v>
      </c>
      <c r="P535" s="1">
        <v>138873</v>
      </c>
      <c r="Q535" s="1" t="s">
        <v>593</v>
      </c>
    </row>
    <row r="536" spans="1:17" x14ac:dyDescent="0.4">
      <c r="A536" t="s">
        <v>48</v>
      </c>
      <c r="B536" t="s">
        <v>49</v>
      </c>
      <c r="C536" t="s">
        <v>3</v>
      </c>
      <c r="D536">
        <v>2020</v>
      </c>
      <c r="E536" s="3">
        <v>4</v>
      </c>
      <c r="F536" s="21" t="s">
        <v>50</v>
      </c>
      <c r="G536" s="1">
        <v>3</v>
      </c>
      <c r="H536" s="1">
        <v>1</v>
      </c>
      <c r="J536" s="1" t="s">
        <v>22</v>
      </c>
      <c r="K536" s="1" t="s">
        <v>63</v>
      </c>
      <c r="L536" s="1" t="s">
        <v>64</v>
      </c>
      <c r="M536" s="1">
        <v>0</v>
      </c>
      <c r="O536" s="1">
        <v>44000</v>
      </c>
      <c r="P536" s="1">
        <v>107795</v>
      </c>
      <c r="Q536" s="1" t="s">
        <v>65</v>
      </c>
    </row>
    <row r="537" spans="1:17" x14ac:dyDescent="0.4">
      <c r="A537" t="s">
        <v>48</v>
      </c>
      <c r="B537" t="s">
        <v>49</v>
      </c>
      <c r="C537" t="s">
        <v>3</v>
      </c>
      <c r="D537">
        <v>2020</v>
      </c>
      <c r="E537" s="3">
        <v>4</v>
      </c>
      <c r="F537" s="21" t="s">
        <v>50</v>
      </c>
      <c r="G537" s="1">
        <v>4</v>
      </c>
      <c r="H537" s="1">
        <v>-2</v>
      </c>
      <c r="J537" s="1" t="s">
        <v>23</v>
      </c>
      <c r="K537" s="1" t="s">
        <v>55</v>
      </c>
      <c r="L537" s="1" t="s">
        <v>55</v>
      </c>
      <c r="M537" s="1">
        <v>0</v>
      </c>
      <c r="N537" s="1" t="s">
        <v>56</v>
      </c>
      <c r="O537" s="1">
        <v>44005</v>
      </c>
      <c r="P537" s="1">
        <v>58837</v>
      </c>
      <c r="Q537" s="1" t="s">
        <v>57</v>
      </c>
    </row>
    <row r="538" spans="1:17" x14ac:dyDescent="0.4">
      <c r="A538" t="s">
        <v>48</v>
      </c>
      <c r="B538" t="s">
        <v>49</v>
      </c>
      <c r="C538" t="s">
        <v>3</v>
      </c>
      <c r="D538">
        <v>2020</v>
      </c>
      <c r="E538" s="3">
        <v>4</v>
      </c>
      <c r="F538" s="21" t="s">
        <v>50</v>
      </c>
      <c r="G538" s="1">
        <v>5</v>
      </c>
      <c r="H538" s="1" t="s">
        <v>62</v>
      </c>
      <c r="J538" s="1" t="s">
        <v>10</v>
      </c>
      <c r="K538" s="1" t="s">
        <v>66</v>
      </c>
      <c r="L538" s="1" t="s">
        <v>67</v>
      </c>
      <c r="M538" s="1">
        <v>0</v>
      </c>
      <c r="N538" s="1" t="s">
        <v>68</v>
      </c>
      <c r="O538" s="1">
        <v>44007</v>
      </c>
      <c r="P538" s="1">
        <v>44755</v>
      </c>
      <c r="Q538" s="1" t="s">
        <v>69</v>
      </c>
    </row>
    <row r="539" spans="1:17" x14ac:dyDescent="0.4">
      <c r="A539" t="s">
        <v>48</v>
      </c>
      <c r="B539" t="s">
        <v>49</v>
      </c>
      <c r="C539" t="s">
        <v>3</v>
      </c>
      <c r="D539">
        <v>2020</v>
      </c>
      <c r="E539" s="3">
        <v>4</v>
      </c>
      <c r="F539" s="21" t="s">
        <v>50</v>
      </c>
      <c r="G539" s="1">
        <v>6</v>
      </c>
      <c r="H539" s="1">
        <v>102</v>
      </c>
      <c r="J539" s="1" t="s">
        <v>145</v>
      </c>
      <c r="K539" s="1" t="s">
        <v>146</v>
      </c>
      <c r="L539" s="1" t="s">
        <v>125</v>
      </c>
      <c r="M539" s="1">
        <v>0</v>
      </c>
      <c r="O539" s="1">
        <v>44000</v>
      </c>
      <c r="P539" s="1">
        <v>41126</v>
      </c>
      <c r="Q539" s="1" t="s">
        <v>147</v>
      </c>
    </row>
    <row r="540" spans="1:17" x14ac:dyDescent="0.4">
      <c r="A540" t="s">
        <v>48</v>
      </c>
      <c r="B540" t="s">
        <v>49</v>
      </c>
      <c r="C540" t="s">
        <v>3</v>
      </c>
      <c r="D540">
        <v>2020</v>
      </c>
      <c r="E540" s="3">
        <v>4</v>
      </c>
      <c r="F540" s="21" t="s">
        <v>50</v>
      </c>
      <c r="G540" s="1">
        <v>7</v>
      </c>
      <c r="H540" s="1">
        <v>1</v>
      </c>
      <c r="J540" s="1" t="s">
        <v>7</v>
      </c>
      <c r="K540" s="1" t="s">
        <v>70</v>
      </c>
      <c r="L540" s="1" t="s">
        <v>71</v>
      </c>
      <c r="M540" s="1">
        <v>0</v>
      </c>
      <c r="O540" s="1">
        <v>43993</v>
      </c>
      <c r="P540" s="1">
        <v>37440</v>
      </c>
      <c r="Q540" s="1" t="s">
        <v>72</v>
      </c>
    </row>
    <row r="541" spans="1:17" x14ac:dyDescent="0.4">
      <c r="A541" t="s">
        <v>48</v>
      </c>
      <c r="B541" t="s">
        <v>49</v>
      </c>
      <c r="C541" t="s">
        <v>3</v>
      </c>
      <c r="D541">
        <v>2020</v>
      </c>
      <c r="E541" s="3">
        <v>4</v>
      </c>
      <c r="F541" s="21" t="s">
        <v>50</v>
      </c>
      <c r="G541" s="1">
        <v>8</v>
      </c>
      <c r="H541" s="1">
        <v>8</v>
      </c>
      <c r="J541" s="1" t="s">
        <v>21</v>
      </c>
      <c r="K541" s="1" t="s">
        <v>243</v>
      </c>
      <c r="L541" s="1" t="s">
        <v>244</v>
      </c>
      <c r="M541" s="1">
        <v>0</v>
      </c>
      <c r="O541" s="1">
        <v>43923</v>
      </c>
      <c r="P541" s="1">
        <v>35192</v>
      </c>
      <c r="Q541" s="1" t="s">
        <v>245</v>
      </c>
    </row>
    <row r="542" spans="1:17" x14ac:dyDescent="0.4">
      <c r="A542" t="s">
        <v>48</v>
      </c>
      <c r="B542" t="s">
        <v>49</v>
      </c>
      <c r="C542" t="s">
        <v>3</v>
      </c>
      <c r="D542">
        <v>2020</v>
      </c>
      <c r="E542" s="3">
        <v>4</v>
      </c>
      <c r="F542" s="21" t="s">
        <v>50</v>
      </c>
      <c r="G542" s="1">
        <v>9</v>
      </c>
      <c r="H542" s="1">
        <v>179</v>
      </c>
      <c r="J542" s="1" t="s">
        <v>274</v>
      </c>
      <c r="K542" s="1" t="s">
        <v>924</v>
      </c>
      <c r="L542" s="1" t="s">
        <v>92</v>
      </c>
      <c r="M542" s="1">
        <v>0</v>
      </c>
      <c r="O542" s="1">
        <v>43979</v>
      </c>
      <c r="P542" s="1">
        <v>32567</v>
      </c>
      <c r="Q542" s="1" t="s">
        <v>925</v>
      </c>
    </row>
    <row r="543" spans="1:17" x14ac:dyDescent="0.4">
      <c r="A543" t="s">
        <v>48</v>
      </c>
      <c r="B543" t="s">
        <v>49</v>
      </c>
      <c r="C543" t="s">
        <v>3</v>
      </c>
      <c r="D543">
        <v>2020</v>
      </c>
      <c r="E543" s="3">
        <v>4</v>
      </c>
      <c r="F543" s="21" t="s">
        <v>50</v>
      </c>
      <c r="G543" s="1">
        <v>10</v>
      </c>
      <c r="H543" s="1">
        <v>14</v>
      </c>
      <c r="J543" s="1" t="s">
        <v>23</v>
      </c>
      <c r="K543" s="1" t="s">
        <v>130</v>
      </c>
      <c r="L543" s="1" t="s">
        <v>71</v>
      </c>
      <c r="M543" s="1">
        <v>0</v>
      </c>
      <c r="N543" s="1" t="s">
        <v>131</v>
      </c>
      <c r="O543" s="1">
        <v>44000</v>
      </c>
      <c r="P543" s="1">
        <v>30672</v>
      </c>
      <c r="Q543" s="1" t="s">
        <v>132</v>
      </c>
    </row>
    <row r="544" spans="1:17" x14ac:dyDescent="0.4">
      <c r="A544" t="s">
        <v>48</v>
      </c>
      <c r="B544" t="s">
        <v>49</v>
      </c>
      <c r="C544" t="s">
        <v>3</v>
      </c>
      <c r="D544">
        <v>2020</v>
      </c>
      <c r="E544" s="3">
        <v>4</v>
      </c>
      <c r="F544" s="21" t="s">
        <v>50</v>
      </c>
      <c r="G544" s="1">
        <v>11</v>
      </c>
      <c r="H544" s="1">
        <v>328</v>
      </c>
      <c r="J544" s="1" t="s">
        <v>16</v>
      </c>
      <c r="K544" s="1" t="s">
        <v>940</v>
      </c>
      <c r="L544" s="1" t="s">
        <v>941</v>
      </c>
      <c r="M544" s="1">
        <v>0</v>
      </c>
      <c r="O544" s="1">
        <v>43924</v>
      </c>
      <c r="P544" s="1">
        <v>26651</v>
      </c>
      <c r="Q544" s="1" t="s">
        <v>942</v>
      </c>
    </row>
    <row r="545" spans="1:17" x14ac:dyDescent="0.4">
      <c r="A545" t="s">
        <v>48</v>
      </c>
      <c r="B545" t="s">
        <v>49</v>
      </c>
      <c r="C545" t="s">
        <v>3</v>
      </c>
      <c r="D545">
        <v>2020</v>
      </c>
      <c r="E545" s="3">
        <v>4</v>
      </c>
      <c r="F545" s="21" t="s">
        <v>50</v>
      </c>
      <c r="G545" s="1">
        <v>12</v>
      </c>
      <c r="H545" s="1">
        <v>-1</v>
      </c>
      <c r="J545" s="1" t="s">
        <v>151</v>
      </c>
      <c r="K545" s="1" t="s">
        <v>152</v>
      </c>
      <c r="L545" s="1" t="s">
        <v>153</v>
      </c>
      <c r="M545" s="1">
        <v>0</v>
      </c>
      <c r="O545" s="1">
        <v>44004</v>
      </c>
      <c r="P545" s="1">
        <v>26517</v>
      </c>
      <c r="Q545" s="1" t="s">
        <v>154</v>
      </c>
    </row>
    <row r="546" spans="1:17" x14ac:dyDescent="0.4">
      <c r="A546" t="s">
        <v>48</v>
      </c>
      <c r="B546" t="s">
        <v>49</v>
      </c>
      <c r="C546" t="s">
        <v>3</v>
      </c>
      <c r="D546">
        <v>2020</v>
      </c>
      <c r="E546" s="3">
        <v>4</v>
      </c>
      <c r="F546" s="21" t="s">
        <v>50</v>
      </c>
      <c r="G546" s="1">
        <v>13</v>
      </c>
      <c r="H546" s="1">
        <v>2</v>
      </c>
      <c r="J546" s="1" t="s">
        <v>73</v>
      </c>
      <c r="K546" s="1" t="s">
        <v>74</v>
      </c>
      <c r="L546" s="1" t="s">
        <v>75</v>
      </c>
      <c r="M546" s="1">
        <v>0</v>
      </c>
      <c r="N546" s="1" t="s">
        <v>76</v>
      </c>
      <c r="O546" s="1">
        <v>44008</v>
      </c>
      <c r="P546" s="1">
        <v>26022</v>
      </c>
      <c r="Q546" s="1" t="s">
        <v>77</v>
      </c>
    </row>
    <row r="547" spans="1:17" x14ac:dyDescent="0.4">
      <c r="A547" t="s">
        <v>48</v>
      </c>
      <c r="B547" t="s">
        <v>49</v>
      </c>
      <c r="C547" t="s">
        <v>3</v>
      </c>
      <c r="D547">
        <v>2020</v>
      </c>
      <c r="E547" s="3">
        <v>4</v>
      </c>
      <c r="F547" s="21" t="s">
        <v>50</v>
      </c>
      <c r="G547" s="1">
        <v>14</v>
      </c>
      <c r="H547" s="1">
        <v>-5</v>
      </c>
      <c r="J547" s="1" t="s">
        <v>22</v>
      </c>
      <c r="K547" s="1" t="s">
        <v>85</v>
      </c>
      <c r="L547" s="1" t="s">
        <v>86</v>
      </c>
      <c r="M547" s="1">
        <v>0</v>
      </c>
      <c r="O547" s="1">
        <v>44007</v>
      </c>
      <c r="P547" s="1">
        <v>24744</v>
      </c>
      <c r="Q547" s="1" t="s">
        <v>87</v>
      </c>
    </row>
    <row r="548" spans="1:17" x14ac:dyDescent="0.4">
      <c r="A548" t="s">
        <v>48</v>
      </c>
      <c r="B548" t="s">
        <v>49</v>
      </c>
      <c r="C548" t="s">
        <v>3</v>
      </c>
      <c r="D548">
        <v>2020</v>
      </c>
      <c r="E548" s="3">
        <v>4</v>
      </c>
      <c r="F548" s="21" t="s">
        <v>50</v>
      </c>
      <c r="G548" s="1">
        <v>15</v>
      </c>
      <c r="H548" s="1">
        <v>138</v>
      </c>
      <c r="J548" s="1" t="s">
        <v>9</v>
      </c>
      <c r="K548" s="1" t="s">
        <v>870</v>
      </c>
      <c r="L548" s="1" t="s">
        <v>125</v>
      </c>
      <c r="M548" s="1">
        <v>0</v>
      </c>
      <c r="O548" s="1">
        <v>43992</v>
      </c>
      <c r="P548" s="1">
        <v>23003</v>
      </c>
      <c r="Q548" s="1" t="s">
        <v>871</v>
      </c>
    </row>
    <row r="549" spans="1:17" x14ac:dyDescent="0.4">
      <c r="A549" t="s">
        <v>48</v>
      </c>
      <c r="B549" t="s">
        <v>49</v>
      </c>
      <c r="C549" t="s">
        <v>3</v>
      </c>
      <c r="D549">
        <v>2020</v>
      </c>
      <c r="E549" s="3">
        <v>4</v>
      </c>
      <c r="F549" s="21" t="s">
        <v>50</v>
      </c>
      <c r="G549" s="1">
        <v>16</v>
      </c>
      <c r="H549" s="1">
        <v>7</v>
      </c>
      <c r="J549" s="1" t="s">
        <v>9</v>
      </c>
      <c r="K549" s="1" t="s">
        <v>792</v>
      </c>
      <c r="L549" s="1" t="s">
        <v>793</v>
      </c>
      <c r="M549" s="1">
        <v>0</v>
      </c>
      <c r="N549" s="1" t="s">
        <v>794</v>
      </c>
      <c r="O549" s="1">
        <v>43972</v>
      </c>
      <c r="P549" s="1">
        <v>22558</v>
      </c>
      <c r="Q549" s="1" t="s">
        <v>795</v>
      </c>
    </row>
    <row r="550" spans="1:17" x14ac:dyDescent="0.4">
      <c r="A550" t="s">
        <v>48</v>
      </c>
      <c r="B550" t="s">
        <v>49</v>
      </c>
      <c r="C550" t="s">
        <v>3</v>
      </c>
      <c r="D550">
        <v>2020</v>
      </c>
      <c r="E550" s="3">
        <v>4</v>
      </c>
      <c r="F550" s="21" t="s">
        <v>50</v>
      </c>
      <c r="G550" s="1">
        <v>17</v>
      </c>
      <c r="H550" s="1">
        <v>-3</v>
      </c>
      <c r="J550" s="1" t="s">
        <v>58</v>
      </c>
      <c r="K550" s="1" t="s">
        <v>91</v>
      </c>
      <c r="L550" s="1" t="s">
        <v>92</v>
      </c>
      <c r="M550" s="1">
        <v>0</v>
      </c>
      <c r="O550" s="1">
        <v>43987</v>
      </c>
      <c r="P550" s="1">
        <v>21826</v>
      </c>
      <c r="Q550" s="1" t="s">
        <v>93</v>
      </c>
    </row>
    <row r="551" spans="1:17" x14ac:dyDescent="0.4">
      <c r="A551" t="s">
        <v>48</v>
      </c>
      <c r="B551" t="s">
        <v>49</v>
      </c>
      <c r="C551" t="s">
        <v>3</v>
      </c>
      <c r="D551">
        <v>2020</v>
      </c>
      <c r="E551" s="3">
        <v>4</v>
      </c>
      <c r="F551" s="21" t="s">
        <v>50</v>
      </c>
      <c r="G551" s="1">
        <v>18</v>
      </c>
      <c r="H551" s="1">
        <v>195</v>
      </c>
      <c r="J551" s="1" t="s">
        <v>274</v>
      </c>
      <c r="K551" s="1" t="s">
        <v>943</v>
      </c>
      <c r="L551" s="1" t="s">
        <v>944</v>
      </c>
      <c r="M551" s="1">
        <v>0</v>
      </c>
      <c r="O551" s="1">
        <v>43509</v>
      </c>
      <c r="P551" s="1">
        <v>19187</v>
      </c>
      <c r="Q551" s="1" t="s">
        <v>945</v>
      </c>
    </row>
    <row r="552" spans="1:17" x14ac:dyDescent="0.4">
      <c r="A552" t="s">
        <v>48</v>
      </c>
      <c r="B552" t="s">
        <v>49</v>
      </c>
      <c r="C552" t="s">
        <v>3</v>
      </c>
      <c r="D552">
        <v>2020</v>
      </c>
      <c r="E552" s="3">
        <v>4</v>
      </c>
      <c r="F552" s="21" t="s">
        <v>50</v>
      </c>
      <c r="G552" s="1">
        <v>19</v>
      </c>
      <c r="H552" s="1">
        <v>-2</v>
      </c>
      <c r="J552" s="1" t="s">
        <v>12</v>
      </c>
      <c r="K552" s="1" t="s">
        <v>88</v>
      </c>
      <c r="L552" s="1" t="s">
        <v>89</v>
      </c>
      <c r="M552" s="1">
        <v>0</v>
      </c>
      <c r="O552" s="1">
        <v>44005</v>
      </c>
      <c r="P552" s="1">
        <v>17652</v>
      </c>
      <c r="Q552" s="1" t="s">
        <v>90</v>
      </c>
    </row>
    <row r="553" spans="1:17" x14ac:dyDescent="0.4">
      <c r="A553" t="s">
        <v>48</v>
      </c>
      <c r="B553" t="s">
        <v>49</v>
      </c>
      <c r="C553" t="s">
        <v>3</v>
      </c>
      <c r="D553">
        <v>2020</v>
      </c>
      <c r="E553" s="3">
        <v>4</v>
      </c>
      <c r="F553" s="21" t="s">
        <v>50</v>
      </c>
      <c r="G553" s="1">
        <v>20</v>
      </c>
      <c r="H553" s="1">
        <v>1</v>
      </c>
      <c r="J553" s="1" t="s">
        <v>58</v>
      </c>
      <c r="K553" s="1" t="s">
        <v>99</v>
      </c>
      <c r="L553" s="1" t="s">
        <v>100</v>
      </c>
      <c r="M553" s="1">
        <v>0</v>
      </c>
      <c r="O553" s="1">
        <v>43929</v>
      </c>
      <c r="P553" s="1">
        <v>17542</v>
      </c>
      <c r="Q553" s="1" t="s">
        <v>101</v>
      </c>
    </row>
    <row r="554" spans="1:17" x14ac:dyDescent="0.4">
      <c r="A554" t="s">
        <v>48</v>
      </c>
      <c r="B554" t="s">
        <v>49</v>
      </c>
      <c r="C554" t="s">
        <v>3</v>
      </c>
      <c r="D554">
        <v>2020</v>
      </c>
      <c r="E554" s="3">
        <v>4</v>
      </c>
      <c r="F554" s="21" t="s">
        <v>50</v>
      </c>
      <c r="G554" s="1">
        <v>21</v>
      </c>
      <c r="H554" s="1">
        <v>97</v>
      </c>
      <c r="J554" s="1" t="s">
        <v>82</v>
      </c>
      <c r="K554" s="1" t="s">
        <v>687</v>
      </c>
      <c r="L554" s="1" t="s">
        <v>688</v>
      </c>
      <c r="M554" s="1">
        <v>0</v>
      </c>
      <c r="O554" s="1">
        <v>43958</v>
      </c>
      <c r="P554" s="1">
        <v>17412</v>
      </c>
      <c r="Q554" s="1" t="s">
        <v>689</v>
      </c>
    </row>
    <row r="555" spans="1:17" x14ac:dyDescent="0.4">
      <c r="A555" t="s">
        <v>48</v>
      </c>
      <c r="B555" t="s">
        <v>49</v>
      </c>
      <c r="C555" t="s">
        <v>3</v>
      </c>
      <c r="D555">
        <v>2020</v>
      </c>
      <c r="E555" s="3">
        <v>4</v>
      </c>
      <c r="F555" s="21" t="s">
        <v>50</v>
      </c>
      <c r="G555" s="1">
        <v>22</v>
      </c>
      <c r="H555" s="1">
        <v>330</v>
      </c>
      <c r="J555" s="1" t="s">
        <v>21</v>
      </c>
      <c r="K555" s="1" t="s">
        <v>597</v>
      </c>
      <c r="L555" s="1" t="s">
        <v>598</v>
      </c>
      <c r="M555" s="1">
        <v>0</v>
      </c>
      <c r="O555" s="1">
        <v>44007</v>
      </c>
      <c r="P555" s="1">
        <v>15265</v>
      </c>
      <c r="Q555" s="1" t="s">
        <v>599</v>
      </c>
    </row>
    <row r="556" spans="1:17" x14ac:dyDescent="0.4">
      <c r="A556" t="s">
        <v>48</v>
      </c>
      <c r="B556" t="s">
        <v>49</v>
      </c>
      <c r="C556" t="s">
        <v>3</v>
      </c>
      <c r="D556">
        <v>2020</v>
      </c>
      <c r="E556" s="3">
        <v>4</v>
      </c>
      <c r="F556" s="21" t="s">
        <v>50</v>
      </c>
      <c r="G556" s="1">
        <v>23</v>
      </c>
      <c r="H556" s="1">
        <v>-3</v>
      </c>
      <c r="J556" s="1" t="s">
        <v>12</v>
      </c>
      <c r="K556" s="1" t="s">
        <v>96</v>
      </c>
      <c r="L556" s="1" t="s">
        <v>97</v>
      </c>
      <c r="M556" s="1">
        <v>0</v>
      </c>
      <c r="O556" s="1">
        <v>44007</v>
      </c>
      <c r="P556" s="1">
        <v>14931</v>
      </c>
      <c r="Q556" s="1" t="s">
        <v>98</v>
      </c>
    </row>
    <row r="557" spans="1:17" x14ac:dyDescent="0.4">
      <c r="A557" t="s">
        <v>48</v>
      </c>
      <c r="B557" t="s">
        <v>49</v>
      </c>
      <c r="C557" t="s">
        <v>3</v>
      </c>
      <c r="D557">
        <v>2020</v>
      </c>
      <c r="E557" s="3">
        <v>4</v>
      </c>
      <c r="F557" s="21" t="s">
        <v>50</v>
      </c>
      <c r="G557" s="1">
        <v>24</v>
      </c>
      <c r="H557" s="1">
        <v>39</v>
      </c>
      <c r="J557" s="1" t="s">
        <v>9</v>
      </c>
      <c r="K557" s="1" t="s">
        <v>812</v>
      </c>
      <c r="L557" s="1" t="s">
        <v>813</v>
      </c>
      <c r="M557" s="1">
        <v>0</v>
      </c>
      <c r="O557" s="1">
        <v>43944</v>
      </c>
      <c r="P557" s="1">
        <v>14476</v>
      </c>
      <c r="Q557" s="1" t="s">
        <v>814</v>
      </c>
    </row>
    <row r="558" spans="1:17" x14ac:dyDescent="0.4">
      <c r="A558" t="s">
        <v>48</v>
      </c>
      <c r="B558" t="s">
        <v>49</v>
      </c>
      <c r="C558" t="s">
        <v>3</v>
      </c>
      <c r="D558">
        <v>2020</v>
      </c>
      <c r="E558" s="3">
        <v>4</v>
      </c>
      <c r="F558" s="21" t="s">
        <v>50</v>
      </c>
      <c r="G558" s="1">
        <v>25</v>
      </c>
      <c r="H558" s="1">
        <v>31</v>
      </c>
      <c r="J558" s="1" t="s">
        <v>11</v>
      </c>
      <c r="K558" s="1" t="s">
        <v>201</v>
      </c>
      <c r="L558" s="1" t="s">
        <v>184</v>
      </c>
      <c r="M558" s="1">
        <v>0</v>
      </c>
      <c r="O558" s="1">
        <v>44005</v>
      </c>
      <c r="P558" s="1">
        <v>13457</v>
      </c>
      <c r="Q558" s="1" t="s">
        <v>202</v>
      </c>
    </row>
    <row r="559" spans="1:17" x14ac:dyDescent="0.4">
      <c r="A559" t="s">
        <v>48</v>
      </c>
      <c r="B559" t="s">
        <v>49</v>
      </c>
      <c r="C559" t="s">
        <v>3</v>
      </c>
      <c r="D559">
        <v>2020</v>
      </c>
      <c r="E559" s="3">
        <v>4</v>
      </c>
      <c r="F559" s="21" t="s">
        <v>50</v>
      </c>
      <c r="G559" s="1">
        <v>26</v>
      </c>
      <c r="H559" s="1">
        <v>7</v>
      </c>
      <c r="J559" s="1" t="s">
        <v>58</v>
      </c>
      <c r="K559" s="1" t="s">
        <v>497</v>
      </c>
      <c r="L559" s="1" t="s">
        <v>92</v>
      </c>
      <c r="M559" s="1">
        <v>0</v>
      </c>
      <c r="O559" s="1">
        <v>43966</v>
      </c>
      <c r="P559" s="1">
        <v>13008</v>
      </c>
      <c r="Q559" s="1" t="s">
        <v>498</v>
      </c>
    </row>
    <row r="560" spans="1:17" x14ac:dyDescent="0.4">
      <c r="A560" t="s">
        <v>48</v>
      </c>
      <c r="B560" t="s">
        <v>49</v>
      </c>
      <c r="C560" t="s">
        <v>3</v>
      </c>
      <c r="D560">
        <v>2020</v>
      </c>
      <c r="E560" s="3">
        <v>4</v>
      </c>
      <c r="F560" s="21" t="s">
        <v>50</v>
      </c>
      <c r="G560" s="1">
        <v>27</v>
      </c>
      <c r="H560" s="1">
        <v>265</v>
      </c>
      <c r="J560" s="1" t="s">
        <v>11</v>
      </c>
      <c r="K560" s="1" t="s">
        <v>946</v>
      </c>
      <c r="L560" s="1" t="s">
        <v>947</v>
      </c>
      <c r="M560" s="1">
        <v>0</v>
      </c>
      <c r="O560" s="1">
        <v>43985</v>
      </c>
      <c r="P560" s="1">
        <v>12767</v>
      </c>
      <c r="Q560" s="1" t="s">
        <v>948</v>
      </c>
    </row>
    <row r="561" spans="1:17" x14ac:dyDescent="0.4">
      <c r="A561" t="s">
        <v>48</v>
      </c>
      <c r="B561" t="s">
        <v>49</v>
      </c>
      <c r="C561" t="s">
        <v>3</v>
      </c>
      <c r="D561">
        <v>2020</v>
      </c>
      <c r="E561" s="3">
        <v>4</v>
      </c>
      <c r="F561" s="21" t="s">
        <v>50</v>
      </c>
      <c r="G561" s="1">
        <v>28</v>
      </c>
      <c r="H561" s="1">
        <v>44</v>
      </c>
      <c r="J561" s="1" t="s">
        <v>11</v>
      </c>
      <c r="K561" s="1" t="s">
        <v>605</v>
      </c>
      <c r="L561" s="1" t="s">
        <v>606</v>
      </c>
      <c r="M561" s="1">
        <v>0</v>
      </c>
      <c r="O561" s="1">
        <v>44006</v>
      </c>
      <c r="P561" s="1">
        <v>11689</v>
      </c>
      <c r="Q561" s="1" t="s">
        <v>607</v>
      </c>
    </row>
    <row r="562" spans="1:17" x14ac:dyDescent="0.4">
      <c r="A562" t="s">
        <v>48</v>
      </c>
      <c r="B562" t="s">
        <v>49</v>
      </c>
      <c r="C562" t="s">
        <v>3</v>
      </c>
      <c r="D562">
        <v>2020</v>
      </c>
      <c r="E562" s="3">
        <v>4</v>
      </c>
      <c r="F562" s="21" t="s">
        <v>50</v>
      </c>
      <c r="G562" s="1">
        <v>29</v>
      </c>
      <c r="H562" s="1">
        <v>16</v>
      </c>
      <c r="J562" s="1" t="s">
        <v>8</v>
      </c>
      <c r="K562" s="1" t="s">
        <v>284</v>
      </c>
      <c r="L562" s="1" t="s">
        <v>285</v>
      </c>
      <c r="M562" s="1">
        <v>0</v>
      </c>
      <c r="O562" s="1">
        <v>43993</v>
      </c>
      <c r="P562" s="1">
        <v>11118</v>
      </c>
      <c r="Q562" s="1" t="s">
        <v>286</v>
      </c>
    </row>
    <row r="563" spans="1:17" x14ac:dyDescent="0.4">
      <c r="A563" t="s">
        <v>48</v>
      </c>
      <c r="B563" t="s">
        <v>49</v>
      </c>
      <c r="C563" t="s">
        <v>3</v>
      </c>
      <c r="D563">
        <v>2020</v>
      </c>
      <c r="E563" s="3">
        <v>4</v>
      </c>
      <c r="F563" s="21" t="s">
        <v>50</v>
      </c>
      <c r="G563" s="1">
        <v>30</v>
      </c>
      <c r="H563" s="1">
        <v>311</v>
      </c>
      <c r="J563" s="1" t="s">
        <v>58</v>
      </c>
      <c r="K563" s="1" t="s">
        <v>209</v>
      </c>
      <c r="L563" s="1" t="s">
        <v>125</v>
      </c>
      <c r="M563" s="1">
        <v>0</v>
      </c>
      <c r="O563" s="1">
        <v>43999</v>
      </c>
      <c r="P563" s="1">
        <v>10628</v>
      </c>
      <c r="Q563" s="1" t="s">
        <v>210</v>
      </c>
    </row>
    <row r="564" spans="1:17" x14ac:dyDescent="0.4">
      <c r="A564" t="s">
        <v>48</v>
      </c>
      <c r="B564" t="s">
        <v>49</v>
      </c>
      <c r="C564" t="s">
        <v>3</v>
      </c>
      <c r="D564">
        <v>2020</v>
      </c>
      <c r="E564" s="3">
        <v>4</v>
      </c>
      <c r="F564" s="21" t="s">
        <v>50</v>
      </c>
      <c r="G564" s="1">
        <v>31</v>
      </c>
      <c r="H564" s="1">
        <v>10</v>
      </c>
      <c r="J564" s="1" t="s">
        <v>22</v>
      </c>
      <c r="K564" s="1" t="s">
        <v>139</v>
      </c>
      <c r="L564" s="1" t="s">
        <v>140</v>
      </c>
      <c r="M564" s="1">
        <v>0</v>
      </c>
      <c r="O564" s="1">
        <v>44007</v>
      </c>
      <c r="P564" s="1">
        <v>10490</v>
      </c>
      <c r="Q564" s="1" t="s">
        <v>141</v>
      </c>
    </row>
    <row r="565" spans="1:17" x14ac:dyDescent="0.4">
      <c r="A565" t="s">
        <v>48</v>
      </c>
      <c r="B565" t="s">
        <v>49</v>
      </c>
      <c r="C565" t="s">
        <v>3</v>
      </c>
      <c r="D565">
        <v>2020</v>
      </c>
      <c r="E565" s="3">
        <v>4</v>
      </c>
      <c r="F565" s="21" t="s">
        <v>50</v>
      </c>
      <c r="G565" s="1">
        <v>32</v>
      </c>
      <c r="H565" s="1">
        <v>-13</v>
      </c>
      <c r="J565" s="1" t="s">
        <v>82</v>
      </c>
      <c r="K565" s="1" t="s">
        <v>790</v>
      </c>
      <c r="L565" s="1" t="s">
        <v>204</v>
      </c>
      <c r="M565" s="1">
        <v>0</v>
      </c>
      <c r="O565" s="1">
        <v>43867</v>
      </c>
      <c r="P565" s="1">
        <v>10465</v>
      </c>
      <c r="Q565" s="1" t="s">
        <v>791</v>
      </c>
    </row>
    <row r="566" spans="1:17" x14ac:dyDescent="0.4">
      <c r="A566" t="s">
        <v>48</v>
      </c>
      <c r="B566" t="s">
        <v>49</v>
      </c>
      <c r="C566" t="s">
        <v>3</v>
      </c>
      <c r="D566">
        <v>2020</v>
      </c>
      <c r="E566" s="3">
        <v>4</v>
      </c>
      <c r="F566" s="21" t="s">
        <v>50</v>
      </c>
      <c r="G566" s="1">
        <v>33</v>
      </c>
      <c r="H566" s="1">
        <v>-4</v>
      </c>
      <c r="J566" s="1" t="s">
        <v>11</v>
      </c>
      <c r="K566" s="1" t="s">
        <v>108</v>
      </c>
      <c r="L566" s="1" t="s">
        <v>109</v>
      </c>
      <c r="M566" s="1">
        <v>0</v>
      </c>
      <c r="O566" s="1">
        <v>44008</v>
      </c>
      <c r="P566" s="1">
        <v>10199</v>
      </c>
      <c r="Q566" s="1" t="s">
        <v>110</v>
      </c>
    </row>
    <row r="567" spans="1:17" x14ac:dyDescent="0.4">
      <c r="A567" t="s">
        <v>48</v>
      </c>
      <c r="B567" t="s">
        <v>49</v>
      </c>
      <c r="C567" t="s">
        <v>3</v>
      </c>
      <c r="D567">
        <v>2020</v>
      </c>
      <c r="E567" s="3">
        <v>4</v>
      </c>
      <c r="F567" s="21" t="s">
        <v>50</v>
      </c>
      <c r="G567" s="1">
        <v>34</v>
      </c>
      <c r="H567" s="1">
        <v>-4</v>
      </c>
      <c r="J567" s="1" t="s">
        <v>10</v>
      </c>
      <c r="K567" s="1" t="s">
        <v>124</v>
      </c>
      <c r="L567" s="1" t="s">
        <v>125</v>
      </c>
      <c r="M567" s="1">
        <v>0</v>
      </c>
      <c r="O567" s="1">
        <v>43977</v>
      </c>
      <c r="P567" s="1">
        <v>10000</v>
      </c>
      <c r="Q567" s="1" t="s">
        <v>126</v>
      </c>
    </row>
    <row r="568" spans="1:17" x14ac:dyDescent="0.4">
      <c r="A568" t="s">
        <v>48</v>
      </c>
      <c r="B568" t="s">
        <v>49</v>
      </c>
      <c r="C568" t="s">
        <v>3</v>
      </c>
      <c r="D568">
        <v>2020</v>
      </c>
      <c r="E568" s="3">
        <v>4</v>
      </c>
      <c r="F568" s="21" t="s">
        <v>50</v>
      </c>
      <c r="G568" s="1">
        <v>35</v>
      </c>
      <c r="H568" s="1">
        <v>169</v>
      </c>
      <c r="J568" s="1" t="s">
        <v>155</v>
      </c>
      <c r="K568" s="1" t="s">
        <v>600</v>
      </c>
      <c r="L568" s="1" t="s">
        <v>187</v>
      </c>
      <c r="M568" s="1">
        <v>0</v>
      </c>
      <c r="O568" s="1">
        <v>43990</v>
      </c>
      <c r="P568" s="1">
        <v>9852</v>
      </c>
      <c r="Q568" s="1" t="s">
        <v>601</v>
      </c>
    </row>
    <row r="569" spans="1:17" x14ac:dyDescent="0.4">
      <c r="A569" t="s">
        <v>48</v>
      </c>
      <c r="B569" t="s">
        <v>49</v>
      </c>
      <c r="C569" t="s">
        <v>3</v>
      </c>
      <c r="D569">
        <v>2020</v>
      </c>
      <c r="E569" s="3">
        <v>4</v>
      </c>
      <c r="F569" s="21" t="s">
        <v>50</v>
      </c>
      <c r="G569" s="1">
        <v>36</v>
      </c>
      <c r="H569" s="1">
        <v>24</v>
      </c>
      <c r="J569" s="1" t="s">
        <v>155</v>
      </c>
      <c r="K569" s="1" t="s">
        <v>156</v>
      </c>
      <c r="L569" s="1" t="s">
        <v>157</v>
      </c>
      <c r="M569" s="1">
        <v>0</v>
      </c>
      <c r="N569" s="1" t="s">
        <v>158</v>
      </c>
      <c r="O569" s="1">
        <v>44010</v>
      </c>
      <c r="P569" s="1">
        <v>9734</v>
      </c>
      <c r="Q569" s="1" t="s">
        <v>159</v>
      </c>
    </row>
    <row r="570" spans="1:17" x14ac:dyDescent="0.4">
      <c r="A570" t="s">
        <v>48</v>
      </c>
      <c r="B570" t="s">
        <v>49</v>
      </c>
      <c r="C570" t="s">
        <v>3</v>
      </c>
      <c r="D570">
        <v>2020</v>
      </c>
      <c r="E570" s="3">
        <v>4</v>
      </c>
      <c r="F570" s="21" t="s">
        <v>50</v>
      </c>
      <c r="G570" s="1">
        <v>37</v>
      </c>
      <c r="H570" s="1">
        <v>12</v>
      </c>
      <c r="J570" s="1" t="s">
        <v>73</v>
      </c>
      <c r="K570" s="1" t="s">
        <v>803</v>
      </c>
      <c r="L570" s="1" t="s">
        <v>804</v>
      </c>
      <c r="M570" s="1">
        <v>0</v>
      </c>
      <c r="O570" s="1">
        <v>43888</v>
      </c>
      <c r="P570" s="1">
        <v>9418</v>
      </c>
      <c r="Q570" s="1" t="s">
        <v>805</v>
      </c>
    </row>
    <row r="571" spans="1:17" x14ac:dyDescent="0.4">
      <c r="A571" t="s">
        <v>48</v>
      </c>
      <c r="B571" t="s">
        <v>49</v>
      </c>
      <c r="C571" t="s">
        <v>3</v>
      </c>
      <c r="D571">
        <v>2020</v>
      </c>
      <c r="E571" s="3">
        <v>4</v>
      </c>
      <c r="F571" s="21" t="s">
        <v>50</v>
      </c>
      <c r="G571" s="1">
        <v>38</v>
      </c>
      <c r="H571" s="1">
        <v>-6</v>
      </c>
      <c r="J571" s="1" t="s">
        <v>58</v>
      </c>
      <c r="K571" s="1" t="s">
        <v>59</v>
      </c>
      <c r="L571" s="1" t="s">
        <v>60</v>
      </c>
      <c r="M571" s="1">
        <v>0</v>
      </c>
      <c r="O571" s="1">
        <v>43958</v>
      </c>
      <c r="P571" s="1">
        <v>9228</v>
      </c>
      <c r="Q571" s="1" t="s">
        <v>61</v>
      </c>
    </row>
    <row r="572" spans="1:17" x14ac:dyDescent="0.4">
      <c r="A572" t="s">
        <v>48</v>
      </c>
      <c r="B572" t="s">
        <v>49</v>
      </c>
      <c r="C572" t="s">
        <v>3</v>
      </c>
      <c r="D572">
        <v>2020</v>
      </c>
      <c r="E572" s="3">
        <v>4</v>
      </c>
      <c r="F572" s="21" t="s">
        <v>50</v>
      </c>
      <c r="G572" s="1">
        <v>39</v>
      </c>
      <c r="H572" s="1">
        <v>3</v>
      </c>
      <c r="J572" s="1" t="s">
        <v>51</v>
      </c>
      <c r="K572" s="1" t="s">
        <v>94</v>
      </c>
      <c r="L572" s="1" t="s">
        <v>71</v>
      </c>
      <c r="M572" s="1">
        <v>0</v>
      </c>
      <c r="O572" s="1">
        <v>43978</v>
      </c>
      <c r="P572" s="1">
        <v>9122</v>
      </c>
      <c r="Q572" s="1" t="s">
        <v>95</v>
      </c>
    </row>
    <row r="573" spans="1:17" x14ac:dyDescent="0.4">
      <c r="A573" t="s">
        <v>48</v>
      </c>
      <c r="B573" t="s">
        <v>49</v>
      </c>
      <c r="C573" t="s">
        <v>3</v>
      </c>
      <c r="D573">
        <v>2020</v>
      </c>
      <c r="E573" s="3">
        <v>4</v>
      </c>
      <c r="F573" s="21" t="s">
        <v>50</v>
      </c>
      <c r="G573" s="1">
        <v>40</v>
      </c>
      <c r="H573" s="1">
        <v>114</v>
      </c>
      <c r="J573" s="1" t="s">
        <v>11</v>
      </c>
      <c r="K573" s="1" t="s">
        <v>872</v>
      </c>
      <c r="L573" s="1" t="s">
        <v>873</v>
      </c>
      <c r="M573" s="1">
        <v>0</v>
      </c>
      <c r="O573" s="1">
        <v>43998</v>
      </c>
      <c r="P573" s="1">
        <v>8185</v>
      </c>
      <c r="Q573" s="1" t="s">
        <v>874</v>
      </c>
    </row>
    <row r="574" spans="1:17" x14ac:dyDescent="0.4">
      <c r="A574" t="s">
        <v>48</v>
      </c>
      <c r="B574" t="s">
        <v>49</v>
      </c>
      <c r="C574" t="s">
        <v>3</v>
      </c>
      <c r="D574">
        <v>2020</v>
      </c>
      <c r="E574" s="3">
        <v>4</v>
      </c>
      <c r="F574" s="21" t="s">
        <v>50</v>
      </c>
      <c r="G574" s="1">
        <v>41</v>
      </c>
      <c r="H574" s="1" t="s">
        <v>81</v>
      </c>
      <c r="J574" s="1" t="s">
        <v>21</v>
      </c>
      <c r="K574" s="1" t="s">
        <v>949</v>
      </c>
      <c r="L574" s="1" t="s">
        <v>92</v>
      </c>
      <c r="M574" s="1">
        <v>0</v>
      </c>
      <c r="O574" s="1">
        <v>43985</v>
      </c>
      <c r="P574" s="1">
        <v>8028</v>
      </c>
      <c r="Q574" s="1" t="s">
        <v>950</v>
      </c>
    </row>
    <row r="575" spans="1:17" x14ac:dyDescent="0.4">
      <c r="A575" t="s">
        <v>48</v>
      </c>
      <c r="B575" t="s">
        <v>49</v>
      </c>
      <c r="C575" t="s">
        <v>3</v>
      </c>
      <c r="D575">
        <v>2020</v>
      </c>
      <c r="E575" s="3">
        <v>4</v>
      </c>
      <c r="F575" s="21" t="s">
        <v>50</v>
      </c>
      <c r="G575" s="1">
        <v>42</v>
      </c>
      <c r="H575" s="1">
        <v>-4</v>
      </c>
      <c r="J575" s="1" t="s">
        <v>11</v>
      </c>
      <c r="K575" s="1" t="s">
        <v>102</v>
      </c>
      <c r="L575" s="1" t="s">
        <v>103</v>
      </c>
      <c r="M575" s="1">
        <v>0</v>
      </c>
      <c r="O575" s="1">
        <v>44001</v>
      </c>
      <c r="P575" s="1">
        <v>7953</v>
      </c>
      <c r="Q575" s="1" t="s">
        <v>104</v>
      </c>
    </row>
    <row r="576" spans="1:17" x14ac:dyDescent="0.4">
      <c r="A576" t="s">
        <v>48</v>
      </c>
      <c r="B576" t="s">
        <v>49</v>
      </c>
      <c r="C576" t="s">
        <v>3</v>
      </c>
      <c r="D576">
        <v>2020</v>
      </c>
      <c r="E576" s="3">
        <v>4</v>
      </c>
      <c r="F576" s="21" t="s">
        <v>50</v>
      </c>
      <c r="G576" s="1">
        <v>43</v>
      </c>
      <c r="H576" s="1">
        <v>-8</v>
      </c>
      <c r="J576" s="1" t="s">
        <v>22</v>
      </c>
      <c r="K576" s="1" t="s">
        <v>246</v>
      </c>
      <c r="L576" s="1" t="s">
        <v>247</v>
      </c>
      <c r="M576" s="1">
        <v>0</v>
      </c>
      <c r="O576" s="1">
        <v>44009</v>
      </c>
      <c r="P576" s="1">
        <v>7370</v>
      </c>
      <c r="Q576" s="1" t="s">
        <v>248</v>
      </c>
    </row>
    <row r="577" spans="1:17" x14ac:dyDescent="0.4">
      <c r="A577" t="s">
        <v>48</v>
      </c>
      <c r="B577" t="s">
        <v>49</v>
      </c>
      <c r="C577" t="s">
        <v>3</v>
      </c>
      <c r="D577">
        <v>2020</v>
      </c>
      <c r="E577" s="3">
        <v>4</v>
      </c>
      <c r="F577" s="21" t="s">
        <v>50</v>
      </c>
      <c r="G577" s="1">
        <v>44</v>
      </c>
      <c r="H577" s="1">
        <v>-26</v>
      </c>
      <c r="J577" s="1" t="s">
        <v>9</v>
      </c>
      <c r="K577" s="1" t="s">
        <v>787</v>
      </c>
      <c r="L577" s="1" t="s">
        <v>788</v>
      </c>
      <c r="M577" s="1">
        <v>0</v>
      </c>
      <c r="O577" s="1">
        <v>44006</v>
      </c>
      <c r="P577" s="1">
        <v>7209</v>
      </c>
      <c r="Q577" s="1" t="s">
        <v>789</v>
      </c>
    </row>
    <row r="578" spans="1:17" x14ac:dyDescent="0.4">
      <c r="A578" t="s">
        <v>48</v>
      </c>
      <c r="B578" t="s">
        <v>49</v>
      </c>
      <c r="C578" t="s">
        <v>3</v>
      </c>
      <c r="D578">
        <v>2020</v>
      </c>
      <c r="E578" s="3">
        <v>4</v>
      </c>
      <c r="F578" s="21" t="s">
        <v>50</v>
      </c>
      <c r="G578" s="1">
        <v>45</v>
      </c>
      <c r="H578" s="1">
        <v>-6</v>
      </c>
      <c r="J578" s="1" t="s">
        <v>23</v>
      </c>
      <c r="K578" s="1" t="s">
        <v>148</v>
      </c>
      <c r="L578" s="1" t="s">
        <v>148</v>
      </c>
      <c r="M578" s="1">
        <v>0</v>
      </c>
      <c r="N578" s="1" t="s">
        <v>149</v>
      </c>
      <c r="O578" s="1">
        <v>44007</v>
      </c>
      <c r="P578" s="1">
        <v>7195</v>
      </c>
      <c r="Q578" s="1" t="s">
        <v>150</v>
      </c>
    </row>
    <row r="579" spans="1:17" x14ac:dyDescent="0.4">
      <c r="A579" t="s">
        <v>48</v>
      </c>
      <c r="B579" t="s">
        <v>49</v>
      </c>
      <c r="C579" t="s">
        <v>3</v>
      </c>
      <c r="D579">
        <v>2020</v>
      </c>
      <c r="E579" s="3">
        <v>4</v>
      </c>
      <c r="F579" s="21" t="s">
        <v>50</v>
      </c>
      <c r="G579" s="1">
        <v>46</v>
      </c>
      <c r="H579" s="1">
        <v>31</v>
      </c>
      <c r="J579" s="1" t="s">
        <v>21</v>
      </c>
      <c r="K579" s="1" t="s">
        <v>774</v>
      </c>
      <c r="L579" s="1" t="s">
        <v>775</v>
      </c>
      <c r="M579" s="1">
        <v>0</v>
      </c>
      <c r="N579" s="1" t="s">
        <v>776</v>
      </c>
      <c r="O579" s="1">
        <v>43983</v>
      </c>
      <c r="P579" s="1">
        <v>7122</v>
      </c>
      <c r="Q579" s="1" t="s">
        <v>777</v>
      </c>
    </row>
    <row r="580" spans="1:17" x14ac:dyDescent="0.4">
      <c r="A580" t="s">
        <v>48</v>
      </c>
      <c r="B580" t="s">
        <v>49</v>
      </c>
      <c r="C580" t="s">
        <v>3</v>
      </c>
      <c r="D580">
        <v>2020</v>
      </c>
      <c r="E580" s="3">
        <v>4</v>
      </c>
      <c r="F580" s="21" t="s">
        <v>50</v>
      </c>
      <c r="G580" s="1">
        <v>47</v>
      </c>
      <c r="H580" s="1">
        <v>10</v>
      </c>
      <c r="J580" s="1" t="s">
        <v>11</v>
      </c>
      <c r="K580" s="1" t="s">
        <v>193</v>
      </c>
      <c r="L580" s="1" t="s">
        <v>194</v>
      </c>
      <c r="M580" s="1">
        <v>0</v>
      </c>
      <c r="O580" s="1">
        <v>43970</v>
      </c>
      <c r="P580" s="1">
        <v>7070</v>
      </c>
      <c r="Q580" s="1" t="s">
        <v>195</v>
      </c>
    </row>
    <row r="581" spans="1:17" x14ac:dyDescent="0.4">
      <c r="A581" t="s">
        <v>48</v>
      </c>
      <c r="B581" t="s">
        <v>49</v>
      </c>
      <c r="C581" t="s">
        <v>3</v>
      </c>
      <c r="D581">
        <v>2020</v>
      </c>
      <c r="E581" s="3">
        <v>4</v>
      </c>
      <c r="F581" s="21" t="s">
        <v>50</v>
      </c>
      <c r="G581" s="1">
        <v>48</v>
      </c>
      <c r="H581" s="1">
        <v>-4</v>
      </c>
      <c r="J581" s="1" t="s">
        <v>10</v>
      </c>
      <c r="K581" s="1" t="s">
        <v>160</v>
      </c>
      <c r="L581" s="1" t="s">
        <v>161</v>
      </c>
      <c r="M581" s="1">
        <v>0</v>
      </c>
      <c r="O581" s="1">
        <v>43945</v>
      </c>
      <c r="P581" s="1">
        <v>6994</v>
      </c>
      <c r="Q581" s="1" t="s">
        <v>162</v>
      </c>
    </row>
    <row r="582" spans="1:17" x14ac:dyDescent="0.4">
      <c r="A582" t="s">
        <v>48</v>
      </c>
      <c r="B582" t="s">
        <v>49</v>
      </c>
      <c r="C582" t="s">
        <v>3</v>
      </c>
      <c r="D582">
        <v>2020</v>
      </c>
      <c r="E582" s="3">
        <v>4</v>
      </c>
      <c r="F582" s="21" t="s">
        <v>50</v>
      </c>
      <c r="G582" s="1">
        <v>49</v>
      </c>
      <c r="H582" s="1">
        <v>-15</v>
      </c>
      <c r="J582" s="1" t="s">
        <v>51</v>
      </c>
      <c r="K582" s="1" t="s">
        <v>127</v>
      </c>
      <c r="L582" s="1" t="s">
        <v>128</v>
      </c>
      <c r="M582" s="1">
        <v>0</v>
      </c>
      <c r="O582" s="1">
        <v>43999</v>
      </c>
      <c r="P582" s="1">
        <v>6928</v>
      </c>
      <c r="Q582" s="1" t="s">
        <v>129</v>
      </c>
    </row>
    <row r="583" spans="1:17" x14ac:dyDescent="0.4">
      <c r="A583" t="s">
        <v>48</v>
      </c>
      <c r="B583" t="s">
        <v>49</v>
      </c>
      <c r="C583" t="s">
        <v>3</v>
      </c>
      <c r="D583">
        <v>2020</v>
      </c>
      <c r="E583" s="3">
        <v>4</v>
      </c>
      <c r="F583" s="21" t="s">
        <v>50</v>
      </c>
      <c r="G583" s="1">
        <v>50</v>
      </c>
      <c r="H583" s="1">
        <v>8</v>
      </c>
      <c r="J583" s="1" t="s">
        <v>11</v>
      </c>
      <c r="K583" s="1" t="s">
        <v>175</v>
      </c>
      <c r="L583" s="1" t="s">
        <v>176</v>
      </c>
      <c r="M583" s="1">
        <v>0</v>
      </c>
      <c r="O583" s="1">
        <v>43977</v>
      </c>
      <c r="P583" s="1">
        <v>6726</v>
      </c>
      <c r="Q583" s="1" t="s">
        <v>177</v>
      </c>
    </row>
    <row r="584" spans="1:17" x14ac:dyDescent="0.4">
      <c r="A584" t="s">
        <v>48</v>
      </c>
      <c r="B584" t="s">
        <v>49</v>
      </c>
      <c r="C584" t="s">
        <v>3</v>
      </c>
      <c r="D584">
        <v>2020</v>
      </c>
      <c r="E584" s="3">
        <v>4</v>
      </c>
      <c r="F584" s="21" t="s">
        <v>50</v>
      </c>
      <c r="G584" s="1">
        <v>51</v>
      </c>
      <c r="H584" s="1">
        <v>51</v>
      </c>
      <c r="J584" s="1" t="s">
        <v>21</v>
      </c>
      <c r="K584" s="1" t="s">
        <v>837</v>
      </c>
      <c r="L584" s="1" t="s">
        <v>775</v>
      </c>
      <c r="M584" s="1">
        <v>0</v>
      </c>
      <c r="N584" s="1" t="s">
        <v>838</v>
      </c>
      <c r="O584" s="1">
        <v>43875</v>
      </c>
      <c r="P584" s="1">
        <v>6673</v>
      </c>
      <c r="Q584" s="1" t="s">
        <v>839</v>
      </c>
    </row>
    <row r="585" spans="1:17" x14ac:dyDescent="0.4">
      <c r="A585" t="s">
        <v>48</v>
      </c>
      <c r="B585" t="s">
        <v>49</v>
      </c>
      <c r="C585" t="s">
        <v>3</v>
      </c>
      <c r="D585">
        <v>2020</v>
      </c>
      <c r="E585" s="3">
        <v>4</v>
      </c>
      <c r="F585" s="21" t="s">
        <v>50</v>
      </c>
      <c r="G585" s="1">
        <v>52</v>
      </c>
      <c r="H585" s="1">
        <v>31</v>
      </c>
      <c r="J585" s="1" t="s">
        <v>11</v>
      </c>
      <c r="K585" s="1" t="s">
        <v>502</v>
      </c>
      <c r="L585" s="1" t="s">
        <v>503</v>
      </c>
      <c r="M585" s="1">
        <v>0</v>
      </c>
      <c r="O585" s="1">
        <v>43948</v>
      </c>
      <c r="P585" s="1">
        <v>6497</v>
      </c>
      <c r="Q585" s="1" t="s">
        <v>504</v>
      </c>
    </row>
    <row r="586" spans="1:17" x14ac:dyDescent="0.4">
      <c r="A586" t="s">
        <v>48</v>
      </c>
      <c r="B586" t="s">
        <v>49</v>
      </c>
      <c r="C586" t="s">
        <v>3</v>
      </c>
      <c r="D586">
        <v>2020</v>
      </c>
      <c r="E586" s="3">
        <v>4</v>
      </c>
      <c r="F586" s="21" t="s">
        <v>50</v>
      </c>
      <c r="G586" s="1">
        <v>53</v>
      </c>
      <c r="H586" s="1">
        <v>-5</v>
      </c>
      <c r="J586" s="1" t="s">
        <v>11</v>
      </c>
      <c r="K586" s="1" t="s">
        <v>133</v>
      </c>
      <c r="L586" s="1" t="s">
        <v>134</v>
      </c>
      <c r="M586" s="1">
        <v>0</v>
      </c>
      <c r="O586" s="1">
        <v>43983</v>
      </c>
      <c r="P586" s="1">
        <v>6413</v>
      </c>
      <c r="Q586" s="1" t="s">
        <v>135</v>
      </c>
    </row>
    <row r="587" spans="1:17" x14ac:dyDescent="0.4">
      <c r="A587" t="s">
        <v>48</v>
      </c>
      <c r="B587" t="s">
        <v>49</v>
      </c>
      <c r="C587" t="s">
        <v>3</v>
      </c>
      <c r="D587">
        <v>2020</v>
      </c>
      <c r="E587" s="3">
        <v>4</v>
      </c>
      <c r="F587" s="21" t="s">
        <v>50</v>
      </c>
      <c r="G587" s="1">
        <v>54</v>
      </c>
      <c r="H587" s="1">
        <v>10</v>
      </c>
      <c r="J587" s="1" t="s">
        <v>163</v>
      </c>
      <c r="K587" s="1" t="s">
        <v>164</v>
      </c>
      <c r="L587" s="1" t="s">
        <v>165</v>
      </c>
      <c r="M587" s="1">
        <v>0</v>
      </c>
      <c r="O587" s="1">
        <v>44008</v>
      </c>
      <c r="P587" s="1">
        <v>6181</v>
      </c>
      <c r="Q587" s="1" t="s">
        <v>166</v>
      </c>
    </row>
    <row r="588" spans="1:17" x14ac:dyDescent="0.4">
      <c r="A588" t="s">
        <v>48</v>
      </c>
      <c r="B588" t="s">
        <v>49</v>
      </c>
      <c r="C588" t="s">
        <v>3</v>
      </c>
      <c r="D588">
        <v>2020</v>
      </c>
      <c r="E588" s="3">
        <v>4</v>
      </c>
      <c r="F588" s="21" t="s">
        <v>50</v>
      </c>
      <c r="G588" s="1">
        <v>55</v>
      </c>
      <c r="H588" s="1">
        <v>177</v>
      </c>
      <c r="J588" s="1" t="s">
        <v>274</v>
      </c>
      <c r="K588" s="1" t="s">
        <v>730</v>
      </c>
      <c r="L588" s="1" t="s">
        <v>731</v>
      </c>
      <c r="M588" s="1">
        <v>0</v>
      </c>
      <c r="O588" s="1">
        <v>44007</v>
      </c>
      <c r="P588" s="1">
        <v>6155</v>
      </c>
      <c r="Q588" s="1" t="s">
        <v>732</v>
      </c>
    </row>
    <row r="589" spans="1:17" x14ac:dyDescent="0.4">
      <c r="A589" t="s">
        <v>48</v>
      </c>
      <c r="B589" t="s">
        <v>49</v>
      </c>
      <c r="C589" t="s">
        <v>3</v>
      </c>
      <c r="D589">
        <v>2020</v>
      </c>
      <c r="E589" s="3">
        <v>4</v>
      </c>
      <c r="F589" s="21" t="s">
        <v>50</v>
      </c>
      <c r="G589" s="1">
        <v>56</v>
      </c>
      <c r="H589" s="1" t="s">
        <v>81</v>
      </c>
      <c r="J589" s="1" t="s">
        <v>73</v>
      </c>
      <c r="K589" s="1" t="s">
        <v>951</v>
      </c>
      <c r="L589" s="1" t="s">
        <v>125</v>
      </c>
      <c r="M589" s="1">
        <v>0</v>
      </c>
      <c r="O589" s="1">
        <v>44006</v>
      </c>
      <c r="P589" s="1">
        <v>6150</v>
      </c>
      <c r="Q589" s="1" t="s">
        <v>952</v>
      </c>
    </row>
    <row r="590" spans="1:17" x14ac:dyDescent="0.4">
      <c r="A590" t="s">
        <v>48</v>
      </c>
      <c r="B590" t="s">
        <v>49</v>
      </c>
      <c r="C590" t="s">
        <v>3</v>
      </c>
      <c r="D590">
        <v>2020</v>
      </c>
      <c r="E590" s="3">
        <v>4</v>
      </c>
      <c r="F590" s="21" t="s">
        <v>50</v>
      </c>
      <c r="G590" s="1">
        <v>57</v>
      </c>
      <c r="H590" s="1">
        <v>11</v>
      </c>
      <c r="J590" s="1" t="s">
        <v>117</v>
      </c>
      <c r="K590" s="1" t="s">
        <v>142</v>
      </c>
      <c r="L590" s="1" t="s">
        <v>143</v>
      </c>
      <c r="M590" s="1">
        <v>0</v>
      </c>
      <c r="O590" s="1">
        <v>44007</v>
      </c>
      <c r="P590" s="1">
        <v>6097</v>
      </c>
      <c r="Q590" s="1" t="s">
        <v>144</v>
      </c>
    </row>
    <row r="591" spans="1:17" x14ac:dyDescent="0.4">
      <c r="A591" t="s">
        <v>48</v>
      </c>
      <c r="B591" t="s">
        <v>49</v>
      </c>
      <c r="C591" t="s">
        <v>3</v>
      </c>
      <c r="D591">
        <v>2020</v>
      </c>
      <c r="E591" s="3">
        <v>4</v>
      </c>
      <c r="F591" s="21" t="s">
        <v>50</v>
      </c>
      <c r="G591" s="1">
        <v>58</v>
      </c>
      <c r="H591" s="1">
        <v>-15</v>
      </c>
      <c r="J591" s="1" t="s">
        <v>21</v>
      </c>
      <c r="K591" s="1" t="s">
        <v>199</v>
      </c>
      <c r="L591" s="1" t="s">
        <v>137</v>
      </c>
      <c r="M591" s="1">
        <v>0</v>
      </c>
      <c r="O591" s="1">
        <v>43949</v>
      </c>
      <c r="P591" s="1">
        <v>6018</v>
      </c>
      <c r="Q591" s="1" t="s">
        <v>200</v>
      </c>
    </row>
    <row r="592" spans="1:17" x14ac:dyDescent="0.4">
      <c r="A592" t="s">
        <v>48</v>
      </c>
      <c r="B592" t="s">
        <v>49</v>
      </c>
      <c r="C592" t="s">
        <v>3</v>
      </c>
      <c r="D592">
        <v>2020</v>
      </c>
      <c r="E592" s="3">
        <v>4</v>
      </c>
      <c r="F592" s="21" t="s">
        <v>50</v>
      </c>
      <c r="G592" s="1">
        <v>59</v>
      </c>
      <c r="H592" s="1">
        <v>-28</v>
      </c>
      <c r="J592" s="1" t="s">
        <v>22</v>
      </c>
      <c r="K592" s="1" t="s">
        <v>222</v>
      </c>
      <c r="L592" s="1" t="s">
        <v>223</v>
      </c>
      <c r="M592" s="1">
        <v>0</v>
      </c>
      <c r="O592" s="1">
        <v>44007</v>
      </c>
      <c r="P592" s="1">
        <v>5995</v>
      </c>
      <c r="Q592" s="1" t="s">
        <v>224</v>
      </c>
    </row>
    <row r="593" spans="1:17" x14ac:dyDescent="0.4">
      <c r="A593" t="s">
        <v>48</v>
      </c>
      <c r="B593" t="s">
        <v>49</v>
      </c>
      <c r="C593" t="s">
        <v>3</v>
      </c>
      <c r="D593">
        <v>2020</v>
      </c>
      <c r="E593" s="3">
        <v>4</v>
      </c>
      <c r="F593" s="21" t="s">
        <v>50</v>
      </c>
      <c r="G593" s="1">
        <v>60</v>
      </c>
      <c r="H593" s="1">
        <v>15</v>
      </c>
      <c r="J593" s="1" t="s">
        <v>10</v>
      </c>
      <c r="K593" s="1" t="s">
        <v>196</v>
      </c>
      <c r="L593" s="1" t="s">
        <v>197</v>
      </c>
      <c r="M593" s="1">
        <v>0</v>
      </c>
      <c r="O593" s="1">
        <v>44008</v>
      </c>
      <c r="P593" s="1">
        <v>5953</v>
      </c>
      <c r="Q593" s="1" t="s">
        <v>198</v>
      </c>
    </row>
    <row r="594" spans="1:17" x14ac:dyDescent="0.4">
      <c r="A594" t="s">
        <v>48</v>
      </c>
      <c r="B594" t="s">
        <v>49</v>
      </c>
      <c r="C594" t="s">
        <v>3</v>
      </c>
      <c r="D594">
        <v>2020</v>
      </c>
      <c r="E594" s="3">
        <v>4</v>
      </c>
      <c r="F594" s="21" t="s">
        <v>50</v>
      </c>
      <c r="G594" s="1">
        <v>61</v>
      </c>
      <c r="H594" s="1">
        <v>1</v>
      </c>
      <c r="J594" s="1" t="s">
        <v>10</v>
      </c>
      <c r="K594" s="1" t="s">
        <v>111</v>
      </c>
      <c r="L594" s="1" t="s">
        <v>112</v>
      </c>
      <c r="M594" s="1">
        <v>0</v>
      </c>
      <c r="O594" s="1">
        <v>43984</v>
      </c>
      <c r="P594" s="1">
        <v>5854</v>
      </c>
      <c r="Q594" s="1" t="s">
        <v>113</v>
      </c>
    </row>
    <row r="595" spans="1:17" x14ac:dyDescent="0.4">
      <c r="A595" t="s">
        <v>48</v>
      </c>
      <c r="B595" t="s">
        <v>49</v>
      </c>
      <c r="C595" t="s">
        <v>3</v>
      </c>
      <c r="D595">
        <v>2020</v>
      </c>
      <c r="E595" s="3">
        <v>4</v>
      </c>
      <c r="F595" s="21" t="s">
        <v>50</v>
      </c>
      <c r="G595" s="1">
        <v>62</v>
      </c>
      <c r="H595" s="1">
        <v>-3</v>
      </c>
      <c r="J595" s="1" t="s">
        <v>82</v>
      </c>
      <c r="K595" s="1" t="s">
        <v>256</v>
      </c>
      <c r="L595" s="1" t="s">
        <v>257</v>
      </c>
      <c r="M595" s="1">
        <v>0</v>
      </c>
      <c r="O595" s="1">
        <v>43983</v>
      </c>
      <c r="P595" s="1">
        <v>5765</v>
      </c>
      <c r="Q595" s="1" t="s">
        <v>258</v>
      </c>
    </row>
    <row r="596" spans="1:17" x14ac:dyDescent="0.4">
      <c r="A596" t="s">
        <v>48</v>
      </c>
      <c r="B596" t="s">
        <v>49</v>
      </c>
      <c r="C596" t="s">
        <v>3</v>
      </c>
      <c r="D596">
        <v>2020</v>
      </c>
      <c r="E596" s="3">
        <v>4</v>
      </c>
      <c r="F596" s="21" t="s">
        <v>50</v>
      </c>
      <c r="G596" s="1">
        <v>63</v>
      </c>
      <c r="H596" s="1">
        <v>-12</v>
      </c>
      <c r="J596" s="1" t="s">
        <v>151</v>
      </c>
      <c r="K596" s="1" t="s">
        <v>172</v>
      </c>
      <c r="L596" s="1" t="s">
        <v>173</v>
      </c>
      <c r="M596" s="1">
        <v>0</v>
      </c>
      <c r="O596" s="1">
        <v>43998</v>
      </c>
      <c r="P596" s="1">
        <v>5760</v>
      </c>
      <c r="Q596" s="1" t="s">
        <v>174</v>
      </c>
    </row>
    <row r="597" spans="1:17" x14ac:dyDescent="0.4">
      <c r="A597" t="s">
        <v>48</v>
      </c>
      <c r="B597" t="s">
        <v>49</v>
      </c>
      <c r="C597" t="s">
        <v>3</v>
      </c>
      <c r="D597">
        <v>2020</v>
      </c>
      <c r="E597" s="3">
        <v>4</v>
      </c>
      <c r="F597" s="21" t="s">
        <v>50</v>
      </c>
      <c r="G597" s="1">
        <v>64</v>
      </c>
      <c r="H597" s="1">
        <v>-38</v>
      </c>
      <c r="J597" s="1" t="s">
        <v>82</v>
      </c>
      <c r="K597" s="1" t="s">
        <v>203</v>
      </c>
      <c r="L597" s="1" t="s">
        <v>204</v>
      </c>
      <c r="M597" s="1">
        <v>0</v>
      </c>
      <c r="O597" s="1">
        <v>43844</v>
      </c>
      <c r="P597" s="1">
        <v>5750</v>
      </c>
      <c r="Q597" s="1" t="s">
        <v>205</v>
      </c>
    </row>
    <row r="598" spans="1:17" x14ac:dyDescent="0.4">
      <c r="A598" t="s">
        <v>48</v>
      </c>
      <c r="B598" t="s">
        <v>49</v>
      </c>
      <c r="C598" t="s">
        <v>3</v>
      </c>
      <c r="D598">
        <v>2020</v>
      </c>
      <c r="E598" s="3">
        <v>4</v>
      </c>
      <c r="F598" s="21" t="s">
        <v>50</v>
      </c>
      <c r="G598" s="1">
        <v>65</v>
      </c>
      <c r="H598" s="1">
        <v>23</v>
      </c>
      <c r="J598" s="1" t="s">
        <v>117</v>
      </c>
      <c r="K598" s="1" t="s">
        <v>191</v>
      </c>
      <c r="L598" s="1" t="s">
        <v>119</v>
      </c>
      <c r="M598" s="1">
        <v>0</v>
      </c>
      <c r="O598" s="1">
        <v>43992</v>
      </c>
      <c r="P598" s="1">
        <v>5615</v>
      </c>
      <c r="Q598" s="1" t="s">
        <v>192</v>
      </c>
    </row>
    <row r="599" spans="1:17" x14ac:dyDescent="0.4">
      <c r="A599" t="s">
        <v>48</v>
      </c>
      <c r="B599" t="s">
        <v>49</v>
      </c>
      <c r="C599" t="s">
        <v>3</v>
      </c>
      <c r="D599">
        <v>2020</v>
      </c>
      <c r="E599" s="3">
        <v>4</v>
      </c>
      <c r="F599" s="21" t="s">
        <v>50</v>
      </c>
      <c r="G599" s="1">
        <v>66</v>
      </c>
      <c r="H599" s="1" t="s">
        <v>81</v>
      </c>
      <c r="J599" s="1" t="s">
        <v>10</v>
      </c>
      <c r="K599" s="1" t="s">
        <v>953</v>
      </c>
      <c r="L599" s="1" t="s">
        <v>954</v>
      </c>
      <c r="M599" s="1">
        <v>0</v>
      </c>
      <c r="O599" s="1">
        <v>43941</v>
      </c>
      <c r="P599" s="1">
        <v>5500</v>
      </c>
      <c r="Q599" s="1" t="s">
        <v>955</v>
      </c>
    </row>
    <row r="600" spans="1:17" x14ac:dyDescent="0.4">
      <c r="A600" t="s">
        <v>48</v>
      </c>
      <c r="B600" t="s">
        <v>49</v>
      </c>
      <c r="C600" t="s">
        <v>3</v>
      </c>
      <c r="D600">
        <v>2020</v>
      </c>
      <c r="E600" s="3">
        <v>4</v>
      </c>
      <c r="F600" s="21" t="s">
        <v>50</v>
      </c>
      <c r="G600" s="1">
        <v>67</v>
      </c>
      <c r="H600" s="1">
        <v>50</v>
      </c>
      <c r="J600" s="1" t="s">
        <v>16</v>
      </c>
      <c r="K600" s="1" t="s">
        <v>644</v>
      </c>
      <c r="L600" s="1" t="s">
        <v>503</v>
      </c>
      <c r="M600" s="1">
        <v>0</v>
      </c>
      <c r="O600" s="1">
        <v>44004</v>
      </c>
      <c r="P600" s="1">
        <v>5398</v>
      </c>
      <c r="Q600" s="1" t="s">
        <v>645</v>
      </c>
    </row>
    <row r="601" spans="1:17" x14ac:dyDescent="0.4">
      <c r="A601" t="s">
        <v>48</v>
      </c>
      <c r="B601" t="s">
        <v>49</v>
      </c>
      <c r="C601" t="s">
        <v>3</v>
      </c>
      <c r="D601">
        <v>2020</v>
      </c>
      <c r="E601" s="3">
        <v>4</v>
      </c>
      <c r="F601" s="21" t="s">
        <v>50</v>
      </c>
      <c r="G601" s="1">
        <v>68</v>
      </c>
      <c r="H601" s="1">
        <v>5</v>
      </c>
      <c r="J601" s="1" t="s">
        <v>11</v>
      </c>
      <c r="K601" s="1" t="s">
        <v>206</v>
      </c>
      <c r="L601" s="1" t="s">
        <v>207</v>
      </c>
      <c r="M601" s="1">
        <v>0</v>
      </c>
      <c r="O601" s="1">
        <v>43983</v>
      </c>
      <c r="P601" s="1">
        <v>5311</v>
      </c>
      <c r="Q601" s="1" t="s">
        <v>208</v>
      </c>
    </row>
    <row r="602" spans="1:17" x14ac:dyDescent="0.4">
      <c r="A602" t="s">
        <v>48</v>
      </c>
      <c r="B602" t="s">
        <v>49</v>
      </c>
      <c r="C602" t="s">
        <v>3</v>
      </c>
      <c r="D602">
        <v>2020</v>
      </c>
      <c r="E602" s="3">
        <v>4</v>
      </c>
      <c r="F602" s="21" t="s">
        <v>50</v>
      </c>
      <c r="G602" s="1">
        <v>69</v>
      </c>
      <c r="H602" s="1" t="s">
        <v>81</v>
      </c>
      <c r="J602" s="1" t="s">
        <v>16</v>
      </c>
      <c r="K602" s="1" t="s">
        <v>956</v>
      </c>
      <c r="L602" s="1" t="s">
        <v>957</v>
      </c>
      <c r="M602" s="1">
        <v>0</v>
      </c>
      <c r="O602" s="1">
        <v>43998</v>
      </c>
      <c r="P602" s="1">
        <v>5133</v>
      </c>
      <c r="Q602" s="1" t="s">
        <v>958</v>
      </c>
    </row>
    <row r="603" spans="1:17" x14ac:dyDescent="0.4">
      <c r="A603" t="s">
        <v>48</v>
      </c>
      <c r="B603" t="s">
        <v>49</v>
      </c>
      <c r="C603" t="s">
        <v>3</v>
      </c>
      <c r="D603">
        <v>2020</v>
      </c>
      <c r="E603" s="3">
        <v>4</v>
      </c>
      <c r="F603" s="21" t="s">
        <v>50</v>
      </c>
      <c r="G603" s="1">
        <v>70</v>
      </c>
      <c r="H603" s="1">
        <v>-15</v>
      </c>
      <c r="J603" s="1" t="s">
        <v>11</v>
      </c>
      <c r="K603" s="1" t="s">
        <v>78</v>
      </c>
      <c r="L603" s="1" t="s">
        <v>79</v>
      </c>
      <c r="M603" s="1">
        <v>0</v>
      </c>
      <c r="O603" s="1">
        <v>44008</v>
      </c>
      <c r="P603" s="1">
        <v>4694</v>
      </c>
      <c r="Q603" s="1" t="s">
        <v>80</v>
      </c>
    </row>
    <row r="604" spans="1:17" x14ac:dyDescent="0.4">
      <c r="A604" t="s">
        <v>48</v>
      </c>
      <c r="B604" t="s">
        <v>49</v>
      </c>
      <c r="C604" t="s">
        <v>3</v>
      </c>
      <c r="D604">
        <v>2020</v>
      </c>
      <c r="E604" s="3">
        <v>4</v>
      </c>
      <c r="F604" s="21" t="s">
        <v>50</v>
      </c>
      <c r="G604" s="1">
        <v>71</v>
      </c>
      <c r="H604" s="1" t="s">
        <v>81</v>
      </c>
      <c r="J604" s="1" t="s">
        <v>8</v>
      </c>
      <c r="K604" s="1" t="s">
        <v>959</v>
      </c>
      <c r="L604" s="1" t="s">
        <v>125</v>
      </c>
      <c r="M604" s="1">
        <v>0</v>
      </c>
      <c r="O604" s="1">
        <v>44008</v>
      </c>
      <c r="P604" s="1">
        <v>4589</v>
      </c>
      <c r="Q604" s="1" t="s">
        <v>960</v>
      </c>
    </row>
    <row r="605" spans="1:17" x14ac:dyDescent="0.4">
      <c r="A605" t="s">
        <v>48</v>
      </c>
      <c r="B605" t="s">
        <v>49</v>
      </c>
      <c r="C605" t="s">
        <v>3</v>
      </c>
      <c r="D605">
        <v>2020</v>
      </c>
      <c r="E605" s="3">
        <v>4</v>
      </c>
      <c r="F605" s="21" t="s">
        <v>50</v>
      </c>
      <c r="G605" s="1">
        <v>72</v>
      </c>
      <c r="H605" s="1">
        <v>-50</v>
      </c>
      <c r="J605" s="1" t="s">
        <v>82</v>
      </c>
      <c r="K605" s="1" t="s">
        <v>533</v>
      </c>
      <c r="L605" s="1" t="s">
        <v>534</v>
      </c>
      <c r="M605" s="1">
        <v>0</v>
      </c>
      <c r="O605" s="1">
        <v>43872</v>
      </c>
      <c r="P605" s="1">
        <v>4301</v>
      </c>
      <c r="Q605" s="1" t="s">
        <v>535</v>
      </c>
    </row>
    <row r="606" spans="1:17" x14ac:dyDescent="0.4">
      <c r="A606" t="s">
        <v>48</v>
      </c>
      <c r="B606" t="s">
        <v>49</v>
      </c>
      <c r="C606" t="s">
        <v>3</v>
      </c>
      <c r="D606">
        <v>2020</v>
      </c>
      <c r="E606" s="3">
        <v>4</v>
      </c>
      <c r="F606" s="21" t="s">
        <v>50</v>
      </c>
      <c r="G606" s="1">
        <v>73</v>
      </c>
      <c r="H606" s="1">
        <v>8</v>
      </c>
      <c r="J606" s="1" t="s">
        <v>163</v>
      </c>
      <c r="K606" s="1" t="s">
        <v>241</v>
      </c>
      <c r="L606" s="1" t="s">
        <v>165</v>
      </c>
      <c r="M606" s="1">
        <v>0</v>
      </c>
      <c r="O606" s="1">
        <v>43934</v>
      </c>
      <c r="P606" s="1">
        <v>4241</v>
      </c>
      <c r="Q606" s="1" t="s">
        <v>242</v>
      </c>
    </row>
    <row r="607" spans="1:17" x14ac:dyDescent="0.4">
      <c r="A607" t="s">
        <v>48</v>
      </c>
      <c r="B607" t="s">
        <v>49</v>
      </c>
      <c r="C607" t="s">
        <v>3</v>
      </c>
      <c r="D607">
        <v>2020</v>
      </c>
      <c r="E607" s="3">
        <v>4</v>
      </c>
      <c r="F607" s="21" t="s">
        <v>50</v>
      </c>
      <c r="G607" s="1">
        <v>74</v>
      </c>
      <c r="H607" s="1">
        <v>-49</v>
      </c>
      <c r="J607" s="1" t="s">
        <v>22</v>
      </c>
      <c r="K607" s="1" t="s">
        <v>105</v>
      </c>
      <c r="L607" s="1" t="s">
        <v>106</v>
      </c>
      <c r="M607" s="1">
        <v>0</v>
      </c>
      <c r="O607" s="1">
        <v>44006</v>
      </c>
      <c r="P607" s="1">
        <v>4231</v>
      </c>
      <c r="Q607" s="1" t="s">
        <v>107</v>
      </c>
    </row>
    <row r="608" spans="1:17" x14ac:dyDescent="0.4">
      <c r="A608" t="s">
        <v>48</v>
      </c>
      <c r="B608" t="s">
        <v>49</v>
      </c>
      <c r="C608" t="s">
        <v>3</v>
      </c>
      <c r="D608">
        <v>2020</v>
      </c>
      <c r="E608" s="3">
        <v>4</v>
      </c>
      <c r="F608" s="21" t="s">
        <v>50</v>
      </c>
      <c r="G608" s="1">
        <v>75</v>
      </c>
      <c r="H608" s="1">
        <v>5</v>
      </c>
      <c r="J608" s="1" t="s">
        <v>73</v>
      </c>
      <c r="K608" s="1" t="s">
        <v>573</v>
      </c>
      <c r="L608" s="1" t="s">
        <v>128</v>
      </c>
      <c r="M608" s="1">
        <v>0</v>
      </c>
      <c r="O608" s="1">
        <v>44000</v>
      </c>
      <c r="P608" s="1">
        <v>4225</v>
      </c>
      <c r="Q608" s="1" t="s">
        <v>574</v>
      </c>
    </row>
    <row r="609" spans="1:17" x14ac:dyDescent="0.4">
      <c r="A609" t="s">
        <v>48</v>
      </c>
      <c r="B609" t="s">
        <v>49</v>
      </c>
      <c r="C609" t="s">
        <v>3</v>
      </c>
      <c r="D609">
        <v>2020</v>
      </c>
      <c r="E609" s="3">
        <v>4</v>
      </c>
      <c r="F609" s="21" t="s">
        <v>50</v>
      </c>
      <c r="G609" s="1">
        <v>76</v>
      </c>
      <c r="H609" s="1" t="s">
        <v>81</v>
      </c>
      <c r="J609" s="1" t="s">
        <v>58</v>
      </c>
      <c r="K609" s="1" t="s">
        <v>961</v>
      </c>
      <c r="L609" s="1" t="s">
        <v>92</v>
      </c>
      <c r="M609" s="1">
        <v>0</v>
      </c>
      <c r="O609" s="1">
        <v>43923</v>
      </c>
      <c r="P609" s="1">
        <v>4187</v>
      </c>
      <c r="Q609" s="1" t="s">
        <v>962</v>
      </c>
    </row>
    <row r="610" spans="1:17" x14ac:dyDescent="0.4">
      <c r="A610" t="s">
        <v>48</v>
      </c>
      <c r="B610" t="s">
        <v>49</v>
      </c>
      <c r="C610" t="s">
        <v>3</v>
      </c>
      <c r="D610">
        <v>2020</v>
      </c>
      <c r="E610" s="3">
        <v>4</v>
      </c>
      <c r="F610" s="21" t="s">
        <v>50</v>
      </c>
      <c r="G610" s="1">
        <v>77</v>
      </c>
      <c r="H610" s="1">
        <v>226</v>
      </c>
      <c r="J610" s="1" t="s">
        <v>9</v>
      </c>
      <c r="K610" s="1" t="s">
        <v>963</v>
      </c>
      <c r="L610" s="1" t="s">
        <v>964</v>
      </c>
      <c r="M610" s="1">
        <v>0</v>
      </c>
      <c r="O610" s="1">
        <v>43964</v>
      </c>
      <c r="P610" s="1">
        <v>4184</v>
      </c>
      <c r="Q610" s="1" t="s">
        <v>965</v>
      </c>
    </row>
    <row r="611" spans="1:17" x14ac:dyDescent="0.4">
      <c r="A611" t="s">
        <v>48</v>
      </c>
      <c r="B611" t="s">
        <v>49</v>
      </c>
      <c r="C611" t="s">
        <v>3</v>
      </c>
      <c r="D611">
        <v>2020</v>
      </c>
      <c r="E611" s="3">
        <v>4</v>
      </c>
      <c r="F611" s="21" t="s">
        <v>50</v>
      </c>
      <c r="G611" s="1">
        <v>78</v>
      </c>
      <c r="H611" s="1">
        <v>4</v>
      </c>
      <c r="J611" s="1" t="s">
        <v>11</v>
      </c>
      <c r="K611" s="1" t="s">
        <v>231</v>
      </c>
      <c r="L611" s="1" t="s">
        <v>232</v>
      </c>
      <c r="M611" s="1">
        <v>0</v>
      </c>
      <c r="O611" s="1">
        <v>44000</v>
      </c>
      <c r="P611" s="1">
        <v>4154</v>
      </c>
      <c r="Q611" s="1" t="s">
        <v>233</v>
      </c>
    </row>
    <row r="612" spans="1:17" x14ac:dyDescent="0.4">
      <c r="A612" t="s">
        <v>48</v>
      </c>
      <c r="B612" t="s">
        <v>49</v>
      </c>
      <c r="C612" t="s">
        <v>3</v>
      </c>
      <c r="D612">
        <v>2020</v>
      </c>
      <c r="E612" s="3">
        <v>4</v>
      </c>
      <c r="F612" s="21" t="s">
        <v>50</v>
      </c>
      <c r="G612" s="1">
        <v>79</v>
      </c>
      <c r="H612" s="1" t="s">
        <v>62</v>
      </c>
      <c r="J612" s="1" t="s">
        <v>73</v>
      </c>
      <c r="K612" s="1" t="s">
        <v>588</v>
      </c>
      <c r="L612" s="1" t="s">
        <v>589</v>
      </c>
      <c r="M612" s="1">
        <v>0</v>
      </c>
      <c r="O612" s="1">
        <v>44000</v>
      </c>
      <c r="P612" s="1">
        <v>4130</v>
      </c>
      <c r="Q612" s="1" t="s">
        <v>590</v>
      </c>
    </row>
    <row r="613" spans="1:17" x14ac:dyDescent="0.4">
      <c r="A613" t="s">
        <v>48</v>
      </c>
      <c r="B613" t="s">
        <v>49</v>
      </c>
      <c r="C613" t="s">
        <v>3</v>
      </c>
      <c r="D613">
        <v>2020</v>
      </c>
      <c r="E613" s="3">
        <v>4</v>
      </c>
      <c r="F613" s="21" t="s">
        <v>50</v>
      </c>
      <c r="G613" s="1">
        <v>80</v>
      </c>
      <c r="H613" s="1">
        <v>12</v>
      </c>
      <c r="J613" s="1" t="s">
        <v>7</v>
      </c>
      <c r="K613" s="1" t="s">
        <v>186</v>
      </c>
      <c r="L613" s="1" t="s">
        <v>187</v>
      </c>
      <c r="M613" s="1">
        <v>0</v>
      </c>
      <c r="O613" s="1">
        <v>44007</v>
      </c>
      <c r="P613" s="1">
        <v>4089</v>
      </c>
      <c r="Q613" s="1" t="s">
        <v>188</v>
      </c>
    </row>
    <row r="614" spans="1:17" x14ac:dyDescent="0.4">
      <c r="A614" t="s">
        <v>48</v>
      </c>
      <c r="B614" t="s">
        <v>49</v>
      </c>
      <c r="C614" t="s">
        <v>3</v>
      </c>
      <c r="D614">
        <v>2020</v>
      </c>
      <c r="E614" s="3">
        <v>4</v>
      </c>
      <c r="F614" s="21" t="s">
        <v>50</v>
      </c>
      <c r="G614" s="1">
        <v>81</v>
      </c>
      <c r="H614" s="1">
        <v>8</v>
      </c>
      <c r="J614" s="1" t="s">
        <v>58</v>
      </c>
      <c r="K614" s="1" t="s">
        <v>167</v>
      </c>
      <c r="L614" s="1" t="s">
        <v>71</v>
      </c>
      <c r="M614" s="1">
        <v>0</v>
      </c>
      <c r="O614" s="1">
        <v>43990</v>
      </c>
      <c r="P614" s="1">
        <v>4052</v>
      </c>
      <c r="Q614" s="1" t="s">
        <v>168</v>
      </c>
    </row>
    <row r="615" spans="1:17" x14ac:dyDescent="0.4">
      <c r="A615" t="s">
        <v>48</v>
      </c>
      <c r="B615" t="s">
        <v>49</v>
      </c>
      <c r="C615" t="s">
        <v>3</v>
      </c>
      <c r="D615">
        <v>2020</v>
      </c>
      <c r="E615" s="3">
        <v>4</v>
      </c>
      <c r="F615" s="21" t="s">
        <v>50</v>
      </c>
      <c r="G615" s="1">
        <v>82</v>
      </c>
      <c r="H615" s="1">
        <v>-45</v>
      </c>
      <c r="J615" s="1" t="s">
        <v>22</v>
      </c>
      <c r="K615" s="1" t="s">
        <v>372</v>
      </c>
      <c r="L615" s="1" t="s">
        <v>373</v>
      </c>
      <c r="M615" s="1">
        <v>0</v>
      </c>
      <c r="O615" s="1">
        <v>44008</v>
      </c>
      <c r="P615" s="1">
        <v>4024</v>
      </c>
      <c r="Q615" s="1" t="s">
        <v>374</v>
      </c>
    </row>
    <row r="616" spans="1:17" x14ac:dyDescent="0.4">
      <c r="A616" t="s">
        <v>48</v>
      </c>
      <c r="B616" t="s">
        <v>49</v>
      </c>
      <c r="C616" t="s">
        <v>3</v>
      </c>
      <c r="D616">
        <v>2020</v>
      </c>
      <c r="E616" s="3">
        <v>4</v>
      </c>
      <c r="F616" s="21" t="s">
        <v>50</v>
      </c>
      <c r="G616" s="1">
        <v>83</v>
      </c>
      <c r="H616" s="1">
        <v>91</v>
      </c>
      <c r="J616" s="1" t="s">
        <v>82</v>
      </c>
      <c r="K616" s="1" t="s">
        <v>904</v>
      </c>
      <c r="L616" s="1" t="s">
        <v>905</v>
      </c>
      <c r="M616" s="1">
        <v>0</v>
      </c>
      <c r="O616" s="1">
        <v>43894</v>
      </c>
      <c r="P616" s="1">
        <v>3852</v>
      </c>
      <c r="Q616" s="1" t="s">
        <v>906</v>
      </c>
    </row>
    <row r="617" spans="1:17" x14ac:dyDescent="0.4">
      <c r="A617" t="s">
        <v>48</v>
      </c>
      <c r="B617" t="s">
        <v>49</v>
      </c>
      <c r="C617" t="s">
        <v>3</v>
      </c>
      <c r="D617">
        <v>2020</v>
      </c>
      <c r="E617" s="3">
        <v>4</v>
      </c>
      <c r="F617" s="21" t="s">
        <v>50</v>
      </c>
      <c r="G617" s="1">
        <v>84</v>
      </c>
      <c r="H617" s="1">
        <v>37</v>
      </c>
      <c r="J617" s="1" t="s">
        <v>11</v>
      </c>
      <c r="K617" s="1" t="s">
        <v>618</v>
      </c>
      <c r="L617" s="1" t="s">
        <v>618</v>
      </c>
      <c r="M617" s="1">
        <v>0</v>
      </c>
      <c r="O617" s="1">
        <v>43993</v>
      </c>
      <c r="P617" s="1">
        <v>3831</v>
      </c>
      <c r="Q617" s="1" t="s">
        <v>619</v>
      </c>
    </row>
    <row r="618" spans="1:17" x14ac:dyDescent="0.4">
      <c r="A618" t="s">
        <v>48</v>
      </c>
      <c r="B618" t="s">
        <v>49</v>
      </c>
      <c r="C618" t="s">
        <v>3</v>
      </c>
      <c r="D618">
        <v>2020</v>
      </c>
      <c r="E618" s="3">
        <v>4</v>
      </c>
      <c r="F618" s="21" t="s">
        <v>50</v>
      </c>
      <c r="G618" s="1">
        <v>85</v>
      </c>
      <c r="H618" s="1">
        <v>21</v>
      </c>
      <c r="J618" s="1" t="s">
        <v>22</v>
      </c>
      <c r="K618" s="1" t="s">
        <v>216</v>
      </c>
      <c r="L618" s="1" t="s">
        <v>217</v>
      </c>
      <c r="M618" s="1">
        <v>0</v>
      </c>
      <c r="O618" s="1">
        <v>43978</v>
      </c>
      <c r="P618" s="1">
        <v>3830</v>
      </c>
      <c r="Q618" s="1" t="s">
        <v>218</v>
      </c>
    </row>
    <row r="619" spans="1:17" x14ac:dyDescent="0.4">
      <c r="A619" t="s">
        <v>48</v>
      </c>
      <c r="B619" t="s">
        <v>49</v>
      </c>
      <c r="C619" t="s">
        <v>3</v>
      </c>
      <c r="D619">
        <v>2020</v>
      </c>
      <c r="E619" s="3">
        <v>4</v>
      </c>
      <c r="F619" s="21" t="s">
        <v>50</v>
      </c>
      <c r="G619" s="1">
        <v>86</v>
      </c>
      <c r="H619" s="1">
        <v>18</v>
      </c>
      <c r="J619" s="1" t="s">
        <v>10</v>
      </c>
      <c r="K619" s="1" t="s">
        <v>843</v>
      </c>
      <c r="L619" s="1" t="s">
        <v>71</v>
      </c>
      <c r="M619" s="1">
        <v>0</v>
      </c>
      <c r="O619" s="1">
        <v>43999</v>
      </c>
      <c r="P619" s="1">
        <v>3728</v>
      </c>
      <c r="Q619" s="1" t="s">
        <v>844</v>
      </c>
    </row>
    <row r="620" spans="1:17" x14ac:dyDescent="0.4">
      <c r="A620" t="s">
        <v>48</v>
      </c>
      <c r="B620" t="s">
        <v>49</v>
      </c>
      <c r="C620" t="s">
        <v>3</v>
      </c>
      <c r="D620">
        <v>2020</v>
      </c>
      <c r="E620" s="3">
        <v>4</v>
      </c>
      <c r="F620" s="21" t="s">
        <v>50</v>
      </c>
      <c r="G620" s="1">
        <v>87</v>
      </c>
      <c r="H620" s="1">
        <v>46</v>
      </c>
      <c r="J620" s="1" t="s">
        <v>9</v>
      </c>
      <c r="K620" s="1" t="s">
        <v>696</v>
      </c>
      <c r="L620" s="1" t="s">
        <v>697</v>
      </c>
      <c r="M620" s="1">
        <v>0</v>
      </c>
      <c r="N620" s="1" t="s">
        <v>698</v>
      </c>
      <c r="O620" s="1">
        <v>44008</v>
      </c>
      <c r="P620" s="1">
        <v>3718</v>
      </c>
      <c r="Q620" s="1" t="s">
        <v>699</v>
      </c>
    </row>
    <row r="621" spans="1:17" x14ac:dyDescent="0.4">
      <c r="A621" t="s">
        <v>48</v>
      </c>
      <c r="B621" t="s">
        <v>49</v>
      </c>
      <c r="C621" t="s">
        <v>3</v>
      </c>
      <c r="D621">
        <v>2020</v>
      </c>
      <c r="E621" s="3">
        <v>4</v>
      </c>
      <c r="F621" s="21" t="s">
        <v>50</v>
      </c>
      <c r="G621" s="1">
        <v>88</v>
      </c>
      <c r="H621" s="1">
        <v>37</v>
      </c>
      <c r="J621" s="1" t="s">
        <v>11</v>
      </c>
      <c r="K621" s="1" t="s">
        <v>281</v>
      </c>
      <c r="L621" s="1" t="s">
        <v>282</v>
      </c>
      <c r="M621" s="1">
        <v>0</v>
      </c>
      <c r="O621" s="1">
        <v>44007</v>
      </c>
      <c r="P621" s="1">
        <v>3688</v>
      </c>
      <c r="Q621" s="1" t="s">
        <v>283</v>
      </c>
    </row>
    <row r="622" spans="1:17" x14ac:dyDescent="0.4">
      <c r="A622" t="s">
        <v>48</v>
      </c>
      <c r="B622" t="s">
        <v>49</v>
      </c>
      <c r="C622" t="s">
        <v>3</v>
      </c>
      <c r="D622">
        <v>2020</v>
      </c>
      <c r="E622" s="3">
        <v>4</v>
      </c>
      <c r="F622" s="21" t="s">
        <v>50</v>
      </c>
      <c r="G622" s="1">
        <v>89</v>
      </c>
      <c r="H622" s="1">
        <v>9</v>
      </c>
      <c r="J622" s="1" t="s">
        <v>117</v>
      </c>
      <c r="K622" s="1" t="s">
        <v>118</v>
      </c>
      <c r="L622" s="1" t="s">
        <v>119</v>
      </c>
      <c r="M622" s="1">
        <v>0</v>
      </c>
      <c r="O622" s="1">
        <v>44004</v>
      </c>
      <c r="P622" s="1">
        <v>3639</v>
      </c>
      <c r="Q622" s="1" t="s">
        <v>120</v>
      </c>
    </row>
    <row r="623" spans="1:17" x14ac:dyDescent="0.4">
      <c r="A623" t="s">
        <v>48</v>
      </c>
      <c r="B623" t="s">
        <v>49</v>
      </c>
      <c r="C623" t="s">
        <v>3</v>
      </c>
      <c r="D623">
        <v>2020</v>
      </c>
      <c r="E623" s="3">
        <v>4</v>
      </c>
      <c r="F623" s="21" t="s">
        <v>50</v>
      </c>
      <c r="G623" s="1">
        <v>90</v>
      </c>
      <c r="H623" s="1">
        <v>51</v>
      </c>
      <c r="J623" s="1" t="s">
        <v>11</v>
      </c>
      <c r="K623" s="1" t="s">
        <v>690</v>
      </c>
      <c r="L623" s="1" t="s">
        <v>618</v>
      </c>
      <c r="M623" s="1">
        <v>0</v>
      </c>
      <c r="O623" s="1">
        <v>43965</v>
      </c>
      <c r="P623" s="1">
        <v>3595</v>
      </c>
      <c r="Q623" s="1" t="s">
        <v>691</v>
      </c>
    </row>
    <row r="624" spans="1:17" x14ac:dyDescent="0.4">
      <c r="A624" t="s">
        <v>48</v>
      </c>
      <c r="B624" t="s">
        <v>49</v>
      </c>
      <c r="C624" t="s">
        <v>3</v>
      </c>
      <c r="D624">
        <v>2020</v>
      </c>
      <c r="E624" s="3">
        <v>4</v>
      </c>
      <c r="F624" s="21" t="s">
        <v>50</v>
      </c>
      <c r="G624" s="1">
        <v>91</v>
      </c>
      <c r="H624" s="1">
        <v>-17</v>
      </c>
      <c r="J624" s="1" t="s">
        <v>11</v>
      </c>
      <c r="K624" s="1" t="s">
        <v>437</v>
      </c>
      <c r="L624" s="1" t="s">
        <v>438</v>
      </c>
      <c r="M624" s="1">
        <v>0</v>
      </c>
      <c r="O624" s="1">
        <v>43998</v>
      </c>
      <c r="P624" s="1">
        <v>3556</v>
      </c>
      <c r="Q624" s="1" t="s">
        <v>439</v>
      </c>
    </row>
    <row r="625" spans="1:17" x14ac:dyDescent="0.4">
      <c r="A625" t="s">
        <v>48</v>
      </c>
      <c r="B625" t="s">
        <v>49</v>
      </c>
      <c r="C625" t="s">
        <v>3</v>
      </c>
      <c r="D625">
        <v>2020</v>
      </c>
      <c r="E625" s="3">
        <v>4</v>
      </c>
      <c r="F625" s="21" t="s">
        <v>50</v>
      </c>
      <c r="G625" s="1">
        <v>92</v>
      </c>
      <c r="H625" s="1">
        <v>19</v>
      </c>
      <c r="J625" s="1" t="s">
        <v>11</v>
      </c>
      <c r="K625" s="1" t="s">
        <v>550</v>
      </c>
      <c r="L625" s="1" t="s">
        <v>551</v>
      </c>
      <c r="M625" s="1">
        <v>0</v>
      </c>
      <c r="O625" s="1">
        <v>43972</v>
      </c>
      <c r="P625" s="1">
        <v>3556</v>
      </c>
      <c r="Q625" s="1" t="s">
        <v>552</v>
      </c>
    </row>
    <row r="626" spans="1:17" x14ac:dyDescent="0.4">
      <c r="A626" t="s">
        <v>48</v>
      </c>
      <c r="B626" t="s">
        <v>49</v>
      </c>
      <c r="C626" t="s">
        <v>3</v>
      </c>
      <c r="D626">
        <v>2020</v>
      </c>
      <c r="E626" s="3">
        <v>4</v>
      </c>
      <c r="F626" s="21" t="s">
        <v>50</v>
      </c>
      <c r="G626" s="1">
        <v>93</v>
      </c>
      <c r="H626" s="1">
        <v>6</v>
      </c>
      <c r="J626" s="1" t="s">
        <v>11</v>
      </c>
      <c r="K626" s="1" t="s">
        <v>834</v>
      </c>
      <c r="L626" s="1" t="s">
        <v>835</v>
      </c>
      <c r="M626" s="1">
        <v>0</v>
      </c>
      <c r="O626" s="1">
        <v>43980</v>
      </c>
      <c r="P626" s="1">
        <v>3459</v>
      </c>
      <c r="Q626" s="1" t="s">
        <v>836</v>
      </c>
    </row>
    <row r="627" spans="1:17" x14ac:dyDescent="0.4">
      <c r="A627" t="s">
        <v>48</v>
      </c>
      <c r="B627" t="s">
        <v>49</v>
      </c>
      <c r="C627" t="s">
        <v>3</v>
      </c>
      <c r="D627">
        <v>2020</v>
      </c>
      <c r="E627" s="3">
        <v>4</v>
      </c>
      <c r="F627" s="21" t="s">
        <v>50</v>
      </c>
      <c r="G627" s="1">
        <v>94</v>
      </c>
      <c r="H627" s="1">
        <v>-40</v>
      </c>
      <c r="J627" s="1" t="s">
        <v>22</v>
      </c>
      <c r="K627" s="1" t="s">
        <v>539</v>
      </c>
      <c r="L627" s="1" t="s">
        <v>540</v>
      </c>
      <c r="M627" s="1">
        <v>0</v>
      </c>
      <c r="O627" s="1">
        <v>44006</v>
      </c>
      <c r="P627" s="1">
        <v>3366</v>
      </c>
      <c r="Q627" s="1" t="s">
        <v>541</v>
      </c>
    </row>
    <row r="628" spans="1:17" x14ac:dyDescent="0.4">
      <c r="A628" t="s">
        <v>48</v>
      </c>
      <c r="B628" t="s">
        <v>49</v>
      </c>
      <c r="C628" t="s">
        <v>3</v>
      </c>
      <c r="D628">
        <v>2020</v>
      </c>
      <c r="E628" s="3">
        <v>4</v>
      </c>
      <c r="F628" s="21" t="s">
        <v>50</v>
      </c>
      <c r="G628" s="1">
        <v>95</v>
      </c>
      <c r="H628" s="1" t="s">
        <v>62</v>
      </c>
      <c r="J628" s="1" t="s">
        <v>11</v>
      </c>
      <c r="K628" s="1" t="s">
        <v>327</v>
      </c>
      <c r="L628" s="1" t="s">
        <v>103</v>
      </c>
      <c r="M628" s="1">
        <v>0</v>
      </c>
      <c r="O628" s="1">
        <v>43909</v>
      </c>
      <c r="P628" s="1">
        <v>3351</v>
      </c>
      <c r="Q628" s="1" t="s">
        <v>328</v>
      </c>
    </row>
    <row r="629" spans="1:17" x14ac:dyDescent="0.4">
      <c r="A629" t="s">
        <v>48</v>
      </c>
      <c r="B629" t="s">
        <v>49</v>
      </c>
      <c r="C629" t="s">
        <v>3</v>
      </c>
      <c r="D629">
        <v>2020</v>
      </c>
      <c r="E629" s="3">
        <v>4</v>
      </c>
      <c r="F629" s="21" t="s">
        <v>50</v>
      </c>
      <c r="G629" s="1">
        <v>96</v>
      </c>
      <c r="H629" s="1">
        <v>43</v>
      </c>
      <c r="J629" s="1" t="s">
        <v>12</v>
      </c>
      <c r="K629" s="1" t="s">
        <v>271</v>
      </c>
      <c r="L629" s="1" t="s">
        <v>272</v>
      </c>
      <c r="M629" s="1">
        <v>0</v>
      </c>
      <c r="O629" s="1">
        <v>44009</v>
      </c>
      <c r="P629" s="1">
        <v>3316</v>
      </c>
      <c r="Q629" s="1" t="s">
        <v>273</v>
      </c>
    </row>
    <row r="630" spans="1:17" x14ac:dyDescent="0.4">
      <c r="A630" t="s">
        <v>48</v>
      </c>
      <c r="B630" t="s">
        <v>49</v>
      </c>
      <c r="C630" t="s">
        <v>3</v>
      </c>
      <c r="D630">
        <v>2020</v>
      </c>
      <c r="E630" s="3">
        <v>4</v>
      </c>
      <c r="F630" s="21" t="s">
        <v>50</v>
      </c>
      <c r="G630" s="1">
        <v>97</v>
      </c>
      <c r="H630" s="1">
        <v>12</v>
      </c>
      <c r="J630" s="1" t="s">
        <v>23</v>
      </c>
      <c r="K630" s="1" t="s">
        <v>670</v>
      </c>
      <c r="L630" s="1" t="s">
        <v>671</v>
      </c>
      <c r="M630" s="1">
        <v>0</v>
      </c>
      <c r="N630" s="1" t="s">
        <v>672</v>
      </c>
      <c r="O630" s="1">
        <v>44010</v>
      </c>
      <c r="P630" s="1">
        <v>3239</v>
      </c>
      <c r="Q630" s="1" t="s">
        <v>673</v>
      </c>
    </row>
    <row r="631" spans="1:17" x14ac:dyDescent="0.4">
      <c r="A631" t="s">
        <v>48</v>
      </c>
      <c r="B631" t="s">
        <v>49</v>
      </c>
      <c r="C631" t="s">
        <v>3</v>
      </c>
      <c r="D631">
        <v>2020</v>
      </c>
      <c r="E631" s="3">
        <v>4</v>
      </c>
      <c r="F631" s="21" t="s">
        <v>50</v>
      </c>
      <c r="G631" s="1">
        <v>98</v>
      </c>
      <c r="H631" s="1">
        <v>118</v>
      </c>
      <c r="J631" s="1" t="s">
        <v>10</v>
      </c>
      <c r="K631" s="1" t="s">
        <v>228</v>
      </c>
      <c r="L631" s="1" t="s">
        <v>229</v>
      </c>
      <c r="M631" s="1">
        <v>0</v>
      </c>
      <c r="O631" s="1">
        <v>44004</v>
      </c>
      <c r="P631" s="1">
        <v>3239</v>
      </c>
      <c r="Q631" s="1" t="s">
        <v>230</v>
      </c>
    </row>
    <row r="632" spans="1:17" x14ac:dyDescent="0.4">
      <c r="A632" t="s">
        <v>48</v>
      </c>
      <c r="B632" t="s">
        <v>49</v>
      </c>
      <c r="C632" t="s">
        <v>3</v>
      </c>
      <c r="D632">
        <v>2020</v>
      </c>
      <c r="E632" s="3">
        <v>4</v>
      </c>
      <c r="F632" s="21" t="s">
        <v>50</v>
      </c>
      <c r="G632" s="1">
        <v>99</v>
      </c>
      <c r="H632" s="1">
        <v>-28</v>
      </c>
      <c r="J632" s="1" t="s">
        <v>11</v>
      </c>
      <c r="K632" s="1" t="s">
        <v>825</v>
      </c>
      <c r="L632" s="1" t="s">
        <v>826</v>
      </c>
      <c r="M632" s="1">
        <v>0</v>
      </c>
      <c r="N632" s="1" t="s">
        <v>827</v>
      </c>
      <c r="O632" s="1">
        <v>44000</v>
      </c>
      <c r="P632" s="1">
        <v>3237</v>
      </c>
      <c r="Q632" s="1" t="s">
        <v>828</v>
      </c>
    </row>
    <row r="633" spans="1:17" x14ac:dyDescent="0.4">
      <c r="A633" t="s">
        <v>48</v>
      </c>
      <c r="B633" t="s">
        <v>49</v>
      </c>
      <c r="C633" t="s">
        <v>3</v>
      </c>
      <c r="D633">
        <v>2020</v>
      </c>
      <c r="E633" s="3">
        <v>4</v>
      </c>
      <c r="F633" s="21" t="s">
        <v>50</v>
      </c>
      <c r="G633" s="1">
        <v>100</v>
      </c>
      <c r="H633" s="1">
        <v>-64</v>
      </c>
      <c r="J633" s="1" t="s">
        <v>11</v>
      </c>
      <c r="K633" s="1" t="s">
        <v>347</v>
      </c>
      <c r="L633" s="1" t="s">
        <v>348</v>
      </c>
      <c r="M633" s="1">
        <v>0</v>
      </c>
      <c r="O633" s="1">
        <v>43840</v>
      </c>
      <c r="P633" s="1">
        <v>3216</v>
      </c>
      <c r="Q633" s="1" t="s">
        <v>349</v>
      </c>
    </row>
    <row r="634" spans="1:17" x14ac:dyDescent="0.4">
      <c r="A634" t="s">
        <v>48</v>
      </c>
      <c r="B634" t="s">
        <v>49</v>
      </c>
      <c r="C634" t="s">
        <v>3</v>
      </c>
      <c r="D634">
        <v>2020</v>
      </c>
      <c r="E634" s="3">
        <v>4</v>
      </c>
      <c r="F634" s="21" t="s">
        <v>50</v>
      </c>
      <c r="G634" s="1">
        <v>101</v>
      </c>
      <c r="H634" s="1">
        <v>-7</v>
      </c>
      <c r="J634" s="1" t="s">
        <v>11</v>
      </c>
      <c r="K634" s="1" t="s">
        <v>564</v>
      </c>
      <c r="L634" s="1" t="s">
        <v>565</v>
      </c>
      <c r="M634" s="1">
        <v>0</v>
      </c>
      <c r="O634" s="1">
        <v>43991</v>
      </c>
      <c r="P634" s="1">
        <v>3201</v>
      </c>
      <c r="Q634" s="1" t="s">
        <v>566</v>
      </c>
    </row>
    <row r="635" spans="1:17" x14ac:dyDescent="0.4">
      <c r="A635" t="s">
        <v>48</v>
      </c>
      <c r="B635" t="s">
        <v>49</v>
      </c>
      <c r="C635" t="s">
        <v>3</v>
      </c>
      <c r="D635">
        <v>2020</v>
      </c>
      <c r="E635" s="3">
        <v>4</v>
      </c>
      <c r="F635" s="21" t="s">
        <v>50</v>
      </c>
      <c r="G635" s="1">
        <v>102</v>
      </c>
      <c r="H635" s="1">
        <v>-5</v>
      </c>
      <c r="J635" s="1" t="s">
        <v>11</v>
      </c>
      <c r="K635" s="1" t="s">
        <v>380</v>
      </c>
      <c r="L635" s="1" t="s">
        <v>381</v>
      </c>
      <c r="M635" s="1">
        <v>0</v>
      </c>
      <c r="O635" s="1">
        <v>44000</v>
      </c>
      <c r="P635" s="1">
        <v>3185</v>
      </c>
      <c r="Q635" s="1" t="s">
        <v>382</v>
      </c>
    </row>
    <row r="636" spans="1:17" x14ac:dyDescent="0.4">
      <c r="A636" t="s">
        <v>48</v>
      </c>
      <c r="B636" t="s">
        <v>49</v>
      </c>
      <c r="C636" t="s">
        <v>3</v>
      </c>
      <c r="D636">
        <v>2020</v>
      </c>
      <c r="E636" s="3">
        <v>4</v>
      </c>
      <c r="F636" s="21" t="s">
        <v>50</v>
      </c>
      <c r="G636" s="1">
        <v>103</v>
      </c>
      <c r="H636" s="1">
        <v>24</v>
      </c>
      <c r="J636" s="1" t="s">
        <v>21</v>
      </c>
      <c r="K636" s="1" t="s">
        <v>718</v>
      </c>
      <c r="L636" s="1" t="s">
        <v>71</v>
      </c>
      <c r="M636" s="1">
        <v>0</v>
      </c>
      <c r="O636" s="1">
        <v>43983</v>
      </c>
      <c r="P636" s="1">
        <v>3098</v>
      </c>
      <c r="Q636" s="1" t="s">
        <v>719</v>
      </c>
    </row>
    <row r="637" spans="1:17" x14ac:dyDescent="0.4">
      <c r="A637" t="s">
        <v>48</v>
      </c>
      <c r="B637" t="s">
        <v>49</v>
      </c>
      <c r="C637" t="s">
        <v>3</v>
      </c>
      <c r="D637">
        <v>2020</v>
      </c>
      <c r="E637" s="3">
        <v>4</v>
      </c>
      <c r="F637" s="21" t="s">
        <v>50</v>
      </c>
      <c r="G637" s="1">
        <v>104</v>
      </c>
      <c r="H637" s="1">
        <v>22</v>
      </c>
      <c r="J637" s="1" t="s">
        <v>22</v>
      </c>
      <c r="K637" s="1" t="s">
        <v>334</v>
      </c>
      <c r="L637" s="1" t="s">
        <v>335</v>
      </c>
      <c r="M637" s="1">
        <v>0</v>
      </c>
      <c r="O637" s="1">
        <v>44008</v>
      </c>
      <c r="P637" s="1">
        <v>3083</v>
      </c>
      <c r="Q637" s="1" t="s">
        <v>336</v>
      </c>
    </row>
    <row r="638" spans="1:17" x14ac:dyDescent="0.4">
      <c r="A638" t="s">
        <v>48</v>
      </c>
      <c r="B638" t="s">
        <v>49</v>
      </c>
      <c r="C638" t="s">
        <v>3</v>
      </c>
      <c r="D638">
        <v>2020</v>
      </c>
      <c r="E638" s="3">
        <v>4</v>
      </c>
      <c r="F638" s="21" t="s">
        <v>50</v>
      </c>
      <c r="G638" s="1">
        <v>105</v>
      </c>
      <c r="H638" s="1">
        <v>8</v>
      </c>
      <c r="J638" s="1" t="s">
        <v>73</v>
      </c>
      <c r="K638" s="1" t="s">
        <v>225</v>
      </c>
      <c r="L638" s="1" t="s">
        <v>148</v>
      </c>
      <c r="M638" s="1">
        <v>0</v>
      </c>
      <c r="N638" s="1" t="s">
        <v>226</v>
      </c>
      <c r="O638" s="1">
        <v>44004</v>
      </c>
      <c r="P638" s="1">
        <v>3045</v>
      </c>
      <c r="Q638" s="1" t="s">
        <v>227</v>
      </c>
    </row>
    <row r="639" spans="1:17" x14ac:dyDescent="0.4">
      <c r="A639" t="s">
        <v>48</v>
      </c>
      <c r="B639" t="s">
        <v>49</v>
      </c>
      <c r="C639" t="s">
        <v>3</v>
      </c>
      <c r="D639">
        <v>2020</v>
      </c>
      <c r="E639" s="3">
        <v>4</v>
      </c>
      <c r="F639" s="21" t="s">
        <v>50</v>
      </c>
      <c r="G639" s="1">
        <v>106</v>
      </c>
      <c r="H639" s="1" t="s">
        <v>81</v>
      </c>
      <c r="J639" s="1" t="s">
        <v>11</v>
      </c>
      <c r="K639" s="1" t="s">
        <v>966</v>
      </c>
      <c r="L639" s="1" t="s">
        <v>220</v>
      </c>
      <c r="M639" s="1">
        <v>0</v>
      </c>
      <c r="O639" s="1">
        <v>43980</v>
      </c>
      <c r="P639" s="1">
        <v>3035</v>
      </c>
      <c r="Q639" s="1" t="s">
        <v>967</v>
      </c>
    </row>
    <row r="640" spans="1:17" x14ac:dyDescent="0.4">
      <c r="A640" t="s">
        <v>48</v>
      </c>
      <c r="B640" t="s">
        <v>49</v>
      </c>
      <c r="C640" t="s">
        <v>3</v>
      </c>
      <c r="D640">
        <v>2020</v>
      </c>
      <c r="E640" s="3">
        <v>4</v>
      </c>
      <c r="F640" s="21" t="s">
        <v>50</v>
      </c>
      <c r="G640" s="1">
        <v>107</v>
      </c>
      <c r="H640" s="1">
        <v>9</v>
      </c>
      <c r="J640" s="1" t="s">
        <v>10</v>
      </c>
      <c r="K640" s="1" t="s">
        <v>651</v>
      </c>
      <c r="L640" s="1" t="s">
        <v>652</v>
      </c>
      <c r="M640" s="1">
        <v>0</v>
      </c>
      <c r="N640" s="1" t="s">
        <v>653</v>
      </c>
      <c r="O640" s="1">
        <v>43994</v>
      </c>
      <c r="P640" s="1">
        <v>2926</v>
      </c>
      <c r="Q640" s="1" t="s">
        <v>654</v>
      </c>
    </row>
    <row r="641" spans="1:17" x14ac:dyDescent="0.4">
      <c r="A641" t="s">
        <v>48</v>
      </c>
      <c r="B641" t="s">
        <v>49</v>
      </c>
      <c r="C641" t="s">
        <v>3</v>
      </c>
      <c r="D641">
        <v>2020</v>
      </c>
      <c r="E641" s="3">
        <v>4</v>
      </c>
      <c r="F641" s="21" t="s">
        <v>50</v>
      </c>
      <c r="G641" s="1">
        <v>108</v>
      </c>
      <c r="H641" s="1">
        <v>21</v>
      </c>
      <c r="J641" s="1" t="s">
        <v>10</v>
      </c>
      <c r="K641" s="1" t="s">
        <v>189</v>
      </c>
      <c r="L641" s="1" t="s">
        <v>125</v>
      </c>
      <c r="M641" s="1">
        <v>0</v>
      </c>
      <c r="O641" s="1">
        <v>44007</v>
      </c>
      <c r="P641" s="1">
        <v>2919</v>
      </c>
      <c r="Q641" s="1" t="s">
        <v>190</v>
      </c>
    </row>
    <row r="642" spans="1:17" x14ac:dyDescent="0.4">
      <c r="A642" t="s">
        <v>48</v>
      </c>
      <c r="B642" t="s">
        <v>49</v>
      </c>
      <c r="C642" t="s">
        <v>3</v>
      </c>
      <c r="D642">
        <v>2020</v>
      </c>
      <c r="E642" s="3">
        <v>4</v>
      </c>
      <c r="F642" s="21" t="s">
        <v>50</v>
      </c>
      <c r="G642" s="1">
        <v>109</v>
      </c>
      <c r="H642" s="1">
        <v>-16</v>
      </c>
      <c r="J642" s="1" t="s">
        <v>22</v>
      </c>
      <c r="K642" s="1" t="s">
        <v>614</v>
      </c>
      <c r="L642" s="1" t="s">
        <v>615</v>
      </c>
      <c r="M642" s="1">
        <v>0</v>
      </c>
      <c r="N642" s="1" t="s">
        <v>616</v>
      </c>
      <c r="O642" s="1">
        <v>44008</v>
      </c>
      <c r="P642" s="1">
        <v>2908</v>
      </c>
      <c r="Q642" s="1" t="s">
        <v>617</v>
      </c>
    </row>
    <row r="643" spans="1:17" x14ac:dyDescent="0.4">
      <c r="A643" t="s">
        <v>48</v>
      </c>
      <c r="B643" t="s">
        <v>49</v>
      </c>
      <c r="C643" t="s">
        <v>3</v>
      </c>
      <c r="D643">
        <v>2020</v>
      </c>
      <c r="E643" s="3">
        <v>4</v>
      </c>
      <c r="F643" s="21" t="s">
        <v>50</v>
      </c>
      <c r="G643" s="1">
        <v>110</v>
      </c>
      <c r="H643" s="1">
        <v>-58</v>
      </c>
      <c r="J643" s="1" t="s">
        <v>11</v>
      </c>
      <c r="K643" s="1" t="s">
        <v>806</v>
      </c>
      <c r="L643" s="1" t="s">
        <v>807</v>
      </c>
      <c r="M643" s="1">
        <v>0</v>
      </c>
      <c r="O643" s="1">
        <v>44004</v>
      </c>
      <c r="P643" s="1">
        <v>2900</v>
      </c>
      <c r="Q643" s="1" t="s">
        <v>808</v>
      </c>
    </row>
    <row r="644" spans="1:17" x14ac:dyDescent="0.4">
      <c r="A644" t="s">
        <v>48</v>
      </c>
      <c r="B644" t="s">
        <v>49</v>
      </c>
      <c r="C644" t="s">
        <v>3</v>
      </c>
      <c r="D644">
        <v>2020</v>
      </c>
      <c r="E644" s="3">
        <v>4</v>
      </c>
      <c r="F644" s="21" t="s">
        <v>50</v>
      </c>
      <c r="G644" s="1">
        <v>111</v>
      </c>
      <c r="H644" s="1">
        <v>112</v>
      </c>
      <c r="J644" s="1" t="s">
        <v>58</v>
      </c>
      <c r="K644" s="1" t="s">
        <v>510</v>
      </c>
      <c r="L644" s="1" t="s">
        <v>184</v>
      </c>
      <c r="M644" s="1">
        <v>0</v>
      </c>
      <c r="O644" s="1">
        <v>43732</v>
      </c>
      <c r="P644" s="1">
        <v>2896</v>
      </c>
      <c r="Q644" s="1" t="s">
        <v>511</v>
      </c>
    </row>
    <row r="645" spans="1:17" x14ac:dyDescent="0.4">
      <c r="A645" t="s">
        <v>48</v>
      </c>
      <c r="B645" t="s">
        <v>49</v>
      </c>
      <c r="C645" t="s">
        <v>3</v>
      </c>
      <c r="D645">
        <v>2020</v>
      </c>
      <c r="E645" s="3">
        <v>4</v>
      </c>
      <c r="F645" s="21" t="s">
        <v>50</v>
      </c>
      <c r="G645" s="1">
        <v>112</v>
      </c>
      <c r="H645" s="1">
        <v>7</v>
      </c>
      <c r="J645" s="1" t="s">
        <v>163</v>
      </c>
      <c r="K645" s="1" t="s">
        <v>169</v>
      </c>
      <c r="L645" s="1" t="s">
        <v>170</v>
      </c>
      <c r="M645" s="1">
        <v>0</v>
      </c>
      <c r="O645" s="1">
        <v>44008</v>
      </c>
      <c r="P645" s="1">
        <v>2885</v>
      </c>
      <c r="Q645" s="1" t="s">
        <v>171</v>
      </c>
    </row>
    <row r="646" spans="1:17" x14ac:dyDescent="0.4">
      <c r="A646" t="s">
        <v>48</v>
      </c>
      <c r="B646" t="s">
        <v>49</v>
      </c>
      <c r="C646" t="s">
        <v>3</v>
      </c>
      <c r="D646">
        <v>2020</v>
      </c>
      <c r="E646" s="3">
        <v>4</v>
      </c>
      <c r="F646" s="21" t="s">
        <v>50</v>
      </c>
      <c r="G646" s="1">
        <v>113</v>
      </c>
      <c r="H646" s="1">
        <v>1</v>
      </c>
      <c r="J646" s="1" t="s">
        <v>82</v>
      </c>
      <c r="K646" s="1" t="s">
        <v>649</v>
      </c>
      <c r="L646" s="1" t="s">
        <v>71</v>
      </c>
      <c r="M646" s="1">
        <v>0</v>
      </c>
      <c r="O646" s="1">
        <v>43920</v>
      </c>
      <c r="P646" s="1">
        <v>2852</v>
      </c>
      <c r="Q646" s="1" t="s">
        <v>650</v>
      </c>
    </row>
    <row r="647" spans="1:17" x14ac:dyDescent="0.4">
      <c r="A647" t="s">
        <v>48</v>
      </c>
      <c r="B647" t="s">
        <v>49</v>
      </c>
      <c r="C647" t="s">
        <v>3</v>
      </c>
      <c r="D647">
        <v>2020</v>
      </c>
      <c r="E647" s="3">
        <v>4</v>
      </c>
      <c r="F647" s="21" t="s">
        <v>50</v>
      </c>
      <c r="G647" s="1">
        <v>114</v>
      </c>
      <c r="H647" s="1">
        <v>-48</v>
      </c>
      <c r="J647" s="1" t="s">
        <v>11</v>
      </c>
      <c r="K647" s="1" t="s">
        <v>818</v>
      </c>
      <c r="L647" s="1" t="s">
        <v>807</v>
      </c>
      <c r="M647" s="1">
        <v>0</v>
      </c>
      <c r="O647" s="1">
        <v>44004</v>
      </c>
      <c r="P647" s="1">
        <v>2852</v>
      </c>
      <c r="Q647" s="1" t="s">
        <v>819</v>
      </c>
    </row>
    <row r="648" spans="1:17" x14ac:dyDescent="0.4">
      <c r="A648" t="s">
        <v>48</v>
      </c>
      <c r="B648" t="s">
        <v>49</v>
      </c>
      <c r="C648" t="s">
        <v>3</v>
      </c>
      <c r="D648">
        <v>2020</v>
      </c>
      <c r="E648" s="3">
        <v>4</v>
      </c>
      <c r="F648" s="21" t="s">
        <v>50</v>
      </c>
      <c r="G648" s="1">
        <v>115</v>
      </c>
      <c r="H648" s="1">
        <v>5</v>
      </c>
      <c r="J648" s="1" t="s">
        <v>23</v>
      </c>
      <c r="K648" s="1" t="s">
        <v>626</v>
      </c>
      <c r="L648" s="1" t="s">
        <v>71</v>
      </c>
      <c r="M648" s="1">
        <v>0</v>
      </c>
      <c r="O648" s="1">
        <v>43958</v>
      </c>
      <c r="P648" s="1">
        <v>2820</v>
      </c>
      <c r="Q648" s="1" t="s">
        <v>627</v>
      </c>
    </row>
    <row r="649" spans="1:17" x14ac:dyDescent="0.4">
      <c r="A649" t="s">
        <v>48</v>
      </c>
      <c r="B649" t="s">
        <v>49</v>
      </c>
      <c r="C649" t="s">
        <v>3</v>
      </c>
      <c r="D649">
        <v>2020</v>
      </c>
      <c r="E649" s="3">
        <v>4</v>
      </c>
      <c r="F649" s="21" t="s">
        <v>50</v>
      </c>
      <c r="G649" s="1">
        <v>116</v>
      </c>
      <c r="H649" s="1">
        <v>-47</v>
      </c>
      <c r="J649" s="1" t="s">
        <v>9</v>
      </c>
      <c r="K649" s="1" t="s">
        <v>820</v>
      </c>
      <c r="L649" s="1" t="s">
        <v>821</v>
      </c>
      <c r="M649" s="1">
        <v>0</v>
      </c>
      <c r="O649" s="1">
        <v>43992</v>
      </c>
      <c r="P649" s="1">
        <v>2761</v>
      </c>
      <c r="Q649" s="1" t="s">
        <v>822</v>
      </c>
    </row>
    <row r="650" spans="1:17" x14ac:dyDescent="0.4">
      <c r="A650" t="s">
        <v>48</v>
      </c>
      <c r="B650" t="s">
        <v>49</v>
      </c>
      <c r="C650" t="s">
        <v>3</v>
      </c>
      <c r="D650">
        <v>2020</v>
      </c>
      <c r="E650" s="3">
        <v>4</v>
      </c>
      <c r="F650" s="21" t="s">
        <v>50</v>
      </c>
      <c r="G650" s="1">
        <v>117</v>
      </c>
      <c r="H650" s="1">
        <v>30</v>
      </c>
      <c r="J650" s="1" t="s">
        <v>11</v>
      </c>
      <c r="K650" s="1" t="s">
        <v>715</v>
      </c>
      <c r="L650" s="1" t="s">
        <v>716</v>
      </c>
      <c r="M650" s="1">
        <v>0</v>
      </c>
      <c r="O650" s="1">
        <v>43979</v>
      </c>
      <c r="P650" s="1">
        <v>2725</v>
      </c>
      <c r="Q650" s="1" t="s">
        <v>717</v>
      </c>
    </row>
    <row r="651" spans="1:17" x14ac:dyDescent="0.4">
      <c r="A651" t="s">
        <v>48</v>
      </c>
      <c r="B651" t="s">
        <v>49</v>
      </c>
      <c r="C651" t="s">
        <v>3</v>
      </c>
      <c r="D651">
        <v>2020</v>
      </c>
      <c r="E651" s="3">
        <v>4</v>
      </c>
      <c r="F651" s="21" t="s">
        <v>50</v>
      </c>
      <c r="G651" s="1">
        <v>118</v>
      </c>
      <c r="H651" s="1">
        <v>-34</v>
      </c>
      <c r="J651" s="1" t="s">
        <v>155</v>
      </c>
      <c r="K651" s="1" t="s">
        <v>631</v>
      </c>
      <c r="L651" s="1" t="s">
        <v>632</v>
      </c>
      <c r="M651" s="1">
        <v>0</v>
      </c>
      <c r="N651" s="1" t="s">
        <v>214</v>
      </c>
      <c r="O651" s="1">
        <v>44000</v>
      </c>
      <c r="P651" s="1">
        <v>2704</v>
      </c>
      <c r="Q651" s="1" t="s">
        <v>633</v>
      </c>
    </row>
    <row r="652" spans="1:17" x14ac:dyDescent="0.4">
      <c r="A652" t="s">
        <v>48</v>
      </c>
      <c r="B652" t="s">
        <v>49</v>
      </c>
      <c r="C652" t="s">
        <v>3</v>
      </c>
      <c r="D652">
        <v>2020</v>
      </c>
      <c r="E652" s="3">
        <v>4</v>
      </c>
      <c r="F652" s="21" t="s">
        <v>50</v>
      </c>
      <c r="G652" s="1">
        <v>119</v>
      </c>
      <c r="H652" s="1">
        <v>66</v>
      </c>
      <c r="J652" s="1" t="s">
        <v>12</v>
      </c>
      <c r="K652" s="1" t="s">
        <v>915</v>
      </c>
      <c r="L652" s="1" t="s">
        <v>916</v>
      </c>
      <c r="M652" s="1">
        <v>0</v>
      </c>
      <c r="O652" s="1">
        <v>44006</v>
      </c>
      <c r="P652" s="1">
        <v>2696</v>
      </c>
      <c r="Q652" s="1" t="s">
        <v>917</v>
      </c>
    </row>
    <row r="653" spans="1:17" x14ac:dyDescent="0.4">
      <c r="A653" t="s">
        <v>48</v>
      </c>
      <c r="B653" t="s">
        <v>49</v>
      </c>
      <c r="C653" t="s">
        <v>3</v>
      </c>
      <c r="D653">
        <v>2020</v>
      </c>
      <c r="E653" s="3">
        <v>4</v>
      </c>
      <c r="F653" s="21" t="s">
        <v>50</v>
      </c>
      <c r="G653" s="1">
        <v>120</v>
      </c>
      <c r="H653" s="1">
        <v>-70</v>
      </c>
      <c r="J653" s="1" t="s">
        <v>22</v>
      </c>
      <c r="K653" s="1" t="s">
        <v>536</v>
      </c>
      <c r="L653" s="1" t="s">
        <v>537</v>
      </c>
      <c r="M653" s="1">
        <v>0</v>
      </c>
      <c r="O653" s="1">
        <v>43999</v>
      </c>
      <c r="P653" s="1">
        <v>2637</v>
      </c>
      <c r="Q653" s="1" t="s">
        <v>538</v>
      </c>
    </row>
    <row r="654" spans="1:17" x14ac:dyDescent="0.4">
      <c r="A654" t="s">
        <v>48</v>
      </c>
      <c r="B654" t="s">
        <v>49</v>
      </c>
      <c r="C654" t="s">
        <v>3</v>
      </c>
      <c r="D654">
        <v>2020</v>
      </c>
      <c r="E654" s="3">
        <v>4</v>
      </c>
      <c r="F654" s="21" t="s">
        <v>50</v>
      </c>
      <c r="G654" s="1">
        <v>121</v>
      </c>
      <c r="H654" s="1">
        <v>126</v>
      </c>
      <c r="J654" s="1" t="s">
        <v>82</v>
      </c>
      <c r="K654" s="1" t="s">
        <v>968</v>
      </c>
      <c r="L654" s="1" t="s">
        <v>969</v>
      </c>
      <c r="M654" s="1">
        <v>0</v>
      </c>
      <c r="O654" s="1">
        <v>43955</v>
      </c>
      <c r="P654" s="1">
        <v>2637</v>
      </c>
      <c r="Q654" s="1" t="s">
        <v>970</v>
      </c>
    </row>
    <row r="655" spans="1:17" x14ac:dyDescent="0.4">
      <c r="A655" t="s">
        <v>48</v>
      </c>
      <c r="B655" t="s">
        <v>49</v>
      </c>
      <c r="C655" t="s">
        <v>3</v>
      </c>
      <c r="D655">
        <v>2020</v>
      </c>
      <c r="E655" s="3">
        <v>4</v>
      </c>
      <c r="F655" s="21" t="s">
        <v>50</v>
      </c>
      <c r="G655" s="1">
        <v>122</v>
      </c>
      <c r="H655" s="1" t="s">
        <v>81</v>
      </c>
      <c r="J655" s="1" t="s">
        <v>155</v>
      </c>
      <c r="K655" s="1" t="s">
        <v>971</v>
      </c>
      <c r="L655" s="1" t="s">
        <v>972</v>
      </c>
      <c r="M655" s="1">
        <v>0</v>
      </c>
      <c r="O655" s="1">
        <v>44006</v>
      </c>
      <c r="P655" s="1">
        <v>2620</v>
      </c>
      <c r="Q655" s="1" t="s">
        <v>973</v>
      </c>
    </row>
    <row r="656" spans="1:17" x14ac:dyDescent="0.4">
      <c r="A656" t="s">
        <v>48</v>
      </c>
      <c r="B656" t="s">
        <v>49</v>
      </c>
      <c r="C656" t="s">
        <v>3</v>
      </c>
      <c r="D656">
        <v>2020</v>
      </c>
      <c r="E656" s="3">
        <v>4</v>
      </c>
      <c r="F656" s="21" t="s">
        <v>50</v>
      </c>
      <c r="G656" s="1">
        <v>123</v>
      </c>
      <c r="H656" s="1">
        <v>40</v>
      </c>
      <c r="J656" s="1" t="s">
        <v>11</v>
      </c>
      <c r="K656" s="1" t="s">
        <v>363</v>
      </c>
      <c r="L656" s="1" t="s">
        <v>103</v>
      </c>
      <c r="M656" s="1">
        <v>0</v>
      </c>
      <c r="O656" s="1">
        <v>44008</v>
      </c>
      <c r="P656" s="1">
        <v>2614</v>
      </c>
      <c r="Q656" s="1" t="s">
        <v>364</v>
      </c>
    </row>
    <row r="657" spans="1:17" x14ac:dyDescent="0.4">
      <c r="A657" t="s">
        <v>48</v>
      </c>
      <c r="B657" t="s">
        <v>49</v>
      </c>
      <c r="C657" t="s">
        <v>3</v>
      </c>
      <c r="D657">
        <v>2020</v>
      </c>
      <c r="E657" s="3">
        <v>4</v>
      </c>
      <c r="F657" s="21" t="s">
        <v>50</v>
      </c>
      <c r="G657" s="1">
        <v>124</v>
      </c>
      <c r="H657" s="1">
        <v>-54</v>
      </c>
      <c r="J657" s="1" t="s">
        <v>82</v>
      </c>
      <c r="K657" s="1" t="s">
        <v>823</v>
      </c>
      <c r="L657" s="1" t="s">
        <v>279</v>
      </c>
      <c r="M657" s="1">
        <v>0</v>
      </c>
      <c r="O657" s="1">
        <v>44002</v>
      </c>
      <c r="P657" s="1">
        <v>2605</v>
      </c>
      <c r="Q657" s="1" t="s">
        <v>824</v>
      </c>
    </row>
    <row r="658" spans="1:17" x14ac:dyDescent="0.4">
      <c r="A658" t="s">
        <v>48</v>
      </c>
      <c r="B658" t="s">
        <v>49</v>
      </c>
      <c r="C658" t="s">
        <v>3</v>
      </c>
      <c r="D658">
        <v>2020</v>
      </c>
      <c r="E658" s="3">
        <v>4</v>
      </c>
      <c r="F658" s="21" t="s">
        <v>50</v>
      </c>
      <c r="G658" s="1">
        <v>125</v>
      </c>
      <c r="H658" s="1">
        <v>-58</v>
      </c>
      <c r="J658" s="1" t="s">
        <v>11</v>
      </c>
      <c r="K658" s="1" t="s">
        <v>468</v>
      </c>
      <c r="L658" s="1" t="s">
        <v>469</v>
      </c>
      <c r="M658" s="1">
        <v>0</v>
      </c>
      <c r="O658" s="1">
        <v>44005</v>
      </c>
      <c r="P658" s="1">
        <v>2593</v>
      </c>
      <c r="Q658" s="1" t="s">
        <v>470</v>
      </c>
    </row>
    <row r="659" spans="1:17" x14ac:dyDescent="0.4">
      <c r="A659" t="s">
        <v>48</v>
      </c>
      <c r="B659" t="s">
        <v>49</v>
      </c>
      <c r="C659" t="s">
        <v>3</v>
      </c>
      <c r="D659">
        <v>2020</v>
      </c>
      <c r="E659" s="3">
        <v>4</v>
      </c>
      <c r="F659" s="21" t="s">
        <v>50</v>
      </c>
      <c r="G659" s="1">
        <v>126</v>
      </c>
      <c r="H659" s="1">
        <v>-25</v>
      </c>
      <c r="J659" s="1" t="s">
        <v>22</v>
      </c>
      <c r="K659" s="1" t="s">
        <v>585</v>
      </c>
      <c r="L659" s="1" t="s">
        <v>586</v>
      </c>
      <c r="M659" s="1">
        <v>0</v>
      </c>
      <c r="O659" s="1">
        <v>44007</v>
      </c>
      <c r="P659" s="1">
        <v>2584</v>
      </c>
      <c r="Q659" s="1" t="s">
        <v>587</v>
      </c>
    </row>
    <row r="660" spans="1:17" x14ac:dyDescent="0.4">
      <c r="A660" t="s">
        <v>48</v>
      </c>
      <c r="B660" t="s">
        <v>49</v>
      </c>
      <c r="C660" t="s">
        <v>3</v>
      </c>
      <c r="D660">
        <v>2020</v>
      </c>
      <c r="E660" s="3">
        <v>4</v>
      </c>
      <c r="F660" s="21" t="s">
        <v>50</v>
      </c>
      <c r="G660" s="1">
        <v>127</v>
      </c>
      <c r="H660" s="1">
        <v>1</v>
      </c>
      <c r="J660" s="1" t="s">
        <v>58</v>
      </c>
      <c r="K660" s="1" t="s">
        <v>293</v>
      </c>
      <c r="L660" s="1" t="s">
        <v>294</v>
      </c>
      <c r="M660" s="1">
        <v>0</v>
      </c>
      <c r="O660" s="1">
        <v>43999</v>
      </c>
      <c r="P660" s="1">
        <v>2573</v>
      </c>
      <c r="Q660" s="1" t="s">
        <v>295</v>
      </c>
    </row>
    <row r="661" spans="1:17" x14ac:dyDescent="0.4">
      <c r="A661" t="s">
        <v>48</v>
      </c>
      <c r="B661" t="s">
        <v>49</v>
      </c>
      <c r="C661" t="s">
        <v>3</v>
      </c>
      <c r="D661">
        <v>2020</v>
      </c>
      <c r="E661" s="3">
        <v>4</v>
      </c>
      <c r="F661" s="21" t="s">
        <v>50</v>
      </c>
      <c r="G661" s="1">
        <v>128</v>
      </c>
      <c r="H661" s="1">
        <v>41</v>
      </c>
      <c r="J661" s="1" t="s">
        <v>9</v>
      </c>
      <c r="K661" s="1" t="s">
        <v>894</v>
      </c>
      <c r="L661" s="1" t="s">
        <v>813</v>
      </c>
      <c r="M661" s="1">
        <v>0</v>
      </c>
      <c r="O661" s="1">
        <v>43984</v>
      </c>
      <c r="P661" s="1">
        <v>2572</v>
      </c>
      <c r="Q661" s="1" t="s">
        <v>895</v>
      </c>
    </row>
    <row r="662" spans="1:17" x14ac:dyDescent="0.4">
      <c r="A662" t="s">
        <v>48</v>
      </c>
      <c r="B662" t="s">
        <v>49</v>
      </c>
      <c r="C662" t="s">
        <v>3</v>
      </c>
      <c r="D662">
        <v>2020</v>
      </c>
      <c r="E662" s="3">
        <v>4</v>
      </c>
      <c r="F662" s="21" t="s">
        <v>50</v>
      </c>
      <c r="G662" s="1">
        <v>129</v>
      </c>
      <c r="H662" s="1">
        <v>3</v>
      </c>
      <c r="J662" s="1" t="s">
        <v>10</v>
      </c>
      <c r="K662" s="1" t="s">
        <v>855</v>
      </c>
      <c r="L662" s="1" t="s">
        <v>856</v>
      </c>
      <c r="M662" s="1">
        <v>0</v>
      </c>
      <c r="N662" s="1" t="s">
        <v>857</v>
      </c>
      <c r="O662" s="1">
        <v>43999</v>
      </c>
      <c r="P662" s="1">
        <v>2553</v>
      </c>
      <c r="Q662" s="1" t="s">
        <v>858</v>
      </c>
    </row>
    <row r="663" spans="1:17" x14ac:dyDescent="0.4">
      <c r="A663" t="s">
        <v>48</v>
      </c>
      <c r="B663" t="s">
        <v>49</v>
      </c>
      <c r="C663" t="s">
        <v>3</v>
      </c>
      <c r="D663">
        <v>2020</v>
      </c>
      <c r="E663" s="3">
        <v>4</v>
      </c>
      <c r="F663" s="21" t="s">
        <v>50</v>
      </c>
      <c r="G663" s="1">
        <v>130</v>
      </c>
      <c r="H663" s="1">
        <v>-25</v>
      </c>
      <c r="J663" s="1" t="s">
        <v>389</v>
      </c>
      <c r="K663" s="1" t="s">
        <v>390</v>
      </c>
      <c r="L663" s="1" t="s">
        <v>187</v>
      </c>
      <c r="M663" s="1">
        <v>0</v>
      </c>
      <c r="O663" s="1">
        <v>43977</v>
      </c>
      <c r="P663" s="1">
        <v>2523</v>
      </c>
      <c r="Q663" s="1" t="s">
        <v>391</v>
      </c>
    </row>
    <row r="664" spans="1:17" x14ac:dyDescent="0.4">
      <c r="A664" t="s">
        <v>48</v>
      </c>
      <c r="B664" t="s">
        <v>49</v>
      </c>
      <c r="C664" t="s">
        <v>3</v>
      </c>
      <c r="D664">
        <v>2020</v>
      </c>
      <c r="E664" s="3">
        <v>4</v>
      </c>
      <c r="F664" s="21" t="s">
        <v>50</v>
      </c>
      <c r="G664" s="1">
        <v>131</v>
      </c>
      <c r="H664" s="1">
        <v>24</v>
      </c>
      <c r="J664" s="1" t="s">
        <v>16</v>
      </c>
      <c r="K664" s="1" t="s">
        <v>602</v>
      </c>
      <c r="L664" s="1" t="s">
        <v>603</v>
      </c>
      <c r="M664" s="1">
        <v>0</v>
      </c>
      <c r="O664" s="1">
        <v>43990</v>
      </c>
      <c r="P664" s="1">
        <v>2504</v>
      </c>
      <c r="Q664" s="1" t="s">
        <v>604</v>
      </c>
    </row>
    <row r="665" spans="1:17" x14ac:dyDescent="0.4">
      <c r="A665" t="s">
        <v>48</v>
      </c>
      <c r="B665" t="s">
        <v>49</v>
      </c>
      <c r="C665" t="s">
        <v>3</v>
      </c>
      <c r="D665">
        <v>2020</v>
      </c>
      <c r="E665" s="3">
        <v>4</v>
      </c>
      <c r="F665" s="21" t="s">
        <v>50</v>
      </c>
      <c r="G665" s="1">
        <v>132</v>
      </c>
      <c r="H665" s="1">
        <v>123</v>
      </c>
      <c r="J665" s="1" t="s">
        <v>10</v>
      </c>
      <c r="K665" s="1" t="s">
        <v>974</v>
      </c>
      <c r="L665" s="1" t="s">
        <v>71</v>
      </c>
      <c r="M665" s="1">
        <v>0</v>
      </c>
      <c r="N665" s="1" t="s">
        <v>975</v>
      </c>
      <c r="O665" s="1">
        <v>44001</v>
      </c>
      <c r="P665" s="1">
        <v>2498</v>
      </c>
      <c r="Q665" s="1" t="s">
        <v>976</v>
      </c>
    </row>
    <row r="666" spans="1:17" x14ac:dyDescent="0.4">
      <c r="A666" t="s">
        <v>48</v>
      </c>
      <c r="B666" t="s">
        <v>49</v>
      </c>
      <c r="C666" t="s">
        <v>3</v>
      </c>
      <c r="D666">
        <v>2020</v>
      </c>
      <c r="E666" s="3">
        <v>4</v>
      </c>
      <c r="F666" s="21" t="s">
        <v>50</v>
      </c>
      <c r="G666" s="1">
        <v>133</v>
      </c>
      <c r="H666" s="1" t="s">
        <v>81</v>
      </c>
      <c r="J666" s="1" t="s">
        <v>11</v>
      </c>
      <c r="K666" s="1" t="s">
        <v>977</v>
      </c>
      <c r="L666" s="1" t="s">
        <v>978</v>
      </c>
      <c r="M666" s="1">
        <v>0</v>
      </c>
      <c r="O666" s="1">
        <v>44008</v>
      </c>
      <c r="P666" s="1">
        <v>2496</v>
      </c>
      <c r="Q666" s="1" t="s">
        <v>979</v>
      </c>
    </row>
    <row r="667" spans="1:17" x14ac:dyDescent="0.4">
      <c r="A667" t="s">
        <v>48</v>
      </c>
      <c r="B667" t="s">
        <v>49</v>
      </c>
      <c r="C667" t="s">
        <v>3</v>
      </c>
      <c r="D667">
        <v>2020</v>
      </c>
      <c r="E667" s="3">
        <v>4</v>
      </c>
      <c r="F667" s="21" t="s">
        <v>50</v>
      </c>
      <c r="G667" s="1">
        <v>134</v>
      </c>
      <c r="H667" s="1" t="s">
        <v>62</v>
      </c>
      <c r="J667" s="1" t="s">
        <v>22</v>
      </c>
      <c r="K667" s="1" t="s">
        <v>582</v>
      </c>
      <c r="L667" s="1" t="s">
        <v>583</v>
      </c>
      <c r="M667" s="1">
        <v>0</v>
      </c>
      <c r="O667" s="1">
        <v>44009</v>
      </c>
      <c r="P667" s="1">
        <v>2486</v>
      </c>
      <c r="Q667" s="1" t="s">
        <v>584</v>
      </c>
    </row>
    <row r="668" spans="1:17" x14ac:dyDescent="0.4">
      <c r="A668" t="s">
        <v>48</v>
      </c>
      <c r="B668" t="s">
        <v>49</v>
      </c>
      <c r="C668" t="s">
        <v>3</v>
      </c>
      <c r="D668">
        <v>2020</v>
      </c>
      <c r="E668" s="3">
        <v>4</v>
      </c>
      <c r="F668" s="21" t="s">
        <v>50</v>
      </c>
      <c r="G668" s="1">
        <v>135</v>
      </c>
      <c r="H668" s="1">
        <v>-5</v>
      </c>
      <c r="J668" s="1" t="s">
        <v>58</v>
      </c>
      <c r="K668" s="1" t="s">
        <v>594</v>
      </c>
      <c r="L668" s="1" t="s">
        <v>100</v>
      </c>
      <c r="M668" s="1">
        <v>0</v>
      </c>
      <c r="N668" s="1" t="s">
        <v>595</v>
      </c>
      <c r="O668" s="1">
        <v>43979</v>
      </c>
      <c r="P668" s="1">
        <v>2469</v>
      </c>
      <c r="Q668" s="1" t="s">
        <v>596</v>
      </c>
    </row>
    <row r="669" spans="1:17" x14ac:dyDescent="0.4">
      <c r="A669" t="s">
        <v>48</v>
      </c>
      <c r="B669" t="s">
        <v>49</v>
      </c>
      <c r="C669" t="s">
        <v>3</v>
      </c>
      <c r="D669">
        <v>2020</v>
      </c>
      <c r="E669" s="3">
        <v>4</v>
      </c>
      <c r="F669" s="21" t="s">
        <v>50</v>
      </c>
      <c r="G669" s="1">
        <v>136</v>
      </c>
      <c r="H669" s="1">
        <v>-1</v>
      </c>
      <c r="J669" s="1" t="s">
        <v>11</v>
      </c>
      <c r="K669" s="1" t="s">
        <v>702</v>
      </c>
      <c r="L669" s="1" t="s">
        <v>551</v>
      </c>
      <c r="M669" s="1">
        <v>0</v>
      </c>
      <c r="O669" s="1">
        <v>43977</v>
      </c>
      <c r="P669" s="1">
        <v>2469</v>
      </c>
      <c r="Q669" s="1" t="s">
        <v>703</v>
      </c>
    </row>
    <row r="670" spans="1:17" x14ac:dyDescent="0.4">
      <c r="A670" t="s">
        <v>48</v>
      </c>
      <c r="B670" t="s">
        <v>49</v>
      </c>
      <c r="C670" t="s">
        <v>3</v>
      </c>
      <c r="D670">
        <v>2020</v>
      </c>
      <c r="E670" s="3">
        <v>4</v>
      </c>
      <c r="F670" s="21" t="s">
        <v>50</v>
      </c>
      <c r="G670" s="1">
        <v>137</v>
      </c>
      <c r="H670" s="1" t="s">
        <v>81</v>
      </c>
      <c r="J670" s="1" t="s">
        <v>11</v>
      </c>
      <c r="K670" s="1" t="s">
        <v>980</v>
      </c>
      <c r="L670" s="1" t="s">
        <v>503</v>
      </c>
      <c r="M670" s="1">
        <v>0</v>
      </c>
      <c r="O670" s="1">
        <v>43917</v>
      </c>
      <c r="P670" s="1">
        <v>2461</v>
      </c>
      <c r="Q670" s="1" t="s">
        <v>981</v>
      </c>
    </row>
    <row r="671" spans="1:17" x14ac:dyDescent="0.4">
      <c r="A671" t="s">
        <v>48</v>
      </c>
      <c r="B671" t="s">
        <v>49</v>
      </c>
      <c r="C671" t="s">
        <v>3</v>
      </c>
      <c r="D671">
        <v>2020</v>
      </c>
      <c r="E671" s="3">
        <v>4</v>
      </c>
      <c r="F671" s="21" t="s">
        <v>50</v>
      </c>
      <c r="G671" s="1">
        <v>138</v>
      </c>
      <c r="H671" s="1">
        <v>83</v>
      </c>
      <c r="J671" s="1" t="s">
        <v>9</v>
      </c>
      <c r="K671" s="1" t="s">
        <v>982</v>
      </c>
      <c r="L671" s="1" t="s">
        <v>964</v>
      </c>
      <c r="M671" s="1">
        <v>0</v>
      </c>
      <c r="O671" s="1">
        <v>44006</v>
      </c>
      <c r="P671" s="1">
        <v>2420</v>
      </c>
      <c r="Q671" s="1" t="s">
        <v>983</v>
      </c>
    </row>
    <row r="672" spans="1:17" x14ac:dyDescent="0.4">
      <c r="A672" t="s">
        <v>48</v>
      </c>
      <c r="B672" t="s">
        <v>49</v>
      </c>
      <c r="C672" t="s">
        <v>3</v>
      </c>
      <c r="D672">
        <v>2020</v>
      </c>
      <c r="E672" s="3">
        <v>4</v>
      </c>
      <c r="F672" s="21" t="s">
        <v>50</v>
      </c>
      <c r="G672" s="1">
        <v>139</v>
      </c>
      <c r="H672" s="1">
        <v>-39</v>
      </c>
      <c r="J672" s="1" t="s">
        <v>82</v>
      </c>
      <c r="K672" s="1" t="s">
        <v>674</v>
      </c>
      <c r="L672" s="1" t="s">
        <v>675</v>
      </c>
      <c r="M672" s="1">
        <v>0</v>
      </c>
      <c r="N672" s="1" t="s">
        <v>676</v>
      </c>
      <c r="O672" s="1">
        <v>44008</v>
      </c>
      <c r="P672" s="1">
        <v>2392</v>
      </c>
      <c r="Q672" s="1" t="s">
        <v>677</v>
      </c>
    </row>
    <row r="673" spans="1:17" x14ac:dyDescent="0.4">
      <c r="A673" t="s">
        <v>48</v>
      </c>
      <c r="B673" t="s">
        <v>49</v>
      </c>
      <c r="C673" t="s">
        <v>3</v>
      </c>
      <c r="D673">
        <v>2020</v>
      </c>
      <c r="E673" s="3">
        <v>4</v>
      </c>
      <c r="F673" s="21" t="s">
        <v>50</v>
      </c>
      <c r="G673" s="1">
        <v>140</v>
      </c>
      <c r="H673" s="1">
        <v>17</v>
      </c>
      <c r="J673" s="1" t="s">
        <v>155</v>
      </c>
      <c r="K673" s="1" t="s">
        <v>875</v>
      </c>
      <c r="L673" s="1" t="s">
        <v>876</v>
      </c>
      <c r="M673" s="1">
        <v>0</v>
      </c>
      <c r="N673" s="1" t="s">
        <v>877</v>
      </c>
      <c r="O673" s="1">
        <v>43957</v>
      </c>
      <c r="P673" s="1">
        <v>2391</v>
      </c>
      <c r="Q673" s="1" t="s">
        <v>878</v>
      </c>
    </row>
    <row r="674" spans="1:17" x14ac:dyDescent="0.4">
      <c r="A674" t="s">
        <v>48</v>
      </c>
      <c r="B674" t="s">
        <v>49</v>
      </c>
      <c r="C674" t="s">
        <v>3</v>
      </c>
      <c r="D674">
        <v>2020</v>
      </c>
      <c r="E674" s="3">
        <v>4</v>
      </c>
      <c r="F674" s="21" t="s">
        <v>50</v>
      </c>
      <c r="G674" s="1">
        <v>141</v>
      </c>
      <c r="H674" s="1">
        <v>155</v>
      </c>
      <c r="J674" s="1" t="s">
        <v>11</v>
      </c>
      <c r="K674" s="1" t="s">
        <v>984</v>
      </c>
      <c r="L674" s="1" t="s">
        <v>503</v>
      </c>
      <c r="M674" s="1">
        <v>0</v>
      </c>
      <c r="O674" s="1">
        <v>43907</v>
      </c>
      <c r="P674" s="1">
        <v>2378</v>
      </c>
      <c r="Q674" s="1" t="s">
        <v>985</v>
      </c>
    </row>
    <row r="675" spans="1:17" x14ac:dyDescent="0.4">
      <c r="A675" t="s">
        <v>48</v>
      </c>
      <c r="B675" t="s">
        <v>49</v>
      </c>
      <c r="C675" t="s">
        <v>3</v>
      </c>
      <c r="D675">
        <v>2020</v>
      </c>
      <c r="E675" s="3">
        <v>4</v>
      </c>
      <c r="F675" s="21" t="s">
        <v>50</v>
      </c>
      <c r="G675" s="1">
        <v>142</v>
      </c>
      <c r="H675" s="1">
        <v>-32</v>
      </c>
      <c r="J675" s="1" t="s">
        <v>10</v>
      </c>
      <c r="K675" s="1" t="s">
        <v>678</v>
      </c>
      <c r="L675" s="1" t="s">
        <v>679</v>
      </c>
      <c r="M675" s="1">
        <v>0</v>
      </c>
      <c r="O675" s="1">
        <v>43997</v>
      </c>
      <c r="P675" s="1">
        <v>2361</v>
      </c>
      <c r="Q675" s="1" t="s">
        <v>680</v>
      </c>
    </row>
    <row r="676" spans="1:17" x14ac:dyDescent="0.4">
      <c r="A676" t="s">
        <v>48</v>
      </c>
      <c r="B676" t="s">
        <v>49</v>
      </c>
      <c r="C676" t="s">
        <v>3</v>
      </c>
      <c r="D676">
        <v>2020</v>
      </c>
      <c r="E676" s="3">
        <v>4</v>
      </c>
      <c r="F676" s="21" t="s">
        <v>50</v>
      </c>
      <c r="G676" s="1">
        <v>143</v>
      </c>
      <c r="H676" s="1" t="s">
        <v>81</v>
      </c>
      <c r="J676" s="1" t="s">
        <v>11</v>
      </c>
      <c r="K676" s="1" t="s">
        <v>986</v>
      </c>
      <c r="L676" s="1" t="s">
        <v>103</v>
      </c>
      <c r="M676" s="1">
        <v>0</v>
      </c>
      <c r="O676" s="1">
        <v>44008</v>
      </c>
      <c r="P676" s="1">
        <v>2341</v>
      </c>
      <c r="Q676" s="1" t="s">
        <v>987</v>
      </c>
    </row>
    <row r="677" spans="1:17" x14ac:dyDescent="0.4">
      <c r="A677" t="s">
        <v>48</v>
      </c>
      <c r="B677" t="s">
        <v>49</v>
      </c>
      <c r="C677" t="s">
        <v>3</v>
      </c>
      <c r="D677">
        <v>2020</v>
      </c>
      <c r="E677" s="3">
        <v>4</v>
      </c>
      <c r="F677" s="21" t="s">
        <v>50</v>
      </c>
      <c r="G677" s="1">
        <v>144</v>
      </c>
      <c r="H677" s="1">
        <v>-20</v>
      </c>
      <c r="J677" s="1" t="s">
        <v>16</v>
      </c>
      <c r="K677" s="1" t="s">
        <v>183</v>
      </c>
      <c r="L677" s="1" t="s">
        <v>184</v>
      </c>
      <c r="M677" s="1">
        <v>0</v>
      </c>
      <c r="O677" s="1">
        <v>43978</v>
      </c>
      <c r="P677" s="1">
        <v>2334</v>
      </c>
      <c r="Q677" s="1" t="s">
        <v>185</v>
      </c>
    </row>
    <row r="678" spans="1:17" x14ac:dyDescent="0.4">
      <c r="A678" t="s">
        <v>48</v>
      </c>
      <c r="B678" t="s">
        <v>49</v>
      </c>
      <c r="C678" t="s">
        <v>3</v>
      </c>
      <c r="D678">
        <v>2020</v>
      </c>
      <c r="E678" s="3">
        <v>4</v>
      </c>
      <c r="F678" s="21" t="s">
        <v>50</v>
      </c>
      <c r="G678" s="1">
        <v>145</v>
      </c>
      <c r="H678" s="1">
        <v>74</v>
      </c>
      <c r="J678" s="1" t="s">
        <v>22</v>
      </c>
      <c r="K678" s="1" t="s">
        <v>988</v>
      </c>
      <c r="L678" s="1" t="s">
        <v>989</v>
      </c>
      <c r="M678" s="1">
        <v>0</v>
      </c>
      <c r="O678" s="1">
        <v>43677</v>
      </c>
      <c r="P678" s="1">
        <v>2273</v>
      </c>
      <c r="Q678" s="1" t="s">
        <v>990</v>
      </c>
    </row>
    <row r="679" spans="1:17" x14ac:dyDescent="0.4">
      <c r="A679" t="s">
        <v>48</v>
      </c>
      <c r="B679" t="s">
        <v>49</v>
      </c>
      <c r="C679" t="s">
        <v>3</v>
      </c>
      <c r="D679">
        <v>2020</v>
      </c>
      <c r="E679" s="3">
        <v>4</v>
      </c>
      <c r="F679" s="21" t="s">
        <v>50</v>
      </c>
      <c r="G679" s="1">
        <v>146</v>
      </c>
      <c r="H679" s="1">
        <v>12</v>
      </c>
      <c r="J679" s="1" t="s">
        <v>22</v>
      </c>
      <c r="K679" s="1" t="s">
        <v>443</v>
      </c>
      <c r="L679" s="1" t="s">
        <v>444</v>
      </c>
      <c r="M679" s="1">
        <v>0</v>
      </c>
      <c r="O679" s="1">
        <v>44005</v>
      </c>
      <c r="P679" s="1">
        <v>2241</v>
      </c>
      <c r="Q679" s="1" t="s">
        <v>445</v>
      </c>
    </row>
    <row r="680" spans="1:17" x14ac:dyDescent="0.4">
      <c r="A680" t="s">
        <v>48</v>
      </c>
      <c r="B680" t="s">
        <v>49</v>
      </c>
      <c r="C680" t="s">
        <v>3</v>
      </c>
      <c r="D680">
        <v>2020</v>
      </c>
      <c r="E680" s="3">
        <v>4</v>
      </c>
      <c r="F680" s="21" t="s">
        <v>50</v>
      </c>
      <c r="G680" s="1">
        <v>147</v>
      </c>
      <c r="H680" s="1">
        <v>-9</v>
      </c>
      <c r="J680" s="1" t="s">
        <v>22</v>
      </c>
      <c r="K680" s="1" t="s">
        <v>712</v>
      </c>
      <c r="L680" s="1" t="s">
        <v>713</v>
      </c>
      <c r="M680" s="1">
        <v>0</v>
      </c>
      <c r="O680" s="1">
        <v>44005</v>
      </c>
      <c r="P680" s="1">
        <v>2225</v>
      </c>
      <c r="Q680" s="1" t="s">
        <v>714</v>
      </c>
    </row>
    <row r="681" spans="1:17" x14ac:dyDescent="0.4">
      <c r="A681" t="s">
        <v>48</v>
      </c>
      <c r="B681" t="s">
        <v>49</v>
      </c>
      <c r="C681" t="s">
        <v>3</v>
      </c>
      <c r="D681">
        <v>2020</v>
      </c>
      <c r="E681" s="3">
        <v>4</v>
      </c>
      <c r="F681" s="21" t="s">
        <v>50</v>
      </c>
      <c r="G681" s="1">
        <v>148</v>
      </c>
      <c r="H681" s="1">
        <v>8</v>
      </c>
      <c r="J681" s="1" t="s">
        <v>16</v>
      </c>
      <c r="K681" s="1" t="s">
        <v>733</v>
      </c>
      <c r="L681" s="1" t="s">
        <v>734</v>
      </c>
      <c r="M681" s="1">
        <v>0</v>
      </c>
      <c r="O681" s="1">
        <v>43994</v>
      </c>
      <c r="P681" s="1">
        <v>2211</v>
      </c>
      <c r="Q681" s="1" t="s">
        <v>735</v>
      </c>
    </row>
    <row r="682" spans="1:17" x14ac:dyDescent="0.4">
      <c r="A682" t="s">
        <v>48</v>
      </c>
      <c r="B682" t="s">
        <v>49</v>
      </c>
      <c r="C682" t="s">
        <v>3</v>
      </c>
      <c r="D682">
        <v>2020</v>
      </c>
      <c r="E682" s="3">
        <v>4</v>
      </c>
      <c r="F682" s="21" t="s">
        <v>50</v>
      </c>
      <c r="G682" s="1">
        <v>149</v>
      </c>
      <c r="H682" s="1">
        <v>-4</v>
      </c>
      <c r="J682" s="1" t="s">
        <v>82</v>
      </c>
      <c r="K682" s="1" t="s">
        <v>764</v>
      </c>
      <c r="L682" s="1" t="s">
        <v>125</v>
      </c>
      <c r="M682" s="1">
        <v>0</v>
      </c>
      <c r="O682" s="1">
        <v>44008</v>
      </c>
      <c r="P682" s="1">
        <v>2169</v>
      </c>
      <c r="Q682" s="1" t="s">
        <v>765</v>
      </c>
    </row>
    <row r="683" spans="1:17" x14ac:dyDescent="0.4">
      <c r="A683" t="s">
        <v>48</v>
      </c>
      <c r="B683" t="s">
        <v>49</v>
      </c>
      <c r="C683" t="s">
        <v>3</v>
      </c>
      <c r="D683">
        <v>2020</v>
      </c>
      <c r="E683" s="3">
        <v>4</v>
      </c>
      <c r="F683" s="21" t="s">
        <v>50</v>
      </c>
      <c r="G683" s="1">
        <v>150</v>
      </c>
      <c r="H683" s="1">
        <v>-123</v>
      </c>
      <c r="J683" s="1" t="s">
        <v>73</v>
      </c>
      <c r="K683" s="1" t="s">
        <v>575</v>
      </c>
      <c r="L683" s="1" t="s">
        <v>576</v>
      </c>
      <c r="M683" s="1">
        <v>0</v>
      </c>
      <c r="O683" s="1">
        <v>43988</v>
      </c>
      <c r="P683" s="1">
        <v>2155</v>
      </c>
      <c r="Q683" s="1" t="s">
        <v>577</v>
      </c>
    </row>
    <row r="684" spans="1:17" x14ac:dyDescent="0.4">
      <c r="A684" t="s">
        <v>48</v>
      </c>
      <c r="B684" t="s">
        <v>49</v>
      </c>
      <c r="C684" t="s">
        <v>3</v>
      </c>
      <c r="D684">
        <v>2020</v>
      </c>
      <c r="E684" s="3">
        <v>4</v>
      </c>
      <c r="F684" s="21" t="s">
        <v>50</v>
      </c>
      <c r="G684" s="1">
        <v>151</v>
      </c>
      <c r="H684" s="1">
        <v>-11</v>
      </c>
      <c r="J684" s="1" t="s">
        <v>82</v>
      </c>
      <c r="K684" s="1" t="s">
        <v>861</v>
      </c>
      <c r="L684" s="1" t="s">
        <v>862</v>
      </c>
      <c r="M684" s="1">
        <v>0</v>
      </c>
      <c r="O684" s="1">
        <v>43970</v>
      </c>
      <c r="P684" s="1">
        <v>2122</v>
      </c>
      <c r="Q684" s="1" t="s">
        <v>863</v>
      </c>
    </row>
    <row r="685" spans="1:17" x14ac:dyDescent="0.4">
      <c r="A685" t="s">
        <v>48</v>
      </c>
      <c r="B685" t="s">
        <v>49</v>
      </c>
      <c r="C685" t="s">
        <v>3</v>
      </c>
      <c r="D685">
        <v>2020</v>
      </c>
      <c r="E685" s="3">
        <v>4</v>
      </c>
      <c r="F685" s="21" t="s">
        <v>50</v>
      </c>
      <c r="G685" s="1">
        <v>152</v>
      </c>
      <c r="H685" s="1">
        <v>154</v>
      </c>
      <c r="J685" s="1" t="s">
        <v>51</v>
      </c>
      <c r="K685" s="1" t="s">
        <v>331</v>
      </c>
      <c r="L685" s="1" t="s">
        <v>332</v>
      </c>
      <c r="M685" s="1">
        <v>0</v>
      </c>
      <c r="O685" s="1">
        <v>43999</v>
      </c>
      <c r="P685" s="1">
        <v>2077</v>
      </c>
      <c r="Q685" s="1" t="s">
        <v>333</v>
      </c>
    </row>
    <row r="686" spans="1:17" x14ac:dyDescent="0.4">
      <c r="A686" t="s">
        <v>48</v>
      </c>
      <c r="B686" t="s">
        <v>49</v>
      </c>
      <c r="C686" t="s">
        <v>3</v>
      </c>
      <c r="D686">
        <v>2020</v>
      </c>
      <c r="E686" s="3">
        <v>4</v>
      </c>
      <c r="F686" s="21" t="s">
        <v>50</v>
      </c>
      <c r="G686" s="1">
        <v>153</v>
      </c>
      <c r="H686" s="1">
        <v>-10</v>
      </c>
      <c r="J686" s="1" t="s">
        <v>151</v>
      </c>
      <c r="K686" s="1" t="s">
        <v>360</v>
      </c>
      <c r="L686" s="1" t="s">
        <v>361</v>
      </c>
      <c r="M686" s="1">
        <v>0</v>
      </c>
      <c r="O686" s="1">
        <v>43976</v>
      </c>
      <c r="P686" s="1">
        <v>2061</v>
      </c>
      <c r="Q686" s="1" t="s">
        <v>362</v>
      </c>
    </row>
    <row r="687" spans="1:17" x14ac:dyDescent="0.4">
      <c r="A687" t="s">
        <v>48</v>
      </c>
      <c r="B687" t="s">
        <v>49</v>
      </c>
      <c r="C687" t="s">
        <v>3</v>
      </c>
      <c r="D687">
        <v>2020</v>
      </c>
      <c r="E687" s="3">
        <v>4</v>
      </c>
      <c r="F687" s="21" t="s">
        <v>50</v>
      </c>
      <c r="G687" s="1">
        <v>154</v>
      </c>
      <c r="H687" s="1" t="s">
        <v>81</v>
      </c>
      <c r="J687" s="1" t="s">
        <v>12</v>
      </c>
      <c r="K687" s="1" t="s">
        <v>991</v>
      </c>
      <c r="L687" s="1" t="s">
        <v>992</v>
      </c>
      <c r="M687" s="1">
        <v>0</v>
      </c>
      <c r="O687" s="1">
        <v>44004</v>
      </c>
      <c r="P687" s="1">
        <v>2023</v>
      </c>
      <c r="Q687" s="1" t="s">
        <v>993</v>
      </c>
    </row>
    <row r="688" spans="1:17" x14ac:dyDescent="0.4">
      <c r="A688" t="s">
        <v>48</v>
      </c>
      <c r="B688" t="s">
        <v>49</v>
      </c>
      <c r="C688" t="s">
        <v>3</v>
      </c>
      <c r="D688">
        <v>2020</v>
      </c>
      <c r="E688" s="3">
        <v>4</v>
      </c>
      <c r="F688" s="21" t="s">
        <v>50</v>
      </c>
      <c r="G688" s="1">
        <v>155</v>
      </c>
      <c r="H688" s="1" t="s">
        <v>81</v>
      </c>
      <c r="J688" s="1" t="s">
        <v>11</v>
      </c>
      <c r="K688" s="1" t="s">
        <v>994</v>
      </c>
      <c r="L688" s="1" t="s">
        <v>995</v>
      </c>
      <c r="M688" s="1">
        <v>0</v>
      </c>
      <c r="O688" s="1">
        <v>43987</v>
      </c>
      <c r="P688" s="1">
        <v>2001</v>
      </c>
      <c r="Q688" s="1" t="s">
        <v>996</v>
      </c>
    </row>
    <row r="689" spans="1:17" x14ac:dyDescent="0.4">
      <c r="A689" t="s">
        <v>48</v>
      </c>
      <c r="B689" t="s">
        <v>49</v>
      </c>
      <c r="C689" t="s">
        <v>3</v>
      </c>
      <c r="D689">
        <v>2020</v>
      </c>
      <c r="E689" s="3">
        <v>4</v>
      </c>
      <c r="F689" s="21" t="s">
        <v>50</v>
      </c>
      <c r="G689" s="1">
        <v>156</v>
      </c>
      <c r="H689" s="1">
        <v>-14</v>
      </c>
      <c r="J689" s="1" t="s">
        <v>11</v>
      </c>
      <c r="K689" s="1" t="s">
        <v>461</v>
      </c>
      <c r="L689" s="1" t="s">
        <v>462</v>
      </c>
      <c r="M689" s="1">
        <v>0</v>
      </c>
      <c r="O689" s="1">
        <v>43983</v>
      </c>
      <c r="P689" s="1">
        <v>1967</v>
      </c>
      <c r="Q689" s="1" t="s">
        <v>463</v>
      </c>
    </row>
    <row r="690" spans="1:17" x14ac:dyDescent="0.4">
      <c r="A690" t="s">
        <v>48</v>
      </c>
      <c r="B690" t="s">
        <v>49</v>
      </c>
      <c r="C690" t="s">
        <v>3</v>
      </c>
      <c r="D690">
        <v>2020</v>
      </c>
      <c r="E690" s="3">
        <v>4</v>
      </c>
      <c r="F690" s="21" t="s">
        <v>50</v>
      </c>
      <c r="G690" s="1">
        <v>157</v>
      </c>
      <c r="H690" s="1">
        <v>-11</v>
      </c>
      <c r="J690" s="1" t="s">
        <v>58</v>
      </c>
      <c r="K690" s="1" t="s">
        <v>720</v>
      </c>
      <c r="L690" s="1" t="s">
        <v>721</v>
      </c>
      <c r="M690" s="1">
        <v>0</v>
      </c>
      <c r="O690" s="1">
        <v>43979</v>
      </c>
      <c r="P690" s="1">
        <v>1913</v>
      </c>
      <c r="Q690" s="1" t="s">
        <v>722</v>
      </c>
    </row>
    <row r="691" spans="1:17" x14ac:dyDescent="0.4">
      <c r="A691" t="s">
        <v>48</v>
      </c>
      <c r="B691" t="s">
        <v>49</v>
      </c>
      <c r="C691" t="s">
        <v>3</v>
      </c>
      <c r="D691">
        <v>2020</v>
      </c>
      <c r="E691" s="3">
        <v>4</v>
      </c>
      <c r="F691" s="21" t="s">
        <v>50</v>
      </c>
      <c r="G691" s="1">
        <v>158</v>
      </c>
      <c r="H691" s="1">
        <v>38</v>
      </c>
      <c r="J691" s="1" t="s">
        <v>22</v>
      </c>
      <c r="K691" s="1" t="s">
        <v>557</v>
      </c>
      <c r="L691" s="1" t="s">
        <v>557</v>
      </c>
      <c r="M691" s="1">
        <v>0</v>
      </c>
      <c r="O691" s="1">
        <v>44004</v>
      </c>
      <c r="P691" s="1">
        <v>1891</v>
      </c>
      <c r="Q691" s="1" t="s">
        <v>763</v>
      </c>
    </row>
    <row r="692" spans="1:17" x14ac:dyDescent="0.4">
      <c r="A692" t="s">
        <v>48</v>
      </c>
      <c r="B692" t="s">
        <v>49</v>
      </c>
      <c r="C692" t="s">
        <v>3</v>
      </c>
      <c r="D692">
        <v>2020</v>
      </c>
      <c r="E692" s="3">
        <v>4</v>
      </c>
      <c r="F692" s="21" t="s">
        <v>50</v>
      </c>
      <c r="G692" s="1">
        <v>159</v>
      </c>
      <c r="H692" s="1">
        <v>13</v>
      </c>
      <c r="J692" s="1" t="s">
        <v>58</v>
      </c>
      <c r="K692" s="1" t="s">
        <v>899</v>
      </c>
      <c r="L692" s="1" t="s">
        <v>92</v>
      </c>
      <c r="M692" s="1">
        <v>0</v>
      </c>
      <c r="O692" s="1">
        <v>43914</v>
      </c>
      <c r="P692" s="1">
        <v>1883</v>
      </c>
      <c r="Q692" s="1" t="s">
        <v>900</v>
      </c>
    </row>
    <row r="693" spans="1:17" x14ac:dyDescent="0.4">
      <c r="A693" t="s">
        <v>48</v>
      </c>
      <c r="B693" t="s">
        <v>49</v>
      </c>
      <c r="C693" t="s">
        <v>3</v>
      </c>
      <c r="D693">
        <v>2020</v>
      </c>
      <c r="E693" s="3">
        <v>4</v>
      </c>
      <c r="F693" s="21" t="s">
        <v>50</v>
      </c>
      <c r="G693" s="1">
        <v>160</v>
      </c>
      <c r="H693" s="1">
        <v>-82</v>
      </c>
      <c r="J693" s="1" t="s">
        <v>22</v>
      </c>
      <c r="K693" s="1" t="s">
        <v>655</v>
      </c>
      <c r="L693" s="1" t="s">
        <v>656</v>
      </c>
      <c r="M693" s="1">
        <v>0</v>
      </c>
      <c r="O693" s="1">
        <v>44007</v>
      </c>
      <c r="P693" s="1">
        <v>1872</v>
      </c>
      <c r="Q693" s="1" t="s">
        <v>657</v>
      </c>
    </row>
    <row r="694" spans="1:17" x14ac:dyDescent="0.4">
      <c r="A694" t="s">
        <v>48</v>
      </c>
      <c r="B694" t="s">
        <v>49</v>
      </c>
      <c r="C694" t="s">
        <v>3</v>
      </c>
      <c r="D694">
        <v>2020</v>
      </c>
      <c r="E694" s="3">
        <v>4</v>
      </c>
      <c r="F694" s="21" t="s">
        <v>50</v>
      </c>
      <c r="G694" s="1">
        <v>161</v>
      </c>
      <c r="H694" s="1">
        <v>117</v>
      </c>
      <c r="J694" s="1" t="s">
        <v>11</v>
      </c>
      <c r="K694" s="1" t="s">
        <v>997</v>
      </c>
      <c r="L694" s="1" t="s">
        <v>998</v>
      </c>
      <c r="M694" s="1">
        <v>0</v>
      </c>
      <c r="O694" s="1">
        <v>43914</v>
      </c>
      <c r="P694" s="1">
        <v>1862</v>
      </c>
      <c r="Q694" s="1" t="s">
        <v>999</v>
      </c>
    </row>
    <row r="695" spans="1:17" x14ac:dyDescent="0.4">
      <c r="A695" t="s">
        <v>48</v>
      </c>
      <c r="B695" t="s">
        <v>49</v>
      </c>
      <c r="C695" t="s">
        <v>3</v>
      </c>
      <c r="D695">
        <v>2020</v>
      </c>
      <c r="E695" s="3">
        <v>4</v>
      </c>
      <c r="F695" s="21" t="s">
        <v>50</v>
      </c>
      <c r="G695" s="1">
        <v>162</v>
      </c>
      <c r="H695" s="1">
        <v>3</v>
      </c>
      <c r="J695" s="1" t="s">
        <v>11</v>
      </c>
      <c r="K695" s="1" t="s">
        <v>766</v>
      </c>
      <c r="L695" s="1" t="s">
        <v>103</v>
      </c>
      <c r="M695" s="1">
        <v>0</v>
      </c>
      <c r="O695" s="1">
        <v>43973</v>
      </c>
      <c r="P695" s="1">
        <v>1844</v>
      </c>
      <c r="Q695" s="1" t="s">
        <v>767</v>
      </c>
    </row>
    <row r="696" spans="1:17" x14ac:dyDescent="0.4">
      <c r="A696" t="s">
        <v>48</v>
      </c>
      <c r="B696" t="s">
        <v>49</v>
      </c>
      <c r="C696" t="s">
        <v>3</v>
      </c>
      <c r="D696">
        <v>2020</v>
      </c>
      <c r="E696" s="3">
        <v>4</v>
      </c>
      <c r="F696" s="21" t="s">
        <v>50</v>
      </c>
      <c r="G696" s="1">
        <v>163</v>
      </c>
      <c r="H696" s="1">
        <v>17</v>
      </c>
      <c r="J696" s="1" t="s">
        <v>16</v>
      </c>
      <c r="K696" s="1" t="s">
        <v>750</v>
      </c>
      <c r="L696" s="1" t="s">
        <v>751</v>
      </c>
      <c r="M696" s="1">
        <v>0</v>
      </c>
      <c r="O696" s="1">
        <v>44005</v>
      </c>
      <c r="P696" s="1">
        <v>1823</v>
      </c>
      <c r="Q696" s="1" t="s">
        <v>752</v>
      </c>
    </row>
    <row r="697" spans="1:17" x14ac:dyDescent="0.4">
      <c r="A697" t="s">
        <v>48</v>
      </c>
      <c r="B697" t="s">
        <v>49</v>
      </c>
      <c r="C697" t="s">
        <v>3</v>
      </c>
      <c r="D697">
        <v>2020</v>
      </c>
      <c r="E697" s="3">
        <v>4</v>
      </c>
      <c r="F697" s="21" t="s">
        <v>50</v>
      </c>
      <c r="G697" s="1">
        <v>164</v>
      </c>
      <c r="H697" s="1" t="s">
        <v>81</v>
      </c>
      <c r="J697" s="1" t="s">
        <v>21</v>
      </c>
      <c r="K697" s="1" t="s">
        <v>1000</v>
      </c>
      <c r="L697" s="1" t="s">
        <v>125</v>
      </c>
      <c r="M697" s="1">
        <v>0</v>
      </c>
      <c r="O697" s="1">
        <v>44004</v>
      </c>
      <c r="P697" s="1">
        <v>1811</v>
      </c>
      <c r="Q697" s="1" t="s">
        <v>1001</v>
      </c>
    </row>
    <row r="698" spans="1:17" x14ac:dyDescent="0.4">
      <c r="A698" t="s">
        <v>48</v>
      </c>
      <c r="B698" t="s">
        <v>49</v>
      </c>
      <c r="C698" t="s">
        <v>3</v>
      </c>
      <c r="D698">
        <v>2020</v>
      </c>
      <c r="E698" s="3">
        <v>4</v>
      </c>
      <c r="F698" s="21" t="s">
        <v>50</v>
      </c>
      <c r="G698" s="1">
        <v>165</v>
      </c>
      <c r="H698" s="1" t="s">
        <v>81</v>
      </c>
      <c r="J698" s="1" t="s">
        <v>9</v>
      </c>
      <c r="K698" s="1" t="s">
        <v>1002</v>
      </c>
      <c r="L698" s="1" t="s">
        <v>1003</v>
      </c>
      <c r="M698" s="1">
        <v>0</v>
      </c>
      <c r="O698" s="1">
        <v>44010</v>
      </c>
      <c r="P698" s="1">
        <v>1786</v>
      </c>
      <c r="Q698" s="1" t="s">
        <v>1004</v>
      </c>
    </row>
    <row r="699" spans="1:17" x14ac:dyDescent="0.4">
      <c r="A699" t="s">
        <v>48</v>
      </c>
      <c r="B699" t="s">
        <v>49</v>
      </c>
      <c r="C699" t="s">
        <v>3</v>
      </c>
      <c r="D699">
        <v>2020</v>
      </c>
      <c r="E699" s="3">
        <v>4</v>
      </c>
      <c r="F699" s="21" t="s">
        <v>50</v>
      </c>
      <c r="G699" s="1">
        <v>166</v>
      </c>
      <c r="H699" s="1">
        <v>115</v>
      </c>
      <c r="J699" s="1" t="s">
        <v>58</v>
      </c>
      <c r="K699" s="1" t="s">
        <v>1005</v>
      </c>
      <c r="L699" s="1" t="s">
        <v>1006</v>
      </c>
      <c r="M699" s="1">
        <v>0</v>
      </c>
      <c r="N699" s="1" t="s">
        <v>1007</v>
      </c>
      <c r="O699" s="1">
        <v>44010</v>
      </c>
      <c r="P699" s="1">
        <v>1734</v>
      </c>
      <c r="Q699" s="1" t="s">
        <v>1008</v>
      </c>
    </row>
    <row r="700" spans="1:17" x14ac:dyDescent="0.4">
      <c r="A700" t="s">
        <v>48</v>
      </c>
      <c r="B700" t="s">
        <v>49</v>
      </c>
      <c r="C700" t="s">
        <v>3</v>
      </c>
      <c r="D700">
        <v>2020</v>
      </c>
      <c r="E700" s="3">
        <v>4</v>
      </c>
      <c r="F700" s="21" t="s">
        <v>50</v>
      </c>
      <c r="G700" s="1">
        <v>167</v>
      </c>
      <c r="H700" s="1">
        <v>30</v>
      </c>
      <c r="J700" s="1" t="s">
        <v>58</v>
      </c>
      <c r="K700" s="1" t="s">
        <v>933</v>
      </c>
      <c r="L700" s="1" t="s">
        <v>934</v>
      </c>
      <c r="M700" s="1">
        <v>0</v>
      </c>
      <c r="N700" s="1" t="s">
        <v>935</v>
      </c>
      <c r="O700" s="1">
        <v>43995</v>
      </c>
      <c r="P700" s="1">
        <v>1715</v>
      </c>
      <c r="Q700" s="1" t="s">
        <v>936</v>
      </c>
    </row>
    <row r="701" spans="1:17" x14ac:dyDescent="0.4">
      <c r="A701" t="s">
        <v>48</v>
      </c>
      <c r="B701" t="s">
        <v>49</v>
      </c>
      <c r="C701" t="s">
        <v>3</v>
      </c>
      <c r="D701">
        <v>2020</v>
      </c>
      <c r="E701" s="3">
        <v>4</v>
      </c>
      <c r="F701" s="21" t="s">
        <v>50</v>
      </c>
      <c r="G701" s="1">
        <v>168</v>
      </c>
      <c r="H701" s="1">
        <v>-37</v>
      </c>
      <c r="J701" s="1" t="s">
        <v>11</v>
      </c>
      <c r="K701" s="1" t="s">
        <v>852</v>
      </c>
      <c r="L701" s="1" t="s">
        <v>853</v>
      </c>
      <c r="M701" s="1">
        <v>0</v>
      </c>
      <c r="O701" s="1">
        <v>44007</v>
      </c>
      <c r="P701" s="1">
        <v>1678</v>
      </c>
      <c r="Q701" s="1" t="s">
        <v>854</v>
      </c>
    </row>
    <row r="702" spans="1:17" x14ac:dyDescent="0.4">
      <c r="A702" t="s">
        <v>48</v>
      </c>
      <c r="B702" t="s">
        <v>49</v>
      </c>
      <c r="C702" t="s">
        <v>3</v>
      </c>
      <c r="D702">
        <v>2020</v>
      </c>
      <c r="E702" s="3">
        <v>4</v>
      </c>
      <c r="F702" s="21" t="s">
        <v>50</v>
      </c>
      <c r="G702" s="1">
        <v>169</v>
      </c>
      <c r="H702" s="1">
        <v>-9</v>
      </c>
      <c r="J702" s="1" t="s">
        <v>8</v>
      </c>
      <c r="K702" s="1" t="s">
        <v>287</v>
      </c>
      <c r="L702" s="1" t="s">
        <v>288</v>
      </c>
      <c r="M702" s="1">
        <v>0</v>
      </c>
      <c r="O702" s="1">
        <v>43997</v>
      </c>
      <c r="P702" s="1">
        <v>1636</v>
      </c>
      <c r="Q702" s="1" t="s">
        <v>289</v>
      </c>
    </row>
    <row r="703" spans="1:17" x14ac:dyDescent="0.4">
      <c r="A703" t="s">
        <v>48</v>
      </c>
      <c r="B703" t="s">
        <v>49</v>
      </c>
      <c r="C703" t="s">
        <v>3</v>
      </c>
      <c r="D703">
        <v>2020</v>
      </c>
      <c r="E703" s="3">
        <v>4</v>
      </c>
      <c r="F703" s="21" t="s">
        <v>50</v>
      </c>
      <c r="G703" s="1">
        <v>170</v>
      </c>
      <c r="H703" s="1">
        <v>60</v>
      </c>
      <c r="J703" s="1" t="s">
        <v>155</v>
      </c>
      <c r="K703" s="1" t="s">
        <v>636</v>
      </c>
      <c r="L703" s="1" t="s">
        <v>71</v>
      </c>
      <c r="M703" s="1">
        <v>0</v>
      </c>
      <c r="O703" s="1">
        <v>43998</v>
      </c>
      <c r="P703" s="1">
        <v>1636</v>
      </c>
      <c r="Q703" s="1" t="s">
        <v>637</v>
      </c>
    </row>
    <row r="704" spans="1:17" x14ac:dyDescent="0.4">
      <c r="A704" t="s">
        <v>48</v>
      </c>
      <c r="B704" t="s">
        <v>49</v>
      </c>
      <c r="C704" t="s">
        <v>3</v>
      </c>
      <c r="D704">
        <v>2020</v>
      </c>
      <c r="E704" s="3">
        <v>4</v>
      </c>
      <c r="F704" s="21" t="s">
        <v>50</v>
      </c>
      <c r="G704" s="1">
        <v>171</v>
      </c>
      <c r="H704" s="1" t="s">
        <v>81</v>
      </c>
      <c r="J704" s="1" t="s">
        <v>11</v>
      </c>
      <c r="K704" s="1" t="s">
        <v>1009</v>
      </c>
      <c r="L704" s="1" t="s">
        <v>1010</v>
      </c>
      <c r="M704" s="1">
        <v>0</v>
      </c>
      <c r="O704" s="1">
        <v>43985</v>
      </c>
      <c r="P704" s="1">
        <v>1614</v>
      </c>
      <c r="Q704" s="1" t="s">
        <v>1011</v>
      </c>
    </row>
    <row r="705" spans="1:17" x14ac:dyDescent="0.4">
      <c r="A705" t="s">
        <v>48</v>
      </c>
      <c r="B705" t="s">
        <v>49</v>
      </c>
      <c r="C705" t="s">
        <v>3</v>
      </c>
      <c r="D705">
        <v>2020</v>
      </c>
      <c r="E705" s="3">
        <v>4</v>
      </c>
      <c r="F705" s="21" t="s">
        <v>50</v>
      </c>
      <c r="G705" s="1">
        <v>172</v>
      </c>
      <c r="H705" s="1">
        <v>55</v>
      </c>
      <c r="J705" s="1" t="s">
        <v>9</v>
      </c>
      <c r="K705" s="1" t="s">
        <v>1012</v>
      </c>
      <c r="L705" s="1" t="s">
        <v>1013</v>
      </c>
      <c r="M705" s="1">
        <v>0</v>
      </c>
      <c r="N705" s="1" t="s">
        <v>1014</v>
      </c>
      <c r="O705" s="1">
        <v>44007</v>
      </c>
      <c r="P705" s="1">
        <v>1607</v>
      </c>
      <c r="Q705" s="1" t="s">
        <v>1015</v>
      </c>
    </row>
    <row r="706" spans="1:17" x14ac:dyDescent="0.4">
      <c r="A706" t="s">
        <v>48</v>
      </c>
      <c r="B706" t="s">
        <v>49</v>
      </c>
      <c r="C706" t="s">
        <v>3</v>
      </c>
      <c r="D706">
        <v>2020</v>
      </c>
      <c r="E706" s="3">
        <v>4</v>
      </c>
      <c r="F706" s="21" t="s">
        <v>50</v>
      </c>
      <c r="G706" s="1">
        <v>173</v>
      </c>
      <c r="H706" s="1">
        <v>6</v>
      </c>
      <c r="J706" s="1" t="s">
        <v>155</v>
      </c>
      <c r="K706" s="1" t="s">
        <v>770</v>
      </c>
      <c r="L706" s="1" t="s">
        <v>771</v>
      </c>
      <c r="M706" s="1">
        <v>0</v>
      </c>
      <c r="N706" s="1" t="s">
        <v>772</v>
      </c>
      <c r="O706" s="1">
        <v>44005</v>
      </c>
      <c r="P706" s="1">
        <v>1598</v>
      </c>
      <c r="Q706" s="1" t="s">
        <v>773</v>
      </c>
    </row>
    <row r="707" spans="1:17" x14ac:dyDescent="0.4">
      <c r="A707" t="s">
        <v>48</v>
      </c>
      <c r="B707" t="s">
        <v>49</v>
      </c>
      <c r="C707" t="s">
        <v>3</v>
      </c>
      <c r="D707">
        <v>2020</v>
      </c>
      <c r="E707" s="3">
        <v>4</v>
      </c>
      <c r="F707" s="21" t="s">
        <v>50</v>
      </c>
      <c r="G707" s="1">
        <v>174</v>
      </c>
      <c r="H707" s="1">
        <v>15</v>
      </c>
      <c r="J707" s="1" t="s">
        <v>21</v>
      </c>
      <c r="K707" s="1" t="s">
        <v>926</v>
      </c>
      <c r="L707" s="1" t="s">
        <v>926</v>
      </c>
      <c r="M707" s="1">
        <v>0</v>
      </c>
      <c r="O707" s="1">
        <v>44005</v>
      </c>
      <c r="P707" s="1">
        <v>1598</v>
      </c>
      <c r="Q707" s="1" t="s">
        <v>927</v>
      </c>
    </row>
    <row r="708" spans="1:17" x14ac:dyDescent="0.4">
      <c r="A708" t="s">
        <v>48</v>
      </c>
      <c r="B708" t="s">
        <v>49</v>
      </c>
      <c r="C708" t="s">
        <v>3</v>
      </c>
      <c r="D708">
        <v>2020</v>
      </c>
      <c r="E708" s="3">
        <v>4</v>
      </c>
      <c r="F708" s="21" t="s">
        <v>50</v>
      </c>
      <c r="G708" s="1">
        <v>175</v>
      </c>
      <c r="H708" s="1">
        <v>6</v>
      </c>
      <c r="J708" s="1" t="s">
        <v>8</v>
      </c>
      <c r="K708" s="1" t="s">
        <v>736</v>
      </c>
      <c r="L708" s="1" t="s">
        <v>737</v>
      </c>
      <c r="M708" s="1">
        <v>0</v>
      </c>
      <c r="O708" s="1">
        <v>43902</v>
      </c>
      <c r="P708" s="1">
        <v>1572</v>
      </c>
      <c r="Q708" s="1" t="s">
        <v>738</v>
      </c>
    </row>
    <row r="709" spans="1:17" x14ac:dyDescent="0.4">
      <c r="A709" t="s">
        <v>48</v>
      </c>
      <c r="B709" t="s">
        <v>49</v>
      </c>
      <c r="C709" t="s">
        <v>3</v>
      </c>
      <c r="D709">
        <v>2020</v>
      </c>
      <c r="E709" s="3">
        <v>4</v>
      </c>
      <c r="F709" s="21" t="s">
        <v>50</v>
      </c>
      <c r="G709" s="1">
        <v>176</v>
      </c>
      <c r="H709" s="1" t="s">
        <v>81</v>
      </c>
      <c r="J709" s="1" t="s">
        <v>11</v>
      </c>
      <c r="K709" s="1" t="s">
        <v>1016</v>
      </c>
      <c r="L709" s="1" t="s">
        <v>782</v>
      </c>
      <c r="M709" s="1">
        <v>0</v>
      </c>
      <c r="O709" s="1">
        <v>44001</v>
      </c>
      <c r="P709" s="1">
        <v>1571</v>
      </c>
      <c r="Q709" s="1" t="s">
        <v>1017</v>
      </c>
    </row>
    <row r="710" spans="1:17" x14ac:dyDescent="0.4">
      <c r="A710" t="s">
        <v>48</v>
      </c>
      <c r="B710" t="s">
        <v>49</v>
      </c>
      <c r="C710" t="s">
        <v>3</v>
      </c>
      <c r="D710">
        <v>2020</v>
      </c>
      <c r="E710" s="3">
        <v>4</v>
      </c>
      <c r="F710" s="21" t="s">
        <v>50</v>
      </c>
      <c r="G710" s="1">
        <v>177</v>
      </c>
      <c r="H710" s="1">
        <v>31</v>
      </c>
      <c r="J710" s="1" t="s">
        <v>22</v>
      </c>
      <c r="K710" s="1" t="s">
        <v>709</v>
      </c>
      <c r="L710" s="1" t="s">
        <v>710</v>
      </c>
      <c r="M710" s="1">
        <v>0</v>
      </c>
      <c r="O710" s="1">
        <v>44004</v>
      </c>
      <c r="P710" s="1">
        <v>1563</v>
      </c>
      <c r="Q710" s="1" t="s">
        <v>711</v>
      </c>
    </row>
    <row r="711" spans="1:17" x14ac:dyDescent="0.4">
      <c r="A711" t="s">
        <v>48</v>
      </c>
      <c r="B711" t="s">
        <v>49</v>
      </c>
      <c r="C711" t="s">
        <v>3</v>
      </c>
      <c r="D711">
        <v>2020</v>
      </c>
      <c r="E711" s="3">
        <v>4</v>
      </c>
      <c r="F711" s="21" t="s">
        <v>50</v>
      </c>
      <c r="G711" s="1">
        <v>178</v>
      </c>
      <c r="H711" s="1">
        <v>29</v>
      </c>
      <c r="J711" s="1" t="s">
        <v>22</v>
      </c>
      <c r="K711" s="1" t="s">
        <v>1018</v>
      </c>
      <c r="L711" s="1" t="s">
        <v>1019</v>
      </c>
      <c r="M711" s="1">
        <v>0</v>
      </c>
      <c r="O711" s="1">
        <v>43984</v>
      </c>
      <c r="P711" s="1">
        <v>1561</v>
      </c>
      <c r="Q711" s="1" t="s">
        <v>1020</v>
      </c>
    </row>
    <row r="712" spans="1:17" x14ac:dyDescent="0.4">
      <c r="A712" t="s">
        <v>48</v>
      </c>
      <c r="B712" t="s">
        <v>49</v>
      </c>
      <c r="C712" t="s">
        <v>3</v>
      </c>
      <c r="D712">
        <v>2020</v>
      </c>
      <c r="E712" s="3">
        <v>4</v>
      </c>
      <c r="F712" s="21" t="s">
        <v>50</v>
      </c>
      <c r="G712" s="1">
        <v>179</v>
      </c>
      <c r="H712" s="1">
        <v>-28</v>
      </c>
      <c r="J712" s="1" t="s">
        <v>8</v>
      </c>
      <c r="K712" s="1" t="s">
        <v>263</v>
      </c>
      <c r="L712" s="1" t="s">
        <v>264</v>
      </c>
      <c r="M712" s="1">
        <v>0</v>
      </c>
      <c r="O712" s="1">
        <v>43987</v>
      </c>
      <c r="P712" s="1">
        <v>1558</v>
      </c>
      <c r="Q712" s="1" t="s">
        <v>265</v>
      </c>
    </row>
    <row r="713" spans="1:17" x14ac:dyDescent="0.4">
      <c r="A713" t="s">
        <v>48</v>
      </c>
      <c r="B713" t="s">
        <v>49</v>
      </c>
      <c r="C713" t="s">
        <v>3</v>
      </c>
      <c r="D713">
        <v>2020</v>
      </c>
      <c r="E713" s="3">
        <v>4</v>
      </c>
      <c r="F713" s="21" t="s">
        <v>50</v>
      </c>
      <c r="G713" s="1">
        <v>180</v>
      </c>
      <c r="H713" s="1">
        <v>171</v>
      </c>
      <c r="J713" s="1" t="s">
        <v>274</v>
      </c>
      <c r="K713" s="1" t="s">
        <v>1021</v>
      </c>
      <c r="L713" s="1" t="s">
        <v>1022</v>
      </c>
      <c r="M713" s="1">
        <v>0</v>
      </c>
      <c r="N713" s="1" t="s">
        <v>1023</v>
      </c>
      <c r="O713" s="1">
        <v>44010</v>
      </c>
      <c r="P713" s="1">
        <v>1527</v>
      </c>
      <c r="Q713" s="1" t="s">
        <v>1024</v>
      </c>
    </row>
    <row r="714" spans="1:17" x14ac:dyDescent="0.4">
      <c r="A714" t="s">
        <v>48</v>
      </c>
      <c r="B714" t="s">
        <v>49</v>
      </c>
      <c r="C714" t="s">
        <v>3</v>
      </c>
      <c r="D714">
        <v>2020</v>
      </c>
      <c r="E714" s="3">
        <v>4</v>
      </c>
      <c r="F714" s="21" t="s">
        <v>50</v>
      </c>
      <c r="G714" s="1">
        <v>181</v>
      </c>
      <c r="H714" s="1">
        <v>-10</v>
      </c>
      <c r="J714" s="1" t="s">
        <v>58</v>
      </c>
      <c r="K714" s="1" t="s">
        <v>315</v>
      </c>
      <c r="L714" s="1" t="s">
        <v>125</v>
      </c>
      <c r="M714" s="1">
        <v>0</v>
      </c>
      <c r="O714" s="1">
        <v>43987</v>
      </c>
      <c r="P714" s="1">
        <v>1525</v>
      </c>
      <c r="Q714" s="1" t="s">
        <v>316</v>
      </c>
    </row>
    <row r="715" spans="1:17" x14ac:dyDescent="0.4">
      <c r="A715" t="s">
        <v>48</v>
      </c>
      <c r="B715" t="s">
        <v>49</v>
      </c>
      <c r="C715" t="s">
        <v>3</v>
      </c>
      <c r="D715">
        <v>2020</v>
      </c>
      <c r="E715" s="3">
        <v>4</v>
      </c>
      <c r="F715" s="21" t="s">
        <v>50</v>
      </c>
      <c r="G715" s="1">
        <v>182</v>
      </c>
      <c r="H715" s="1">
        <v>177</v>
      </c>
      <c r="J715" s="1" t="s">
        <v>12</v>
      </c>
      <c r="K715" s="1" t="s">
        <v>480</v>
      </c>
      <c r="L715" s="1" t="s">
        <v>86</v>
      </c>
      <c r="M715" s="1">
        <v>0</v>
      </c>
      <c r="O715" s="1">
        <v>44009</v>
      </c>
      <c r="P715" s="1">
        <v>1518</v>
      </c>
      <c r="Q715" s="1" t="s">
        <v>481</v>
      </c>
    </row>
    <row r="716" spans="1:17" x14ac:dyDescent="0.4">
      <c r="A716" t="s">
        <v>48</v>
      </c>
      <c r="B716" t="s">
        <v>49</v>
      </c>
      <c r="C716" t="s">
        <v>3</v>
      </c>
      <c r="D716">
        <v>2020</v>
      </c>
      <c r="E716" s="3">
        <v>4</v>
      </c>
      <c r="F716" s="21" t="s">
        <v>50</v>
      </c>
      <c r="G716" s="1">
        <v>183</v>
      </c>
      <c r="H716" s="1">
        <v>-33</v>
      </c>
      <c r="J716" s="1" t="s">
        <v>405</v>
      </c>
      <c r="K716" s="1" t="s">
        <v>681</v>
      </c>
      <c r="L716" s="1" t="s">
        <v>682</v>
      </c>
      <c r="M716" s="1">
        <v>0</v>
      </c>
      <c r="O716" s="1">
        <v>44005</v>
      </c>
      <c r="P716" s="1">
        <v>1507</v>
      </c>
      <c r="Q716" s="1" t="s">
        <v>683</v>
      </c>
    </row>
    <row r="717" spans="1:17" x14ac:dyDescent="0.4">
      <c r="A717" t="s">
        <v>48</v>
      </c>
      <c r="B717" t="s">
        <v>49</v>
      </c>
      <c r="C717" t="s">
        <v>3</v>
      </c>
      <c r="D717">
        <v>2020</v>
      </c>
      <c r="E717" s="3">
        <v>4</v>
      </c>
      <c r="F717" s="21" t="s">
        <v>50</v>
      </c>
      <c r="G717" s="1">
        <v>184</v>
      </c>
      <c r="H717" s="1" t="s">
        <v>81</v>
      </c>
      <c r="J717" s="1" t="s">
        <v>274</v>
      </c>
      <c r="K717" s="1" t="s">
        <v>1025</v>
      </c>
      <c r="L717" s="1" t="s">
        <v>1026</v>
      </c>
      <c r="M717" s="1">
        <v>0</v>
      </c>
      <c r="N717" s="1" t="s">
        <v>1027</v>
      </c>
      <c r="O717" s="1">
        <v>44005</v>
      </c>
      <c r="P717" s="1">
        <v>1504</v>
      </c>
      <c r="Q717" s="1" t="s">
        <v>1028</v>
      </c>
    </row>
    <row r="718" spans="1:17" x14ac:dyDescent="0.4">
      <c r="A718" t="s">
        <v>48</v>
      </c>
      <c r="B718" t="s">
        <v>49</v>
      </c>
      <c r="C718" t="s">
        <v>3</v>
      </c>
      <c r="D718">
        <v>2020</v>
      </c>
      <c r="E718" s="3">
        <v>4</v>
      </c>
      <c r="F718" s="21" t="s">
        <v>50</v>
      </c>
      <c r="G718" s="1">
        <v>185</v>
      </c>
      <c r="H718" s="1">
        <v>14</v>
      </c>
      <c r="J718" s="1" t="s">
        <v>22</v>
      </c>
      <c r="K718" s="1" t="s">
        <v>937</v>
      </c>
      <c r="L718" s="1" t="s">
        <v>938</v>
      </c>
      <c r="M718" s="1">
        <v>0</v>
      </c>
      <c r="O718" s="1">
        <v>44007</v>
      </c>
      <c r="P718" s="1">
        <v>1486</v>
      </c>
      <c r="Q718" s="1" t="s">
        <v>939</v>
      </c>
    </row>
    <row r="719" spans="1:17" x14ac:dyDescent="0.4">
      <c r="A719" t="s">
        <v>48</v>
      </c>
      <c r="B719" t="s">
        <v>49</v>
      </c>
      <c r="C719" t="s">
        <v>3</v>
      </c>
      <c r="D719">
        <v>2020</v>
      </c>
      <c r="E719" s="3">
        <v>4</v>
      </c>
      <c r="F719" s="21" t="s">
        <v>50</v>
      </c>
      <c r="G719" s="1">
        <v>186</v>
      </c>
      <c r="H719" s="1">
        <v>39</v>
      </c>
      <c r="J719" s="1" t="s">
        <v>16</v>
      </c>
      <c r="K719" s="1" t="s">
        <v>1029</v>
      </c>
      <c r="L719" s="1" t="s">
        <v>1030</v>
      </c>
      <c r="M719" s="1">
        <v>0</v>
      </c>
      <c r="O719" s="1">
        <v>43872</v>
      </c>
      <c r="P719" s="1">
        <v>1387</v>
      </c>
      <c r="Q719" s="1" t="s">
        <v>1031</v>
      </c>
    </row>
    <row r="720" spans="1:17" x14ac:dyDescent="0.4">
      <c r="A720" t="s">
        <v>48</v>
      </c>
      <c r="B720" t="s">
        <v>49</v>
      </c>
      <c r="C720" t="s">
        <v>3</v>
      </c>
      <c r="D720">
        <v>2020</v>
      </c>
      <c r="E720" s="3">
        <v>4</v>
      </c>
      <c r="F720" s="21" t="s">
        <v>50</v>
      </c>
      <c r="G720" s="1">
        <v>187</v>
      </c>
      <c r="H720" s="1">
        <v>-35</v>
      </c>
      <c r="J720" s="1" t="s">
        <v>22</v>
      </c>
      <c r="K720" s="1" t="s">
        <v>491</v>
      </c>
      <c r="L720" s="1" t="s">
        <v>492</v>
      </c>
      <c r="M720" s="1">
        <v>0</v>
      </c>
      <c r="O720" s="1">
        <v>43987</v>
      </c>
      <c r="P720" s="1">
        <v>1370</v>
      </c>
      <c r="Q720" s="1" t="s">
        <v>493</v>
      </c>
    </row>
    <row r="721" spans="1:17" x14ac:dyDescent="0.4">
      <c r="A721" t="s">
        <v>48</v>
      </c>
      <c r="B721" t="s">
        <v>49</v>
      </c>
      <c r="C721" t="s">
        <v>3</v>
      </c>
      <c r="D721">
        <v>2020</v>
      </c>
      <c r="E721" s="3">
        <v>4</v>
      </c>
      <c r="F721" s="21" t="s">
        <v>50</v>
      </c>
      <c r="G721" s="1">
        <v>188</v>
      </c>
      <c r="H721" s="1">
        <v>-6</v>
      </c>
      <c r="J721" s="1" t="s">
        <v>21</v>
      </c>
      <c r="K721" s="1" t="s">
        <v>907</v>
      </c>
      <c r="L721" s="1" t="s">
        <v>908</v>
      </c>
      <c r="M721" s="1">
        <v>0</v>
      </c>
      <c r="N721" s="1" t="s">
        <v>909</v>
      </c>
      <c r="O721" s="1">
        <v>44010</v>
      </c>
      <c r="P721" s="1">
        <v>1353</v>
      </c>
      <c r="Q721" s="1" t="s">
        <v>910</v>
      </c>
    </row>
    <row r="722" spans="1:17" x14ac:dyDescent="0.4">
      <c r="A722" t="s">
        <v>48</v>
      </c>
      <c r="B722" t="s">
        <v>49</v>
      </c>
      <c r="C722" t="s">
        <v>3</v>
      </c>
      <c r="D722">
        <v>2020</v>
      </c>
      <c r="E722" s="3">
        <v>4</v>
      </c>
      <c r="F722" s="21" t="s">
        <v>50</v>
      </c>
      <c r="G722" s="1">
        <v>189</v>
      </c>
      <c r="H722" s="1">
        <v>45</v>
      </c>
      <c r="J722" s="1" t="s">
        <v>22</v>
      </c>
      <c r="K722" s="1" t="s">
        <v>1032</v>
      </c>
      <c r="L722" s="1" t="s">
        <v>1033</v>
      </c>
      <c r="M722" s="1">
        <v>0</v>
      </c>
      <c r="O722" s="1">
        <v>44000</v>
      </c>
      <c r="P722" s="1">
        <v>1283</v>
      </c>
      <c r="Q722" s="1" t="s">
        <v>1034</v>
      </c>
    </row>
    <row r="723" spans="1:17" x14ac:dyDescent="0.4">
      <c r="A723" t="s">
        <v>48</v>
      </c>
      <c r="B723" t="s">
        <v>49</v>
      </c>
      <c r="C723" t="s">
        <v>3</v>
      </c>
      <c r="D723">
        <v>2020</v>
      </c>
      <c r="E723" s="3">
        <v>4</v>
      </c>
      <c r="F723" s="21" t="s">
        <v>50</v>
      </c>
      <c r="G723" s="1">
        <v>190</v>
      </c>
      <c r="H723" s="1" t="s">
        <v>81</v>
      </c>
      <c r="J723" s="1" t="s">
        <v>1035</v>
      </c>
      <c r="K723" s="1" t="s">
        <v>1036</v>
      </c>
      <c r="L723" s="1" t="s">
        <v>1037</v>
      </c>
      <c r="M723" s="1">
        <v>0</v>
      </c>
      <c r="N723" s="1" t="s">
        <v>1038</v>
      </c>
      <c r="O723" s="1">
        <v>44001</v>
      </c>
      <c r="P723" s="1">
        <v>1234</v>
      </c>
      <c r="Q723" s="1" t="s">
        <v>1039</v>
      </c>
    </row>
    <row r="724" spans="1:17" x14ac:dyDescent="0.4">
      <c r="A724" t="s">
        <v>48</v>
      </c>
      <c r="B724" t="s">
        <v>49</v>
      </c>
      <c r="C724" t="s">
        <v>3</v>
      </c>
      <c r="D724">
        <v>2020</v>
      </c>
      <c r="E724" s="3">
        <v>4</v>
      </c>
      <c r="F724" s="21" t="s">
        <v>50</v>
      </c>
      <c r="G724" s="1">
        <v>191</v>
      </c>
      <c r="H724" s="1">
        <v>55</v>
      </c>
      <c r="J724" s="1" t="s">
        <v>23</v>
      </c>
      <c r="K724" s="1" t="s">
        <v>1040</v>
      </c>
      <c r="L724" s="1" t="s">
        <v>128</v>
      </c>
      <c r="M724" s="1">
        <v>0</v>
      </c>
      <c r="O724" s="1">
        <v>43924</v>
      </c>
      <c r="P724" s="1">
        <v>1185</v>
      </c>
      <c r="Q724" s="1" t="s">
        <v>1041</v>
      </c>
    </row>
    <row r="725" spans="1:17" x14ac:dyDescent="0.4">
      <c r="A725" t="s">
        <v>48</v>
      </c>
      <c r="B725" t="s">
        <v>49</v>
      </c>
      <c r="C725" t="s">
        <v>3</v>
      </c>
      <c r="D725">
        <v>2020</v>
      </c>
      <c r="E725" s="3">
        <v>4</v>
      </c>
      <c r="F725" s="21" t="s">
        <v>50</v>
      </c>
      <c r="G725" s="1">
        <v>192</v>
      </c>
      <c r="H725" s="1">
        <v>-25</v>
      </c>
      <c r="J725" s="1" t="s">
        <v>82</v>
      </c>
      <c r="K725" s="1" t="s">
        <v>692</v>
      </c>
      <c r="L725" s="1" t="s">
        <v>693</v>
      </c>
      <c r="M725" s="1">
        <v>0</v>
      </c>
      <c r="N725" s="1" t="s">
        <v>694</v>
      </c>
      <c r="O725" s="1">
        <v>43993</v>
      </c>
      <c r="P725" s="1">
        <v>1152</v>
      </c>
      <c r="Q725" s="1" t="s">
        <v>695</v>
      </c>
    </row>
    <row r="726" spans="1:17" x14ac:dyDescent="0.4">
      <c r="A726" t="s">
        <v>48</v>
      </c>
      <c r="B726" t="s">
        <v>49</v>
      </c>
      <c r="C726" t="s">
        <v>3</v>
      </c>
      <c r="D726">
        <v>2020</v>
      </c>
      <c r="E726" s="3">
        <v>4</v>
      </c>
      <c r="F726" s="21" t="s">
        <v>50</v>
      </c>
      <c r="G726" s="1">
        <v>193</v>
      </c>
      <c r="H726" s="1">
        <v>176</v>
      </c>
      <c r="J726" s="1" t="s">
        <v>155</v>
      </c>
      <c r="K726" s="1" t="s">
        <v>1042</v>
      </c>
      <c r="L726" s="1" t="s">
        <v>125</v>
      </c>
      <c r="M726" s="1">
        <v>0</v>
      </c>
      <c r="O726" s="1">
        <v>43993</v>
      </c>
      <c r="P726" s="1">
        <v>1151</v>
      </c>
      <c r="Q726" s="1" t="s">
        <v>1043</v>
      </c>
    </row>
    <row r="727" spans="1:17" x14ac:dyDescent="0.4">
      <c r="A727" t="s">
        <v>48</v>
      </c>
      <c r="B727" t="s">
        <v>49</v>
      </c>
      <c r="C727" t="s">
        <v>3</v>
      </c>
      <c r="D727">
        <v>2020</v>
      </c>
      <c r="E727" s="3">
        <v>4</v>
      </c>
      <c r="F727" s="21" t="s">
        <v>50</v>
      </c>
      <c r="G727" s="1">
        <v>194</v>
      </c>
      <c r="H727" s="1">
        <v>-17</v>
      </c>
      <c r="J727" s="1" t="s">
        <v>22</v>
      </c>
      <c r="K727" s="1" t="s">
        <v>556</v>
      </c>
      <c r="L727" s="1" t="s">
        <v>557</v>
      </c>
      <c r="M727" s="1">
        <v>0</v>
      </c>
      <c r="O727" s="1">
        <v>44004</v>
      </c>
      <c r="P727" s="1">
        <v>1147</v>
      </c>
      <c r="Q727" s="1" t="s">
        <v>558</v>
      </c>
    </row>
    <row r="728" spans="1:17" x14ac:dyDescent="0.4">
      <c r="A728" t="s">
        <v>48</v>
      </c>
      <c r="B728" t="s">
        <v>49</v>
      </c>
      <c r="C728" t="s">
        <v>3</v>
      </c>
      <c r="D728">
        <v>2020</v>
      </c>
      <c r="E728" s="3">
        <v>4</v>
      </c>
      <c r="F728" s="21" t="s">
        <v>50</v>
      </c>
      <c r="G728" s="1">
        <v>195</v>
      </c>
      <c r="H728" s="1">
        <v>72</v>
      </c>
      <c r="J728" s="1" t="s">
        <v>163</v>
      </c>
      <c r="K728" s="1" t="s">
        <v>1044</v>
      </c>
      <c r="L728" s="1" t="s">
        <v>165</v>
      </c>
      <c r="M728" s="1">
        <v>0</v>
      </c>
      <c r="O728" s="1">
        <v>44009</v>
      </c>
      <c r="P728" s="1">
        <v>1143</v>
      </c>
      <c r="Q728" s="1" t="s">
        <v>1045</v>
      </c>
    </row>
    <row r="729" spans="1:17" x14ac:dyDescent="0.4">
      <c r="A729" t="s">
        <v>48</v>
      </c>
      <c r="B729" t="s">
        <v>49</v>
      </c>
      <c r="C729" t="s">
        <v>3</v>
      </c>
      <c r="D729">
        <v>2020</v>
      </c>
      <c r="E729" s="3">
        <v>4</v>
      </c>
      <c r="F729" s="21" t="s">
        <v>50</v>
      </c>
      <c r="G729" s="1">
        <v>196</v>
      </c>
      <c r="H729" s="1">
        <v>15</v>
      </c>
      <c r="J729" s="1" t="s">
        <v>58</v>
      </c>
      <c r="K729" s="1" t="s">
        <v>1046</v>
      </c>
      <c r="L729" s="1" t="s">
        <v>1047</v>
      </c>
      <c r="M729" s="1">
        <v>0</v>
      </c>
      <c r="N729" s="1" t="s">
        <v>1048</v>
      </c>
      <c r="O729" s="1">
        <v>43997</v>
      </c>
      <c r="P729" s="1">
        <v>1084</v>
      </c>
      <c r="Q729" s="1" t="s">
        <v>1049</v>
      </c>
    </row>
    <row r="730" spans="1:17" x14ac:dyDescent="0.4">
      <c r="A730" t="s">
        <v>48</v>
      </c>
      <c r="B730" t="s">
        <v>49</v>
      </c>
      <c r="C730" t="s">
        <v>3</v>
      </c>
      <c r="D730">
        <v>2020</v>
      </c>
      <c r="E730" s="3">
        <v>4</v>
      </c>
      <c r="F730" s="21" t="s">
        <v>50</v>
      </c>
      <c r="G730" s="1">
        <v>197</v>
      </c>
      <c r="H730" s="1" t="s">
        <v>81</v>
      </c>
      <c r="J730" s="1" t="s">
        <v>11</v>
      </c>
      <c r="K730" s="1" t="s">
        <v>1050</v>
      </c>
      <c r="L730" s="1" t="s">
        <v>348</v>
      </c>
      <c r="M730" s="1">
        <v>0</v>
      </c>
      <c r="O730" s="1">
        <v>44006</v>
      </c>
      <c r="P730" s="1">
        <v>1081</v>
      </c>
      <c r="Q730" s="1" t="s">
        <v>1051</v>
      </c>
    </row>
    <row r="731" spans="1:17" x14ac:dyDescent="0.4">
      <c r="A731" t="s">
        <v>48</v>
      </c>
      <c r="B731" t="s">
        <v>49</v>
      </c>
      <c r="C731" t="s">
        <v>3</v>
      </c>
      <c r="D731">
        <v>2020</v>
      </c>
      <c r="E731" s="3">
        <v>4</v>
      </c>
      <c r="F731" s="21" t="s">
        <v>50</v>
      </c>
      <c r="G731" s="1">
        <v>198</v>
      </c>
      <c r="H731" s="1">
        <v>168</v>
      </c>
      <c r="J731" s="1" t="s">
        <v>16</v>
      </c>
      <c r="K731" s="1" t="s">
        <v>1052</v>
      </c>
      <c r="L731" s="1" t="s">
        <v>1052</v>
      </c>
      <c r="M731" s="1">
        <v>0</v>
      </c>
      <c r="O731" s="1">
        <v>43978</v>
      </c>
      <c r="P731" s="1">
        <v>1056</v>
      </c>
      <c r="Q731" s="1" t="s">
        <v>1053</v>
      </c>
    </row>
    <row r="732" spans="1:17" x14ac:dyDescent="0.4">
      <c r="A732" t="s">
        <v>48</v>
      </c>
      <c r="B732" t="s">
        <v>49</v>
      </c>
      <c r="C732" t="s">
        <v>3</v>
      </c>
      <c r="D732">
        <v>2020</v>
      </c>
      <c r="E732" s="3">
        <v>4</v>
      </c>
      <c r="F732" s="21" t="s">
        <v>50</v>
      </c>
      <c r="G732" s="1">
        <v>199</v>
      </c>
      <c r="H732" s="1">
        <v>116</v>
      </c>
      <c r="J732" s="1" t="s">
        <v>11</v>
      </c>
      <c r="K732" s="1" t="s">
        <v>1054</v>
      </c>
      <c r="L732" s="1" t="s">
        <v>1055</v>
      </c>
      <c r="M732" s="1">
        <v>0</v>
      </c>
      <c r="O732" s="1">
        <v>43959</v>
      </c>
      <c r="P732" s="1">
        <v>1031</v>
      </c>
      <c r="Q732" s="1" t="s">
        <v>1056</v>
      </c>
    </row>
    <row r="733" spans="1:17" x14ac:dyDescent="0.4">
      <c r="A733" t="s">
        <v>48</v>
      </c>
      <c r="B733" t="s">
        <v>49</v>
      </c>
      <c r="C733" t="s">
        <v>3</v>
      </c>
      <c r="D733">
        <v>2020</v>
      </c>
      <c r="E733" s="3">
        <v>4</v>
      </c>
      <c r="F733" s="21" t="s">
        <v>50</v>
      </c>
      <c r="G733" s="1">
        <v>200</v>
      </c>
      <c r="H733" s="1">
        <v>89</v>
      </c>
      <c r="J733" s="1" t="s">
        <v>16</v>
      </c>
      <c r="K733" s="1" t="s">
        <v>428</v>
      </c>
      <c r="L733" s="1" t="s">
        <v>429</v>
      </c>
      <c r="M733" s="1">
        <v>0</v>
      </c>
      <c r="O733" s="1">
        <v>44000</v>
      </c>
      <c r="P733" s="1">
        <v>1021</v>
      </c>
      <c r="Q733" s="1" t="s">
        <v>430</v>
      </c>
    </row>
    <row r="734" spans="1:17" x14ac:dyDescent="0.4">
      <c r="A734" t="s">
        <v>48</v>
      </c>
      <c r="B734" t="s">
        <v>49</v>
      </c>
      <c r="C734" t="s">
        <v>3</v>
      </c>
      <c r="D734">
        <v>2020</v>
      </c>
      <c r="E734" s="3">
        <v>5</v>
      </c>
      <c r="F734" s="21" t="s">
        <v>50</v>
      </c>
      <c r="G734" s="1">
        <v>1</v>
      </c>
      <c r="H734" s="1">
        <v>2</v>
      </c>
      <c r="J734" s="1" t="s">
        <v>22</v>
      </c>
      <c r="K734" s="1" t="s">
        <v>63</v>
      </c>
      <c r="L734" s="1" t="s">
        <v>64</v>
      </c>
      <c r="M734" s="1">
        <v>0</v>
      </c>
      <c r="O734" s="1">
        <v>44000</v>
      </c>
      <c r="P734" s="1">
        <v>191624</v>
      </c>
      <c r="Q734" s="1" t="s">
        <v>65</v>
      </c>
    </row>
    <row r="735" spans="1:17" x14ac:dyDescent="0.4">
      <c r="A735" t="s">
        <v>48</v>
      </c>
      <c r="B735" t="s">
        <v>49</v>
      </c>
      <c r="C735" t="s">
        <v>3</v>
      </c>
      <c r="D735">
        <v>2020</v>
      </c>
      <c r="E735" s="3">
        <v>5</v>
      </c>
      <c r="F735" s="21" t="s">
        <v>50</v>
      </c>
      <c r="G735" s="1">
        <v>2</v>
      </c>
      <c r="H735" s="1">
        <v>36</v>
      </c>
      <c r="J735" s="1" t="s">
        <v>58</v>
      </c>
      <c r="K735" s="1" t="s">
        <v>59</v>
      </c>
      <c r="L735" s="1" t="s">
        <v>60</v>
      </c>
      <c r="M735" s="1">
        <v>0</v>
      </c>
      <c r="O735" s="1">
        <v>43958</v>
      </c>
      <c r="P735" s="1">
        <v>133897</v>
      </c>
      <c r="Q735" s="1" t="s">
        <v>61</v>
      </c>
    </row>
    <row r="736" spans="1:17" x14ac:dyDescent="0.4">
      <c r="A736" t="s">
        <v>48</v>
      </c>
      <c r="B736" t="s">
        <v>49</v>
      </c>
      <c r="C736" t="s">
        <v>3</v>
      </c>
      <c r="D736">
        <v>2020</v>
      </c>
      <c r="E736" s="3">
        <v>5</v>
      </c>
      <c r="F736" s="21" t="s">
        <v>50</v>
      </c>
      <c r="G736" s="1">
        <v>3</v>
      </c>
      <c r="H736" s="1">
        <v>33</v>
      </c>
      <c r="J736" s="1" t="s">
        <v>155</v>
      </c>
      <c r="K736" s="1" t="s">
        <v>156</v>
      </c>
      <c r="L736" s="1" t="s">
        <v>157</v>
      </c>
      <c r="M736" s="1">
        <v>0</v>
      </c>
      <c r="N736" s="1" t="s">
        <v>158</v>
      </c>
      <c r="O736" s="1">
        <v>44010</v>
      </c>
      <c r="P736" s="1">
        <v>111379</v>
      </c>
      <c r="Q736" s="1" t="s">
        <v>159</v>
      </c>
    </row>
    <row r="737" spans="1:17" x14ac:dyDescent="0.4">
      <c r="A737" t="s">
        <v>48</v>
      </c>
      <c r="B737" t="s">
        <v>49</v>
      </c>
      <c r="C737" t="s">
        <v>3</v>
      </c>
      <c r="D737">
        <v>2020</v>
      </c>
      <c r="E737" s="3">
        <v>5</v>
      </c>
      <c r="F737" s="21" t="s">
        <v>50</v>
      </c>
      <c r="G737" s="1">
        <v>4</v>
      </c>
      <c r="H737" s="1" t="s">
        <v>81</v>
      </c>
      <c r="J737" s="1" t="s">
        <v>22</v>
      </c>
      <c r="K737" s="1" t="s">
        <v>508</v>
      </c>
      <c r="L737" s="1" t="s">
        <v>508</v>
      </c>
      <c r="M737" s="1">
        <v>0</v>
      </c>
      <c r="O737" s="1">
        <v>43998</v>
      </c>
      <c r="P737" s="1">
        <v>61748</v>
      </c>
      <c r="Q737" s="1" t="s">
        <v>509</v>
      </c>
    </row>
    <row r="738" spans="1:17" x14ac:dyDescent="0.4">
      <c r="A738" t="s">
        <v>48</v>
      </c>
      <c r="B738" t="s">
        <v>49</v>
      </c>
      <c r="C738" t="s">
        <v>3</v>
      </c>
      <c r="D738">
        <v>2020</v>
      </c>
      <c r="E738" s="3">
        <v>5</v>
      </c>
      <c r="F738" s="21" t="s">
        <v>50</v>
      </c>
      <c r="G738" s="1">
        <v>5</v>
      </c>
      <c r="H738" s="1">
        <v>138</v>
      </c>
      <c r="J738" s="1" t="s">
        <v>11</v>
      </c>
      <c r="K738" s="1" t="s">
        <v>986</v>
      </c>
      <c r="L738" s="1" t="s">
        <v>103</v>
      </c>
      <c r="M738" s="1">
        <v>0</v>
      </c>
      <c r="O738" s="1">
        <v>44008</v>
      </c>
      <c r="P738" s="1">
        <v>58105</v>
      </c>
      <c r="Q738" s="1" t="s">
        <v>987</v>
      </c>
    </row>
    <row r="739" spans="1:17" x14ac:dyDescent="0.4">
      <c r="A739" t="s">
        <v>48</v>
      </c>
      <c r="B739" t="s">
        <v>49</v>
      </c>
      <c r="C739" t="s">
        <v>3</v>
      </c>
      <c r="D739">
        <v>2020</v>
      </c>
      <c r="E739" s="3">
        <v>5</v>
      </c>
      <c r="F739" s="21" t="s">
        <v>50</v>
      </c>
      <c r="G739" s="1">
        <v>6</v>
      </c>
      <c r="H739" s="1">
        <v>1</v>
      </c>
      <c r="J739" s="1" t="s">
        <v>7</v>
      </c>
      <c r="K739" s="1" t="s">
        <v>70</v>
      </c>
      <c r="L739" s="1" t="s">
        <v>71</v>
      </c>
      <c r="M739" s="1">
        <v>0</v>
      </c>
      <c r="O739" s="1">
        <v>43993</v>
      </c>
      <c r="P739" s="1">
        <v>49848</v>
      </c>
      <c r="Q739" s="1" t="s">
        <v>72</v>
      </c>
    </row>
    <row r="740" spans="1:17" x14ac:dyDescent="0.4">
      <c r="A740" t="s">
        <v>48</v>
      </c>
      <c r="B740" t="s">
        <v>49</v>
      </c>
      <c r="C740" t="s">
        <v>3</v>
      </c>
      <c r="D740">
        <v>2020</v>
      </c>
      <c r="E740" s="3">
        <v>5</v>
      </c>
      <c r="F740" s="21" t="s">
        <v>50</v>
      </c>
      <c r="G740" s="1">
        <v>7</v>
      </c>
      <c r="H740" s="1">
        <v>19</v>
      </c>
      <c r="J740" s="1" t="s">
        <v>58</v>
      </c>
      <c r="K740" s="1" t="s">
        <v>497</v>
      </c>
      <c r="L740" s="1" t="s">
        <v>92</v>
      </c>
      <c r="M740" s="1">
        <v>0</v>
      </c>
      <c r="O740" s="1">
        <v>43966</v>
      </c>
      <c r="P740" s="1">
        <v>49657</v>
      </c>
      <c r="Q740" s="1" t="s">
        <v>498</v>
      </c>
    </row>
    <row r="741" spans="1:17" x14ac:dyDescent="0.4">
      <c r="A741" t="s">
        <v>48</v>
      </c>
      <c r="B741" t="s">
        <v>49</v>
      </c>
      <c r="C741" t="s">
        <v>3</v>
      </c>
      <c r="D741">
        <v>2020</v>
      </c>
      <c r="E741" s="3">
        <v>5</v>
      </c>
      <c r="F741" s="21" t="s">
        <v>50</v>
      </c>
      <c r="G741" s="1">
        <v>8</v>
      </c>
      <c r="H741" s="1">
        <v>-4</v>
      </c>
      <c r="J741" s="1" t="s">
        <v>23</v>
      </c>
      <c r="K741" s="1" t="s">
        <v>55</v>
      </c>
      <c r="L741" s="1" t="s">
        <v>55</v>
      </c>
      <c r="M741" s="1">
        <v>0</v>
      </c>
      <c r="N741" s="1" t="s">
        <v>56</v>
      </c>
      <c r="O741" s="1">
        <v>44005</v>
      </c>
      <c r="P741" s="1">
        <v>48689</v>
      </c>
      <c r="Q741" s="1" t="s">
        <v>57</v>
      </c>
    </row>
    <row r="742" spans="1:17" x14ac:dyDescent="0.4">
      <c r="A742" t="s">
        <v>48</v>
      </c>
      <c r="B742" t="s">
        <v>49</v>
      </c>
      <c r="C742" t="s">
        <v>3</v>
      </c>
      <c r="D742">
        <v>2020</v>
      </c>
      <c r="E742" s="3">
        <v>5</v>
      </c>
      <c r="F742" s="21" t="s">
        <v>50</v>
      </c>
      <c r="G742" s="1">
        <v>9</v>
      </c>
      <c r="H742" s="1">
        <v>-4</v>
      </c>
      <c r="J742" s="1" t="s">
        <v>10</v>
      </c>
      <c r="K742" s="1" t="s">
        <v>66</v>
      </c>
      <c r="L742" s="1" t="s">
        <v>67</v>
      </c>
      <c r="M742" s="1">
        <v>0</v>
      </c>
      <c r="N742" s="1" t="s">
        <v>68</v>
      </c>
      <c r="O742" s="1">
        <v>44007</v>
      </c>
      <c r="P742" s="1">
        <v>46440</v>
      </c>
      <c r="Q742" s="1" t="s">
        <v>69</v>
      </c>
    </row>
    <row r="743" spans="1:17" x14ac:dyDescent="0.4">
      <c r="A743" t="s">
        <v>48</v>
      </c>
      <c r="B743" t="s">
        <v>49</v>
      </c>
      <c r="C743" t="s">
        <v>3</v>
      </c>
      <c r="D743">
        <v>2020</v>
      </c>
      <c r="E743" s="3">
        <v>5</v>
      </c>
      <c r="F743" s="21" t="s">
        <v>50</v>
      </c>
      <c r="G743" s="1">
        <v>10</v>
      </c>
      <c r="H743" s="1">
        <v>10</v>
      </c>
      <c r="J743" s="1" t="s">
        <v>58</v>
      </c>
      <c r="K743" s="1" t="s">
        <v>99</v>
      </c>
      <c r="L743" s="1" t="s">
        <v>100</v>
      </c>
      <c r="M743" s="1">
        <v>0</v>
      </c>
      <c r="O743" s="1">
        <v>43929</v>
      </c>
      <c r="P743" s="1">
        <v>44146</v>
      </c>
      <c r="Q743" s="1" t="s">
        <v>101</v>
      </c>
    </row>
    <row r="744" spans="1:17" x14ac:dyDescent="0.4">
      <c r="A744" t="s">
        <v>48</v>
      </c>
      <c r="B744" t="s">
        <v>49</v>
      </c>
      <c r="C744" t="s">
        <v>3</v>
      </c>
      <c r="D744">
        <v>2020</v>
      </c>
      <c r="E744" s="3">
        <v>5</v>
      </c>
      <c r="F744" s="21" t="s">
        <v>50</v>
      </c>
      <c r="G744" s="1">
        <v>11</v>
      </c>
      <c r="H744" s="1">
        <v>2</v>
      </c>
      <c r="J744" s="1" t="s">
        <v>73</v>
      </c>
      <c r="K744" s="1" t="s">
        <v>74</v>
      </c>
      <c r="L744" s="1" t="s">
        <v>75</v>
      </c>
      <c r="M744" s="1">
        <v>0</v>
      </c>
      <c r="N744" s="1" t="s">
        <v>76</v>
      </c>
      <c r="O744" s="1">
        <v>44008</v>
      </c>
      <c r="P744" s="1">
        <v>38286</v>
      </c>
      <c r="Q744" s="1" t="s">
        <v>77</v>
      </c>
    </row>
    <row r="745" spans="1:17" x14ac:dyDescent="0.4">
      <c r="A745" t="s">
        <v>48</v>
      </c>
      <c r="B745" t="s">
        <v>49</v>
      </c>
      <c r="C745" t="s">
        <v>3</v>
      </c>
      <c r="D745">
        <v>2020</v>
      </c>
      <c r="E745" s="3">
        <v>5</v>
      </c>
      <c r="F745" s="21" t="s">
        <v>50</v>
      </c>
      <c r="G745" s="1">
        <v>12</v>
      </c>
      <c r="H745" s="1">
        <v>5</v>
      </c>
      <c r="J745" s="1" t="s">
        <v>58</v>
      </c>
      <c r="K745" s="1" t="s">
        <v>91</v>
      </c>
      <c r="L745" s="1" t="s">
        <v>92</v>
      </c>
      <c r="M745" s="1">
        <v>0</v>
      </c>
      <c r="O745" s="1">
        <v>43987</v>
      </c>
      <c r="P745" s="1">
        <v>37246</v>
      </c>
      <c r="Q745" s="1" t="s">
        <v>93</v>
      </c>
    </row>
    <row r="746" spans="1:17" x14ac:dyDescent="0.4">
      <c r="A746" t="s">
        <v>48</v>
      </c>
      <c r="B746" t="s">
        <v>49</v>
      </c>
      <c r="C746" t="s">
        <v>3</v>
      </c>
      <c r="D746">
        <v>2020</v>
      </c>
      <c r="E746" s="3">
        <v>5</v>
      </c>
      <c r="F746" s="21" t="s">
        <v>50</v>
      </c>
      <c r="G746" s="1">
        <v>13</v>
      </c>
      <c r="H746" s="1">
        <v>-11</v>
      </c>
      <c r="J746" s="1" t="s">
        <v>8</v>
      </c>
      <c r="K746" s="1" t="s">
        <v>591</v>
      </c>
      <c r="L746" s="1" t="s">
        <v>592</v>
      </c>
      <c r="M746" s="1">
        <v>0</v>
      </c>
      <c r="O746" s="1">
        <v>43999</v>
      </c>
      <c r="P746" s="1">
        <v>33174</v>
      </c>
      <c r="Q746" s="1" t="s">
        <v>593</v>
      </c>
    </row>
    <row r="747" spans="1:17" x14ac:dyDescent="0.4">
      <c r="A747" t="s">
        <v>48</v>
      </c>
      <c r="B747" t="s">
        <v>49</v>
      </c>
      <c r="C747" t="s">
        <v>3</v>
      </c>
      <c r="D747">
        <v>2020</v>
      </c>
      <c r="E747" s="3">
        <v>5</v>
      </c>
      <c r="F747" s="21" t="s">
        <v>50</v>
      </c>
      <c r="G747" s="1">
        <v>14</v>
      </c>
      <c r="H747" s="1" t="s">
        <v>62</v>
      </c>
      <c r="J747" s="1" t="s">
        <v>22</v>
      </c>
      <c r="K747" s="1" t="s">
        <v>85</v>
      </c>
      <c r="L747" s="1" t="s">
        <v>86</v>
      </c>
      <c r="M747" s="1">
        <v>0</v>
      </c>
      <c r="O747" s="1">
        <v>44007</v>
      </c>
      <c r="P747" s="1">
        <v>28087</v>
      </c>
      <c r="Q747" s="1" t="s">
        <v>87</v>
      </c>
    </row>
    <row r="748" spans="1:17" x14ac:dyDescent="0.4">
      <c r="A748" t="s">
        <v>48</v>
      </c>
      <c r="B748" t="s">
        <v>49</v>
      </c>
      <c r="C748" t="s">
        <v>3</v>
      </c>
      <c r="D748">
        <v>2020</v>
      </c>
      <c r="E748" s="3">
        <v>5</v>
      </c>
      <c r="F748" s="21" t="s">
        <v>50</v>
      </c>
      <c r="G748" s="1">
        <v>15</v>
      </c>
      <c r="H748" s="1">
        <v>-3</v>
      </c>
      <c r="J748" s="1" t="s">
        <v>151</v>
      </c>
      <c r="K748" s="1" t="s">
        <v>152</v>
      </c>
      <c r="L748" s="1" t="s">
        <v>153</v>
      </c>
      <c r="M748" s="1">
        <v>0</v>
      </c>
      <c r="O748" s="1">
        <v>44004</v>
      </c>
      <c r="P748" s="1">
        <v>22879</v>
      </c>
      <c r="Q748" s="1" t="s">
        <v>154</v>
      </c>
    </row>
    <row r="749" spans="1:17" x14ac:dyDescent="0.4">
      <c r="A749" t="s">
        <v>48</v>
      </c>
      <c r="B749" t="s">
        <v>49</v>
      </c>
      <c r="C749" t="s">
        <v>3</v>
      </c>
      <c r="D749">
        <v>2020</v>
      </c>
      <c r="E749" s="3">
        <v>5</v>
      </c>
      <c r="F749" s="21" t="s">
        <v>50</v>
      </c>
      <c r="G749" s="1">
        <v>16</v>
      </c>
      <c r="H749" s="1">
        <v>76</v>
      </c>
      <c r="J749" s="1" t="s">
        <v>11</v>
      </c>
      <c r="K749" s="1" t="s">
        <v>550</v>
      </c>
      <c r="L749" s="1" t="s">
        <v>551</v>
      </c>
      <c r="M749" s="1">
        <v>0</v>
      </c>
      <c r="O749" s="1">
        <v>43972</v>
      </c>
      <c r="P749" s="1">
        <v>20340</v>
      </c>
      <c r="Q749" s="1" t="s">
        <v>552</v>
      </c>
    </row>
    <row r="750" spans="1:17" x14ac:dyDescent="0.4">
      <c r="A750" t="s">
        <v>48</v>
      </c>
      <c r="B750" t="s">
        <v>49</v>
      </c>
      <c r="C750" t="s">
        <v>3</v>
      </c>
      <c r="D750">
        <v>2020</v>
      </c>
      <c r="E750" s="3">
        <v>5</v>
      </c>
      <c r="F750" s="21" t="s">
        <v>50</v>
      </c>
      <c r="G750" s="1">
        <v>17</v>
      </c>
      <c r="H750" s="1">
        <v>2</v>
      </c>
      <c r="J750" s="1" t="s">
        <v>12</v>
      </c>
      <c r="K750" s="1" t="s">
        <v>88</v>
      </c>
      <c r="L750" s="1" t="s">
        <v>89</v>
      </c>
      <c r="M750" s="1">
        <v>0</v>
      </c>
      <c r="O750" s="1">
        <v>44005</v>
      </c>
      <c r="P750" s="1">
        <v>19446</v>
      </c>
      <c r="Q750" s="1" t="s">
        <v>90</v>
      </c>
    </row>
    <row r="751" spans="1:17" x14ac:dyDescent="0.4">
      <c r="A751" t="s">
        <v>48</v>
      </c>
      <c r="B751" t="s">
        <v>49</v>
      </c>
      <c r="C751" t="s">
        <v>3</v>
      </c>
      <c r="D751">
        <v>2020</v>
      </c>
      <c r="E751" s="3">
        <v>5</v>
      </c>
      <c r="F751" s="21" t="s">
        <v>50</v>
      </c>
      <c r="G751" s="1">
        <v>18</v>
      </c>
      <c r="H751" s="1">
        <v>15</v>
      </c>
      <c r="J751" s="1" t="s">
        <v>11</v>
      </c>
      <c r="K751" s="1" t="s">
        <v>108</v>
      </c>
      <c r="L751" s="1" t="s">
        <v>109</v>
      </c>
      <c r="M751" s="1">
        <v>0</v>
      </c>
      <c r="O751" s="1">
        <v>44008</v>
      </c>
      <c r="P751" s="1">
        <v>17628</v>
      </c>
      <c r="Q751" s="1" t="s">
        <v>110</v>
      </c>
    </row>
    <row r="752" spans="1:17" x14ac:dyDescent="0.4">
      <c r="A752" t="s">
        <v>48</v>
      </c>
      <c r="B752" t="s">
        <v>49</v>
      </c>
      <c r="C752" t="s">
        <v>3</v>
      </c>
      <c r="D752">
        <v>2020</v>
      </c>
      <c r="E752" s="3">
        <v>5</v>
      </c>
      <c r="F752" s="21" t="s">
        <v>50</v>
      </c>
      <c r="G752" s="1">
        <v>19</v>
      </c>
      <c r="H752" s="1">
        <v>20</v>
      </c>
      <c r="J752" s="1" t="s">
        <v>51</v>
      </c>
      <c r="K752" s="1" t="s">
        <v>94</v>
      </c>
      <c r="L752" s="1" t="s">
        <v>71</v>
      </c>
      <c r="M752" s="1">
        <v>0</v>
      </c>
      <c r="O752" s="1">
        <v>43978</v>
      </c>
      <c r="P752" s="1">
        <v>17177</v>
      </c>
      <c r="Q752" s="1" t="s">
        <v>95</v>
      </c>
    </row>
    <row r="753" spans="1:17" x14ac:dyDescent="0.4">
      <c r="A753" t="s">
        <v>48</v>
      </c>
      <c r="B753" t="s">
        <v>49</v>
      </c>
      <c r="C753" t="s">
        <v>3</v>
      </c>
      <c r="D753">
        <v>2020</v>
      </c>
      <c r="E753" s="3">
        <v>5</v>
      </c>
      <c r="F753" s="21" t="s">
        <v>50</v>
      </c>
      <c r="G753" s="1">
        <v>20</v>
      </c>
      <c r="H753" s="1">
        <v>9</v>
      </c>
      <c r="J753" s="1" t="s">
        <v>8</v>
      </c>
      <c r="K753" s="1" t="s">
        <v>284</v>
      </c>
      <c r="L753" s="1" t="s">
        <v>285</v>
      </c>
      <c r="M753" s="1">
        <v>0</v>
      </c>
      <c r="O753" s="1">
        <v>43993</v>
      </c>
      <c r="P753" s="1">
        <v>16181</v>
      </c>
      <c r="Q753" s="1" t="s">
        <v>286</v>
      </c>
    </row>
    <row r="754" spans="1:17" x14ac:dyDescent="0.4">
      <c r="A754" t="s">
        <v>48</v>
      </c>
      <c r="B754" t="s">
        <v>49</v>
      </c>
      <c r="C754" t="s">
        <v>3</v>
      </c>
      <c r="D754">
        <v>2020</v>
      </c>
      <c r="E754" s="3">
        <v>5</v>
      </c>
      <c r="F754" s="21" t="s">
        <v>50</v>
      </c>
      <c r="G754" s="1">
        <v>21</v>
      </c>
      <c r="H754" s="1">
        <v>-13</v>
      </c>
      <c r="J754" s="1" t="s">
        <v>21</v>
      </c>
      <c r="K754" s="1" t="s">
        <v>243</v>
      </c>
      <c r="L754" s="1" t="s">
        <v>244</v>
      </c>
      <c r="M754" s="1">
        <v>0</v>
      </c>
      <c r="O754" s="1">
        <v>43923</v>
      </c>
      <c r="P754" s="1">
        <v>16181</v>
      </c>
      <c r="Q754" s="1" t="s">
        <v>245</v>
      </c>
    </row>
    <row r="755" spans="1:17" x14ac:dyDescent="0.4">
      <c r="A755" t="s">
        <v>48</v>
      </c>
      <c r="B755" t="s">
        <v>49</v>
      </c>
      <c r="C755" t="s">
        <v>3</v>
      </c>
      <c r="D755">
        <v>2020</v>
      </c>
      <c r="E755" s="3">
        <v>5</v>
      </c>
      <c r="F755" s="21" t="s">
        <v>50</v>
      </c>
      <c r="G755" s="1">
        <v>22</v>
      </c>
      <c r="H755" s="1">
        <v>20</v>
      </c>
      <c r="J755" s="1" t="s">
        <v>11</v>
      </c>
      <c r="K755" s="1" t="s">
        <v>102</v>
      </c>
      <c r="L755" s="1" t="s">
        <v>103</v>
      </c>
      <c r="M755" s="1">
        <v>0</v>
      </c>
      <c r="O755" s="1">
        <v>44001</v>
      </c>
      <c r="P755" s="1">
        <v>15682</v>
      </c>
      <c r="Q755" s="1" t="s">
        <v>104</v>
      </c>
    </row>
    <row r="756" spans="1:17" x14ac:dyDescent="0.4">
      <c r="A756" t="s">
        <v>48</v>
      </c>
      <c r="B756" t="s">
        <v>49</v>
      </c>
      <c r="C756" t="s">
        <v>3</v>
      </c>
      <c r="D756">
        <v>2020</v>
      </c>
      <c r="E756" s="3">
        <v>5</v>
      </c>
      <c r="F756" s="21" t="s">
        <v>50</v>
      </c>
      <c r="G756" s="1">
        <v>23</v>
      </c>
      <c r="H756" s="1">
        <v>-22</v>
      </c>
      <c r="J756" s="1" t="s">
        <v>11</v>
      </c>
      <c r="K756" s="1" t="s">
        <v>781</v>
      </c>
      <c r="L756" s="1" t="s">
        <v>782</v>
      </c>
      <c r="M756" s="1">
        <v>0</v>
      </c>
      <c r="O756" s="1">
        <v>44007</v>
      </c>
      <c r="P756" s="1">
        <v>15153</v>
      </c>
      <c r="Q756" s="1" t="s">
        <v>783</v>
      </c>
    </row>
    <row r="757" spans="1:17" x14ac:dyDescent="0.4">
      <c r="A757" t="s">
        <v>48</v>
      </c>
      <c r="B757" t="s">
        <v>49</v>
      </c>
      <c r="C757" t="s">
        <v>3</v>
      </c>
      <c r="D757">
        <v>2020</v>
      </c>
      <c r="E757" s="3">
        <v>5</v>
      </c>
      <c r="F757" s="21" t="s">
        <v>50</v>
      </c>
      <c r="G757" s="1">
        <v>24</v>
      </c>
      <c r="H757" s="1">
        <v>23</v>
      </c>
      <c r="J757" s="1" t="s">
        <v>11</v>
      </c>
      <c r="K757" s="1" t="s">
        <v>193</v>
      </c>
      <c r="L757" s="1" t="s">
        <v>194</v>
      </c>
      <c r="M757" s="1">
        <v>0</v>
      </c>
      <c r="O757" s="1">
        <v>43970</v>
      </c>
      <c r="P757" s="1">
        <v>14809</v>
      </c>
      <c r="Q757" s="1" t="s">
        <v>195</v>
      </c>
    </row>
    <row r="758" spans="1:17" x14ac:dyDescent="0.4">
      <c r="A758" t="s">
        <v>48</v>
      </c>
      <c r="B758" t="s">
        <v>49</v>
      </c>
      <c r="C758" t="s">
        <v>3</v>
      </c>
      <c r="D758">
        <v>2020</v>
      </c>
      <c r="E758" s="3">
        <v>5</v>
      </c>
      <c r="F758" s="21" t="s">
        <v>50</v>
      </c>
      <c r="G758" s="1">
        <v>25</v>
      </c>
      <c r="H758" s="1">
        <v>-19</v>
      </c>
      <c r="J758" s="1" t="s">
        <v>145</v>
      </c>
      <c r="K758" s="1" t="s">
        <v>146</v>
      </c>
      <c r="L758" s="1" t="s">
        <v>125</v>
      </c>
      <c r="M758" s="1">
        <v>0</v>
      </c>
      <c r="O758" s="1">
        <v>44000</v>
      </c>
      <c r="P758" s="1">
        <v>14551</v>
      </c>
      <c r="Q758" s="1" t="s">
        <v>147</v>
      </c>
    </row>
    <row r="759" spans="1:17" x14ac:dyDescent="0.4">
      <c r="A759" t="s">
        <v>48</v>
      </c>
      <c r="B759" t="s">
        <v>49</v>
      </c>
      <c r="C759" t="s">
        <v>3</v>
      </c>
      <c r="D759">
        <v>2020</v>
      </c>
      <c r="E759" s="3">
        <v>5</v>
      </c>
      <c r="F759" s="21" t="s">
        <v>50</v>
      </c>
      <c r="G759" s="1">
        <v>26</v>
      </c>
      <c r="H759" s="1">
        <v>58</v>
      </c>
      <c r="J759" s="1" t="s">
        <v>11</v>
      </c>
      <c r="K759" s="1" t="s">
        <v>618</v>
      </c>
      <c r="L759" s="1" t="s">
        <v>618</v>
      </c>
      <c r="M759" s="1">
        <v>0</v>
      </c>
      <c r="O759" s="1">
        <v>43993</v>
      </c>
      <c r="P759" s="1">
        <v>14369</v>
      </c>
      <c r="Q759" s="1" t="s">
        <v>619</v>
      </c>
    </row>
    <row r="760" spans="1:17" x14ac:dyDescent="0.4">
      <c r="A760" t="s">
        <v>48</v>
      </c>
      <c r="B760" t="s">
        <v>49</v>
      </c>
      <c r="C760" t="s">
        <v>3</v>
      </c>
      <c r="D760">
        <v>2020</v>
      </c>
      <c r="E760" s="3">
        <v>5</v>
      </c>
      <c r="F760" s="21" t="s">
        <v>50</v>
      </c>
      <c r="G760" s="1">
        <v>27</v>
      </c>
      <c r="H760" s="1" t="s">
        <v>81</v>
      </c>
      <c r="J760" s="1" t="s">
        <v>464</v>
      </c>
      <c r="K760" s="1" t="s">
        <v>1057</v>
      </c>
      <c r="L760" s="1" t="s">
        <v>1058</v>
      </c>
      <c r="M760" s="1">
        <v>0</v>
      </c>
      <c r="O760" s="1">
        <v>43982</v>
      </c>
      <c r="P760" s="1">
        <v>13777</v>
      </c>
      <c r="Q760" s="1" t="s">
        <v>1059</v>
      </c>
    </row>
    <row r="761" spans="1:17" x14ac:dyDescent="0.4">
      <c r="A761" t="s">
        <v>48</v>
      </c>
      <c r="B761" t="s">
        <v>49</v>
      </c>
      <c r="C761" t="s">
        <v>3</v>
      </c>
      <c r="D761">
        <v>2020</v>
      </c>
      <c r="E761" s="3">
        <v>5</v>
      </c>
      <c r="F761" s="21" t="s">
        <v>50</v>
      </c>
      <c r="G761" s="1">
        <v>28</v>
      </c>
      <c r="H761" s="1">
        <v>94</v>
      </c>
      <c r="J761" s="1" t="s">
        <v>155</v>
      </c>
      <c r="K761" s="1" t="s">
        <v>971</v>
      </c>
      <c r="L761" s="1" t="s">
        <v>972</v>
      </c>
      <c r="M761" s="1">
        <v>0</v>
      </c>
      <c r="O761" s="1">
        <v>44006</v>
      </c>
      <c r="P761" s="1">
        <v>12724</v>
      </c>
      <c r="Q761" s="1" t="s">
        <v>973</v>
      </c>
    </row>
    <row r="762" spans="1:17" x14ac:dyDescent="0.4">
      <c r="A762" t="s">
        <v>48</v>
      </c>
      <c r="B762" t="s">
        <v>49</v>
      </c>
      <c r="C762" t="s">
        <v>3</v>
      </c>
      <c r="D762">
        <v>2020</v>
      </c>
      <c r="E762" s="3">
        <v>5</v>
      </c>
      <c r="F762" s="21" t="s">
        <v>50</v>
      </c>
      <c r="G762" s="1">
        <v>29</v>
      </c>
      <c r="H762" s="1">
        <v>-19</v>
      </c>
      <c r="J762" s="1" t="s">
        <v>23</v>
      </c>
      <c r="K762" s="1" t="s">
        <v>130</v>
      </c>
      <c r="L762" s="1" t="s">
        <v>71</v>
      </c>
      <c r="M762" s="1">
        <v>0</v>
      </c>
      <c r="N762" s="1" t="s">
        <v>131</v>
      </c>
      <c r="O762" s="1">
        <v>44000</v>
      </c>
      <c r="P762" s="1">
        <v>12405</v>
      </c>
      <c r="Q762" s="1" t="s">
        <v>132</v>
      </c>
    </row>
    <row r="763" spans="1:17" x14ac:dyDescent="0.4">
      <c r="A763" t="s">
        <v>48</v>
      </c>
      <c r="B763" t="s">
        <v>49</v>
      </c>
      <c r="C763" t="s">
        <v>3</v>
      </c>
      <c r="D763">
        <v>2020</v>
      </c>
      <c r="E763" s="3">
        <v>5</v>
      </c>
      <c r="F763" s="21" t="s">
        <v>50</v>
      </c>
      <c r="G763" s="1">
        <v>30</v>
      </c>
      <c r="H763" s="1">
        <v>27</v>
      </c>
      <c r="J763" s="1" t="s">
        <v>117</v>
      </c>
      <c r="K763" s="1" t="s">
        <v>142</v>
      </c>
      <c r="L763" s="1" t="s">
        <v>143</v>
      </c>
      <c r="M763" s="1">
        <v>0</v>
      </c>
      <c r="O763" s="1">
        <v>44007</v>
      </c>
      <c r="P763" s="1">
        <v>12322</v>
      </c>
      <c r="Q763" s="1" t="s">
        <v>144</v>
      </c>
    </row>
    <row r="764" spans="1:17" x14ac:dyDescent="0.4">
      <c r="A764" t="s">
        <v>48</v>
      </c>
      <c r="B764" t="s">
        <v>49</v>
      </c>
      <c r="C764" t="s">
        <v>3</v>
      </c>
      <c r="D764">
        <v>2020</v>
      </c>
      <c r="E764" s="3">
        <v>5</v>
      </c>
      <c r="F764" s="21" t="s">
        <v>50</v>
      </c>
      <c r="G764" s="1">
        <v>31</v>
      </c>
      <c r="H764" s="1">
        <v>47</v>
      </c>
      <c r="J764" s="1" t="s">
        <v>11</v>
      </c>
      <c r="K764" s="1" t="s">
        <v>231</v>
      </c>
      <c r="L764" s="1" t="s">
        <v>232</v>
      </c>
      <c r="M764" s="1">
        <v>0</v>
      </c>
      <c r="O764" s="1">
        <v>44000</v>
      </c>
      <c r="P764" s="1">
        <v>12310</v>
      </c>
      <c r="Q764" s="1" t="s">
        <v>233</v>
      </c>
    </row>
    <row r="765" spans="1:17" x14ac:dyDescent="0.4">
      <c r="A765" t="s">
        <v>48</v>
      </c>
      <c r="B765" t="s">
        <v>49</v>
      </c>
      <c r="C765" t="s">
        <v>3</v>
      </c>
      <c r="D765">
        <v>2020</v>
      </c>
      <c r="E765" s="3">
        <v>5</v>
      </c>
      <c r="F765" s="21" t="s">
        <v>50</v>
      </c>
      <c r="G765" s="1">
        <v>32</v>
      </c>
      <c r="H765" s="1">
        <v>-9</v>
      </c>
      <c r="J765" s="1" t="s">
        <v>12</v>
      </c>
      <c r="K765" s="1" t="s">
        <v>96</v>
      </c>
      <c r="L765" s="1" t="s">
        <v>97</v>
      </c>
      <c r="M765" s="1">
        <v>0</v>
      </c>
      <c r="O765" s="1">
        <v>44007</v>
      </c>
      <c r="P765" s="1">
        <v>12227</v>
      </c>
      <c r="Q765" s="1" t="s">
        <v>98</v>
      </c>
    </row>
    <row r="766" spans="1:17" x14ac:dyDescent="0.4">
      <c r="A766" t="s">
        <v>48</v>
      </c>
      <c r="B766" t="s">
        <v>49</v>
      </c>
      <c r="C766" t="s">
        <v>3</v>
      </c>
      <c r="D766">
        <v>2020</v>
      </c>
      <c r="E766" s="3">
        <v>5</v>
      </c>
      <c r="F766" s="21" t="s">
        <v>50</v>
      </c>
      <c r="G766" s="1">
        <v>33</v>
      </c>
      <c r="H766" s="1">
        <v>-8</v>
      </c>
      <c r="J766" s="1" t="s">
        <v>11</v>
      </c>
      <c r="K766" s="1" t="s">
        <v>201</v>
      </c>
      <c r="L766" s="1" t="s">
        <v>184</v>
      </c>
      <c r="M766" s="1">
        <v>0</v>
      </c>
      <c r="O766" s="1">
        <v>44005</v>
      </c>
      <c r="P766" s="1">
        <v>11624</v>
      </c>
      <c r="Q766" s="1" t="s">
        <v>202</v>
      </c>
    </row>
    <row r="767" spans="1:17" x14ac:dyDescent="0.4">
      <c r="A767" t="s">
        <v>48</v>
      </c>
      <c r="B767" t="s">
        <v>49</v>
      </c>
      <c r="C767" t="s">
        <v>3</v>
      </c>
      <c r="D767">
        <v>2020</v>
      </c>
      <c r="E767" s="3">
        <v>5</v>
      </c>
      <c r="F767" s="21" t="s">
        <v>50</v>
      </c>
      <c r="G767" s="1">
        <v>34</v>
      </c>
      <c r="H767" s="1">
        <v>233</v>
      </c>
      <c r="J767" s="1" t="s">
        <v>11</v>
      </c>
      <c r="K767" s="1" t="s">
        <v>1060</v>
      </c>
      <c r="L767" s="1" t="s">
        <v>1061</v>
      </c>
      <c r="M767" s="1">
        <v>0</v>
      </c>
      <c r="O767" s="1">
        <v>44000</v>
      </c>
      <c r="P767" s="1">
        <v>10555</v>
      </c>
      <c r="Q767" s="1" t="s">
        <v>1062</v>
      </c>
    </row>
    <row r="768" spans="1:17" x14ac:dyDescent="0.4">
      <c r="A768" t="s">
        <v>48</v>
      </c>
      <c r="B768" t="s">
        <v>49</v>
      </c>
      <c r="C768" t="s">
        <v>3</v>
      </c>
      <c r="D768">
        <v>2020</v>
      </c>
      <c r="E768" s="3">
        <v>5</v>
      </c>
      <c r="F768" s="21" t="s">
        <v>50</v>
      </c>
      <c r="G768" s="1">
        <v>35</v>
      </c>
      <c r="H768" s="1">
        <v>-8</v>
      </c>
      <c r="J768" s="1" t="s">
        <v>11</v>
      </c>
      <c r="K768" s="1" t="s">
        <v>946</v>
      </c>
      <c r="L768" s="1" t="s">
        <v>947</v>
      </c>
      <c r="M768" s="1">
        <v>0</v>
      </c>
      <c r="O768" s="1">
        <v>43985</v>
      </c>
      <c r="P768" s="1">
        <v>9576</v>
      </c>
      <c r="Q768" s="1" t="s">
        <v>948</v>
      </c>
    </row>
    <row r="769" spans="1:17" x14ac:dyDescent="0.4">
      <c r="A769" t="s">
        <v>48</v>
      </c>
      <c r="B769" t="s">
        <v>49</v>
      </c>
      <c r="C769" t="s">
        <v>3</v>
      </c>
      <c r="D769">
        <v>2020</v>
      </c>
      <c r="E769" s="3">
        <v>5</v>
      </c>
      <c r="F769" s="21" t="s">
        <v>50</v>
      </c>
      <c r="G769" s="1">
        <v>36</v>
      </c>
      <c r="H769" s="1">
        <v>55</v>
      </c>
      <c r="J769" s="1" t="s">
        <v>11</v>
      </c>
      <c r="K769" s="1" t="s">
        <v>437</v>
      </c>
      <c r="L769" s="1" t="s">
        <v>438</v>
      </c>
      <c r="M769" s="1">
        <v>0</v>
      </c>
      <c r="O769" s="1">
        <v>43998</v>
      </c>
      <c r="P769" s="1">
        <v>9345</v>
      </c>
      <c r="Q769" s="1" t="s">
        <v>439</v>
      </c>
    </row>
    <row r="770" spans="1:17" x14ac:dyDescent="0.4">
      <c r="A770" t="s">
        <v>48</v>
      </c>
      <c r="B770" t="s">
        <v>49</v>
      </c>
      <c r="C770" t="s">
        <v>3</v>
      </c>
      <c r="D770">
        <v>2020</v>
      </c>
      <c r="E770" s="3">
        <v>5</v>
      </c>
      <c r="F770" s="21" t="s">
        <v>50</v>
      </c>
      <c r="G770" s="1">
        <v>37</v>
      </c>
      <c r="H770" s="1">
        <v>21</v>
      </c>
      <c r="J770" s="1" t="s">
        <v>21</v>
      </c>
      <c r="K770" s="1" t="s">
        <v>199</v>
      </c>
      <c r="L770" s="1" t="s">
        <v>137</v>
      </c>
      <c r="M770" s="1">
        <v>0</v>
      </c>
      <c r="O770" s="1">
        <v>43949</v>
      </c>
      <c r="P770" s="1">
        <v>8553</v>
      </c>
      <c r="Q770" s="1" t="s">
        <v>200</v>
      </c>
    </row>
    <row r="771" spans="1:17" x14ac:dyDescent="0.4">
      <c r="A771" t="s">
        <v>48</v>
      </c>
      <c r="B771" t="s">
        <v>49</v>
      </c>
      <c r="C771" t="s">
        <v>3</v>
      </c>
      <c r="D771">
        <v>2020</v>
      </c>
      <c r="E771" s="3">
        <v>5</v>
      </c>
      <c r="F771" s="21" t="s">
        <v>50</v>
      </c>
      <c r="G771" s="1">
        <v>38</v>
      </c>
      <c r="H771" s="1">
        <v>12</v>
      </c>
      <c r="J771" s="1" t="s">
        <v>11</v>
      </c>
      <c r="K771" s="1" t="s">
        <v>175</v>
      </c>
      <c r="L771" s="1" t="s">
        <v>176</v>
      </c>
      <c r="M771" s="1">
        <v>0</v>
      </c>
      <c r="O771" s="1">
        <v>43977</v>
      </c>
      <c r="P771" s="1">
        <v>8550</v>
      </c>
      <c r="Q771" s="1" t="s">
        <v>177</v>
      </c>
    </row>
    <row r="772" spans="1:17" x14ac:dyDescent="0.4">
      <c r="A772" t="s">
        <v>48</v>
      </c>
      <c r="B772" t="s">
        <v>49</v>
      </c>
      <c r="C772" t="s">
        <v>3</v>
      </c>
      <c r="D772">
        <v>2020</v>
      </c>
      <c r="E772" s="3">
        <v>5</v>
      </c>
      <c r="F772" s="21" t="s">
        <v>50</v>
      </c>
      <c r="G772" s="1">
        <v>39</v>
      </c>
      <c r="H772" s="1">
        <v>10</v>
      </c>
      <c r="J772" s="1" t="s">
        <v>51</v>
      </c>
      <c r="K772" s="1" t="s">
        <v>127</v>
      </c>
      <c r="L772" s="1" t="s">
        <v>128</v>
      </c>
      <c r="M772" s="1">
        <v>0</v>
      </c>
      <c r="O772" s="1">
        <v>43999</v>
      </c>
      <c r="P772" s="1">
        <v>8542</v>
      </c>
      <c r="Q772" s="1" t="s">
        <v>129</v>
      </c>
    </row>
    <row r="773" spans="1:17" x14ac:dyDescent="0.4">
      <c r="A773" t="s">
        <v>48</v>
      </c>
      <c r="B773" t="s">
        <v>49</v>
      </c>
      <c r="C773" t="s">
        <v>3</v>
      </c>
      <c r="D773">
        <v>2020</v>
      </c>
      <c r="E773" s="3">
        <v>5</v>
      </c>
      <c r="F773" s="21" t="s">
        <v>50</v>
      </c>
      <c r="G773" s="1">
        <v>40</v>
      </c>
      <c r="H773" s="1">
        <v>-9</v>
      </c>
      <c r="J773" s="1" t="s">
        <v>22</v>
      </c>
      <c r="K773" s="1" t="s">
        <v>139</v>
      </c>
      <c r="L773" s="1" t="s">
        <v>140</v>
      </c>
      <c r="M773" s="1">
        <v>0</v>
      </c>
      <c r="O773" s="1">
        <v>44007</v>
      </c>
      <c r="P773" s="1">
        <v>8423</v>
      </c>
      <c r="Q773" s="1" t="s">
        <v>141</v>
      </c>
    </row>
    <row r="774" spans="1:17" x14ac:dyDescent="0.4">
      <c r="A774" t="s">
        <v>48</v>
      </c>
      <c r="B774" t="s">
        <v>49</v>
      </c>
      <c r="C774" t="s">
        <v>3</v>
      </c>
      <c r="D774">
        <v>2020</v>
      </c>
      <c r="E774" s="3">
        <v>5</v>
      </c>
      <c r="F774" s="21" t="s">
        <v>50</v>
      </c>
      <c r="G774" s="1">
        <v>41</v>
      </c>
      <c r="H774" s="1">
        <v>-7</v>
      </c>
      <c r="J774" s="1" t="s">
        <v>10</v>
      </c>
      <c r="K774" s="1" t="s">
        <v>124</v>
      </c>
      <c r="L774" s="1" t="s">
        <v>125</v>
      </c>
      <c r="M774" s="1">
        <v>0</v>
      </c>
      <c r="O774" s="1">
        <v>43977</v>
      </c>
      <c r="P774" s="1">
        <v>7847</v>
      </c>
      <c r="Q774" s="1" t="s">
        <v>126</v>
      </c>
    </row>
    <row r="775" spans="1:17" x14ac:dyDescent="0.4">
      <c r="A775" t="s">
        <v>48</v>
      </c>
      <c r="B775" t="s">
        <v>49</v>
      </c>
      <c r="C775" t="s">
        <v>3</v>
      </c>
      <c r="D775">
        <v>2020</v>
      </c>
      <c r="E775" s="3">
        <v>5</v>
      </c>
      <c r="F775" s="21" t="s">
        <v>50</v>
      </c>
      <c r="G775" s="1">
        <v>42</v>
      </c>
      <c r="H775" s="1">
        <v>311</v>
      </c>
      <c r="J775" s="1" t="s">
        <v>28</v>
      </c>
      <c r="K775" s="1" t="s">
        <v>1063</v>
      </c>
      <c r="L775" s="1" t="s">
        <v>1064</v>
      </c>
      <c r="M775" s="1">
        <v>0</v>
      </c>
      <c r="O775" s="1">
        <v>44008</v>
      </c>
      <c r="P775" s="1">
        <v>7762</v>
      </c>
      <c r="Q775" s="1" t="s">
        <v>1065</v>
      </c>
    </row>
    <row r="776" spans="1:17" x14ac:dyDescent="0.4">
      <c r="A776" t="s">
        <v>48</v>
      </c>
      <c r="B776" t="s">
        <v>49</v>
      </c>
      <c r="C776" t="s">
        <v>3</v>
      </c>
      <c r="D776">
        <v>2020</v>
      </c>
      <c r="E776" s="3">
        <v>5</v>
      </c>
      <c r="F776" s="21" t="s">
        <v>50</v>
      </c>
      <c r="G776" s="1">
        <v>43</v>
      </c>
      <c r="H776" s="1">
        <v>16</v>
      </c>
      <c r="J776" s="1" t="s">
        <v>22</v>
      </c>
      <c r="K776" s="1" t="s">
        <v>222</v>
      </c>
      <c r="L776" s="1" t="s">
        <v>223</v>
      </c>
      <c r="M776" s="1">
        <v>0</v>
      </c>
      <c r="O776" s="1">
        <v>44007</v>
      </c>
      <c r="P776" s="1">
        <v>7622</v>
      </c>
      <c r="Q776" s="1" t="s">
        <v>224</v>
      </c>
    </row>
    <row r="777" spans="1:17" x14ac:dyDescent="0.4">
      <c r="A777" t="s">
        <v>48</v>
      </c>
      <c r="B777" t="s">
        <v>49</v>
      </c>
      <c r="C777" t="s">
        <v>3</v>
      </c>
      <c r="D777">
        <v>2020</v>
      </c>
      <c r="E777" s="3">
        <v>5</v>
      </c>
      <c r="F777" s="21" t="s">
        <v>50</v>
      </c>
      <c r="G777" s="1">
        <v>44</v>
      </c>
      <c r="H777" s="1">
        <v>9</v>
      </c>
      <c r="J777" s="1" t="s">
        <v>11</v>
      </c>
      <c r="K777" s="1" t="s">
        <v>133</v>
      </c>
      <c r="L777" s="1" t="s">
        <v>134</v>
      </c>
      <c r="M777" s="1">
        <v>0</v>
      </c>
      <c r="O777" s="1">
        <v>43983</v>
      </c>
      <c r="P777" s="1">
        <v>7577</v>
      </c>
      <c r="Q777" s="1" t="s">
        <v>135</v>
      </c>
    </row>
    <row r="778" spans="1:17" x14ac:dyDescent="0.4">
      <c r="A778" t="s">
        <v>48</v>
      </c>
      <c r="B778" t="s">
        <v>49</v>
      </c>
      <c r="C778" t="s">
        <v>3</v>
      </c>
      <c r="D778">
        <v>2020</v>
      </c>
      <c r="E778" s="3">
        <v>5</v>
      </c>
      <c r="F778" s="21" t="s">
        <v>50</v>
      </c>
      <c r="G778" s="1">
        <v>45</v>
      </c>
      <c r="H778" s="1">
        <v>20</v>
      </c>
      <c r="J778" s="1" t="s">
        <v>117</v>
      </c>
      <c r="K778" s="1" t="s">
        <v>191</v>
      </c>
      <c r="L778" s="1" t="s">
        <v>119</v>
      </c>
      <c r="M778" s="1">
        <v>0</v>
      </c>
      <c r="O778" s="1">
        <v>43992</v>
      </c>
      <c r="P778" s="1">
        <v>7295</v>
      </c>
      <c r="Q778" s="1" t="s">
        <v>192</v>
      </c>
    </row>
    <row r="779" spans="1:17" x14ac:dyDescent="0.4">
      <c r="A779" t="s">
        <v>48</v>
      </c>
      <c r="B779" t="s">
        <v>49</v>
      </c>
      <c r="C779" t="s">
        <v>3</v>
      </c>
      <c r="D779">
        <v>2020</v>
      </c>
      <c r="E779" s="3">
        <v>5</v>
      </c>
      <c r="F779" s="21" t="s">
        <v>50</v>
      </c>
      <c r="G779" s="1">
        <v>46</v>
      </c>
      <c r="H779" s="1">
        <v>43</v>
      </c>
      <c r="J779" s="1" t="s">
        <v>117</v>
      </c>
      <c r="K779" s="1" t="s">
        <v>118</v>
      </c>
      <c r="L779" s="1" t="s">
        <v>119</v>
      </c>
      <c r="M779" s="1">
        <v>0</v>
      </c>
      <c r="O779" s="1">
        <v>44004</v>
      </c>
      <c r="P779" s="1">
        <v>7267</v>
      </c>
      <c r="Q779" s="1" t="s">
        <v>120</v>
      </c>
    </row>
    <row r="780" spans="1:17" x14ac:dyDescent="0.4">
      <c r="A780" t="s">
        <v>48</v>
      </c>
      <c r="B780" t="s">
        <v>49</v>
      </c>
      <c r="C780" t="s">
        <v>3</v>
      </c>
      <c r="D780">
        <v>2020</v>
      </c>
      <c r="E780" s="3">
        <v>5</v>
      </c>
      <c r="F780" s="21" t="s">
        <v>50</v>
      </c>
      <c r="G780" s="1">
        <v>47</v>
      </c>
      <c r="H780" s="1">
        <v>13</v>
      </c>
      <c r="J780" s="1" t="s">
        <v>10</v>
      </c>
      <c r="K780" s="1" t="s">
        <v>196</v>
      </c>
      <c r="L780" s="1" t="s">
        <v>197</v>
      </c>
      <c r="M780" s="1">
        <v>0</v>
      </c>
      <c r="O780" s="1">
        <v>44008</v>
      </c>
      <c r="P780" s="1">
        <v>7255</v>
      </c>
      <c r="Q780" s="1" t="s">
        <v>198</v>
      </c>
    </row>
    <row r="781" spans="1:17" x14ac:dyDescent="0.4">
      <c r="A781" t="s">
        <v>48</v>
      </c>
      <c r="B781" t="s">
        <v>49</v>
      </c>
      <c r="C781" t="s">
        <v>3</v>
      </c>
      <c r="D781">
        <v>2020</v>
      </c>
      <c r="E781" s="3">
        <v>5</v>
      </c>
      <c r="F781" s="21" t="s">
        <v>50</v>
      </c>
      <c r="G781" s="1">
        <v>48</v>
      </c>
      <c r="H781" s="1">
        <v>58</v>
      </c>
      <c r="J781" s="1" t="s">
        <v>11</v>
      </c>
      <c r="K781" s="1" t="s">
        <v>966</v>
      </c>
      <c r="L781" s="1" t="s">
        <v>220</v>
      </c>
      <c r="M781" s="1">
        <v>0</v>
      </c>
      <c r="O781" s="1">
        <v>43980</v>
      </c>
      <c r="P781" s="1">
        <v>7230</v>
      </c>
      <c r="Q781" s="1" t="s">
        <v>967</v>
      </c>
    </row>
    <row r="782" spans="1:17" x14ac:dyDescent="0.4">
      <c r="A782" t="s">
        <v>48</v>
      </c>
      <c r="B782" t="s">
        <v>49</v>
      </c>
      <c r="C782" t="s">
        <v>3</v>
      </c>
      <c r="D782">
        <v>2020</v>
      </c>
      <c r="E782" s="3">
        <v>5</v>
      </c>
      <c r="F782" s="21" t="s">
        <v>50</v>
      </c>
      <c r="G782" s="1">
        <v>49</v>
      </c>
      <c r="H782" s="1">
        <v>-4</v>
      </c>
      <c r="J782" s="1" t="s">
        <v>23</v>
      </c>
      <c r="K782" s="1" t="s">
        <v>148</v>
      </c>
      <c r="L782" s="1" t="s">
        <v>148</v>
      </c>
      <c r="M782" s="1">
        <v>0</v>
      </c>
      <c r="N782" s="1" t="s">
        <v>149</v>
      </c>
      <c r="O782" s="1">
        <v>44007</v>
      </c>
      <c r="P782" s="1">
        <v>7186</v>
      </c>
      <c r="Q782" s="1" t="s">
        <v>150</v>
      </c>
    </row>
    <row r="783" spans="1:17" x14ac:dyDescent="0.4">
      <c r="A783" t="s">
        <v>48</v>
      </c>
      <c r="B783" t="s">
        <v>49</v>
      </c>
      <c r="C783" t="s">
        <v>3</v>
      </c>
      <c r="D783">
        <v>2020</v>
      </c>
      <c r="E783" s="3">
        <v>5</v>
      </c>
      <c r="F783" s="21" t="s">
        <v>50</v>
      </c>
      <c r="G783" s="1">
        <v>50</v>
      </c>
      <c r="H783" s="1">
        <v>240</v>
      </c>
      <c r="J783" s="1" t="s">
        <v>22</v>
      </c>
      <c r="K783" s="1" t="s">
        <v>1066</v>
      </c>
      <c r="L783" s="1" t="s">
        <v>1067</v>
      </c>
      <c r="M783" s="1">
        <v>0</v>
      </c>
      <c r="O783" s="1">
        <v>44008</v>
      </c>
      <c r="P783" s="1">
        <v>7056</v>
      </c>
      <c r="Q783" s="1" t="s">
        <v>1068</v>
      </c>
    </row>
    <row r="784" spans="1:17" x14ac:dyDescent="0.4">
      <c r="A784" t="s">
        <v>48</v>
      </c>
      <c r="B784" t="s">
        <v>49</v>
      </c>
      <c r="C784" t="s">
        <v>3</v>
      </c>
      <c r="D784">
        <v>2020</v>
      </c>
      <c r="E784" s="3">
        <v>5</v>
      </c>
      <c r="F784" s="21" t="s">
        <v>50</v>
      </c>
      <c r="G784" s="1">
        <v>51</v>
      </c>
      <c r="H784" s="1">
        <v>17</v>
      </c>
      <c r="J784" s="1" t="s">
        <v>11</v>
      </c>
      <c r="K784" s="1" t="s">
        <v>206</v>
      </c>
      <c r="L784" s="1" t="s">
        <v>207</v>
      </c>
      <c r="M784" s="1">
        <v>0</v>
      </c>
      <c r="O784" s="1">
        <v>43983</v>
      </c>
      <c r="P784" s="1">
        <v>6978</v>
      </c>
      <c r="Q784" s="1" t="s">
        <v>208</v>
      </c>
    </row>
    <row r="785" spans="1:17" x14ac:dyDescent="0.4">
      <c r="A785" t="s">
        <v>48</v>
      </c>
      <c r="B785" t="s">
        <v>49</v>
      </c>
      <c r="C785" t="s">
        <v>3</v>
      </c>
      <c r="D785">
        <v>2020</v>
      </c>
      <c r="E785" s="3">
        <v>5</v>
      </c>
      <c r="F785" s="21" t="s">
        <v>50</v>
      </c>
      <c r="G785" s="1">
        <v>52</v>
      </c>
      <c r="H785" s="1">
        <v>-31</v>
      </c>
      <c r="J785" s="1" t="s">
        <v>82</v>
      </c>
      <c r="K785" s="1" t="s">
        <v>687</v>
      </c>
      <c r="L785" s="1" t="s">
        <v>688</v>
      </c>
      <c r="M785" s="1">
        <v>0</v>
      </c>
      <c r="O785" s="1">
        <v>43958</v>
      </c>
      <c r="P785" s="1">
        <v>6821</v>
      </c>
      <c r="Q785" s="1" t="s">
        <v>689</v>
      </c>
    </row>
    <row r="786" spans="1:17" x14ac:dyDescent="0.4">
      <c r="A786" t="s">
        <v>48</v>
      </c>
      <c r="B786" t="s">
        <v>49</v>
      </c>
      <c r="C786" t="s">
        <v>3</v>
      </c>
      <c r="D786">
        <v>2020</v>
      </c>
      <c r="E786" s="3">
        <v>5</v>
      </c>
      <c r="F786" s="21" t="s">
        <v>50</v>
      </c>
      <c r="G786" s="1">
        <v>53</v>
      </c>
      <c r="H786" s="1">
        <v>49</v>
      </c>
      <c r="J786" s="1" t="s">
        <v>11</v>
      </c>
      <c r="K786" s="1" t="s">
        <v>380</v>
      </c>
      <c r="L786" s="1" t="s">
        <v>381</v>
      </c>
      <c r="M786" s="1">
        <v>0</v>
      </c>
      <c r="O786" s="1">
        <v>44000</v>
      </c>
      <c r="P786" s="1">
        <v>6615</v>
      </c>
      <c r="Q786" s="1" t="s">
        <v>382</v>
      </c>
    </row>
    <row r="787" spans="1:17" x14ac:dyDescent="0.4">
      <c r="A787" t="s">
        <v>48</v>
      </c>
      <c r="B787" t="s">
        <v>49</v>
      </c>
      <c r="C787" t="s">
        <v>3</v>
      </c>
      <c r="D787">
        <v>2020</v>
      </c>
      <c r="E787" s="3">
        <v>5</v>
      </c>
      <c r="F787" s="21" t="s">
        <v>50</v>
      </c>
      <c r="G787" s="1">
        <v>54</v>
      </c>
      <c r="H787" s="1">
        <v>8</v>
      </c>
      <c r="J787" s="1" t="s">
        <v>82</v>
      </c>
      <c r="K787" s="1" t="s">
        <v>256</v>
      </c>
      <c r="L787" s="1" t="s">
        <v>257</v>
      </c>
      <c r="M787" s="1">
        <v>0</v>
      </c>
      <c r="O787" s="1">
        <v>43983</v>
      </c>
      <c r="P787" s="1">
        <v>6329</v>
      </c>
      <c r="Q787" s="1" t="s">
        <v>258</v>
      </c>
    </row>
    <row r="788" spans="1:17" x14ac:dyDescent="0.4">
      <c r="A788" t="s">
        <v>48</v>
      </c>
      <c r="B788" t="s">
        <v>49</v>
      </c>
      <c r="C788" t="s">
        <v>3</v>
      </c>
      <c r="D788">
        <v>2020</v>
      </c>
      <c r="E788" s="3">
        <v>5</v>
      </c>
      <c r="F788" s="21" t="s">
        <v>50</v>
      </c>
      <c r="G788" s="1">
        <v>55</v>
      </c>
      <c r="H788" s="1">
        <v>-7</v>
      </c>
      <c r="J788" s="1" t="s">
        <v>10</v>
      </c>
      <c r="K788" s="1" t="s">
        <v>160</v>
      </c>
      <c r="L788" s="1" t="s">
        <v>161</v>
      </c>
      <c r="M788" s="1">
        <v>0</v>
      </c>
      <c r="O788" s="1">
        <v>43945</v>
      </c>
      <c r="P788" s="1">
        <v>6311</v>
      </c>
      <c r="Q788" s="1" t="s">
        <v>162</v>
      </c>
    </row>
    <row r="789" spans="1:17" x14ac:dyDescent="0.4">
      <c r="A789" t="s">
        <v>48</v>
      </c>
      <c r="B789" t="s">
        <v>49</v>
      </c>
      <c r="C789" t="s">
        <v>3</v>
      </c>
      <c r="D789">
        <v>2020</v>
      </c>
      <c r="E789" s="3">
        <v>5</v>
      </c>
      <c r="F789" s="21" t="s">
        <v>50</v>
      </c>
      <c r="G789" s="1">
        <v>56</v>
      </c>
      <c r="H789" s="1">
        <v>34</v>
      </c>
      <c r="J789" s="1" t="s">
        <v>11</v>
      </c>
      <c r="K789" s="1" t="s">
        <v>690</v>
      </c>
      <c r="L789" s="1" t="s">
        <v>618</v>
      </c>
      <c r="M789" s="1">
        <v>0</v>
      </c>
      <c r="O789" s="1">
        <v>43965</v>
      </c>
      <c r="P789" s="1">
        <v>6297</v>
      </c>
      <c r="Q789" s="1" t="s">
        <v>691</v>
      </c>
    </row>
    <row r="790" spans="1:17" x14ac:dyDescent="0.4">
      <c r="A790" t="s">
        <v>48</v>
      </c>
      <c r="B790" t="s">
        <v>49</v>
      </c>
      <c r="C790" t="s">
        <v>3</v>
      </c>
      <c r="D790">
        <v>2020</v>
      </c>
      <c r="E790" s="3">
        <v>5</v>
      </c>
      <c r="F790" s="21" t="s">
        <v>50</v>
      </c>
      <c r="G790" s="1">
        <v>57</v>
      </c>
      <c r="H790" s="1">
        <v>-14</v>
      </c>
      <c r="J790" s="1" t="s">
        <v>22</v>
      </c>
      <c r="K790" s="1" t="s">
        <v>246</v>
      </c>
      <c r="L790" s="1" t="s">
        <v>247</v>
      </c>
      <c r="M790" s="1">
        <v>0</v>
      </c>
      <c r="O790" s="1">
        <v>44009</v>
      </c>
      <c r="P790" s="1">
        <v>6232</v>
      </c>
      <c r="Q790" s="1" t="s">
        <v>248</v>
      </c>
    </row>
    <row r="791" spans="1:17" x14ac:dyDescent="0.4">
      <c r="A791" t="s">
        <v>48</v>
      </c>
      <c r="B791" t="s">
        <v>49</v>
      </c>
      <c r="C791" t="s">
        <v>3</v>
      </c>
      <c r="D791">
        <v>2020</v>
      </c>
      <c r="E791" s="3">
        <v>5</v>
      </c>
      <c r="F791" s="21" t="s">
        <v>50</v>
      </c>
      <c r="G791" s="1">
        <v>58</v>
      </c>
      <c r="H791" s="1">
        <v>78</v>
      </c>
      <c r="J791" s="1" t="s">
        <v>11</v>
      </c>
      <c r="K791" s="1" t="s">
        <v>702</v>
      </c>
      <c r="L791" s="1" t="s">
        <v>551</v>
      </c>
      <c r="M791" s="1">
        <v>0</v>
      </c>
      <c r="O791" s="1">
        <v>43977</v>
      </c>
      <c r="P791" s="1">
        <v>6168</v>
      </c>
      <c r="Q791" s="1" t="s">
        <v>703</v>
      </c>
    </row>
    <row r="792" spans="1:17" x14ac:dyDescent="0.4">
      <c r="A792" t="s">
        <v>48</v>
      </c>
      <c r="B792" t="s">
        <v>49</v>
      </c>
      <c r="C792" t="s">
        <v>3</v>
      </c>
      <c r="D792">
        <v>2020</v>
      </c>
      <c r="E792" s="3">
        <v>5</v>
      </c>
      <c r="F792" s="21" t="s">
        <v>50</v>
      </c>
      <c r="G792" s="1">
        <v>59</v>
      </c>
      <c r="H792" s="1">
        <v>-5</v>
      </c>
      <c r="J792" s="1" t="s">
        <v>163</v>
      </c>
      <c r="K792" s="1" t="s">
        <v>164</v>
      </c>
      <c r="L792" s="1" t="s">
        <v>165</v>
      </c>
      <c r="M792" s="1">
        <v>0</v>
      </c>
      <c r="O792" s="1">
        <v>44008</v>
      </c>
      <c r="P792" s="1">
        <v>6120</v>
      </c>
      <c r="Q792" s="1" t="s">
        <v>166</v>
      </c>
    </row>
    <row r="793" spans="1:17" x14ac:dyDescent="0.4">
      <c r="A793" t="s">
        <v>48</v>
      </c>
      <c r="B793" t="s">
        <v>49</v>
      </c>
      <c r="C793" t="s">
        <v>3</v>
      </c>
      <c r="D793">
        <v>2020</v>
      </c>
      <c r="E793" s="3">
        <v>5</v>
      </c>
      <c r="F793" s="21" t="s">
        <v>50</v>
      </c>
      <c r="G793" s="1">
        <v>60</v>
      </c>
      <c r="H793" s="1">
        <v>125</v>
      </c>
      <c r="J793" s="1" t="s">
        <v>22</v>
      </c>
      <c r="K793" s="1" t="s">
        <v>937</v>
      </c>
      <c r="L793" s="1" t="s">
        <v>938</v>
      </c>
      <c r="M793" s="1">
        <v>0</v>
      </c>
      <c r="O793" s="1">
        <v>44007</v>
      </c>
      <c r="P793" s="1">
        <v>6014</v>
      </c>
      <c r="Q793" s="1" t="s">
        <v>939</v>
      </c>
    </row>
    <row r="794" spans="1:17" x14ac:dyDescent="0.4">
      <c r="A794" t="s">
        <v>48</v>
      </c>
      <c r="B794" t="s">
        <v>49</v>
      </c>
      <c r="C794" t="s">
        <v>3</v>
      </c>
      <c r="D794">
        <v>2020</v>
      </c>
      <c r="E794" s="3">
        <v>5</v>
      </c>
      <c r="F794" s="21" t="s">
        <v>50</v>
      </c>
      <c r="G794" s="1">
        <v>61</v>
      </c>
      <c r="H794" s="1">
        <v>9</v>
      </c>
      <c r="J794" s="1" t="s">
        <v>11</v>
      </c>
      <c r="K794" s="1" t="s">
        <v>78</v>
      </c>
      <c r="L794" s="1" t="s">
        <v>79</v>
      </c>
      <c r="M794" s="1">
        <v>0</v>
      </c>
      <c r="O794" s="1">
        <v>44008</v>
      </c>
      <c r="P794" s="1">
        <v>5887</v>
      </c>
      <c r="Q794" s="1" t="s">
        <v>80</v>
      </c>
    </row>
    <row r="795" spans="1:17" x14ac:dyDescent="0.4">
      <c r="A795" t="s">
        <v>48</v>
      </c>
      <c r="B795" t="s">
        <v>49</v>
      </c>
      <c r="C795" t="s">
        <v>3</v>
      </c>
      <c r="D795">
        <v>2020</v>
      </c>
      <c r="E795" s="3">
        <v>5</v>
      </c>
      <c r="F795" s="21" t="s">
        <v>50</v>
      </c>
      <c r="G795" s="1">
        <v>62</v>
      </c>
      <c r="H795" s="1">
        <v>109</v>
      </c>
      <c r="J795" s="1" t="s">
        <v>11</v>
      </c>
      <c r="K795" s="1" t="s">
        <v>1009</v>
      </c>
      <c r="L795" s="1" t="s">
        <v>1010</v>
      </c>
      <c r="M795" s="1">
        <v>0</v>
      </c>
      <c r="O795" s="1">
        <v>43985</v>
      </c>
      <c r="P795" s="1">
        <v>5556</v>
      </c>
      <c r="Q795" s="1" t="s">
        <v>1011</v>
      </c>
    </row>
    <row r="796" spans="1:17" x14ac:dyDescent="0.4">
      <c r="A796" t="s">
        <v>48</v>
      </c>
      <c r="B796" t="s">
        <v>49</v>
      </c>
      <c r="C796" t="s">
        <v>3</v>
      </c>
      <c r="D796">
        <v>2020</v>
      </c>
      <c r="E796" s="3">
        <v>5</v>
      </c>
      <c r="F796" s="21" t="s">
        <v>50</v>
      </c>
      <c r="G796" s="1">
        <v>63</v>
      </c>
      <c r="H796" s="1">
        <v>10</v>
      </c>
      <c r="J796" s="1" t="s">
        <v>163</v>
      </c>
      <c r="K796" s="1" t="s">
        <v>241</v>
      </c>
      <c r="L796" s="1" t="s">
        <v>165</v>
      </c>
      <c r="M796" s="1">
        <v>0</v>
      </c>
      <c r="O796" s="1">
        <v>43934</v>
      </c>
      <c r="P796" s="1">
        <v>5469</v>
      </c>
      <c r="Q796" s="1" t="s">
        <v>242</v>
      </c>
    </row>
    <row r="797" spans="1:17" x14ac:dyDescent="0.4">
      <c r="A797" t="s">
        <v>48</v>
      </c>
      <c r="B797" t="s">
        <v>49</v>
      </c>
      <c r="C797" t="s">
        <v>3</v>
      </c>
      <c r="D797">
        <v>2020</v>
      </c>
      <c r="E797" s="3">
        <v>5</v>
      </c>
      <c r="F797" s="21" t="s">
        <v>50</v>
      </c>
      <c r="G797" s="1">
        <v>64</v>
      </c>
      <c r="H797" s="1">
        <v>31</v>
      </c>
      <c r="J797" s="1" t="s">
        <v>11</v>
      </c>
      <c r="K797" s="1" t="s">
        <v>327</v>
      </c>
      <c r="L797" s="1" t="s">
        <v>103</v>
      </c>
      <c r="M797" s="1">
        <v>0</v>
      </c>
      <c r="O797" s="1">
        <v>43909</v>
      </c>
      <c r="P797" s="1">
        <v>5387</v>
      </c>
      <c r="Q797" s="1" t="s">
        <v>328</v>
      </c>
    </row>
    <row r="798" spans="1:17" x14ac:dyDescent="0.4">
      <c r="A798" t="s">
        <v>48</v>
      </c>
      <c r="B798" t="s">
        <v>49</v>
      </c>
      <c r="C798" t="s">
        <v>3</v>
      </c>
      <c r="D798">
        <v>2020</v>
      </c>
      <c r="E798" s="3">
        <v>5</v>
      </c>
      <c r="F798" s="21" t="s">
        <v>50</v>
      </c>
      <c r="G798" s="1">
        <v>65</v>
      </c>
      <c r="H798" s="1">
        <v>-37</v>
      </c>
      <c r="J798" s="1" t="s">
        <v>11</v>
      </c>
      <c r="K798" s="1" t="s">
        <v>605</v>
      </c>
      <c r="L798" s="1" t="s">
        <v>606</v>
      </c>
      <c r="M798" s="1">
        <v>0</v>
      </c>
      <c r="O798" s="1">
        <v>44006</v>
      </c>
      <c r="P798" s="1">
        <v>5242</v>
      </c>
      <c r="Q798" s="1" t="s">
        <v>607</v>
      </c>
    </row>
    <row r="799" spans="1:17" x14ac:dyDescent="0.4">
      <c r="A799" t="s">
        <v>48</v>
      </c>
      <c r="B799" t="s">
        <v>49</v>
      </c>
      <c r="C799" t="s">
        <v>3</v>
      </c>
      <c r="D799">
        <v>2020</v>
      </c>
      <c r="E799" s="3">
        <v>5</v>
      </c>
      <c r="F799" s="21" t="s">
        <v>50</v>
      </c>
      <c r="G799" s="1">
        <v>66</v>
      </c>
      <c r="H799" s="1">
        <v>-34</v>
      </c>
      <c r="J799" s="1" t="s">
        <v>82</v>
      </c>
      <c r="K799" s="1" t="s">
        <v>790</v>
      </c>
      <c r="L799" s="1" t="s">
        <v>204</v>
      </c>
      <c r="M799" s="1">
        <v>0</v>
      </c>
      <c r="O799" s="1">
        <v>43867</v>
      </c>
      <c r="P799" s="1">
        <v>5163</v>
      </c>
      <c r="Q799" s="1" t="s">
        <v>791</v>
      </c>
    </row>
    <row r="800" spans="1:17" x14ac:dyDescent="0.4">
      <c r="A800" t="s">
        <v>48</v>
      </c>
      <c r="B800" t="s">
        <v>49</v>
      </c>
      <c r="C800" t="s">
        <v>3</v>
      </c>
      <c r="D800">
        <v>2020</v>
      </c>
      <c r="E800" s="3">
        <v>5</v>
      </c>
      <c r="F800" s="21" t="s">
        <v>50</v>
      </c>
      <c r="G800" s="1">
        <v>67</v>
      </c>
      <c r="H800" s="1">
        <v>7</v>
      </c>
      <c r="J800" s="1" t="s">
        <v>22</v>
      </c>
      <c r="K800" s="1" t="s">
        <v>105</v>
      </c>
      <c r="L800" s="1" t="s">
        <v>106</v>
      </c>
      <c r="M800" s="1">
        <v>0</v>
      </c>
      <c r="O800" s="1">
        <v>44006</v>
      </c>
      <c r="P800" s="1">
        <v>5084</v>
      </c>
      <c r="Q800" s="1" t="s">
        <v>107</v>
      </c>
    </row>
    <row r="801" spans="1:17" x14ac:dyDescent="0.4">
      <c r="A801" t="s">
        <v>48</v>
      </c>
      <c r="B801" t="s">
        <v>49</v>
      </c>
      <c r="C801" t="s">
        <v>3</v>
      </c>
      <c r="D801">
        <v>2020</v>
      </c>
      <c r="E801" s="3">
        <v>5</v>
      </c>
      <c r="F801" s="21" t="s">
        <v>50</v>
      </c>
      <c r="G801" s="1">
        <v>68</v>
      </c>
      <c r="H801" s="1">
        <v>-7</v>
      </c>
      <c r="J801" s="1" t="s">
        <v>10</v>
      </c>
      <c r="K801" s="1" t="s">
        <v>111</v>
      </c>
      <c r="L801" s="1" t="s">
        <v>112</v>
      </c>
      <c r="M801" s="1">
        <v>0</v>
      </c>
      <c r="O801" s="1">
        <v>43984</v>
      </c>
      <c r="P801" s="1">
        <v>5077</v>
      </c>
      <c r="Q801" s="1" t="s">
        <v>113</v>
      </c>
    </row>
    <row r="802" spans="1:17" x14ac:dyDescent="0.4">
      <c r="A802" t="s">
        <v>48</v>
      </c>
      <c r="B802" t="s">
        <v>49</v>
      </c>
      <c r="C802" t="s">
        <v>3</v>
      </c>
      <c r="D802">
        <v>2020</v>
      </c>
      <c r="E802" s="3">
        <v>5</v>
      </c>
      <c r="F802" s="21" t="s">
        <v>50</v>
      </c>
      <c r="G802" s="1">
        <v>69</v>
      </c>
      <c r="H802" s="1">
        <v>-29</v>
      </c>
      <c r="J802" s="1" t="s">
        <v>11</v>
      </c>
      <c r="K802" s="1" t="s">
        <v>872</v>
      </c>
      <c r="L802" s="1" t="s">
        <v>873</v>
      </c>
      <c r="M802" s="1">
        <v>0</v>
      </c>
      <c r="O802" s="1">
        <v>43998</v>
      </c>
      <c r="P802" s="1">
        <v>5031</v>
      </c>
      <c r="Q802" s="1" t="s">
        <v>874</v>
      </c>
    </row>
    <row r="803" spans="1:17" x14ac:dyDescent="0.4">
      <c r="A803" t="s">
        <v>48</v>
      </c>
      <c r="B803" t="s">
        <v>49</v>
      </c>
      <c r="C803" t="s">
        <v>3</v>
      </c>
      <c r="D803">
        <v>2020</v>
      </c>
      <c r="E803" s="3">
        <v>5</v>
      </c>
      <c r="F803" s="21" t="s">
        <v>50</v>
      </c>
      <c r="G803" s="1">
        <v>70</v>
      </c>
      <c r="H803" s="1">
        <v>129</v>
      </c>
      <c r="J803" s="1" t="s">
        <v>11</v>
      </c>
      <c r="K803" s="1" t="s">
        <v>1054</v>
      </c>
      <c r="L803" s="1" t="s">
        <v>1055</v>
      </c>
      <c r="M803" s="1">
        <v>0</v>
      </c>
      <c r="O803" s="1">
        <v>43959</v>
      </c>
      <c r="P803" s="1">
        <v>4968</v>
      </c>
      <c r="Q803" s="1" t="s">
        <v>1056</v>
      </c>
    </row>
    <row r="804" spans="1:17" x14ac:dyDescent="0.4">
      <c r="A804" t="s">
        <v>48</v>
      </c>
      <c r="B804" t="s">
        <v>49</v>
      </c>
      <c r="C804" t="s">
        <v>3</v>
      </c>
      <c r="D804">
        <v>2020</v>
      </c>
      <c r="E804" s="3">
        <v>5</v>
      </c>
      <c r="F804" s="21" t="s">
        <v>50</v>
      </c>
      <c r="G804" s="1">
        <v>71</v>
      </c>
      <c r="H804" s="1">
        <v>59</v>
      </c>
      <c r="J804" s="1" t="s">
        <v>389</v>
      </c>
      <c r="K804" s="1" t="s">
        <v>390</v>
      </c>
      <c r="L804" s="1" t="s">
        <v>187</v>
      </c>
      <c r="M804" s="1">
        <v>0</v>
      </c>
      <c r="O804" s="1">
        <v>43977</v>
      </c>
      <c r="P804" s="1">
        <v>4832</v>
      </c>
      <c r="Q804" s="1" t="s">
        <v>391</v>
      </c>
    </row>
    <row r="805" spans="1:17" x14ac:dyDescent="0.4">
      <c r="A805" t="s">
        <v>48</v>
      </c>
      <c r="B805" t="s">
        <v>49</v>
      </c>
      <c r="C805" t="s">
        <v>3</v>
      </c>
      <c r="D805">
        <v>2020</v>
      </c>
      <c r="E805" s="3">
        <v>5</v>
      </c>
      <c r="F805" s="21" t="s">
        <v>50</v>
      </c>
      <c r="G805" s="1">
        <v>72</v>
      </c>
      <c r="H805" s="1">
        <v>-9</v>
      </c>
      <c r="J805" s="1" t="s">
        <v>151</v>
      </c>
      <c r="K805" s="1" t="s">
        <v>172</v>
      </c>
      <c r="L805" s="1" t="s">
        <v>173</v>
      </c>
      <c r="M805" s="1">
        <v>0</v>
      </c>
      <c r="O805" s="1">
        <v>43998</v>
      </c>
      <c r="P805" s="1">
        <v>4711</v>
      </c>
      <c r="Q805" s="1" t="s">
        <v>174</v>
      </c>
    </row>
    <row r="806" spans="1:17" x14ac:dyDescent="0.4">
      <c r="A806" t="s">
        <v>48</v>
      </c>
      <c r="B806" t="s">
        <v>49</v>
      </c>
      <c r="C806" t="s">
        <v>3</v>
      </c>
      <c r="D806">
        <v>2020</v>
      </c>
      <c r="E806" s="3">
        <v>5</v>
      </c>
      <c r="F806" s="21" t="s">
        <v>50</v>
      </c>
      <c r="G806" s="1">
        <v>73</v>
      </c>
      <c r="H806" s="1">
        <v>31</v>
      </c>
      <c r="J806" s="1" t="s">
        <v>22</v>
      </c>
      <c r="K806" s="1" t="s">
        <v>334</v>
      </c>
      <c r="L806" s="1" t="s">
        <v>335</v>
      </c>
      <c r="M806" s="1">
        <v>0</v>
      </c>
      <c r="O806" s="1">
        <v>44008</v>
      </c>
      <c r="P806" s="1">
        <v>4574</v>
      </c>
      <c r="Q806" s="1" t="s">
        <v>336</v>
      </c>
    </row>
    <row r="807" spans="1:17" x14ac:dyDescent="0.4">
      <c r="A807" t="s">
        <v>48</v>
      </c>
      <c r="B807" t="s">
        <v>49</v>
      </c>
      <c r="C807" t="s">
        <v>3</v>
      </c>
      <c r="D807">
        <v>2020</v>
      </c>
      <c r="E807" s="3">
        <v>5</v>
      </c>
      <c r="F807" s="21" t="s">
        <v>50</v>
      </c>
      <c r="G807" s="1">
        <v>74</v>
      </c>
      <c r="H807" s="1">
        <v>43</v>
      </c>
      <c r="J807" s="1" t="s">
        <v>11</v>
      </c>
      <c r="K807" s="1" t="s">
        <v>715</v>
      </c>
      <c r="L807" s="1" t="s">
        <v>716</v>
      </c>
      <c r="M807" s="1">
        <v>0</v>
      </c>
      <c r="O807" s="1">
        <v>43979</v>
      </c>
      <c r="P807" s="1">
        <v>4468</v>
      </c>
      <c r="Q807" s="1" t="s">
        <v>717</v>
      </c>
    </row>
    <row r="808" spans="1:17" x14ac:dyDescent="0.4">
      <c r="A808" t="s">
        <v>48</v>
      </c>
      <c r="B808" t="s">
        <v>49</v>
      </c>
      <c r="C808" t="s">
        <v>3</v>
      </c>
      <c r="D808">
        <v>2020</v>
      </c>
      <c r="E808" s="3">
        <v>5</v>
      </c>
      <c r="F808" s="21" t="s">
        <v>50</v>
      </c>
      <c r="G808" s="1">
        <v>75</v>
      </c>
      <c r="H808" s="1">
        <v>26</v>
      </c>
      <c r="J808" s="1" t="s">
        <v>11</v>
      </c>
      <c r="K808" s="1" t="s">
        <v>564</v>
      </c>
      <c r="L808" s="1" t="s">
        <v>565</v>
      </c>
      <c r="M808" s="1">
        <v>0</v>
      </c>
      <c r="O808" s="1">
        <v>43991</v>
      </c>
      <c r="P808" s="1">
        <v>4456</v>
      </c>
      <c r="Q808" s="1" t="s">
        <v>566</v>
      </c>
    </row>
    <row r="809" spans="1:17" x14ac:dyDescent="0.4">
      <c r="A809" t="s">
        <v>48</v>
      </c>
      <c r="B809" t="s">
        <v>49</v>
      </c>
      <c r="C809" t="s">
        <v>3</v>
      </c>
      <c r="D809">
        <v>2020</v>
      </c>
      <c r="E809" s="3">
        <v>5</v>
      </c>
      <c r="F809" s="21" t="s">
        <v>50</v>
      </c>
      <c r="G809" s="1">
        <v>76</v>
      </c>
      <c r="H809" s="1">
        <v>56</v>
      </c>
      <c r="J809" s="1" t="s">
        <v>10</v>
      </c>
      <c r="K809" s="1" t="s">
        <v>974</v>
      </c>
      <c r="L809" s="1" t="s">
        <v>71</v>
      </c>
      <c r="M809" s="1">
        <v>0</v>
      </c>
      <c r="N809" s="1" t="s">
        <v>975</v>
      </c>
      <c r="O809" s="1">
        <v>44001</v>
      </c>
      <c r="P809" s="1">
        <v>4360</v>
      </c>
      <c r="Q809" s="1" t="s">
        <v>976</v>
      </c>
    </row>
    <row r="810" spans="1:17" x14ac:dyDescent="0.4">
      <c r="A810" t="s">
        <v>48</v>
      </c>
      <c r="B810" t="s">
        <v>49</v>
      </c>
      <c r="C810" t="s">
        <v>3</v>
      </c>
      <c r="D810">
        <v>2020</v>
      </c>
      <c r="E810" s="3">
        <v>5</v>
      </c>
      <c r="F810" s="21" t="s">
        <v>50</v>
      </c>
      <c r="G810" s="1">
        <v>77</v>
      </c>
      <c r="H810" s="1">
        <v>5</v>
      </c>
      <c r="J810" s="1" t="s">
        <v>22</v>
      </c>
      <c r="K810" s="1" t="s">
        <v>372</v>
      </c>
      <c r="L810" s="1" t="s">
        <v>373</v>
      </c>
      <c r="M810" s="1">
        <v>0</v>
      </c>
      <c r="O810" s="1">
        <v>44008</v>
      </c>
      <c r="P810" s="1">
        <v>4297</v>
      </c>
      <c r="Q810" s="1" t="s">
        <v>374</v>
      </c>
    </row>
    <row r="811" spans="1:17" x14ac:dyDescent="0.4">
      <c r="A811" t="s">
        <v>48</v>
      </c>
      <c r="B811" t="s">
        <v>49</v>
      </c>
      <c r="C811" t="s">
        <v>3</v>
      </c>
      <c r="D811">
        <v>2020</v>
      </c>
      <c r="E811" s="3">
        <v>5</v>
      </c>
      <c r="F811" s="21" t="s">
        <v>50</v>
      </c>
      <c r="G811" s="1">
        <v>78</v>
      </c>
      <c r="H811" s="1">
        <v>47</v>
      </c>
      <c r="J811" s="1" t="s">
        <v>11</v>
      </c>
      <c r="K811" s="1" t="s">
        <v>468</v>
      </c>
      <c r="L811" s="1" t="s">
        <v>469</v>
      </c>
      <c r="M811" s="1">
        <v>0</v>
      </c>
      <c r="O811" s="1">
        <v>44005</v>
      </c>
      <c r="P811" s="1">
        <v>4266</v>
      </c>
      <c r="Q811" s="1" t="s">
        <v>470</v>
      </c>
    </row>
    <row r="812" spans="1:17" x14ac:dyDescent="0.4">
      <c r="A812" t="s">
        <v>48</v>
      </c>
      <c r="B812" t="s">
        <v>49</v>
      </c>
      <c r="C812" t="s">
        <v>3</v>
      </c>
      <c r="D812">
        <v>2020</v>
      </c>
      <c r="E812" s="3">
        <v>5</v>
      </c>
      <c r="F812" s="21" t="s">
        <v>50</v>
      </c>
      <c r="G812" s="1">
        <v>79</v>
      </c>
      <c r="H812" s="1">
        <v>164</v>
      </c>
      <c r="J812" s="1" t="s">
        <v>12</v>
      </c>
      <c r="K812" s="1" t="s">
        <v>896</v>
      </c>
      <c r="L812" s="1" t="s">
        <v>897</v>
      </c>
      <c r="M812" s="1">
        <v>0</v>
      </c>
      <c r="O812" s="1">
        <v>44007</v>
      </c>
      <c r="P812" s="1">
        <v>4222</v>
      </c>
      <c r="Q812" s="1" t="s">
        <v>898</v>
      </c>
    </row>
    <row r="813" spans="1:17" x14ac:dyDescent="0.4">
      <c r="A813" t="s">
        <v>48</v>
      </c>
      <c r="B813" t="s">
        <v>49</v>
      </c>
      <c r="C813" t="s">
        <v>3</v>
      </c>
      <c r="D813">
        <v>2020</v>
      </c>
      <c r="E813" s="3">
        <v>5</v>
      </c>
      <c r="F813" s="21" t="s">
        <v>50</v>
      </c>
      <c r="G813" s="1">
        <v>80</v>
      </c>
      <c r="H813" s="1">
        <v>33</v>
      </c>
      <c r="J813" s="1" t="s">
        <v>82</v>
      </c>
      <c r="K813" s="1" t="s">
        <v>649</v>
      </c>
      <c r="L813" s="1" t="s">
        <v>71</v>
      </c>
      <c r="M813" s="1">
        <v>0</v>
      </c>
      <c r="O813" s="1">
        <v>43920</v>
      </c>
      <c r="P813" s="1">
        <v>4209</v>
      </c>
      <c r="Q813" s="1" t="s">
        <v>650</v>
      </c>
    </row>
    <row r="814" spans="1:17" x14ac:dyDescent="0.4">
      <c r="A814" t="s">
        <v>48</v>
      </c>
      <c r="B814" t="s">
        <v>49</v>
      </c>
      <c r="C814" t="s">
        <v>3</v>
      </c>
      <c r="D814">
        <v>2020</v>
      </c>
      <c r="E814" s="3">
        <v>5</v>
      </c>
      <c r="F814" s="21" t="s">
        <v>50</v>
      </c>
      <c r="G814" s="1">
        <v>81</v>
      </c>
      <c r="H814" s="1" t="s">
        <v>62</v>
      </c>
      <c r="J814" s="1" t="s">
        <v>58</v>
      </c>
      <c r="K814" s="1" t="s">
        <v>167</v>
      </c>
      <c r="L814" s="1" t="s">
        <v>71</v>
      </c>
      <c r="M814" s="1">
        <v>0</v>
      </c>
      <c r="O814" s="1">
        <v>43990</v>
      </c>
      <c r="P814" s="1">
        <v>4138</v>
      </c>
      <c r="Q814" s="1" t="s">
        <v>168</v>
      </c>
    </row>
    <row r="815" spans="1:17" x14ac:dyDescent="0.4">
      <c r="A815" t="s">
        <v>48</v>
      </c>
      <c r="B815" t="s">
        <v>49</v>
      </c>
      <c r="C815" t="s">
        <v>3</v>
      </c>
      <c r="D815">
        <v>2020</v>
      </c>
      <c r="E815" s="3">
        <v>5</v>
      </c>
      <c r="F815" s="21" t="s">
        <v>50</v>
      </c>
      <c r="G815" s="1">
        <v>82</v>
      </c>
      <c r="H815" s="1">
        <v>55</v>
      </c>
      <c r="J815" s="1" t="s">
        <v>11</v>
      </c>
      <c r="K815" s="1" t="s">
        <v>980</v>
      </c>
      <c r="L815" s="1" t="s">
        <v>503</v>
      </c>
      <c r="M815" s="1">
        <v>0</v>
      </c>
      <c r="O815" s="1">
        <v>43917</v>
      </c>
      <c r="P815" s="1">
        <v>4090</v>
      </c>
      <c r="Q815" s="1" t="s">
        <v>981</v>
      </c>
    </row>
    <row r="816" spans="1:17" x14ac:dyDescent="0.4">
      <c r="A816" t="s">
        <v>48</v>
      </c>
      <c r="B816" t="s">
        <v>49</v>
      </c>
      <c r="C816" t="s">
        <v>3</v>
      </c>
      <c r="D816">
        <v>2020</v>
      </c>
      <c r="E816" s="3">
        <v>5</v>
      </c>
      <c r="F816" s="21" t="s">
        <v>50</v>
      </c>
      <c r="G816" s="1">
        <v>83</v>
      </c>
      <c r="H816" s="1">
        <v>13</v>
      </c>
      <c r="J816" s="1" t="s">
        <v>12</v>
      </c>
      <c r="K816" s="1" t="s">
        <v>271</v>
      </c>
      <c r="L816" s="1" t="s">
        <v>272</v>
      </c>
      <c r="M816" s="1">
        <v>0</v>
      </c>
      <c r="O816" s="1">
        <v>44009</v>
      </c>
      <c r="P816" s="1">
        <v>4008</v>
      </c>
      <c r="Q816" s="1" t="s">
        <v>273</v>
      </c>
    </row>
    <row r="817" spans="1:17" x14ac:dyDescent="0.4">
      <c r="A817" t="s">
        <v>48</v>
      </c>
      <c r="B817" t="s">
        <v>49</v>
      </c>
      <c r="C817" t="s">
        <v>3</v>
      </c>
      <c r="D817">
        <v>2020</v>
      </c>
      <c r="E817" s="3">
        <v>5</v>
      </c>
      <c r="F817" s="21" t="s">
        <v>50</v>
      </c>
      <c r="G817" s="1">
        <v>84</v>
      </c>
      <c r="H817" s="1">
        <v>-9</v>
      </c>
      <c r="J817" s="1" t="s">
        <v>73</v>
      </c>
      <c r="K817" s="1" t="s">
        <v>573</v>
      </c>
      <c r="L817" s="1" t="s">
        <v>128</v>
      </c>
      <c r="M817" s="1">
        <v>0</v>
      </c>
      <c r="O817" s="1">
        <v>44000</v>
      </c>
      <c r="P817" s="1">
        <v>4007</v>
      </c>
      <c r="Q817" s="1" t="s">
        <v>574</v>
      </c>
    </row>
    <row r="818" spans="1:17" x14ac:dyDescent="0.4">
      <c r="A818" t="s">
        <v>48</v>
      </c>
      <c r="B818" t="s">
        <v>49</v>
      </c>
      <c r="C818" t="s">
        <v>3</v>
      </c>
      <c r="D818">
        <v>2020</v>
      </c>
      <c r="E818" s="3">
        <v>5</v>
      </c>
      <c r="F818" s="21" t="s">
        <v>50</v>
      </c>
      <c r="G818" s="1">
        <v>85</v>
      </c>
      <c r="H818" s="1">
        <v>-18</v>
      </c>
      <c r="J818" s="1" t="s">
        <v>16</v>
      </c>
      <c r="K818" s="1" t="s">
        <v>644</v>
      </c>
      <c r="L818" s="1" t="s">
        <v>503</v>
      </c>
      <c r="M818" s="1">
        <v>0</v>
      </c>
      <c r="O818" s="1">
        <v>44004</v>
      </c>
      <c r="P818" s="1">
        <v>3919</v>
      </c>
      <c r="Q818" s="1" t="s">
        <v>645</v>
      </c>
    </row>
    <row r="819" spans="1:17" x14ac:dyDescent="0.4">
      <c r="A819" t="s">
        <v>48</v>
      </c>
      <c r="B819" t="s">
        <v>49</v>
      </c>
      <c r="C819" t="s">
        <v>3</v>
      </c>
      <c r="D819">
        <v>2020</v>
      </c>
      <c r="E819" s="3">
        <v>5</v>
      </c>
      <c r="F819" s="21" t="s">
        <v>50</v>
      </c>
      <c r="G819" s="1">
        <v>86</v>
      </c>
      <c r="H819" s="1">
        <v>37</v>
      </c>
      <c r="J819" s="1" t="s">
        <v>11</v>
      </c>
      <c r="K819" s="1" t="s">
        <v>363</v>
      </c>
      <c r="L819" s="1" t="s">
        <v>103</v>
      </c>
      <c r="M819" s="1">
        <v>0</v>
      </c>
      <c r="O819" s="1">
        <v>44008</v>
      </c>
      <c r="P819" s="1">
        <v>3856</v>
      </c>
      <c r="Q819" s="1" t="s">
        <v>364</v>
      </c>
    </row>
    <row r="820" spans="1:17" x14ac:dyDescent="0.4">
      <c r="A820" t="s">
        <v>48</v>
      </c>
      <c r="B820" t="s">
        <v>49</v>
      </c>
      <c r="C820" t="s">
        <v>3</v>
      </c>
      <c r="D820">
        <v>2020</v>
      </c>
      <c r="E820" s="3">
        <v>5</v>
      </c>
      <c r="F820" s="21" t="s">
        <v>50</v>
      </c>
      <c r="G820" s="1">
        <v>87</v>
      </c>
      <c r="H820" s="1">
        <v>-1</v>
      </c>
      <c r="J820" s="1" t="s">
        <v>10</v>
      </c>
      <c r="K820" s="1" t="s">
        <v>843</v>
      </c>
      <c r="L820" s="1" t="s">
        <v>71</v>
      </c>
      <c r="M820" s="1">
        <v>0</v>
      </c>
      <c r="O820" s="1">
        <v>43999</v>
      </c>
      <c r="P820" s="1">
        <v>3793</v>
      </c>
      <c r="Q820" s="1" t="s">
        <v>844</v>
      </c>
    </row>
    <row r="821" spans="1:17" x14ac:dyDescent="0.4">
      <c r="A821" t="s">
        <v>48</v>
      </c>
      <c r="B821" t="s">
        <v>49</v>
      </c>
      <c r="C821" t="s">
        <v>3</v>
      </c>
      <c r="D821">
        <v>2020</v>
      </c>
      <c r="E821" s="3">
        <v>5</v>
      </c>
      <c r="F821" s="21" t="s">
        <v>50</v>
      </c>
      <c r="G821" s="1">
        <v>88</v>
      </c>
      <c r="H821" s="1">
        <v>38</v>
      </c>
      <c r="J821" s="1" t="s">
        <v>22</v>
      </c>
      <c r="K821" s="1" t="s">
        <v>585</v>
      </c>
      <c r="L821" s="1" t="s">
        <v>586</v>
      </c>
      <c r="M821" s="1">
        <v>0</v>
      </c>
      <c r="O821" s="1">
        <v>44007</v>
      </c>
      <c r="P821" s="1">
        <v>3781</v>
      </c>
      <c r="Q821" s="1" t="s">
        <v>587</v>
      </c>
    </row>
    <row r="822" spans="1:17" x14ac:dyDescent="0.4">
      <c r="A822" t="s">
        <v>48</v>
      </c>
      <c r="B822" t="s">
        <v>49</v>
      </c>
      <c r="C822" t="s">
        <v>3</v>
      </c>
      <c r="D822">
        <v>2020</v>
      </c>
      <c r="E822" s="3">
        <v>5</v>
      </c>
      <c r="F822" s="21" t="s">
        <v>50</v>
      </c>
      <c r="G822" s="1">
        <v>89</v>
      </c>
      <c r="H822" s="1">
        <v>-10</v>
      </c>
      <c r="J822" s="1" t="s">
        <v>73</v>
      </c>
      <c r="K822" s="1" t="s">
        <v>588</v>
      </c>
      <c r="L822" s="1" t="s">
        <v>589</v>
      </c>
      <c r="M822" s="1">
        <v>0</v>
      </c>
      <c r="O822" s="1">
        <v>44000</v>
      </c>
      <c r="P822" s="1">
        <v>3656</v>
      </c>
      <c r="Q822" s="1" t="s">
        <v>590</v>
      </c>
    </row>
    <row r="823" spans="1:17" x14ac:dyDescent="0.4">
      <c r="A823" t="s">
        <v>48</v>
      </c>
      <c r="B823" t="s">
        <v>49</v>
      </c>
      <c r="C823" t="s">
        <v>3</v>
      </c>
      <c r="D823">
        <v>2020</v>
      </c>
      <c r="E823" s="3">
        <v>5</v>
      </c>
      <c r="F823" s="21" t="s">
        <v>50</v>
      </c>
      <c r="G823" s="1">
        <v>90</v>
      </c>
      <c r="H823" s="1">
        <v>4</v>
      </c>
      <c r="J823" s="1" t="s">
        <v>22</v>
      </c>
      <c r="K823" s="1" t="s">
        <v>539</v>
      </c>
      <c r="L823" s="1" t="s">
        <v>540</v>
      </c>
      <c r="M823" s="1">
        <v>0</v>
      </c>
      <c r="O823" s="1">
        <v>44006</v>
      </c>
      <c r="P823" s="1">
        <v>3647</v>
      </c>
      <c r="Q823" s="1" t="s">
        <v>541</v>
      </c>
    </row>
    <row r="824" spans="1:17" x14ac:dyDescent="0.4">
      <c r="A824" t="s">
        <v>48</v>
      </c>
      <c r="B824" t="s">
        <v>49</v>
      </c>
      <c r="C824" t="s">
        <v>3</v>
      </c>
      <c r="D824">
        <v>2020</v>
      </c>
      <c r="E824" s="3">
        <v>5</v>
      </c>
      <c r="F824" s="21" t="s">
        <v>50</v>
      </c>
      <c r="G824" s="1">
        <v>91</v>
      </c>
      <c r="H824" s="1">
        <v>-6</v>
      </c>
      <c r="J824" s="1" t="s">
        <v>22</v>
      </c>
      <c r="K824" s="1" t="s">
        <v>216</v>
      </c>
      <c r="L824" s="1" t="s">
        <v>217</v>
      </c>
      <c r="M824" s="1">
        <v>0</v>
      </c>
      <c r="O824" s="1">
        <v>43978</v>
      </c>
      <c r="P824" s="1">
        <v>3582</v>
      </c>
      <c r="Q824" s="1" t="s">
        <v>218</v>
      </c>
    </row>
    <row r="825" spans="1:17" x14ac:dyDescent="0.4">
      <c r="A825" t="s">
        <v>48</v>
      </c>
      <c r="B825" t="s">
        <v>49</v>
      </c>
      <c r="C825" t="s">
        <v>3</v>
      </c>
      <c r="D825">
        <v>2020</v>
      </c>
      <c r="E825" s="3">
        <v>5</v>
      </c>
      <c r="F825" s="21" t="s">
        <v>50</v>
      </c>
      <c r="G825" s="1">
        <v>92</v>
      </c>
      <c r="H825" s="1">
        <v>39</v>
      </c>
      <c r="J825" s="1" t="s">
        <v>16</v>
      </c>
      <c r="K825" s="1" t="s">
        <v>602</v>
      </c>
      <c r="L825" s="1" t="s">
        <v>603</v>
      </c>
      <c r="M825" s="1">
        <v>0</v>
      </c>
      <c r="O825" s="1">
        <v>43990</v>
      </c>
      <c r="P825" s="1">
        <v>3541</v>
      </c>
      <c r="Q825" s="1" t="s">
        <v>604</v>
      </c>
    </row>
    <row r="826" spans="1:17" x14ac:dyDescent="0.4">
      <c r="A826" t="s">
        <v>48</v>
      </c>
      <c r="B826" t="s">
        <v>49</v>
      </c>
      <c r="C826" t="s">
        <v>3</v>
      </c>
      <c r="D826">
        <v>2020</v>
      </c>
      <c r="E826" s="3">
        <v>5</v>
      </c>
      <c r="F826" s="21" t="s">
        <v>50</v>
      </c>
      <c r="G826" s="1">
        <v>93</v>
      </c>
      <c r="H826" s="1" t="s">
        <v>81</v>
      </c>
      <c r="J826" s="1" t="s">
        <v>274</v>
      </c>
      <c r="K826" s="1" t="s">
        <v>1069</v>
      </c>
      <c r="L826" s="1" t="s">
        <v>1070</v>
      </c>
      <c r="M826" s="1">
        <v>0</v>
      </c>
      <c r="O826" s="1">
        <v>43973</v>
      </c>
      <c r="P826" s="1">
        <v>3472</v>
      </c>
      <c r="Q826" s="1" t="s">
        <v>1071</v>
      </c>
    </row>
    <row r="827" spans="1:17" x14ac:dyDescent="0.4">
      <c r="A827" t="s">
        <v>48</v>
      </c>
      <c r="B827" t="s">
        <v>49</v>
      </c>
      <c r="C827" t="s">
        <v>3</v>
      </c>
      <c r="D827">
        <v>2020</v>
      </c>
      <c r="E827" s="3">
        <v>5</v>
      </c>
      <c r="F827" s="21" t="s">
        <v>50</v>
      </c>
      <c r="G827" s="1">
        <v>94</v>
      </c>
      <c r="H827" s="1">
        <v>58</v>
      </c>
      <c r="J827" s="1" t="s">
        <v>51</v>
      </c>
      <c r="K827" s="1" t="s">
        <v>331</v>
      </c>
      <c r="L827" s="1" t="s">
        <v>332</v>
      </c>
      <c r="M827" s="1">
        <v>0</v>
      </c>
      <c r="O827" s="1">
        <v>43999</v>
      </c>
      <c r="P827" s="1">
        <v>3306</v>
      </c>
      <c r="Q827" s="1" t="s">
        <v>333</v>
      </c>
    </row>
    <row r="828" spans="1:17" x14ac:dyDescent="0.4">
      <c r="A828" t="s">
        <v>48</v>
      </c>
      <c r="B828" t="s">
        <v>49</v>
      </c>
      <c r="C828" t="s">
        <v>3</v>
      </c>
      <c r="D828">
        <v>2020</v>
      </c>
      <c r="E828" s="3">
        <v>5</v>
      </c>
      <c r="F828" s="21" t="s">
        <v>50</v>
      </c>
      <c r="G828" s="1">
        <v>95</v>
      </c>
      <c r="H828" s="1">
        <v>-7</v>
      </c>
      <c r="J828" s="1" t="s">
        <v>11</v>
      </c>
      <c r="K828" s="1" t="s">
        <v>281</v>
      </c>
      <c r="L828" s="1" t="s">
        <v>282</v>
      </c>
      <c r="M828" s="1">
        <v>0</v>
      </c>
      <c r="O828" s="1">
        <v>44007</v>
      </c>
      <c r="P828" s="1">
        <v>3300</v>
      </c>
      <c r="Q828" s="1" t="s">
        <v>283</v>
      </c>
    </row>
    <row r="829" spans="1:17" x14ac:dyDescent="0.4">
      <c r="A829" t="s">
        <v>48</v>
      </c>
      <c r="B829" t="s">
        <v>49</v>
      </c>
      <c r="C829" t="s">
        <v>3</v>
      </c>
      <c r="D829">
        <v>2020</v>
      </c>
      <c r="E829" s="3">
        <v>5</v>
      </c>
      <c r="F829" s="21" t="s">
        <v>50</v>
      </c>
      <c r="G829" s="1">
        <v>96</v>
      </c>
      <c r="H829" s="1">
        <v>9</v>
      </c>
      <c r="J829" s="1" t="s">
        <v>73</v>
      </c>
      <c r="K829" s="1" t="s">
        <v>225</v>
      </c>
      <c r="L829" s="1" t="s">
        <v>148</v>
      </c>
      <c r="M829" s="1">
        <v>0</v>
      </c>
      <c r="N829" s="1" t="s">
        <v>226</v>
      </c>
      <c r="O829" s="1">
        <v>44004</v>
      </c>
      <c r="P829" s="1">
        <v>3278</v>
      </c>
      <c r="Q829" s="1" t="s">
        <v>227</v>
      </c>
    </row>
    <row r="830" spans="1:17" x14ac:dyDescent="0.4">
      <c r="A830" t="s">
        <v>48</v>
      </c>
      <c r="B830" t="s">
        <v>49</v>
      </c>
      <c r="C830" t="s">
        <v>3</v>
      </c>
      <c r="D830">
        <v>2020</v>
      </c>
      <c r="E830" s="3">
        <v>5</v>
      </c>
      <c r="F830" s="21" t="s">
        <v>50</v>
      </c>
      <c r="G830" s="1">
        <v>97</v>
      </c>
      <c r="H830" s="1">
        <v>3</v>
      </c>
      <c r="J830" s="1" t="s">
        <v>11</v>
      </c>
      <c r="K830" s="1" t="s">
        <v>347</v>
      </c>
      <c r="L830" s="1" t="s">
        <v>348</v>
      </c>
      <c r="M830" s="1">
        <v>0</v>
      </c>
      <c r="O830" s="1">
        <v>43840</v>
      </c>
      <c r="P830" s="1">
        <v>3256</v>
      </c>
      <c r="Q830" s="1" t="s">
        <v>349</v>
      </c>
    </row>
    <row r="831" spans="1:17" x14ac:dyDescent="0.4">
      <c r="A831" t="s">
        <v>48</v>
      </c>
      <c r="B831" t="s">
        <v>49</v>
      </c>
      <c r="C831" t="s">
        <v>3</v>
      </c>
      <c r="D831">
        <v>2020</v>
      </c>
      <c r="E831" s="3">
        <v>5</v>
      </c>
      <c r="F831" s="21" t="s">
        <v>50</v>
      </c>
      <c r="G831" s="1">
        <v>98</v>
      </c>
      <c r="H831" s="1">
        <v>14</v>
      </c>
      <c r="J831" s="1" t="s">
        <v>163</v>
      </c>
      <c r="K831" s="1" t="s">
        <v>169</v>
      </c>
      <c r="L831" s="1" t="s">
        <v>170</v>
      </c>
      <c r="M831" s="1">
        <v>0</v>
      </c>
      <c r="O831" s="1">
        <v>44008</v>
      </c>
      <c r="P831" s="1">
        <v>3204</v>
      </c>
      <c r="Q831" s="1" t="s">
        <v>171</v>
      </c>
    </row>
    <row r="832" spans="1:17" x14ac:dyDescent="0.4">
      <c r="A832" t="s">
        <v>48</v>
      </c>
      <c r="B832" t="s">
        <v>49</v>
      </c>
      <c r="C832" t="s">
        <v>3</v>
      </c>
      <c r="D832">
        <v>2020</v>
      </c>
      <c r="E832" s="3">
        <v>5</v>
      </c>
      <c r="F832" s="21" t="s">
        <v>50</v>
      </c>
      <c r="G832" s="1">
        <v>99</v>
      </c>
      <c r="H832" s="1">
        <v>50</v>
      </c>
      <c r="J832" s="1" t="s">
        <v>82</v>
      </c>
      <c r="K832" s="1" t="s">
        <v>764</v>
      </c>
      <c r="L832" s="1" t="s">
        <v>125</v>
      </c>
      <c r="M832" s="1">
        <v>0</v>
      </c>
      <c r="O832" s="1">
        <v>44008</v>
      </c>
      <c r="P832" s="1">
        <v>3179</v>
      </c>
      <c r="Q832" s="1" t="s">
        <v>765</v>
      </c>
    </row>
    <row r="833" spans="1:17" x14ac:dyDescent="0.4">
      <c r="A833" t="s">
        <v>48</v>
      </c>
      <c r="B833" t="s">
        <v>49</v>
      </c>
      <c r="C833" t="s">
        <v>3</v>
      </c>
      <c r="D833">
        <v>2020</v>
      </c>
      <c r="E833" s="3">
        <v>5</v>
      </c>
      <c r="F833" s="21" t="s">
        <v>50</v>
      </c>
      <c r="G833" s="1">
        <v>100</v>
      </c>
      <c r="H833" s="1" t="s">
        <v>81</v>
      </c>
      <c r="J833" s="1" t="s">
        <v>145</v>
      </c>
      <c r="K833" s="1" t="s">
        <v>1072</v>
      </c>
      <c r="L833" s="1" t="s">
        <v>1073</v>
      </c>
      <c r="M833" s="1">
        <v>0</v>
      </c>
      <c r="O833" s="1">
        <v>43984</v>
      </c>
      <c r="P833" s="1">
        <v>3170</v>
      </c>
      <c r="Q833" s="1" t="s">
        <v>1074</v>
      </c>
    </row>
    <row r="834" spans="1:17" x14ac:dyDescent="0.4">
      <c r="A834" t="s">
        <v>48</v>
      </c>
      <c r="B834" t="s">
        <v>49</v>
      </c>
      <c r="C834" t="s">
        <v>3</v>
      </c>
      <c r="D834">
        <v>2020</v>
      </c>
      <c r="E834" s="3">
        <v>5</v>
      </c>
      <c r="F834" s="21" t="s">
        <v>50</v>
      </c>
      <c r="G834" s="1">
        <v>101</v>
      </c>
      <c r="H834" s="1">
        <v>100</v>
      </c>
      <c r="J834" s="1" t="s">
        <v>82</v>
      </c>
      <c r="K834" s="1" t="s">
        <v>1075</v>
      </c>
      <c r="L834" s="1" t="s">
        <v>905</v>
      </c>
      <c r="M834" s="1">
        <v>0</v>
      </c>
      <c r="O834" s="1">
        <v>43928</v>
      </c>
      <c r="P834" s="1">
        <v>3154</v>
      </c>
      <c r="Q834" s="1" t="s">
        <v>1076</v>
      </c>
    </row>
    <row r="835" spans="1:17" x14ac:dyDescent="0.4">
      <c r="A835" t="s">
        <v>48</v>
      </c>
      <c r="B835" t="s">
        <v>49</v>
      </c>
      <c r="C835" t="s">
        <v>3</v>
      </c>
      <c r="D835">
        <v>2020</v>
      </c>
      <c r="E835" s="3">
        <v>5</v>
      </c>
      <c r="F835" s="21" t="s">
        <v>50</v>
      </c>
      <c r="G835" s="1">
        <v>102</v>
      </c>
      <c r="H835" s="1">
        <v>58</v>
      </c>
      <c r="J835" s="1" t="s">
        <v>22</v>
      </c>
      <c r="K835" s="1" t="s">
        <v>655</v>
      </c>
      <c r="L835" s="1" t="s">
        <v>656</v>
      </c>
      <c r="M835" s="1">
        <v>0</v>
      </c>
      <c r="O835" s="1">
        <v>44007</v>
      </c>
      <c r="P835" s="1">
        <v>3139</v>
      </c>
      <c r="Q835" s="1" t="s">
        <v>657</v>
      </c>
    </row>
    <row r="836" spans="1:17" x14ac:dyDescent="0.4">
      <c r="A836" t="s">
        <v>48</v>
      </c>
      <c r="B836" t="s">
        <v>49</v>
      </c>
      <c r="C836" t="s">
        <v>3</v>
      </c>
      <c r="D836">
        <v>2020</v>
      </c>
      <c r="E836" s="3">
        <v>5</v>
      </c>
      <c r="F836" s="21" t="s">
        <v>50</v>
      </c>
      <c r="G836" s="1">
        <v>103</v>
      </c>
      <c r="H836" s="1">
        <v>8</v>
      </c>
      <c r="J836" s="1" t="s">
        <v>58</v>
      </c>
      <c r="K836" s="1" t="s">
        <v>510</v>
      </c>
      <c r="L836" s="1" t="s">
        <v>184</v>
      </c>
      <c r="M836" s="1">
        <v>0</v>
      </c>
      <c r="O836" s="1">
        <v>43732</v>
      </c>
      <c r="P836" s="1">
        <v>3085</v>
      </c>
      <c r="Q836" s="1" t="s">
        <v>511</v>
      </c>
    </row>
    <row r="837" spans="1:17" x14ac:dyDescent="0.4">
      <c r="A837" t="s">
        <v>48</v>
      </c>
      <c r="B837" t="s">
        <v>49</v>
      </c>
      <c r="C837" t="s">
        <v>3</v>
      </c>
      <c r="D837">
        <v>2020</v>
      </c>
      <c r="E837" s="3">
        <v>5</v>
      </c>
      <c r="F837" s="21" t="s">
        <v>50</v>
      </c>
      <c r="G837" s="1">
        <v>104</v>
      </c>
      <c r="H837" s="1">
        <v>-1</v>
      </c>
      <c r="J837" s="1" t="s">
        <v>21</v>
      </c>
      <c r="K837" s="1" t="s">
        <v>718</v>
      </c>
      <c r="L837" s="1" t="s">
        <v>71</v>
      </c>
      <c r="M837" s="1">
        <v>0</v>
      </c>
      <c r="O837" s="1">
        <v>43983</v>
      </c>
      <c r="P837" s="1">
        <v>3052</v>
      </c>
      <c r="Q837" s="1" t="s">
        <v>719</v>
      </c>
    </row>
    <row r="838" spans="1:17" x14ac:dyDescent="0.4">
      <c r="A838" t="s">
        <v>48</v>
      </c>
      <c r="B838" t="s">
        <v>49</v>
      </c>
      <c r="C838" t="s">
        <v>3</v>
      </c>
      <c r="D838">
        <v>2020</v>
      </c>
      <c r="E838" s="3">
        <v>5</v>
      </c>
      <c r="F838" s="21" t="s">
        <v>50</v>
      </c>
      <c r="G838" s="1">
        <v>105</v>
      </c>
      <c r="H838" s="1" t="s">
        <v>81</v>
      </c>
      <c r="J838" s="1" t="s">
        <v>11</v>
      </c>
      <c r="K838" s="1" t="s">
        <v>1077</v>
      </c>
      <c r="L838" s="1" t="s">
        <v>1078</v>
      </c>
      <c r="M838" s="1">
        <v>0</v>
      </c>
      <c r="O838" s="1">
        <v>43999</v>
      </c>
      <c r="P838" s="1">
        <v>3045</v>
      </c>
      <c r="Q838" s="1" t="s">
        <v>1079</v>
      </c>
    </row>
    <row r="839" spans="1:17" x14ac:dyDescent="0.4">
      <c r="A839" t="s">
        <v>48</v>
      </c>
      <c r="B839" t="s">
        <v>49</v>
      </c>
      <c r="C839" t="s">
        <v>3</v>
      </c>
      <c r="D839">
        <v>2020</v>
      </c>
      <c r="E839" s="3">
        <v>5</v>
      </c>
      <c r="F839" s="21" t="s">
        <v>50</v>
      </c>
      <c r="G839" s="1">
        <v>106</v>
      </c>
      <c r="H839" s="1">
        <v>1</v>
      </c>
      <c r="J839" s="1" t="s">
        <v>10</v>
      </c>
      <c r="K839" s="1" t="s">
        <v>651</v>
      </c>
      <c r="L839" s="1" t="s">
        <v>652</v>
      </c>
      <c r="M839" s="1">
        <v>0</v>
      </c>
      <c r="N839" s="1" t="s">
        <v>653</v>
      </c>
      <c r="O839" s="1">
        <v>43994</v>
      </c>
      <c r="P839" s="1">
        <v>3038</v>
      </c>
      <c r="Q839" s="1" t="s">
        <v>654</v>
      </c>
    </row>
    <row r="840" spans="1:17" x14ac:dyDescent="0.4">
      <c r="A840" t="s">
        <v>48</v>
      </c>
      <c r="B840" t="s">
        <v>49</v>
      </c>
      <c r="C840" t="s">
        <v>3</v>
      </c>
      <c r="D840">
        <v>2020</v>
      </c>
      <c r="E840" s="3">
        <v>5</v>
      </c>
      <c r="F840" s="21" t="s">
        <v>50</v>
      </c>
      <c r="G840" s="1">
        <v>107</v>
      </c>
      <c r="H840" s="1">
        <v>151</v>
      </c>
      <c r="J840" s="1" t="s">
        <v>51</v>
      </c>
      <c r="K840" s="1" t="s">
        <v>121</v>
      </c>
      <c r="L840" s="1" t="s">
        <v>122</v>
      </c>
      <c r="M840" s="1">
        <v>0</v>
      </c>
      <c r="O840" s="1">
        <v>43978</v>
      </c>
      <c r="P840" s="1">
        <v>3002</v>
      </c>
      <c r="Q840" s="1" t="s">
        <v>123</v>
      </c>
    </row>
    <row r="841" spans="1:17" x14ac:dyDescent="0.4">
      <c r="A841" t="s">
        <v>48</v>
      </c>
      <c r="B841" t="s">
        <v>49</v>
      </c>
      <c r="C841" t="s">
        <v>3</v>
      </c>
      <c r="D841">
        <v>2020</v>
      </c>
      <c r="E841" s="3">
        <v>5</v>
      </c>
      <c r="F841" s="21" t="s">
        <v>50</v>
      </c>
      <c r="G841" s="1">
        <v>108</v>
      </c>
      <c r="H841" s="1" t="s">
        <v>81</v>
      </c>
      <c r="J841" s="1" t="s">
        <v>82</v>
      </c>
      <c r="K841" s="1" t="s">
        <v>1080</v>
      </c>
      <c r="L841" s="1" t="s">
        <v>1081</v>
      </c>
      <c r="M841" s="1">
        <v>0</v>
      </c>
      <c r="O841" s="1">
        <v>43979</v>
      </c>
      <c r="P841" s="1">
        <v>2980</v>
      </c>
      <c r="Q841" s="1" t="s">
        <v>1082</v>
      </c>
    </row>
    <row r="842" spans="1:17" x14ac:dyDescent="0.4">
      <c r="A842" t="s">
        <v>48</v>
      </c>
      <c r="B842" t="s">
        <v>49</v>
      </c>
      <c r="C842" t="s">
        <v>3</v>
      </c>
      <c r="D842">
        <v>2020</v>
      </c>
      <c r="E842" s="3">
        <v>5</v>
      </c>
      <c r="F842" s="21" t="s">
        <v>50</v>
      </c>
      <c r="G842" s="1">
        <v>109</v>
      </c>
      <c r="H842" s="1">
        <v>-12</v>
      </c>
      <c r="J842" s="1" t="s">
        <v>23</v>
      </c>
      <c r="K842" s="1" t="s">
        <v>670</v>
      </c>
      <c r="L842" s="1" t="s">
        <v>671</v>
      </c>
      <c r="M842" s="1">
        <v>0</v>
      </c>
      <c r="N842" s="1" t="s">
        <v>672</v>
      </c>
      <c r="O842" s="1">
        <v>44010</v>
      </c>
      <c r="P842" s="1">
        <v>2968</v>
      </c>
      <c r="Q842" s="1" t="s">
        <v>673</v>
      </c>
    </row>
    <row r="843" spans="1:17" x14ac:dyDescent="0.4">
      <c r="A843" t="s">
        <v>48</v>
      </c>
      <c r="B843" t="s">
        <v>49</v>
      </c>
      <c r="C843" t="s">
        <v>3</v>
      </c>
      <c r="D843">
        <v>2020</v>
      </c>
      <c r="E843" s="3">
        <v>5</v>
      </c>
      <c r="F843" s="21" t="s">
        <v>50</v>
      </c>
      <c r="G843" s="1">
        <v>110</v>
      </c>
      <c r="H843" s="1">
        <v>38</v>
      </c>
      <c r="J843" s="1" t="s">
        <v>16</v>
      </c>
      <c r="K843" s="1" t="s">
        <v>733</v>
      </c>
      <c r="L843" s="1" t="s">
        <v>734</v>
      </c>
      <c r="M843" s="1">
        <v>0</v>
      </c>
      <c r="O843" s="1">
        <v>43994</v>
      </c>
      <c r="P843" s="1">
        <v>2924</v>
      </c>
      <c r="Q843" s="1" t="s">
        <v>735</v>
      </c>
    </row>
    <row r="844" spans="1:17" x14ac:dyDescent="0.4">
      <c r="A844" t="s">
        <v>48</v>
      </c>
      <c r="B844" t="s">
        <v>49</v>
      </c>
      <c r="C844" t="s">
        <v>3</v>
      </c>
      <c r="D844">
        <v>2020</v>
      </c>
      <c r="E844" s="3">
        <v>5</v>
      </c>
      <c r="F844" s="21" t="s">
        <v>50</v>
      </c>
      <c r="G844" s="1">
        <v>111</v>
      </c>
      <c r="H844" s="1">
        <v>-89</v>
      </c>
      <c r="J844" s="1" t="s">
        <v>21</v>
      </c>
      <c r="K844" s="1" t="s">
        <v>597</v>
      </c>
      <c r="L844" s="1" t="s">
        <v>598</v>
      </c>
      <c r="M844" s="1">
        <v>0</v>
      </c>
      <c r="O844" s="1">
        <v>44007</v>
      </c>
      <c r="P844" s="1">
        <v>2860</v>
      </c>
      <c r="Q844" s="1" t="s">
        <v>599</v>
      </c>
    </row>
    <row r="845" spans="1:17" x14ac:dyDescent="0.4">
      <c r="A845" t="s">
        <v>48</v>
      </c>
      <c r="B845" t="s">
        <v>49</v>
      </c>
      <c r="C845" t="s">
        <v>3</v>
      </c>
      <c r="D845">
        <v>2020</v>
      </c>
      <c r="E845" s="3">
        <v>5</v>
      </c>
      <c r="F845" s="21" t="s">
        <v>50</v>
      </c>
      <c r="G845" s="1">
        <v>112</v>
      </c>
      <c r="H845" s="1">
        <v>-48</v>
      </c>
      <c r="J845" s="1" t="s">
        <v>82</v>
      </c>
      <c r="K845" s="1" t="s">
        <v>203</v>
      </c>
      <c r="L845" s="1" t="s">
        <v>204</v>
      </c>
      <c r="M845" s="1">
        <v>0</v>
      </c>
      <c r="O845" s="1">
        <v>43844</v>
      </c>
      <c r="P845" s="1">
        <v>2837</v>
      </c>
      <c r="Q845" s="1" t="s">
        <v>205</v>
      </c>
    </row>
    <row r="846" spans="1:17" x14ac:dyDescent="0.4">
      <c r="A846" t="s">
        <v>48</v>
      </c>
      <c r="B846" t="s">
        <v>49</v>
      </c>
      <c r="C846" t="s">
        <v>3</v>
      </c>
      <c r="D846">
        <v>2020</v>
      </c>
      <c r="E846" s="3">
        <v>5</v>
      </c>
      <c r="F846" s="21" t="s">
        <v>50</v>
      </c>
      <c r="G846" s="1">
        <v>113</v>
      </c>
      <c r="H846" s="1">
        <v>-4</v>
      </c>
      <c r="J846" s="1" t="s">
        <v>22</v>
      </c>
      <c r="K846" s="1" t="s">
        <v>614</v>
      </c>
      <c r="L846" s="1" t="s">
        <v>615</v>
      </c>
      <c r="M846" s="1">
        <v>0</v>
      </c>
      <c r="N846" s="1" t="s">
        <v>616</v>
      </c>
      <c r="O846" s="1">
        <v>44008</v>
      </c>
      <c r="P846" s="1">
        <v>2824</v>
      </c>
      <c r="Q846" s="1" t="s">
        <v>617</v>
      </c>
    </row>
    <row r="847" spans="1:17" x14ac:dyDescent="0.4">
      <c r="A847" t="s">
        <v>48</v>
      </c>
      <c r="B847" t="s">
        <v>49</v>
      </c>
      <c r="C847" t="s">
        <v>3</v>
      </c>
      <c r="D847">
        <v>2020</v>
      </c>
      <c r="E847" s="3">
        <v>5</v>
      </c>
      <c r="F847" s="21" t="s">
        <v>50</v>
      </c>
      <c r="G847" s="1">
        <v>114</v>
      </c>
      <c r="H847" s="1">
        <v>41</v>
      </c>
      <c r="J847" s="1" t="s">
        <v>11</v>
      </c>
      <c r="K847" s="1" t="s">
        <v>994</v>
      </c>
      <c r="L847" s="1" t="s">
        <v>995</v>
      </c>
      <c r="M847" s="1">
        <v>0</v>
      </c>
      <c r="O847" s="1">
        <v>43987</v>
      </c>
      <c r="P847" s="1">
        <v>2796</v>
      </c>
      <c r="Q847" s="1" t="s">
        <v>996</v>
      </c>
    </row>
    <row r="848" spans="1:17" x14ac:dyDescent="0.4">
      <c r="A848" t="s">
        <v>48</v>
      </c>
      <c r="B848" t="s">
        <v>49</v>
      </c>
      <c r="C848" t="s">
        <v>3</v>
      </c>
      <c r="D848">
        <v>2020</v>
      </c>
      <c r="E848" s="3">
        <v>5</v>
      </c>
      <c r="F848" s="21" t="s">
        <v>50</v>
      </c>
      <c r="G848" s="1">
        <v>115</v>
      </c>
      <c r="H848" s="1">
        <v>20</v>
      </c>
      <c r="J848" s="1" t="s">
        <v>58</v>
      </c>
      <c r="K848" s="1" t="s">
        <v>594</v>
      </c>
      <c r="L848" s="1" t="s">
        <v>100</v>
      </c>
      <c r="M848" s="1">
        <v>0</v>
      </c>
      <c r="N848" s="1" t="s">
        <v>595</v>
      </c>
      <c r="O848" s="1">
        <v>43979</v>
      </c>
      <c r="P848" s="1">
        <v>2783</v>
      </c>
      <c r="Q848" s="1" t="s">
        <v>596</v>
      </c>
    </row>
    <row r="849" spans="1:17" x14ac:dyDescent="0.4">
      <c r="A849" t="s">
        <v>48</v>
      </c>
      <c r="B849" t="s">
        <v>49</v>
      </c>
      <c r="C849" t="s">
        <v>3</v>
      </c>
      <c r="D849">
        <v>2020</v>
      </c>
      <c r="E849" s="3">
        <v>5</v>
      </c>
      <c r="F849" s="21" t="s">
        <v>50</v>
      </c>
      <c r="G849" s="1">
        <v>116</v>
      </c>
      <c r="H849" s="1">
        <v>-70</v>
      </c>
      <c r="J849" s="1" t="s">
        <v>21</v>
      </c>
      <c r="K849" s="1" t="s">
        <v>774</v>
      </c>
      <c r="L849" s="1" t="s">
        <v>775</v>
      </c>
      <c r="M849" s="1">
        <v>0</v>
      </c>
      <c r="N849" s="1" t="s">
        <v>776</v>
      </c>
      <c r="O849" s="1">
        <v>43983</v>
      </c>
      <c r="P849" s="1">
        <v>2767</v>
      </c>
      <c r="Q849" s="1" t="s">
        <v>777</v>
      </c>
    </row>
    <row r="850" spans="1:17" x14ac:dyDescent="0.4">
      <c r="A850" t="s">
        <v>48</v>
      </c>
      <c r="B850" t="s">
        <v>49</v>
      </c>
      <c r="C850" t="s">
        <v>3</v>
      </c>
      <c r="D850">
        <v>2020</v>
      </c>
      <c r="E850" s="3">
        <v>5</v>
      </c>
      <c r="F850" s="21" t="s">
        <v>50</v>
      </c>
      <c r="G850" s="1">
        <v>117</v>
      </c>
      <c r="H850" s="1" t="s">
        <v>81</v>
      </c>
      <c r="J850" s="1" t="s">
        <v>155</v>
      </c>
      <c r="K850" s="1" t="s">
        <v>1083</v>
      </c>
      <c r="L850" s="1" t="s">
        <v>165</v>
      </c>
      <c r="M850" s="1">
        <v>0</v>
      </c>
      <c r="O850" s="1">
        <v>44006</v>
      </c>
      <c r="P850" s="1">
        <v>2748</v>
      </c>
      <c r="Q850" s="1" t="s">
        <v>1084</v>
      </c>
    </row>
    <row r="851" spans="1:17" x14ac:dyDescent="0.4">
      <c r="A851" t="s">
        <v>48</v>
      </c>
      <c r="B851" t="s">
        <v>49</v>
      </c>
      <c r="C851" t="s">
        <v>3</v>
      </c>
      <c r="D851">
        <v>2020</v>
      </c>
      <c r="E851" s="3">
        <v>5</v>
      </c>
      <c r="F851" s="21" t="s">
        <v>50</v>
      </c>
      <c r="G851" s="1">
        <v>118</v>
      </c>
      <c r="H851" s="1">
        <v>-3</v>
      </c>
      <c r="J851" s="1" t="s">
        <v>23</v>
      </c>
      <c r="K851" s="1" t="s">
        <v>626</v>
      </c>
      <c r="L851" s="1" t="s">
        <v>71</v>
      </c>
      <c r="M851" s="1">
        <v>0</v>
      </c>
      <c r="O851" s="1">
        <v>43958</v>
      </c>
      <c r="P851" s="1">
        <v>2718</v>
      </c>
      <c r="Q851" s="1" t="s">
        <v>627</v>
      </c>
    </row>
    <row r="852" spans="1:17" x14ac:dyDescent="0.4">
      <c r="A852" t="s">
        <v>48</v>
      </c>
      <c r="B852" t="s">
        <v>49</v>
      </c>
      <c r="C852" t="s">
        <v>3</v>
      </c>
      <c r="D852">
        <v>2020</v>
      </c>
      <c r="E852" s="3">
        <v>5</v>
      </c>
      <c r="F852" s="21" t="s">
        <v>50</v>
      </c>
      <c r="G852" s="1">
        <v>119</v>
      </c>
      <c r="H852" s="1">
        <v>130</v>
      </c>
      <c r="J852" s="1" t="s">
        <v>274</v>
      </c>
      <c r="K852" s="1" t="s">
        <v>1085</v>
      </c>
      <c r="L852" s="1" t="s">
        <v>944</v>
      </c>
      <c r="M852" s="1">
        <v>0</v>
      </c>
      <c r="O852" s="1">
        <v>44007</v>
      </c>
      <c r="P852" s="1">
        <v>2707</v>
      </c>
      <c r="Q852" s="1" t="s">
        <v>1086</v>
      </c>
    </row>
    <row r="853" spans="1:17" x14ac:dyDescent="0.4">
      <c r="A853" t="s">
        <v>48</v>
      </c>
      <c r="B853" t="s">
        <v>49</v>
      </c>
      <c r="C853" t="s">
        <v>3</v>
      </c>
      <c r="D853">
        <v>2020</v>
      </c>
      <c r="E853" s="3">
        <v>5</v>
      </c>
      <c r="F853" s="21" t="s">
        <v>50</v>
      </c>
      <c r="G853" s="1">
        <v>120</v>
      </c>
      <c r="H853" s="1">
        <v>14</v>
      </c>
      <c r="J853" s="1" t="s">
        <v>22</v>
      </c>
      <c r="K853" s="1" t="s">
        <v>582</v>
      </c>
      <c r="L853" s="1" t="s">
        <v>583</v>
      </c>
      <c r="M853" s="1">
        <v>0</v>
      </c>
      <c r="O853" s="1">
        <v>44009</v>
      </c>
      <c r="P853" s="1">
        <v>2702</v>
      </c>
      <c r="Q853" s="1" t="s">
        <v>584</v>
      </c>
    </row>
    <row r="854" spans="1:17" x14ac:dyDescent="0.4">
      <c r="A854" t="s">
        <v>48</v>
      </c>
      <c r="B854" t="s">
        <v>49</v>
      </c>
      <c r="C854" t="s">
        <v>3</v>
      </c>
      <c r="D854">
        <v>2020</v>
      </c>
      <c r="E854" s="3">
        <v>5</v>
      </c>
      <c r="F854" s="21" t="s">
        <v>50</v>
      </c>
      <c r="G854" s="1">
        <v>121</v>
      </c>
      <c r="H854" s="1">
        <v>-38</v>
      </c>
      <c r="J854" s="1" t="s">
        <v>82</v>
      </c>
      <c r="K854" s="1" t="s">
        <v>904</v>
      </c>
      <c r="L854" s="1" t="s">
        <v>905</v>
      </c>
      <c r="M854" s="1">
        <v>0</v>
      </c>
      <c r="O854" s="1">
        <v>43894</v>
      </c>
      <c r="P854" s="1">
        <v>2673</v>
      </c>
      <c r="Q854" s="1" t="s">
        <v>906</v>
      </c>
    </row>
    <row r="855" spans="1:17" x14ac:dyDescent="0.4">
      <c r="A855" t="s">
        <v>48</v>
      </c>
      <c r="B855" t="s">
        <v>49</v>
      </c>
      <c r="C855" t="s">
        <v>3</v>
      </c>
      <c r="D855">
        <v>2020</v>
      </c>
      <c r="E855" s="3">
        <v>5</v>
      </c>
      <c r="F855" s="21" t="s">
        <v>50</v>
      </c>
      <c r="G855" s="1">
        <v>122</v>
      </c>
      <c r="H855" s="1">
        <v>-42</v>
      </c>
      <c r="J855" s="1" t="s">
        <v>7</v>
      </c>
      <c r="K855" s="1" t="s">
        <v>186</v>
      </c>
      <c r="L855" s="1" t="s">
        <v>187</v>
      </c>
      <c r="M855" s="1">
        <v>0</v>
      </c>
      <c r="O855" s="1">
        <v>44007</v>
      </c>
      <c r="P855" s="1">
        <v>2639</v>
      </c>
      <c r="Q855" s="1" t="s">
        <v>188</v>
      </c>
    </row>
    <row r="856" spans="1:17" x14ac:dyDescent="0.4">
      <c r="A856" t="s">
        <v>48</v>
      </c>
      <c r="B856" t="s">
        <v>49</v>
      </c>
      <c r="C856" t="s">
        <v>3</v>
      </c>
      <c r="D856">
        <v>2020</v>
      </c>
      <c r="E856" s="3">
        <v>5</v>
      </c>
      <c r="F856" s="21" t="s">
        <v>50</v>
      </c>
      <c r="G856" s="1">
        <v>123</v>
      </c>
      <c r="H856" s="1">
        <v>79</v>
      </c>
      <c r="J856" s="1" t="s">
        <v>51</v>
      </c>
      <c r="K856" s="1" t="s">
        <v>402</v>
      </c>
      <c r="L856" s="1" t="s">
        <v>403</v>
      </c>
      <c r="M856" s="1">
        <v>0</v>
      </c>
      <c r="O856" s="1">
        <v>43976</v>
      </c>
      <c r="P856" s="1">
        <v>2595</v>
      </c>
      <c r="Q856" s="1" t="s">
        <v>404</v>
      </c>
    </row>
    <row r="857" spans="1:17" x14ac:dyDescent="0.4">
      <c r="A857" t="s">
        <v>48</v>
      </c>
      <c r="B857" t="s">
        <v>49</v>
      </c>
      <c r="C857" t="s">
        <v>3</v>
      </c>
      <c r="D857">
        <v>2020</v>
      </c>
      <c r="E857" s="3">
        <v>5</v>
      </c>
      <c r="F857" s="21" t="s">
        <v>50</v>
      </c>
      <c r="G857" s="1">
        <v>124</v>
      </c>
      <c r="H857" s="1">
        <v>27</v>
      </c>
      <c r="J857" s="1" t="s">
        <v>82</v>
      </c>
      <c r="K857" s="1" t="s">
        <v>861</v>
      </c>
      <c r="L857" s="1" t="s">
        <v>862</v>
      </c>
      <c r="M857" s="1">
        <v>0</v>
      </c>
      <c r="O857" s="1">
        <v>43970</v>
      </c>
      <c r="P857" s="1">
        <v>2584</v>
      </c>
      <c r="Q857" s="1" t="s">
        <v>863</v>
      </c>
    </row>
    <row r="858" spans="1:17" x14ac:dyDescent="0.4">
      <c r="A858" t="s">
        <v>48</v>
      </c>
      <c r="B858" t="s">
        <v>49</v>
      </c>
      <c r="C858" t="s">
        <v>3</v>
      </c>
      <c r="D858">
        <v>2020</v>
      </c>
      <c r="E858" s="3">
        <v>5</v>
      </c>
      <c r="F858" s="21" t="s">
        <v>50</v>
      </c>
      <c r="G858" s="1">
        <v>125</v>
      </c>
      <c r="H858" s="1">
        <v>34</v>
      </c>
      <c r="J858" s="1" t="s">
        <v>58</v>
      </c>
      <c r="K858" s="1" t="s">
        <v>899</v>
      </c>
      <c r="L858" s="1" t="s">
        <v>92</v>
      </c>
      <c r="M858" s="1">
        <v>0</v>
      </c>
      <c r="O858" s="1">
        <v>43914</v>
      </c>
      <c r="P858" s="1">
        <v>2577</v>
      </c>
      <c r="Q858" s="1" t="s">
        <v>900</v>
      </c>
    </row>
    <row r="859" spans="1:17" x14ac:dyDescent="0.4">
      <c r="A859" t="s">
        <v>48</v>
      </c>
      <c r="B859" t="s">
        <v>49</v>
      </c>
      <c r="C859" t="s">
        <v>3</v>
      </c>
      <c r="D859">
        <v>2020</v>
      </c>
      <c r="E859" s="3">
        <v>5</v>
      </c>
      <c r="F859" s="21" t="s">
        <v>50</v>
      </c>
      <c r="G859" s="1">
        <v>126</v>
      </c>
      <c r="H859" s="1">
        <v>16</v>
      </c>
      <c r="J859" s="1" t="s">
        <v>10</v>
      </c>
      <c r="K859" s="1" t="s">
        <v>678</v>
      </c>
      <c r="L859" s="1" t="s">
        <v>679</v>
      </c>
      <c r="M859" s="1">
        <v>0</v>
      </c>
      <c r="O859" s="1">
        <v>43997</v>
      </c>
      <c r="P859" s="1">
        <v>2546</v>
      </c>
      <c r="Q859" s="1" t="s">
        <v>680</v>
      </c>
    </row>
    <row r="860" spans="1:17" x14ac:dyDescent="0.4">
      <c r="A860" t="s">
        <v>48</v>
      </c>
      <c r="B860" t="s">
        <v>49</v>
      </c>
      <c r="C860" t="s">
        <v>3</v>
      </c>
      <c r="D860">
        <v>2020</v>
      </c>
      <c r="E860" s="3">
        <v>5</v>
      </c>
      <c r="F860" s="21" t="s">
        <v>50</v>
      </c>
      <c r="G860" s="1">
        <v>127</v>
      </c>
      <c r="H860" s="1">
        <v>13</v>
      </c>
      <c r="J860" s="1" t="s">
        <v>155</v>
      </c>
      <c r="K860" s="1" t="s">
        <v>875</v>
      </c>
      <c r="L860" s="1" t="s">
        <v>876</v>
      </c>
      <c r="M860" s="1">
        <v>0</v>
      </c>
      <c r="N860" s="1" t="s">
        <v>877</v>
      </c>
      <c r="O860" s="1">
        <v>43957</v>
      </c>
      <c r="P860" s="1">
        <v>2525</v>
      </c>
      <c r="Q860" s="1" t="s">
        <v>878</v>
      </c>
    </row>
    <row r="861" spans="1:17" x14ac:dyDescent="0.4">
      <c r="A861" t="s">
        <v>48</v>
      </c>
      <c r="B861" t="s">
        <v>49</v>
      </c>
      <c r="C861" t="s">
        <v>3</v>
      </c>
      <c r="D861">
        <v>2020</v>
      </c>
      <c r="E861" s="3">
        <v>5</v>
      </c>
      <c r="F861" s="21" t="s">
        <v>50</v>
      </c>
      <c r="G861" s="1">
        <v>128</v>
      </c>
      <c r="H861" s="1">
        <v>94</v>
      </c>
      <c r="J861" s="1" t="s">
        <v>10</v>
      </c>
      <c r="K861" s="1" t="s">
        <v>1087</v>
      </c>
      <c r="L861" s="1" t="s">
        <v>1088</v>
      </c>
      <c r="M861" s="1">
        <v>0</v>
      </c>
      <c r="N861" s="1" t="s">
        <v>1089</v>
      </c>
      <c r="O861" s="1">
        <v>44007</v>
      </c>
      <c r="P861" s="1">
        <v>2463</v>
      </c>
      <c r="Q861" s="1" t="s">
        <v>1090</v>
      </c>
    </row>
    <row r="862" spans="1:17" x14ac:dyDescent="0.4">
      <c r="A862" t="s">
        <v>48</v>
      </c>
      <c r="B862" t="s">
        <v>49</v>
      </c>
      <c r="C862" t="s">
        <v>3</v>
      </c>
      <c r="D862">
        <v>2020</v>
      </c>
      <c r="E862" s="3">
        <v>5</v>
      </c>
      <c r="F862" s="21" t="s">
        <v>50</v>
      </c>
      <c r="G862" s="1">
        <v>129</v>
      </c>
      <c r="H862" s="1">
        <v>18</v>
      </c>
      <c r="J862" s="1" t="s">
        <v>22</v>
      </c>
      <c r="K862" s="1" t="s">
        <v>712</v>
      </c>
      <c r="L862" s="1" t="s">
        <v>713</v>
      </c>
      <c r="M862" s="1">
        <v>0</v>
      </c>
      <c r="O862" s="1">
        <v>44005</v>
      </c>
      <c r="P862" s="1">
        <v>2410</v>
      </c>
      <c r="Q862" s="1" t="s">
        <v>714</v>
      </c>
    </row>
    <row r="863" spans="1:17" x14ac:dyDescent="0.4">
      <c r="A863" t="s">
        <v>48</v>
      </c>
      <c r="B863" t="s">
        <v>49</v>
      </c>
      <c r="C863" t="s">
        <v>3</v>
      </c>
      <c r="D863">
        <v>2020</v>
      </c>
      <c r="E863" s="3">
        <v>5</v>
      </c>
      <c r="F863" s="21" t="s">
        <v>50</v>
      </c>
      <c r="G863" s="1">
        <v>130</v>
      </c>
      <c r="H863" s="1">
        <v>32</v>
      </c>
      <c r="J863" s="1" t="s">
        <v>11</v>
      </c>
      <c r="K863" s="1" t="s">
        <v>766</v>
      </c>
      <c r="L863" s="1" t="s">
        <v>103</v>
      </c>
      <c r="M863" s="1">
        <v>0</v>
      </c>
      <c r="O863" s="1">
        <v>43973</v>
      </c>
      <c r="P863" s="1">
        <v>2398</v>
      </c>
      <c r="Q863" s="1" t="s">
        <v>767</v>
      </c>
    </row>
    <row r="864" spans="1:17" x14ac:dyDescent="0.4">
      <c r="A864" t="s">
        <v>48</v>
      </c>
      <c r="B864" t="s">
        <v>49</v>
      </c>
      <c r="C864" t="s">
        <v>3</v>
      </c>
      <c r="D864">
        <v>2020</v>
      </c>
      <c r="E864" s="3">
        <v>5</v>
      </c>
      <c r="F864" s="21" t="s">
        <v>50</v>
      </c>
      <c r="G864" s="1">
        <v>131</v>
      </c>
      <c r="H864" s="1">
        <v>45</v>
      </c>
      <c r="J864" s="1" t="s">
        <v>11</v>
      </c>
      <c r="K864" s="1" t="s">
        <v>1016</v>
      </c>
      <c r="L864" s="1" t="s">
        <v>782</v>
      </c>
      <c r="M864" s="1">
        <v>0</v>
      </c>
      <c r="O864" s="1">
        <v>44001</v>
      </c>
      <c r="P864" s="1">
        <v>2347</v>
      </c>
      <c r="Q864" s="1" t="s">
        <v>1017</v>
      </c>
    </row>
    <row r="865" spans="1:25" x14ac:dyDescent="0.4">
      <c r="A865" t="s">
        <v>48</v>
      </c>
      <c r="B865" t="s">
        <v>49</v>
      </c>
      <c r="C865" t="s">
        <v>3</v>
      </c>
      <c r="D865">
        <v>2020</v>
      </c>
      <c r="E865" s="3">
        <v>5</v>
      </c>
      <c r="F865" s="21" t="s">
        <v>50</v>
      </c>
      <c r="G865" s="1">
        <v>132</v>
      </c>
      <c r="H865" s="1">
        <v>124</v>
      </c>
      <c r="J865" s="1" t="s">
        <v>21</v>
      </c>
      <c r="K865" s="1" t="s">
        <v>1091</v>
      </c>
      <c r="L865" s="1" t="s">
        <v>1092</v>
      </c>
      <c r="M865" s="1">
        <v>0</v>
      </c>
      <c r="N865" s="1" t="s">
        <v>1093</v>
      </c>
      <c r="O865" s="1">
        <v>43983</v>
      </c>
      <c r="P865" s="1">
        <v>2325</v>
      </c>
      <c r="Q865" s="1" t="s">
        <v>1094</v>
      </c>
    </row>
    <row r="866" spans="1:25" x14ac:dyDescent="0.4">
      <c r="A866" t="s">
        <v>48</v>
      </c>
      <c r="B866" t="s">
        <v>49</v>
      </c>
      <c r="C866" t="s">
        <v>3</v>
      </c>
      <c r="D866">
        <v>2020</v>
      </c>
      <c r="E866" s="3">
        <v>5</v>
      </c>
      <c r="F866" s="21" t="s">
        <v>50</v>
      </c>
      <c r="G866" s="1">
        <v>133</v>
      </c>
      <c r="H866" s="1">
        <v>161</v>
      </c>
      <c r="J866" s="1" t="s">
        <v>117</v>
      </c>
      <c r="K866" s="1" t="s">
        <v>219</v>
      </c>
      <c r="L866" s="1" t="s">
        <v>220</v>
      </c>
      <c r="M866" s="1">
        <v>0</v>
      </c>
      <c r="O866" s="1">
        <v>44004</v>
      </c>
      <c r="P866" s="1">
        <v>2288</v>
      </c>
      <c r="Q866" s="1" t="s">
        <v>221</v>
      </c>
    </row>
    <row r="867" spans="1:25" x14ac:dyDescent="0.4">
      <c r="A867" t="s">
        <v>48</v>
      </c>
      <c r="B867" t="s">
        <v>49</v>
      </c>
      <c r="C867" t="s">
        <v>3</v>
      </c>
      <c r="D867">
        <v>2020</v>
      </c>
      <c r="E867" s="3">
        <v>5</v>
      </c>
      <c r="F867" s="21" t="s">
        <v>50</v>
      </c>
      <c r="G867" s="1">
        <v>134</v>
      </c>
      <c r="H867" s="1">
        <v>-47</v>
      </c>
      <c r="J867" s="1" t="s">
        <v>9</v>
      </c>
      <c r="K867" s="1" t="s">
        <v>696</v>
      </c>
      <c r="L867" s="1" t="s">
        <v>697</v>
      </c>
      <c r="M867" s="1">
        <v>0</v>
      </c>
      <c r="N867" s="1" t="s">
        <v>698</v>
      </c>
      <c r="O867" s="1">
        <v>44008</v>
      </c>
      <c r="P867" s="1">
        <v>2270</v>
      </c>
      <c r="Q867" s="1" t="s">
        <v>699</v>
      </c>
    </row>
    <row r="868" spans="1:25" x14ac:dyDescent="0.4">
      <c r="A868" t="s">
        <v>48</v>
      </c>
      <c r="B868" t="s">
        <v>49</v>
      </c>
      <c r="C868" t="s">
        <v>3</v>
      </c>
      <c r="D868">
        <v>2020</v>
      </c>
      <c r="E868" s="3">
        <v>5</v>
      </c>
      <c r="F868" s="21" t="s">
        <v>50</v>
      </c>
      <c r="G868" s="1">
        <v>135</v>
      </c>
      <c r="H868" s="1">
        <v>-27</v>
      </c>
      <c r="J868" s="1" t="s">
        <v>10</v>
      </c>
      <c r="K868" s="1" t="s">
        <v>189</v>
      </c>
      <c r="L868" s="1" t="s">
        <v>125</v>
      </c>
      <c r="M868" s="1">
        <v>0</v>
      </c>
      <c r="O868" s="1">
        <v>44007</v>
      </c>
      <c r="P868" s="1">
        <v>2258</v>
      </c>
      <c r="Q868" s="1" t="s">
        <v>190</v>
      </c>
    </row>
    <row r="869" spans="1:25" x14ac:dyDescent="0.4">
      <c r="A869" t="s">
        <v>48</v>
      </c>
      <c r="B869" t="s">
        <v>49</v>
      </c>
      <c r="C869" t="s">
        <v>3</v>
      </c>
      <c r="D869">
        <v>2020</v>
      </c>
      <c r="E869" s="3">
        <v>5</v>
      </c>
      <c r="F869" s="21" t="s">
        <v>50</v>
      </c>
      <c r="G869" s="1">
        <v>136</v>
      </c>
      <c r="H869" s="1">
        <v>-9</v>
      </c>
      <c r="J869" s="1" t="s">
        <v>58</v>
      </c>
      <c r="K869" s="1" t="s">
        <v>293</v>
      </c>
      <c r="L869" s="1" t="s">
        <v>294</v>
      </c>
      <c r="M869" s="1">
        <v>0</v>
      </c>
      <c r="O869" s="1">
        <v>43999</v>
      </c>
      <c r="P869" s="1">
        <v>2244</v>
      </c>
      <c r="Q869" s="1" t="s">
        <v>295</v>
      </c>
    </row>
    <row r="870" spans="1:25" x14ac:dyDescent="0.4">
      <c r="A870" t="s">
        <v>48</v>
      </c>
      <c r="B870" t="s">
        <v>49</v>
      </c>
      <c r="C870" t="s">
        <v>3</v>
      </c>
      <c r="D870">
        <v>2020</v>
      </c>
      <c r="E870" s="3">
        <v>5</v>
      </c>
      <c r="F870" s="21" t="s">
        <v>50</v>
      </c>
      <c r="G870" s="1">
        <v>137</v>
      </c>
      <c r="H870" s="1">
        <v>38</v>
      </c>
      <c r="J870" s="1" t="s">
        <v>8</v>
      </c>
      <c r="K870" s="1" t="s">
        <v>736</v>
      </c>
      <c r="L870" s="1" t="s">
        <v>737</v>
      </c>
      <c r="M870" s="1">
        <v>0</v>
      </c>
      <c r="O870" s="1">
        <v>43902</v>
      </c>
      <c r="P870" s="1">
        <v>2223</v>
      </c>
      <c r="Q870" s="1" t="s">
        <v>738</v>
      </c>
    </row>
    <row r="871" spans="1:25" x14ac:dyDescent="0.4">
      <c r="A871" t="s">
        <v>48</v>
      </c>
      <c r="B871" t="s">
        <v>49</v>
      </c>
      <c r="C871" s="1" t="s">
        <v>3</v>
      </c>
      <c r="D871">
        <v>2020</v>
      </c>
      <c r="E871" s="3">
        <v>5</v>
      </c>
      <c r="F871" s="1" t="s">
        <v>50</v>
      </c>
      <c r="G871" s="1">
        <v>138</v>
      </c>
      <c r="H871" s="1">
        <v>180</v>
      </c>
      <c r="J871" s="1" t="s">
        <v>16</v>
      </c>
      <c r="K871" s="1" t="s">
        <v>1095</v>
      </c>
      <c r="L871" s="1" t="s">
        <v>1096</v>
      </c>
      <c r="M871" s="1">
        <v>0</v>
      </c>
      <c r="O871" s="1">
        <v>43866</v>
      </c>
      <c r="P871" s="1">
        <v>2222</v>
      </c>
      <c r="Q871" s="1" t="s">
        <v>1097</v>
      </c>
      <c r="R871" s="1"/>
      <c r="S871" s="1"/>
      <c r="T871" s="1"/>
      <c r="U871" s="1"/>
      <c r="V871" s="1"/>
      <c r="W871" s="1"/>
      <c r="X871" s="1"/>
      <c r="Y871" s="1"/>
    </row>
    <row r="872" spans="1:25" x14ac:dyDescent="0.4">
      <c r="A872" t="s">
        <v>48</v>
      </c>
      <c r="B872" t="s">
        <v>49</v>
      </c>
      <c r="C872" s="1" t="s">
        <v>3</v>
      </c>
      <c r="D872">
        <v>2020</v>
      </c>
      <c r="E872" s="3">
        <v>5</v>
      </c>
      <c r="F872" s="1" t="s">
        <v>50</v>
      </c>
      <c r="G872" s="1">
        <v>139</v>
      </c>
      <c r="H872" s="1">
        <v>115</v>
      </c>
      <c r="J872" s="1" t="s">
        <v>16</v>
      </c>
      <c r="K872" s="1" t="s">
        <v>1098</v>
      </c>
      <c r="L872" s="1" t="s">
        <v>1099</v>
      </c>
      <c r="M872" s="1">
        <v>0</v>
      </c>
      <c r="O872" s="1">
        <v>43991</v>
      </c>
      <c r="P872" s="1">
        <v>2216</v>
      </c>
      <c r="Q872" s="1" t="s">
        <v>1100</v>
      </c>
      <c r="R872" s="1"/>
      <c r="S872" s="1"/>
      <c r="T872" s="1"/>
      <c r="U872" s="1"/>
      <c r="V872" s="1"/>
      <c r="W872" s="1"/>
      <c r="X872" s="1"/>
      <c r="Y872" s="1"/>
    </row>
    <row r="873" spans="1:25" x14ac:dyDescent="0.4">
      <c r="A873" t="s">
        <v>48</v>
      </c>
      <c r="B873" t="s">
        <v>49</v>
      </c>
      <c r="C873" s="1" t="s">
        <v>3</v>
      </c>
      <c r="D873">
        <v>2020</v>
      </c>
      <c r="E873" s="3">
        <v>5</v>
      </c>
      <c r="F873" s="1" t="s">
        <v>50</v>
      </c>
      <c r="G873" s="1">
        <v>140</v>
      </c>
      <c r="H873" s="1">
        <v>38</v>
      </c>
      <c r="J873" s="1" t="s">
        <v>22</v>
      </c>
      <c r="K873" s="1" t="s">
        <v>1018</v>
      </c>
      <c r="L873" s="1" t="s">
        <v>1019</v>
      </c>
      <c r="M873" s="1">
        <v>0</v>
      </c>
      <c r="O873" s="1">
        <v>43984</v>
      </c>
      <c r="P873" s="1">
        <v>2187</v>
      </c>
      <c r="Q873" s="1" t="s">
        <v>1020</v>
      </c>
      <c r="R873" s="1"/>
      <c r="S873" s="1"/>
      <c r="T873" s="1"/>
      <c r="U873" s="1"/>
      <c r="V873" s="1"/>
      <c r="W873" s="1"/>
      <c r="X873" s="1"/>
      <c r="Y873" s="1"/>
    </row>
    <row r="874" spans="1:25" x14ac:dyDescent="0.4">
      <c r="A874" t="s">
        <v>48</v>
      </c>
      <c r="B874" t="s">
        <v>49</v>
      </c>
      <c r="C874" s="1" t="s">
        <v>3</v>
      </c>
      <c r="D874">
        <v>2020</v>
      </c>
      <c r="E874" s="3">
        <v>5</v>
      </c>
      <c r="F874" s="1" t="s">
        <v>50</v>
      </c>
      <c r="G874" s="1">
        <v>141</v>
      </c>
      <c r="H874" s="1">
        <v>-130</v>
      </c>
      <c r="J874" s="1" t="s">
        <v>16</v>
      </c>
      <c r="K874" s="1" t="s">
        <v>940</v>
      </c>
      <c r="L874" s="1" t="s">
        <v>941</v>
      </c>
      <c r="M874" s="1">
        <v>0</v>
      </c>
      <c r="O874" s="1">
        <v>43924</v>
      </c>
      <c r="P874" s="1">
        <v>2177</v>
      </c>
      <c r="Q874" s="1" t="s">
        <v>942</v>
      </c>
      <c r="R874" s="1"/>
      <c r="S874" s="1"/>
      <c r="T874" s="1"/>
      <c r="U874" s="1"/>
      <c r="V874" s="1"/>
      <c r="W874" s="1"/>
      <c r="X874" s="1"/>
      <c r="Y874" s="1"/>
    </row>
    <row r="875" spans="1:25" x14ac:dyDescent="0.4">
      <c r="A875" t="s">
        <v>48</v>
      </c>
      <c r="B875" t="s">
        <v>49</v>
      </c>
      <c r="C875" s="1" t="s">
        <v>3</v>
      </c>
      <c r="D875">
        <v>2020</v>
      </c>
      <c r="E875" s="3">
        <v>5</v>
      </c>
      <c r="F875" s="1" t="s">
        <v>50</v>
      </c>
      <c r="G875" s="1">
        <v>142</v>
      </c>
      <c r="H875" s="1">
        <v>2</v>
      </c>
      <c r="J875" s="1" t="s">
        <v>16</v>
      </c>
      <c r="K875" s="1" t="s">
        <v>183</v>
      </c>
      <c r="L875" s="1" t="s">
        <v>184</v>
      </c>
      <c r="M875" s="1">
        <v>0</v>
      </c>
      <c r="O875" s="1">
        <v>43978</v>
      </c>
      <c r="P875" s="1">
        <v>2165</v>
      </c>
      <c r="Q875" s="1" t="s">
        <v>185</v>
      </c>
      <c r="R875" s="1"/>
      <c r="S875" s="1"/>
      <c r="T875" s="1"/>
      <c r="U875" s="1"/>
      <c r="V875" s="1"/>
      <c r="W875" s="1"/>
      <c r="X875" s="1"/>
      <c r="Y875" s="1"/>
    </row>
    <row r="876" spans="1:25" x14ac:dyDescent="0.4">
      <c r="A876" t="s">
        <v>48</v>
      </c>
      <c r="B876" t="s">
        <v>49</v>
      </c>
      <c r="C876" s="1" t="s">
        <v>3</v>
      </c>
      <c r="D876">
        <v>2020</v>
      </c>
      <c r="E876" s="3">
        <v>5</v>
      </c>
      <c r="F876" s="1" t="s">
        <v>50</v>
      </c>
      <c r="G876" s="1">
        <v>143</v>
      </c>
      <c r="H876" s="1">
        <v>-134</v>
      </c>
      <c r="J876" s="1" t="s">
        <v>274</v>
      </c>
      <c r="K876" s="1" t="s">
        <v>924</v>
      </c>
      <c r="L876" s="1" t="s">
        <v>92</v>
      </c>
      <c r="M876" s="1">
        <v>0</v>
      </c>
      <c r="O876" s="1">
        <v>43979</v>
      </c>
      <c r="P876" s="1">
        <v>2159</v>
      </c>
      <c r="Q876" s="1" t="s">
        <v>925</v>
      </c>
      <c r="R876" s="1"/>
      <c r="S876" s="1"/>
      <c r="T876" s="1"/>
      <c r="U876" s="1"/>
      <c r="V876" s="1"/>
      <c r="W876" s="1"/>
      <c r="X876" s="1"/>
      <c r="Y876" s="1"/>
    </row>
    <row r="877" spans="1:25" x14ac:dyDescent="0.4">
      <c r="A877" t="s">
        <v>48</v>
      </c>
      <c r="B877" t="s">
        <v>49</v>
      </c>
      <c r="C877" s="1" t="s">
        <v>3</v>
      </c>
      <c r="D877">
        <v>2020</v>
      </c>
      <c r="E877" s="3">
        <v>5</v>
      </c>
      <c r="F877" s="1" t="s">
        <v>50</v>
      </c>
      <c r="G877" s="1">
        <v>144</v>
      </c>
      <c r="H877" s="1" t="s">
        <v>81</v>
      </c>
      <c r="J877" s="1" t="s">
        <v>389</v>
      </c>
      <c r="K877" s="1" t="s">
        <v>519</v>
      </c>
      <c r="L877" s="1" t="s">
        <v>128</v>
      </c>
      <c r="M877" s="1">
        <v>0</v>
      </c>
      <c r="O877" s="1">
        <v>44007</v>
      </c>
      <c r="P877" s="1">
        <v>2133</v>
      </c>
      <c r="Q877" s="1" t="s">
        <v>520</v>
      </c>
      <c r="R877" s="1"/>
      <c r="S877" s="1"/>
      <c r="T877" s="1"/>
      <c r="U877" s="1"/>
      <c r="V877" s="1"/>
      <c r="W877" s="1"/>
      <c r="X877" s="1"/>
      <c r="Y877" s="1"/>
    </row>
    <row r="878" spans="1:25" x14ac:dyDescent="0.4">
      <c r="A878" t="s">
        <v>48</v>
      </c>
      <c r="B878" t="s">
        <v>49</v>
      </c>
      <c r="C878" s="1" t="s">
        <v>3</v>
      </c>
      <c r="D878">
        <v>2020</v>
      </c>
      <c r="E878" s="3">
        <v>5</v>
      </c>
      <c r="F878" s="1" t="s">
        <v>50</v>
      </c>
      <c r="G878" s="1">
        <v>145</v>
      </c>
      <c r="H878" s="1">
        <v>88</v>
      </c>
      <c r="J878" s="1" t="s">
        <v>22</v>
      </c>
      <c r="K878" s="1" t="s">
        <v>412</v>
      </c>
      <c r="L878" s="1" t="s">
        <v>413</v>
      </c>
      <c r="M878" s="1">
        <v>0</v>
      </c>
      <c r="O878" s="1">
        <v>44001</v>
      </c>
      <c r="P878" s="1">
        <v>2101</v>
      </c>
      <c r="Q878" s="1" t="s">
        <v>414</v>
      </c>
      <c r="R878" s="1"/>
      <c r="S878" s="1"/>
      <c r="T878" s="1"/>
      <c r="U878" s="1"/>
      <c r="V878" s="1"/>
      <c r="W878" s="1"/>
      <c r="X878" s="1"/>
      <c r="Y878" s="1"/>
    </row>
    <row r="879" spans="1:25" x14ac:dyDescent="0.4">
      <c r="A879" t="s">
        <v>48</v>
      </c>
      <c r="B879" t="s">
        <v>49</v>
      </c>
      <c r="C879" s="1" t="s">
        <v>3</v>
      </c>
      <c r="D879">
        <v>2020</v>
      </c>
      <c r="E879" s="3">
        <v>5</v>
      </c>
      <c r="F879" s="1" t="s">
        <v>50</v>
      </c>
      <c r="G879" s="1">
        <v>146</v>
      </c>
      <c r="H879" s="1">
        <v>10</v>
      </c>
      <c r="J879" s="1" t="s">
        <v>11</v>
      </c>
      <c r="K879" s="1" t="s">
        <v>461</v>
      </c>
      <c r="L879" s="1" t="s">
        <v>462</v>
      </c>
      <c r="M879" s="1">
        <v>0</v>
      </c>
      <c r="O879" s="1">
        <v>43983</v>
      </c>
      <c r="P879" s="1">
        <v>2094</v>
      </c>
      <c r="Q879" s="1" t="s">
        <v>463</v>
      </c>
      <c r="R879" s="1"/>
      <c r="S879" s="1"/>
      <c r="T879" s="1"/>
      <c r="U879" s="1"/>
      <c r="V879" s="1"/>
      <c r="W879" s="1"/>
      <c r="X879" s="1"/>
      <c r="Y879" s="1"/>
    </row>
    <row r="880" spans="1:25" x14ac:dyDescent="0.4">
      <c r="A880" t="s">
        <v>48</v>
      </c>
      <c r="B880" t="s">
        <v>49</v>
      </c>
      <c r="C880" s="1" t="s">
        <v>3</v>
      </c>
      <c r="D880">
        <v>2020</v>
      </c>
      <c r="E880" s="3">
        <v>5</v>
      </c>
      <c r="F880" s="1" t="s">
        <v>50</v>
      </c>
      <c r="G880" s="1">
        <v>147</v>
      </c>
      <c r="H880" s="1">
        <v>6</v>
      </c>
      <c r="J880" s="1" t="s">
        <v>151</v>
      </c>
      <c r="K880" s="1" t="s">
        <v>360</v>
      </c>
      <c r="L880" s="1" t="s">
        <v>361</v>
      </c>
      <c r="M880" s="1">
        <v>0</v>
      </c>
      <c r="O880" s="1">
        <v>43976</v>
      </c>
      <c r="P880" s="1">
        <v>2070</v>
      </c>
      <c r="Q880" s="1" t="s">
        <v>362</v>
      </c>
      <c r="R880" s="1"/>
      <c r="S880" s="1"/>
      <c r="T880" s="1"/>
      <c r="U880" s="1"/>
      <c r="V880" s="1"/>
      <c r="W880" s="1"/>
      <c r="X880" s="1"/>
      <c r="Y880" s="1"/>
    </row>
    <row r="881" spans="1:25" x14ac:dyDescent="0.4">
      <c r="A881" t="s">
        <v>48</v>
      </c>
      <c r="B881" t="s">
        <v>49</v>
      </c>
      <c r="C881" s="1" t="s">
        <v>3</v>
      </c>
      <c r="D881">
        <v>2020</v>
      </c>
      <c r="E881" s="3">
        <v>5</v>
      </c>
      <c r="F881" s="1" t="s">
        <v>50</v>
      </c>
      <c r="G881" s="1">
        <v>148</v>
      </c>
      <c r="H881" s="1">
        <v>-19</v>
      </c>
      <c r="J881" s="1" t="s">
        <v>10</v>
      </c>
      <c r="K881" s="1" t="s">
        <v>855</v>
      </c>
      <c r="L881" s="1" t="s">
        <v>856</v>
      </c>
      <c r="M881" s="1">
        <v>0</v>
      </c>
      <c r="N881" s="1" t="s">
        <v>857</v>
      </c>
      <c r="O881" s="1">
        <v>43999</v>
      </c>
      <c r="P881" s="1">
        <v>2027</v>
      </c>
      <c r="Q881" s="1" t="s">
        <v>858</v>
      </c>
      <c r="R881" s="1"/>
      <c r="S881" s="1"/>
      <c r="T881" s="1"/>
      <c r="U881" s="1"/>
      <c r="V881" s="1"/>
      <c r="W881" s="1"/>
      <c r="X881" s="1"/>
      <c r="Y881" s="1"/>
    </row>
    <row r="882" spans="1:25" x14ac:dyDescent="0.4">
      <c r="A882" t="s">
        <v>48</v>
      </c>
      <c r="B882" t="s">
        <v>49</v>
      </c>
      <c r="C882" s="1" t="s">
        <v>3</v>
      </c>
      <c r="D882">
        <v>2020</v>
      </c>
      <c r="E882" s="3">
        <v>5</v>
      </c>
      <c r="F882" s="1" t="s">
        <v>50</v>
      </c>
      <c r="G882" s="1">
        <v>149</v>
      </c>
      <c r="H882" s="1">
        <v>-31</v>
      </c>
      <c r="J882" s="1" t="s">
        <v>155</v>
      </c>
      <c r="K882" s="1" t="s">
        <v>631</v>
      </c>
      <c r="L882" s="1" t="s">
        <v>632</v>
      </c>
      <c r="M882" s="1">
        <v>0</v>
      </c>
      <c r="N882" s="1" t="s">
        <v>214</v>
      </c>
      <c r="O882" s="1">
        <v>44000</v>
      </c>
      <c r="P882" s="1">
        <v>2022</v>
      </c>
      <c r="Q882" s="1" t="s">
        <v>633</v>
      </c>
      <c r="R882" s="1"/>
      <c r="S882" s="1"/>
      <c r="T882" s="1"/>
      <c r="U882" s="1"/>
      <c r="V882" s="1"/>
      <c r="W882" s="1"/>
      <c r="X882" s="1"/>
      <c r="Y882" s="1"/>
    </row>
    <row r="883" spans="1:25" x14ac:dyDescent="0.4">
      <c r="A883" t="s">
        <v>48</v>
      </c>
      <c r="B883" t="s">
        <v>49</v>
      </c>
      <c r="C883" s="1" t="s">
        <v>3</v>
      </c>
      <c r="D883">
        <v>2020</v>
      </c>
      <c r="E883" s="3">
        <v>5</v>
      </c>
      <c r="F883" s="1" t="s">
        <v>50</v>
      </c>
      <c r="G883" s="1">
        <v>150</v>
      </c>
      <c r="H883" s="1">
        <v>38</v>
      </c>
      <c r="J883" s="1" t="s">
        <v>21</v>
      </c>
      <c r="K883" s="1" t="s">
        <v>907</v>
      </c>
      <c r="L883" s="1" t="s">
        <v>908</v>
      </c>
      <c r="M883" s="1">
        <v>0</v>
      </c>
      <c r="N883" s="1" t="s">
        <v>909</v>
      </c>
      <c r="O883" s="1">
        <v>44010</v>
      </c>
      <c r="P883" s="1">
        <v>2022</v>
      </c>
      <c r="Q883" s="1" t="s">
        <v>910</v>
      </c>
      <c r="R883" s="1"/>
      <c r="S883" s="1"/>
      <c r="T883" s="1"/>
      <c r="U883" s="1"/>
      <c r="V883" s="1"/>
      <c r="W883" s="1"/>
      <c r="X883" s="1"/>
      <c r="Y883" s="1"/>
    </row>
    <row r="884" spans="1:25" x14ac:dyDescent="0.4">
      <c r="A884" t="s">
        <v>48</v>
      </c>
      <c r="B884" t="s">
        <v>49</v>
      </c>
      <c r="C884" s="1" t="s">
        <v>3</v>
      </c>
      <c r="D884">
        <v>2020</v>
      </c>
      <c r="E884" s="3">
        <v>5</v>
      </c>
      <c r="F884" s="1" t="s">
        <v>50</v>
      </c>
      <c r="G884" s="1">
        <v>151</v>
      </c>
      <c r="H884" s="1">
        <v>-114</v>
      </c>
      <c r="J884" s="1" t="s">
        <v>73</v>
      </c>
      <c r="K884" s="1" t="s">
        <v>803</v>
      </c>
      <c r="L884" s="1" t="s">
        <v>804</v>
      </c>
      <c r="M884" s="1">
        <v>0</v>
      </c>
      <c r="O884" s="1">
        <v>43888</v>
      </c>
      <c r="P884" s="1">
        <v>2010</v>
      </c>
      <c r="Q884" s="1" t="s">
        <v>805</v>
      </c>
      <c r="R884" s="1"/>
      <c r="S884" s="1"/>
      <c r="T884" s="1"/>
      <c r="U884" s="1"/>
      <c r="V884" s="1"/>
      <c r="W884" s="1"/>
      <c r="X884" s="1"/>
      <c r="Y884" s="1"/>
    </row>
    <row r="885" spans="1:25" x14ac:dyDescent="0.4">
      <c r="A885" t="s">
        <v>48</v>
      </c>
      <c r="B885" t="s">
        <v>49</v>
      </c>
      <c r="C885" s="1" t="s">
        <v>3</v>
      </c>
      <c r="D885">
        <v>2020</v>
      </c>
      <c r="E885" s="3">
        <v>5</v>
      </c>
      <c r="F885" s="1" t="s">
        <v>50</v>
      </c>
      <c r="G885" s="1">
        <v>152</v>
      </c>
      <c r="H885" s="1">
        <v>11</v>
      </c>
      <c r="J885" s="1" t="s">
        <v>16</v>
      </c>
      <c r="K885" s="1" t="s">
        <v>750</v>
      </c>
      <c r="L885" s="1" t="s">
        <v>751</v>
      </c>
      <c r="M885" s="1">
        <v>0</v>
      </c>
      <c r="O885" s="1">
        <v>44005</v>
      </c>
      <c r="P885" s="1">
        <v>1995</v>
      </c>
      <c r="Q885" s="1" t="s">
        <v>752</v>
      </c>
      <c r="R885" s="1"/>
      <c r="S885" s="1"/>
      <c r="T885" s="1"/>
      <c r="U885" s="1"/>
      <c r="V885" s="1"/>
      <c r="W885" s="1"/>
      <c r="X885" s="1"/>
      <c r="Y885" s="1"/>
    </row>
    <row r="886" spans="1:25" x14ac:dyDescent="0.4">
      <c r="A886" t="s">
        <v>48</v>
      </c>
      <c r="B886" t="s">
        <v>49</v>
      </c>
      <c r="C886" s="1" t="s">
        <v>3</v>
      </c>
      <c r="D886">
        <v>2020</v>
      </c>
      <c r="E886" s="3">
        <v>5</v>
      </c>
      <c r="F886" s="1" t="s">
        <v>50</v>
      </c>
      <c r="G886" s="1">
        <v>153</v>
      </c>
      <c r="H886" s="1">
        <v>-123</v>
      </c>
      <c r="J886" s="1" t="s">
        <v>58</v>
      </c>
      <c r="K886" s="1" t="s">
        <v>209</v>
      </c>
      <c r="L886" s="1" t="s">
        <v>125</v>
      </c>
      <c r="M886" s="1">
        <v>0</v>
      </c>
      <c r="O886" s="1">
        <v>43999</v>
      </c>
      <c r="P886" s="1">
        <v>1970</v>
      </c>
      <c r="Q886" s="1" t="s">
        <v>210</v>
      </c>
      <c r="R886" s="1"/>
      <c r="S886" s="1"/>
      <c r="T886" s="1"/>
      <c r="U886" s="1"/>
      <c r="V886" s="1"/>
      <c r="W886" s="1"/>
      <c r="X886" s="1"/>
      <c r="Y886" s="1"/>
    </row>
    <row r="887" spans="1:25" x14ac:dyDescent="0.4">
      <c r="A887" t="s">
        <v>48</v>
      </c>
      <c r="B887" t="s">
        <v>49</v>
      </c>
      <c r="C887" s="1" t="s">
        <v>3</v>
      </c>
      <c r="D887">
        <v>2020</v>
      </c>
      <c r="E887" s="3">
        <v>5</v>
      </c>
      <c r="F887" s="1" t="s">
        <v>50</v>
      </c>
      <c r="G887" s="1">
        <v>154</v>
      </c>
      <c r="H887" s="1">
        <v>27</v>
      </c>
      <c r="J887" s="1" t="s">
        <v>58</v>
      </c>
      <c r="K887" s="1" t="s">
        <v>315</v>
      </c>
      <c r="L887" s="1" t="s">
        <v>125</v>
      </c>
      <c r="M887" s="1">
        <v>0</v>
      </c>
      <c r="O887" s="1">
        <v>43987</v>
      </c>
      <c r="P887" s="1">
        <v>1924</v>
      </c>
      <c r="Q887" s="1" t="s">
        <v>316</v>
      </c>
      <c r="R887" s="1"/>
      <c r="S887" s="1"/>
      <c r="T887" s="1"/>
      <c r="U887" s="1"/>
      <c r="V887" s="1"/>
      <c r="W887" s="1"/>
      <c r="X887" s="1"/>
      <c r="Y887" s="1"/>
    </row>
    <row r="888" spans="1:25" x14ac:dyDescent="0.4">
      <c r="A888" t="s">
        <v>48</v>
      </c>
      <c r="B888" t="s">
        <v>49</v>
      </c>
      <c r="C888" s="1" t="s">
        <v>3</v>
      </c>
      <c r="D888">
        <v>2020</v>
      </c>
      <c r="E888" s="3">
        <v>5</v>
      </c>
      <c r="F888" s="1" t="s">
        <v>50</v>
      </c>
      <c r="G888" s="1">
        <v>155</v>
      </c>
      <c r="H888" s="1">
        <v>122</v>
      </c>
      <c r="J888" s="1" t="s">
        <v>73</v>
      </c>
      <c r="K888" s="1" t="s">
        <v>1101</v>
      </c>
      <c r="L888" s="1" t="s">
        <v>92</v>
      </c>
      <c r="M888" s="1">
        <v>0</v>
      </c>
      <c r="O888" s="1">
        <v>44001</v>
      </c>
      <c r="P888" s="1">
        <v>1868</v>
      </c>
      <c r="Q888" s="1" t="s">
        <v>1102</v>
      </c>
      <c r="R888" s="1"/>
      <c r="S888" s="1"/>
      <c r="T888" s="1"/>
      <c r="U888" s="1"/>
      <c r="V888" s="1"/>
      <c r="W888" s="1"/>
      <c r="X888" s="1"/>
      <c r="Y888" s="1"/>
    </row>
    <row r="889" spans="1:25" x14ac:dyDescent="0.4">
      <c r="A889" t="s">
        <v>48</v>
      </c>
      <c r="B889" t="s">
        <v>49</v>
      </c>
      <c r="C889" s="1" t="s">
        <v>3</v>
      </c>
      <c r="D889">
        <v>2020</v>
      </c>
      <c r="E889" s="3">
        <v>5</v>
      </c>
      <c r="F889" s="1" t="s">
        <v>50</v>
      </c>
      <c r="G889" s="1">
        <v>156</v>
      </c>
      <c r="H889" s="1">
        <v>1</v>
      </c>
      <c r="J889" s="1" t="s">
        <v>58</v>
      </c>
      <c r="K889" s="1" t="s">
        <v>720</v>
      </c>
      <c r="L889" s="1" t="s">
        <v>721</v>
      </c>
      <c r="M889" s="1">
        <v>0</v>
      </c>
      <c r="O889" s="1">
        <v>43979</v>
      </c>
      <c r="P889" s="1">
        <v>1765</v>
      </c>
      <c r="Q889" s="1" t="s">
        <v>722</v>
      </c>
      <c r="R889" s="1"/>
      <c r="S889" s="1"/>
      <c r="T889" s="1"/>
      <c r="U889" s="1"/>
      <c r="V889" s="1"/>
      <c r="W889" s="1"/>
      <c r="X889" s="1"/>
      <c r="Y889" s="1"/>
    </row>
    <row r="890" spans="1:25" x14ac:dyDescent="0.4">
      <c r="A890" t="s">
        <v>48</v>
      </c>
      <c r="B890" t="s">
        <v>49</v>
      </c>
      <c r="C890" s="1" t="s">
        <v>3</v>
      </c>
      <c r="D890">
        <v>2020</v>
      </c>
      <c r="E890" s="3">
        <v>5</v>
      </c>
      <c r="F890" s="1" t="s">
        <v>50</v>
      </c>
      <c r="G890" s="1">
        <v>157</v>
      </c>
      <c r="H890" s="1">
        <v>64</v>
      </c>
      <c r="J890" s="1" t="s">
        <v>22</v>
      </c>
      <c r="K890" s="1" t="s">
        <v>706</v>
      </c>
      <c r="L890" s="1" t="s">
        <v>707</v>
      </c>
      <c r="M890" s="1">
        <v>0</v>
      </c>
      <c r="O890" s="1">
        <v>43971</v>
      </c>
      <c r="P890" s="1">
        <v>1715</v>
      </c>
      <c r="Q890" s="1" t="s">
        <v>708</v>
      </c>
      <c r="R890" s="1"/>
      <c r="S890" s="1"/>
      <c r="T890" s="1"/>
      <c r="U890" s="1"/>
      <c r="V890" s="1"/>
      <c r="W890" s="1"/>
      <c r="X890" s="1"/>
      <c r="Y890" s="1"/>
    </row>
    <row r="891" spans="1:25" x14ac:dyDescent="0.4">
      <c r="A891" t="s">
        <v>48</v>
      </c>
      <c r="B891" t="s">
        <v>49</v>
      </c>
      <c r="C891" s="1" t="s">
        <v>3</v>
      </c>
      <c r="D891">
        <v>2020</v>
      </c>
      <c r="E891" s="3">
        <v>5</v>
      </c>
      <c r="F891" s="1" t="s">
        <v>50</v>
      </c>
      <c r="G891" s="1">
        <v>158</v>
      </c>
      <c r="H891" s="1">
        <v>37</v>
      </c>
      <c r="J891" s="1" t="s">
        <v>163</v>
      </c>
      <c r="K891" s="1" t="s">
        <v>1044</v>
      </c>
      <c r="L891" s="1" t="s">
        <v>165</v>
      </c>
      <c r="M891" s="1">
        <v>0</v>
      </c>
      <c r="O891" s="1">
        <v>44009</v>
      </c>
      <c r="P891" s="1">
        <v>1701</v>
      </c>
      <c r="Q891" s="1" t="s">
        <v>1045</v>
      </c>
      <c r="R891" s="1"/>
      <c r="S891" s="1"/>
      <c r="T891" s="1"/>
      <c r="U891" s="1"/>
      <c r="V891" s="1"/>
      <c r="W891" s="1"/>
      <c r="X891" s="1"/>
      <c r="Y891" s="1"/>
    </row>
    <row r="892" spans="1:25" x14ac:dyDescent="0.4">
      <c r="A892" t="s">
        <v>48</v>
      </c>
      <c r="B892" t="s">
        <v>49</v>
      </c>
      <c r="C892" s="1" t="s">
        <v>3</v>
      </c>
      <c r="D892">
        <v>2020</v>
      </c>
      <c r="E892" s="3">
        <v>5</v>
      </c>
      <c r="F892" s="1" t="s">
        <v>50</v>
      </c>
      <c r="G892" s="1">
        <v>159</v>
      </c>
      <c r="H892" s="1" t="s">
        <v>81</v>
      </c>
      <c r="J892" s="1" t="s">
        <v>11</v>
      </c>
      <c r="K892" s="1" t="s">
        <v>1103</v>
      </c>
      <c r="L892" s="1" t="s">
        <v>1104</v>
      </c>
      <c r="M892" s="1">
        <v>0</v>
      </c>
      <c r="O892" s="1">
        <v>43837</v>
      </c>
      <c r="P892" s="1">
        <v>1678</v>
      </c>
      <c r="Q892" s="1" t="s">
        <v>1105</v>
      </c>
      <c r="R892" s="1"/>
      <c r="S892" s="1"/>
      <c r="T892" s="1"/>
      <c r="U892" s="1"/>
      <c r="V892" s="1"/>
      <c r="W892" s="1"/>
      <c r="X892" s="1"/>
      <c r="Y892" s="1"/>
    </row>
    <row r="893" spans="1:25" x14ac:dyDescent="0.4">
      <c r="A893" t="s">
        <v>48</v>
      </c>
      <c r="B893" t="s">
        <v>49</v>
      </c>
      <c r="C893" s="1" t="s">
        <v>3</v>
      </c>
      <c r="D893">
        <v>2020</v>
      </c>
      <c r="E893" s="3">
        <v>5</v>
      </c>
      <c r="F893" s="1" t="s">
        <v>50</v>
      </c>
      <c r="G893" s="1">
        <v>160</v>
      </c>
      <c r="H893" s="1">
        <v>23</v>
      </c>
      <c r="J893" s="1" t="s">
        <v>405</v>
      </c>
      <c r="K893" s="1" t="s">
        <v>681</v>
      </c>
      <c r="L893" s="1" t="s">
        <v>682</v>
      </c>
      <c r="M893" s="1">
        <v>0</v>
      </c>
      <c r="O893" s="1">
        <v>44005</v>
      </c>
      <c r="P893" s="1">
        <v>1658</v>
      </c>
      <c r="Q893" s="1" t="s">
        <v>683</v>
      </c>
      <c r="R893" s="1"/>
      <c r="S893" s="1"/>
      <c r="T893" s="1"/>
      <c r="U893" s="1"/>
      <c r="V893" s="1"/>
      <c r="W893" s="1"/>
      <c r="X893" s="1"/>
      <c r="Y893" s="1"/>
    </row>
    <row r="894" spans="1:25" x14ac:dyDescent="0.4">
      <c r="A894" t="s">
        <v>48</v>
      </c>
      <c r="B894" t="s">
        <v>49</v>
      </c>
      <c r="C894" s="1" t="s">
        <v>3</v>
      </c>
      <c r="D894">
        <v>2020</v>
      </c>
      <c r="E894" s="3">
        <v>5</v>
      </c>
      <c r="F894" s="1" t="s">
        <v>50</v>
      </c>
      <c r="G894" s="1">
        <v>161</v>
      </c>
      <c r="H894" s="1">
        <v>197</v>
      </c>
      <c r="J894" s="1" t="s">
        <v>11</v>
      </c>
      <c r="K894" s="1" t="s">
        <v>1106</v>
      </c>
      <c r="L894" s="1" t="s">
        <v>1107</v>
      </c>
      <c r="M894" s="1">
        <v>0</v>
      </c>
      <c r="O894" s="1">
        <v>43972</v>
      </c>
      <c r="P894" s="1">
        <v>1649</v>
      </c>
      <c r="Q894" s="1" t="s">
        <v>1108</v>
      </c>
      <c r="R894" s="1"/>
      <c r="S894" s="1"/>
      <c r="T894" s="1"/>
      <c r="U894" s="1"/>
      <c r="V894" s="1"/>
      <c r="W894" s="1"/>
      <c r="X894" s="1"/>
      <c r="Y894" s="1"/>
    </row>
    <row r="895" spans="1:25" x14ac:dyDescent="0.4">
      <c r="A895" t="s">
        <v>48</v>
      </c>
      <c r="B895" t="s">
        <v>49</v>
      </c>
      <c r="C895" s="1" t="s">
        <v>3</v>
      </c>
      <c r="D895">
        <v>2020</v>
      </c>
      <c r="E895" s="3">
        <v>5</v>
      </c>
      <c r="F895" s="1" t="s">
        <v>50</v>
      </c>
      <c r="G895" s="1">
        <v>162</v>
      </c>
      <c r="H895" s="1" t="s">
        <v>81</v>
      </c>
      <c r="J895" s="1" t="s">
        <v>16</v>
      </c>
      <c r="K895" s="1" t="s">
        <v>1109</v>
      </c>
      <c r="L895" s="1" t="s">
        <v>1110</v>
      </c>
      <c r="M895" s="1">
        <v>0</v>
      </c>
      <c r="O895" s="1">
        <v>43967</v>
      </c>
      <c r="P895" s="1">
        <v>1643</v>
      </c>
      <c r="Q895" s="1" t="s">
        <v>1111</v>
      </c>
      <c r="R895" s="1"/>
      <c r="S895" s="1"/>
      <c r="T895" s="1"/>
      <c r="U895" s="1"/>
      <c r="V895" s="1"/>
      <c r="W895" s="1"/>
      <c r="X895" s="1"/>
      <c r="Y895" s="1"/>
    </row>
    <row r="896" spans="1:25" x14ac:dyDescent="0.4">
      <c r="A896" t="s">
        <v>48</v>
      </c>
      <c r="B896" t="s">
        <v>49</v>
      </c>
      <c r="C896" s="1" t="s">
        <v>3</v>
      </c>
      <c r="D896">
        <v>2020</v>
      </c>
      <c r="E896" s="3">
        <v>5</v>
      </c>
      <c r="F896" s="1" t="s">
        <v>50</v>
      </c>
      <c r="G896" s="1">
        <v>163</v>
      </c>
      <c r="H896" s="1">
        <v>24</v>
      </c>
      <c r="J896" s="1" t="s">
        <v>22</v>
      </c>
      <c r="K896" s="1" t="s">
        <v>491</v>
      </c>
      <c r="L896" s="1" t="s">
        <v>492</v>
      </c>
      <c r="M896" s="1">
        <v>0</v>
      </c>
      <c r="O896" s="1">
        <v>43987</v>
      </c>
      <c r="P896" s="1">
        <v>1633</v>
      </c>
      <c r="Q896" s="1" t="s">
        <v>493</v>
      </c>
      <c r="R896" s="1"/>
      <c r="S896" s="1"/>
      <c r="T896" s="1"/>
      <c r="U896" s="1"/>
      <c r="V896" s="1"/>
      <c r="W896" s="1"/>
      <c r="X896" s="1"/>
      <c r="Y896" s="1"/>
    </row>
    <row r="897" spans="1:25" x14ac:dyDescent="0.4">
      <c r="A897" t="s">
        <v>48</v>
      </c>
      <c r="B897" t="s">
        <v>49</v>
      </c>
      <c r="C897" s="1" t="s">
        <v>3</v>
      </c>
      <c r="D897">
        <v>2020</v>
      </c>
      <c r="E897" s="3">
        <v>5</v>
      </c>
      <c r="F897" s="1" t="s">
        <v>50</v>
      </c>
      <c r="G897" s="1">
        <v>164</v>
      </c>
      <c r="H897" s="1">
        <v>178</v>
      </c>
      <c r="J897" s="1" t="s">
        <v>10</v>
      </c>
      <c r="K897" s="1" t="s">
        <v>1112</v>
      </c>
      <c r="L897" s="1" t="s">
        <v>1113</v>
      </c>
      <c r="M897" s="1">
        <v>0</v>
      </c>
      <c r="O897" s="1">
        <v>43978</v>
      </c>
      <c r="P897" s="1">
        <v>1628</v>
      </c>
      <c r="Q897" s="1" t="s">
        <v>1114</v>
      </c>
      <c r="R897" s="1"/>
      <c r="S897" s="1"/>
      <c r="T897" s="1"/>
      <c r="U897" s="1"/>
      <c r="V897" s="1"/>
      <c r="W897" s="1"/>
      <c r="X897" s="1"/>
      <c r="Y897" s="1"/>
    </row>
    <row r="898" spans="1:25" x14ac:dyDescent="0.4">
      <c r="A898" t="s">
        <v>48</v>
      </c>
      <c r="B898" t="s">
        <v>49</v>
      </c>
      <c r="C898" s="1" t="s">
        <v>3</v>
      </c>
      <c r="D898">
        <v>2020</v>
      </c>
      <c r="E898" s="3">
        <v>5</v>
      </c>
      <c r="F898" s="1" t="s">
        <v>50</v>
      </c>
      <c r="G898" s="1">
        <v>165</v>
      </c>
      <c r="H898" s="1">
        <v>163</v>
      </c>
      <c r="J898" s="1" t="s">
        <v>22</v>
      </c>
      <c r="K898" s="1" t="s">
        <v>727</v>
      </c>
      <c r="L898" s="1" t="s">
        <v>728</v>
      </c>
      <c r="M898" s="1">
        <v>0</v>
      </c>
      <c r="O898" s="1">
        <v>44007</v>
      </c>
      <c r="P898" s="1">
        <v>1621</v>
      </c>
      <c r="Q898" s="1" t="s">
        <v>729</v>
      </c>
      <c r="R898" s="1"/>
      <c r="S898" s="1"/>
      <c r="T898" s="1"/>
      <c r="U898" s="1"/>
      <c r="V898" s="1"/>
      <c r="W898" s="1"/>
      <c r="X898" s="1"/>
      <c r="Y898" s="1"/>
    </row>
    <row r="899" spans="1:25" x14ac:dyDescent="0.4">
      <c r="A899" t="s">
        <v>48</v>
      </c>
      <c r="B899" t="s">
        <v>49</v>
      </c>
      <c r="C899" s="1" t="s">
        <v>3</v>
      </c>
      <c r="D899">
        <v>2020</v>
      </c>
      <c r="E899" s="3">
        <v>5</v>
      </c>
      <c r="F899" s="1" t="s">
        <v>50</v>
      </c>
      <c r="G899" s="1">
        <v>166</v>
      </c>
      <c r="H899" s="1" t="s">
        <v>81</v>
      </c>
      <c r="J899" s="1" t="s">
        <v>151</v>
      </c>
      <c r="K899" s="1" t="s">
        <v>755</v>
      </c>
      <c r="L899" s="1" t="s">
        <v>755</v>
      </c>
      <c r="M899" s="1">
        <v>0</v>
      </c>
      <c r="O899" s="1">
        <v>43984</v>
      </c>
      <c r="P899" s="1">
        <v>1590</v>
      </c>
      <c r="Q899" s="1" t="s">
        <v>756</v>
      </c>
      <c r="R899" s="1"/>
      <c r="S899" s="1"/>
      <c r="T899" s="1"/>
      <c r="U899" s="1"/>
      <c r="V899" s="1"/>
      <c r="W899" s="1"/>
      <c r="X899" s="1"/>
      <c r="Y899" s="1"/>
    </row>
    <row r="900" spans="1:25" x14ac:dyDescent="0.4">
      <c r="A900" t="s">
        <v>48</v>
      </c>
      <c r="B900" t="s">
        <v>49</v>
      </c>
      <c r="C900" s="1" t="s">
        <v>3</v>
      </c>
      <c r="D900">
        <v>2020</v>
      </c>
      <c r="E900" s="3">
        <v>5</v>
      </c>
      <c r="F900" s="1" t="s">
        <v>50</v>
      </c>
      <c r="G900" s="1">
        <v>167</v>
      </c>
      <c r="H900" s="1">
        <v>33</v>
      </c>
      <c r="J900" s="1" t="s">
        <v>16</v>
      </c>
      <c r="K900" s="1" t="s">
        <v>428</v>
      </c>
      <c r="L900" s="1" t="s">
        <v>429</v>
      </c>
      <c r="M900" s="1">
        <v>0</v>
      </c>
      <c r="O900" s="1">
        <v>44000</v>
      </c>
      <c r="P900" s="1">
        <v>1584</v>
      </c>
      <c r="Q900" s="1" t="s">
        <v>430</v>
      </c>
      <c r="R900" s="1"/>
      <c r="S900" s="1"/>
      <c r="T900" s="1"/>
      <c r="U900" s="1"/>
      <c r="V900" s="1"/>
      <c r="W900" s="1"/>
      <c r="X900" s="1"/>
      <c r="Y900" s="1"/>
    </row>
    <row r="901" spans="1:25" x14ac:dyDescent="0.4">
      <c r="A901" t="s">
        <v>48</v>
      </c>
      <c r="B901" t="s">
        <v>49</v>
      </c>
      <c r="C901" s="1" t="s">
        <v>3</v>
      </c>
      <c r="D901">
        <v>2020</v>
      </c>
      <c r="E901" s="3">
        <v>5</v>
      </c>
      <c r="F901" s="1" t="s">
        <v>50</v>
      </c>
      <c r="G901" s="1">
        <v>168</v>
      </c>
      <c r="H901" s="1">
        <v>84</v>
      </c>
      <c r="J901" s="1" t="s">
        <v>12</v>
      </c>
      <c r="K901" s="1" t="s">
        <v>742</v>
      </c>
      <c r="L901" s="1" t="s">
        <v>743</v>
      </c>
      <c r="M901" s="1">
        <v>0</v>
      </c>
      <c r="N901" s="1" t="s">
        <v>744</v>
      </c>
      <c r="O901" s="1">
        <v>44007</v>
      </c>
      <c r="P901" s="1">
        <v>1583</v>
      </c>
      <c r="Q901" s="1" t="s">
        <v>745</v>
      </c>
      <c r="R901" s="1"/>
      <c r="S901" s="1"/>
      <c r="T901" s="1"/>
      <c r="U901" s="1"/>
      <c r="V901" s="1"/>
      <c r="W901" s="1"/>
      <c r="X901" s="1"/>
      <c r="Y901" s="1"/>
    </row>
    <row r="902" spans="1:25" x14ac:dyDescent="0.4">
      <c r="A902" t="s">
        <v>48</v>
      </c>
      <c r="B902" t="s">
        <v>49</v>
      </c>
      <c r="C902" s="1" t="s">
        <v>3</v>
      </c>
      <c r="D902">
        <v>2020</v>
      </c>
      <c r="E902" s="3">
        <v>5</v>
      </c>
      <c r="F902" s="1" t="s">
        <v>50</v>
      </c>
      <c r="G902" s="1">
        <v>169</v>
      </c>
      <c r="H902" s="1">
        <v>38</v>
      </c>
      <c r="J902" s="1" t="s">
        <v>9</v>
      </c>
      <c r="K902" s="1" t="s">
        <v>1115</v>
      </c>
      <c r="L902" s="1" t="s">
        <v>71</v>
      </c>
      <c r="M902" s="1">
        <v>0</v>
      </c>
      <c r="O902" s="1">
        <v>44000</v>
      </c>
      <c r="P902" s="1">
        <v>1571</v>
      </c>
      <c r="Q902" s="1" t="s">
        <v>1116</v>
      </c>
      <c r="R902" s="1"/>
      <c r="S902" s="1"/>
      <c r="T902" s="1"/>
      <c r="U902" s="1"/>
      <c r="V902" s="1"/>
      <c r="W902" s="1"/>
      <c r="X902" s="1"/>
      <c r="Y902" s="1"/>
    </row>
    <row r="903" spans="1:25" x14ac:dyDescent="0.4">
      <c r="A903" t="s">
        <v>48</v>
      </c>
      <c r="B903" t="s">
        <v>49</v>
      </c>
      <c r="C903" s="1" t="s">
        <v>3</v>
      </c>
      <c r="D903">
        <v>2020</v>
      </c>
      <c r="E903" s="3">
        <v>5</v>
      </c>
      <c r="F903" s="1" t="s">
        <v>50</v>
      </c>
      <c r="G903" s="1">
        <v>170</v>
      </c>
      <c r="H903" s="1">
        <v>35</v>
      </c>
      <c r="J903" s="1" t="s">
        <v>23</v>
      </c>
      <c r="K903" s="1" t="s">
        <v>704</v>
      </c>
      <c r="L903" s="1" t="s">
        <v>75</v>
      </c>
      <c r="M903" s="1">
        <v>0</v>
      </c>
      <c r="O903" s="1">
        <v>44006</v>
      </c>
      <c r="P903" s="1">
        <v>1548</v>
      </c>
      <c r="Q903" s="1" t="s">
        <v>705</v>
      </c>
      <c r="R903" s="1"/>
      <c r="S903" s="1"/>
      <c r="T903" s="1"/>
      <c r="U903" s="1"/>
      <c r="V903" s="1"/>
      <c r="W903" s="1"/>
      <c r="X903" s="1"/>
      <c r="Y903" s="1"/>
    </row>
    <row r="904" spans="1:25" x14ac:dyDescent="0.4">
      <c r="A904" t="s">
        <v>48</v>
      </c>
      <c r="B904" t="s">
        <v>49</v>
      </c>
      <c r="C904" s="1" t="s">
        <v>3</v>
      </c>
      <c r="D904">
        <v>2020</v>
      </c>
      <c r="E904" s="3">
        <v>5</v>
      </c>
      <c r="F904" s="1" t="s">
        <v>50</v>
      </c>
      <c r="G904" s="1">
        <v>171</v>
      </c>
      <c r="H904" s="1">
        <v>-25</v>
      </c>
      <c r="J904" s="1" t="s">
        <v>22</v>
      </c>
      <c r="K904" s="1" t="s">
        <v>443</v>
      </c>
      <c r="L904" s="1" t="s">
        <v>444</v>
      </c>
      <c r="M904" s="1">
        <v>0</v>
      </c>
      <c r="O904" s="1">
        <v>44005</v>
      </c>
      <c r="P904" s="1">
        <v>1507</v>
      </c>
      <c r="Q904" s="1" t="s">
        <v>445</v>
      </c>
      <c r="R904" s="1"/>
      <c r="S904" s="1"/>
      <c r="T904" s="1"/>
      <c r="U904" s="1"/>
      <c r="V904" s="1"/>
      <c r="W904" s="1"/>
      <c r="X904" s="1"/>
      <c r="Y904" s="1"/>
    </row>
    <row r="905" spans="1:25" x14ac:dyDescent="0.4">
      <c r="A905" t="s">
        <v>48</v>
      </c>
      <c r="B905" t="s">
        <v>49</v>
      </c>
      <c r="C905" s="1" t="s">
        <v>3</v>
      </c>
      <c r="D905">
        <v>2020</v>
      </c>
      <c r="E905" s="3">
        <v>5</v>
      </c>
      <c r="F905" s="1" t="s">
        <v>50</v>
      </c>
      <c r="G905" s="1">
        <v>172</v>
      </c>
      <c r="H905" s="1">
        <v>-22</v>
      </c>
      <c r="J905" s="1" t="s">
        <v>73</v>
      </c>
      <c r="K905" s="1" t="s">
        <v>575</v>
      </c>
      <c r="L905" s="1" t="s">
        <v>576</v>
      </c>
      <c r="M905" s="1">
        <v>0</v>
      </c>
      <c r="O905" s="1">
        <v>43988</v>
      </c>
      <c r="P905" s="1">
        <v>1492</v>
      </c>
      <c r="Q905" s="1" t="s">
        <v>577</v>
      </c>
      <c r="R905" s="1"/>
      <c r="S905" s="1"/>
      <c r="T905" s="1"/>
      <c r="U905" s="1"/>
      <c r="V905" s="1"/>
      <c r="W905" s="1"/>
      <c r="X905" s="1"/>
      <c r="Y905" s="1"/>
    </row>
    <row r="906" spans="1:25" x14ac:dyDescent="0.4">
      <c r="A906" t="s">
        <v>48</v>
      </c>
      <c r="B906" t="s">
        <v>49</v>
      </c>
      <c r="C906" s="1" t="s">
        <v>3</v>
      </c>
      <c r="D906">
        <v>2020</v>
      </c>
      <c r="E906" s="3">
        <v>5</v>
      </c>
      <c r="F906" s="1" t="s">
        <v>50</v>
      </c>
      <c r="G906" s="1">
        <v>173</v>
      </c>
      <c r="H906" s="1" t="s">
        <v>81</v>
      </c>
      <c r="J906" s="1" t="s">
        <v>82</v>
      </c>
      <c r="K906" s="1" t="s">
        <v>1117</v>
      </c>
      <c r="L906" s="1" t="s">
        <v>1118</v>
      </c>
      <c r="M906" s="1">
        <v>0</v>
      </c>
      <c r="O906" s="1">
        <v>44010</v>
      </c>
      <c r="P906" s="1">
        <v>1491</v>
      </c>
      <c r="Q906" s="1" t="s">
        <v>1119</v>
      </c>
      <c r="R906" s="1"/>
      <c r="S906" s="1"/>
      <c r="T906" s="1"/>
      <c r="U906" s="1"/>
      <c r="V906" s="1"/>
      <c r="W906" s="1"/>
      <c r="X906" s="1"/>
      <c r="Y906" s="1"/>
    </row>
    <row r="907" spans="1:25" x14ac:dyDescent="0.4">
      <c r="A907" t="s">
        <v>48</v>
      </c>
      <c r="B907" t="s">
        <v>49</v>
      </c>
      <c r="C907" s="1" t="s">
        <v>3</v>
      </c>
      <c r="D907">
        <v>2020</v>
      </c>
      <c r="E907" s="3">
        <v>5</v>
      </c>
      <c r="F907" s="1" t="s">
        <v>50</v>
      </c>
      <c r="G907" s="1">
        <v>174</v>
      </c>
      <c r="H907" s="1">
        <v>-5</v>
      </c>
      <c r="J907" s="1" t="s">
        <v>8</v>
      </c>
      <c r="K907" s="1" t="s">
        <v>287</v>
      </c>
      <c r="L907" s="1" t="s">
        <v>288</v>
      </c>
      <c r="M907" s="1">
        <v>0</v>
      </c>
      <c r="O907" s="1">
        <v>43997</v>
      </c>
      <c r="P907" s="1">
        <v>1449</v>
      </c>
      <c r="Q907" s="1" t="s">
        <v>289</v>
      </c>
      <c r="R907" s="1"/>
      <c r="S907" s="1"/>
      <c r="T907" s="1"/>
      <c r="U907" s="1"/>
      <c r="V907" s="1"/>
      <c r="W907" s="1"/>
      <c r="X907" s="1"/>
      <c r="Y907" s="1"/>
    </row>
    <row r="908" spans="1:25" x14ac:dyDescent="0.4">
      <c r="A908" t="s">
        <v>48</v>
      </c>
      <c r="B908" t="s">
        <v>49</v>
      </c>
      <c r="C908" s="1" t="s">
        <v>3</v>
      </c>
      <c r="D908">
        <v>2020</v>
      </c>
      <c r="E908" s="3">
        <v>5</v>
      </c>
      <c r="F908" s="1" t="s">
        <v>50</v>
      </c>
      <c r="G908" s="1">
        <v>175</v>
      </c>
      <c r="H908" s="1">
        <v>85</v>
      </c>
      <c r="J908" s="1" t="s">
        <v>9</v>
      </c>
      <c r="K908" s="1" t="s">
        <v>882</v>
      </c>
      <c r="L908" s="1" t="s">
        <v>883</v>
      </c>
      <c r="M908" s="1">
        <v>0</v>
      </c>
      <c r="N908" s="1" t="s">
        <v>884</v>
      </c>
      <c r="O908" s="1">
        <v>44008</v>
      </c>
      <c r="P908" s="1">
        <v>1449</v>
      </c>
      <c r="Q908" s="1" t="s">
        <v>885</v>
      </c>
      <c r="R908" s="1"/>
      <c r="S908" s="1"/>
      <c r="T908" s="1"/>
      <c r="U908" s="1"/>
      <c r="V908" s="1"/>
      <c r="W908" s="1"/>
      <c r="X908" s="1"/>
      <c r="Y908" s="1"/>
    </row>
    <row r="909" spans="1:25" x14ac:dyDescent="0.4">
      <c r="A909" t="s">
        <v>48</v>
      </c>
      <c r="B909" t="s">
        <v>49</v>
      </c>
      <c r="C909" s="1" t="s">
        <v>3</v>
      </c>
      <c r="D909">
        <v>2020</v>
      </c>
      <c r="E909" s="3">
        <v>5</v>
      </c>
      <c r="F909" s="1" t="s">
        <v>50</v>
      </c>
      <c r="G909" s="1">
        <v>176</v>
      </c>
      <c r="H909" s="1">
        <v>40</v>
      </c>
      <c r="J909" s="1" t="s">
        <v>22</v>
      </c>
      <c r="K909" s="1" t="s">
        <v>1120</v>
      </c>
      <c r="L909" s="1" t="s">
        <v>1121</v>
      </c>
      <c r="M909" s="1">
        <v>0</v>
      </c>
      <c r="O909" s="1">
        <v>44000</v>
      </c>
      <c r="P909" s="1">
        <v>1433</v>
      </c>
      <c r="Q909" s="1" t="s">
        <v>1122</v>
      </c>
      <c r="R909" s="1"/>
      <c r="S909" s="1"/>
      <c r="T909" s="1"/>
      <c r="U909" s="1"/>
      <c r="V909" s="1"/>
      <c r="W909" s="1"/>
      <c r="X909" s="1"/>
      <c r="Y909" s="1"/>
    </row>
    <row r="910" spans="1:25" x14ac:dyDescent="0.4">
      <c r="A910" t="s">
        <v>48</v>
      </c>
      <c r="B910" t="s">
        <v>49</v>
      </c>
      <c r="C910" s="1" t="s">
        <v>3</v>
      </c>
      <c r="D910">
        <v>2020</v>
      </c>
      <c r="E910" s="3">
        <v>5</v>
      </c>
      <c r="F910" s="1" t="s">
        <v>50</v>
      </c>
      <c r="G910" s="1">
        <v>177</v>
      </c>
      <c r="H910" s="1" t="s">
        <v>81</v>
      </c>
      <c r="J910" s="1" t="s">
        <v>51</v>
      </c>
      <c r="K910" s="1" t="s">
        <v>309</v>
      </c>
      <c r="L910" s="1" t="s">
        <v>220</v>
      </c>
      <c r="M910" s="1">
        <v>0</v>
      </c>
      <c r="O910" s="1">
        <v>43997</v>
      </c>
      <c r="P910" s="1">
        <v>1416</v>
      </c>
      <c r="Q910" s="1" t="s">
        <v>310</v>
      </c>
      <c r="R910" s="1"/>
      <c r="S910" s="1"/>
      <c r="T910" s="1"/>
      <c r="U910" s="1"/>
      <c r="V910" s="1"/>
      <c r="W910" s="1"/>
      <c r="X910" s="1"/>
      <c r="Y910" s="1"/>
    </row>
    <row r="911" spans="1:25" x14ac:dyDescent="0.4">
      <c r="A911" t="s">
        <v>48</v>
      </c>
      <c r="B911" t="s">
        <v>49</v>
      </c>
      <c r="C911" s="1" t="s">
        <v>3</v>
      </c>
      <c r="D911">
        <v>2020</v>
      </c>
      <c r="E911" s="3">
        <v>5</v>
      </c>
      <c r="F911" s="1" t="s">
        <v>50</v>
      </c>
      <c r="G911" s="1">
        <v>178</v>
      </c>
      <c r="H911" s="1">
        <v>122</v>
      </c>
      <c r="J911" s="1" t="s">
        <v>11</v>
      </c>
      <c r="K911" s="1" t="s">
        <v>1123</v>
      </c>
      <c r="L911" s="1" t="s">
        <v>618</v>
      </c>
      <c r="M911" s="1">
        <v>0</v>
      </c>
      <c r="O911" s="1">
        <v>43953</v>
      </c>
      <c r="P911" s="1">
        <v>1412</v>
      </c>
      <c r="Q911" s="1" t="s">
        <v>1124</v>
      </c>
      <c r="R911" s="1"/>
      <c r="S911" s="1"/>
      <c r="T911" s="1"/>
      <c r="U911" s="1"/>
      <c r="V911" s="1"/>
      <c r="W911" s="1"/>
      <c r="X911" s="1"/>
      <c r="Y911" s="1"/>
    </row>
    <row r="912" spans="1:25" x14ac:dyDescent="0.4">
      <c r="A912" t="s">
        <v>48</v>
      </c>
      <c r="B912" t="s">
        <v>49</v>
      </c>
      <c r="C912" s="1" t="s">
        <v>3</v>
      </c>
      <c r="D912">
        <v>2020</v>
      </c>
      <c r="E912" s="3">
        <v>5</v>
      </c>
      <c r="F912" s="1" t="s">
        <v>50</v>
      </c>
      <c r="G912" s="1">
        <v>179</v>
      </c>
      <c r="H912" s="1">
        <v>40</v>
      </c>
      <c r="J912" s="1" t="s">
        <v>155</v>
      </c>
      <c r="K912" s="1" t="s">
        <v>1125</v>
      </c>
      <c r="L912" s="1" t="s">
        <v>1126</v>
      </c>
      <c r="M912" s="1">
        <v>0</v>
      </c>
      <c r="N912" s="1" t="s">
        <v>1127</v>
      </c>
      <c r="O912" s="1">
        <v>43978</v>
      </c>
      <c r="P912" s="1">
        <v>1408</v>
      </c>
      <c r="Q912" s="1" t="s">
        <v>1128</v>
      </c>
      <c r="R912" s="1"/>
      <c r="S912" s="1"/>
      <c r="T912" s="1"/>
      <c r="U912" s="1"/>
      <c r="V912" s="1"/>
      <c r="W912" s="1"/>
      <c r="X912" s="1"/>
      <c r="Y912" s="1"/>
    </row>
    <row r="913" spans="1:25" x14ac:dyDescent="0.4">
      <c r="A913" t="s">
        <v>48</v>
      </c>
      <c r="B913" t="s">
        <v>49</v>
      </c>
      <c r="C913" s="1" t="s">
        <v>3</v>
      </c>
      <c r="D913">
        <v>2020</v>
      </c>
      <c r="E913" s="3">
        <v>5</v>
      </c>
      <c r="F913" s="1" t="s">
        <v>50</v>
      </c>
      <c r="G913" s="1">
        <v>180</v>
      </c>
      <c r="H913" s="1">
        <v>179</v>
      </c>
      <c r="J913" s="1" t="s">
        <v>163</v>
      </c>
      <c r="K913" s="1" t="s">
        <v>1129</v>
      </c>
      <c r="L913" s="1" t="s">
        <v>165</v>
      </c>
      <c r="M913" s="1">
        <v>0</v>
      </c>
      <c r="O913" s="1">
        <v>43994</v>
      </c>
      <c r="P913" s="1">
        <v>1378</v>
      </c>
      <c r="Q913" s="1" t="s">
        <v>1130</v>
      </c>
      <c r="R913" s="1"/>
      <c r="S913" s="1"/>
      <c r="T913" s="1"/>
      <c r="U913" s="1"/>
      <c r="V913" s="1"/>
      <c r="W913" s="1"/>
      <c r="X913" s="1"/>
      <c r="Y913" s="1"/>
    </row>
    <row r="914" spans="1:25" x14ac:dyDescent="0.4">
      <c r="A914" t="s">
        <v>48</v>
      </c>
      <c r="B914" t="s">
        <v>49</v>
      </c>
      <c r="C914" s="1" t="s">
        <v>3</v>
      </c>
      <c r="D914">
        <v>2020</v>
      </c>
      <c r="E914" s="3">
        <v>5</v>
      </c>
      <c r="F914" s="1" t="s">
        <v>50</v>
      </c>
      <c r="G914" s="1">
        <v>181</v>
      </c>
      <c r="H914" s="1">
        <v>-88</v>
      </c>
      <c r="J914" s="1" t="s">
        <v>11</v>
      </c>
      <c r="K914" s="1" t="s">
        <v>834</v>
      </c>
      <c r="L914" s="1" t="s">
        <v>835</v>
      </c>
      <c r="M914" s="1">
        <v>0</v>
      </c>
      <c r="O914" s="1">
        <v>43980</v>
      </c>
      <c r="P914" s="1">
        <v>1371</v>
      </c>
      <c r="Q914" s="1" t="s">
        <v>836</v>
      </c>
      <c r="R914" s="1"/>
      <c r="S914" s="1"/>
      <c r="T914" s="1"/>
      <c r="U914" s="1"/>
      <c r="V914" s="1"/>
      <c r="W914" s="1"/>
      <c r="X914" s="1"/>
      <c r="Y914" s="1"/>
    </row>
    <row r="915" spans="1:25" x14ac:dyDescent="0.4">
      <c r="A915" t="s">
        <v>48</v>
      </c>
      <c r="B915" t="s">
        <v>49</v>
      </c>
      <c r="C915" s="1" t="s">
        <v>3</v>
      </c>
      <c r="D915">
        <v>2020</v>
      </c>
      <c r="E915" s="3">
        <v>5</v>
      </c>
      <c r="F915" s="1" t="s">
        <v>50</v>
      </c>
      <c r="G915" s="1">
        <v>182</v>
      </c>
      <c r="H915" s="1">
        <v>28</v>
      </c>
      <c r="J915" s="1" t="s">
        <v>16</v>
      </c>
      <c r="K915" s="1" t="s">
        <v>879</v>
      </c>
      <c r="L915" s="1" t="s">
        <v>880</v>
      </c>
      <c r="M915" s="1">
        <v>0</v>
      </c>
      <c r="O915" s="1">
        <v>43971</v>
      </c>
      <c r="P915" s="1">
        <v>1365</v>
      </c>
      <c r="Q915" s="1" t="s">
        <v>881</v>
      </c>
      <c r="R915" s="1"/>
      <c r="S915" s="1"/>
      <c r="T915" s="1"/>
      <c r="U915" s="1"/>
      <c r="V915" s="1"/>
      <c r="W915" s="1"/>
      <c r="X915" s="1"/>
      <c r="Y915" s="1"/>
    </row>
    <row r="916" spans="1:25" x14ac:dyDescent="0.4">
      <c r="A916" t="s">
        <v>48</v>
      </c>
      <c r="B916" t="s">
        <v>49</v>
      </c>
      <c r="C916" s="1" t="s">
        <v>3</v>
      </c>
      <c r="D916">
        <v>2020</v>
      </c>
      <c r="E916" s="3">
        <v>5</v>
      </c>
      <c r="F916" s="1" t="s">
        <v>50</v>
      </c>
      <c r="G916" s="1">
        <v>183</v>
      </c>
      <c r="H916" s="1">
        <v>-127</v>
      </c>
      <c r="J916" s="1" t="s">
        <v>73</v>
      </c>
      <c r="K916" s="1" t="s">
        <v>951</v>
      </c>
      <c r="L916" s="1" t="s">
        <v>125</v>
      </c>
      <c r="M916" s="1">
        <v>0</v>
      </c>
      <c r="O916" s="1">
        <v>44006</v>
      </c>
      <c r="P916" s="1">
        <v>1364</v>
      </c>
      <c r="Q916" s="1" t="s">
        <v>952</v>
      </c>
      <c r="R916" s="1"/>
      <c r="S916" s="1"/>
      <c r="T916" s="1"/>
      <c r="U916" s="1"/>
      <c r="V916" s="1"/>
      <c r="W916" s="1"/>
      <c r="X916" s="1"/>
      <c r="Y916" s="1"/>
    </row>
    <row r="917" spans="1:25" x14ac:dyDescent="0.4">
      <c r="A917" t="s">
        <v>48</v>
      </c>
      <c r="B917" t="s">
        <v>49</v>
      </c>
      <c r="C917" s="1" t="s">
        <v>3</v>
      </c>
      <c r="D917">
        <v>2020</v>
      </c>
      <c r="E917" s="3">
        <v>5</v>
      </c>
      <c r="F917" s="1" t="s">
        <v>50</v>
      </c>
      <c r="G917" s="1">
        <v>184</v>
      </c>
      <c r="H917" s="1">
        <v>-4</v>
      </c>
      <c r="J917" s="1" t="s">
        <v>274</v>
      </c>
      <c r="K917" s="1" t="s">
        <v>1021</v>
      </c>
      <c r="L917" s="1" t="s">
        <v>1022</v>
      </c>
      <c r="M917" s="1">
        <v>0</v>
      </c>
      <c r="N917" s="1" t="s">
        <v>1023</v>
      </c>
      <c r="O917" s="1">
        <v>44010</v>
      </c>
      <c r="P917" s="1">
        <v>1359</v>
      </c>
      <c r="Q917" s="1" t="s">
        <v>1024</v>
      </c>
      <c r="R917" s="1"/>
      <c r="S917" s="1"/>
      <c r="T917" s="1"/>
      <c r="U917" s="1"/>
      <c r="V917" s="1"/>
      <c r="W917" s="1"/>
      <c r="X917" s="1"/>
      <c r="Y917" s="1"/>
    </row>
    <row r="918" spans="1:25" x14ac:dyDescent="0.4">
      <c r="A918" t="s">
        <v>48</v>
      </c>
      <c r="B918" t="s">
        <v>49</v>
      </c>
      <c r="C918" s="1" t="s">
        <v>3</v>
      </c>
      <c r="D918">
        <v>2020</v>
      </c>
      <c r="E918" s="3">
        <v>5</v>
      </c>
      <c r="F918" s="1" t="s">
        <v>50</v>
      </c>
      <c r="G918" s="1">
        <v>185</v>
      </c>
      <c r="H918" s="1">
        <v>18</v>
      </c>
      <c r="J918" s="1" t="s">
        <v>11</v>
      </c>
      <c r="K918" s="1" t="s">
        <v>1131</v>
      </c>
      <c r="L918" s="1" t="s">
        <v>1131</v>
      </c>
      <c r="M918" s="1">
        <v>0</v>
      </c>
      <c r="O918" s="1">
        <v>44005</v>
      </c>
      <c r="P918" s="1">
        <v>1338</v>
      </c>
      <c r="Q918" s="1" t="s">
        <v>1132</v>
      </c>
      <c r="R918" s="1"/>
      <c r="S918" s="1"/>
      <c r="T918" s="1"/>
      <c r="U918" s="1"/>
      <c r="V918" s="1"/>
      <c r="W918" s="1"/>
      <c r="X918" s="1"/>
      <c r="Y918" s="1"/>
    </row>
    <row r="919" spans="1:25" x14ac:dyDescent="0.4">
      <c r="A919" t="s">
        <v>48</v>
      </c>
      <c r="B919" t="s">
        <v>49</v>
      </c>
      <c r="C919" s="1" t="s">
        <v>3</v>
      </c>
      <c r="D919">
        <v>2020</v>
      </c>
      <c r="E919" s="3">
        <v>5</v>
      </c>
      <c r="F919" s="1" t="s">
        <v>50</v>
      </c>
      <c r="G919" s="1">
        <v>186</v>
      </c>
      <c r="H919" s="1">
        <v>116</v>
      </c>
      <c r="J919" s="1" t="s">
        <v>11</v>
      </c>
      <c r="K919" s="1" t="s">
        <v>1133</v>
      </c>
      <c r="L919" s="1" t="s">
        <v>1134</v>
      </c>
      <c r="M919" s="1">
        <v>0</v>
      </c>
      <c r="O919" s="1">
        <v>43972</v>
      </c>
      <c r="P919" s="1">
        <v>1335</v>
      </c>
      <c r="Q919" s="1" t="s">
        <v>1135</v>
      </c>
      <c r="R919" s="1"/>
      <c r="S919" s="1"/>
      <c r="T919" s="1"/>
      <c r="U919" s="1"/>
      <c r="V919" s="1"/>
      <c r="W919" s="1"/>
      <c r="X919" s="1"/>
      <c r="Y919" s="1"/>
    </row>
    <row r="920" spans="1:25" x14ac:dyDescent="0.4">
      <c r="A920" t="s">
        <v>48</v>
      </c>
      <c r="B920" t="s">
        <v>49</v>
      </c>
      <c r="C920" s="1" t="s">
        <v>3</v>
      </c>
      <c r="D920">
        <v>2020</v>
      </c>
      <c r="E920" s="3">
        <v>5</v>
      </c>
      <c r="F920" s="1" t="s">
        <v>50</v>
      </c>
      <c r="G920" s="1">
        <v>187</v>
      </c>
      <c r="H920" s="1" t="s">
        <v>81</v>
      </c>
      <c r="J920" s="1" t="s">
        <v>11</v>
      </c>
      <c r="K920" s="1" t="s">
        <v>1136</v>
      </c>
      <c r="L920" s="1" t="s">
        <v>1104</v>
      </c>
      <c r="M920" s="1">
        <v>0</v>
      </c>
      <c r="O920" s="1">
        <v>43942</v>
      </c>
      <c r="P920" s="1">
        <v>1313</v>
      </c>
      <c r="Q920" s="1" t="s">
        <v>1137</v>
      </c>
      <c r="R920" s="1"/>
      <c r="S920" s="1"/>
      <c r="T920" s="1"/>
      <c r="U920" s="1"/>
      <c r="V920" s="1"/>
      <c r="W920" s="1"/>
      <c r="X920" s="1"/>
      <c r="Y920" s="1"/>
    </row>
    <row r="921" spans="1:25" x14ac:dyDescent="0.4">
      <c r="A921" t="s">
        <v>48</v>
      </c>
      <c r="B921" t="s">
        <v>49</v>
      </c>
      <c r="C921" s="1" t="s">
        <v>3</v>
      </c>
      <c r="D921">
        <v>2020</v>
      </c>
      <c r="E921" s="3">
        <v>5</v>
      </c>
      <c r="F921" s="1" t="s">
        <v>50</v>
      </c>
      <c r="G921" s="1">
        <v>188</v>
      </c>
      <c r="H921" s="1" t="s">
        <v>81</v>
      </c>
      <c r="J921" s="1" t="s">
        <v>11</v>
      </c>
      <c r="K921" s="1" t="s">
        <v>1138</v>
      </c>
      <c r="L921" s="1" t="s">
        <v>1139</v>
      </c>
      <c r="M921" s="1">
        <v>0</v>
      </c>
      <c r="O921" s="1">
        <v>43979</v>
      </c>
      <c r="P921" s="1">
        <v>1304</v>
      </c>
      <c r="Q921" s="1" t="s">
        <v>1140</v>
      </c>
      <c r="R921" s="1"/>
      <c r="S921" s="1"/>
      <c r="T921" s="1"/>
      <c r="U921" s="1"/>
      <c r="V921" s="1"/>
      <c r="W921" s="1"/>
      <c r="X921" s="1"/>
      <c r="Y921" s="1"/>
    </row>
    <row r="922" spans="1:25" x14ac:dyDescent="0.4">
      <c r="A922" t="s">
        <v>48</v>
      </c>
      <c r="B922" t="s">
        <v>49</v>
      </c>
      <c r="C922" s="1" t="s">
        <v>3</v>
      </c>
      <c r="D922">
        <v>2020</v>
      </c>
      <c r="E922" s="3">
        <v>5</v>
      </c>
      <c r="F922" s="1" t="s">
        <v>50</v>
      </c>
      <c r="G922" s="1">
        <v>189</v>
      </c>
      <c r="H922" s="1">
        <v>-79</v>
      </c>
      <c r="J922" s="1" t="s">
        <v>11</v>
      </c>
      <c r="K922" s="1" t="s">
        <v>806</v>
      </c>
      <c r="L922" s="1" t="s">
        <v>807</v>
      </c>
      <c r="M922" s="1">
        <v>0</v>
      </c>
      <c r="O922" s="1">
        <v>44004</v>
      </c>
      <c r="P922" s="1">
        <v>1295</v>
      </c>
      <c r="Q922" s="1" t="s">
        <v>808</v>
      </c>
      <c r="R922" s="1"/>
      <c r="S922" s="1"/>
      <c r="T922" s="1"/>
      <c r="U922" s="1"/>
      <c r="V922" s="1"/>
      <c r="W922" s="1"/>
      <c r="X922" s="1"/>
      <c r="Y922" s="1"/>
    </row>
    <row r="923" spans="1:25" x14ac:dyDescent="0.4">
      <c r="A923" t="s">
        <v>48</v>
      </c>
      <c r="B923" t="s">
        <v>49</v>
      </c>
      <c r="C923" s="1" t="s">
        <v>3</v>
      </c>
      <c r="D923">
        <v>2020</v>
      </c>
      <c r="E923" s="3">
        <v>5</v>
      </c>
      <c r="F923" s="1" t="s">
        <v>50</v>
      </c>
      <c r="G923" s="1">
        <v>190</v>
      </c>
      <c r="H923" s="1">
        <v>-49</v>
      </c>
      <c r="J923" s="1" t="s">
        <v>11</v>
      </c>
      <c r="K923" s="1" t="s">
        <v>984</v>
      </c>
      <c r="L923" s="1" t="s">
        <v>503</v>
      </c>
      <c r="M923" s="1">
        <v>0</v>
      </c>
      <c r="O923" s="1">
        <v>43907</v>
      </c>
      <c r="P923" s="1">
        <v>1286</v>
      </c>
      <c r="Q923" s="1" t="s">
        <v>985</v>
      </c>
      <c r="R923" s="1"/>
      <c r="S923" s="1"/>
      <c r="T923" s="1"/>
      <c r="U923" s="1"/>
      <c r="V923" s="1"/>
      <c r="W923" s="1"/>
      <c r="X923" s="1"/>
      <c r="Y923" s="1"/>
    </row>
    <row r="924" spans="1:25" x14ac:dyDescent="0.4">
      <c r="A924" t="s">
        <v>48</v>
      </c>
      <c r="B924" t="s">
        <v>49</v>
      </c>
      <c r="C924" s="1" t="s">
        <v>3</v>
      </c>
      <c r="D924">
        <v>2020</v>
      </c>
      <c r="E924" s="3">
        <v>5</v>
      </c>
      <c r="F924" s="1" t="s">
        <v>50</v>
      </c>
      <c r="G924" s="1">
        <v>191</v>
      </c>
      <c r="H924" s="1">
        <v>161</v>
      </c>
      <c r="J924" s="1" t="s">
        <v>11</v>
      </c>
      <c r="K924" s="1" t="s">
        <v>1141</v>
      </c>
      <c r="L924" s="1" t="s">
        <v>207</v>
      </c>
      <c r="M924" s="1">
        <v>0</v>
      </c>
      <c r="O924" s="1">
        <v>43902</v>
      </c>
      <c r="P924" s="1">
        <v>1227</v>
      </c>
      <c r="Q924" s="1" t="s">
        <v>1142</v>
      </c>
      <c r="R924" s="1"/>
      <c r="S924" s="1"/>
      <c r="T924" s="1"/>
      <c r="U924" s="1"/>
      <c r="V924" s="1"/>
      <c r="W924" s="1"/>
      <c r="X924" s="1"/>
      <c r="Y924" s="1"/>
    </row>
    <row r="925" spans="1:25" x14ac:dyDescent="0.4">
      <c r="A925" t="s">
        <v>48</v>
      </c>
      <c r="B925" t="s">
        <v>49</v>
      </c>
      <c r="C925" s="1" t="s">
        <v>3</v>
      </c>
      <c r="D925">
        <v>2020</v>
      </c>
      <c r="E925" s="3">
        <v>5</v>
      </c>
      <c r="F925" s="1" t="s">
        <v>50</v>
      </c>
      <c r="G925" s="1">
        <v>192</v>
      </c>
      <c r="H925" s="1" t="s">
        <v>81</v>
      </c>
      <c r="J925" s="1" t="s">
        <v>274</v>
      </c>
      <c r="K925" s="1" t="s">
        <v>275</v>
      </c>
      <c r="L925" s="1" t="s">
        <v>276</v>
      </c>
      <c r="M925" s="1">
        <v>0</v>
      </c>
      <c r="O925" s="1">
        <v>44001</v>
      </c>
      <c r="P925" s="1">
        <v>1223</v>
      </c>
      <c r="Q925" s="1" t="s">
        <v>277</v>
      </c>
      <c r="R925" s="1"/>
      <c r="S925" s="1"/>
      <c r="T925" s="1"/>
      <c r="U925" s="1"/>
      <c r="V925" s="1"/>
      <c r="W925" s="1"/>
      <c r="X925" s="1"/>
      <c r="Y925" s="1"/>
    </row>
    <row r="926" spans="1:25" x14ac:dyDescent="0.4">
      <c r="A926" t="s">
        <v>48</v>
      </c>
      <c r="B926" t="s">
        <v>49</v>
      </c>
      <c r="C926" s="1" t="s">
        <v>3</v>
      </c>
      <c r="D926">
        <v>2020</v>
      </c>
      <c r="E926" s="3">
        <v>5</v>
      </c>
      <c r="F926" s="1" t="s">
        <v>50</v>
      </c>
      <c r="G926" s="1">
        <v>193</v>
      </c>
      <c r="H926" s="1">
        <v>55</v>
      </c>
      <c r="J926" s="1" t="s">
        <v>22</v>
      </c>
      <c r="K926" s="1" t="s">
        <v>1143</v>
      </c>
      <c r="L926" s="1" t="s">
        <v>1144</v>
      </c>
      <c r="M926" s="1">
        <v>0</v>
      </c>
      <c r="O926" s="1">
        <v>43993</v>
      </c>
      <c r="P926" s="1">
        <v>1222</v>
      </c>
      <c r="Q926" s="1" t="s">
        <v>1145</v>
      </c>
      <c r="R926" s="1"/>
      <c r="S926" s="1"/>
      <c r="T926" s="1"/>
      <c r="U926" s="1"/>
      <c r="V926" s="1"/>
      <c r="W926" s="1"/>
      <c r="X926" s="1"/>
      <c r="Y926" s="1"/>
    </row>
    <row r="927" spans="1:25" x14ac:dyDescent="0.4">
      <c r="A927" t="s">
        <v>48</v>
      </c>
      <c r="B927" t="s">
        <v>49</v>
      </c>
      <c r="C927" s="1" t="s">
        <v>3</v>
      </c>
      <c r="D927">
        <v>2020</v>
      </c>
      <c r="E927" s="3">
        <v>5</v>
      </c>
      <c r="F927" s="1" t="s">
        <v>50</v>
      </c>
      <c r="G927" s="1">
        <v>194</v>
      </c>
      <c r="H927" s="1">
        <v>-15</v>
      </c>
      <c r="J927" s="1" t="s">
        <v>8</v>
      </c>
      <c r="K927" s="1" t="s">
        <v>263</v>
      </c>
      <c r="L927" s="1" t="s">
        <v>264</v>
      </c>
      <c r="M927" s="1">
        <v>0</v>
      </c>
      <c r="O927" s="1">
        <v>43987</v>
      </c>
      <c r="P927" s="1">
        <v>1207</v>
      </c>
      <c r="Q927" s="1" t="s">
        <v>265</v>
      </c>
      <c r="R927" s="1"/>
      <c r="S927" s="1"/>
      <c r="T927" s="1"/>
      <c r="U927" s="1"/>
      <c r="V927" s="1"/>
      <c r="W927" s="1"/>
      <c r="X927" s="1"/>
      <c r="Y927" s="1"/>
    </row>
    <row r="928" spans="1:25" x14ac:dyDescent="0.4">
      <c r="A928" t="s">
        <v>48</v>
      </c>
      <c r="B928" t="s">
        <v>49</v>
      </c>
      <c r="C928" s="1" t="s">
        <v>3</v>
      </c>
      <c r="D928">
        <v>2020</v>
      </c>
      <c r="E928" s="3">
        <v>5</v>
      </c>
      <c r="F928" s="1" t="s">
        <v>50</v>
      </c>
      <c r="G928" s="1">
        <v>195</v>
      </c>
      <c r="H928" s="1">
        <v>-25</v>
      </c>
      <c r="J928" s="1" t="s">
        <v>155</v>
      </c>
      <c r="K928" s="1" t="s">
        <v>636</v>
      </c>
      <c r="L928" s="1" t="s">
        <v>71</v>
      </c>
      <c r="M928" s="1">
        <v>0</v>
      </c>
      <c r="O928" s="1">
        <v>43998</v>
      </c>
      <c r="P928" s="1">
        <v>1198</v>
      </c>
      <c r="Q928" s="1" t="s">
        <v>637</v>
      </c>
      <c r="R928" s="1"/>
      <c r="S928" s="1"/>
      <c r="T928" s="1"/>
      <c r="U928" s="1"/>
      <c r="V928" s="1"/>
      <c r="W928" s="1"/>
      <c r="X928" s="1"/>
      <c r="Y928" s="1"/>
    </row>
    <row r="929" spans="1:25" x14ac:dyDescent="0.4">
      <c r="A929" t="s">
        <v>48</v>
      </c>
      <c r="B929" t="s">
        <v>49</v>
      </c>
      <c r="C929" s="1" t="s">
        <v>3</v>
      </c>
      <c r="D929">
        <v>2020</v>
      </c>
      <c r="E929" s="3">
        <v>5</v>
      </c>
      <c r="F929" s="1" t="s">
        <v>50</v>
      </c>
      <c r="G929" s="1">
        <v>196</v>
      </c>
      <c r="H929" s="1">
        <v>45</v>
      </c>
      <c r="J929" s="1" t="s">
        <v>22</v>
      </c>
      <c r="K929" s="1" t="s">
        <v>570</v>
      </c>
      <c r="L929" s="1" t="s">
        <v>571</v>
      </c>
      <c r="M929" s="1">
        <v>0</v>
      </c>
      <c r="O929" s="1">
        <v>44004</v>
      </c>
      <c r="P929" s="1">
        <v>1194</v>
      </c>
      <c r="Q929" s="1" t="s">
        <v>572</v>
      </c>
      <c r="R929" s="1"/>
      <c r="S929" s="1"/>
      <c r="T929" s="1"/>
      <c r="U929" s="1"/>
      <c r="V929" s="1"/>
      <c r="W929" s="1"/>
      <c r="X929" s="1"/>
      <c r="Y929" s="1"/>
    </row>
    <row r="930" spans="1:25" x14ac:dyDescent="0.4">
      <c r="A930" t="s">
        <v>48</v>
      </c>
      <c r="B930" t="s">
        <v>49</v>
      </c>
      <c r="C930" s="1" t="s">
        <v>3</v>
      </c>
      <c r="D930">
        <v>2020</v>
      </c>
      <c r="E930" s="3">
        <v>5</v>
      </c>
      <c r="F930" s="1" t="s">
        <v>50</v>
      </c>
      <c r="G930" s="1">
        <v>197</v>
      </c>
      <c r="H930" s="1">
        <v>-99</v>
      </c>
      <c r="J930" s="1" t="s">
        <v>10</v>
      </c>
      <c r="K930" s="1" t="s">
        <v>228</v>
      </c>
      <c r="L930" s="1" t="s">
        <v>229</v>
      </c>
      <c r="M930" s="1">
        <v>0</v>
      </c>
      <c r="O930" s="1">
        <v>44004</v>
      </c>
      <c r="P930" s="1">
        <v>1145</v>
      </c>
      <c r="Q930" s="1" t="s">
        <v>230</v>
      </c>
      <c r="R930" s="1"/>
      <c r="S930" s="1"/>
      <c r="T930" s="1"/>
      <c r="U930" s="1"/>
      <c r="V930" s="1"/>
      <c r="W930" s="1"/>
      <c r="X930" s="1"/>
      <c r="Y930" s="1"/>
    </row>
    <row r="931" spans="1:25" x14ac:dyDescent="0.4">
      <c r="A931" t="s">
        <v>48</v>
      </c>
      <c r="B931" t="s">
        <v>49</v>
      </c>
      <c r="C931" s="1" t="s">
        <v>3</v>
      </c>
      <c r="D931">
        <v>2020</v>
      </c>
      <c r="E931" s="3">
        <v>5</v>
      </c>
      <c r="F931" s="1" t="s">
        <v>50</v>
      </c>
      <c r="G931" s="1">
        <v>198</v>
      </c>
      <c r="H931" s="1" t="s">
        <v>81</v>
      </c>
      <c r="J931" s="1" t="s">
        <v>9</v>
      </c>
      <c r="K931" s="1" t="s">
        <v>1146</v>
      </c>
      <c r="L931" s="1" t="s">
        <v>1147</v>
      </c>
      <c r="M931" s="1">
        <v>0</v>
      </c>
      <c r="O931" s="1">
        <v>44001</v>
      </c>
      <c r="P931" s="1">
        <v>1085</v>
      </c>
      <c r="Q931" s="1" t="s">
        <v>1148</v>
      </c>
      <c r="R931" s="1"/>
      <c r="S931" s="1"/>
      <c r="T931" s="1"/>
      <c r="U931" s="1"/>
      <c r="V931" s="1"/>
      <c r="W931" s="1"/>
      <c r="X931" s="1"/>
      <c r="Y931" s="1"/>
    </row>
    <row r="932" spans="1:25" x14ac:dyDescent="0.4">
      <c r="A932" t="s">
        <v>48</v>
      </c>
      <c r="B932" t="s">
        <v>49</v>
      </c>
      <c r="C932" s="1" t="s">
        <v>3</v>
      </c>
      <c r="D932">
        <v>2020</v>
      </c>
      <c r="E932" s="3">
        <v>5</v>
      </c>
      <c r="F932" s="1" t="s">
        <v>50</v>
      </c>
      <c r="G932" s="1">
        <v>199</v>
      </c>
      <c r="H932" s="1">
        <v>-33</v>
      </c>
      <c r="J932" s="1" t="s">
        <v>58</v>
      </c>
      <c r="K932" s="1" t="s">
        <v>1005</v>
      </c>
      <c r="L932" s="1" t="s">
        <v>1006</v>
      </c>
      <c r="M932" s="1">
        <v>0</v>
      </c>
      <c r="N932" s="1" t="s">
        <v>1007</v>
      </c>
      <c r="O932" s="1">
        <v>44010</v>
      </c>
      <c r="P932" s="1">
        <v>1079</v>
      </c>
      <c r="Q932" s="1" t="s">
        <v>1008</v>
      </c>
      <c r="R932" s="1"/>
      <c r="S932" s="1"/>
      <c r="T932" s="1"/>
      <c r="U932" s="1"/>
      <c r="V932" s="1"/>
      <c r="W932" s="1"/>
      <c r="X932" s="1"/>
      <c r="Y932" s="1"/>
    </row>
    <row r="933" spans="1:25" x14ac:dyDescent="0.4">
      <c r="A933" t="s">
        <v>48</v>
      </c>
      <c r="B933" t="s">
        <v>49</v>
      </c>
      <c r="C933" s="1" t="s">
        <v>3</v>
      </c>
      <c r="D933">
        <v>2020</v>
      </c>
      <c r="E933" s="3">
        <v>5</v>
      </c>
      <c r="F933" s="1" t="s">
        <v>50</v>
      </c>
      <c r="G933" s="1">
        <v>200</v>
      </c>
      <c r="H933" s="1">
        <v>15</v>
      </c>
      <c r="J933" s="1" t="s">
        <v>22</v>
      </c>
      <c r="K933" s="1" t="s">
        <v>800</v>
      </c>
      <c r="L933" s="1" t="s">
        <v>801</v>
      </c>
      <c r="M933" s="1">
        <v>0</v>
      </c>
      <c r="O933" s="1">
        <v>43991</v>
      </c>
      <c r="P933" s="1">
        <v>1077</v>
      </c>
      <c r="Q933" s="1" t="s">
        <v>802</v>
      </c>
      <c r="R933" s="1"/>
      <c r="S933" s="1"/>
      <c r="T933" s="1"/>
      <c r="U933" s="1"/>
      <c r="V933" s="1"/>
      <c r="W933" s="1"/>
      <c r="X933" s="1"/>
      <c r="Y933" s="1"/>
    </row>
    <row r="934" spans="1:25" x14ac:dyDescent="0.4">
      <c r="A934" t="s">
        <v>48</v>
      </c>
      <c r="B934" t="s">
        <v>1149</v>
      </c>
      <c r="C934" s="1" t="s">
        <v>3</v>
      </c>
      <c r="D934">
        <v>2020</v>
      </c>
      <c r="E934" s="3">
        <v>1</v>
      </c>
      <c r="F934" s="1" t="s">
        <v>50</v>
      </c>
      <c r="G934" s="1">
        <v>1</v>
      </c>
      <c r="H934" s="1">
        <v>1</v>
      </c>
      <c r="J934" s="1" t="s">
        <v>7</v>
      </c>
      <c r="K934" s="1" t="s">
        <v>1150</v>
      </c>
      <c r="L934" s="1" t="s">
        <v>1151</v>
      </c>
      <c r="M934" s="1">
        <v>1000</v>
      </c>
      <c r="N934" s="1" t="s">
        <v>1152</v>
      </c>
      <c r="O934" s="1">
        <v>44007</v>
      </c>
      <c r="P934" s="1">
        <v>255706</v>
      </c>
      <c r="Q934" s="1" t="s">
        <v>1153</v>
      </c>
      <c r="R934" s="1"/>
      <c r="S934" s="1"/>
      <c r="T934" s="1"/>
      <c r="U934" s="1"/>
      <c r="V934" s="1"/>
      <c r="W934" s="1"/>
      <c r="X934" s="1"/>
      <c r="Y934" s="1"/>
    </row>
    <row r="935" spans="1:25" x14ac:dyDescent="0.4">
      <c r="A935" t="s">
        <v>48</v>
      </c>
      <c r="B935" t="s">
        <v>1149</v>
      </c>
      <c r="C935" s="1" t="s">
        <v>3</v>
      </c>
      <c r="D935">
        <v>2020</v>
      </c>
      <c r="E935" s="3">
        <v>1</v>
      </c>
      <c r="F935" s="1" t="s">
        <v>50</v>
      </c>
      <c r="G935" s="1">
        <v>2</v>
      </c>
      <c r="H935" s="1">
        <v>-1</v>
      </c>
      <c r="J935" s="1" t="s">
        <v>21</v>
      </c>
      <c r="K935" s="1" t="s">
        <v>1154</v>
      </c>
      <c r="L935" s="1" t="s">
        <v>721</v>
      </c>
      <c r="M935" s="1">
        <v>2200</v>
      </c>
      <c r="O935" s="1">
        <v>43939</v>
      </c>
      <c r="P935" s="1">
        <v>170048</v>
      </c>
      <c r="Q935" s="1" t="s">
        <v>1155</v>
      </c>
      <c r="R935" s="1"/>
      <c r="S935" s="1"/>
      <c r="T935" s="1"/>
      <c r="U935" s="1"/>
      <c r="V935" s="1"/>
      <c r="W935" s="1"/>
      <c r="X935" s="1"/>
      <c r="Y935" s="1"/>
    </row>
    <row r="936" spans="1:25" x14ac:dyDescent="0.4">
      <c r="A936" t="s">
        <v>48</v>
      </c>
      <c r="B936" t="s">
        <v>1149</v>
      </c>
      <c r="C936" s="1" t="s">
        <v>3</v>
      </c>
      <c r="D936">
        <v>2020</v>
      </c>
      <c r="E936" s="3">
        <v>1</v>
      </c>
      <c r="F936" s="1" t="s">
        <v>50</v>
      </c>
      <c r="G936" s="1">
        <v>3</v>
      </c>
      <c r="H936" s="1">
        <v>3</v>
      </c>
      <c r="J936" s="1" t="s">
        <v>155</v>
      </c>
      <c r="K936" s="1" t="s">
        <v>1156</v>
      </c>
      <c r="L936" s="1" t="s">
        <v>1157</v>
      </c>
      <c r="M936" s="1">
        <v>5500</v>
      </c>
      <c r="O936" s="1">
        <v>43819</v>
      </c>
      <c r="P936" s="1">
        <v>76612</v>
      </c>
      <c r="Q936" s="1" t="s">
        <v>1158</v>
      </c>
      <c r="R936" s="1"/>
      <c r="S936" s="1"/>
      <c r="T936" s="1"/>
      <c r="U936" s="1"/>
      <c r="V936" s="1"/>
      <c r="W936" s="1"/>
      <c r="X936" s="1"/>
      <c r="Y936" s="1"/>
    </row>
    <row r="937" spans="1:25" x14ac:dyDescent="0.4">
      <c r="A937" t="s">
        <v>48</v>
      </c>
      <c r="B937" t="s">
        <v>1149</v>
      </c>
      <c r="C937" s="1" t="s">
        <v>3</v>
      </c>
      <c r="D937">
        <v>2020</v>
      </c>
      <c r="E937" s="3">
        <v>1</v>
      </c>
      <c r="F937" s="1" t="s">
        <v>50</v>
      </c>
      <c r="G937" s="1">
        <v>4</v>
      </c>
      <c r="H937" s="1">
        <v>1</v>
      </c>
      <c r="J937" s="1" t="s">
        <v>21</v>
      </c>
      <c r="K937" s="1" t="s">
        <v>1159</v>
      </c>
      <c r="L937" s="1" t="s">
        <v>1160</v>
      </c>
      <c r="M937" s="1">
        <v>7900</v>
      </c>
      <c r="O937" s="1">
        <v>43967</v>
      </c>
      <c r="P937" s="1">
        <v>62067</v>
      </c>
      <c r="Q937" s="1" t="s">
        <v>1161</v>
      </c>
      <c r="R937" s="1"/>
      <c r="S937" s="1"/>
      <c r="T937" s="1"/>
      <c r="U937" s="1"/>
      <c r="V937" s="1"/>
      <c r="W937" s="1"/>
      <c r="X937" s="1"/>
      <c r="Y937" s="1"/>
    </row>
    <row r="938" spans="1:25" x14ac:dyDescent="0.4">
      <c r="A938" t="s">
        <v>48</v>
      </c>
      <c r="B938" t="s">
        <v>1149</v>
      </c>
      <c r="C938" s="1" t="s">
        <v>3</v>
      </c>
      <c r="D938">
        <v>2020</v>
      </c>
      <c r="E938" s="3">
        <v>1</v>
      </c>
      <c r="F938" s="1" t="s">
        <v>50</v>
      </c>
      <c r="G938" s="1">
        <v>5</v>
      </c>
      <c r="H938" s="1">
        <v>5</v>
      </c>
      <c r="J938" s="1" t="s">
        <v>163</v>
      </c>
      <c r="K938" s="1" t="s">
        <v>1162</v>
      </c>
      <c r="L938" s="1" t="s">
        <v>1163</v>
      </c>
      <c r="M938" s="1">
        <v>1500</v>
      </c>
      <c r="O938" s="1">
        <v>43963</v>
      </c>
      <c r="P938" s="1">
        <v>52024</v>
      </c>
      <c r="Q938" s="1" t="s">
        <v>1164</v>
      </c>
      <c r="R938" s="1"/>
      <c r="S938" s="1"/>
      <c r="T938" s="1"/>
      <c r="U938" s="1"/>
      <c r="V938" s="1"/>
      <c r="W938" s="1"/>
      <c r="X938" s="1"/>
      <c r="Y938" s="1"/>
    </row>
    <row r="939" spans="1:25" x14ac:dyDescent="0.4">
      <c r="A939" t="s">
        <v>48</v>
      </c>
      <c r="B939" t="s">
        <v>1149</v>
      </c>
      <c r="C939" s="1" t="s">
        <v>3</v>
      </c>
      <c r="D939">
        <v>2020</v>
      </c>
      <c r="E939" s="3">
        <v>1</v>
      </c>
      <c r="F939" s="1" t="s">
        <v>50</v>
      </c>
      <c r="G939" s="1">
        <v>6</v>
      </c>
      <c r="H939" s="1">
        <v>1</v>
      </c>
      <c r="J939" s="1" t="s">
        <v>163</v>
      </c>
      <c r="K939" s="1" t="s">
        <v>1165</v>
      </c>
      <c r="L939" s="1" t="s">
        <v>1166</v>
      </c>
      <c r="M939" s="1">
        <v>2500</v>
      </c>
      <c r="O939" s="1">
        <v>43982</v>
      </c>
      <c r="P939" s="1">
        <v>44060</v>
      </c>
      <c r="Q939" s="1" t="s">
        <v>1167</v>
      </c>
      <c r="R939" s="1"/>
      <c r="S939" s="1"/>
      <c r="T939" s="1"/>
      <c r="U939" s="1"/>
      <c r="V939" s="1"/>
      <c r="W939" s="1"/>
      <c r="X939" s="1"/>
      <c r="Y939" s="1"/>
    </row>
    <row r="940" spans="1:25" x14ac:dyDescent="0.4">
      <c r="A940" t="s">
        <v>48</v>
      </c>
      <c r="B940" t="s">
        <v>1149</v>
      </c>
      <c r="C940" s="1" t="s">
        <v>3</v>
      </c>
      <c r="D940">
        <v>2020</v>
      </c>
      <c r="E940" s="3">
        <v>1</v>
      </c>
      <c r="F940" s="1" t="s">
        <v>50</v>
      </c>
      <c r="G940" s="1">
        <v>7</v>
      </c>
      <c r="H940" s="1">
        <v>1</v>
      </c>
      <c r="J940" s="1" t="s">
        <v>155</v>
      </c>
      <c r="K940" s="1" t="s">
        <v>1168</v>
      </c>
      <c r="L940" s="1" t="s">
        <v>1169</v>
      </c>
      <c r="M940" s="1">
        <v>6000</v>
      </c>
      <c r="O940" s="1">
        <v>43991</v>
      </c>
      <c r="P940" s="1">
        <v>41788</v>
      </c>
      <c r="Q940" s="1" t="s">
        <v>1170</v>
      </c>
      <c r="R940" s="1"/>
      <c r="S940" s="1"/>
      <c r="T940" s="1"/>
      <c r="U940" s="1"/>
      <c r="V940" s="1"/>
      <c r="W940" s="1"/>
      <c r="X940" s="1"/>
      <c r="Y940" s="1"/>
    </row>
    <row r="941" spans="1:25" x14ac:dyDescent="0.4">
      <c r="A941" t="s">
        <v>48</v>
      </c>
      <c r="B941" t="s">
        <v>1149</v>
      </c>
      <c r="C941" s="1" t="s">
        <v>3</v>
      </c>
      <c r="D941">
        <v>2020</v>
      </c>
      <c r="E941" s="3">
        <v>1</v>
      </c>
      <c r="F941" s="1" t="s">
        <v>50</v>
      </c>
      <c r="G941" s="1">
        <v>8</v>
      </c>
      <c r="H941" s="1">
        <v>1</v>
      </c>
      <c r="J941" s="1" t="s">
        <v>8</v>
      </c>
      <c r="K941" s="1" t="s">
        <v>1171</v>
      </c>
      <c r="L941" s="1" t="s">
        <v>244</v>
      </c>
      <c r="M941" s="1">
        <v>24900</v>
      </c>
      <c r="O941" s="1">
        <v>43875</v>
      </c>
      <c r="P941" s="1">
        <v>36811</v>
      </c>
      <c r="Q941" s="1" t="s">
        <v>1172</v>
      </c>
      <c r="R941" s="1"/>
      <c r="S941" s="1"/>
      <c r="T941" s="1"/>
      <c r="U941" s="1"/>
      <c r="V941" s="1"/>
      <c r="W941" s="1"/>
      <c r="X941" s="1"/>
      <c r="Y941" s="1"/>
    </row>
    <row r="942" spans="1:25" x14ac:dyDescent="0.4">
      <c r="A942" t="s">
        <v>48</v>
      </c>
      <c r="B942" t="s">
        <v>1149</v>
      </c>
      <c r="C942" s="1" t="s">
        <v>3</v>
      </c>
      <c r="D942">
        <v>2020</v>
      </c>
      <c r="E942" s="3">
        <v>1</v>
      </c>
      <c r="F942" s="1" t="s">
        <v>50</v>
      </c>
      <c r="G942" s="1">
        <v>9</v>
      </c>
      <c r="H942" s="1">
        <v>10</v>
      </c>
      <c r="J942" s="1" t="s">
        <v>82</v>
      </c>
      <c r="K942" s="1" t="s">
        <v>1173</v>
      </c>
      <c r="L942" s="1" t="s">
        <v>1174</v>
      </c>
      <c r="M942" s="1">
        <v>5808</v>
      </c>
      <c r="O942" s="1">
        <v>43850</v>
      </c>
      <c r="P942" s="1">
        <v>33946</v>
      </c>
      <c r="Q942" s="1" t="s">
        <v>1175</v>
      </c>
      <c r="R942" s="1"/>
      <c r="S942" s="1"/>
      <c r="T942" s="1"/>
      <c r="U942" s="1"/>
      <c r="V942" s="1"/>
      <c r="W942" s="1"/>
      <c r="X942" s="1"/>
      <c r="Y942" s="1"/>
    </row>
    <row r="943" spans="1:25" x14ac:dyDescent="0.4">
      <c r="A943" t="s">
        <v>48</v>
      </c>
      <c r="B943" t="s">
        <v>1149</v>
      </c>
      <c r="C943" s="1" t="s">
        <v>3</v>
      </c>
      <c r="D943">
        <v>2020</v>
      </c>
      <c r="E943" s="3">
        <v>1</v>
      </c>
      <c r="F943" s="1" t="s">
        <v>50</v>
      </c>
      <c r="G943" s="1">
        <v>10</v>
      </c>
      <c r="H943" s="1">
        <v>7</v>
      </c>
      <c r="J943" s="1" t="s">
        <v>9</v>
      </c>
      <c r="K943" s="1" t="s">
        <v>1176</v>
      </c>
      <c r="L943" s="1" t="s">
        <v>1177</v>
      </c>
      <c r="M943" s="1">
        <v>4900</v>
      </c>
      <c r="O943" s="1">
        <v>43865</v>
      </c>
      <c r="P943" s="1">
        <v>32168</v>
      </c>
      <c r="Q943" s="1" t="s">
        <v>1178</v>
      </c>
      <c r="R943" s="1"/>
      <c r="S943" s="1"/>
      <c r="T943" s="1"/>
      <c r="U943" s="1"/>
      <c r="V943" s="1"/>
      <c r="W943" s="1"/>
      <c r="X943" s="1"/>
      <c r="Y943" s="1"/>
    </row>
    <row r="944" spans="1:25" x14ac:dyDescent="0.4">
      <c r="A944" t="s">
        <v>48</v>
      </c>
      <c r="B944" t="s">
        <v>1149</v>
      </c>
      <c r="C944" s="1" t="s">
        <v>3</v>
      </c>
      <c r="D944">
        <v>2020</v>
      </c>
      <c r="E944" s="3">
        <v>1</v>
      </c>
      <c r="F944" s="1" t="s">
        <v>50</v>
      </c>
      <c r="G944" s="1">
        <v>11</v>
      </c>
      <c r="H944" s="1" t="s">
        <v>81</v>
      </c>
      <c r="J944" s="1" t="s">
        <v>163</v>
      </c>
      <c r="K944" s="1" t="s">
        <v>1179</v>
      </c>
      <c r="L944" s="1" t="s">
        <v>1166</v>
      </c>
      <c r="M944" s="1">
        <v>2500</v>
      </c>
      <c r="O944" s="1">
        <v>43986</v>
      </c>
      <c r="P944" s="1">
        <v>31973</v>
      </c>
      <c r="Q944" s="1" t="s">
        <v>1180</v>
      </c>
      <c r="R944" s="1"/>
      <c r="S944" s="1"/>
      <c r="T944" s="1"/>
      <c r="U944" s="1"/>
      <c r="V944" s="1"/>
      <c r="W944" s="1"/>
      <c r="X944" s="1"/>
      <c r="Y944" s="1"/>
    </row>
    <row r="945" spans="1:25" x14ac:dyDescent="0.4">
      <c r="A945" t="s">
        <v>48</v>
      </c>
      <c r="B945" t="s">
        <v>1149</v>
      </c>
      <c r="C945" s="1" t="s">
        <v>3</v>
      </c>
      <c r="D945">
        <v>2020</v>
      </c>
      <c r="E945" s="3">
        <v>1</v>
      </c>
      <c r="F945" s="1" t="s">
        <v>50</v>
      </c>
      <c r="G945" s="1">
        <v>12</v>
      </c>
      <c r="H945" s="1">
        <v>-1</v>
      </c>
      <c r="J945" s="1" t="s">
        <v>163</v>
      </c>
      <c r="K945" s="1" t="s">
        <v>1181</v>
      </c>
      <c r="L945" s="1" t="s">
        <v>1182</v>
      </c>
      <c r="M945" s="1">
        <v>1200</v>
      </c>
      <c r="O945" s="1">
        <v>43846</v>
      </c>
      <c r="P945" s="1">
        <v>25680</v>
      </c>
      <c r="Q945" s="1" t="s">
        <v>1183</v>
      </c>
      <c r="R945" s="1"/>
      <c r="S945" s="1"/>
      <c r="T945" s="1"/>
      <c r="U945" s="1"/>
      <c r="V945" s="1"/>
      <c r="W945" s="1"/>
      <c r="X945" s="1"/>
      <c r="Y945" s="1"/>
    </row>
    <row r="946" spans="1:25" x14ac:dyDescent="0.4">
      <c r="A946" t="s">
        <v>48</v>
      </c>
      <c r="B946" t="s">
        <v>1149</v>
      </c>
      <c r="C946" s="1" t="s">
        <v>3</v>
      </c>
      <c r="D946">
        <v>2020</v>
      </c>
      <c r="E946" s="3">
        <v>1</v>
      </c>
      <c r="F946" s="1" t="s">
        <v>50</v>
      </c>
      <c r="G946" s="1">
        <v>13</v>
      </c>
      <c r="H946" s="1">
        <v>-9</v>
      </c>
      <c r="J946" s="1" t="s">
        <v>58</v>
      </c>
      <c r="K946" s="1" t="s">
        <v>1184</v>
      </c>
      <c r="L946" s="1" t="s">
        <v>1185</v>
      </c>
      <c r="M946" s="1">
        <v>1500</v>
      </c>
      <c r="O946" s="1">
        <v>43970</v>
      </c>
      <c r="P946" s="1">
        <v>23988</v>
      </c>
      <c r="Q946" s="1" t="s">
        <v>1186</v>
      </c>
      <c r="R946" s="1"/>
      <c r="S946" s="1"/>
      <c r="T946" s="1"/>
      <c r="U946" s="1"/>
      <c r="V946" s="1"/>
      <c r="W946" s="1"/>
      <c r="X946" s="1"/>
      <c r="Y946" s="1"/>
    </row>
    <row r="947" spans="1:25" x14ac:dyDescent="0.4">
      <c r="A947" t="s">
        <v>48</v>
      </c>
      <c r="B947" t="s">
        <v>1149</v>
      </c>
      <c r="C947" s="1" t="s">
        <v>3</v>
      </c>
      <c r="D947">
        <v>2020</v>
      </c>
      <c r="E947" s="3">
        <v>1</v>
      </c>
      <c r="F947" s="1" t="s">
        <v>50</v>
      </c>
      <c r="G947" s="1">
        <v>14</v>
      </c>
      <c r="H947" s="1">
        <v>10</v>
      </c>
      <c r="J947" s="1" t="s">
        <v>9</v>
      </c>
      <c r="K947" s="1" t="s">
        <v>1187</v>
      </c>
      <c r="L947" s="1" t="s">
        <v>1188</v>
      </c>
      <c r="M947" s="1">
        <v>5000</v>
      </c>
      <c r="O947" s="1">
        <v>43977</v>
      </c>
      <c r="P947" s="1">
        <v>23728</v>
      </c>
      <c r="Q947" s="1" t="s">
        <v>1189</v>
      </c>
      <c r="R947" s="1"/>
      <c r="S947" s="1"/>
      <c r="T947" s="1"/>
      <c r="U947" s="1"/>
      <c r="V947" s="1"/>
      <c r="W947" s="1"/>
      <c r="X947" s="1"/>
      <c r="Y947" s="1"/>
    </row>
    <row r="948" spans="1:25" x14ac:dyDescent="0.4">
      <c r="A948" t="s">
        <v>48</v>
      </c>
      <c r="B948" t="s">
        <v>1149</v>
      </c>
      <c r="C948" s="1" t="s">
        <v>3</v>
      </c>
      <c r="D948">
        <v>2020</v>
      </c>
      <c r="E948" s="3">
        <v>1</v>
      </c>
      <c r="F948" s="1" t="s">
        <v>50</v>
      </c>
      <c r="G948" s="1">
        <v>15</v>
      </c>
      <c r="H948" s="1">
        <v>-12</v>
      </c>
      <c r="J948" s="1" t="s">
        <v>1035</v>
      </c>
      <c r="K948" s="1" t="s">
        <v>1190</v>
      </c>
      <c r="L948" s="1" t="s">
        <v>1191</v>
      </c>
      <c r="M948" s="1">
        <v>5900</v>
      </c>
      <c r="O948" s="1">
        <v>43483</v>
      </c>
      <c r="P948" s="1">
        <v>23585</v>
      </c>
      <c r="Q948" s="1" t="s">
        <v>1192</v>
      </c>
      <c r="R948" s="1"/>
      <c r="S948" s="1"/>
      <c r="T948" s="1"/>
      <c r="U948" s="1"/>
      <c r="V948" s="1"/>
      <c r="W948" s="1"/>
      <c r="X948" s="1"/>
      <c r="Y948" s="1"/>
    </row>
    <row r="949" spans="1:25" x14ac:dyDescent="0.4">
      <c r="A949" t="s">
        <v>48</v>
      </c>
      <c r="B949" t="s">
        <v>1149</v>
      </c>
      <c r="C949" s="1" t="s">
        <v>3</v>
      </c>
      <c r="D949">
        <v>2020</v>
      </c>
      <c r="E949" s="3">
        <v>1</v>
      </c>
      <c r="F949" s="1" t="s">
        <v>50</v>
      </c>
      <c r="G949" s="1">
        <v>16</v>
      </c>
      <c r="H949" s="1">
        <v>-2</v>
      </c>
      <c r="J949" s="1" t="s">
        <v>9</v>
      </c>
      <c r="K949" s="1" t="s">
        <v>1193</v>
      </c>
      <c r="L949" s="1" t="s">
        <v>1194</v>
      </c>
      <c r="M949" s="1">
        <v>1000</v>
      </c>
      <c r="O949" s="1">
        <v>43839</v>
      </c>
      <c r="P949" s="1">
        <v>21676</v>
      </c>
      <c r="Q949" s="1" t="s">
        <v>1195</v>
      </c>
      <c r="R949" s="1"/>
      <c r="S949" s="1"/>
      <c r="T949" s="1"/>
      <c r="U949" s="1"/>
      <c r="V949" s="1"/>
      <c r="W949" s="1"/>
      <c r="X949" s="1"/>
      <c r="Y949" s="1"/>
    </row>
    <row r="950" spans="1:25" x14ac:dyDescent="0.4">
      <c r="A950" t="s">
        <v>48</v>
      </c>
      <c r="B950" t="s">
        <v>1149</v>
      </c>
      <c r="C950" s="1" t="s">
        <v>3</v>
      </c>
      <c r="D950">
        <v>2020</v>
      </c>
      <c r="E950" s="3">
        <v>1</v>
      </c>
      <c r="F950" s="1" t="s">
        <v>50</v>
      </c>
      <c r="G950" s="1">
        <v>17</v>
      </c>
      <c r="H950" s="1" t="s">
        <v>81</v>
      </c>
      <c r="J950" s="1" t="s">
        <v>452</v>
      </c>
      <c r="K950" s="1" t="s">
        <v>1196</v>
      </c>
      <c r="L950" s="1" t="s">
        <v>1197</v>
      </c>
      <c r="M950" s="1">
        <v>8429</v>
      </c>
      <c r="N950" s="1" t="s">
        <v>1198</v>
      </c>
      <c r="O950" s="1">
        <v>44000</v>
      </c>
      <c r="P950" s="1">
        <v>20000</v>
      </c>
      <c r="Q950" s="1" t="s">
        <v>1199</v>
      </c>
      <c r="R950" s="1"/>
      <c r="S950" s="1"/>
      <c r="T950" s="1"/>
      <c r="U950" s="1"/>
      <c r="V950" s="1"/>
      <c r="W950" s="1"/>
      <c r="X950" s="1"/>
      <c r="Y950" s="1"/>
    </row>
    <row r="951" spans="1:25" x14ac:dyDescent="0.4">
      <c r="A951" t="s">
        <v>48</v>
      </c>
      <c r="B951" t="s">
        <v>1149</v>
      </c>
      <c r="C951" s="1" t="s">
        <v>3</v>
      </c>
      <c r="D951">
        <v>2020</v>
      </c>
      <c r="E951" s="3">
        <v>1</v>
      </c>
      <c r="F951" s="1" t="s">
        <v>50</v>
      </c>
      <c r="G951" s="1">
        <v>18</v>
      </c>
      <c r="H951" s="1">
        <v>28</v>
      </c>
      <c r="J951" s="1" t="s">
        <v>9</v>
      </c>
      <c r="K951" s="1" t="s">
        <v>1200</v>
      </c>
      <c r="L951" s="1" t="s">
        <v>1201</v>
      </c>
      <c r="M951" s="1">
        <v>4400</v>
      </c>
      <c r="N951" s="1" t="s">
        <v>261</v>
      </c>
      <c r="O951" s="1">
        <v>43993</v>
      </c>
      <c r="P951" s="1">
        <v>18964</v>
      </c>
      <c r="Q951" s="1" t="s">
        <v>1202</v>
      </c>
      <c r="R951" s="1"/>
      <c r="S951" s="1"/>
      <c r="T951" s="1"/>
      <c r="U951" s="1"/>
      <c r="V951" s="1"/>
      <c r="W951" s="1"/>
      <c r="X951" s="1"/>
      <c r="Y951" s="1"/>
    </row>
    <row r="952" spans="1:25" x14ac:dyDescent="0.4">
      <c r="A952" t="s">
        <v>48</v>
      </c>
      <c r="B952" t="s">
        <v>1149</v>
      </c>
      <c r="C952" s="1" t="s">
        <v>3</v>
      </c>
      <c r="D952">
        <v>2020</v>
      </c>
      <c r="E952" s="3">
        <v>1</v>
      </c>
      <c r="F952" s="1" t="s">
        <v>50</v>
      </c>
      <c r="G952" s="1">
        <v>19</v>
      </c>
      <c r="H952" s="1">
        <v>1</v>
      </c>
      <c r="J952" s="1" t="s">
        <v>73</v>
      </c>
      <c r="K952" s="1" t="s">
        <v>1203</v>
      </c>
      <c r="L952" s="1" t="s">
        <v>1204</v>
      </c>
      <c r="M952" s="1">
        <v>5214</v>
      </c>
      <c r="O952" s="1">
        <v>43784</v>
      </c>
      <c r="P952" s="1">
        <v>18450</v>
      </c>
      <c r="Q952" s="1" t="s">
        <v>1205</v>
      </c>
      <c r="R952" s="1"/>
      <c r="S952" s="1"/>
      <c r="T952" s="1"/>
      <c r="U952" s="1"/>
      <c r="V952" s="1"/>
      <c r="W952" s="1"/>
      <c r="X952" s="1"/>
      <c r="Y952" s="1"/>
    </row>
    <row r="953" spans="1:25" x14ac:dyDescent="0.4">
      <c r="A953" t="s">
        <v>48</v>
      </c>
      <c r="B953" t="s">
        <v>1149</v>
      </c>
      <c r="C953" s="1" t="s">
        <v>3</v>
      </c>
      <c r="D953">
        <v>2020</v>
      </c>
      <c r="E953" s="3">
        <v>1</v>
      </c>
      <c r="F953" s="1" t="s">
        <v>50</v>
      </c>
      <c r="G953" s="1">
        <v>20</v>
      </c>
      <c r="H953" s="1">
        <v>-8</v>
      </c>
      <c r="J953" s="1" t="s">
        <v>73</v>
      </c>
      <c r="K953" s="1" t="s">
        <v>1206</v>
      </c>
      <c r="L953" s="1" t="s">
        <v>1207</v>
      </c>
      <c r="M953" s="1">
        <v>6000</v>
      </c>
      <c r="O953" s="1">
        <v>43983</v>
      </c>
      <c r="P953" s="1">
        <v>18187</v>
      </c>
      <c r="Q953" s="1" t="s">
        <v>1208</v>
      </c>
      <c r="R953" s="1"/>
      <c r="S953" s="1"/>
      <c r="T953" s="1"/>
      <c r="U953" s="1"/>
      <c r="V953" s="1"/>
      <c r="W953" s="1"/>
      <c r="X953" s="1"/>
      <c r="Y953" s="1"/>
    </row>
    <row r="954" spans="1:25" x14ac:dyDescent="0.4">
      <c r="A954" t="s">
        <v>48</v>
      </c>
      <c r="B954" t="s">
        <v>1149</v>
      </c>
      <c r="C954" s="1" t="s">
        <v>3</v>
      </c>
      <c r="D954">
        <v>2020</v>
      </c>
      <c r="E954" s="3">
        <v>1</v>
      </c>
      <c r="F954" s="1" t="s">
        <v>50</v>
      </c>
      <c r="G954" s="1">
        <v>21</v>
      </c>
      <c r="H954" s="1">
        <v>6</v>
      </c>
      <c r="J954" s="1" t="s">
        <v>9</v>
      </c>
      <c r="K954" s="1" t="s">
        <v>1209</v>
      </c>
      <c r="L954" s="1" t="s">
        <v>1210</v>
      </c>
      <c r="M954" s="1">
        <v>5000</v>
      </c>
      <c r="O954" s="1">
        <v>43530</v>
      </c>
      <c r="P954" s="1">
        <v>17277</v>
      </c>
      <c r="Q954" s="1" t="s">
        <v>1211</v>
      </c>
      <c r="R954" s="1"/>
      <c r="S954" s="1"/>
      <c r="T954" s="1"/>
      <c r="U954" s="1"/>
      <c r="V954" s="1"/>
      <c r="W954" s="1"/>
      <c r="X954" s="1"/>
      <c r="Y954" s="1"/>
    </row>
    <row r="955" spans="1:25" x14ac:dyDescent="0.4">
      <c r="A955" t="s">
        <v>48</v>
      </c>
      <c r="B955" t="s">
        <v>1149</v>
      </c>
      <c r="C955" s="1" t="s">
        <v>3</v>
      </c>
      <c r="D955">
        <v>2020</v>
      </c>
      <c r="E955" s="3">
        <v>1</v>
      </c>
      <c r="F955" s="1" t="s">
        <v>50</v>
      </c>
      <c r="G955" s="1">
        <v>22</v>
      </c>
      <c r="H955" s="1" t="s">
        <v>81</v>
      </c>
      <c r="J955" s="1" t="s">
        <v>10</v>
      </c>
      <c r="K955" s="1" t="s">
        <v>1212</v>
      </c>
      <c r="L955" s="1" t="s">
        <v>1213</v>
      </c>
      <c r="M955" s="1">
        <v>4900</v>
      </c>
      <c r="O955" s="1">
        <v>43844</v>
      </c>
      <c r="P955" s="1">
        <v>16917</v>
      </c>
      <c r="Q955" s="1" t="s">
        <v>1214</v>
      </c>
      <c r="R955" s="1"/>
      <c r="S955" s="1"/>
      <c r="T955" s="1"/>
      <c r="U955" s="1"/>
      <c r="V955" s="1"/>
      <c r="W955" s="1"/>
      <c r="X955" s="1"/>
      <c r="Y955" s="1"/>
    </row>
    <row r="956" spans="1:25" x14ac:dyDescent="0.4">
      <c r="A956" t="s">
        <v>48</v>
      </c>
      <c r="B956" t="s">
        <v>1149</v>
      </c>
      <c r="C956" s="1" t="s">
        <v>3</v>
      </c>
      <c r="D956">
        <v>2020</v>
      </c>
      <c r="E956" s="3">
        <v>1</v>
      </c>
      <c r="F956" s="1" t="s">
        <v>50</v>
      </c>
      <c r="G956" s="1">
        <v>23</v>
      </c>
      <c r="H956" s="1">
        <v>62</v>
      </c>
      <c r="J956" s="1" t="s">
        <v>21</v>
      </c>
      <c r="K956" s="1" t="s">
        <v>1215</v>
      </c>
      <c r="L956" s="1" t="s">
        <v>1216</v>
      </c>
      <c r="M956" s="1">
        <v>4300</v>
      </c>
      <c r="O956" s="1">
        <v>43599</v>
      </c>
      <c r="P956" s="1">
        <v>15846</v>
      </c>
      <c r="Q956" s="1" t="s">
        <v>1217</v>
      </c>
      <c r="R956" s="1"/>
      <c r="S956" s="1"/>
      <c r="T956" s="1"/>
      <c r="U956" s="1"/>
      <c r="V956" s="1"/>
      <c r="W956" s="1"/>
      <c r="X956" s="1"/>
      <c r="Y956" s="1"/>
    </row>
    <row r="957" spans="1:25" x14ac:dyDescent="0.4">
      <c r="A957" t="s">
        <v>48</v>
      </c>
      <c r="B957" t="s">
        <v>1149</v>
      </c>
      <c r="C957" s="1" t="s">
        <v>3</v>
      </c>
      <c r="D957">
        <v>2020</v>
      </c>
      <c r="E957" s="3">
        <v>1</v>
      </c>
      <c r="F957" s="1" t="s">
        <v>50</v>
      </c>
      <c r="G957" s="1">
        <v>24</v>
      </c>
      <c r="H957" s="1">
        <v>5</v>
      </c>
      <c r="J957" s="1" t="s">
        <v>7</v>
      </c>
      <c r="K957" s="1" t="s">
        <v>1218</v>
      </c>
      <c r="L957" s="1" t="s">
        <v>1219</v>
      </c>
      <c r="M957" s="1">
        <v>2000</v>
      </c>
      <c r="N957" s="1" t="s">
        <v>1220</v>
      </c>
      <c r="O957" s="1">
        <v>43769</v>
      </c>
      <c r="P957" s="1">
        <v>15257</v>
      </c>
      <c r="Q957" s="1" t="s">
        <v>1221</v>
      </c>
      <c r="R957" s="1"/>
      <c r="S957" s="1"/>
      <c r="T957" s="1"/>
      <c r="U957" s="1"/>
      <c r="V957" s="1"/>
      <c r="W957" s="1"/>
      <c r="X957" s="1"/>
      <c r="Y957" s="1"/>
    </row>
    <row r="958" spans="1:25" x14ac:dyDescent="0.4">
      <c r="A958" t="s">
        <v>48</v>
      </c>
      <c r="B958" t="s">
        <v>1149</v>
      </c>
      <c r="C958" s="1" t="s">
        <v>3</v>
      </c>
      <c r="D958">
        <v>2020</v>
      </c>
      <c r="E958" s="3">
        <v>1</v>
      </c>
      <c r="F958" s="1" t="s">
        <v>50</v>
      </c>
      <c r="G958" s="1">
        <v>25</v>
      </c>
      <c r="H958" s="1">
        <v>-4</v>
      </c>
      <c r="J958" s="1" t="s">
        <v>82</v>
      </c>
      <c r="K958" s="1" t="s">
        <v>1222</v>
      </c>
      <c r="L958" s="1" t="s">
        <v>1223</v>
      </c>
      <c r="M958" s="1">
        <v>9500</v>
      </c>
      <c r="N958" s="1" t="s">
        <v>1224</v>
      </c>
      <c r="O958" s="1">
        <v>44000</v>
      </c>
      <c r="P958" s="1">
        <v>14294</v>
      </c>
      <c r="Q958" s="1" t="s">
        <v>1225</v>
      </c>
      <c r="R958" s="1"/>
      <c r="S958" s="1"/>
      <c r="T958" s="1"/>
      <c r="U958" s="1"/>
      <c r="V958" s="1"/>
      <c r="W958" s="1"/>
      <c r="X958" s="1"/>
      <c r="Y958" s="1"/>
    </row>
    <row r="959" spans="1:25" x14ac:dyDescent="0.4">
      <c r="A959" t="s">
        <v>48</v>
      </c>
      <c r="B959" t="s">
        <v>1149</v>
      </c>
      <c r="C959" s="1" t="s">
        <v>3</v>
      </c>
      <c r="D959">
        <v>2020</v>
      </c>
      <c r="E959" s="3">
        <v>1</v>
      </c>
      <c r="F959" s="1" t="s">
        <v>50</v>
      </c>
      <c r="G959" s="1">
        <v>26</v>
      </c>
      <c r="H959" s="1" t="s">
        <v>62</v>
      </c>
      <c r="J959" s="1" t="s">
        <v>1035</v>
      </c>
      <c r="K959" s="1" t="s">
        <v>1226</v>
      </c>
      <c r="L959" s="1" t="s">
        <v>1227</v>
      </c>
      <c r="M959" s="1">
        <v>3500</v>
      </c>
      <c r="O959" s="1">
        <v>43931</v>
      </c>
      <c r="P959" s="1">
        <v>13974</v>
      </c>
      <c r="Q959" s="1" t="s">
        <v>1228</v>
      </c>
      <c r="R959" s="1"/>
      <c r="S959" s="1"/>
      <c r="T959" s="1"/>
      <c r="U959" s="1"/>
      <c r="V959" s="1"/>
      <c r="W959" s="1"/>
      <c r="X959" s="1"/>
      <c r="Y959" s="1"/>
    </row>
    <row r="960" spans="1:25" x14ac:dyDescent="0.4">
      <c r="A960" t="s">
        <v>48</v>
      </c>
      <c r="B960" t="s">
        <v>1149</v>
      </c>
      <c r="C960" s="1" t="s">
        <v>3</v>
      </c>
      <c r="D960">
        <v>2020</v>
      </c>
      <c r="E960" s="3">
        <v>1</v>
      </c>
      <c r="F960" s="1" t="s">
        <v>50</v>
      </c>
      <c r="G960" s="1">
        <v>27</v>
      </c>
      <c r="H960" s="1">
        <v>-9</v>
      </c>
      <c r="J960" s="1" t="s">
        <v>58</v>
      </c>
      <c r="K960" s="1" t="s">
        <v>1229</v>
      </c>
      <c r="L960" s="1" t="s">
        <v>1230</v>
      </c>
      <c r="M960" s="1">
        <v>2399</v>
      </c>
      <c r="O960" s="1">
        <v>43872</v>
      </c>
      <c r="P960" s="1">
        <v>13880</v>
      </c>
      <c r="Q960" s="1" t="s">
        <v>1231</v>
      </c>
      <c r="R960" s="1"/>
      <c r="S960" s="1"/>
      <c r="T960" s="1"/>
      <c r="U960" s="1"/>
      <c r="V960" s="1"/>
      <c r="W960" s="1"/>
      <c r="X960" s="1"/>
      <c r="Y960" s="1"/>
    </row>
    <row r="961" spans="1:25" x14ac:dyDescent="0.4">
      <c r="A961" t="s">
        <v>48</v>
      </c>
      <c r="B961" t="s">
        <v>1149</v>
      </c>
      <c r="C961" s="1" t="s">
        <v>3</v>
      </c>
      <c r="D961">
        <v>2020</v>
      </c>
      <c r="E961" s="3">
        <v>1</v>
      </c>
      <c r="F961" s="1" t="s">
        <v>50</v>
      </c>
      <c r="G961" s="1">
        <v>28</v>
      </c>
      <c r="H961" s="1">
        <v>3</v>
      </c>
      <c r="J961" s="1" t="s">
        <v>11</v>
      </c>
      <c r="K961" s="1" t="s">
        <v>1232</v>
      </c>
      <c r="L961" s="1" t="s">
        <v>1233</v>
      </c>
      <c r="M961" s="1">
        <v>4900</v>
      </c>
      <c r="O961" s="1">
        <v>44004</v>
      </c>
      <c r="P961" s="1">
        <v>13476</v>
      </c>
      <c r="Q961" s="1" t="s">
        <v>1234</v>
      </c>
      <c r="R961" s="1"/>
      <c r="S961" s="1"/>
      <c r="T961" s="1"/>
      <c r="U961" s="1"/>
      <c r="V961" s="1"/>
      <c r="W961" s="1"/>
      <c r="X961" s="1"/>
      <c r="Y961" s="1"/>
    </row>
    <row r="962" spans="1:25" x14ac:dyDescent="0.4">
      <c r="A962" t="s">
        <v>48</v>
      </c>
      <c r="B962" t="s">
        <v>1149</v>
      </c>
      <c r="C962" s="1" t="s">
        <v>3</v>
      </c>
      <c r="D962">
        <v>2020</v>
      </c>
      <c r="E962" s="3">
        <v>1</v>
      </c>
      <c r="F962" s="1" t="s">
        <v>50</v>
      </c>
      <c r="G962" s="1">
        <v>29</v>
      </c>
      <c r="H962" s="1">
        <v>1</v>
      </c>
      <c r="J962" s="1" t="s">
        <v>163</v>
      </c>
      <c r="K962" s="1" t="s">
        <v>1235</v>
      </c>
      <c r="L962" s="1" t="s">
        <v>1236</v>
      </c>
      <c r="M962" s="1">
        <v>1000</v>
      </c>
      <c r="N962" s="1" t="s">
        <v>1220</v>
      </c>
      <c r="O962" s="1">
        <v>43924</v>
      </c>
      <c r="P962" s="1">
        <v>13370</v>
      </c>
      <c r="Q962" s="1" t="s">
        <v>1237</v>
      </c>
      <c r="R962" s="1"/>
      <c r="S962" s="1"/>
      <c r="T962" s="1"/>
      <c r="U962" s="1"/>
      <c r="V962" s="1"/>
      <c r="W962" s="1"/>
      <c r="X962" s="1"/>
      <c r="Y962" s="1"/>
    </row>
    <row r="963" spans="1:25" x14ac:dyDescent="0.4">
      <c r="A963" t="s">
        <v>48</v>
      </c>
      <c r="B963" t="s">
        <v>1149</v>
      </c>
      <c r="C963" s="1" t="s">
        <v>3</v>
      </c>
      <c r="D963">
        <v>2020</v>
      </c>
      <c r="E963" s="3">
        <v>1</v>
      </c>
      <c r="F963" s="1" t="s">
        <v>50</v>
      </c>
      <c r="G963" s="1">
        <v>30</v>
      </c>
      <c r="H963" s="1">
        <v>3</v>
      </c>
      <c r="J963" s="1" t="s">
        <v>58</v>
      </c>
      <c r="K963" s="1" t="s">
        <v>1238</v>
      </c>
      <c r="L963" s="1" t="s">
        <v>1239</v>
      </c>
      <c r="M963" s="1">
        <v>4000</v>
      </c>
      <c r="O963" s="1">
        <v>43952</v>
      </c>
      <c r="P963" s="1">
        <v>12760</v>
      </c>
      <c r="Q963" s="1" t="s">
        <v>1240</v>
      </c>
      <c r="R963" s="1"/>
      <c r="S963" s="1"/>
      <c r="T963" s="1"/>
      <c r="U963" s="1"/>
      <c r="V963" s="1"/>
      <c r="W963" s="1"/>
      <c r="X963" s="1"/>
      <c r="Y963" s="1"/>
    </row>
    <row r="964" spans="1:25" x14ac:dyDescent="0.4">
      <c r="A964" t="s">
        <v>48</v>
      </c>
      <c r="B964" t="s">
        <v>1149</v>
      </c>
      <c r="C964" s="1" t="s">
        <v>3</v>
      </c>
      <c r="D964">
        <v>2020</v>
      </c>
      <c r="E964" s="3">
        <v>1</v>
      </c>
      <c r="F964" s="1" t="s">
        <v>50</v>
      </c>
      <c r="G964" s="1">
        <v>31</v>
      </c>
      <c r="H964" s="1">
        <v>-9</v>
      </c>
      <c r="J964" s="1" t="s">
        <v>82</v>
      </c>
      <c r="K964" s="1" t="s">
        <v>1241</v>
      </c>
      <c r="L964" s="1" t="s">
        <v>1242</v>
      </c>
      <c r="M964" s="1">
        <v>1400</v>
      </c>
      <c r="O964" s="1">
        <v>43842</v>
      </c>
      <c r="P964" s="1">
        <v>11837</v>
      </c>
      <c r="Q964" s="1" t="s">
        <v>1243</v>
      </c>
      <c r="R964" s="1"/>
      <c r="S964" s="1"/>
      <c r="T964" s="1"/>
      <c r="U964" s="1"/>
      <c r="V964" s="1"/>
      <c r="W964" s="1"/>
      <c r="X964" s="1"/>
      <c r="Y964" s="1"/>
    </row>
    <row r="965" spans="1:25" x14ac:dyDescent="0.4">
      <c r="A965" t="s">
        <v>48</v>
      </c>
      <c r="B965" t="s">
        <v>1149</v>
      </c>
      <c r="C965" s="1" t="s">
        <v>3</v>
      </c>
      <c r="D965">
        <v>2020</v>
      </c>
      <c r="E965" s="3">
        <v>1</v>
      </c>
      <c r="F965" s="1" t="s">
        <v>50</v>
      </c>
      <c r="G965" s="1">
        <v>32</v>
      </c>
      <c r="H965" s="1" t="s">
        <v>81</v>
      </c>
      <c r="J965" s="1" t="s">
        <v>415</v>
      </c>
      <c r="K965" s="1" t="s">
        <v>1244</v>
      </c>
      <c r="L965" s="1" t="s">
        <v>1245</v>
      </c>
      <c r="M965" s="1">
        <v>2800</v>
      </c>
      <c r="O965" s="1">
        <v>43882</v>
      </c>
      <c r="P965" s="1">
        <v>10000</v>
      </c>
      <c r="Q965" s="1" t="s">
        <v>1246</v>
      </c>
      <c r="R965" s="1"/>
      <c r="S965" s="1"/>
      <c r="T965" s="1"/>
      <c r="U965" s="1"/>
      <c r="V965" s="1"/>
      <c r="W965" s="1"/>
      <c r="X965" s="1"/>
      <c r="Y965" s="1"/>
    </row>
    <row r="966" spans="1:25" x14ac:dyDescent="0.4">
      <c r="A966" t="s">
        <v>48</v>
      </c>
      <c r="B966" t="s">
        <v>1149</v>
      </c>
      <c r="C966" s="1" t="s">
        <v>3</v>
      </c>
      <c r="D966">
        <v>2020</v>
      </c>
      <c r="E966" s="3">
        <v>1</v>
      </c>
      <c r="F966" s="1" t="s">
        <v>50</v>
      </c>
      <c r="G966" s="1">
        <v>33</v>
      </c>
      <c r="H966" s="1">
        <v>-20</v>
      </c>
      <c r="J966" s="1" t="s">
        <v>7</v>
      </c>
      <c r="K966" s="1" t="s">
        <v>1247</v>
      </c>
      <c r="L966" s="1" t="s">
        <v>1248</v>
      </c>
      <c r="M966" s="1">
        <v>6500</v>
      </c>
      <c r="O966" s="1">
        <v>43973</v>
      </c>
      <c r="P966" s="1">
        <v>9400</v>
      </c>
      <c r="Q966" s="1" t="s">
        <v>1249</v>
      </c>
      <c r="R966" s="1"/>
      <c r="S966" s="1"/>
      <c r="T966" s="1"/>
      <c r="U966" s="1"/>
      <c r="V966" s="1"/>
      <c r="W966" s="1"/>
      <c r="X966" s="1"/>
      <c r="Y966" s="1"/>
    </row>
    <row r="967" spans="1:25" x14ac:dyDescent="0.4">
      <c r="A967" t="s">
        <v>48</v>
      </c>
      <c r="B967" t="s">
        <v>1149</v>
      </c>
      <c r="C967" s="1" t="s">
        <v>3</v>
      </c>
      <c r="D967">
        <v>2020</v>
      </c>
      <c r="E967" s="3">
        <v>1</v>
      </c>
      <c r="F967" s="1" t="s">
        <v>50</v>
      </c>
      <c r="G967" s="1">
        <v>34</v>
      </c>
      <c r="H967" s="1">
        <v>-9</v>
      </c>
      <c r="J967" s="1" t="s">
        <v>58</v>
      </c>
      <c r="K967" s="1" t="s">
        <v>1250</v>
      </c>
      <c r="L967" s="1" t="s">
        <v>1251</v>
      </c>
      <c r="M967" s="1">
        <v>4300</v>
      </c>
      <c r="O967" s="1">
        <v>43876</v>
      </c>
      <c r="P967" s="1">
        <v>9371</v>
      </c>
      <c r="Q967" s="1" t="s">
        <v>1252</v>
      </c>
      <c r="R967" s="1"/>
      <c r="S967" s="1"/>
      <c r="T967" s="1"/>
      <c r="U967" s="1"/>
      <c r="V967" s="1"/>
      <c r="W967" s="1"/>
      <c r="X967" s="1"/>
      <c r="Y967" s="1"/>
    </row>
    <row r="968" spans="1:25" x14ac:dyDescent="0.4">
      <c r="A968" t="s">
        <v>48</v>
      </c>
      <c r="B968" t="s">
        <v>1149</v>
      </c>
      <c r="C968" s="1" t="s">
        <v>3</v>
      </c>
      <c r="D968">
        <v>2020</v>
      </c>
      <c r="E968" s="3">
        <v>1</v>
      </c>
      <c r="F968" s="1" t="s">
        <v>50</v>
      </c>
      <c r="G968" s="1">
        <v>35</v>
      </c>
      <c r="H968" s="1" t="s">
        <v>62</v>
      </c>
      <c r="J968" s="1" t="s">
        <v>16</v>
      </c>
      <c r="K968" s="1" t="s">
        <v>1253</v>
      </c>
      <c r="L968" s="1" t="s">
        <v>1254</v>
      </c>
      <c r="M968" s="1">
        <v>9900</v>
      </c>
      <c r="O968" s="1">
        <v>43713</v>
      </c>
      <c r="P968" s="1">
        <v>9132</v>
      </c>
      <c r="Q968" s="1" t="s">
        <v>1255</v>
      </c>
      <c r="R968" s="1"/>
      <c r="S968" s="1"/>
      <c r="T968" s="1"/>
      <c r="U968" s="1"/>
      <c r="V968" s="1"/>
      <c r="W968" s="1"/>
      <c r="X968" s="1"/>
      <c r="Y968" s="1"/>
    </row>
    <row r="969" spans="1:25" x14ac:dyDescent="0.4">
      <c r="A969" t="s">
        <v>48</v>
      </c>
      <c r="B969" t="s">
        <v>1149</v>
      </c>
      <c r="C969" s="1" t="s">
        <v>3</v>
      </c>
      <c r="D969">
        <v>2020</v>
      </c>
      <c r="E969" s="3">
        <v>1</v>
      </c>
      <c r="F969" s="1" t="s">
        <v>50</v>
      </c>
      <c r="G969" s="1">
        <v>36</v>
      </c>
      <c r="H969" s="1">
        <v>-13</v>
      </c>
      <c r="J969" s="1" t="s">
        <v>21</v>
      </c>
      <c r="K969" s="1" t="s">
        <v>1256</v>
      </c>
      <c r="L969" s="1" t="s">
        <v>1257</v>
      </c>
      <c r="M969" s="1">
        <v>10000</v>
      </c>
      <c r="O969" s="1">
        <v>43914</v>
      </c>
      <c r="P969" s="1">
        <v>8989</v>
      </c>
      <c r="Q969" s="1" t="s">
        <v>1258</v>
      </c>
      <c r="R969" s="1"/>
      <c r="S969" s="1"/>
      <c r="T969" s="1"/>
      <c r="U969" s="1"/>
      <c r="V969" s="1"/>
      <c r="W969" s="1"/>
      <c r="X969" s="1"/>
      <c r="Y969" s="1"/>
    </row>
    <row r="970" spans="1:25" x14ac:dyDescent="0.4">
      <c r="A970" t="s">
        <v>48</v>
      </c>
      <c r="B970" t="s">
        <v>1149</v>
      </c>
      <c r="C970" s="1" t="s">
        <v>3</v>
      </c>
      <c r="D970">
        <v>2020</v>
      </c>
      <c r="E970" s="3">
        <v>1</v>
      </c>
      <c r="F970" s="1" t="s">
        <v>50</v>
      </c>
      <c r="G970" s="1">
        <v>37</v>
      </c>
      <c r="H970" s="1">
        <v>1</v>
      </c>
      <c r="J970" s="1" t="s">
        <v>9</v>
      </c>
      <c r="K970" s="1" t="s">
        <v>1259</v>
      </c>
      <c r="L970" s="1" t="s">
        <v>1177</v>
      </c>
      <c r="M970" s="1">
        <v>3800</v>
      </c>
      <c r="O970" s="1">
        <v>43668</v>
      </c>
      <c r="P970" s="1">
        <v>8917</v>
      </c>
      <c r="Q970" s="1" t="s">
        <v>1260</v>
      </c>
      <c r="R970" s="1"/>
      <c r="S970" s="1"/>
      <c r="T970" s="1"/>
      <c r="U970" s="1"/>
      <c r="V970" s="1"/>
      <c r="W970" s="1"/>
      <c r="X970" s="1"/>
      <c r="Y970" s="1"/>
    </row>
    <row r="971" spans="1:25" x14ac:dyDescent="0.4">
      <c r="A971" t="s">
        <v>48</v>
      </c>
      <c r="B971" t="s">
        <v>1149</v>
      </c>
      <c r="C971" s="1" t="s">
        <v>3</v>
      </c>
      <c r="D971">
        <v>2020</v>
      </c>
      <c r="E971" s="3">
        <v>1</v>
      </c>
      <c r="F971" s="1" t="s">
        <v>50</v>
      </c>
      <c r="G971" s="1">
        <v>38</v>
      </c>
      <c r="H971" s="1">
        <v>-22</v>
      </c>
      <c r="J971" s="1" t="s">
        <v>155</v>
      </c>
      <c r="K971" s="1" t="s">
        <v>1261</v>
      </c>
      <c r="L971" s="1" t="s">
        <v>1262</v>
      </c>
      <c r="M971" s="1">
        <v>3700</v>
      </c>
      <c r="O971" s="1">
        <v>43927</v>
      </c>
      <c r="P971" s="1">
        <v>8726</v>
      </c>
      <c r="Q971" s="1" t="s">
        <v>1263</v>
      </c>
      <c r="R971" s="1"/>
      <c r="S971" s="1"/>
      <c r="T971" s="1"/>
      <c r="U971" s="1"/>
      <c r="V971" s="1"/>
      <c r="W971" s="1"/>
      <c r="X971" s="1"/>
      <c r="Y971" s="1"/>
    </row>
    <row r="972" spans="1:25" x14ac:dyDescent="0.4">
      <c r="A972" t="s">
        <v>48</v>
      </c>
      <c r="B972" t="s">
        <v>1149</v>
      </c>
      <c r="C972" s="1" t="s">
        <v>3</v>
      </c>
      <c r="D972">
        <v>2020</v>
      </c>
      <c r="E972" s="3">
        <v>1</v>
      </c>
      <c r="F972" s="1" t="s">
        <v>50</v>
      </c>
      <c r="G972" s="1">
        <v>39</v>
      </c>
      <c r="H972" s="1">
        <v>18</v>
      </c>
      <c r="J972" s="1" t="s">
        <v>9</v>
      </c>
      <c r="K972" s="1" t="s">
        <v>1264</v>
      </c>
      <c r="L972" s="1" t="s">
        <v>1177</v>
      </c>
      <c r="M972" s="1">
        <v>3800</v>
      </c>
      <c r="O972" s="1">
        <v>43664</v>
      </c>
      <c r="P972" s="1">
        <v>8360</v>
      </c>
      <c r="Q972" s="1" t="s">
        <v>1265</v>
      </c>
      <c r="R972" s="1"/>
      <c r="S972" s="1"/>
      <c r="T972" s="1"/>
      <c r="U972" s="1"/>
      <c r="V972" s="1"/>
      <c r="W972" s="1"/>
      <c r="X972" s="1"/>
      <c r="Y972" s="1"/>
    </row>
    <row r="973" spans="1:25" x14ac:dyDescent="0.4">
      <c r="A973" t="s">
        <v>48</v>
      </c>
      <c r="B973" t="s">
        <v>1149</v>
      </c>
      <c r="C973" s="1" t="s">
        <v>3</v>
      </c>
      <c r="D973">
        <v>2020</v>
      </c>
      <c r="E973" s="3">
        <v>1</v>
      </c>
      <c r="F973" s="1" t="s">
        <v>50</v>
      </c>
      <c r="G973" s="1">
        <v>40</v>
      </c>
      <c r="H973" s="1">
        <v>9</v>
      </c>
      <c r="J973" s="1" t="s">
        <v>51</v>
      </c>
      <c r="K973" s="1" t="s">
        <v>1266</v>
      </c>
      <c r="L973" s="1" t="s">
        <v>1267</v>
      </c>
      <c r="M973" s="1">
        <v>9999</v>
      </c>
      <c r="O973" s="1">
        <v>43977</v>
      </c>
      <c r="P973" s="1">
        <v>8262</v>
      </c>
      <c r="Q973" s="1" t="s">
        <v>1268</v>
      </c>
      <c r="R973" s="1"/>
      <c r="S973" s="1"/>
      <c r="T973" s="1"/>
      <c r="U973" s="1"/>
      <c r="V973" s="1"/>
      <c r="W973" s="1"/>
      <c r="X973" s="1"/>
      <c r="Y973" s="1"/>
    </row>
    <row r="974" spans="1:25" x14ac:dyDescent="0.4">
      <c r="A974" t="s">
        <v>48</v>
      </c>
      <c r="B974" t="s">
        <v>1149</v>
      </c>
      <c r="C974" s="1" t="s">
        <v>3</v>
      </c>
      <c r="D974">
        <v>2020</v>
      </c>
      <c r="E974" s="3">
        <v>1</v>
      </c>
      <c r="F974" s="1" t="s">
        <v>50</v>
      </c>
      <c r="G974" s="1">
        <v>41</v>
      </c>
      <c r="H974" s="1">
        <v>-7</v>
      </c>
      <c r="J974" s="1" t="s">
        <v>389</v>
      </c>
      <c r="K974" s="1" t="s">
        <v>1269</v>
      </c>
      <c r="L974" s="1" t="s">
        <v>1270</v>
      </c>
      <c r="M974" s="1">
        <v>5000</v>
      </c>
      <c r="O974" s="1">
        <v>43999</v>
      </c>
      <c r="P974" s="1">
        <v>7728</v>
      </c>
      <c r="Q974" s="1" t="s">
        <v>1271</v>
      </c>
      <c r="R974" s="1"/>
      <c r="S974" s="1"/>
      <c r="T974" s="1"/>
      <c r="U974" s="1"/>
      <c r="V974" s="1"/>
      <c r="W974" s="1"/>
      <c r="X974" s="1"/>
      <c r="Y974" s="1"/>
    </row>
    <row r="975" spans="1:25" x14ac:dyDescent="0.4">
      <c r="A975" t="s">
        <v>48</v>
      </c>
      <c r="B975" t="s">
        <v>1149</v>
      </c>
      <c r="C975" s="1" t="s">
        <v>3</v>
      </c>
      <c r="D975">
        <v>2020</v>
      </c>
      <c r="E975" s="3">
        <v>1</v>
      </c>
      <c r="F975" s="1" t="s">
        <v>50</v>
      </c>
      <c r="G975" s="1">
        <v>42</v>
      </c>
      <c r="H975" s="1">
        <v>12</v>
      </c>
      <c r="J975" s="1" t="s">
        <v>9</v>
      </c>
      <c r="K975" s="1" t="s">
        <v>1272</v>
      </c>
      <c r="L975" s="1" t="s">
        <v>1273</v>
      </c>
      <c r="M975" s="1">
        <v>3300</v>
      </c>
      <c r="O975" s="1">
        <v>43770</v>
      </c>
      <c r="P975" s="1">
        <v>7512</v>
      </c>
      <c r="Q975" s="1" t="s">
        <v>1274</v>
      </c>
      <c r="R975" s="1"/>
      <c r="S975" s="1"/>
      <c r="T975" s="1"/>
      <c r="U975" s="1"/>
      <c r="V975" s="1"/>
      <c r="W975" s="1"/>
      <c r="X975" s="1"/>
      <c r="Y975" s="1"/>
    </row>
    <row r="976" spans="1:25" x14ac:dyDescent="0.4">
      <c r="A976" t="s">
        <v>48</v>
      </c>
      <c r="B976" t="s">
        <v>1149</v>
      </c>
      <c r="C976" s="1" t="s">
        <v>3</v>
      </c>
      <c r="D976">
        <v>2020</v>
      </c>
      <c r="E976" s="3">
        <v>1</v>
      </c>
      <c r="F976" s="1" t="s">
        <v>50</v>
      </c>
      <c r="G976" s="1">
        <v>43</v>
      </c>
      <c r="H976" s="1">
        <v>-15</v>
      </c>
      <c r="J976" s="1" t="s">
        <v>1035</v>
      </c>
      <c r="K976" s="1" t="s">
        <v>1275</v>
      </c>
      <c r="L976" s="1" t="s">
        <v>1227</v>
      </c>
      <c r="M976" s="1">
        <v>3500</v>
      </c>
      <c r="O976" s="1">
        <v>44007</v>
      </c>
      <c r="P976" s="1">
        <v>6939</v>
      </c>
      <c r="Q976" s="1" t="s">
        <v>1276</v>
      </c>
      <c r="R976" s="1"/>
      <c r="S976" s="1"/>
      <c r="T976" s="1"/>
      <c r="U976" s="1"/>
      <c r="V976" s="1"/>
      <c r="W976" s="1"/>
      <c r="X976" s="1"/>
      <c r="Y976" s="1"/>
    </row>
    <row r="977" spans="1:25" x14ac:dyDescent="0.4">
      <c r="A977" t="s">
        <v>48</v>
      </c>
      <c r="B977" t="s">
        <v>1149</v>
      </c>
      <c r="C977" s="1" t="s">
        <v>3</v>
      </c>
      <c r="D977">
        <v>2020</v>
      </c>
      <c r="E977" s="3">
        <v>1</v>
      </c>
      <c r="F977" s="1" t="s">
        <v>50</v>
      </c>
      <c r="G977" s="1">
        <v>44</v>
      </c>
      <c r="H977" s="1">
        <v>15</v>
      </c>
      <c r="J977" s="1" t="s">
        <v>10</v>
      </c>
      <c r="K977" s="1" t="s">
        <v>1277</v>
      </c>
      <c r="L977" s="1" t="s">
        <v>1278</v>
      </c>
      <c r="M977" s="1">
        <v>1200</v>
      </c>
      <c r="O977" s="1">
        <v>43684</v>
      </c>
      <c r="P977" s="1">
        <v>6839</v>
      </c>
      <c r="Q977" s="1" t="s">
        <v>1279</v>
      </c>
      <c r="R977" s="1"/>
      <c r="S977" s="1"/>
      <c r="T977" s="1"/>
      <c r="U977" s="1"/>
      <c r="V977" s="1"/>
      <c r="W977" s="1"/>
      <c r="X977" s="1"/>
      <c r="Y977" s="1"/>
    </row>
    <row r="978" spans="1:25" x14ac:dyDescent="0.4">
      <c r="A978" t="s">
        <v>48</v>
      </c>
      <c r="B978" t="s">
        <v>1149</v>
      </c>
      <c r="C978" s="1" t="s">
        <v>3</v>
      </c>
      <c r="D978">
        <v>2020</v>
      </c>
      <c r="E978" s="3">
        <v>1</v>
      </c>
      <c r="F978" s="1" t="s">
        <v>50</v>
      </c>
      <c r="G978" s="1">
        <v>45</v>
      </c>
      <c r="H978" s="1" t="s">
        <v>81</v>
      </c>
      <c r="J978" s="1" t="s">
        <v>17</v>
      </c>
      <c r="K978" s="1" t="s">
        <v>1280</v>
      </c>
      <c r="L978" s="1" t="s">
        <v>1281</v>
      </c>
      <c r="M978" s="1">
        <v>2200</v>
      </c>
      <c r="O978" s="1">
        <v>44009</v>
      </c>
      <c r="P978" s="1">
        <v>6666</v>
      </c>
      <c r="Q978" s="1" t="s">
        <v>1282</v>
      </c>
      <c r="R978" s="1"/>
      <c r="S978" s="1"/>
      <c r="T978" s="1"/>
      <c r="U978" s="1"/>
      <c r="V978" s="1"/>
      <c r="W978" s="1"/>
      <c r="X978" s="1"/>
      <c r="Y978" s="1"/>
    </row>
    <row r="979" spans="1:25" x14ac:dyDescent="0.4">
      <c r="A979" t="s">
        <v>48</v>
      </c>
      <c r="B979" t="s">
        <v>1149</v>
      </c>
      <c r="C979" s="1" t="s">
        <v>3</v>
      </c>
      <c r="D979">
        <v>2020</v>
      </c>
      <c r="E979" s="3">
        <v>1</v>
      </c>
      <c r="F979" s="1" t="s">
        <v>50</v>
      </c>
      <c r="G979" s="1">
        <v>46</v>
      </c>
      <c r="H979" s="1">
        <v>-9</v>
      </c>
      <c r="J979" s="1" t="s">
        <v>82</v>
      </c>
      <c r="K979" s="1" t="s">
        <v>1283</v>
      </c>
      <c r="L979" s="1" t="s">
        <v>1284</v>
      </c>
      <c r="M979" s="1">
        <v>1000</v>
      </c>
      <c r="O979" s="1">
        <v>43251</v>
      </c>
      <c r="P979" s="1">
        <v>6325</v>
      </c>
      <c r="Q979" s="1" t="s">
        <v>1285</v>
      </c>
      <c r="R979" s="1"/>
      <c r="S979" s="1"/>
      <c r="T979" s="1"/>
      <c r="U979" s="1"/>
      <c r="V979" s="1"/>
      <c r="W979" s="1"/>
      <c r="X979" s="1"/>
      <c r="Y979" s="1"/>
    </row>
    <row r="980" spans="1:25" x14ac:dyDescent="0.4">
      <c r="A980" t="s">
        <v>48</v>
      </c>
      <c r="B980" t="s">
        <v>1149</v>
      </c>
      <c r="C980" s="1" t="s">
        <v>3</v>
      </c>
      <c r="D980">
        <v>2020</v>
      </c>
      <c r="E980" s="3">
        <v>1</v>
      </c>
      <c r="F980" s="1" t="s">
        <v>50</v>
      </c>
      <c r="G980" s="1">
        <v>47</v>
      </c>
      <c r="H980" s="1">
        <v>-15</v>
      </c>
      <c r="J980" s="1" t="s">
        <v>1035</v>
      </c>
      <c r="K980" s="1" t="s">
        <v>1286</v>
      </c>
      <c r="L980" s="1" t="s">
        <v>1227</v>
      </c>
      <c r="M980" s="1">
        <v>3500</v>
      </c>
      <c r="O980" s="1">
        <v>42045</v>
      </c>
      <c r="P980" s="1">
        <v>6148</v>
      </c>
      <c r="Q980" s="1" t="s">
        <v>1287</v>
      </c>
      <c r="R980" s="1"/>
      <c r="S980" s="1"/>
      <c r="T980" s="1"/>
      <c r="U980" s="1"/>
      <c r="V980" s="1"/>
      <c r="W980" s="1"/>
      <c r="X980" s="1"/>
      <c r="Y980" s="1"/>
    </row>
    <row r="981" spans="1:25" x14ac:dyDescent="0.4">
      <c r="A981" t="s">
        <v>48</v>
      </c>
      <c r="B981" t="s">
        <v>1149</v>
      </c>
      <c r="C981" s="1" t="s">
        <v>3</v>
      </c>
      <c r="D981">
        <v>2020</v>
      </c>
      <c r="E981" s="3">
        <v>1</v>
      </c>
      <c r="F981" s="1" t="s">
        <v>50</v>
      </c>
      <c r="G981" s="1">
        <v>48</v>
      </c>
      <c r="H981" s="1">
        <v>-5</v>
      </c>
      <c r="J981" s="1" t="s">
        <v>82</v>
      </c>
      <c r="K981" s="1" t="s">
        <v>1288</v>
      </c>
      <c r="L981" s="1" t="s">
        <v>1289</v>
      </c>
      <c r="M981" s="1">
        <v>15000</v>
      </c>
      <c r="N981" s="1" t="s">
        <v>1290</v>
      </c>
      <c r="O981" s="1">
        <v>43994</v>
      </c>
      <c r="P981" s="1">
        <v>5529</v>
      </c>
      <c r="Q981" s="1" t="s">
        <v>1291</v>
      </c>
      <c r="R981" s="1"/>
      <c r="S981" s="1"/>
      <c r="T981" s="1"/>
      <c r="U981" s="1"/>
      <c r="V981" s="1"/>
      <c r="W981" s="1"/>
      <c r="X981" s="1"/>
      <c r="Y981" s="1"/>
    </row>
    <row r="982" spans="1:25" x14ac:dyDescent="0.4">
      <c r="A982" t="s">
        <v>48</v>
      </c>
      <c r="B982" t="s">
        <v>1149</v>
      </c>
      <c r="C982" s="1" t="s">
        <v>3</v>
      </c>
      <c r="D982">
        <v>2020</v>
      </c>
      <c r="E982" s="3">
        <v>1</v>
      </c>
      <c r="F982" s="1" t="s">
        <v>50</v>
      </c>
      <c r="G982" s="1">
        <v>49</v>
      </c>
      <c r="H982" s="1">
        <v>19</v>
      </c>
      <c r="J982" s="1" t="s">
        <v>9</v>
      </c>
      <c r="K982" s="1" t="s">
        <v>1292</v>
      </c>
      <c r="L982" s="1" t="s">
        <v>1273</v>
      </c>
      <c r="M982" s="1">
        <v>3900</v>
      </c>
      <c r="O982" s="1">
        <v>43928</v>
      </c>
      <c r="P982" s="1">
        <v>5279</v>
      </c>
      <c r="Q982" s="1" t="s">
        <v>1293</v>
      </c>
      <c r="R982" s="1"/>
      <c r="S982" s="1"/>
      <c r="T982" s="1"/>
      <c r="U982" s="1"/>
      <c r="V982" s="1"/>
      <c r="W982" s="1"/>
      <c r="X982" s="1"/>
      <c r="Y982" s="1"/>
    </row>
    <row r="983" spans="1:25" x14ac:dyDescent="0.4">
      <c r="A983" t="s">
        <v>48</v>
      </c>
      <c r="B983" t="s">
        <v>1149</v>
      </c>
      <c r="C983" s="1" t="s">
        <v>3</v>
      </c>
      <c r="D983">
        <v>2020</v>
      </c>
      <c r="E983" s="3">
        <v>1</v>
      </c>
      <c r="F983" s="1" t="s">
        <v>50</v>
      </c>
      <c r="G983" s="1">
        <v>50</v>
      </c>
      <c r="H983" s="1">
        <v>11</v>
      </c>
      <c r="J983" s="1" t="s">
        <v>16</v>
      </c>
      <c r="K983" s="1" t="s">
        <v>1294</v>
      </c>
      <c r="L983" s="1" t="s">
        <v>1295</v>
      </c>
      <c r="M983" s="1">
        <v>11000</v>
      </c>
      <c r="N983" s="1" t="s">
        <v>1296</v>
      </c>
      <c r="O983" s="1">
        <v>43749</v>
      </c>
      <c r="P983" s="1">
        <v>5245</v>
      </c>
      <c r="Q983" s="1" t="s">
        <v>1297</v>
      </c>
      <c r="R983" s="1"/>
      <c r="S983" s="1"/>
      <c r="T983" s="1"/>
      <c r="U983" s="1"/>
      <c r="V983" s="1"/>
      <c r="W983" s="1"/>
      <c r="X983" s="1"/>
      <c r="Y983" s="1"/>
    </row>
    <row r="984" spans="1:25" x14ac:dyDescent="0.4">
      <c r="A984" t="s">
        <v>48</v>
      </c>
      <c r="B984" t="s">
        <v>1149</v>
      </c>
      <c r="C984" s="1" t="s">
        <v>3</v>
      </c>
      <c r="D984">
        <v>2020</v>
      </c>
      <c r="E984" s="3">
        <v>1</v>
      </c>
      <c r="F984" s="1" t="s">
        <v>50</v>
      </c>
      <c r="G984" s="1">
        <v>51</v>
      </c>
      <c r="H984" s="1" t="s">
        <v>81</v>
      </c>
      <c r="J984" s="1" t="s">
        <v>24</v>
      </c>
      <c r="K984" s="1" t="s">
        <v>1298</v>
      </c>
      <c r="L984" s="1" t="s">
        <v>1299</v>
      </c>
      <c r="M984" s="1">
        <v>7680</v>
      </c>
      <c r="N984" s="1" t="s">
        <v>1300</v>
      </c>
      <c r="O984" s="1">
        <v>43900</v>
      </c>
      <c r="P984" s="1">
        <v>5000</v>
      </c>
      <c r="Q984" s="1" t="s">
        <v>1301</v>
      </c>
      <c r="R984" s="1"/>
      <c r="S984" s="1"/>
      <c r="T984" s="1"/>
      <c r="U984" s="1"/>
      <c r="V984" s="1"/>
      <c r="W984" s="1"/>
      <c r="X984" s="1"/>
      <c r="Y984" s="1"/>
    </row>
    <row r="985" spans="1:25" x14ac:dyDescent="0.4">
      <c r="A985" t="s">
        <v>48</v>
      </c>
      <c r="B985" t="s">
        <v>1149</v>
      </c>
      <c r="C985" s="1" t="s">
        <v>3</v>
      </c>
      <c r="D985">
        <v>2020</v>
      </c>
      <c r="E985" s="3">
        <v>1</v>
      </c>
      <c r="F985" s="1" t="s">
        <v>50</v>
      </c>
      <c r="G985" s="1">
        <v>52</v>
      </c>
      <c r="H985" s="1">
        <v>49</v>
      </c>
      <c r="J985" s="1" t="s">
        <v>9</v>
      </c>
      <c r="K985" s="1" t="s">
        <v>1302</v>
      </c>
      <c r="L985" s="1" t="s">
        <v>1177</v>
      </c>
      <c r="M985" s="1">
        <v>3800</v>
      </c>
      <c r="O985" s="1">
        <v>43957</v>
      </c>
      <c r="P985" s="1">
        <v>4480</v>
      </c>
      <c r="Q985" s="1" t="s">
        <v>1303</v>
      </c>
      <c r="R985" s="1"/>
      <c r="S985" s="1"/>
      <c r="T985" s="1"/>
      <c r="U985" s="1"/>
      <c r="V985" s="1"/>
      <c r="W985" s="1"/>
      <c r="X985" s="1"/>
      <c r="Y985" s="1"/>
    </row>
    <row r="986" spans="1:25" x14ac:dyDescent="0.4">
      <c r="A986" t="s">
        <v>48</v>
      </c>
      <c r="B986" t="s">
        <v>1149</v>
      </c>
      <c r="C986" s="1" t="s">
        <v>3</v>
      </c>
      <c r="D986">
        <v>2020</v>
      </c>
      <c r="E986" s="3">
        <v>1</v>
      </c>
      <c r="F986" s="1" t="s">
        <v>50</v>
      </c>
      <c r="G986" s="1">
        <v>53</v>
      </c>
      <c r="H986" s="1">
        <v>5</v>
      </c>
      <c r="J986" s="1" t="s">
        <v>16</v>
      </c>
      <c r="K986" s="1" t="s">
        <v>1304</v>
      </c>
      <c r="L986" s="1" t="s">
        <v>1305</v>
      </c>
      <c r="M986" s="1">
        <v>2000</v>
      </c>
      <c r="O986" s="1">
        <v>42984</v>
      </c>
      <c r="P986" s="1">
        <v>4364</v>
      </c>
      <c r="Q986" s="1" t="s">
        <v>1306</v>
      </c>
      <c r="R986" s="1"/>
      <c r="S986" s="1"/>
      <c r="T986" s="1"/>
      <c r="U986" s="1"/>
      <c r="V986" s="1"/>
      <c r="W986" s="1"/>
      <c r="X986" s="1"/>
      <c r="Y986" s="1"/>
    </row>
    <row r="987" spans="1:25" x14ac:dyDescent="0.4">
      <c r="A987" t="s">
        <v>48</v>
      </c>
      <c r="B987" t="s">
        <v>1149</v>
      </c>
      <c r="C987" s="1" t="s">
        <v>3</v>
      </c>
      <c r="D987">
        <v>2020</v>
      </c>
      <c r="E987" s="3">
        <v>1</v>
      </c>
      <c r="F987" s="1" t="s">
        <v>50</v>
      </c>
      <c r="G987" s="1">
        <v>54</v>
      </c>
      <c r="H987" s="1">
        <v>37</v>
      </c>
      <c r="J987" s="1" t="s">
        <v>9</v>
      </c>
      <c r="K987" s="1" t="s">
        <v>1307</v>
      </c>
      <c r="L987" s="1" t="s">
        <v>1177</v>
      </c>
      <c r="M987" s="1">
        <v>3800</v>
      </c>
      <c r="O987" s="1">
        <v>43664</v>
      </c>
      <c r="P987" s="1">
        <v>4152</v>
      </c>
      <c r="Q987" s="1" t="s">
        <v>1308</v>
      </c>
      <c r="R987" s="1"/>
      <c r="S987" s="1"/>
      <c r="T987" s="1"/>
      <c r="U987" s="1"/>
      <c r="V987" s="1"/>
      <c r="W987" s="1"/>
      <c r="X987" s="1"/>
      <c r="Y987" s="1"/>
    </row>
    <row r="988" spans="1:25" x14ac:dyDescent="0.4">
      <c r="A988" t="s">
        <v>48</v>
      </c>
      <c r="B988" t="s">
        <v>1149</v>
      </c>
      <c r="C988" s="1" t="s">
        <v>3</v>
      </c>
      <c r="D988">
        <v>2020</v>
      </c>
      <c r="E988" s="3">
        <v>1</v>
      </c>
      <c r="F988" s="1" t="s">
        <v>50</v>
      </c>
      <c r="G988" s="1">
        <v>55</v>
      </c>
      <c r="H988" s="1">
        <v>-15</v>
      </c>
      <c r="J988" s="1" t="s">
        <v>16</v>
      </c>
      <c r="K988" s="1" t="s">
        <v>1309</v>
      </c>
      <c r="L988" s="1" t="s">
        <v>1310</v>
      </c>
      <c r="M988" s="1">
        <v>1000</v>
      </c>
      <c r="N988" s="1" t="s">
        <v>1220</v>
      </c>
      <c r="O988" s="1">
        <v>43946</v>
      </c>
      <c r="P988" s="1">
        <v>4066</v>
      </c>
      <c r="Q988" s="1" t="s">
        <v>1311</v>
      </c>
      <c r="R988" s="1"/>
      <c r="S988" s="1"/>
      <c r="T988" s="1"/>
      <c r="U988" s="1"/>
      <c r="V988" s="1"/>
      <c r="W988" s="1"/>
      <c r="X988" s="1"/>
      <c r="Y988" s="1"/>
    </row>
    <row r="989" spans="1:25" x14ac:dyDescent="0.4">
      <c r="A989" t="s">
        <v>48</v>
      </c>
      <c r="B989" t="s">
        <v>1149</v>
      </c>
      <c r="C989" s="1" t="s">
        <v>3</v>
      </c>
      <c r="D989">
        <v>2020</v>
      </c>
      <c r="E989" s="3">
        <v>1</v>
      </c>
      <c r="F989" s="1" t="s">
        <v>50</v>
      </c>
      <c r="G989" s="1">
        <v>56</v>
      </c>
      <c r="H989" s="1" t="s">
        <v>81</v>
      </c>
      <c r="J989" s="1" t="s">
        <v>1312</v>
      </c>
      <c r="K989" s="1" t="s">
        <v>1313</v>
      </c>
      <c r="L989" s="1" t="s">
        <v>1314</v>
      </c>
      <c r="M989" s="1">
        <v>3900</v>
      </c>
      <c r="O989" s="1">
        <v>43860</v>
      </c>
      <c r="P989" s="1">
        <v>4000</v>
      </c>
      <c r="Q989" s="1" t="s">
        <v>1315</v>
      </c>
      <c r="R989" s="1"/>
      <c r="S989" s="1"/>
      <c r="T989" s="1"/>
      <c r="U989" s="1"/>
      <c r="V989" s="1"/>
      <c r="W989" s="1"/>
      <c r="X989" s="1"/>
      <c r="Y989" s="1"/>
    </row>
    <row r="990" spans="1:25" x14ac:dyDescent="0.4">
      <c r="A990" t="s">
        <v>48</v>
      </c>
      <c r="B990" t="s">
        <v>1149</v>
      </c>
      <c r="C990" s="1" t="s">
        <v>3</v>
      </c>
      <c r="D990">
        <v>2020</v>
      </c>
      <c r="E990" s="3">
        <v>1</v>
      </c>
      <c r="F990" s="1" t="s">
        <v>50</v>
      </c>
      <c r="G990" s="1">
        <v>57</v>
      </c>
      <c r="H990" s="1" t="s">
        <v>81</v>
      </c>
      <c r="J990" s="1" t="s">
        <v>21</v>
      </c>
      <c r="K990" s="1" t="s">
        <v>1316</v>
      </c>
      <c r="L990" s="1" t="s">
        <v>1317</v>
      </c>
      <c r="M990" s="1">
        <v>4253</v>
      </c>
      <c r="O990" s="1">
        <v>43964</v>
      </c>
      <c r="P990" s="1">
        <v>3986</v>
      </c>
      <c r="Q990" s="1" t="s">
        <v>1318</v>
      </c>
      <c r="R990" s="1"/>
      <c r="S990" s="1"/>
      <c r="T990" s="1"/>
      <c r="U990" s="1"/>
      <c r="V990" s="1"/>
      <c r="W990" s="1"/>
      <c r="X990" s="1"/>
      <c r="Y990" s="1"/>
    </row>
    <row r="991" spans="1:25" x14ac:dyDescent="0.4">
      <c r="A991" t="s">
        <v>48</v>
      </c>
      <c r="B991" t="s">
        <v>1149</v>
      </c>
      <c r="C991" s="1" t="s">
        <v>3</v>
      </c>
      <c r="D991">
        <v>2020</v>
      </c>
      <c r="E991" s="3">
        <v>1</v>
      </c>
      <c r="F991" s="1" t="s">
        <v>50</v>
      </c>
      <c r="G991" s="1">
        <v>58</v>
      </c>
      <c r="H991" s="1">
        <v>7</v>
      </c>
      <c r="J991" s="1" t="s">
        <v>7</v>
      </c>
      <c r="K991" s="1" t="s">
        <v>1319</v>
      </c>
      <c r="L991" s="1" t="s">
        <v>1320</v>
      </c>
      <c r="M991" s="1">
        <v>15900</v>
      </c>
      <c r="O991" s="1">
        <v>43990</v>
      </c>
      <c r="P991" s="1">
        <v>3939</v>
      </c>
      <c r="Q991" s="1" t="s">
        <v>1321</v>
      </c>
      <c r="R991" s="1"/>
      <c r="S991" s="1"/>
      <c r="T991" s="1"/>
      <c r="U991" s="1"/>
      <c r="V991" s="1"/>
      <c r="W991" s="1"/>
      <c r="X991" s="1"/>
      <c r="Y991" s="1"/>
    </row>
    <row r="992" spans="1:25" x14ac:dyDescent="0.4">
      <c r="A992" t="s">
        <v>48</v>
      </c>
      <c r="B992" t="s">
        <v>1149</v>
      </c>
      <c r="C992" s="1" t="s">
        <v>3</v>
      </c>
      <c r="D992">
        <v>2020</v>
      </c>
      <c r="E992" s="3">
        <v>1</v>
      </c>
      <c r="F992" s="1" t="s">
        <v>50</v>
      </c>
      <c r="G992" s="1">
        <v>59</v>
      </c>
      <c r="H992" s="1">
        <v>50</v>
      </c>
      <c r="J992" s="1" t="s">
        <v>9</v>
      </c>
      <c r="K992" s="1" t="s">
        <v>1322</v>
      </c>
      <c r="L992" s="1" t="s">
        <v>1273</v>
      </c>
      <c r="M992" s="1">
        <v>2200</v>
      </c>
      <c r="O992" s="1">
        <v>43624</v>
      </c>
      <c r="P992" s="1">
        <v>3827</v>
      </c>
      <c r="Q992" s="1" t="s">
        <v>1323</v>
      </c>
      <c r="R992" s="1"/>
      <c r="S992" s="1"/>
      <c r="T992" s="1"/>
      <c r="U992" s="1"/>
      <c r="V992" s="1"/>
      <c r="W992" s="1"/>
      <c r="X992" s="1"/>
      <c r="Y992" s="1"/>
    </row>
    <row r="993" spans="1:25" x14ac:dyDescent="0.4">
      <c r="A993" t="s">
        <v>48</v>
      </c>
      <c r="B993" t="s">
        <v>1149</v>
      </c>
      <c r="C993" s="1" t="s">
        <v>3</v>
      </c>
      <c r="D993">
        <v>2020</v>
      </c>
      <c r="E993" s="3">
        <v>1</v>
      </c>
      <c r="F993" s="1" t="s">
        <v>50</v>
      </c>
      <c r="G993" s="1">
        <v>60</v>
      </c>
      <c r="H993" s="1">
        <v>-8</v>
      </c>
      <c r="J993" s="1" t="s">
        <v>8</v>
      </c>
      <c r="K993" s="1" t="s">
        <v>1324</v>
      </c>
      <c r="L993" s="1" t="s">
        <v>1325</v>
      </c>
      <c r="M993" s="1">
        <v>12000</v>
      </c>
      <c r="O993" s="1">
        <v>43315</v>
      </c>
      <c r="P993" s="1">
        <v>3489</v>
      </c>
      <c r="Q993" s="1" t="s">
        <v>1326</v>
      </c>
      <c r="R993" s="1"/>
      <c r="S993" s="1"/>
      <c r="T993" s="1"/>
      <c r="U993" s="1"/>
      <c r="V993" s="1"/>
      <c r="W993" s="1"/>
      <c r="X993" s="1"/>
      <c r="Y993" s="1"/>
    </row>
    <row r="994" spans="1:25" x14ac:dyDescent="0.4">
      <c r="A994" t="s">
        <v>48</v>
      </c>
      <c r="B994" t="s">
        <v>1149</v>
      </c>
      <c r="C994" s="1" t="s">
        <v>3</v>
      </c>
      <c r="D994">
        <v>2020</v>
      </c>
      <c r="E994" s="3">
        <v>1</v>
      </c>
      <c r="F994" s="1" t="s">
        <v>50</v>
      </c>
      <c r="G994" s="1">
        <v>61</v>
      </c>
      <c r="H994" s="1">
        <v>1</v>
      </c>
      <c r="J994" s="1" t="s">
        <v>21</v>
      </c>
      <c r="K994" s="1" t="s">
        <v>1327</v>
      </c>
      <c r="L994" s="1" t="s">
        <v>1328</v>
      </c>
      <c r="M994" s="1">
        <v>5900</v>
      </c>
      <c r="O994" s="1">
        <v>43971</v>
      </c>
      <c r="P994" s="1">
        <v>3465</v>
      </c>
      <c r="Q994" s="1" t="s">
        <v>1329</v>
      </c>
      <c r="R994" s="1"/>
      <c r="S994" s="1"/>
      <c r="T994" s="1"/>
      <c r="U994" s="1"/>
      <c r="V994" s="1"/>
      <c r="W994" s="1"/>
      <c r="X994" s="1"/>
      <c r="Y994" s="1"/>
    </row>
    <row r="995" spans="1:25" x14ac:dyDescent="0.4">
      <c r="A995" t="s">
        <v>48</v>
      </c>
      <c r="B995" t="s">
        <v>1149</v>
      </c>
      <c r="C995" s="1" t="s">
        <v>3</v>
      </c>
      <c r="D995">
        <v>2020</v>
      </c>
      <c r="E995" s="3">
        <v>1</v>
      </c>
      <c r="F995" s="1" t="s">
        <v>50</v>
      </c>
      <c r="G995" s="1">
        <v>62</v>
      </c>
      <c r="H995" s="1" t="s">
        <v>81</v>
      </c>
      <c r="J995" s="1" t="s">
        <v>163</v>
      </c>
      <c r="K995" s="1" t="s">
        <v>1330</v>
      </c>
      <c r="L995" s="1" t="s">
        <v>1331</v>
      </c>
      <c r="M995" s="1">
        <v>4000</v>
      </c>
      <c r="O995" s="1">
        <v>43913</v>
      </c>
      <c r="P995" s="1">
        <v>3442</v>
      </c>
      <c r="Q995" s="1" t="s">
        <v>1332</v>
      </c>
      <c r="R995" s="1"/>
      <c r="S995" s="1"/>
      <c r="T995" s="1"/>
      <c r="U995" s="1"/>
      <c r="V995" s="1"/>
      <c r="W995" s="1"/>
      <c r="X995" s="1"/>
      <c r="Y995" s="1"/>
    </row>
    <row r="996" spans="1:25" x14ac:dyDescent="0.4">
      <c r="A996" t="s">
        <v>48</v>
      </c>
      <c r="B996" t="s">
        <v>1149</v>
      </c>
      <c r="C996" s="1" t="s">
        <v>3</v>
      </c>
      <c r="D996">
        <v>2020</v>
      </c>
      <c r="E996" s="3">
        <v>1</v>
      </c>
      <c r="F996" s="1" t="s">
        <v>50</v>
      </c>
      <c r="G996" s="1">
        <v>63</v>
      </c>
      <c r="H996" s="1" t="s">
        <v>81</v>
      </c>
      <c r="J996" s="1" t="s">
        <v>178</v>
      </c>
      <c r="K996" s="1" t="s">
        <v>1333</v>
      </c>
      <c r="L996" s="1" t="s">
        <v>1334</v>
      </c>
      <c r="M996" s="1">
        <v>9900</v>
      </c>
      <c r="O996" s="1">
        <v>43913</v>
      </c>
      <c r="P996" s="1">
        <v>3334</v>
      </c>
      <c r="Q996" s="1" t="s">
        <v>1335</v>
      </c>
      <c r="R996" s="1"/>
      <c r="S996" s="1"/>
      <c r="T996" s="1"/>
      <c r="U996" s="1"/>
      <c r="V996" s="1"/>
      <c r="W996" s="1"/>
      <c r="X996" s="1"/>
      <c r="Y996" s="1"/>
    </row>
    <row r="997" spans="1:25" x14ac:dyDescent="0.4">
      <c r="A997" t="s">
        <v>48</v>
      </c>
      <c r="B997" t="s">
        <v>1149</v>
      </c>
      <c r="C997" s="1" t="s">
        <v>3</v>
      </c>
      <c r="D997">
        <v>2020</v>
      </c>
      <c r="E997" s="3">
        <v>1</v>
      </c>
      <c r="F997" s="1" t="s">
        <v>50</v>
      </c>
      <c r="G997" s="1">
        <v>64</v>
      </c>
      <c r="H997" s="1">
        <v>43</v>
      </c>
      <c r="J997" s="1" t="s">
        <v>16</v>
      </c>
      <c r="K997" s="1" t="s">
        <v>1336</v>
      </c>
      <c r="L997" s="1" t="s">
        <v>1337</v>
      </c>
      <c r="M997" s="1">
        <v>9800</v>
      </c>
      <c r="O997" s="1">
        <v>42940</v>
      </c>
      <c r="P997" s="1">
        <v>3097</v>
      </c>
      <c r="Q997" s="1" t="s">
        <v>1338</v>
      </c>
      <c r="R997" s="1"/>
      <c r="S997" s="1"/>
      <c r="T997" s="1"/>
      <c r="U997" s="1"/>
      <c r="V997" s="1"/>
      <c r="W997" s="1"/>
      <c r="X997" s="1"/>
      <c r="Y997" s="1"/>
    </row>
    <row r="998" spans="1:25" x14ac:dyDescent="0.4">
      <c r="A998" t="s">
        <v>48</v>
      </c>
      <c r="B998" t="s">
        <v>1149</v>
      </c>
      <c r="C998" s="1" t="s">
        <v>3</v>
      </c>
      <c r="D998">
        <v>2020</v>
      </c>
      <c r="E998" s="3">
        <v>1</v>
      </c>
      <c r="F998" s="1" t="s">
        <v>50</v>
      </c>
      <c r="G998" s="1">
        <v>65</v>
      </c>
      <c r="H998" s="1">
        <v>-26</v>
      </c>
      <c r="J998" s="1" t="s">
        <v>58</v>
      </c>
      <c r="K998" s="1" t="s">
        <v>1339</v>
      </c>
      <c r="L998" s="1" t="s">
        <v>1340</v>
      </c>
      <c r="M998" s="1">
        <v>3443</v>
      </c>
      <c r="O998" s="1">
        <v>43779</v>
      </c>
      <c r="P998" s="1">
        <v>2983</v>
      </c>
      <c r="Q998" s="1" t="s">
        <v>1341</v>
      </c>
      <c r="R998" s="1"/>
      <c r="S998" s="1"/>
      <c r="T998" s="1"/>
      <c r="U998" s="1"/>
      <c r="V998" s="1"/>
      <c r="W998" s="1"/>
      <c r="X998" s="1"/>
      <c r="Y998" s="1"/>
    </row>
    <row r="999" spans="1:25" x14ac:dyDescent="0.4">
      <c r="A999" t="s">
        <v>48</v>
      </c>
      <c r="B999" t="s">
        <v>1149</v>
      </c>
      <c r="C999" s="1" t="s">
        <v>3</v>
      </c>
      <c r="D999">
        <v>2020</v>
      </c>
      <c r="E999" s="3">
        <v>1</v>
      </c>
      <c r="F999" s="1" t="s">
        <v>50</v>
      </c>
      <c r="G999" s="1">
        <v>66</v>
      </c>
      <c r="H999" s="1">
        <v>-21</v>
      </c>
      <c r="J999" s="1" t="s">
        <v>7</v>
      </c>
      <c r="K999" s="1" t="s">
        <v>1342</v>
      </c>
      <c r="L999" s="1" t="s">
        <v>1343</v>
      </c>
      <c r="M999" s="1">
        <v>3700</v>
      </c>
      <c r="N999" s="1" t="s">
        <v>1344</v>
      </c>
      <c r="O999" s="1">
        <v>43987</v>
      </c>
      <c r="P999" s="1">
        <v>2936</v>
      </c>
      <c r="Q999" s="1" t="s">
        <v>1345</v>
      </c>
      <c r="R999" s="1"/>
      <c r="S999" s="1"/>
      <c r="T999" s="1"/>
      <c r="U999" s="1"/>
      <c r="V999" s="1"/>
      <c r="W999" s="1"/>
      <c r="X999" s="1"/>
      <c r="Y999" s="1"/>
    </row>
    <row r="1000" spans="1:25" x14ac:dyDescent="0.4">
      <c r="A1000" t="s">
        <v>48</v>
      </c>
      <c r="B1000" t="s">
        <v>1149</v>
      </c>
      <c r="C1000" s="1" t="s">
        <v>3</v>
      </c>
      <c r="D1000">
        <v>2020</v>
      </c>
      <c r="E1000" s="3">
        <v>1</v>
      </c>
      <c r="F1000" s="1" t="s">
        <v>50</v>
      </c>
      <c r="G1000" s="1">
        <v>67</v>
      </c>
      <c r="H1000" s="1" t="s">
        <v>81</v>
      </c>
      <c r="J1000" s="1" t="s">
        <v>452</v>
      </c>
      <c r="K1000" s="1" t="s">
        <v>1346</v>
      </c>
      <c r="L1000" s="1" t="s">
        <v>1347</v>
      </c>
      <c r="M1000" s="1">
        <v>2100</v>
      </c>
      <c r="O1000" s="1">
        <v>43054</v>
      </c>
      <c r="P1000" s="1">
        <v>2858</v>
      </c>
      <c r="Q1000" s="1" t="s">
        <v>1348</v>
      </c>
      <c r="R1000" s="1"/>
      <c r="S1000" s="1"/>
      <c r="T1000" s="1"/>
      <c r="U1000" s="1"/>
      <c r="V1000" s="1"/>
      <c r="W1000" s="1"/>
      <c r="X1000" s="1"/>
      <c r="Y1000" s="1"/>
    </row>
    <row r="1001" spans="1:25" x14ac:dyDescent="0.4">
      <c r="A1001" t="s">
        <v>48</v>
      </c>
      <c r="B1001" t="s">
        <v>1149</v>
      </c>
      <c r="C1001" s="1" t="s">
        <v>3</v>
      </c>
      <c r="D1001">
        <v>2020</v>
      </c>
      <c r="E1001" s="3">
        <v>1</v>
      </c>
      <c r="F1001" s="1" t="s">
        <v>50</v>
      </c>
      <c r="G1001" s="1">
        <v>68</v>
      </c>
      <c r="H1001" s="1">
        <v>-27</v>
      </c>
      <c r="J1001" s="1" t="s">
        <v>58</v>
      </c>
      <c r="K1001" s="1" t="s">
        <v>1349</v>
      </c>
      <c r="L1001" s="1" t="s">
        <v>1350</v>
      </c>
      <c r="M1001" s="1">
        <v>3300</v>
      </c>
      <c r="O1001" s="1">
        <v>43872</v>
      </c>
      <c r="P1001" s="1">
        <v>2848</v>
      </c>
      <c r="Q1001" s="1" t="s">
        <v>1351</v>
      </c>
      <c r="R1001" s="1"/>
      <c r="S1001" s="1"/>
      <c r="T1001" s="1"/>
      <c r="U1001" s="1"/>
      <c r="V1001" s="1"/>
      <c r="W1001" s="1"/>
      <c r="X1001" s="1"/>
      <c r="Y1001" s="1"/>
    </row>
    <row r="1002" spans="1:25" x14ac:dyDescent="0.4">
      <c r="A1002" t="s">
        <v>48</v>
      </c>
      <c r="B1002" t="s">
        <v>1149</v>
      </c>
      <c r="C1002" s="1" t="s">
        <v>3</v>
      </c>
      <c r="D1002">
        <v>2020</v>
      </c>
      <c r="E1002" s="3">
        <v>1</v>
      </c>
      <c r="F1002" s="1" t="s">
        <v>50</v>
      </c>
      <c r="G1002" s="1">
        <v>69</v>
      </c>
      <c r="H1002" s="1">
        <v>-6</v>
      </c>
      <c r="J1002" s="1" t="s">
        <v>1035</v>
      </c>
      <c r="K1002" s="1" t="s">
        <v>1352</v>
      </c>
      <c r="L1002" s="1" t="s">
        <v>1227</v>
      </c>
      <c r="M1002" s="1">
        <v>3500</v>
      </c>
      <c r="O1002" s="1">
        <v>41989</v>
      </c>
      <c r="P1002" s="1">
        <v>2568</v>
      </c>
      <c r="Q1002" s="1" t="s">
        <v>1353</v>
      </c>
      <c r="R1002" s="1"/>
      <c r="S1002" s="1"/>
      <c r="T1002" s="1"/>
      <c r="U1002" s="1"/>
      <c r="V1002" s="1"/>
      <c r="W1002" s="1"/>
      <c r="X1002" s="1"/>
      <c r="Y1002" s="1"/>
    </row>
    <row r="1003" spans="1:25" x14ac:dyDescent="0.4">
      <c r="A1003" t="s">
        <v>48</v>
      </c>
      <c r="B1003" t="s">
        <v>1149</v>
      </c>
      <c r="C1003" s="1" t="s">
        <v>3</v>
      </c>
      <c r="D1003">
        <v>2020</v>
      </c>
      <c r="E1003" s="3">
        <v>1</v>
      </c>
      <c r="F1003" s="1" t="s">
        <v>50</v>
      </c>
      <c r="G1003" s="1">
        <v>70</v>
      </c>
      <c r="H1003" s="1" t="s">
        <v>81</v>
      </c>
      <c r="J1003" s="1" t="s">
        <v>178</v>
      </c>
      <c r="K1003" s="1" t="s">
        <v>1354</v>
      </c>
      <c r="L1003" s="1" t="s">
        <v>1355</v>
      </c>
      <c r="M1003" s="1">
        <v>3400</v>
      </c>
      <c r="O1003" s="1">
        <v>43953</v>
      </c>
      <c r="P1003" s="1">
        <v>2500</v>
      </c>
      <c r="Q1003" s="1" t="s">
        <v>1356</v>
      </c>
      <c r="R1003" s="1"/>
      <c r="S1003" s="1"/>
      <c r="T1003" s="1"/>
      <c r="U1003" s="1"/>
      <c r="V1003" s="1"/>
      <c r="W1003" s="1"/>
      <c r="X1003" s="1"/>
      <c r="Y1003" s="1"/>
    </row>
    <row r="1004" spans="1:25" x14ac:dyDescent="0.4">
      <c r="A1004" t="s">
        <v>48</v>
      </c>
      <c r="B1004" t="s">
        <v>1149</v>
      </c>
      <c r="C1004" s="1" t="s">
        <v>3</v>
      </c>
      <c r="D1004">
        <v>2020</v>
      </c>
      <c r="E1004" s="3">
        <v>1</v>
      </c>
      <c r="F1004" s="1" t="s">
        <v>50</v>
      </c>
      <c r="G1004" s="1">
        <v>71</v>
      </c>
      <c r="H1004" s="1" t="s">
        <v>81</v>
      </c>
      <c r="J1004" s="1" t="s">
        <v>163</v>
      </c>
      <c r="K1004" s="1" t="s">
        <v>1357</v>
      </c>
      <c r="L1004" s="1" t="s">
        <v>1358</v>
      </c>
      <c r="M1004" s="1">
        <v>1600</v>
      </c>
      <c r="O1004" s="1">
        <v>43882</v>
      </c>
      <c r="P1004" s="1">
        <v>2232</v>
      </c>
      <c r="Q1004" s="1" t="s">
        <v>1359</v>
      </c>
      <c r="R1004" s="1"/>
      <c r="S1004" s="1"/>
      <c r="T1004" s="1"/>
      <c r="U1004" s="1"/>
      <c r="V1004" s="1"/>
      <c r="W1004" s="1"/>
      <c r="X1004" s="1"/>
      <c r="Y1004" s="1"/>
    </row>
    <row r="1005" spans="1:25" x14ac:dyDescent="0.4">
      <c r="A1005" t="s">
        <v>48</v>
      </c>
      <c r="B1005" t="s">
        <v>1149</v>
      </c>
      <c r="C1005" s="1" t="s">
        <v>3</v>
      </c>
      <c r="D1005">
        <v>2020</v>
      </c>
      <c r="E1005" s="3">
        <v>1</v>
      </c>
      <c r="F1005" s="1" t="s">
        <v>50</v>
      </c>
      <c r="G1005" s="1">
        <v>72</v>
      </c>
      <c r="H1005" s="1" t="s">
        <v>81</v>
      </c>
      <c r="J1005" s="1" t="s">
        <v>178</v>
      </c>
      <c r="K1005" s="1" t="s">
        <v>1360</v>
      </c>
      <c r="L1005" s="1" t="s">
        <v>1361</v>
      </c>
      <c r="M1005" s="1">
        <v>5900</v>
      </c>
      <c r="O1005" s="1">
        <v>43971</v>
      </c>
      <c r="P1005" s="1">
        <v>2222</v>
      </c>
      <c r="Q1005" s="1" t="s">
        <v>1362</v>
      </c>
      <c r="R1005" s="1"/>
      <c r="S1005" s="1"/>
      <c r="T1005" s="1"/>
      <c r="U1005" s="1"/>
      <c r="V1005" s="1"/>
      <c r="W1005" s="1"/>
      <c r="X1005" s="1"/>
      <c r="Y1005" s="1"/>
    </row>
    <row r="1006" spans="1:25" x14ac:dyDescent="0.4">
      <c r="A1006" t="s">
        <v>48</v>
      </c>
      <c r="B1006" t="s">
        <v>1149</v>
      </c>
      <c r="C1006" s="1" t="s">
        <v>3</v>
      </c>
      <c r="D1006">
        <v>2020</v>
      </c>
      <c r="E1006" s="3">
        <v>1</v>
      </c>
      <c r="F1006" s="1" t="s">
        <v>50</v>
      </c>
      <c r="G1006" s="1">
        <v>73</v>
      </c>
      <c r="H1006" s="1" t="s">
        <v>81</v>
      </c>
      <c r="J1006" s="1" t="s">
        <v>9</v>
      </c>
      <c r="K1006" s="1" t="s">
        <v>1363</v>
      </c>
      <c r="L1006" s="1" t="s">
        <v>1177</v>
      </c>
      <c r="M1006" s="1">
        <v>4900</v>
      </c>
      <c r="O1006" s="1">
        <v>43668</v>
      </c>
      <c r="P1006" s="1">
        <v>2180</v>
      </c>
      <c r="Q1006" s="1" t="s">
        <v>1364</v>
      </c>
      <c r="R1006" s="1"/>
      <c r="S1006" s="1"/>
      <c r="T1006" s="1"/>
      <c r="U1006" s="1"/>
      <c r="V1006" s="1"/>
      <c r="W1006" s="1"/>
      <c r="X1006" s="1"/>
      <c r="Y1006" s="1"/>
    </row>
    <row r="1007" spans="1:25" x14ac:dyDescent="0.4">
      <c r="A1007" t="s">
        <v>48</v>
      </c>
      <c r="B1007" t="s">
        <v>1149</v>
      </c>
      <c r="C1007" s="1" t="s">
        <v>3</v>
      </c>
      <c r="D1007">
        <v>2020</v>
      </c>
      <c r="E1007" s="3">
        <v>1</v>
      </c>
      <c r="F1007" s="1" t="s">
        <v>50</v>
      </c>
      <c r="G1007" s="1">
        <v>74</v>
      </c>
      <c r="H1007" s="1">
        <v>20</v>
      </c>
      <c r="J1007" s="1" t="s">
        <v>82</v>
      </c>
      <c r="K1007" s="1" t="s">
        <v>1365</v>
      </c>
      <c r="L1007" s="1" t="s">
        <v>1366</v>
      </c>
      <c r="M1007" s="1">
        <v>1900</v>
      </c>
      <c r="N1007" s="1" t="s">
        <v>1220</v>
      </c>
      <c r="O1007" s="1">
        <v>43816</v>
      </c>
      <c r="P1007" s="1">
        <v>2095</v>
      </c>
      <c r="Q1007" s="1" t="s">
        <v>1367</v>
      </c>
      <c r="R1007" s="1"/>
      <c r="S1007" s="1"/>
      <c r="T1007" s="1"/>
      <c r="U1007" s="1"/>
      <c r="V1007" s="1"/>
      <c r="W1007" s="1"/>
      <c r="X1007" s="1"/>
      <c r="Y1007" s="1"/>
    </row>
    <row r="1008" spans="1:25" x14ac:dyDescent="0.4">
      <c r="A1008" t="s">
        <v>48</v>
      </c>
      <c r="B1008" t="s">
        <v>1149</v>
      </c>
      <c r="C1008" s="1" t="s">
        <v>3</v>
      </c>
      <c r="D1008">
        <v>2020</v>
      </c>
      <c r="E1008" s="3">
        <v>1</v>
      </c>
      <c r="F1008" s="1" t="s">
        <v>50</v>
      </c>
      <c r="G1008" s="1">
        <v>75</v>
      </c>
      <c r="H1008" s="1" t="s">
        <v>81</v>
      </c>
      <c r="J1008" s="1" t="s">
        <v>10</v>
      </c>
      <c r="K1008" s="1" t="s">
        <v>1368</v>
      </c>
      <c r="L1008" s="1" t="s">
        <v>1369</v>
      </c>
      <c r="M1008" s="1">
        <v>1500</v>
      </c>
      <c r="O1008" s="1">
        <v>43836</v>
      </c>
      <c r="P1008" s="1">
        <v>2078</v>
      </c>
      <c r="Q1008" s="1" t="s">
        <v>1370</v>
      </c>
      <c r="R1008" s="1"/>
      <c r="S1008" s="1"/>
      <c r="T1008" s="1"/>
      <c r="U1008" s="1"/>
      <c r="V1008" s="1"/>
      <c r="W1008" s="1"/>
      <c r="X1008" s="1"/>
      <c r="Y1008" s="1"/>
    </row>
    <row r="1009" spans="1:25" x14ac:dyDescent="0.4">
      <c r="A1009" t="s">
        <v>48</v>
      </c>
      <c r="B1009" t="s">
        <v>1149</v>
      </c>
      <c r="C1009" s="1" t="s">
        <v>3</v>
      </c>
      <c r="D1009">
        <v>2020</v>
      </c>
      <c r="E1009" s="3">
        <v>1</v>
      </c>
      <c r="F1009" s="1" t="s">
        <v>50</v>
      </c>
      <c r="G1009" s="1">
        <v>76</v>
      </c>
      <c r="H1009" s="1">
        <v>23</v>
      </c>
      <c r="J1009" s="1" t="s">
        <v>163</v>
      </c>
      <c r="K1009" s="1" t="s">
        <v>1371</v>
      </c>
      <c r="L1009" s="1" t="s">
        <v>1372</v>
      </c>
      <c r="M1009" s="1">
        <v>1999</v>
      </c>
      <c r="O1009" s="1">
        <v>43965</v>
      </c>
      <c r="P1009" s="1">
        <v>2055</v>
      </c>
      <c r="Q1009" s="1" t="s">
        <v>1373</v>
      </c>
      <c r="R1009" s="1"/>
      <c r="S1009" s="1"/>
      <c r="T1009" s="1"/>
      <c r="U1009" s="1"/>
      <c r="V1009" s="1"/>
      <c r="W1009" s="1"/>
      <c r="X1009" s="1"/>
      <c r="Y1009" s="1"/>
    </row>
    <row r="1010" spans="1:25" x14ac:dyDescent="0.4">
      <c r="A1010" t="s">
        <v>48</v>
      </c>
      <c r="B1010" t="s">
        <v>1149</v>
      </c>
      <c r="C1010" s="1" t="s">
        <v>3</v>
      </c>
      <c r="D1010">
        <v>2020</v>
      </c>
      <c r="E1010" s="3">
        <v>1</v>
      </c>
      <c r="F1010" s="1" t="s">
        <v>50</v>
      </c>
      <c r="G1010" s="1">
        <v>77</v>
      </c>
      <c r="H1010" s="1" t="s">
        <v>81</v>
      </c>
      <c r="J1010" s="1" t="s">
        <v>304</v>
      </c>
      <c r="K1010" s="1" t="s">
        <v>1374</v>
      </c>
      <c r="L1010" s="1" t="s">
        <v>1375</v>
      </c>
      <c r="M1010" s="1">
        <v>7900</v>
      </c>
      <c r="O1010" s="1">
        <v>43957</v>
      </c>
      <c r="P1010" s="1">
        <v>2000</v>
      </c>
      <c r="Q1010" s="1" t="s">
        <v>1376</v>
      </c>
      <c r="R1010" s="1"/>
      <c r="S1010" s="1"/>
      <c r="T1010" s="1"/>
      <c r="U1010" s="1"/>
      <c r="V1010" s="1"/>
      <c r="W1010" s="1"/>
      <c r="X1010" s="1"/>
      <c r="Y1010" s="1"/>
    </row>
    <row r="1011" spans="1:25" x14ac:dyDescent="0.4">
      <c r="A1011" t="s">
        <v>48</v>
      </c>
      <c r="B1011" t="s">
        <v>1149</v>
      </c>
      <c r="C1011" s="1" t="s">
        <v>3</v>
      </c>
      <c r="D1011">
        <v>2020</v>
      </c>
      <c r="E1011" s="3">
        <v>1</v>
      </c>
      <c r="F1011" s="1" t="s">
        <v>50</v>
      </c>
      <c r="G1011" s="1">
        <v>78</v>
      </c>
      <c r="H1011" s="1">
        <v>-6</v>
      </c>
      <c r="J1011" s="1" t="s">
        <v>10</v>
      </c>
      <c r="K1011" s="1" t="s">
        <v>1377</v>
      </c>
      <c r="L1011" s="1" t="s">
        <v>1213</v>
      </c>
      <c r="M1011" s="1">
        <v>5000</v>
      </c>
      <c r="O1011" s="1">
        <v>43388</v>
      </c>
      <c r="P1011" s="1">
        <v>1976</v>
      </c>
      <c r="Q1011" s="1" t="s">
        <v>1378</v>
      </c>
      <c r="R1011" s="1"/>
      <c r="S1011" s="1"/>
      <c r="T1011" s="1"/>
      <c r="U1011" s="1"/>
      <c r="V1011" s="1"/>
      <c r="W1011" s="1"/>
      <c r="X1011" s="1"/>
      <c r="Y1011" s="1"/>
    </row>
    <row r="1012" spans="1:25" x14ac:dyDescent="0.4">
      <c r="A1012" t="s">
        <v>48</v>
      </c>
      <c r="B1012" t="s">
        <v>1149</v>
      </c>
      <c r="C1012" s="1" t="s">
        <v>3</v>
      </c>
      <c r="D1012">
        <v>2020</v>
      </c>
      <c r="E1012" s="3">
        <v>1</v>
      </c>
      <c r="F1012" s="1" t="s">
        <v>50</v>
      </c>
      <c r="G1012" s="1">
        <v>79</v>
      </c>
      <c r="H1012" s="1">
        <v>-29</v>
      </c>
      <c r="J1012" s="1" t="s">
        <v>16</v>
      </c>
      <c r="K1012" s="1" t="s">
        <v>1379</v>
      </c>
      <c r="L1012" s="1" t="s">
        <v>841</v>
      </c>
      <c r="M1012" s="1">
        <v>33000</v>
      </c>
      <c r="O1012" s="1">
        <v>43992</v>
      </c>
      <c r="P1012" s="1">
        <v>1886</v>
      </c>
      <c r="Q1012" s="1" t="s">
        <v>1380</v>
      </c>
      <c r="R1012" s="1"/>
      <c r="S1012" s="1"/>
      <c r="T1012" s="1"/>
      <c r="U1012" s="1"/>
      <c r="V1012" s="1"/>
      <c r="W1012" s="1"/>
      <c r="X1012" s="1"/>
      <c r="Y1012" s="1"/>
    </row>
    <row r="1013" spans="1:25" x14ac:dyDescent="0.4">
      <c r="A1013" t="s">
        <v>48</v>
      </c>
      <c r="B1013" t="s">
        <v>1149</v>
      </c>
      <c r="C1013" s="1" t="s">
        <v>3</v>
      </c>
      <c r="D1013">
        <v>2020</v>
      </c>
      <c r="E1013" s="3">
        <v>1</v>
      </c>
      <c r="F1013" s="1" t="s">
        <v>50</v>
      </c>
      <c r="G1013" s="1">
        <v>80</v>
      </c>
      <c r="H1013" s="1" t="s">
        <v>81</v>
      </c>
      <c r="J1013" s="1" t="s">
        <v>365</v>
      </c>
      <c r="K1013" s="1" t="s">
        <v>1381</v>
      </c>
      <c r="L1013" s="1" t="s">
        <v>1382</v>
      </c>
      <c r="M1013" s="1">
        <v>6000</v>
      </c>
      <c r="O1013" s="1">
        <v>43819</v>
      </c>
      <c r="P1013" s="1">
        <v>1818</v>
      </c>
      <c r="Q1013" s="1" t="s">
        <v>1383</v>
      </c>
      <c r="R1013" s="1"/>
      <c r="S1013" s="1"/>
      <c r="T1013" s="1"/>
      <c r="U1013" s="1"/>
      <c r="V1013" s="1"/>
      <c r="W1013" s="1"/>
      <c r="X1013" s="1"/>
      <c r="Y1013" s="1"/>
    </row>
    <row r="1014" spans="1:25" x14ac:dyDescent="0.4">
      <c r="A1014" t="s">
        <v>48</v>
      </c>
      <c r="B1014" t="s">
        <v>1149</v>
      </c>
      <c r="C1014" s="1" t="s">
        <v>3</v>
      </c>
      <c r="D1014">
        <v>2020</v>
      </c>
      <c r="E1014" s="3">
        <v>1</v>
      </c>
      <c r="F1014" s="1" t="s">
        <v>50</v>
      </c>
      <c r="G1014" s="1">
        <v>81</v>
      </c>
      <c r="H1014" s="1">
        <v>43</v>
      </c>
      <c r="J1014" s="1" t="s">
        <v>9</v>
      </c>
      <c r="K1014" s="1" t="s">
        <v>1384</v>
      </c>
      <c r="L1014" s="1" t="s">
        <v>1177</v>
      </c>
      <c r="M1014" s="1">
        <v>3900</v>
      </c>
      <c r="O1014" s="1">
        <v>43668</v>
      </c>
      <c r="P1014" s="1">
        <v>1794</v>
      </c>
      <c r="Q1014" s="1" t="s">
        <v>1385</v>
      </c>
      <c r="R1014" s="1"/>
      <c r="S1014" s="1"/>
      <c r="T1014" s="1"/>
      <c r="U1014" s="1"/>
      <c r="V1014" s="1"/>
      <c r="W1014" s="1"/>
      <c r="X1014" s="1"/>
      <c r="Y1014" s="1"/>
    </row>
    <row r="1015" spans="1:25" x14ac:dyDescent="0.4">
      <c r="A1015" t="s">
        <v>48</v>
      </c>
      <c r="B1015" t="s">
        <v>1149</v>
      </c>
      <c r="C1015" s="1" t="s">
        <v>3</v>
      </c>
      <c r="D1015">
        <v>2020</v>
      </c>
      <c r="E1015" s="3">
        <v>1</v>
      </c>
      <c r="F1015" s="1" t="s">
        <v>50</v>
      </c>
      <c r="G1015" s="1">
        <v>82</v>
      </c>
      <c r="H1015" s="1" t="s">
        <v>81</v>
      </c>
      <c r="J1015" s="1" t="s">
        <v>1386</v>
      </c>
      <c r="K1015" s="1" t="s">
        <v>1387</v>
      </c>
      <c r="L1015" s="1" t="s">
        <v>1388</v>
      </c>
      <c r="M1015" s="1">
        <v>1000</v>
      </c>
      <c r="O1015" s="1">
        <v>43864</v>
      </c>
      <c r="P1015" s="1">
        <v>1754</v>
      </c>
      <c r="Q1015" s="1" t="s">
        <v>1389</v>
      </c>
      <c r="R1015" s="1"/>
      <c r="S1015" s="1"/>
      <c r="T1015" s="1"/>
      <c r="U1015" s="1"/>
      <c r="V1015" s="1"/>
      <c r="W1015" s="1"/>
      <c r="X1015" s="1"/>
      <c r="Y1015" s="1"/>
    </row>
    <row r="1016" spans="1:25" x14ac:dyDescent="0.4">
      <c r="A1016" t="s">
        <v>48</v>
      </c>
      <c r="B1016" t="s">
        <v>1149</v>
      </c>
      <c r="C1016" s="1" t="s">
        <v>3</v>
      </c>
      <c r="D1016">
        <v>2020</v>
      </c>
      <c r="E1016" s="3">
        <v>1</v>
      </c>
      <c r="F1016" s="1" t="s">
        <v>50</v>
      </c>
      <c r="G1016" s="1">
        <v>83</v>
      </c>
      <c r="H1016" s="1">
        <v>-39</v>
      </c>
      <c r="J1016" s="1" t="s">
        <v>1035</v>
      </c>
      <c r="K1016" s="1" t="s">
        <v>1390</v>
      </c>
      <c r="L1016" s="1" t="s">
        <v>1227</v>
      </c>
      <c r="M1016" s="1">
        <v>3500</v>
      </c>
      <c r="O1016" s="1">
        <v>42474</v>
      </c>
      <c r="P1016" s="1">
        <v>1709</v>
      </c>
      <c r="Q1016" s="1" t="s">
        <v>1391</v>
      </c>
      <c r="R1016" s="1"/>
      <c r="S1016" s="1"/>
      <c r="T1016" s="1"/>
      <c r="U1016" s="1"/>
      <c r="V1016" s="1"/>
      <c r="W1016" s="1"/>
      <c r="X1016" s="1"/>
      <c r="Y1016" s="1"/>
    </row>
    <row r="1017" spans="1:25" x14ac:dyDescent="0.4">
      <c r="A1017" t="s">
        <v>48</v>
      </c>
      <c r="B1017" t="s">
        <v>1149</v>
      </c>
      <c r="C1017" s="1" t="s">
        <v>3</v>
      </c>
      <c r="D1017">
        <v>2020</v>
      </c>
      <c r="E1017" s="3">
        <v>1</v>
      </c>
      <c r="F1017" s="1" t="s">
        <v>50</v>
      </c>
      <c r="G1017" s="1">
        <v>84</v>
      </c>
      <c r="H1017" s="1" t="s">
        <v>81</v>
      </c>
      <c r="J1017" s="1" t="s">
        <v>17</v>
      </c>
      <c r="K1017" s="1" t="s">
        <v>1392</v>
      </c>
      <c r="L1017" s="1" t="s">
        <v>1393</v>
      </c>
      <c r="M1017" s="1">
        <v>1700</v>
      </c>
      <c r="N1017" s="1" t="s">
        <v>1394</v>
      </c>
      <c r="O1017" s="1">
        <v>44002</v>
      </c>
      <c r="P1017" s="1">
        <v>1666</v>
      </c>
      <c r="Q1017" s="1" t="s">
        <v>1395</v>
      </c>
      <c r="R1017" s="1"/>
      <c r="S1017" s="1"/>
      <c r="T1017" s="1"/>
      <c r="U1017" s="1"/>
      <c r="V1017" s="1"/>
      <c r="W1017" s="1"/>
      <c r="X1017" s="1"/>
      <c r="Y1017" s="1"/>
    </row>
    <row r="1018" spans="1:25" x14ac:dyDescent="0.4">
      <c r="A1018" t="s">
        <v>48</v>
      </c>
      <c r="B1018" t="s">
        <v>1149</v>
      </c>
      <c r="C1018" s="1" t="s">
        <v>3</v>
      </c>
      <c r="D1018">
        <v>2020</v>
      </c>
      <c r="E1018" s="3">
        <v>1</v>
      </c>
      <c r="F1018" s="1" t="s">
        <v>50</v>
      </c>
      <c r="G1018" s="1">
        <v>85</v>
      </c>
      <c r="H1018" s="1">
        <v>-49</v>
      </c>
      <c r="J1018" s="1" t="s">
        <v>155</v>
      </c>
      <c r="K1018" s="1" t="s">
        <v>1396</v>
      </c>
      <c r="L1018" s="1" t="s">
        <v>771</v>
      </c>
      <c r="M1018" s="1">
        <v>3700</v>
      </c>
      <c r="O1018" s="1">
        <v>43678</v>
      </c>
      <c r="P1018" s="1">
        <v>1574</v>
      </c>
      <c r="Q1018" s="1" t="s">
        <v>1397</v>
      </c>
      <c r="R1018" s="1"/>
      <c r="S1018" s="1"/>
      <c r="T1018" s="1"/>
      <c r="U1018" s="1"/>
      <c r="V1018" s="1"/>
      <c r="W1018" s="1"/>
      <c r="X1018" s="1"/>
      <c r="Y1018" s="1"/>
    </row>
    <row r="1019" spans="1:25" x14ac:dyDescent="0.4">
      <c r="A1019" t="s">
        <v>48</v>
      </c>
      <c r="B1019" t="s">
        <v>1149</v>
      </c>
      <c r="C1019" s="1" t="s">
        <v>3</v>
      </c>
      <c r="D1019">
        <v>2020</v>
      </c>
      <c r="E1019" s="3">
        <v>1</v>
      </c>
      <c r="F1019" s="1" t="s">
        <v>50</v>
      </c>
      <c r="G1019" s="1">
        <v>86</v>
      </c>
      <c r="H1019" s="1" t="s">
        <v>81</v>
      </c>
      <c r="J1019" s="1" t="s">
        <v>178</v>
      </c>
      <c r="K1019" s="1" t="s">
        <v>1398</v>
      </c>
      <c r="L1019" s="1" t="s">
        <v>1399</v>
      </c>
      <c r="M1019" s="1">
        <v>999</v>
      </c>
      <c r="N1019" s="1" t="s">
        <v>1400</v>
      </c>
      <c r="O1019" s="1">
        <v>43981</v>
      </c>
      <c r="P1019" s="1">
        <v>1538</v>
      </c>
      <c r="Q1019" s="1" t="s">
        <v>1401</v>
      </c>
      <c r="R1019" s="1"/>
      <c r="S1019" s="1"/>
      <c r="T1019" s="1"/>
      <c r="U1019" s="1"/>
      <c r="V1019" s="1"/>
      <c r="W1019" s="1"/>
      <c r="X1019" s="1"/>
      <c r="Y1019" s="1"/>
    </row>
    <row r="1020" spans="1:25" x14ac:dyDescent="0.4">
      <c r="A1020" t="s">
        <v>48</v>
      </c>
      <c r="B1020" t="s">
        <v>1149</v>
      </c>
      <c r="C1020" s="1" t="s">
        <v>3</v>
      </c>
      <c r="D1020">
        <v>2020</v>
      </c>
      <c r="E1020" s="3">
        <v>1</v>
      </c>
      <c r="F1020" s="1" t="s">
        <v>50</v>
      </c>
      <c r="G1020" s="1">
        <v>87</v>
      </c>
      <c r="H1020" s="1" t="s">
        <v>81</v>
      </c>
      <c r="J1020" s="1" t="s">
        <v>9</v>
      </c>
      <c r="K1020" s="1" t="s">
        <v>1402</v>
      </c>
      <c r="L1020" s="1" t="s">
        <v>1403</v>
      </c>
      <c r="M1020" s="1">
        <v>2200</v>
      </c>
      <c r="O1020" s="1">
        <v>43718</v>
      </c>
      <c r="P1020" s="1">
        <v>1452</v>
      </c>
      <c r="Q1020" s="1" t="s">
        <v>1404</v>
      </c>
      <c r="R1020" s="1"/>
      <c r="S1020" s="1"/>
      <c r="T1020" s="1"/>
      <c r="U1020" s="1"/>
      <c r="V1020" s="1"/>
      <c r="W1020" s="1"/>
      <c r="X1020" s="1"/>
      <c r="Y1020" s="1"/>
    </row>
    <row r="1021" spans="1:25" x14ac:dyDescent="0.4">
      <c r="A1021" t="s">
        <v>48</v>
      </c>
      <c r="B1021" t="s">
        <v>1149</v>
      </c>
      <c r="C1021" s="1" t="s">
        <v>3</v>
      </c>
      <c r="D1021">
        <v>2020</v>
      </c>
      <c r="E1021" s="3">
        <v>1</v>
      </c>
      <c r="F1021" s="1" t="s">
        <v>50</v>
      </c>
      <c r="G1021" s="1">
        <v>88</v>
      </c>
      <c r="H1021" s="1" t="s">
        <v>81</v>
      </c>
      <c r="J1021" s="1" t="s">
        <v>415</v>
      </c>
      <c r="K1021" s="1" t="s">
        <v>1405</v>
      </c>
      <c r="L1021" s="1" t="s">
        <v>1406</v>
      </c>
      <c r="M1021" s="1">
        <v>1700</v>
      </c>
      <c r="N1021" s="1" t="s">
        <v>1407</v>
      </c>
      <c r="O1021" s="1">
        <v>43914</v>
      </c>
      <c r="P1021" s="1">
        <v>1428</v>
      </c>
      <c r="Q1021" s="1" t="s">
        <v>1408</v>
      </c>
      <c r="R1021" s="1"/>
      <c r="S1021" s="1"/>
      <c r="T1021" s="1"/>
      <c r="U1021" s="1"/>
      <c r="V1021" s="1"/>
      <c r="W1021" s="1"/>
      <c r="X1021" s="1"/>
      <c r="Y1021" s="1"/>
    </row>
    <row r="1022" spans="1:25" x14ac:dyDescent="0.4">
      <c r="A1022" t="s">
        <v>48</v>
      </c>
      <c r="B1022" t="s">
        <v>1149</v>
      </c>
      <c r="C1022" s="1" t="s">
        <v>3</v>
      </c>
      <c r="D1022">
        <v>2020</v>
      </c>
      <c r="E1022" s="3">
        <v>1</v>
      </c>
      <c r="F1022" s="1" t="s">
        <v>50</v>
      </c>
      <c r="G1022" s="1">
        <v>89</v>
      </c>
      <c r="H1022" s="1">
        <v>-33</v>
      </c>
      <c r="J1022" s="1" t="s">
        <v>21</v>
      </c>
      <c r="K1022" s="1" t="s">
        <v>1409</v>
      </c>
      <c r="L1022" s="1" t="s">
        <v>1410</v>
      </c>
      <c r="M1022" s="1">
        <v>10000</v>
      </c>
      <c r="O1022" s="1">
        <v>43975</v>
      </c>
      <c r="P1022" s="1">
        <v>1339</v>
      </c>
      <c r="Q1022" s="1" t="s">
        <v>1411</v>
      </c>
      <c r="R1022" s="1"/>
      <c r="S1022" s="1"/>
      <c r="T1022" s="1"/>
      <c r="U1022" s="1"/>
      <c r="V1022" s="1"/>
      <c r="W1022" s="1"/>
      <c r="X1022" s="1"/>
      <c r="Y1022" s="1"/>
    </row>
    <row r="1023" spans="1:25" x14ac:dyDescent="0.4">
      <c r="A1023" t="s">
        <v>48</v>
      </c>
      <c r="B1023" t="s">
        <v>1149</v>
      </c>
      <c r="C1023" s="1" t="s">
        <v>3</v>
      </c>
      <c r="D1023">
        <v>2020</v>
      </c>
      <c r="E1023" s="3">
        <v>1</v>
      </c>
      <c r="F1023" s="1" t="s">
        <v>50</v>
      </c>
      <c r="G1023" s="1">
        <v>90</v>
      </c>
      <c r="H1023" s="1" t="s">
        <v>81</v>
      </c>
      <c r="J1023" s="1" t="s">
        <v>211</v>
      </c>
      <c r="K1023" s="1" t="s">
        <v>1412</v>
      </c>
      <c r="L1023" s="1" t="s">
        <v>1413</v>
      </c>
      <c r="M1023" s="1">
        <v>1550</v>
      </c>
      <c r="O1023" s="1">
        <v>43886</v>
      </c>
      <c r="P1023" s="1">
        <v>1334</v>
      </c>
      <c r="Q1023" s="1" t="s">
        <v>1414</v>
      </c>
      <c r="R1023" s="1"/>
      <c r="S1023" s="1"/>
      <c r="T1023" s="1"/>
      <c r="U1023" s="1"/>
      <c r="V1023" s="1"/>
      <c r="W1023" s="1"/>
      <c r="X1023" s="1"/>
      <c r="Y1023" s="1"/>
    </row>
    <row r="1024" spans="1:25" x14ac:dyDescent="0.4">
      <c r="A1024" t="s">
        <v>48</v>
      </c>
      <c r="B1024" t="s">
        <v>1149</v>
      </c>
      <c r="C1024" s="1" t="s">
        <v>3</v>
      </c>
      <c r="D1024">
        <v>2020</v>
      </c>
      <c r="E1024" s="3">
        <v>1</v>
      </c>
      <c r="F1024" s="1" t="s">
        <v>50</v>
      </c>
      <c r="G1024" s="1">
        <v>91</v>
      </c>
      <c r="H1024" s="1">
        <v>-3</v>
      </c>
      <c r="J1024" s="1" t="s">
        <v>21</v>
      </c>
      <c r="K1024" s="1" t="s">
        <v>1415</v>
      </c>
      <c r="L1024" s="1" t="s">
        <v>1295</v>
      </c>
      <c r="M1024" s="1">
        <v>36000</v>
      </c>
      <c r="N1024" s="1" t="s">
        <v>1416</v>
      </c>
      <c r="O1024" s="1">
        <v>43919</v>
      </c>
      <c r="P1024" s="1">
        <v>1333</v>
      </c>
      <c r="Q1024" s="1" t="s">
        <v>1417</v>
      </c>
      <c r="R1024" s="1"/>
      <c r="S1024" s="1"/>
      <c r="T1024" s="1"/>
      <c r="U1024" s="1"/>
      <c r="V1024" s="1"/>
      <c r="W1024" s="1"/>
      <c r="X1024" s="1"/>
      <c r="Y1024" s="1"/>
    </row>
    <row r="1025" spans="1:25" x14ac:dyDescent="0.4">
      <c r="A1025" t="s">
        <v>48</v>
      </c>
      <c r="B1025" t="s">
        <v>1149</v>
      </c>
      <c r="C1025" s="1" t="s">
        <v>3</v>
      </c>
      <c r="D1025">
        <v>2020</v>
      </c>
      <c r="E1025" s="3">
        <v>1</v>
      </c>
      <c r="F1025" s="1" t="s">
        <v>50</v>
      </c>
      <c r="G1025" s="1">
        <v>92</v>
      </c>
      <c r="H1025" s="1">
        <v>-32</v>
      </c>
      <c r="J1025" s="1" t="s">
        <v>21</v>
      </c>
      <c r="K1025" s="1" t="s">
        <v>1418</v>
      </c>
      <c r="L1025" s="1" t="s">
        <v>1419</v>
      </c>
      <c r="M1025" s="1">
        <v>3500</v>
      </c>
      <c r="O1025" s="1">
        <v>43588</v>
      </c>
      <c r="P1025" s="1">
        <v>1268</v>
      </c>
      <c r="Q1025" s="1" t="s">
        <v>1420</v>
      </c>
      <c r="R1025" s="1"/>
      <c r="S1025" s="1"/>
      <c r="T1025" s="1"/>
      <c r="U1025" s="1"/>
      <c r="V1025" s="1"/>
      <c r="W1025" s="1"/>
      <c r="X1025" s="1"/>
      <c r="Y1025" s="1"/>
    </row>
    <row r="1026" spans="1:25" x14ac:dyDescent="0.4">
      <c r="A1026" t="s">
        <v>48</v>
      </c>
      <c r="B1026" t="s">
        <v>1149</v>
      </c>
      <c r="C1026" s="1" t="s">
        <v>3</v>
      </c>
      <c r="D1026">
        <v>2020</v>
      </c>
      <c r="E1026" s="3">
        <v>1</v>
      </c>
      <c r="F1026" s="1" t="s">
        <v>50</v>
      </c>
      <c r="G1026" s="1">
        <v>93</v>
      </c>
      <c r="H1026" s="1" t="s">
        <v>81</v>
      </c>
      <c r="J1026" s="1" t="s">
        <v>9</v>
      </c>
      <c r="K1026" s="1" t="s">
        <v>1421</v>
      </c>
      <c r="L1026" s="1" t="s">
        <v>1422</v>
      </c>
      <c r="M1026" s="1">
        <v>4000</v>
      </c>
      <c r="N1026" s="1" t="s">
        <v>1423</v>
      </c>
      <c r="O1026" s="1">
        <v>43908</v>
      </c>
      <c r="P1026" s="1">
        <v>1244</v>
      </c>
      <c r="Q1026" s="1" t="s">
        <v>1424</v>
      </c>
      <c r="R1026" s="1"/>
      <c r="S1026" s="1"/>
      <c r="T1026" s="1"/>
      <c r="U1026" s="1"/>
      <c r="V1026" s="1"/>
      <c r="W1026" s="1"/>
      <c r="X1026" s="1"/>
      <c r="Y1026" s="1"/>
    </row>
    <row r="1027" spans="1:25" x14ac:dyDescent="0.4">
      <c r="A1027" t="s">
        <v>48</v>
      </c>
      <c r="B1027" t="s">
        <v>1149</v>
      </c>
      <c r="C1027" s="1" t="s">
        <v>3</v>
      </c>
      <c r="D1027">
        <v>2020</v>
      </c>
      <c r="E1027" s="3">
        <v>1</v>
      </c>
      <c r="F1027" s="1" t="s">
        <v>50</v>
      </c>
      <c r="G1027" s="1">
        <v>94</v>
      </c>
      <c r="H1027" s="1" t="s">
        <v>81</v>
      </c>
      <c r="J1027" s="1" t="s">
        <v>274</v>
      </c>
      <c r="K1027" s="1" t="s">
        <v>1425</v>
      </c>
      <c r="L1027" s="1" t="s">
        <v>1388</v>
      </c>
      <c r="M1027" s="1">
        <v>1200</v>
      </c>
      <c r="O1027" s="1">
        <v>43864</v>
      </c>
      <c r="P1027" s="1">
        <v>1202</v>
      </c>
      <c r="Q1027" s="1" t="s">
        <v>1426</v>
      </c>
      <c r="R1027" s="1"/>
      <c r="S1027" s="1"/>
      <c r="T1027" s="1"/>
      <c r="U1027" s="1"/>
      <c r="V1027" s="1"/>
      <c r="W1027" s="1"/>
      <c r="X1027" s="1"/>
      <c r="Y1027" s="1"/>
    </row>
    <row r="1028" spans="1:25" x14ac:dyDescent="0.4">
      <c r="A1028" t="s">
        <v>48</v>
      </c>
      <c r="B1028" t="s">
        <v>1149</v>
      </c>
      <c r="C1028" s="1" t="s">
        <v>3</v>
      </c>
      <c r="D1028">
        <v>2020</v>
      </c>
      <c r="E1028" s="3">
        <v>1</v>
      </c>
      <c r="F1028" s="1" t="s">
        <v>50</v>
      </c>
      <c r="G1028" s="1">
        <v>95</v>
      </c>
      <c r="H1028" s="1" t="s">
        <v>81</v>
      </c>
      <c r="J1028" s="1" t="s">
        <v>9</v>
      </c>
      <c r="K1028" s="1" t="s">
        <v>1427</v>
      </c>
      <c r="L1028" s="1" t="s">
        <v>1210</v>
      </c>
      <c r="M1028" s="1">
        <v>5000</v>
      </c>
      <c r="O1028" s="1">
        <v>41774</v>
      </c>
      <c r="P1028" s="1">
        <v>1189</v>
      </c>
      <c r="Q1028" s="1" t="s">
        <v>1428</v>
      </c>
      <c r="R1028" s="1"/>
      <c r="S1028" s="1"/>
      <c r="T1028" s="1"/>
      <c r="U1028" s="1"/>
      <c r="V1028" s="1"/>
      <c r="W1028" s="1"/>
      <c r="X1028" s="1"/>
      <c r="Y1028" s="1"/>
    </row>
    <row r="1029" spans="1:25" x14ac:dyDescent="0.4">
      <c r="A1029" t="s">
        <v>48</v>
      </c>
      <c r="B1029" t="s">
        <v>1149</v>
      </c>
      <c r="C1029" s="1" t="s">
        <v>3</v>
      </c>
      <c r="D1029">
        <v>2020</v>
      </c>
      <c r="E1029" s="3">
        <v>1</v>
      </c>
      <c r="F1029" s="1" t="s">
        <v>50</v>
      </c>
      <c r="G1029" s="1">
        <v>96</v>
      </c>
      <c r="H1029" s="1" t="s">
        <v>81</v>
      </c>
      <c r="J1029" s="1" t="s">
        <v>17</v>
      </c>
      <c r="K1029" s="1" t="s">
        <v>1429</v>
      </c>
      <c r="L1029" s="1" t="s">
        <v>1430</v>
      </c>
      <c r="M1029" s="1">
        <v>3200</v>
      </c>
      <c r="O1029" s="1">
        <v>43948</v>
      </c>
      <c r="P1029" s="1">
        <v>1176</v>
      </c>
      <c r="Q1029" s="1" t="s">
        <v>1431</v>
      </c>
      <c r="R1029" s="1"/>
      <c r="S1029" s="1"/>
      <c r="T1029" s="1"/>
      <c r="U1029" s="1"/>
      <c r="V1029" s="1"/>
      <c r="W1029" s="1"/>
      <c r="X1029" s="1"/>
      <c r="Y1029" s="1"/>
    </row>
    <row r="1030" spans="1:25" x14ac:dyDescent="0.4">
      <c r="A1030" t="s">
        <v>48</v>
      </c>
      <c r="B1030" t="s">
        <v>1149</v>
      </c>
      <c r="C1030" s="1" t="s">
        <v>3</v>
      </c>
      <c r="D1030">
        <v>2020</v>
      </c>
      <c r="E1030" s="3">
        <v>1</v>
      </c>
      <c r="F1030" s="1" t="s">
        <v>50</v>
      </c>
      <c r="G1030" s="1">
        <v>97</v>
      </c>
      <c r="H1030" s="1" t="s">
        <v>81</v>
      </c>
      <c r="J1030" s="1" t="s">
        <v>415</v>
      </c>
      <c r="K1030" s="1" t="s">
        <v>1432</v>
      </c>
      <c r="L1030" s="1" t="s">
        <v>1433</v>
      </c>
      <c r="M1030" s="1">
        <v>6900</v>
      </c>
      <c r="O1030" s="1">
        <v>43979</v>
      </c>
      <c r="P1030" s="1">
        <v>1112</v>
      </c>
      <c r="Q1030" s="1" t="s">
        <v>1434</v>
      </c>
      <c r="R1030" s="1"/>
      <c r="S1030" s="1"/>
      <c r="T1030" s="1"/>
      <c r="U1030" s="1"/>
      <c r="V1030" s="1"/>
      <c r="W1030" s="1"/>
      <c r="X1030" s="1"/>
      <c r="Y1030" s="1"/>
    </row>
    <row r="1031" spans="1:25" x14ac:dyDescent="0.4">
      <c r="A1031" t="s">
        <v>48</v>
      </c>
      <c r="B1031" t="s">
        <v>1149</v>
      </c>
      <c r="C1031" s="1" t="s">
        <v>3</v>
      </c>
      <c r="D1031">
        <v>2020</v>
      </c>
      <c r="E1031" s="3">
        <v>1</v>
      </c>
      <c r="F1031" s="1" t="s">
        <v>50</v>
      </c>
      <c r="G1031" s="1">
        <v>98</v>
      </c>
      <c r="H1031" s="1">
        <v>-29</v>
      </c>
      <c r="J1031" s="1" t="s">
        <v>21</v>
      </c>
      <c r="K1031" s="1" t="s">
        <v>1435</v>
      </c>
      <c r="L1031" s="1" t="s">
        <v>1436</v>
      </c>
      <c r="M1031" s="1">
        <v>10000</v>
      </c>
      <c r="O1031" s="1">
        <v>43942</v>
      </c>
      <c r="P1031" s="1">
        <v>1108</v>
      </c>
      <c r="Q1031" s="1" t="s">
        <v>1437</v>
      </c>
      <c r="R1031" s="1"/>
      <c r="S1031" s="1"/>
      <c r="T1031" s="1"/>
      <c r="U1031" s="1"/>
      <c r="V1031" s="1"/>
      <c r="W1031" s="1"/>
      <c r="X1031" s="1"/>
      <c r="Y1031" s="1"/>
    </row>
    <row r="1032" spans="1:25" x14ac:dyDescent="0.4">
      <c r="A1032" t="s">
        <v>48</v>
      </c>
      <c r="B1032" t="s">
        <v>1149</v>
      </c>
      <c r="C1032" s="1" t="s">
        <v>3</v>
      </c>
      <c r="D1032">
        <v>2020</v>
      </c>
      <c r="E1032" s="3">
        <v>1</v>
      </c>
      <c r="F1032" s="1" t="s">
        <v>50</v>
      </c>
      <c r="G1032" s="1">
        <v>99</v>
      </c>
      <c r="H1032" s="1">
        <v>11</v>
      </c>
      <c r="J1032" s="1" t="s">
        <v>1035</v>
      </c>
      <c r="K1032" s="1" t="s">
        <v>1438</v>
      </c>
      <c r="L1032" s="1" t="s">
        <v>1227</v>
      </c>
      <c r="M1032" s="1">
        <v>3500</v>
      </c>
      <c r="O1032" s="1">
        <v>42131</v>
      </c>
      <c r="P1032" s="1">
        <v>1096</v>
      </c>
      <c r="Q1032" s="1" t="s">
        <v>1439</v>
      </c>
      <c r="R1032" s="1"/>
      <c r="S1032" s="1"/>
      <c r="T1032" s="1"/>
      <c r="U1032" s="1"/>
      <c r="V1032" s="1"/>
      <c r="W1032" s="1"/>
      <c r="X1032" s="1"/>
      <c r="Y1032" s="1"/>
    </row>
    <row r="1033" spans="1:25" x14ac:dyDescent="0.4">
      <c r="A1033" t="s">
        <v>48</v>
      </c>
      <c r="B1033" t="s">
        <v>1149</v>
      </c>
      <c r="C1033" s="1" t="s">
        <v>3</v>
      </c>
      <c r="D1033">
        <v>2020</v>
      </c>
      <c r="E1033" s="3">
        <v>1</v>
      </c>
      <c r="F1033" s="1" t="s">
        <v>50</v>
      </c>
      <c r="G1033" s="1">
        <v>100</v>
      </c>
      <c r="H1033" s="1" t="s">
        <v>81</v>
      </c>
      <c r="J1033" s="1" t="s">
        <v>274</v>
      </c>
      <c r="K1033" s="1" t="s">
        <v>1440</v>
      </c>
      <c r="L1033" s="1" t="s">
        <v>1388</v>
      </c>
      <c r="M1033" s="1">
        <v>1200</v>
      </c>
      <c r="O1033" s="1">
        <v>43864</v>
      </c>
      <c r="P1033" s="1">
        <v>1054</v>
      </c>
      <c r="Q1033" s="1" t="s">
        <v>1441</v>
      </c>
      <c r="R1033" s="1"/>
      <c r="S1033" s="1"/>
      <c r="T1033" s="1"/>
      <c r="U1033" s="1"/>
      <c r="V1033" s="1"/>
      <c r="W1033" s="1"/>
      <c r="X1033" s="1"/>
      <c r="Y1033" s="1"/>
    </row>
    <row r="1034" spans="1:25" x14ac:dyDescent="0.4">
      <c r="A1034" t="s">
        <v>48</v>
      </c>
      <c r="B1034" t="s">
        <v>1149</v>
      </c>
      <c r="C1034" s="1" t="s">
        <v>3</v>
      </c>
      <c r="D1034">
        <v>2020</v>
      </c>
      <c r="E1034" s="3">
        <v>1</v>
      </c>
      <c r="F1034" s="1" t="s">
        <v>50</v>
      </c>
      <c r="G1034" s="1">
        <v>101</v>
      </c>
      <c r="H1034" s="1" t="s">
        <v>81</v>
      </c>
      <c r="J1034" s="1" t="s">
        <v>1442</v>
      </c>
      <c r="K1034" s="1" t="s">
        <v>1443</v>
      </c>
      <c r="L1034" s="1" t="s">
        <v>1444</v>
      </c>
      <c r="M1034" s="1">
        <v>1300</v>
      </c>
      <c r="N1034" s="1" t="s">
        <v>1445</v>
      </c>
      <c r="O1034" s="1">
        <v>43991</v>
      </c>
      <c r="P1034" s="1">
        <v>1052</v>
      </c>
      <c r="Q1034" s="1" t="s">
        <v>1446</v>
      </c>
      <c r="R1034" s="1"/>
      <c r="S1034" s="1"/>
      <c r="T1034" s="1"/>
      <c r="U1034" s="1"/>
      <c r="V1034" s="1"/>
      <c r="W1034" s="1"/>
      <c r="X1034" s="1"/>
      <c r="Y1034" s="1"/>
    </row>
    <row r="1035" spans="1:25" x14ac:dyDescent="0.4">
      <c r="A1035" t="s">
        <v>48</v>
      </c>
      <c r="B1035" t="s">
        <v>1149</v>
      </c>
      <c r="C1035" s="1" t="s">
        <v>3</v>
      </c>
      <c r="D1035">
        <v>2020</v>
      </c>
      <c r="E1035" s="3">
        <v>1</v>
      </c>
      <c r="F1035" s="1" t="s">
        <v>50</v>
      </c>
      <c r="G1035" s="1">
        <v>102</v>
      </c>
      <c r="H1035" s="1" t="s">
        <v>81</v>
      </c>
      <c r="J1035" s="1" t="s">
        <v>389</v>
      </c>
      <c r="K1035" s="1" t="s">
        <v>1447</v>
      </c>
      <c r="L1035" s="1" t="s">
        <v>1448</v>
      </c>
      <c r="M1035" s="1">
        <v>3500</v>
      </c>
      <c r="N1035" s="1" t="s">
        <v>1449</v>
      </c>
      <c r="O1035" s="1">
        <v>43165</v>
      </c>
      <c r="P1035" s="1">
        <v>1049</v>
      </c>
      <c r="Q1035" s="1" t="s">
        <v>1450</v>
      </c>
      <c r="R1035" s="1"/>
      <c r="S1035" s="1"/>
      <c r="T1035" s="1"/>
      <c r="U1035" s="1"/>
      <c r="V1035" s="1"/>
      <c r="W1035" s="1"/>
      <c r="X1035" s="1"/>
      <c r="Y1035" s="1"/>
    </row>
    <row r="1036" spans="1:25" x14ac:dyDescent="0.4">
      <c r="A1036" t="s">
        <v>48</v>
      </c>
      <c r="B1036" t="s">
        <v>1149</v>
      </c>
      <c r="C1036" s="1" t="s">
        <v>3</v>
      </c>
      <c r="D1036">
        <v>2020</v>
      </c>
      <c r="E1036" s="3">
        <v>1</v>
      </c>
      <c r="F1036" s="1" t="s">
        <v>50</v>
      </c>
      <c r="G1036" s="1">
        <v>103</v>
      </c>
      <c r="H1036" s="1" t="s">
        <v>81</v>
      </c>
      <c r="J1036" s="1" t="s">
        <v>1312</v>
      </c>
      <c r="K1036" s="1" t="s">
        <v>1451</v>
      </c>
      <c r="L1036" s="1" t="s">
        <v>1452</v>
      </c>
      <c r="M1036" s="1">
        <v>3900</v>
      </c>
      <c r="N1036" s="1" t="s">
        <v>1453</v>
      </c>
      <c r="O1036" s="1">
        <v>43962</v>
      </c>
      <c r="P1036" s="1">
        <v>1000</v>
      </c>
      <c r="Q1036" s="1" t="s">
        <v>1454</v>
      </c>
      <c r="R1036" s="1"/>
      <c r="S1036" s="1"/>
      <c r="T1036" s="1"/>
      <c r="U1036" s="1"/>
      <c r="V1036" s="1"/>
      <c r="W1036" s="1"/>
      <c r="X1036" s="1"/>
      <c r="Y1036" s="1"/>
    </row>
    <row r="1037" spans="1:25" x14ac:dyDescent="0.4">
      <c r="A1037" t="s">
        <v>48</v>
      </c>
      <c r="B1037" t="s">
        <v>1149</v>
      </c>
      <c r="C1037" s="1" t="s">
        <v>3</v>
      </c>
      <c r="D1037">
        <v>2020</v>
      </c>
      <c r="E1037" s="3">
        <v>1</v>
      </c>
      <c r="F1037" s="1" t="s">
        <v>50</v>
      </c>
      <c r="G1037" s="1">
        <v>104</v>
      </c>
      <c r="H1037" s="1" t="s">
        <v>81</v>
      </c>
      <c r="J1037" s="1" t="s">
        <v>211</v>
      </c>
      <c r="K1037" s="1" t="s">
        <v>1455</v>
      </c>
      <c r="L1037" s="1" t="s">
        <v>1456</v>
      </c>
      <c r="M1037" s="1">
        <v>14000</v>
      </c>
      <c r="O1037" s="1">
        <v>43677</v>
      </c>
      <c r="P1037" s="1">
        <v>952</v>
      </c>
      <c r="Q1037" s="1" t="s">
        <v>1457</v>
      </c>
      <c r="R1037" s="1"/>
      <c r="S1037" s="1"/>
      <c r="T1037" s="1"/>
      <c r="U1037" s="1"/>
      <c r="V1037" s="1"/>
      <c r="W1037" s="1"/>
      <c r="X1037" s="1"/>
      <c r="Y1037" s="1"/>
    </row>
    <row r="1038" spans="1:25" x14ac:dyDescent="0.4">
      <c r="A1038" t="s">
        <v>48</v>
      </c>
      <c r="B1038" t="s">
        <v>1149</v>
      </c>
      <c r="C1038" s="1" t="s">
        <v>3</v>
      </c>
      <c r="D1038">
        <v>2020</v>
      </c>
      <c r="E1038" s="3">
        <v>1</v>
      </c>
      <c r="F1038" s="1" t="s">
        <v>50</v>
      </c>
      <c r="G1038" s="1">
        <v>105</v>
      </c>
      <c r="H1038" s="1" t="s">
        <v>81</v>
      </c>
      <c r="J1038" s="1" t="s">
        <v>58</v>
      </c>
      <c r="K1038" s="1" t="s">
        <v>1458</v>
      </c>
      <c r="L1038" s="1" t="s">
        <v>1459</v>
      </c>
      <c r="M1038" s="1">
        <v>4500</v>
      </c>
      <c r="N1038" s="1" t="s">
        <v>1460</v>
      </c>
      <c r="O1038" s="1">
        <v>43668</v>
      </c>
      <c r="P1038" s="1">
        <v>925</v>
      </c>
      <c r="Q1038" s="1" t="s">
        <v>1461</v>
      </c>
      <c r="R1038" s="1"/>
      <c r="S1038" s="1"/>
      <c r="T1038" s="1"/>
      <c r="U1038" s="1"/>
      <c r="V1038" s="1"/>
      <c r="W1038" s="1"/>
      <c r="X1038" s="1"/>
      <c r="Y1038" s="1"/>
    </row>
    <row r="1039" spans="1:25" x14ac:dyDescent="0.4">
      <c r="A1039" t="s">
        <v>48</v>
      </c>
      <c r="B1039" t="s">
        <v>1149</v>
      </c>
      <c r="C1039" s="1" t="s">
        <v>3</v>
      </c>
      <c r="D1039">
        <v>2020</v>
      </c>
      <c r="E1039" s="3">
        <v>1</v>
      </c>
      <c r="F1039" s="1" t="s">
        <v>50</v>
      </c>
      <c r="G1039" s="1">
        <v>106</v>
      </c>
      <c r="H1039" s="1" t="s">
        <v>81</v>
      </c>
      <c r="J1039" s="1" t="s">
        <v>415</v>
      </c>
      <c r="K1039" s="1" t="s">
        <v>1462</v>
      </c>
      <c r="L1039" s="1" t="s">
        <v>1463</v>
      </c>
      <c r="M1039" s="1">
        <v>1400</v>
      </c>
      <c r="O1039" s="1">
        <v>43822</v>
      </c>
      <c r="P1039" s="1">
        <v>910</v>
      </c>
      <c r="Q1039" s="1" t="s">
        <v>1464</v>
      </c>
      <c r="R1039" s="1"/>
      <c r="S1039" s="1"/>
      <c r="T1039" s="1"/>
      <c r="U1039" s="1"/>
      <c r="V1039" s="1"/>
      <c r="W1039" s="1"/>
      <c r="X1039" s="1"/>
      <c r="Y1039" s="1"/>
    </row>
    <row r="1040" spans="1:25" x14ac:dyDescent="0.4">
      <c r="A1040" t="s">
        <v>48</v>
      </c>
      <c r="B1040" t="s">
        <v>1149</v>
      </c>
      <c r="C1040" s="1" t="s">
        <v>3</v>
      </c>
      <c r="D1040">
        <v>2020</v>
      </c>
      <c r="E1040" s="3">
        <v>1</v>
      </c>
      <c r="F1040" s="1" t="s">
        <v>50</v>
      </c>
      <c r="G1040" s="1">
        <v>107</v>
      </c>
      <c r="H1040" s="1">
        <v>-11</v>
      </c>
      <c r="J1040" s="1" t="s">
        <v>163</v>
      </c>
      <c r="K1040" s="1" t="s">
        <v>1465</v>
      </c>
      <c r="L1040" s="1" t="s">
        <v>1466</v>
      </c>
      <c r="M1040" s="1">
        <v>2000</v>
      </c>
      <c r="O1040" s="1">
        <v>43643</v>
      </c>
      <c r="P1040" s="1">
        <v>898</v>
      </c>
      <c r="Q1040" s="1" t="s">
        <v>1467</v>
      </c>
      <c r="R1040" s="1"/>
      <c r="S1040" s="1"/>
      <c r="T1040" s="1"/>
      <c r="U1040" s="1"/>
      <c r="V1040" s="1"/>
      <c r="W1040" s="1"/>
      <c r="X1040" s="1"/>
      <c r="Y1040" s="1"/>
    </row>
    <row r="1041" spans="1:25" x14ac:dyDescent="0.4">
      <c r="A1041" t="s">
        <v>48</v>
      </c>
      <c r="B1041" t="s">
        <v>1149</v>
      </c>
      <c r="C1041" s="1" t="s">
        <v>3</v>
      </c>
      <c r="D1041">
        <v>2020</v>
      </c>
      <c r="E1041" s="3">
        <v>1</v>
      </c>
      <c r="F1041" s="1" t="s">
        <v>50</v>
      </c>
      <c r="G1041" s="1">
        <v>108</v>
      </c>
      <c r="H1041" s="1" t="s">
        <v>81</v>
      </c>
      <c r="J1041" s="1" t="s">
        <v>9</v>
      </c>
      <c r="K1041" s="1" t="s">
        <v>1468</v>
      </c>
      <c r="L1041" s="1" t="s">
        <v>1177</v>
      </c>
      <c r="M1041" s="1">
        <v>4900</v>
      </c>
      <c r="O1041" s="1">
        <v>43734</v>
      </c>
      <c r="P1041" s="1">
        <v>882</v>
      </c>
      <c r="Q1041" s="1" t="s">
        <v>1469</v>
      </c>
      <c r="R1041" s="1"/>
      <c r="S1041" s="1"/>
      <c r="T1041" s="1"/>
      <c r="U1041" s="1"/>
      <c r="V1041" s="1"/>
      <c r="W1041" s="1"/>
      <c r="X1041" s="1"/>
      <c r="Y1041" s="1"/>
    </row>
    <row r="1042" spans="1:25" x14ac:dyDescent="0.4">
      <c r="A1042" t="s">
        <v>48</v>
      </c>
      <c r="B1042" t="s">
        <v>1149</v>
      </c>
      <c r="C1042" s="1" t="s">
        <v>3</v>
      </c>
      <c r="D1042">
        <v>2020</v>
      </c>
      <c r="E1042" s="3">
        <v>1</v>
      </c>
      <c r="F1042" s="1" t="s">
        <v>50</v>
      </c>
      <c r="G1042" s="1">
        <v>109</v>
      </c>
      <c r="H1042" s="1">
        <v>8</v>
      </c>
      <c r="J1042" s="1" t="s">
        <v>58</v>
      </c>
      <c r="K1042" s="1" t="s">
        <v>1470</v>
      </c>
      <c r="L1042" s="1" t="s">
        <v>1471</v>
      </c>
      <c r="M1042" s="1">
        <v>3851</v>
      </c>
      <c r="O1042" s="1">
        <v>43826</v>
      </c>
      <c r="P1042" s="1">
        <v>864</v>
      </c>
      <c r="Q1042" s="1" t="s">
        <v>1472</v>
      </c>
      <c r="R1042" s="1"/>
      <c r="S1042" s="1"/>
      <c r="T1042" s="1"/>
      <c r="U1042" s="1"/>
      <c r="V1042" s="1"/>
      <c r="W1042" s="1"/>
      <c r="X1042" s="1"/>
      <c r="Y1042" s="1"/>
    </row>
    <row r="1043" spans="1:25" x14ac:dyDescent="0.4">
      <c r="A1043" t="s">
        <v>48</v>
      </c>
      <c r="B1043" t="s">
        <v>1149</v>
      </c>
      <c r="C1043" s="1" t="s">
        <v>3</v>
      </c>
      <c r="D1043">
        <v>2020</v>
      </c>
      <c r="E1043" s="3">
        <v>1</v>
      </c>
      <c r="F1043" s="1" t="s">
        <v>50</v>
      </c>
      <c r="G1043" s="1">
        <v>110</v>
      </c>
      <c r="H1043" s="1" t="s">
        <v>81</v>
      </c>
      <c r="J1043" s="1" t="s">
        <v>415</v>
      </c>
      <c r="K1043" s="1" t="s">
        <v>1473</v>
      </c>
      <c r="L1043" s="1" t="s">
        <v>1474</v>
      </c>
      <c r="M1043" s="1">
        <v>1000</v>
      </c>
      <c r="N1043" s="1" t="s">
        <v>1475</v>
      </c>
      <c r="O1043" s="1">
        <v>44005</v>
      </c>
      <c r="P1043" s="1">
        <v>834</v>
      </c>
      <c r="Q1043" s="1" t="s">
        <v>1476</v>
      </c>
      <c r="R1043" s="1"/>
      <c r="S1043" s="1"/>
      <c r="T1043" s="1"/>
      <c r="U1043" s="1"/>
      <c r="V1043" s="1"/>
      <c r="W1043" s="1"/>
      <c r="X1043" s="1"/>
      <c r="Y1043" s="1"/>
    </row>
    <row r="1044" spans="1:25" x14ac:dyDescent="0.4">
      <c r="A1044" t="s">
        <v>48</v>
      </c>
      <c r="B1044" t="s">
        <v>1149</v>
      </c>
      <c r="C1044" s="1" t="s">
        <v>3</v>
      </c>
      <c r="D1044">
        <v>2020</v>
      </c>
      <c r="E1044" s="3">
        <v>1</v>
      </c>
      <c r="F1044" s="1" t="s">
        <v>50</v>
      </c>
      <c r="G1044" s="1">
        <v>111</v>
      </c>
      <c r="H1044" s="1" t="s">
        <v>81</v>
      </c>
      <c r="J1044" s="1" t="s">
        <v>9</v>
      </c>
      <c r="K1044" s="1" t="s">
        <v>1477</v>
      </c>
      <c r="L1044" s="1" t="s">
        <v>1273</v>
      </c>
      <c r="M1044" s="1">
        <v>2200</v>
      </c>
      <c r="O1044" s="1">
        <v>43624</v>
      </c>
      <c r="P1044" s="1">
        <v>833</v>
      </c>
      <c r="Q1044" s="1" t="s">
        <v>1478</v>
      </c>
      <c r="R1044" s="1"/>
      <c r="S1044" s="1"/>
      <c r="T1044" s="1"/>
      <c r="U1044" s="1"/>
      <c r="V1044" s="1"/>
      <c r="W1044" s="1"/>
      <c r="X1044" s="1"/>
      <c r="Y1044" s="1"/>
    </row>
    <row r="1045" spans="1:25" x14ac:dyDescent="0.4">
      <c r="A1045" t="s">
        <v>48</v>
      </c>
      <c r="B1045" t="s">
        <v>1149</v>
      </c>
      <c r="C1045" s="1" t="s">
        <v>3</v>
      </c>
      <c r="D1045">
        <v>2020</v>
      </c>
      <c r="E1045" s="3">
        <v>1</v>
      </c>
      <c r="F1045" s="1" t="s">
        <v>50</v>
      </c>
      <c r="G1045" s="1">
        <v>112</v>
      </c>
      <c r="H1045" s="1">
        <v>-38</v>
      </c>
      <c r="J1045" s="1" t="s">
        <v>1035</v>
      </c>
      <c r="K1045" s="1" t="s">
        <v>1479</v>
      </c>
      <c r="L1045" s="1" t="s">
        <v>1227</v>
      </c>
      <c r="M1045" s="1">
        <v>3500</v>
      </c>
      <c r="O1045" s="1">
        <v>42131</v>
      </c>
      <c r="P1045" s="1">
        <v>833</v>
      </c>
      <c r="Q1045" s="1" t="s">
        <v>1480</v>
      </c>
      <c r="R1045" s="1"/>
      <c r="S1045" s="1"/>
      <c r="T1045" s="1"/>
      <c r="U1045" s="1"/>
      <c r="V1045" s="1"/>
      <c r="W1045" s="1"/>
      <c r="X1045" s="1"/>
      <c r="Y1045" s="1"/>
    </row>
    <row r="1046" spans="1:25" x14ac:dyDescent="0.4">
      <c r="A1046" t="s">
        <v>48</v>
      </c>
      <c r="B1046" t="s">
        <v>1149</v>
      </c>
      <c r="C1046" s="1" t="s">
        <v>3</v>
      </c>
      <c r="D1046">
        <v>2020</v>
      </c>
      <c r="E1046" s="3">
        <v>1</v>
      </c>
      <c r="F1046" s="1" t="s">
        <v>50</v>
      </c>
      <c r="G1046" s="1">
        <v>113</v>
      </c>
      <c r="H1046" s="1">
        <v>-38</v>
      </c>
      <c r="J1046" s="1" t="s">
        <v>82</v>
      </c>
      <c r="K1046" s="1" t="s">
        <v>1481</v>
      </c>
      <c r="L1046" s="1" t="s">
        <v>1482</v>
      </c>
      <c r="M1046" s="1">
        <v>18000</v>
      </c>
      <c r="N1046" s="1" t="s">
        <v>1483</v>
      </c>
      <c r="O1046" s="1">
        <v>43981</v>
      </c>
      <c r="P1046" s="1">
        <v>828</v>
      </c>
      <c r="Q1046" s="1" t="s">
        <v>1484</v>
      </c>
      <c r="R1046" s="1"/>
      <c r="S1046" s="1"/>
      <c r="T1046" s="1"/>
      <c r="U1046" s="1"/>
      <c r="V1046" s="1"/>
      <c r="W1046" s="1"/>
      <c r="X1046" s="1"/>
      <c r="Y1046" s="1"/>
    </row>
    <row r="1047" spans="1:25" x14ac:dyDescent="0.4">
      <c r="A1047" t="s">
        <v>48</v>
      </c>
      <c r="B1047" t="s">
        <v>1149</v>
      </c>
      <c r="C1047" s="1" t="s">
        <v>3</v>
      </c>
      <c r="D1047">
        <v>2020</v>
      </c>
      <c r="E1047" s="3">
        <v>1</v>
      </c>
      <c r="F1047" s="1" t="s">
        <v>50</v>
      </c>
      <c r="G1047" s="1">
        <v>114</v>
      </c>
      <c r="H1047" s="1">
        <v>-63</v>
      </c>
      <c r="J1047" s="1" t="s">
        <v>1035</v>
      </c>
      <c r="K1047" s="1" t="s">
        <v>1485</v>
      </c>
      <c r="L1047" s="1" t="s">
        <v>1486</v>
      </c>
      <c r="M1047" s="1">
        <v>8900</v>
      </c>
      <c r="N1047" s="1" t="s">
        <v>1487</v>
      </c>
      <c r="O1047" s="1">
        <v>42900</v>
      </c>
      <c r="P1047" s="1">
        <v>806</v>
      </c>
      <c r="Q1047" s="1" t="s">
        <v>1488</v>
      </c>
      <c r="R1047" s="1"/>
      <c r="S1047" s="1"/>
      <c r="T1047" s="1"/>
      <c r="U1047" s="1"/>
      <c r="V1047" s="1"/>
      <c r="W1047" s="1"/>
      <c r="X1047" s="1"/>
      <c r="Y1047" s="1"/>
    </row>
    <row r="1048" spans="1:25" x14ac:dyDescent="0.4">
      <c r="A1048" t="s">
        <v>48</v>
      </c>
      <c r="B1048" t="s">
        <v>1149</v>
      </c>
      <c r="C1048" s="1" t="s">
        <v>3</v>
      </c>
      <c r="D1048">
        <v>2020</v>
      </c>
      <c r="E1048" s="3">
        <v>1</v>
      </c>
      <c r="F1048" s="1" t="s">
        <v>50</v>
      </c>
      <c r="G1048" s="1">
        <v>115</v>
      </c>
      <c r="H1048" s="1" t="s">
        <v>81</v>
      </c>
      <c r="J1048" s="1" t="s">
        <v>16</v>
      </c>
      <c r="K1048" s="1" t="s">
        <v>1489</v>
      </c>
      <c r="L1048" s="1" t="s">
        <v>1490</v>
      </c>
      <c r="M1048" s="1">
        <v>3600</v>
      </c>
      <c r="N1048" s="1" t="s">
        <v>1491</v>
      </c>
      <c r="O1048" s="1">
        <v>43931</v>
      </c>
      <c r="P1048" s="1">
        <v>786</v>
      </c>
      <c r="Q1048" s="1" t="s">
        <v>1492</v>
      </c>
      <c r="R1048" s="1"/>
      <c r="S1048" s="1"/>
      <c r="T1048" s="1"/>
      <c r="U1048" s="1"/>
      <c r="V1048" s="1"/>
      <c r="W1048" s="1"/>
      <c r="X1048" s="1"/>
      <c r="Y1048" s="1"/>
    </row>
    <row r="1049" spans="1:25" x14ac:dyDescent="0.4">
      <c r="A1049" t="s">
        <v>48</v>
      </c>
      <c r="B1049" t="s">
        <v>1149</v>
      </c>
      <c r="C1049" s="1" t="s">
        <v>3</v>
      </c>
      <c r="D1049">
        <v>2020</v>
      </c>
      <c r="E1049" s="3">
        <v>1</v>
      </c>
      <c r="F1049" s="1" t="s">
        <v>50</v>
      </c>
      <c r="G1049" s="1">
        <v>116</v>
      </c>
      <c r="H1049" s="1" t="s">
        <v>81</v>
      </c>
      <c r="J1049" s="1" t="s">
        <v>365</v>
      </c>
      <c r="K1049" s="1" t="s">
        <v>1493</v>
      </c>
      <c r="L1049" s="1" t="s">
        <v>1494</v>
      </c>
      <c r="M1049" s="1">
        <v>3000</v>
      </c>
      <c r="N1049" s="1" t="s">
        <v>1495</v>
      </c>
      <c r="O1049" s="1">
        <v>43993</v>
      </c>
      <c r="P1049" s="1">
        <v>770</v>
      </c>
      <c r="Q1049" s="1" t="s">
        <v>1496</v>
      </c>
      <c r="R1049" s="1"/>
      <c r="S1049" s="1"/>
      <c r="T1049" s="1"/>
      <c r="U1049" s="1"/>
      <c r="V1049" s="1"/>
      <c r="W1049" s="1"/>
      <c r="X1049" s="1"/>
      <c r="Y1049" s="1"/>
    </row>
    <row r="1050" spans="1:25" x14ac:dyDescent="0.4">
      <c r="A1050" t="s">
        <v>48</v>
      </c>
      <c r="B1050" t="s">
        <v>1149</v>
      </c>
      <c r="C1050" s="1" t="s">
        <v>3</v>
      </c>
      <c r="D1050">
        <v>2020</v>
      </c>
      <c r="E1050" s="3">
        <v>1</v>
      </c>
      <c r="F1050" s="1" t="s">
        <v>50</v>
      </c>
      <c r="G1050" s="1">
        <v>117</v>
      </c>
      <c r="H1050" s="1">
        <v>3</v>
      </c>
      <c r="J1050" s="1" t="s">
        <v>9</v>
      </c>
      <c r="K1050" s="1" t="s">
        <v>1497</v>
      </c>
      <c r="L1050" s="1" t="s">
        <v>1210</v>
      </c>
      <c r="M1050" s="1">
        <v>5000</v>
      </c>
      <c r="O1050" s="1">
        <v>43263</v>
      </c>
      <c r="P1050" s="1">
        <v>754</v>
      </c>
      <c r="Q1050" s="1" t="s">
        <v>1498</v>
      </c>
      <c r="R1050" s="1"/>
      <c r="S1050" s="1"/>
      <c r="T1050" s="1"/>
      <c r="U1050" s="1"/>
      <c r="V1050" s="1"/>
      <c r="W1050" s="1"/>
      <c r="X1050" s="1"/>
      <c r="Y1050" s="1"/>
    </row>
    <row r="1051" spans="1:25" x14ac:dyDescent="0.4">
      <c r="A1051" t="s">
        <v>48</v>
      </c>
      <c r="B1051" t="s">
        <v>1149</v>
      </c>
      <c r="C1051" s="1" t="s">
        <v>3</v>
      </c>
      <c r="D1051">
        <v>2020</v>
      </c>
      <c r="E1051" s="3">
        <v>1</v>
      </c>
      <c r="F1051" s="1" t="s">
        <v>50</v>
      </c>
      <c r="G1051" s="1">
        <v>118</v>
      </c>
      <c r="H1051" s="1" t="s">
        <v>81</v>
      </c>
      <c r="J1051" s="1" t="s">
        <v>1312</v>
      </c>
      <c r="K1051" s="1" t="s">
        <v>1499</v>
      </c>
      <c r="L1051" s="1" t="s">
        <v>1375</v>
      </c>
      <c r="M1051" s="1">
        <v>6500</v>
      </c>
      <c r="O1051" s="1">
        <v>43949</v>
      </c>
      <c r="P1051" s="1">
        <v>740</v>
      </c>
      <c r="Q1051" s="1" t="s">
        <v>1500</v>
      </c>
      <c r="R1051" s="1"/>
      <c r="S1051" s="1"/>
      <c r="T1051" s="1"/>
      <c r="U1051" s="1"/>
      <c r="V1051" s="1"/>
      <c r="W1051" s="1"/>
      <c r="X1051" s="1"/>
      <c r="Y1051" s="1"/>
    </row>
    <row r="1052" spans="1:25" x14ac:dyDescent="0.4">
      <c r="A1052" t="s">
        <v>48</v>
      </c>
      <c r="B1052" t="s">
        <v>1149</v>
      </c>
      <c r="C1052" s="1" t="s">
        <v>3</v>
      </c>
      <c r="D1052">
        <v>2020</v>
      </c>
      <c r="E1052" s="3">
        <v>1</v>
      </c>
      <c r="F1052" s="1" t="s">
        <v>50</v>
      </c>
      <c r="G1052" s="1">
        <v>119</v>
      </c>
      <c r="H1052" s="1" t="s">
        <v>81</v>
      </c>
      <c r="J1052" s="1" t="s">
        <v>24</v>
      </c>
      <c r="K1052" s="1" t="s">
        <v>1501</v>
      </c>
      <c r="L1052" s="1" t="s">
        <v>1502</v>
      </c>
      <c r="M1052" s="1">
        <v>2500</v>
      </c>
      <c r="N1052" s="1" t="s">
        <v>1503</v>
      </c>
      <c r="O1052" s="1">
        <v>43918</v>
      </c>
      <c r="P1052" s="1">
        <v>714</v>
      </c>
      <c r="Q1052" s="1" t="s">
        <v>1504</v>
      </c>
      <c r="R1052" s="1"/>
      <c r="S1052" s="1"/>
      <c r="T1052" s="1"/>
      <c r="U1052" s="1"/>
      <c r="V1052" s="1"/>
      <c r="W1052" s="1"/>
      <c r="X1052" s="1"/>
      <c r="Y1052" s="1"/>
    </row>
    <row r="1053" spans="1:25" x14ac:dyDescent="0.4">
      <c r="A1053" t="s">
        <v>48</v>
      </c>
      <c r="B1053" t="s">
        <v>1149</v>
      </c>
      <c r="C1053" s="1" t="s">
        <v>3</v>
      </c>
      <c r="D1053">
        <v>2020</v>
      </c>
      <c r="E1053" s="3">
        <v>1</v>
      </c>
      <c r="F1053" s="1" t="s">
        <v>50</v>
      </c>
      <c r="G1053" s="1">
        <v>120</v>
      </c>
      <c r="H1053" s="1">
        <v>-65</v>
      </c>
      <c r="J1053" s="1" t="s">
        <v>51</v>
      </c>
      <c r="K1053" s="1" t="s">
        <v>1505</v>
      </c>
      <c r="L1053" s="1" t="s">
        <v>1506</v>
      </c>
      <c r="M1053" s="1">
        <v>4600</v>
      </c>
      <c r="N1053" s="1" t="s">
        <v>1507</v>
      </c>
      <c r="O1053" s="1">
        <v>44006</v>
      </c>
      <c r="P1053" s="1">
        <v>708</v>
      </c>
      <c r="Q1053" s="1" t="s">
        <v>1508</v>
      </c>
      <c r="R1053" s="1"/>
      <c r="S1053" s="1"/>
      <c r="T1053" s="1"/>
      <c r="U1053" s="1"/>
      <c r="V1053" s="1"/>
      <c r="W1053" s="1"/>
      <c r="X1053" s="1"/>
      <c r="Y1053" s="1"/>
    </row>
    <row r="1054" spans="1:25" x14ac:dyDescent="0.4">
      <c r="A1054" t="s">
        <v>48</v>
      </c>
      <c r="B1054" t="s">
        <v>1149</v>
      </c>
      <c r="C1054" s="1" t="s">
        <v>3</v>
      </c>
      <c r="D1054">
        <v>2020</v>
      </c>
      <c r="E1054" s="3">
        <v>1</v>
      </c>
      <c r="F1054" s="1" t="s">
        <v>50</v>
      </c>
      <c r="G1054" s="1">
        <v>121</v>
      </c>
      <c r="H1054" s="1">
        <v>-106</v>
      </c>
      <c r="J1054" s="1" t="s">
        <v>464</v>
      </c>
      <c r="K1054" s="1" t="s">
        <v>1509</v>
      </c>
      <c r="L1054" s="1" t="s">
        <v>1510</v>
      </c>
      <c r="M1054" s="1">
        <v>33000</v>
      </c>
      <c r="N1054" s="1" t="s">
        <v>1511</v>
      </c>
      <c r="O1054" s="1">
        <v>43909</v>
      </c>
      <c r="P1054" s="1">
        <v>691</v>
      </c>
      <c r="Q1054" s="1" t="s">
        <v>1512</v>
      </c>
      <c r="R1054" s="1"/>
      <c r="S1054" s="1"/>
      <c r="T1054" s="1"/>
      <c r="U1054" s="1"/>
      <c r="V1054" s="1"/>
      <c r="W1054" s="1"/>
      <c r="X1054" s="1"/>
      <c r="Y1054" s="1"/>
    </row>
    <row r="1055" spans="1:25" x14ac:dyDescent="0.4">
      <c r="A1055" t="s">
        <v>48</v>
      </c>
      <c r="B1055" t="s">
        <v>1149</v>
      </c>
      <c r="C1055" s="1" t="s">
        <v>3</v>
      </c>
      <c r="D1055">
        <v>2020</v>
      </c>
      <c r="E1055" s="3">
        <v>1</v>
      </c>
      <c r="F1055" s="1" t="s">
        <v>50</v>
      </c>
      <c r="G1055" s="1">
        <v>122</v>
      </c>
      <c r="H1055" s="1" t="s">
        <v>81</v>
      </c>
      <c r="J1055" s="1" t="s">
        <v>1312</v>
      </c>
      <c r="K1055" s="1" t="s">
        <v>1513</v>
      </c>
      <c r="L1055" s="1" t="s">
        <v>1514</v>
      </c>
      <c r="M1055" s="1">
        <v>4700</v>
      </c>
      <c r="O1055" s="1">
        <v>43956</v>
      </c>
      <c r="P1055" s="1">
        <v>690</v>
      </c>
      <c r="Q1055" s="1" t="s">
        <v>1515</v>
      </c>
      <c r="R1055" s="1"/>
      <c r="S1055" s="1"/>
      <c r="T1055" s="1"/>
      <c r="U1055" s="1"/>
      <c r="V1055" s="1"/>
      <c r="W1055" s="1"/>
      <c r="X1055" s="1"/>
      <c r="Y1055" s="1"/>
    </row>
    <row r="1056" spans="1:25" x14ac:dyDescent="0.4">
      <c r="A1056" t="s">
        <v>48</v>
      </c>
      <c r="B1056" t="s">
        <v>1149</v>
      </c>
      <c r="C1056" s="1" t="s">
        <v>3</v>
      </c>
      <c r="D1056">
        <v>2020</v>
      </c>
      <c r="E1056" s="3">
        <v>1</v>
      </c>
      <c r="F1056" s="1" t="s">
        <v>50</v>
      </c>
      <c r="G1056" s="1">
        <v>123</v>
      </c>
      <c r="H1056" s="1" t="s">
        <v>81</v>
      </c>
      <c r="J1056" s="1" t="s">
        <v>1312</v>
      </c>
      <c r="K1056" s="1" t="s">
        <v>1516</v>
      </c>
      <c r="L1056" s="1" t="s">
        <v>1517</v>
      </c>
      <c r="M1056" s="1">
        <v>3300</v>
      </c>
      <c r="O1056" s="1">
        <v>43256</v>
      </c>
      <c r="P1056" s="1">
        <v>666</v>
      </c>
      <c r="Q1056" s="1" t="s">
        <v>1518</v>
      </c>
      <c r="R1056" s="1"/>
      <c r="S1056" s="1"/>
      <c r="T1056" s="1"/>
      <c r="U1056" s="1"/>
      <c r="V1056" s="1"/>
      <c r="W1056" s="1"/>
      <c r="X1056" s="1"/>
      <c r="Y1056" s="1"/>
    </row>
    <row r="1057" spans="1:25" x14ac:dyDescent="0.4">
      <c r="A1057" t="s">
        <v>48</v>
      </c>
      <c r="B1057" t="s">
        <v>1149</v>
      </c>
      <c r="C1057" s="1" t="s">
        <v>3</v>
      </c>
      <c r="D1057">
        <v>2020</v>
      </c>
      <c r="E1057" s="3">
        <v>1</v>
      </c>
      <c r="F1057" s="1" t="s">
        <v>50</v>
      </c>
      <c r="G1057" s="1">
        <v>124</v>
      </c>
      <c r="H1057" s="1">
        <v>-76</v>
      </c>
      <c r="J1057" s="1" t="s">
        <v>82</v>
      </c>
      <c r="K1057" s="1" t="s">
        <v>1519</v>
      </c>
      <c r="L1057" s="1" t="s">
        <v>1520</v>
      </c>
      <c r="M1057" s="1">
        <v>4800</v>
      </c>
      <c r="N1057" s="1" t="s">
        <v>1521</v>
      </c>
      <c r="O1057" s="1">
        <v>43999</v>
      </c>
      <c r="P1057" s="1">
        <v>652</v>
      </c>
      <c r="Q1057" s="1" t="s">
        <v>1522</v>
      </c>
      <c r="R1057" s="1"/>
      <c r="S1057" s="1"/>
      <c r="T1057" s="1"/>
      <c r="U1057" s="1"/>
      <c r="V1057" s="1"/>
      <c r="W1057" s="1"/>
      <c r="X1057" s="1"/>
      <c r="Y1057" s="1"/>
    </row>
    <row r="1058" spans="1:25" x14ac:dyDescent="0.4">
      <c r="A1058" t="s">
        <v>48</v>
      </c>
      <c r="B1058" t="s">
        <v>1149</v>
      </c>
      <c r="C1058" s="1" t="s">
        <v>3</v>
      </c>
      <c r="D1058">
        <v>2020</v>
      </c>
      <c r="E1058" s="3">
        <v>1</v>
      </c>
      <c r="F1058" s="1" t="s">
        <v>50</v>
      </c>
      <c r="G1058" s="1">
        <v>125</v>
      </c>
      <c r="H1058" s="1" t="s">
        <v>81</v>
      </c>
      <c r="J1058" s="1" t="s">
        <v>415</v>
      </c>
      <c r="K1058" s="1" t="s">
        <v>1523</v>
      </c>
      <c r="L1058" s="1" t="s">
        <v>1524</v>
      </c>
      <c r="M1058" s="1">
        <v>1200</v>
      </c>
      <c r="O1058" s="1">
        <v>43207</v>
      </c>
      <c r="P1058" s="1">
        <v>646</v>
      </c>
      <c r="Q1058" s="1" t="s">
        <v>1525</v>
      </c>
      <c r="R1058" s="1"/>
      <c r="S1058" s="1"/>
      <c r="T1058" s="1"/>
      <c r="U1058" s="1"/>
      <c r="V1058" s="1"/>
      <c r="W1058" s="1"/>
      <c r="X1058" s="1"/>
      <c r="Y1058" s="1"/>
    </row>
    <row r="1059" spans="1:25" x14ac:dyDescent="0.4">
      <c r="A1059" t="s">
        <v>48</v>
      </c>
      <c r="B1059" t="s">
        <v>1149</v>
      </c>
      <c r="C1059" s="1" t="s">
        <v>3</v>
      </c>
      <c r="D1059">
        <v>2020</v>
      </c>
      <c r="E1059" s="3">
        <v>1</v>
      </c>
      <c r="F1059" s="1" t="s">
        <v>50</v>
      </c>
      <c r="G1059" s="1">
        <v>126</v>
      </c>
      <c r="H1059" s="1">
        <v>-50</v>
      </c>
      <c r="J1059" s="1" t="s">
        <v>8</v>
      </c>
      <c r="K1059" s="1" t="s">
        <v>1526</v>
      </c>
      <c r="L1059" s="1" t="s">
        <v>1527</v>
      </c>
      <c r="M1059" s="1">
        <v>1100</v>
      </c>
      <c r="N1059" s="1" t="s">
        <v>1528</v>
      </c>
      <c r="O1059" s="1">
        <v>44010</v>
      </c>
      <c r="P1059" s="1">
        <v>640</v>
      </c>
      <c r="Q1059" s="1" t="s">
        <v>1529</v>
      </c>
      <c r="R1059" s="1"/>
      <c r="S1059" s="1"/>
      <c r="T1059" s="1"/>
      <c r="U1059" s="1"/>
      <c r="V1059" s="1"/>
      <c r="W1059" s="1"/>
      <c r="X1059" s="1"/>
      <c r="Y1059" s="1"/>
    </row>
    <row r="1060" spans="1:25" x14ac:dyDescent="0.4">
      <c r="A1060" t="s">
        <v>48</v>
      </c>
      <c r="B1060" t="s">
        <v>1149</v>
      </c>
      <c r="C1060" s="1" t="s">
        <v>3</v>
      </c>
      <c r="D1060">
        <v>2020</v>
      </c>
      <c r="E1060" s="3">
        <v>1</v>
      </c>
      <c r="F1060" s="1" t="s">
        <v>50</v>
      </c>
      <c r="G1060" s="1">
        <v>127</v>
      </c>
      <c r="H1060" s="1" t="s">
        <v>81</v>
      </c>
      <c r="J1060" s="1" t="s">
        <v>452</v>
      </c>
      <c r="K1060" s="1" t="s">
        <v>1530</v>
      </c>
      <c r="L1060" s="1" t="s">
        <v>1531</v>
      </c>
      <c r="M1060" s="1">
        <v>1100</v>
      </c>
      <c r="N1060" s="1" t="s">
        <v>1532</v>
      </c>
      <c r="O1060" s="1">
        <v>43462</v>
      </c>
      <c r="P1060" s="1">
        <v>626</v>
      </c>
      <c r="Q1060" s="1" t="s">
        <v>1533</v>
      </c>
      <c r="R1060" s="1"/>
      <c r="S1060" s="1"/>
      <c r="T1060" s="1"/>
      <c r="U1060" s="1"/>
      <c r="V1060" s="1"/>
      <c r="W1060" s="1"/>
      <c r="X1060" s="1"/>
      <c r="Y1060" s="1"/>
    </row>
    <row r="1061" spans="1:25" x14ac:dyDescent="0.4">
      <c r="A1061" t="s">
        <v>48</v>
      </c>
      <c r="B1061" t="s">
        <v>1149</v>
      </c>
      <c r="C1061" s="1" t="s">
        <v>3</v>
      </c>
      <c r="D1061">
        <v>2020</v>
      </c>
      <c r="E1061" s="3">
        <v>1</v>
      </c>
      <c r="F1061" s="1" t="s">
        <v>50</v>
      </c>
      <c r="G1061" s="1">
        <v>128</v>
      </c>
      <c r="H1061" s="1">
        <v>-13</v>
      </c>
      <c r="J1061" s="1" t="s">
        <v>10</v>
      </c>
      <c r="K1061" s="1" t="s">
        <v>1534</v>
      </c>
      <c r="L1061" s="1" t="s">
        <v>1227</v>
      </c>
      <c r="M1061" s="1">
        <v>3500</v>
      </c>
      <c r="O1061" s="1">
        <v>41488</v>
      </c>
      <c r="P1061" s="1">
        <v>618</v>
      </c>
      <c r="Q1061" s="1" t="s">
        <v>1535</v>
      </c>
      <c r="R1061" s="1"/>
      <c r="S1061" s="1"/>
      <c r="T1061" s="1"/>
      <c r="U1061" s="1"/>
      <c r="V1061" s="1"/>
      <c r="W1061" s="1"/>
      <c r="X1061" s="1"/>
      <c r="Y1061" s="1"/>
    </row>
    <row r="1062" spans="1:25" x14ac:dyDescent="0.4">
      <c r="A1062" t="s">
        <v>48</v>
      </c>
      <c r="B1062" t="s">
        <v>1149</v>
      </c>
      <c r="C1062" s="1" t="s">
        <v>3</v>
      </c>
      <c r="D1062">
        <v>2020</v>
      </c>
      <c r="E1062" s="3">
        <v>1</v>
      </c>
      <c r="F1062" s="1" t="s">
        <v>50</v>
      </c>
      <c r="G1062" s="1">
        <v>129</v>
      </c>
      <c r="H1062" s="1" t="s">
        <v>81</v>
      </c>
      <c r="J1062" s="1" t="s">
        <v>1312</v>
      </c>
      <c r="K1062" s="1" t="s">
        <v>1536</v>
      </c>
      <c r="L1062" s="1" t="s">
        <v>1537</v>
      </c>
      <c r="M1062" s="1">
        <v>2600</v>
      </c>
      <c r="O1062" s="1">
        <v>43805</v>
      </c>
      <c r="P1062" s="1">
        <v>606</v>
      </c>
      <c r="Q1062" s="1" t="s">
        <v>1538</v>
      </c>
      <c r="R1062" s="1"/>
      <c r="S1062" s="1"/>
      <c r="T1062" s="1"/>
      <c r="U1062" s="1"/>
      <c r="V1062" s="1"/>
      <c r="W1062" s="1"/>
      <c r="X1062" s="1"/>
      <c r="Y1062" s="1"/>
    </row>
    <row r="1063" spans="1:25" x14ac:dyDescent="0.4">
      <c r="A1063" t="s">
        <v>48</v>
      </c>
      <c r="B1063" t="s">
        <v>1149</v>
      </c>
      <c r="C1063" s="1" t="s">
        <v>3</v>
      </c>
      <c r="D1063">
        <v>2020</v>
      </c>
      <c r="E1063" s="3">
        <v>1</v>
      </c>
      <c r="F1063" s="1" t="s">
        <v>50</v>
      </c>
      <c r="G1063" s="1">
        <v>130</v>
      </c>
      <c r="H1063" s="1">
        <v>-35</v>
      </c>
      <c r="J1063" s="1" t="s">
        <v>9</v>
      </c>
      <c r="K1063" s="1" t="s">
        <v>1539</v>
      </c>
      <c r="L1063" s="1" t="s">
        <v>1273</v>
      </c>
      <c r="M1063" s="1">
        <v>2200</v>
      </c>
      <c r="O1063" s="1">
        <v>43624</v>
      </c>
      <c r="P1063" s="1">
        <v>600</v>
      </c>
      <c r="Q1063" s="1" t="s">
        <v>1540</v>
      </c>
      <c r="R1063" s="1"/>
      <c r="S1063" s="1"/>
      <c r="T1063" s="1"/>
      <c r="U1063" s="1"/>
      <c r="V1063" s="1"/>
      <c r="W1063" s="1"/>
      <c r="X1063" s="1"/>
      <c r="Y1063" s="1"/>
    </row>
    <row r="1064" spans="1:25" x14ac:dyDescent="0.4">
      <c r="A1064" t="s">
        <v>48</v>
      </c>
      <c r="B1064" t="s">
        <v>1149</v>
      </c>
      <c r="C1064" s="1" t="s">
        <v>3</v>
      </c>
      <c r="D1064">
        <v>2020</v>
      </c>
      <c r="E1064" s="3">
        <v>1</v>
      </c>
      <c r="F1064" s="1" t="s">
        <v>50</v>
      </c>
      <c r="G1064" s="1">
        <v>131</v>
      </c>
      <c r="H1064" s="1" t="s">
        <v>81</v>
      </c>
      <c r="J1064" s="1" t="s">
        <v>452</v>
      </c>
      <c r="K1064" s="1" t="s">
        <v>1541</v>
      </c>
      <c r="L1064" s="1" t="s">
        <v>1542</v>
      </c>
      <c r="M1064" s="1">
        <v>3000</v>
      </c>
      <c r="N1064" s="1" t="s">
        <v>1543</v>
      </c>
      <c r="O1064" s="1">
        <v>42319</v>
      </c>
      <c r="P1064" s="1">
        <v>572</v>
      </c>
      <c r="Q1064" s="1" t="s">
        <v>1544</v>
      </c>
      <c r="R1064" s="1"/>
      <c r="S1064" s="1"/>
      <c r="T1064" s="1"/>
      <c r="U1064" s="1"/>
      <c r="V1064" s="1"/>
      <c r="W1064" s="1"/>
      <c r="X1064" s="1"/>
      <c r="Y1064" s="1"/>
    </row>
    <row r="1065" spans="1:25" x14ac:dyDescent="0.4">
      <c r="A1065" t="s">
        <v>48</v>
      </c>
      <c r="B1065" t="s">
        <v>1149</v>
      </c>
      <c r="C1065" s="1" t="s">
        <v>3</v>
      </c>
      <c r="D1065">
        <v>2020</v>
      </c>
      <c r="E1065" s="3">
        <v>1</v>
      </c>
      <c r="F1065" s="1" t="s">
        <v>50</v>
      </c>
      <c r="G1065" s="1">
        <v>132</v>
      </c>
      <c r="H1065" s="1" t="s">
        <v>81</v>
      </c>
      <c r="J1065" s="1" t="s">
        <v>1545</v>
      </c>
      <c r="K1065" s="1" t="s">
        <v>1546</v>
      </c>
      <c r="L1065" s="1" t="s">
        <v>1547</v>
      </c>
      <c r="M1065" s="1">
        <v>2500</v>
      </c>
      <c r="O1065" s="1">
        <v>43920</v>
      </c>
      <c r="P1065" s="1">
        <v>556</v>
      </c>
      <c r="Q1065" s="1" t="s">
        <v>1548</v>
      </c>
      <c r="R1065" s="1"/>
      <c r="S1065" s="1"/>
      <c r="T1065" s="1"/>
      <c r="U1065" s="1"/>
      <c r="V1065" s="1"/>
      <c r="W1065" s="1"/>
      <c r="X1065" s="1"/>
      <c r="Y1065" s="1"/>
    </row>
    <row r="1066" spans="1:25" x14ac:dyDescent="0.4">
      <c r="A1066" t="s">
        <v>48</v>
      </c>
      <c r="B1066" t="s">
        <v>1149</v>
      </c>
      <c r="C1066" s="1" t="s">
        <v>3</v>
      </c>
      <c r="D1066">
        <v>2020</v>
      </c>
      <c r="E1066" s="3">
        <v>1</v>
      </c>
      <c r="F1066" s="1" t="s">
        <v>50</v>
      </c>
      <c r="G1066" s="1">
        <v>133</v>
      </c>
      <c r="H1066" s="1" t="s">
        <v>81</v>
      </c>
      <c r="J1066" s="1" t="s">
        <v>1035</v>
      </c>
      <c r="K1066" s="1" t="s">
        <v>1549</v>
      </c>
      <c r="L1066" s="1" t="s">
        <v>1550</v>
      </c>
      <c r="M1066" s="1">
        <v>1400</v>
      </c>
      <c r="O1066" s="1">
        <v>43906</v>
      </c>
      <c r="P1066" s="1">
        <v>556</v>
      </c>
      <c r="Q1066" s="1" t="s">
        <v>1551</v>
      </c>
      <c r="R1066" s="1"/>
      <c r="S1066" s="1"/>
      <c r="T1066" s="1"/>
      <c r="U1066" s="1"/>
      <c r="V1066" s="1"/>
      <c r="W1066" s="1"/>
      <c r="X1066" s="1"/>
      <c r="Y1066" s="1"/>
    </row>
    <row r="1067" spans="1:25" x14ac:dyDescent="0.4">
      <c r="A1067" t="s">
        <v>48</v>
      </c>
      <c r="B1067" t="s">
        <v>1149</v>
      </c>
      <c r="C1067" s="1" t="s">
        <v>3</v>
      </c>
      <c r="D1067">
        <v>2020</v>
      </c>
      <c r="E1067" s="3">
        <v>1</v>
      </c>
      <c r="F1067" s="1" t="s">
        <v>50</v>
      </c>
      <c r="G1067" s="1">
        <v>134</v>
      </c>
      <c r="H1067" s="1" t="s">
        <v>81</v>
      </c>
      <c r="J1067" s="1" t="s">
        <v>365</v>
      </c>
      <c r="K1067" s="1" t="s">
        <v>1552</v>
      </c>
      <c r="L1067" s="1" t="s">
        <v>1553</v>
      </c>
      <c r="M1067" s="1">
        <v>1200</v>
      </c>
      <c r="N1067" s="1" t="s">
        <v>1554</v>
      </c>
      <c r="O1067" s="1">
        <v>43850</v>
      </c>
      <c r="P1067" s="1">
        <v>540</v>
      </c>
      <c r="Q1067" s="1" t="s">
        <v>1555</v>
      </c>
      <c r="R1067" s="1"/>
      <c r="S1067" s="1"/>
      <c r="T1067" s="1"/>
      <c r="U1067" s="1"/>
      <c r="V1067" s="1"/>
      <c r="W1067" s="1"/>
      <c r="X1067" s="1"/>
      <c r="Y1067" s="1"/>
    </row>
    <row r="1068" spans="1:25" x14ac:dyDescent="0.4">
      <c r="A1068" t="s">
        <v>48</v>
      </c>
      <c r="B1068" t="s">
        <v>1149</v>
      </c>
      <c r="C1068" s="1" t="s">
        <v>3</v>
      </c>
      <c r="D1068">
        <v>2020</v>
      </c>
      <c r="E1068" s="3">
        <v>1</v>
      </c>
      <c r="F1068" s="1" t="s">
        <v>50</v>
      </c>
      <c r="G1068" s="1">
        <v>135</v>
      </c>
      <c r="H1068" s="1" t="s">
        <v>81</v>
      </c>
      <c r="J1068" s="1" t="s">
        <v>317</v>
      </c>
      <c r="K1068" s="1" t="s">
        <v>1556</v>
      </c>
      <c r="L1068" s="1" t="s">
        <v>1557</v>
      </c>
      <c r="M1068" s="1">
        <v>2500</v>
      </c>
      <c r="N1068" s="1" t="s">
        <v>1558</v>
      </c>
      <c r="O1068" s="1">
        <v>43411</v>
      </c>
      <c r="P1068" s="1">
        <v>526</v>
      </c>
      <c r="Q1068" s="1" t="s">
        <v>1559</v>
      </c>
      <c r="R1068" s="1"/>
      <c r="S1068" s="1"/>
      <c r="T1068" s="1"/>
      <c r="U1068" s="1"/>
      <c r="V1068" s="1"/>
      <c r="W1068" s="1"/>
      <c r="X1068" s="1"/>
      <c r="Y1068" s="1"/>
    </row>
    <row r="1069" spans="1:25" x14ac:dyDescent="0.4">
      <c r="A1069" t="s">
        <v>48</v>
      </c>
      <c r="B1069" t="s">
        <v>1149</v>
      </c>
      <c r="C1069" s="1" t="s">
        <v>3</v>
      </c>
      <c r="D1069">
        <v>2020</v>
      </c>
      <c r="E1069" s="3">
        <v>1</v>
      </c>
      <c r="F1069" s="1" t="s">
        <v>50</v>
      </c>
      <c r="G1069" s="1">
        <v>136</v>
      </c>
      <c r="H1069" s="1" t="s">
        <v>81</v>
      </c>
      <c r="J1069" s="1" t="s">
        <v>304</v>
      </c>
      <c r="K1069" s="1" t="s">
        <v>1560</v>
      </c>
      <c r="L1069" s="1" t="s">
        <v>1561</v>
      </c>
      <c r="M1069" s="1">
        <v>1500</v>
      </c>
      <c r="O1069" s="1">
        <v>43931</v>
      </c>
      <c r="P1069" s="1">
        <v>512</v>
      </c>
      <c r="Q1069" s="1" t="s">
        <v>1562</v>
      </c>
      <c r="R1069" s="1"/>
      <c r="S1069" s="1"/>
      <c r="T1069" s="1"/>
      <c r="U1069" s="1"/>
      <c r="V1069" s="1"/>
      <c r="W1069" s="1"/>
      <c r="X1069" s="1"/>
      <c r="Y1069" s="1"/>
    </row>
    <row r="1070" spans="1:25" x14ac:dyDescent="0.4">
      <c r="A1070" t="s">
        <v>48</v>
      </c>
      <c r="B1070" t="s">
        <v>1149</v>
      </c>
      <c r="C1070" s="1" t="s">
        <v>3</v>
      </c>
      <c r="D1070">
        <v>2020</v>
      </c>
      <c r="E1070" s="3">
        <v>1</v>
      </c>
      <c r="F1070" s="1" t="s">
        <v>50</v>
      </c>
      <c r="G1070" s="1">
        <v>137</v>
      </c>
      <c r="H1070" s="1">
        <v>-39</v>
      </c>
      <c r="J1070" s="1" t="s">
        <v>155</v>
      </c>
      <c r="K1070" s="1" t="s">
        <v>1563</v>
      </c>
      <c r="L1070" s="1" t="s">
        <v>1564</v>
      </c>
      <c r="M1070" s="1">
        <v>4000</v>
      </c>
      <c r="O1070" s="1">
        <v>43635</v>
      </c>
      <c r="P1070" s="1">
        <v>512</v>
      </c>
      <c r="Q1070" s="1" t="s">
        <v>1565</v>
      </c>
      <c r="R1070" s="1"/>
      <c r="S1070" s="1"/>
      <c r="T1070" s="1"/>
      <c r="U1070" s="1"/>
      <c r="V1070" s="1"/>
      <c r="W1070" s="1"/>
      <c r="X1070" s="1"/>
      <c r="Y1070" s="1"/>
    </row>
    <row r="1071" spans="1:25" x14ac:dyDescent="0.4">
      <c r="A1071" t="s">
        <v>48</v>
      </c>
      <c r="B1071" t="s">
        <v>1149</v>
      </c>
      <c r="C1071" s="1" t="s">
        <v>3</v>
      </c>
      <c r="D1071">
        <v>2020</v>
      </c>
      <c r="E1071" s="3">
        <v>1</v>
      </c>
      <c r="F1071" s="1" t="s">
        <v>50</v>
      </c>
      <c r="G1071" s="1">
        <v>138</v>
      </c>
      <c r="H1071" s="1" t="s">
        <v>81</v>
      </c>
      <c r="J1071" s="1" t="s">
        <v>365</v>
      </c>
      <c r="K1071" s="1" t="s">
        <v>1566</v>
      </c>
      <c r="L1071" s="1" t="s">
        <v>1567</v>
      </c>
      <c r="M1071" s="1">
        <v>1300</v>
      </c>
      <c r="N1071" s="1" t="s">
        <v>1503</v>
      </c>
      <c r="O1071" s="1">
        <v>43971</v>
      </c>
      <c r="P1071" s="1">
        <v>500</v>
      </c>
      <c r="Q1071" s="1" t="s">
        <v>1568</v>
      </c>
      <c r="R1071" s="1"/>
      <c r="S1071" s="1"/>
      <c r="T1071" s="1"/>
      <c r="U1071" s="1"/>
      <c r="V1071" s="1"/>
      <c r="W1071" s="1"/>
      <c r="X1071" s="1"/>
      <c r="Y1071" s="1"/>
    </row>
    <row r="1072" spans="1:25" x14ac:dyDescent="0.4">
      <c r="A1072" t="s">
        <v>48</v>
      </c>
      <c r="B1072" t="s">
        <v>1149</v>
      </c>
      <c r="C1072" s="1" t="s">
        <v>3</v>
      </c>
      <c r="D1072">
        <v>2020</v>
      </c>
      <c r="E1072" s="3">
        <v>1</v>
      </c>
      <c r="F1072" s="1" t="s">
        <v>50</v>
      </c>
      <c r="G1072" s="1">
        <v>139</v>
      </c>
      <c r="H1072" s="1" t="s">
        <v>81</v>
      </c>
      <c r="J1072" s="1" t="s">
        <v>1312</v>
      </c>
      <c r="K1072" s="1" t="s">
        <v>1569</v>
      </c>
      <c r="L1072" s="1" t="s">
        <v>1570</v>
      </c>
      <c r="M1072" s="1">
        <v>1000</v>
      </c>
      <c r="O1072" s="1">
        <v>43923</v>
      </c>
      <c r="P1072" s="1">
        <v>476</v>
      </c>
      <c r="Q1072" s="1" t="s">
        <v>1571</v>
      </c>
      <c r="R1072" s="1"/>
      <c r="S1072" s="1"/>
      <c r="T1072" s="1"/>
      <c r="U1072" s="1"/>
      <c r="V1072" s="1"/>
      <c r="W1072" s="1"/>
      <c r="X1072" s="1"/>
      <c r="Y1072" s="1"/>
    </row>
    <row r="1073" spans="1:25" x14ac:dyDescent="0.4">
      <c r="A1073" t="s">
        <v>48</v>
      </c>
      <c r="B1073" t="s">
        <v>1149</v>
      </c>
      <c r="C1073" s="1" t="s">
        <v>3</v>
      </c>
      <c r="D1073">
        <v>2020</v>
      </c>
      <c r="E1073" s="3">
        <v>1</v>
      </c>
      <c r="F1073" s="1" t="s">
        <v>50</v>
      </c>
      <c r="G1073" s="1">
        <v>140</v>
      </c>
      <c r="H1073" s="1" t="s">
        <v>81</v>
      </c>
      <c r="J1073" s="1" t="s">
        <v>145</v>
      </c>
      <c r="K1073" s="1" t="s">
        <v>1572</v>
      </c>
      <c r="L1073" s="1" t="s">
        <v>1573</v>
      </c>
      <c r="M1073" s="1">
        <v>2000</v>
      </c>
      <c r="O1073" s="1">
        <v>43874</v>
      </c>
      <c r="P1073" s="1">
        <v>466</v>
      </c>
      <c r="Q1073" s="1" t="s">
        <v>1574</v>
      </c>
      <c r="R1073" s="1"/>
      <c r="S1073" s="1"/>
      <c r="T1073" s="1"/>
      <c r="U1073" s="1"/>
      <c r="V1073" s="1"/>
      <c r="W1073" s="1"/>
      <c r="X1073" s="1"/>
      <c r="Y1073" s="1"/>
    </row>
    <row r="1074" spans="1:25" x14ac:dyDescent="0.4">
      <c r="A1074" t="s">
        <v>48</v>
      </c>
      <c r="B1074" t="s">
        <v>1149</v>
      </c>
      <c r="C1074" s="1" t="s">
        <v>3</v>
      </c>
      <c r="D1074">
        <v>2020</v>
      </c>
      <c r="E1074" s="3">
        <v>1</v>
      </c>
      <c r="F1074" s="1" t="s">
        <v>50</v>
      </c>
      <c r="G1074" s="1">
        <v>141</v>
      </c>
      <c r="H1074" s="1" t="s">
        <v>81</v>
      </c>
      <c r="J1074" s="1" t="s">
        <v>304</v>
      </c>
      <c r="K1074" s="1" t="s">
        <v>1575</v>
      </c>
      <c r="L1074" s="1" t="s">
        <v>1576</v>
      </c>
      <c r="M1074" s="1">
        <v>4500</v>
      </c>
      <c r="N1074" s="1" t="s">
        <v>1577</v>
      </c>
      <c r="O1074" s="1">
        <v>43853</v>
      </c>
      <c r="P1074" s="1">
        <v>444</v>
      </c>
      <c r="Q1074" s="1" t="s">
        <v>1578</v>
      </c>
      <c r="R1074" s="1"/>
      <c r="S1074" s="1"/>
      <c r="T1074" s="1"/>
      <c r="U1074" s="1"/>
      <c r="V1074" s="1"/>
      <c r="W1074" s="1"/>
      <c r="X1074" s="1"/>
      <c r="Y1074" s="1"/>
    </row>
    <row r="1075" spans="1:25" x14ac:dyDescent="0.4">
      <c r="A1075" t="s">
        <v>48</v>
      </c>
      <c r="B1075" t="s">
        <v>1149</v>
      </c>
      <c r="C1075" s="1" t="s">
        <v>3</v>
      </c>
      <c r="D1075">
        <v>2020</v>
      </c>
      <c r="E1075" s="3">
        <v>1</v>
      </c>
      <c r="F1075" s="1" t="s">
        <v>50</v>
      </c>
      <c r="G1075" s="1">
        <v>142</v>
      </c>
      <c r="H1075" s="1" t="s">
        <v>81</v>
      </c>
      <c r="J1075" s="1" t="s">
        <v>58</v>
      </c>
      <c r="K1075" s="1" t="s">
        <v>1579</v>
      </c>
      <c r="L1075" s="1" t="s">
        <v>1580</v>
      </c>
      <c r="M1075" s="1">
        <v>3200</v>
      </c>
      <c r="O1075" s="1">
        <v>43943</v>
      </c>
      <c r="P1075" s="1">
        <v>444</v>
      </c>
      <c r="Q1075" s="1" t="s">
        <v>1581</v>
      </c>
      <c r="R1075" s="1"/>
      <c r="S1075" s="1"/>
      <c r="T1075" s="1"/>
      <c r="U1075" s="1"/>
      <c r="V1075" s="1"/>
      <c r="W1075" s="1"/>
      <c r="X1075" s="1"/>
      <c r="Y1075" s="1"/>
    </row>
    <row r="1076" spans="1:25" x14ac:dyDescent="0.4">
      <c r="A1076" t="s">
        <v>48</v>
      </c>
      <c r="B1076" t="s">
        <v>1149</v>
      </c>
      <c r="C1076" s="1" t="s">
        <v>3</v>
      </c>
      <c r="D1076">
        <v>2020</v>
      </c>
      <c r="E1076" s="3">
        <v>1</v>
      </c>
      <c r="F1076" s="1" t="s">
        <v>50</v>
      </c>
      <c r="G1076" s="1">
        <v>143</v>
      </c>
      <c r="H1076" s="1" t="s">
        <v>81</v>
      </c>
      <c r="J1076" s="1" t="s">
        <v>365</v>
      </c>
      <c r="K1076" s="1" t="s">
        <v>1582</v>
      </c>
      <c r="L1076" s="1" t="s">
        <v>1583</v>
      </c>
      <c r="M1076" s="1">
        <v>1300</v>
      </c>
      <c r="N1076" s="1" t="s">
        <v>1584</v>
      </c>
      <c r="O1076" s="1">
        <v>43984</v>
      </c>
      <c r="P1076" s="1">
        <v>434</v>
      </c>
      <c r="Q1076" s="1" t="s">
        <v>1585</v>
      </c>
      <c r="R1076" s="1"/>
      <c r="S1076" s="1"/>
      <c r="T1076" s="1"/>
      <c r="U1076" s="1"/>
      <c r="V1076" s="1"/>
      <c r="W1076" s="1"/>
      <c r="X1076" s="1"/>
      <c r="Y1076" s="1"/>
    </row>
    <row r="1077" spans="1:25" x14ac:dyDescent="0.4">
      <c r="A1077" t="s">
        <v>48</v>
      </c>
      <c r="B1077" t="s">
        <v>1149</v>
      </c>
      <c r="C1077" s="1" t="s">
        <v>3</v>
      </c>
      <c r="D1077">
        <v>2020</v>
      </c>
      <c r="E1077" s="3">
        <v>1</v>
      </c>
      <c r="F1077" s="1" t="s">
        <v>50</v>
      </c>
      <c r="G1077" s="1">
        <v>144</v>
      </c>
      <c r="H1077" s="1">
        <v>-26</v>
      </c>
      <c r="J1077" s="1" t="s">
        <v>9</v>
      </c>
      <c r="K1077" s="1" t="s">
        <v>1586</v>
      </c>
      <c r="L1077" s="1" t="s">
        <v>1587</v>
      </c>
      <c r="M1077" s="1">
        <v>3700</v>
      </c>
      <c r="N1077" s="1" t="s">
        <v>1588</v>
      </c>
      <c r="O1077" s="1">
        <v>43931</v>
      </c>
      <c r="P1077" s="1">
        <v>434</v>
      </c>
      <c r="Q1077" s="1" t="s">
        <v>1589</v>
      </c>
      <c r="R1077" s="1"/>
      <c r="S1077" s="1"/>
      <c r="T1077" s="1"/>
      <c r="U1077" s="1"/>
      <c r="V1077" s="1"/>
      <c r="W1077" s="1"/>
      <c r="X1077" s="1"/>
      <c r="Y1077" s="1"/>
    </row>
    <row r="1078" spans="1:25" x14ac:dyDescent="0.4">
      <c r="A1078" t="s">
        <v>48</v>
      </c>
      <c r="B1078" t="s">
        <v>1149</v>
      </c>
      <c r="C1078" s="1" t="s">
        <v>3</v>
      </c>
      <c r="D1078">
        <v>2020</v>
      </c>
      <c r="E1078" s="3">
        <v>1</v>
      </c>
      <c r="F1078" s="1" t="s">
        <v>50</v>
      </c>
      <c r="G1078" s="1">
        <v>145</v>
      </c>
      <c r="H1078" s="1" t="s">
        <v>81</v>
      </c>
      <c r="J1078" s="1" t="s">
        <v>9</v>
      </c>
      <c r="K1078" s="1" t="s">
        <v>1590</v>
      </c>
      <c r="L1078" s="1" t="s">
        <v>1591</v>
      </c>
      <c r="M1078" s="1">
        <v>2600</v>
      </c>
      <c r="O1078" s="1">
        <v>43995</v>
      </c>
      <c r="P1078" s="1">
        <v>426</v>
      </c>
      <c r="Q1078" s="1" t="s">
        <v>1592</v>
      </c>
      <c r="R1078" s="1"/>
      <c r="S1078" s="1"/>
      <c r="T1078" s="1"/>
      <c r="U1078" s="1"/>
      <c r="V1078" s="1"/>
      <c r="W1078" s="1"/>
      <c r="X1078" s="1"/>
      <c r="Y1078" s="1"/>
    </row>
    <row r="1079" spans="1:25" x14ac:dyDescent="0.4">
      <c r="A1079" t="s">
        <v>48</v>
      </c>
      <c r="B1079" t="s">
        <v>1149</v>
      </c>
      <c r="C1079" s="1" t="s">
        <v>3</v>
      </c>
      <c r="D1079">
        <v>2020</v>
      </c>
      <c r="E1079" s="3">
        <v>1</v>
      </c>
      <c r="F1079" s="1" t="s">
        <v>50</v>
      </c>
      <c r="G1079" s="1">
        <v>146</v>
      </c>
      <c r="H1079" s="1">
        <v>-99</v>
      </c>
      <c r="J1079" s="1" t="s">
        <v>163</v>
      </c>
      <c r="K1079" s="1" t="s">
        <v>1593</v>
      </c>
      <c r="L1079" s="1" t="s">
        <v>1594</v>
      </c>
      <c r="M1079" s="1">
        <v>17000</v>
      </c>
      <c r="N1079" s="1" t="s">
        <v>1595</v>
      </c>
      <c r="O1079" s="1">
        <v>44008</v>
      </c>
      <c r="P1079" s="1">
        <v>426</v>
      </c>
      <c r="Q1079" s="1" t="s">
        <v>1596</v>
      </c>
      <c r="R1079" s="1"/>
      <c r="S1079" s="1"/>
      <c r="T1079" s="1"/>
      <c r="U1079" s="1"/>
      <c r="V1079" s="1"/>
      <c r="W1079" s="1"/>
      <c r="X1079" s="1"/>
      <c r="Y1079" s="1"/>
    </row>
    <row r="1080" spans="1:25" x14ac:dyDescent="0.4">
      <c r="A1080" t="s">
        <v>48</v>
      </c>
      <c r="B1080" t="s">
        <v>1149</v>
      </c>
      <c r="C1080" s="1" t="s">
        <v>3</v>
      </c>
      <c r="D1080">
        <v>2020</v>
      </c>
      <c r="E1080" s="3">
        <v>1</v>
      </c>
      <c r="F1080" s="1" t="s">
        <v>50</v>
      </c>
      <c r="G1080" s="1">
        <v>147</v>
      </c>
      <c r="H1080" s="1" t="s">
        <v>81</v>
      </c>
      <c r="J1080" s="1" t="s">
        <v>1597</v>
      </c>
      <c r="K1080" s="1" t="s">
        <v>1598</v>
      </c>
      <c r="L1080" s="1" t="s">
        <v>1599</v>
      </c>
      <c r="M1080" s="1">
        <v>6500</v>
      </c>
      <c r="N1080" s="1" t="s">
        <v>1600</v>
      </c>
      <c r="O1080" s="1">
        <v>43956</v>
      </c>
      <c r="P1080" s="1">
        <v>426</v>
      </c>
      <c r="Q1080" s="1" t="s">
        <v>1601</v>
      </c>
      <c r="R1080" s="1"/>
      <c r="S1080" s="1"/>
      <c r="T1080" s="1"/>
      <c r="U1080" s="1"/>
      <c r="V1080" s="1"/>
      <c r="W1080" s="1"/>
      <c r="X1080" s="1"/>
      <c r="Y1080" s="1"/>
    </row>
    <row r="1081" spans="1:25" x14ac:dyDescent="0.4">
      <c r="A1081" t="s">
        <v>48</v>
      </c>
      <c r="B1081" t="s">
        <v>1149</v>
      </c>
      <c r="C1081" s="1" t="s">
        <v>3</v>
      </c>
      <c r="D1081">
        <v>2020</v>
      </c>
      <c r="E1081" s="3">
        <v>1</v>
      </c>
      <c r="F1081" s="1" t="s">
        <v>50</v>
      </c>
      <c r="G1081" s="1">
        <v>148</v>
      </c>
      <c r="H1081" s="1" t="s">
        <v>81</v>
      </c>
      <c r="J1081" s="1" t="s">
        <v>274</v>
      </c>
      <c r="K1081" s="1" t="s">
        <v>1602</v>
      </c>
      <c r="L1081" s="1" t="s">
        <v>1603</v>
      </c>
      <c r="M1081" s="1">
        <v>2600</v>
      </c>
      <c r="O1081" s="1">
        <v>42655</v>
      </c>
      <c r="P1081" s="1">
        <v>416</v>
      </c>
      <c r="Q1081" s="1" t="s">
        <v>1604</v>
      </c>
      <c r="R1081" s="1"/>
      <c r="S1081" s="1"/>
      <c r="T1081" s="1"/>
      <c r="U1081" s="1"/>
      <c r="V1081" s="1"/>
      <c r="W1081" s="1"/>
      <c r="X1081" s="1"/>
      <c r="Y1081" s="1"/>
    </row>
    <row r="1082" spans="1:25" x14ac:dyDescent="0.4">
      <c r="A1082" t="s">
        <v>48</v>
      </c>
      <c r="B1082" t="s">
        <v>1149</v>
      </c>
      <c r="C1082" s="1" t="s">
        <v>3</v>
      </c>
      <c r="D1082">
        <v>2020</v>
      </c>
      <c r="E1082" s="3">
        <v>1</v>
      </c>
      <c r="F1082" s="1" t="s">
        <v>50</v>
      </c>
      <c r="G1082" s="1">
        <v>149</v>
      </c>
      <c r="H1082" s="1">
        <v>-36</v>
      </c>
      <c r="J1082" s="1" t="s">
        <v>82</v>
      </c>
      <c r="K1082" s="1" t="s">
        <v>1605</v>
      </c>
      <c r="L1082" s="1" t="s">
        <v>1606</v>
      </c>
      <c r="M1082" s="1">
        <v>3900</v>
      </c>
      <c r="O1082" s="1">
        <v>43963</v>
      </c>
      <c r="P1082" s="1">
        <v>408</v>
      </c>
      <c r="Q1082" s="1" t="s">
        <v>1607</v>
      </c>
      <c r="R1082" s="1"/>
      <c r="S1082" s="1"/>
      <c r="T1082" s="1"/>
      <c r="U1082" s="1"/>
      <c r="V1082" s="1"/>
      <c r="W1082" s="1"/>
      <c r="X1082" s="1"/>
      <c r="Y1082" s="1"/>
    </row>
    <row r="1083" spans="1:25" x14ac:dyDescent="0.4">
      <c r="A1083" t="s">
        <v>48</v>
      </c>
      <c r="B1083" t="s">
        <v>1149</v>
      </c>
      <c r="C1083" s="1" t="s">
        <v>3</v>
      </c>
      <c r="D1083">
        <v>2020</v>
      </c>
      <c r="E1083" s="3">
        <v>1</v>
      </c>
      <c r="F1083" s="1" t="s">
        <v>50</v>
      </c>
      <c r="G1083" s="1">
        <v>150</v>
      </c>
      <c r="H1083" s="1" t="s">
        <v>81</v>
      </c>
      <c r="J1083" s="1" t="s">
        <v>1442</v>
      </c>
      <c r="K1083" s="1" t="s">
        <v>1608</v>
      </c>
      <c r="L1083" s="1" t="s">
        <v>1609</v>
      </c>
      <c r="M1083" s="1">
        <v>3700</v>
      </c>
      <c r="O1083" s="1">
        <v>43753</v>
      </c>
      <c r="P1083" s="1">
        <v>408</v>
      </c>
      <c r="Q1083" s="1" t="s">
        <v>1610</v>
      </c>
      <c r="R1083" s="1"/>
      <c r="S1083" s="1"/>
      <c r="T1083" s="1"/>
      <c r="U1083" s="1"/>
      <c r="V1083" s="1"/>
      <c r="W1083" s="1"/>
      <c r="X1083" s="1"/>
      <c r="Y1083" s="1"/>
    </row>
    <row r="1084" spans="1:25" x14ac:dyDescent="0.4">
      <c r="A1084" t="s">
        <v>48</v>
      </c>
      <c r="B1084" t="s">
        <v>1149</v>
      </c>
      <c r="C1084" s="1" t="s">
        <v>3</v>
      </c>
      <c r="D1084">
        <v>2020</v>
      </c>
      <c r="E1084" s="3">
        <v>1</v>
      </c>
      <c r="F1084" s="1" t="s">
        <v>50</v>
      </c>
      <c r="G1084" s="1">
        <v>151</v>
      </c>
      <c r="H1084" s="1" t="s">
        <v>81</v>
      </c>
      <c r="J1084" s="1" t="s">
        <v>1035</v>
      </c>
      <c r="K1084" s="1" t="s">
        <v>1611</v>
      </c>
      <c r="L1084" s="1" t="s">
        <v>1612</v>
      </c>
      <c r="M1084" s="1">
        <v>1400</v>
      </c>
      <c r="O1084" s="1">
        <v>43827</v>
      </c>
      <c r="P1084" s="1">
        <v>400</v>
      </c>
      <c r="Q1084" s="1" t="s">
        <v>1613</v>
      </c>
      <c r="R1084" s="1"/>
      <c r="S1084" s="1"/>
      <c r="T1084" s="1"/>
      <c r="U1084" s="1"/>
      <c r="V1084" s="1"/>
      <c r="W1084" s="1"/>
      <c r="X1084" s="1"/>
      <c r="Y1084" s="1"/>
    </row>
    <row r="1085" spans="1:25" x14ac:dyDescent="0.4">
      <c r="A1085" t="s">
        <v>48</v>
      </c>
      <c r="B1085" t="s">
        <v>1149</v>
      </c>
      <c r="C1085" s="1" t="s">
        <v>3</v>
      </c>
      <c r="D1085">
        <v>2020</v>
      </c>
      <c r="E1085" s="3">
        <v>1</v>
      </c>
      <c r="F1085" s="1" t="s">
        <v>50</v>
      </c>
      <c r="G1085" s="1">
        <v>152</v>
      </c>
      <c r="H1085" s="1">
        <v>-52</v>
      </c>
      <c r="J1085" s="1" t="s">
        <v>1035</v>
      </c>
      <c r="K1085" s="1" t="s">
        <v>1614</v>
      </c>
      <c r="L1085" s="1" t="s">
        <v>1227</v>
      </c>
      <c r="M1085" s="1">
        <v>3500</v>
      </c>
      <c r="O1085" s="1">
        <v>42015</v>
      </c>
      <c r="P1085" s="1">
        <v>400</v>
      </c>
      <c r="Q1085" s="1" t="s">
        <v>1615</v>
      </c>
      <c r="R1085" s="1"/>
      <c r="S1085" s="1"/>
      <c r="T1085" s="1"/>
      <c r="U1085" s="1"/>
      <c r="V1085" s="1"/>
      <c r="W1085" s="1"/>
      <c r="X1085" s="1"/>
      <c r="Y1085" s="1"/>
    </row>
    <row r="1086" spans="1:25" x14ac:dyDescent="0.4">
      <c r="A1086" t="s">
        <v>48</v>
      </c>
      <c r="B1086" t="s">
        <v>1149</v>
      </c>
      <c r="C1086" s="1" t="s">
        <v>3</v>
      </c>
      <c r="D1086">
        <v>2020</v>
      </c>
      <c r="E1086" s="3">
        <v>2</v>
      </c>
      <c r="F1086" s="1" t="s">
        <v>50</v>
      </c>
      <c r="G1086" s="1">
        <v>1</v>
      </c>
      <c r="H1086" s="1" t="s">
        <v>62</v>
      </c>
      <c r="J1086" s="1" t="s">
        <v>7</v>
      </c>
      <c r="K1086" s="1" t="s">
        <v>1150</v>
      </c>
      <c r="L1086" s="1" t="s">
        <v>1151</v>
      </c>
      <c r="M1086" s="1">
        <v>1000</v>
      </c>
      <c r="N1086" s="1" t="s">
        <v>1152</v>
      </c>
      <c r="O1086" s="1">
        <v>44007</v>
      </c>
      <c r="P1086" s="1">
        <v>134858</v>
      </c>
      <c r="Q1086" s="1" t="s">
        <v>1153</v>
      </c>
      <c r="R1086" s="1"/>
      <c r="S1086" s="1"/>
      <c r="T1086" s="1"/>
      <c r="U1086" s="1"/>
      <c r="V1086" s="1"/>
      <c r="W1086" s="1"/>
      <c r="X1086" s="1"/>
      <c r="Y1086" s="1"/>
    </row>
    <row r="1087" spans="1:25" x14ac:dyDescent="0.4">
      <c r="A1087" t="s">
        <v>48</v>
      </c>
      <c r="B1087" t="s">
        <v>1149</v>
      </c>
      <c r="C1087" s="1" t="s">
        <v>3</v>
      </c>
      <c r="D1087">
        <v>2020</v>
      </c>
      <c r="E1087" s="3">
        <v>2</v>
      </c>
      <c r="F1087" s="1" t="s">
        <v>50</v>
      </c>
      <c r="G1087" s="1">
        <v>2</v>
      </c>
      <c r="H1087" s="1" t="s">
        <v>62</v>
      </c>
      <c r="J1087" s="1" t="s">
        <v>21</v>
      </c>
      <c r="K1087" s="1" t="s">
        <v>1154</v>
      </c>
      <c r="L1087" s="1" t="s">
        <v>721</v>
      </c>
      <c r="M1087" s="1">
        <v>2200</v>
      </c>
      <c r="O1087" s="1">
        <v>43939</v>
      </c>
      <c r="P1087" s="1">
        <v>118248</v>
      </c>
      <c r="Q1087" s="1" t="s">
        <v>1155</v>
      </c>
      <c r="R1087" s="1"/>
      <c r="S1087" s="1"/>
      <c r="T1087" s="1"/>
      <c r="U1087" s="1"/>
      <c r="V1087" s="1"/>
      <c r="W1087" s="1"/>
      <c r="X1087" s="1"/>
      <c r="Y1087" s="1"/>
    </row>
    <row r="1088" spans="1:25" x14ac:dyDescent="0.4">
      <c r="A1088" t="s">
        <v>48</v>
      </c>
      <c r="B1088" t="s">
        <v>1149</v>
      </c>
      <c r="C1088" s="1" t="s">
        <v>3</v>
      </c>
      <c r="D1088">
        <v>2020</v>
      </c>
      <c r="E1088" s="3">
        <v>2</v>
      </c>
      <c r="F1088" s="1" t="s">
        <v>50</v>
      </c>
      <c r="G1088" s="1">
        <v>3</v>
      </c>
      <c r="H1088" s="1">
        <v>20</v>
      </c>
      <c r="J1088" s="1" t="s">
        <v>21</v>
      </c>
      <c r="K1088" s="1" t="s">
        <v>1215</v>
      </c>
      <c r="L1088" s="1" t="s">
        <v>1216</v>
      </c>
      <c r="M1088" s="1">
        <v>4300</v>
      </c>
      <c r="O1088" s="1">
        <v>43599</v>
      </c>
      <c r="P1088" s="1">
        <v>111209</v>
      </c>
      <c r="Q1088" s="1" t="s">
        <v>1217</v>
      </c>
      <c r="R1088" s="1"/>
      <c r="S1088" s="1"/>
      <c r="T1088" s="1"/>
      <c r="U1088" s="1"/>
      <c r="V1088" s="1"/>
      <c r="W1088" s="1"/>
      <c r="X1088" s="1"/>
      <c r="Y1088" s="1"/>
    </row>
    <row r="1089" spans="1:25" x14ac:dyDescent="0.4">
      <c r="A1089" t="s">
        <v>48</v>
      </c>
      <c r="B1089" t="s">
        <v>1149</v>
      </c>
      <c r="C1089" s="1" t="s">
        <v>3</v>
      </c>
      <c r="D1089">
        <v>2020</v>
      </c>
      <c r="E1089" s="3">
        <v>2</v>
      </c>
      <c r="F1089" s="1" t="s">
        <v>50</v>
      </c>
      <c r="G1089" s="1">
        <v>4</v>
      </c>
      <c r="H1089" s="1" t="s">
        <v>81</v>
      </c>
      <c r="J1089" s="1" t="s">
        <v>21</v>
      </c>
      <c r="K1089" s="1" t="s">
        <v>1616</v>
      </c>
      <c r="L1089" s="1" t="s">
        <v>1617</v>
      </c>
      <c r="M1089" s="1">
        <v>6500</v>
      </c>
      <c r="O1089" s="1">
        <v>44008</v>
      </c>
      <c r="P1089" s="1">
        <v>105518</v>
      </c>
      <c r="Q1089" s="1" t="s">
        <v>1618</v>
      </c>
      <c r="R1089" s="1"/>
      <c r="S1089" s="1"/>
      <c r="T1089" s="1"/>
      <c r="U1089" s="1"/>
      <c r="V1089" s="1"/>
      <c r="W1089" s="1"/>
      <c r="X1089" s="1"/>
      <c r="Y1089" s="1"/>
    </row>
    <row r="1090" spans="1:25" x14ac:dyDescent="0.4">
      <c r="A1090" t="s">
        <v>48</v>
      </c>
      <c r="B1090" t="s">
        <v>1149</v>
      </c>
      <c r="C1090" s="1" t="s">
        <v>3</v>
      </c>
      <c r="D1090">
        <v>2020</v>
      </c>
      <c r="E1090" s="3">
        <v>2</v>
      </c>
      <c r="F1090" s="1" t="s">
        <v>50</v>
      </c>
      <c r="G1090" s="1">
        <v>5</v>
      </c>
      <c r="H1090" s="1">
        <v>-2</v>
      </c>
      <c r="J1090" s="1" t="s">
        <v>155</v>
      </c>
      <c r="K1090" s="1" t="s">
        <v>1156</v>
      </c>
      <c r="L1090" s="1" t="s">
        <v>1157</v>
      </c>
      <c r="M1090" s="1">
        <v>5500</v>
      </c>
      <c r="O1090" s="1">
        <v>43819</v>
      </c>
      <c r="P1090" s="1">
        <v>61232</v>
      </c>
      <c r="Q1090" s="1" t="s">
        <v>1158</v>
      </c>
      <c r="R1090" s="1"/>
      <c r="S1090" s="1"/>
      <c r="T1090" s="1"/>
      <c r="U1090" s="1"/>
      <c r="V1090" s="1"/>
      <c r="W1090" s="1"/>
      <c r="X1090" s="1"/>
      <c r="Y1090" s="1"/>
    </row>
    <row r="1091" spans="1:25" x14ac:dyDescent="0.4">
      <c r="A1091" t="s">
        <v>48</v>
      </c>
      <c r="B1091" t="s">
        <v>1149</v>
      </c>
      <c r="C1091" s="1" t="s">
        <v>3</v>
      </c>
      <c r="D1091">
        <v>2020</v>
      </c>
      <c r="E1091" s="3">
        <v>2</v>
      </c>
      <c r="F1091" s="1" t="s">
        <v>50</v>
      </c>
      <c r="G1091" s="1">
        <v>6</v>
      </c>
      <c r="H1091" s="1">
        <v>-2</v>
      </c>
      <c r="J1091" s="1" t="s">
        <v>21</v>
      </c>
      <c r="K1091" s="1" t="s">
        <v>1159</v>
      </c>
      <c r="L1091" s="1" t="s">
        <v>1160</v>
      </c>
      <c r="M1091" s="1">
        <v>7900</v>
      </c>
      <c r="O1091" s="1">
        <v>43967</v>
      </c>
      <c r="P1091" s="1">
        <v>57482</v>
      </c>
      <c r="Q1091" s="1" t="s">
        <v>1161</v>
      </c>
      <c r="R1091" s="1"/>
      <c r="S1091" s="1"/>
      <c r="T1091" s="1"/>
      <c r="U1091" s="1"/>
      <c r="V1091" s="1"/>
      <c r="W1091" s="1"/>
      <c r="X1091" s="1"/>
      <c r="Y1091" s="1"/>
    </row>
    <row r="1092" spans="1:25" x14ac:dyDescent="0.4">
      <c r="A1092" t="s">
        <v>48</v>
      </c>
      <c r="B1092" t="s">
        <v>1149</v>
      </c>
      <c r="C1092" s="1" t="s">
        <v>3</v>
      </c>
      <c r="D1092">
        <v>2020</v>
      </c>
      <c r="E1092" s="3">
        <v>2</v>
      </c>
      <c r="F1092" s="1" t="s">
        <v>50</v>
      </c>
      <c r="G1092" s="1">
        <v>7</v>
      </c>
      <c r="H1092" s="1">
        <v>4</v>
      </c>
      <c r="J1092" s="1" t="s">
        <v>163</v>
      </c>
      <c r="K1092" s="1" t="s">
        <v>1179</v>
      </c>
      <c r="L1092" s="1" t="s">
        <v>1166</v>
      </c>
      <c r="M1092" s="1">
        <v>2500</v>
      </c>
      <c r="O1092" s="1">
        <v>43986</v>
      </c>
      <c r="P1092" s="1">
        <v>47084</v>
      </c>
      <c r="Q1092" s="1" t="s">
        <v>1180</v>
      </c>
      <c r="R1092" s="1"/>
      <c r="S1092" s="1"/>
      <c r="T1092" s="1"/>
      <c r="U1092" s="1"/>
      <c r="V1092" s="1"/>
      <c r="W1092" s="1"/>
      <c r="X1092" s="1"/>
      <c r="Y1092" s="1"/>
    </row>
    <row r="1093" spans="1:25" x14ac:dyDescent="0.4">
      <c r="A1093" t="s">
        <v>48</v>
      </c>
      <c r="B1093" t="s">
        <v>1149</v>
      </c>
      <c r="C1093" s="1" t="s">
        <v>3</v>
      </c>
      <c r="D1093">
        <v>2020</v>
      </c>
      <c r="E1093" s="3">
        <v>2</v>
      </c>
      <c r="F1093" s="1" t="s">
        <v>50</v>
      </c>
      <c r="G1093" s="1">
        <v>8</v>
      </c>
      <c r="H1093" s="1" t="s">
        <v>81</v>
      </c>
      <c r="J1093" s="1" t="s">
        <v>8</v>
      </c>
      <c r="K1093" s="1" t="s">
        <v>1619</v>
      </c>
      <c r="L1093" s="1" t="s">
        <v>1620</v>
      </c>
      <c r="M1093" s="1">
        <v>1000</v>
      </c>
      <c r="O1093" s="1">
        <v>42503</v>
      </c>
      <c r="P1093" s="1">
        <v>43211</v>
      </c>
      <c r="Q1093" s="1" t="s">
        <v>1621</v>
      </c>
      <c r="R1093" s="1"/>
      <c r="S1093" s="1"/>
      <c r="T1093" s="1"/>
      <c r="U1093" s="1"/>
      <c r="V1093" s="1"/>
      <c r="W1093" s="1"/>
      <c r="X1093" s="1"/>
      <c r="Y1093" s="1"/>
    </row>
    <row r="1094" spans="1:25" x14ac:dyDescent="0.4">
      <c r="A1094" t="s">
        <v>48</v>
      </c>
      <c r="B1094" t="s">
        <v>1149</v>
      </c>
      <c r="C1094" s="1" t="s">
        <v>3</v>
      </c>
      <c r="D1094">
        <v>2020</v>
      </c>
      <c r="E1094" s="3">
        <v>2</v>
      </c>
      <c r="F1094" s="1" t="s">
        <v>50</v>
      </c>
      <c r="G1094" s="1">
        <v>9</v>
      </c>
      <c r="H1094" s="1">
        <v>26</v>
      </c>
      <c r="J1094" s="1" t="s">
        <v>16</v>
      </c>
      <c r="K1094" s="1" t="s">
        <v>1253</v>
      </c>
      <c r="L1094" s="1" t="s">
        <v>1254</v>
      </c>
      <c r="M1094" s="1">
        <v>9900</v>
      </c>
      <c r="O1094" s="1">
        <v>43713</v>
      </c>
      <c r="P1094" s="1">
        <v>41192</v>
      </c>
      <c r="Q1094" s="1" t="s">
        <v>1255</v>
      </c>
      <c r="R1094" s="1"/>
      <c r="S1094" s="1"/>
      <c r="T1094" s="1"/>
      <c r="U1094" s="1"/>
      <c r="V1094" s="1"/>
      <c r="W1094" s="1"/>
      <c r="X1094" s="1"/>
      <c r="Y1094" s="1"/>
    </row>
    <row r="1095" spans="1:25" x14ac:dyDescent="0.4">
      <c r="A1095" t="s">
        <v>48</v>
      </c>
      <c r="B1095" t="s">
        <v>1149</v>
      </c>
      <c r="C1095" s="1" t="s">
        <v>3</v>
      </c>
      <c r="D1095">
        <v>2020</v>
      </c>
      <c r="E1095" s="3">
        <v>2</v>
      </c>
      <c r="F1095" s="1" t="s">
        <v>50</v>
      </c>
      <c r="G1095" s="1">
        <v>10</v>
      </c>
      <c r="H1095" s="1" t="s">
        <v>62</v>
      </c>
      <c r="J1095" s="1" t="s">
        <v>9</v>
      </c>
      <c r="K1095" s="1" t="s">
        <v>1176</v>
      </c>
      <c r="L1095" s="1" t="s">
        <v>1177</v>
      </c>
      <c r="M1095" s="1">
        <v>4900</v>
      </c>
      <c r="O1095" s="1">
        <v>43865</v>
      </c>
      <c r="P1095" s="1">
        <v>37605</v>
      </c>
      <c r="Q1095" s="1" t="s">
        <v>1178</v>
      </c>
      <c r="R1095" s="1"/>
      <c r="S1095" s="1"/>
      <c r="T1095" s="1"/>
      <c r="U1095" s="1"/>
      <c r="V1095" s="1"/>
      <c r="W1095" s="1"/>
      <c r="X1095" s="1"/>
      <c r="Y1095" s="1"/>
    </row>
    <row r="1096" spans="1:25" x14ac:dyDescent="0.4">
      <c r="A1096" t="s">
        <v>48</v>
      </c>
      <c r="B1096" t="s">
        <v>1149</v>
      </c>
      <c r="C1096" s="1" t="s">
        <v>3</v>
      </c>
      <c r="D1096">
        <v>2020</v>
      </c>
      <c r="E1096" s="3">
        <v>2</v>
      </c>
      <c r="F1096" s="1" t="s">
        <v>50</v>
      </c>
      <c r="G1096" s="1">
        <v>11</v>
      </c>
      <c r="H1096" s="1">
        <v>-4</v>
      </c>
      <c r="J1096" s="1" t="s">
        <v>155</v>
      </c>
      <c r="K1096" s="1" t="s">
        <v>1168</v>
      </c>
      <c r="L1096" s="1" t="s">
        <v>1169</v>
      </c>
      <c r="M1096" s="1">
        <v>6000</v>
      </c>
      <c r="O1096" s="1">
        <v>43991</v>
      </c>
      <c r="P1096" s="1">
        <v>36071</v>
      </c>
      <c r="Q1096" s="1" t="s">
        <v>1170</v>
      </c>
      <c r="R1096" s="1"/>
      <c r="S1096" s="1"/>
      <c r="T1096" s="1"/>
      <c r="U1096" s="1"/>
      <c r="V1096" s="1"/>
      <c r="W1096" s="1"/>
      <c r="X1096" s="1"/>
      <c r="Y1096" s="1"/>
    </row>
    <row r="1097" spans="1:25" x14ac:dyDescent="0.4">
      <c r="A1097" t="s">
        <v>48</v>
      </c>
      <c r="B1097" t="s">
        <v>1149</v>
      </c>
      <c r="C1097" s="1" t="s">
        <v>3</v>
      </c>
      <c r="D1097">
        <v>2020</v>
      </c>
      <c r="E1097" s="3">
        <v>2</v>
      </c>
      <c r="F1097" s="1" t="s">
        <v>50</v>
      </c>
      <c r="G1097" s="1">
        <v>12</v>
      </c>
      <c r="H1097" s="1">
        <v>4</v>
      </c>
      <c r="J1097" s="1" t="s">
        <v>9</v>
      </c>
      <c r="K1097" s="1" t="s">
        <v>1193</v>
      </c>
      <c r="L1097" s="1" t="s">
        <v>1194</v>
      </c>
      <c r="M1097" s="1">
        <v>1000</v>
      </c>
      <c r="O1097" s="1">
        <v>43839</v>
      </c>
      <c r="P1097" s="1">
        <v>31991</v>
      </c>
      <c r="Q1097" s="1" t="s">
        <v>1195</v>
      </c>
      <c r="R1097" s="1"/>
      <c r="S1097" s="1"/>
      <c r="T1097" s="1"/>
      <c r="U1097" s="1"/>
      <c r="V1097" s="1"/>
      <c r="W1097" s="1"/>
      <c r="X1097" s="1"/>
      <c r="Y1097" s="1"/>
    </row>
    <row r="1098" spans="1:25" x14ac:dyDescent="0.4">
      <c r="A1098" t="s">
        <v>48</v>
      </c>
      <c r="B1098" t="s">
        <v>1149</v>
      </c>
      <c r="C1098" s="1" t="s">
        <v>3</v>
      </c>
      <c r="D1098">
        <v>2020</v>
      </c>
      <c r="E1098" s="3">
        <v>2</v>
      </c>
      <c r="F1098" s="1" t="s">
        <v>50</v>
      </c>
      <c r="G1098" s="1">
        <v>13</v>
      </c>
      <c r="H1098" s="1">
        <v>-5</v>
      </c>
      <c r="J1098" s="1" t="s">
        <v>8</v>
      </c>
      <c r="K1098" s="1" t="s">
        <v>1171</v>
      </c>
      <c r="L1098" s="1" t="s">
        <v>244</v>
      </c>
      <c r="M1098" s="1">
        <v>24900</v>
      </c>
      <c r="O1098" s="1">
        <v>43875</v>
      </c>
      <c r="P1098" s="1">
        <v>31221</v>
      </c>
      <c r="Q1098" s="1" t="s">
        <v>1172</v>
      </c>
      <c r="R1098" s="1"/>
      <c r="S1098" s="1"/>
      <c r="T1098" s="1"/>
      <c r="U1098" s="1"/>
      <c r="V1098" s="1"/>
      <c r="W1098" s="1"/>
      <c r="X1098" s="1"/>
      <c r="Y1098" s="1"/>
    </row>
    <row r="1099" spans="1:25" x14ac:dyDescent="0.4">
      <c r="A1099" t="s">
        <v>48</v>
      </c>
      <c r="B1099" t="s">
        <v>1149</v>
      </c>
      <c r="C1099" s="1" t="s">
        <v>3</v>
      </c>
      <c r="D1099">
        <v>2020</v>
      </c>
      <c r="E1099" s="3">
        <v>2</v>
      </c>
      <c r="F1099" s="1" t="s">
        <v>50</v>
      </c>
      <c r="G1099" s="1">
        <v>14</v>
      </c>
      <c r="H1099" s="1">
        <v>-8</v>
      </c>
      <c r="J1099" s="1" t="s">
        <v>163</v>
      </c>
      <c r="K1099" s="1" t="s">
        <v>1165</v>
      </c>
      <c r="L1099" s="1" t="s">
        <v>1166</v>
      </c>
      <c r="M1099" s="1">
        <v>2500</v>
      </c>
      <c r="O1099" s="1">
        <v>43982</v>
      </c>
      <c r="P1099" s="1">
        <v>31029</v>
      </c>
      <c r="Q1099" s="1" t="s">
        <v>1167</v>
      </c>
      <c r="R1099" s="1"/>
      <c r="S1099" s="1"/>
      <c r="T1099" s="1"/>
      <c r="U1099" s="1"/>
      <c r="V1099" s="1"/>
      <c r="W1099" s="1"/>
      <c r="X1099" s="1"/>
      <c r="Y1099" s="1"/>
    </row>
    <row r="1100" spans="1:25" x14ac:dyDescent="0.4">
      <c r="A1100" t="s">
        <v>48</v>
      </c>
      <c r="B1100" t="s">
        <v>1149</v>
      </c>
      <c r="C1100" s="1" t="s">
        <v>3</v>
      </c>
      <c r="D1100">
        <v>2020</v>
      </c>
      <c r="E1100" s="3">
        <v>2</v>
      </c>
      <c r="F1100" s="1" t="s">
        <v>50</v>
      </c>
      <c r="G1100" s="1">
        <v>15</v>
      </c>
      <c r="H1100" s="1">
        <v>-10</v>
      </c>
      <c r="J1100" s="1" t="s">
        <v>163</v>
      </c>
      <c r="K1100" s="1" t="s">
        <v>1162</v>
      </c>
      <c r="L1100" s="1" t="s">
        <v>1163</v>
      </c>
      <c r="M1100" s="1">
        <v>1500</v>
      </c>
      <c r="O1100" s="1">
        <v>43963</v>
      </c>
      <c r="P1100" s="1">
        <v>28033</v>
      </c>
      <c r="Q1100" s="1" t="s">
        <v>1164</v>
      </c>
      <c r="R1100" s="1"/>
      <c r="S1100" s="1"/>
      <c r="T1100" s="1"/>
      <c r="U1100" s="1"/>
      <c r="V1100" s="1"/>
      <c r="W1100" s="1"/>
      <c r="X1100" s="1"/>
      <c r="Y1100" s="1"/>
    </row>
    <row r="1101" spans="1:25" x14ac:dyDescent="0.4">
      <c r="A1101" t="s">
        <v>48</v>
      </c>
      <c r="B1101" t="s">
        <v>1149</v>
      </c>
      <c r="C1101" s="1" t="s">
        <v>3</v>
      </c>
      <c r="D1101">
        <v>2020</v>
      </c>
      <c r="E1101" s="3">
        <v>2</v>
      </c>
      <c r="F1101" s="1" t="s">
        <v>50</v>
      </c>
      <c r="G1101" s="1">
        <v>16</v>
      </c>
      <c r="H1101" s="1">
        <v>-2</v>
      </c>
      <c r="J1101" s="1" t="s">
        <v>9</v>
      </c>
      <c r="K1101" s="1" t="s">
        <v>1187</v>
      </c>
      <c r="L1101" s="1" t="s">
        <v>1188</v>
      </c>
      <c r="M1101" s="1">
        <v>5000</v>
      </c>
      <c r="O1101" s="1">
        <v>43977</v>
      </c>
      <c r="P1101" s="1">
        <v>20071</v>
      </c>
      <c r="Q1101" s="1" t="s">
        <v>1189</v>
      </c>
      <c r="R1101" s="1"/>
      <c r="S1101" s="1"/>
      <c r="T1101" s="1"/>
      <c r="U1101" s="1"/>
      <c r="V1101" s="1"/>
      <c r="W1101" s="1"/>
      <c r="X1101" s="1"/>
      <c r="Y1101" s="1"/>
    </row>
    <row r="1102" spans="1:25" x14ac:dyDescent="0.4">
      <c r="A1102" t="s">
        <v>48</v>
      </c>
      <c r="B1102" t="s">
        <v>1149</v>
      </c>
      <c r="C1102" s="1" t="s">
        <v>3</v>
      </c>
      <c r="D1102">
        <v>2020</v>
      </c>
      <c r="E1102" s="3">
        <v>2</v>
      </c>
      <c r="F1102" s="1" t="s">
        <v>50</v>
      </c>
      <c r="G1102" s="1">
        <v>17</v>
      </c>
      <c r="H1102" s="1">
        <v>-4</v>
      </c>
      <c r="J1102" s="1" t="s">
        <v>58</v>
      </c>
      <c r="K1102" s="1" t="s">
        <v>1184</v>
      </c>
      <c r="L1102" s="1" t="s">
        <v>1185</v>
      </c>
      <c r="M1102" s="1">
        <v>1500</v>
      </c>
      <c r="O1102" s="1">
        <v>43970</v>
      </c>
      <c r="P1102" s="1">
        <v>19427</v>
      </c>
      <c r="Q1102" s="1" t="s">
        <v>1186</v>
      </c>
      <c r="R1102" s="1"/>
      <c r="S1102" s="1"/>
      <c r="T1102" s="1"/>
      <c r="U1102" s="1"/>
      <c r="V1102" s="1"/>
      <c r="W1102" s="1"/>
      <c r="X1102" s="1"/>
      <c r="Y1102" s="1"/>
    </row>
    <row r="1103" spans="1:25" x14ac:dyDescent="0.4">
      <c r="A1103" t="s">
        <v>48</v>
      </c>
      <c r="B1103" t="s">
        <v>1149</v>
      </c>
      <c r="C1103" s="1" t="s">
        <v>3</v>
      </c>
      <c r="D1103">
        <v>2020</v>
      </c>
      <c r="E1103" s="3">
        <v>2</v>
      </c>
      <c r="F1103" s="1" t="s">
        <v>50</v>
      </c>
      <c r="G1103" s="1">
        <v>18</v>
      </c>
      <c r="H1103" s="1">
        <v>44</v>
      </c>
      <c r="J1103" s="1" t="s">
        <v>163</v>
      </c>
      <c r="K1103" s="1" t="s">
        <v>1330</v>
      </c>
      <c r="L1103" s="1" t="s">
        <v>1331</v>
      </c>
      <c r="M1103" s="1">
        <v>4000</v>
      </c>
      <c r="O1103" s="1">
        <v>43913</v>
      </c>
      <c r="P1103" s="1">
        <v>17668</v>
      </c>
      <c r="Q1103" s="1" t="s">
        <v>1332</v>
      </c>
      <c r="R1103" s="1"/>
      <c r="S1103" s="1"/>
      <c r="T1103" s="1"/>
      <c r="U1103" s="1"/>
      <c r="V1103" s="1"/>
      <c r="W1103" s="1"/>
      <c r="X1103" s="1"/>
      <c r="Y1103" s="1"/>
    </row>
    <row r="1104" spans="1:25" x14ac:dyDescent="0.4">
      <c r="A1104" t="s">
        <v>48</v>
      </c>
      <c r="B1104" t="s">
        <v>1149</v>
      </c>
      <c r="C1104" s="1" t="s">
        <v>3</v>
      </c>
      <c r="D1104">
        <v>2020</v>
      </c>
      <c r="E1104" s="3">
        <v>2</v>
      </c>
      <c r="F1104" s="1" t="s">
        <v>50</v>
      </c>
      <c r="G1104" s="1">
        <v>19</v>
      </c>
      <c r="H1104" s="1">
        <v>1</v>
      </c>
      <c r="J1104" s="1" t="s">
        <v>73</v>
      </c>
      <c r="K1104" s="1" t="s">
        <v>1206</v>
      </c>
      <c r="L1104" s="1" t="s">
        <v>1207</v>
      </c>
      <c r="M1104" s="1">
        <v>6000</v>
      </c>
      <c r="O1104" s="1">
        <v>43983</v>
      </c>
      <c r="P1104" s="1">
        <v>16490</v>
      </c>
      <c r="Q1104" s="1" t="s">
        <v>1208</v>
      </c>
      <c r="R1104" s="1"/>
      <c r="S1104" s="1"/>
      <c r="T1104" s="1"/>
      <c r="U1104" s="1"/>
      <c r="V1104" s="1"/>
      <c r="W1104" s="1"/>
      <c r="X1104" s="1"/>
      <c r="Y1104" s="1"/>
    </row>
    <row r="1105" spans="1:25" x14ac:dyDescent="0.4">
      <c r="A1105" t="s">
        <v>48</v>
      </c>
      <c r="B1105" t="s">
        <v>1149</v>
      </c>
      <c r="C1105" s="1" t="s">
        <v>3</v>
      </c>
      <c r="D1105">
        <v>2020</v>
      </c>
      <c r="E1105" s="3">
        <v>2</v>
      </c>
      <c r="F1105" s="1" t="s">
        <v>50</v>
      </c>
      <c r="G1105" s="1">
        <v>20</v>
      </c>
      <c r="H1105" s="1">
        <v>5</v>
      </c>
      <c r="J1105" s="1" t="s">
        <v>82</v>
      </c>
      <c r="K1105" s="1" t="s">
        <v>1222</v>
      </c>
      <c r="L1105" s="1" t="s">
        <v>1223</v>
      </c>
      <c r="M1105" s="1">
        <v>9500</v>
      </c>
      <c r="N1105" s="1" t="s">
        <v>1224</v>
      </c>
      <c r="O1105" s="1">
        <v>44000</v>
      </c>
      <c r="P1105" s="1">
        <v>15956</v>
      </c>
      <c r="Q1105" s="1" t="s">
        <v>1225</v>
      </c>
      <c r="R1105" s="1"/>
      <c r="S1105" s="1"/>
      <c r="T1105" s="1"/>
      <c r="U1105" s="1"/>
      <c r="V1105" s="1"/>
      <c r="W1105" s="1"/>
      <c r="X1105" s="1"/>
      <c r="Y1105" s="1"/>
    </row>
    <row r="1106" spans="1:25" x14ac:dyDescent="0.4">
      <c r="A1106" t="s">
        <v>48</v>
      </c>
      <c r="B1106" t="s">
        <v>1149</v>
      </c>
      <c r="C1106" s="1" t="s">
        <v>3</v>
      </c>
      <c r="D1106">
        <v>2020</v>
      </c>
      <c r="E1106" s="3">
        <v>2</v>
      </c>
      <c r="F1106" s="1" t="s">
        <v>50</v>
      </c>
      <c r="G1106" s="1">
        <v>21</v>
      </c>
      <c r="H1106" s="1">
        <v>-2</v>
      </c>
      <c r="J1106" s="1" t="s">
        <v>73</v>
      </c>
      <c r="K1106" s="1" t="s">
        <v>1203</v>
      </c>
      <c r="L1106" s="1" t="s">
        <v>1204</v>
      </c>
      <c r="M1106" s="1">
        <v>5214</v>
      </c>
      <c r="O1106" s="1">
        <v>43784</v>
      </c>
      <c r="P1106" s="1">
        <v>14956</v>
      </c>
      <c r="Q1106" s="1" t="s">
        <v>1205</v>
      </c>
      <c r="R1106" s="1"/>
      <c r="S1106" s="1"/>
      <c r="T1106" s="1"/>
      <c r="U1106" s="1"/>
      <c r="V1106" s="1"/>
      <c r="W1106" s="1"/>
      <c r="X1106" s="1"/>
      <c r="Y1106" s="1"/>
    </row>
    <row r="1107" spans="1:25" x14ac:dyDescent="0.4">
      <c r="A1107" t="s">
        <v>48</v>
      </c>
      <c r="B1107" t="s">
        <v>1149</v>
      </c>
      <c r="C1107" s="1" t="s">
        <v>3</v>
      </c>
      <c r="D1107">
        <v>2020</v>
      </c>
      <c r="E1107" s="3">
        <v>2</v>
      </c>
      <c r="F1107" s="1" t="s">
        <v>50</v>
      </c>
      <c r="G1107" s="1">
        <v>22</v>
      </c>
      <c r="H1107" s="1">
        <v>5</v>
      </c>
      <c r="J1107" s="1" t="s">
        <v>58</v>
      </c>
      <c r="K1107" s="1" t="s">
        <v>1229</v>
      </c>
      <c r="L1107" s="1" t="s">
        <v>1230</v>
      </c>
      <c r="M1107" s="1">
        <v>2399</v>
      </c>
      <c r="O1107" s="1">
        <v>43872</v>
      </c>
      <c r="P1107" s="1">
        <v>12705</v>
      </c>
      <c r="Q1107" s="1" t="s">
        <v>1231</v>
      </c>
      <c r="R1107" s="1"/>
      <c r="S1107" s="1"/>
      <c r="T1107" s="1"/>
      <c r="U1107" s="1"/>
      <c r="V1107" s="1"/>
      <c r="W1107" s="1"/>
      <c r="X1107" s="1"/>
      <c r="Y1107" s="1"/>
    </row>
    <row r="1108" spans="1:25" x14ac:dyDescent="0.4">
      <c r="A1108" t="s">
        <v>48</v>
      </c>
      <c r="B1108" t="s">
        <v>1149</v>
      </c>
      <c r="C1108" s="1" t="s">
        <v>3</v>
      </c>
      <c r="D1108">
        <v>2020</v>
      </c>
      <c r="E1108" s="3">
        <v>2</v>
      </c>
      <c r="F1108" s="1" t="s">
        <v>50</v>
      </c>
      <c r="G1108" s="1">
        <v>23</v>
      </c>
      <c r="H1108" s="1">
        <v>3</v>
      </c>
      <c r="J1108" s="1" t="s">
        <v>1035</v>
      </c>
      <c r="K1108" s="1" t="s">
        <v>1226</v>
      </c>
      <c r="L1108" s="1" t="s">
        <v>1227</v>
      </c>
      <c r="M1108" s="1">
        <v>3500</v>
      </c>
      <c r="O1108" s="1">
        <v>43931</v>
      </c>
      <c r="P1108" s="1">
        <v>11619</v>
      </c>
      <c r="Q1108" s="1" t="s">
        <v>1228</v>
      </c>
      <c r="R1108" s="1"/>
      <c r="S1108" s="1"/>
      <c r="T1108" s="1"/>
      <c r="U1108" s="1"/>
      <c r="V1108" s="1"/>
      <c r="W1108" s="1"/>
      <c r="X1108" s="1"/>
      <c r="Y1108" s="1"/>
    </row>
    <row r="1109" spans="1:25" x14ac:dyDescent="0.4">
      <c r="A1109" t="s">
        <v>48</v>
      </c>
      <c r="B1109" t="s">
        <v>1149</v>
      </c>
      <c r="C1109" s="1" t="s">
        <v>3</v>
      </c>
      <c r="D1109">
        <v>2020</v>
      </c>
      <c r="E1109" s="3">
        <v>2</v>
      </c>
      <c r="F1109" s="1" t="s">
        <v>50</v>
      </c>
      <c r="G1109" s="1">
        <v>24</v>
      </c>
      <c r="H1109" s="1">
        <v>-15</v>
      </c>
      <c r="J1109" s="1" t="s">
        <v>82</v>
      </c>
      <c r="K1109" s="1" t="s">
        <v>1173</v>
      </c>
      <c r="L1109" s="1" t="s">
        <v>1174</v>
      </c>
      <c r="M1109" s="1">
        <v>5808</v>
      </c>
      <c r="O1109" s="1">
        <v>43850</v>
      </c>
      <c r="P1109" s="1">
        <v>11181</v>
      </c>
      <c r="Q1109" s="1" t="s">
        <v>1175</v>
      </c>
      <c r="R1109" s="1"/>
      <c r="S1109" s="1"/>
      <c r="T1109" s="1"/>
      <c r="U1109" s="1"/>
      <c r="V1109" s="1"/>
      <c r="W1109" s="1"/>
      <c r="X1109" s="1"/>
      <c r="Y1109" s="1"/>
    </row>
    <row r="1110" spans="1:25" x14ac:dyDescent="0.4">
      <c r="A1110" t="s">
        <v>48</v>
      </c>
      <c r="B1110" t="s">
        <v>1149</v>
      </c>
      <c r="C1110" s="1" t="s">
        <v>3</v>
      </c>
      <c r="D1110">
        <v>2020</v>
      </c>
      <c r="E1110" s="3">
        <v>2</v>
      </c>
      <c r="F1110" s="1" t="s">
        <v>50</v>
      </c>
      <c r="G1110" s="1">
        <v>25</v>
      </c>
      <c r="H1110" s="1">
        <v>24</v>
      </c>
      <c r="J1110" s="1" t="s">
        <v>9</v>
      </c>
      <c r="K1110" s="1" t="s">
        <v>1292</v>
      </c>
      <c r="L1110" s="1" t="s">
        <v>1273</v>
      </c>
      <c r="M1110" s="1">
        <v>4500</v>
      </c>
      <c r="O1110" s="1">
        <v>43928</v>
      </c>
      <c r="P1110" s="1">
        <v>10624</v>
      </c>
      <c r="Q1110" s="1" t="s">
        <v>1293</v>
      </c>
      <c r="R1110" s="1"/>
      <c r="S1110" s="1"/>
      <c r="T1110" s="1"/>
      <c r="U1110" s="1"/>
      <c r="V1110" s="1"/>
      <c r="W1110" s="1"/>
      <c r="X1110" s="1"/>
      <c r="Y1110" s="1"/>
    </row>
    <row r="1111" spans="1:25" x14ac:dyDescent="0.4">
      <c r="A1111" t="s">
        <v>48</v>
      </c>
      <c r="B1111" t="s">
        <v>1149</v>
      </c>
      <c r="C1111" s="1" t="s">
        <v>3</v>
      </c>
      <c r="D1111">
        <v>2020</v>
      </c>
      <c r="E1111" s="3">
        <v>2</v>
      </c>
      <c r="F1111" s="1" t="s">
        <v>50</v>
      </c>
      <c r="G1111" s="1">
        <v>26</v>
      </c>
      <c r="H1111" s="1">
        <v>10</v>
      </c>
      <c r="J1111" s="1" t="s">
        <v>21</v>
      </c>
      <c r="K1111" s="1" t="s">
        <v>1256</v>
      </c>
      <c r="L1111" s="1" t="s">
        <v>1257</v>
      </c>
      <c r="M1111" s="1">
        <v>10000</v>
      </c>
      <c r="O1111" s="1">
        <v>43914</v>
      </c>
      <c r="P1111" s="1">
        <v>10204</v>
      </c>
      <c r="Q1111" s="1" t="s">
        <v>1258</v>
      </c>
      <c r="R1111" s="1"/>
      <c r="S1111" s="1"/>
      <c r="T1111" s="1"/>
      <c r="U1111" s="1"/>
      <c r="V1111" s="1"/>
      <c r="W1111" s="1"/>
      <c r="X1111" s="1"/>
      <c r="Y1111" s="1"/>
    </row>
    <row r="1112" spans="1:25" x14ac:dyDescent="0.4">
      <c r="A1112" t="s">
        <v>48</v>
      </c>
      <c r="B1112" t="s">
        <v>1149</v>
      </c>
      <c r="C1112" s="1" t="s">
        <v>3</v>
      </c>
      <c r="D1112">
        <v>2020</v>
      </c>
      <c r="E1112" s="3">
        <v>2</v>
      </c>
      <c r="F1112" s="1" t="s">
        <v>50</v>
      </c>
      <c r="G1112" s="1">
        <v>27</v>
      </c>
      <c r="H1112" s="1">
        <v>-6</v>
      </c>
      <c r="J1112" s="1" t="s">
        <v>9</v>
      </c>
      <c r="K1112" s="1" t="s">
        <v>1209</v>
      </c>
      <c r="L1112" s="1" t="s">
        <v>1210</v>
      </c>
      <c r="M1112" s="1">
        <v>5000</v>
      </c>
      <c r="O1112" s="1">
        <v>43530</v>
      </c>
      <c r="P1112" s="1">
        <v>10181</v>
      </c>
      <c r="Q1112" s="1" t="s">
        <v>1211</v>
      </c>
      <c r="R1112" s="1"/>
      <c r="S1112" s="1"/>
      <c r="T1112" s="1"/>
      <c r="U1112" s="1"/>
      <c r="V1112" s="1"/>
      <c r="W1112" s="1"/>
      <c r="X1112" s="1"/>
      <c r="Y1112" s="1"/>
    </row>
    <row r="1113" spans="1:25" x14ac:dyDescent="0.4">
      <c r="A1113" t="s">
        <v>48</v>
      </c>
      <c r="B1113" t="s">
        <v>1149</v>
      </c>
      <c r="C1113" s="1" t="s">
        <v>3</v>
      </c>
      <c r="D1113">
        <v>2020</v>
      </c>
      <c r="E1113" s="3">
        <v>2</v>
      </c>
      <c r="F1113" s="1" t="s">
        <v>50</v>
      </c>
      <c r="G1113" s="1">
        <v>28</v>
      </c>
      <c r="H1113" s="1">
        <v>3</v>
      </c>
      <c r="J1113" s="1" t="s">
        <v>82</v>
      </c>
      <c r="K1113" s="1" t="s">
        <v>1241</v>
      </c>
      <c r="L1113" s="1" t="s">
        <v>1242</v>
      </c>
      <c r="M1113" s="1">
        <v>1400</v>
      </c>
      <c r="O1113" s="1">
        <v>43842</v>
      </c>
      <c r="P1113" s="1">
        <v>9662</v>
      </c>
      <c r="Q1113" s="1" t="s">
        <v>1243</v>
      </c>
      <c r="R1113" s="1"/>
      <c r="S1113" s="1"/>
      <c r="T1113" s="1"/>
      <c r="U1113" s="1"/>
      <c r="V1113" s="1"/>
      <c r="W1113" s="1"/>
      <c r="X1113" s="1"/>
      <c r="Y1113" s="1"/>
    </row>
    <row r="1114" spans="1:25" x14ac:dyDescent="0.4">
      <c r="A1114" t="s">
        <v>48</v>
      </c>
      <c r="B1114" t="s">
        <v>1149</v>
      </c>
      <c r="C1114" s="1" t="s">
        <v>3</v>
      </c>
      <c r="D1114">
        <v>2020</v>
      </c>
      <c r="E1114" s="3">
        <v>2</v>
      </c>
      <c r="F1114" s="1" t="s">
        <v>50</v>
      </c>
      <c r="G1114" s="1">
        <v>29</v>
      </c>
      <c r="H1114" s="1">
        <v>-1</v>
      </c>
      <c r="J1114" s="1" t="s">
        <v>11</v>
      </c>
      <c r="K1114" s="1" t="s">
        <v>1232</v>
      </c>
      <c r="L1114" s="1" t="s">
        <v>1233</v>
      </c>
      <c r="M1114" s="1">
        <v>4900</v>
      </c>
      <c r="O1114" s="1">
        <v>44004</v>
      </c>
      <c r="P1114" s="1">
        <v>9610</v>
      </c>
      <c r="Q1114" s="1" t="s">
        <v>1234</v>
      </c>
      <c r="R1114" s="1"/>
      <c r="S1114" s="1"/>
      <c r="T1114" s="1"/>
      <c r="U1114" s="1"/>
      <c r="V1114" s="1"/>
      <c r="W1114" s="1"/>
      <c r="X1114" s="1"/>
      <c r="Y1114" s="1"/>
    </row>
    <row r="1115" spans="1:25" x14ac:dyDescent="0.4">
      <c r="A1115" t="s">
        <v>48</v>
      </c>
      <c r="B1115" t="s">
        <v>1149</v>
      </c>
      <c r="C1115" s="1" t="s">
        <v>3</v>
      </c>
      <c r="D1115">
        <v>2020</v>
      </c>
      <c r="E1115" s="3">
        <v>2</v>
      </c>
      <c r="F1115" s="1" t="s">
        <v>50</v>
      </c>
      <c r="G1115" s="1">
        <v>30</v>
      </c>
      <c r="H1115" s="1">
        <v>4</v>
      </c>
      <c r="J1115" s="1" t="s">
        <v>58</v>
      </c>
      <c r="K1115" s="1" t="s">
        <v>1250</v>
      </c>
      <c r="L1115" s="1" t="s">
        <v>1251</v>
      </c>
      <c r="M1115" s="1">
        <v>4300</v>
      </c>
      <c r="O1115" s="1">
        <v>43876</v>
      </c>
      <c r="P1115" s="1">
        <v>9455</v>
      </c>
      <c r="Q1115" s="1" t="s">
        <v>1252</v>
      </c>
      <c r="R1115" s="1"/>
      <c r="S1115" s="1"/>
      <c r="T1115" s="1"/>
      <c r="U1115" s="1"/>
      <c r="V1115" s="1"/>
      <c r="W1115" s="1"/>
      <c r="X1115" s="1"/>
      <c r="Y1115" s="1"/>
    </row>
    <row r="1116" spans="1:25" x14ac:dyDescent="0.4">
      <c r="A1116" t="s">
        <v>48</v>
      </c>
      <c r="B1116" t="s">
        <v>1149</v>
      </c>
      <c r="C1116" s="1" t="s">
        <v>3</v>
      </c>
      <c r="D1116">
        <v>2020</v>
      </c>
      <c r="E1116" s="3">
        <v>2</v>
      </c>
      <c r="F1116" s="1" t="s">
        <v>50</v>
      </c>
      <c r="G1116" s="1">
        <v>31</v>
      </c>
      <c r="H1116" s="1">
        <v>-7</v>
      </c>
      <c r="J1116" s="1" t="s">
        <v>7</v>
      </c>
      <c r="K1116" s="1" t="s">
        <v>1218</v>
      </c>
      <c r="L1116" s="1" t="s">
        <v>1219</v>
      </c>
      <c r="M1116" s="1">
        <v>2000</v>
      </c>
      <c r="N1116" s="1" t="s">
        <v>1220</v>
      </c>
      <c r="O1116" s="1">
        <v>43769</v>
      </c>
      <c r="P1116" s="1">
        <v>8549</v>
      </c>
      <c r="Q1116" s="1" t="s">
        <v>1221</v>
      </c>
      <c r="R1116" s="1"/>
      <c r="S1116" s="1"/>
      <c r="T1116" s="1"/>
      <c r="U1116" s="1"/>
      <c r="V1116" s="1"/>
      <c r="W1116" s="1"/>
      <c r="X1116" s="1"/>
      <c r="Y1116" s="1"/>
    </row>
    <row r="1117" spans="1:25" x14ac:dyDescent="0.4">
      <c r="A1117" t="s">
        <v>48</v>
      </c>
      <c r="B1117" t="s">
        <v>1149</v>
      </c>
      <c r="C1117" s="1" t="s">
        <v>3</v>
      </c>
      <c r="D1117">
        <v>2020</v>
      </c>
      <c r="E1117" s="3">
        <v>2</v>
      </c>
      <c r="F1117" s="1" t="s">
        <v>50</v>
      </c>
      <c r="G1117" s="1">
        <v>32</v>
      </c>
      <c r="H1117" s="1">
        <v>-17</v>
      </c>
      <c r="J1117" s="1" t="s">
        <v>1035</v>
      </c>
      <c r="K1117" s="1" t="s">
        <v>1190</v>
      </c>
      <c r="L1117" s="1" t="s">
        <v>1191</v>
      </c>
      <c r="M1117" s="1">
        <v>5900</v>
      </c>
      <c r="O1117" s="1">
        <v>43483</v>
      </c>
      <c r="P1117" s="1">
        <v>8541</v>
      </c>
      <c r="Q1117" s="1" t="s">
        <v>1192</v>
      </c>
      <c r="R1117" s="1"/>
      <c r="S1117" s="1"/>
      <c r="T1117" s="1"/>
      <c r="U1117" s="1"/>
      <c r="V1117" s="1"/>
      <c r="W1117" s="1"/>
      <c r="X1117" s="1"/>
      <c r="Y1117" s="1"/>
    </row>
    <row r="1118" spans="1:25" x14ac:dyDescent="0.4">
      <c r="A1118" t="s">
        <v>48</v>
      </c>
      <c r="B1118" t="s">
        <v>1149</v>
      </c>
      <c r="C1118" s="1" t="s">
        <v>3</v>
      </c>
      <c r="D1118">
        <v>2020</v>
      </c>
      <c r="E1118" s="3">
        <v>2</v>
      </c>
      <c r="F1118" s="1" t="s">
        <v>50</v>
      </c>
      <c r="G1118" s="1">
        <v>33</v>
      </c>
      <c r="H1118" s="1">
        <v>-4</v>
      </c>
      <c r="J1118" s="1" t="s">
        <v>163</v>
      </c>
      <c r="K1118" s="1" t="s">
        <v>1235</v>
      </c>
      <c r="L1118" s="1" t="s">
        <v>1236</v>
      </c>
      <c r="M1118" s="1">
        <v>1000</v>
      </c>
      <c r="N1118" s="1" t="s">
        <v>1220</v>
      </c>
      <c r="O1118" s="1">
        <v>43924</v>
      </c>
      <c r="P1118" s="1">
        <v>8480</v>
      </c>
      <c r="Q1118" s="1" t="s">
        <v>1237</v>
      </c>
      <c r="R1118" s="1"/>
      <c r="S1118" s="1"/>
      <c r="T1118" s="1"/>
      <c r="U1118" s="1"/>
      <c r="V1118" s="1"/>
      <c r="W1118" s="1"/>
      <c r="X1118" s="1"/>
      <c r="Y1118" s="1"/>
    </row>
    <row r="1119" spans="1:25" x14ac:dyDescent="0.4">
      <c r="A1119" t="s">
        <v>48</v>
      </c>
      <c r="B1119" t="s">
        <v>1149</v>
      </c>
      <c r="C1119" s="1" t="s">
        <v>3</v>
      </c>
      <c r="D1119">
        <v>2020</v>
      </c>
      <c r="E1119" s="3">
        <v>2</v>
      </c>
      <c r="F1119" s="1" t="s">
        <v>50</v>
      </c>
      <c r="G1119" s="1">
        <v>34</v>
      </c>
      <c r="H1119" s="1">
        <v>-4</v>
      </c>
      <c r="J1119" s="1" t="s">
        <v>58</v>
      </c>
      <c r="K1119" s="1" t="s">
        <v>1238</v>
      </c>
      <c r="L1119" s="1" t="s">
        <v>1239</v>
      </c>
      <c r="M1119" s="1">
        <v>4000</v>
      </c>
      <c r="O1119" s="1">
        <v>43952</v>
      </c>
      <c r="P1119" s="1">
        <v>8388</v>
      </c>
      <c r="Q1119" s="1" t="s">
        <v>1240</v>
      </c>
      <c r="R1119" s="1"/>
      <c r="S1119" s="1"/>
      <c r="T1119" s="1"/>
      <c r="U1119" s="1"/>
      <c r="V1119" s="1"/>
      <c r="W1119" s="1"/>
      <c r="X1119" s="1"/>
      <c r="Y1119" s="1"/>
    </row>
    <row r="1120" spans="1:25" x14ac:dyDescent="0.4">
      <c r="A1120" t="s">
        <v>48</v>
      </c>
      <c r="B1120" t="s">
        <v>1149</v>
      </c>
      <c r="C1120" s="1" t="s">
        <v>3</v>
      </c>
      <c r="D1120">
        <v>2020</v>
      </c>
      <c r="E1120" s="3">
        <v>2</v>
      </c>
      <c r="F1120" s="1" t="s">
        <v>50</v>
      </c>
      <c r="G1120" s="1">
        <v>35</v>
      </c>
      <c r="H1120" s="1">
        <v>6</v>
      </c>
      <c r="J1120" s="1" t="s">
        <v>389</v>
      </c>
      <c r="K1120" s="1" t="s">
        <v>1269</v>
      </c>
      <c r="L1120" s="1" t="s">
        <v>1270</v>
      </c>
      <c r="M1120" s="1">
        <v>5000</v>
      </c>
      <c r="O1120" s="1">
        <v>43999</v>
      </c>
      <c r="P1120" s="1">
        <v>8385</v>
      </c>
      <c r="Q1120" s="1" t="s">
        <v>1271</v>
      </c>
      <c r="R1120" s="1"/>
      <c r="S1120" s="1"/>
      <c r="T1120" s="1"/>
      <c r="U1120" s="1"/>
      <c r="V1120" s="1"/>
      <c r="W1120" s="1"/>
      <c r="X1120" s="1"/>
      <c r="Y1120" s="1"/>
    </row>
    <row r="1121" spans="1:25" x14ac:dyDescent="0.4">
      <c r="A1121" t="s">
        <v>48</v>
      </c>
      <c r="B1121" t="s">
        <v>1149</v>
      </c>
      <c r="C1121" s="1" t="s">
        <v>3</v>
      </c>
      <c r="D1121">
        <v>2020</v>
      </c>
      <c r="E1121" s="3">
        <v>2</v>
      </c>
      <c r="F1121" s="1" t="s">
        <v>50</v>
      </c>
      <c r="G1121" s="1">
        <v>36</v>
      </c>
      <c r="H1121" s="1">
        <v>40</v>
      </c>
      <c r="J1121" s="1" t="s">
        <v>163</v>
      </c>
      <c r="K1121" s="1" t="s">
        <v>1371</v>
      </c>
      <c r="L1121" s="1" t="s">
        <v>1372</v>
      </c>
      <c r="M1121" s="1">
        <v>1999</v>
      </c>
      <c r="O1121" s="1">
        <v>43965</v>
      </c>
      <c r="P1121" s="1">
        <v>7989</v>
      </c>
      <c r="Q1121" s="1" t="s">
        <v>1373</v>
      </c>
      <c r="R1121" s="1"/>
      <c r="S1121" s="1"/>
      <c r="T1121" s="1"/>
      <c r="U1121" s="1"/>
      <c r="V1121" s="1"/>
      <c r="W1121" s="1"/>
      <c r="X1121" s="1"/>
      <c r="Y1121" s="1"/>
    </row>
    <row r="1122" spans="1:25" x14ac:dyDescent="0.4">
      <c r="A1122" t="s">
        <v>48</v>
      </c>
      <c r="B1122" t="s">
        <v>1149</v>
      </c>
      <c r="C1122" s="1" t="s">
        <v>3</v>
      </c>
      <c r="D1122">
        <v>2020</v>
      </c>
      <c r="E1122" s="3">
        <v>2</v>
      </c>
      <c r="F1122" s="1" t="s">
        <v>50</v>
      </c>
      <c r="G1122" s="1">
        <v>37</v>
      </c>
      <c r="H1122" s="1" t="s">
        <v>62</v>
      </c>
      <c r="J1122" s="1" t="s">
        <v>9</v>
      </c>
      <c r="K1122" s="1" t="s">
        <v>1259</v>
      </c>
      <c r="L1122" s="1" t="s">
        <v>1177</v>
      </c>
      <c r="M1122" s="1">
        <v>3800</v>
      </c>
      <c r="O1122" s="1">
        <v>43668</v>
      </c>
      <c r="P1122" s="1">
        <v>7722</v>
      </c>
      <c r="Q1122" s="1" t="s">
        <v>1260</v>
      </c>
      <c r="R1122" s="1"/>
      <c r="S1122" s="1"/>
      <c r="T1122" s="1"/>
      <c r="U1122" s="1"/>
      <c r="V1122" s="1"/>
      <c r="W1122" s="1"/>
      <c r="X1122" s="1"/>
      <c r="Y1122" s="1"/>
    </row>
    <row r="1123" spans="1:25" x14ac:dyDescent="0.4">
      <c r="A1123" t="s">
        <v>48</v>
      </c>
      <c r="B1123" t="s">
        <v>1149</v>
      </c>
      <c r="C1123" s="1" t="s">
        <v>3</v>
      </c>
      <c r="D1123">
        <v>2020</v>
      </c>
      <c r="E1123" s="3">
        <v>2</v>
      </c>
      <c r="F1123" s="1" t="s">
        <v>50</v>
      </c>
      <c r="G1123" s="1">
        <v>38</v>
      </c>
      <c r="H1123" s="1">
        <v>4</v>
      </c>
      <c r="J1123" s="1" t="s">
        <v>9</v>
      </c>
      <c r="K1123" s="1" t="s">
        <v>1272</v>
      </c>
      <c r="L1123" s="1" t="s">
        <v>1273</v>
      </c>
      <c r="M1123" s="1">
        <v>3300</v>
      </c>
      <c r="O1123" s="1">
        <v>43770</v>
      </c>
      <c r="P1123" s="1">
        <v>7445</v>
      </c>
      <c r="Q1123" s="1" t="s">
        <v>1274</v>
      </c>
      <c r="R1123" s="1"/>
      <c r="S1123" s="1"/>
      <c r="T1123" s="1"/>
      <c r="U1123" s="1"/>
      <c r="V1123" s="1"/>
      <c r="W1123" s="1"/>
      <c r="X1123" s="1"/>
      <c r="Y1123" s="1"/>
    </row>
    <row r="1124" spans="1:25" x14ac:dyDescent="0.4">
      <c r="A1124" t="s">
        <v>48</v>
      </c>
      <c r="B1124" t="s">
        <v>1149</v>
      </c>
      <c r="C1124" s="1" t="s">
        <v>3</v>
      </c>
      <c r="D1124">
        <v>2020</v>
      </c>
      <c r="E1124" s="3">
        <v>2</v>
      </c>
      <c r="F1124" s="1" t="s">
        <v>50</v>
      </c>
      <c r="G1124" s="1">
        <v>39</v>
      </c>
      <c r="H1124" s="1" t="s">
        <v>81</v>
      </c>
      <c r="J1124" s="1" t="s">
        <v>23</v>
      </c>
      <c r="K1124" s="1" t="s">
        <v>1622</v>
      </c>
      <c r="L1124" s="1" t="s">
        <v>1623</v>
      </c>
      <c r="M1124" s="1">
        <v>1000</v>
      </c>
      <c r="O1124" s="1">
        <v>43896</v>
      </c>
      <c r="P1124" s="1">
        <v>7281</v>
      </c>
      <c r="Q1124" s="1" t="s">
        <v>1624</v>
      </c>
      <c r="R1124" s="1"/>
      <c r="S1124" s="1"/>
      <c r="T1124" s="1"/>
      <c r="U1124" s="1"/>
      <c r="V1124" s="1"/>
      <c r="W1124" s="1"/>
      <c r="X1124" s="1"/>
      <c r="Y1124" s="1"/>
    </row>
    <row r="1125" spans="1:25" x14ac:dyDescent="0.4">
      <c r="A1125" t="s">
        <v>48</v>
      </c>
      <c r="B1125" t="s">
        <v>1149</v>
      </c>
      <c r="C1125" s="1" t="s">
        <v>3</v>
      </c>
      <c r="D1125">
        <v>2020</v>
      </c>
      <c r="E1125" s="3">
        <v>2</v>
      </c>
      <c r="F1125" s="1" t="s">
        <v>50</v>
      </c>
      <c r="G1125" s="1">
        <v>40</v>
      </c>
      <c r="H1125" s="1">
        <v>6</v>
      </c>
      <c r="J1125" s="1" t="s">
        <v>82</v>
      </c>
      <c r="K1125" s="1" t="s">
        <v>1283</v>
      </c>
      <c r="L1125" s="1" t="s">
        <v>1284</v>
      </c>
      <c r="M1125" s="1">
        <v>1000</v>
      </c>
      <c r="O1125" s="1">
        <v>43251</v>
      </c>
      <c r="P1125" s="1">
        <v>7240</v>
      </c>
      <c r="Q1125" s="1" t="s">
        <v>1285</v>
      </c>
      <c r="R1125" s="1"/>
      <c r="S1125" s="1"/>
      <c r="T1125" s="1"/>
      <c r="U1125" s="1"/>
      <c r="V1125" s="1"/>
      <c r="W1125" s="1"/>
      <c r="X1125" s="1"/>
      <c r="Y1125" s="1"/>
    </row>
    <row r="1126" spans="1:25" x14ac:dyDescent="0.4">
      <c r="A1126" t="s">
        <v>48</v>
      </c>
      <c r="B1126" t="s">
        <v>1149</v>
      </c>
      <c r="C1126" s="1" t="s">
        <v>3</v>
      </c>
      <c r="D1126">
        <v>2020</v>
      </c>
      <c r="E1126" s="3">
        <v>2</v>
      </c>
      <c r="F1126" s="1" t="s">
        <v>50</v>
      </c>
      <c r="G1126" s="1">
        <v>41</v>
      </c>
      <c r="H1126" s="1" t="s">
        <v>81</v>
      </c>
      <c r="J1126" s="1" t="s">
        <v>1035</v>
      </c>
      <c r="K1126" s="1" t="s">
        <v>1625</v>
      </c>
      <c r="L1126" s="1" t="s">
        <v>1626</v>
      </c>
      <c r="M1126" s="1">
        <v>12000</v>
      </c>
      <c r="O1126" s="1">
        <v>43987</v>
      </c>
      <c r="P1126" s="1">
        <v>6553</v>
      </c>
      <c r="Q1126" s="1" t="s">
        <v>1627</v>
      </c>
      <c r="R1126" s="1"/>
      <c r="S1126" s="1"/>
      <c r="T1126" s="1"/>
      <c r="U1126" s="1"/>
      <c r="V1126" s="1"/>
      <c r="W1126" s="1"/>
      <c r="X1126" s="1"/>
      <c r="Y1126" s="1"/>
    </row>
    <row r="1127" spans="1:25" x14ac:dyDescent="0.4">
      <c r="A1127" t="s">
        <v>48</v>
      </c>
      <c r="B1127" t="s">
        <v>1149</v>
      </c>
      <c r="C1127" s="1" t="s">
        <v>3</v>
      </c>
      <c r="D1127">
        <v>2020</v>
      </c>
      <c r="E1127" s="3">
        <v>2</v>
      </c>
      <c r="F1127" s="1" t="s">
        <v>50</v>
      </c>
      <c r="G1127" s="1">
        <v>42</v>
      </c>
      <c r="H1127" s="1">
        <v>-20</v>
      </c>
      <c r="J1127" s="1" t="s">
        <v>10</v>
      </c>
      <c r="K1127" s="1" t="s">
        <v>1212</v>
      </c>
      <c r="L1127" s="1" t="s">
        <v>1213</v>
      </c>
      <c r="M1127" s="1">
        <v>4900</v>
      </c>
      <c r="O1127" s="1">
        <v>43844</v>
      </c>
      <c r="P1127" s="1">
        <v>6445</v>
      </c>
      <c r="Q1127" s="1" t="s">
        <v>1214</v>
      </c>
      <c r="R1127" s="1"/>
      <c r="S1127" s="1"/>
      <c r="T1127" s="1"/>
      <c r="U1127" s="1"/>
      <c r="V1127" s="1"/>
      <c r="W1127" s="1"/>
      <c r="X1127" s="1"/>
      <c r="Y1127" s="1"/>
    </row>
    <row r="1128" spans="1:25" x14ac:dyDescent="0.4">
      <c r="A1128" t="s">
        <v>48</v>
      </c>
      <c r="B1128" t="s">
        <v>1149</v>
      </c>
      <c r="C1128" s="1" t="s">
        <v>3</v>
      </c>
      <c r="D1128">
        <v>2020</v>
      </c>
      <c r="E1128" s="3">
        <v>2</v>
      </c>
      <c r="F1128" s="1" t="s">
        <v>50</v>
      </c>
      <c r="G1128" s="1">
        <v>43</v>
      </c>
      <c r="H1128" s="1">
        <v>10</v>
      </c>
      <c r="J1128" s="1" t="s">
        <v>16</v>
      </c>
      <c r="K1128" s="1" t="s">
        <v>1304</v>
      </c>
      <c r="L1128" s="1" t="s">
        <v>1305</v>
      </c>
      <c r="M1128" s="1">
        <v>1000</v>
      </c>
      <c r="O1128" s="1">
        <v>42984</v>
      </c>
      <c r="P1128" s="1">
        <v>6427</v>
      </c>
      <c r="Q1128" s="1" t="s">
        <v>1306</v>
      </c>
      <c r="R1128" s="1"/>
      <c r="S1128" s="1"/>
      <c r="T1128" s="1"/>
      <c r="U1128" s="1"/>
      <c r="V1128" s="1"/>
      <c r="W1128" s="1"/>
      <c r="X1128" s="1"/>
      <c r="Y1128" s="1"/>
    </row>
    <row r="1129" spans="1:25" x14ac:dyDescent="0.4">
      <c r="A1129" t="s">
        <v>48</v>
      </c>
      <c r="B1129" t="s">
        <v>1149</v>
      </c>
      <c r="C1129" s="1" t="s">
        <v>3</v>
      </c>
      <c r="D1129">
        <v>2020</v>
      </c>
      <c r="E1129" s="3">
        <v>2</v>
      </c>
      <c r="F1129" s="1" t="s">
        <v>50</v>
      </c>
      <c r="G1129" s="1">
        <v>44</v>
      </c>
      <c r="H1129" s="1">
        <v>4</v>
      </c>
      <c r="J1129" s="1" t="s">
        <v>82</v>
      </c>
      <c r="K1129" s="1" t="s">
        <v>1288</v>
      </c>
      <c r="L1129" s="1" t="s">
        <v>1289</v>
      </c>
      <c r="M1129" s="1">
        <v>15000</v>
      </c>
      <c r="N1129" s="1" t="s">
        <v>1290</v>
      </c>
      <c r="O1129" s="1">
        <v>43994</v>
      </c>
      <c r="P1129" s="1">
        <v>6115</v>
      </c>
      <c r="Q1129" s="1" t="s">
        <v>1291</v>
      </c>
      <c r="R1129" s="1"/>
      <c r="S1129" s="1"/>
      <c r="T1129" s="1"/>
      <c r="U1129" s="1"/>
      <c r="V1129" s="1"/>
      <c r="W1129" s="1"/>
      <c r="X1129" s="1"/>
      <c r="Y1129" s="1"/>
    </row>
    <row r="1130" spans="1:25" x14ac:dyDescent="0.4">
      <c r="A1130" t="s">
        <v>48</v>
      </c>
      <c r="B1130" t="s">
        <v>1149</v>
      </c>
      <c r="C1130" s="1" t="s">
        <v>3</v>
      </c>
      <c r="D1130">
        <v>2020</v>
      </c>
      <c r="E1130" s="3">
        <v>2</v>
      </c>
      <c r="F1130" s="1" t="s">
        <v>50</v>
      </c>
      <c r="G1130" s="1">
        <v>45</v>
      </c>
      <c r="H1130" s="1">
        <v>-6</v>
      </c>
      <c r="J1130" s="1" t="s">
        <v>9</v>
      </c>
      <c r="K1130" s="1" t="s">
        <v>1264</v>
      </c>
      <c r="L1130" s="1" t="s">
        <v>1177</v>
      </c>
      <c r="M1130" s="1">
        <v>3800</v>
      </c>
      <c r="O1130" s="1">
        <v>43664</v>
      </c>
      <c r="P1130" s="1">
        <v>6033</v>
      </c>
      <c r="Q1130" s="1" t="s">
        <v>1265</v>
      </c>
      <c r="R1130" s="1"/>
      <c r="S1130" s="1"/>
      <c r="T1130" s="1"/>
      <c r="U1130" s="1"/>
      <c r="V1130" s="1"/>
      <c r="W1130" s="1"/>
      <c r="X1130" s="1"/>
      <c r="Y1130" s="1"/>
    </row>
    <row r="1131" spans="1:25" x14ac:dyDescent="0.4">
      <c r="A1131" t="s">
        <v>48</v>
      </c>
      <c r="B1131" t="s">
        <v>1149</v>
      </c>
      <c r="C1131" s="1" t="s">
        <v>3</v>
      </c>
      <c r="D1131">
        <v>2020</v>
      </c>
      <c r="E1131" s="3">
        <v>2</v>
      </c>
      <c r="F1131" s="1" t="s">
        <v>50</v>
      </c>
      <c r="G1131" s="1">
        <v>46</v>
      </c>
      <c r="H1131" s="1">
        <v>-3</v>
      </c>
      <c r="J1131" s="1" t="s">
        <v>1035</v>
      </c>
      <c r="K1131" s="1" t="s">
        <v>1275</v>
      </c>
      <c r="L1131" s="1" t="s">
        <v>1227</v>
      </c>
      <c r="M1131" s="1">
        <v>3500</v>
      </c>
      <c r="O1131" s="1">
        <v>44007</v>
      </c>
      <c r="P1131" s="1">
        <v>5727</v>
      </c>
      <c r="Q1131" s="1" t="s">
        <v>1276</v>
      </c>
      <c r="R1131" s="1"/>
      <c r="S1131" s="1"/>
      <c r="T1131" s="1"/>
      <c r="U1131" s="1"/>
      <c r="V1131" s="1"/>
      <c r="W1131" s="1"/>
      <c r="X1131" s="1"/>
      <c r="Y1131" s="1"/>
    </row>
    <row r="1132" spans="1:25" x14ac:dyDescent="0.4">
      <c r="A1132" t="s">
        <v>48</v>
      </c>
      <c r="B1132" t="s">
        <v>1149</v>
      </c>
      <c r="C1132" s="1" t="s">
        <v>3</v>
      </c>
      <c r="D1132">
        <v>2020</v>
      </c>
      <c r="E1132" s="3">
        <v>2</v>
      </c>
      <c r="F1132" s="1" t="s">
        <v>50</v>
      </c>
      <c r="G1132" s="1">
        <v>47</v>
      </c>
      <c r="H1132" s="1">
        <v>46</v>
      </c>
      <c r="J1132" s="1" t="s">
        <v>9</v>
      </c>
      <c r="K1132" s="1" t="s">
        <v>1421</v>
      </c>
      <c r="L1132" s="1" t="s">
        <v>1422</v>
      </c>
      <c r="M1132" s="1">
        <v>4000</v>
      </c>
      <c r="N1132" s="1" t="s">
        <v>1423</v>
      </c>
      <c r="O1132" s="1">
        <v>43908</v>
      </c>
      <c r="P1132" s="1">
        <v>5412</v>
      </c>
      <c r="Q1132" s="1" t="s">
        <v>1424</v>
      </c>
      <c r="R1132" s="1"/>
      <c r="S1132" s="1"/>
      <c r="T1132" s="1"/>
      <c r="U1132" s="1"/>
      <c r="V1132" s="1"/>
      <c r="W1132" s="1"/>
      <c r="X1132" s="1"/>
      <c r="Y1132" s="1"/>
    </row>
    <row r="1133" spans="1:25" x14ac:dyDescent="0.4">
      <c r="A1133" t="s">
        <v>48</v>
      </c>
      <c r="B1133" t="s">
        <v>1149</v>
      </c>
      <c r="C1133" s="1" t="s">
        <v>3</v>
      </c>
      <c r="D1133">
        <v>2020</v>
      </c>
      <c r="E1133" s="3">
        <v>2</v>
      </c>
      <c r="F1133" s="1" t="s">
        <v>50</v>
      </c>
      <c r="G1133" s="1">
        <v>48</v>
      </c>
      <c r="H1133" s="1">
        <v>-36</v>
      </c>
      <c r="J1133" s="1" t="s">
        <v>163</v>
      </c>
      <c r="K1133" s="1" t="s">
        <v>1181</v>
      </c>
      <c r="L1133" s="1" t="s">
        <v>1182</v>
      </c>
      <c r="M1133" s="1">
        <v>1200</v>
      </c>
      <c r="O1133" s="1">
        <v>43846</v>
      </c>
      <c r="P1133" s="1">
        <v>5121</v>
      </c>
      <c r="Q1133" s="1" t="s">
        <v>1183</v>
      </c>
      <c r="R1133" s="1"/>
      <c r="S1133" s="1"/>
      <c r="T1133" s="1"/>
      <c r="U1133" s="1"/>
      <c r="V1133" s="1"/>
      <c r="W1133" s="1"/>
      <c r="X1133" s="1"/>
      <c r="Y1133" s="1"/>
    </row>
    <row r="1134" spans="1:25" x14ac:dyDescent="0.4">
      <c r="A1134" t="s">
        <v>48</v>
      </c>
      <c r="B1134" t="s">
        <v>1149</v>
      </c>
      <c r="C1134" s="1" t="s">
        <v>3</v>
      </c>
      <c r="D1134">
        <v>2020</v>
      </c>
      <c r="E1134" s="3">
        <v>2</v>
      </c>
      <c r="F1134" s="1" t="s">
        <v>50</v>
      </c>
      <c r="G1134" s="1">
        <v>49</v>
      </c>
      <c r="H1134" s="1">
        <v>60</v>
      </c>
      <c r="J1134" s="1" t="s">
        <v>58</v>
      </c>
      <c r="K1134" s="1" t="s">
        <v>1470</v>
      </c>
      <c r="L1134" s="1" t="s">
        <v>1471</v>
      </c>
      <c r="M1134" s="1">
        <v>3851</v>
      </c>
      <c r="O1134" s="1">
        <v>43826</v>
      </c>
      <c r="P1134" s="1">
        <v>5086</v>
      </c>
      <c r="Q1134" s="1" t="s">
        <v>1472</v>
      </c>
      <c r="R1134" s="1"/>
      <c r="S1134" s="1"/>
      <c r="T1134" s="1"/>
      <c r="U1134" s="1"/>
      <c r="V1134" s="1"/>
      <c r="W1134" s="1"/>
      <c r="X1134" s="1"/>
      <c r="Y1134" s="1"/>
    </row>
    <row r="1135" spans="1:25" x14ac:dyDescent="0.4">
      <c r="A1135" t="s">
        <v>48</v>
      </c>
      <c r="B1135" t="s">
        <v>1149</v>
      </c>
      <c r="C1135" s="1" t="s">
        <v>3</v>
      </c>
      <c r="D1135">
        <v>2020</v>
      </c>
      <c r="E1135" s="3">
        <v>2</v>
      </c>
      <c r="F1135" s="1" t="s">
        <v>50</v>
      </c>
      <c r="G1135" s="1">
        <v>50</v>
      </c>
      <c r="H1135" s="1">
        <v>90</v>
      </c>
      <c r="J1135" s="1" t="s">
        <v>145</v>
      </c>
      <c r="K1135" s="1" t="s">
        <v>1572</v>
      </c>
      <c r="L1135" s="1" t="s">
        <v>1573</v>
      </c>
      <c r="M1135" s="1">
        <v>2000</v>
      </c>
      <c r="O1135" s="1">
        <v>43874</v>
      </c>
      <c r="P1135" s="1">
        <v>4807</v>
      </c>
      <c r="Q1135" s="1" t="s">
        <v>1574</v>
      </c>
      <c r="R1135" s="1"/>
      <c r="S1135" s="1"/>
      <c r="T1135" s="1"/>
      <c r="U1135" s="1"/>
      <c r="V1135" s="1"/>
      <c r="W1135" s="1"/>
      <c r="X1135" s="1"/>
      <c r="Y1135" s="1"/>
    </row>
    <row r="1136" spans="1:25" x14ac:dyDescent="0.4">
      <c r="A1136" t="s">
        <v>48</v>
      </c>
      <c r="B1136" t="s">
        <v>1149</v>
      </c>
      <c r="C1136" s="1" t="s">
        <v>3</v>
      </c>
      <c r="D1136">
        <v>2020</v>
      </c>
      <c r="E1136" s="3">
        <v>2</v>
      </c>
      <c r="F1136" s="1" t="s">
        <v>50</v>
      </c>
      <c r="G1136" s="1">
        <v>51</v>
      </c>
      <c r="H1136" s="1">
        <v>-13</v>
      </c>
      <c r="J1136" s="1" t="s">
        <v>155</v>
      </c>
      <c r="K1136" s="1" t="s">
        <v>1261</v>
      </c>
      <c r="L1136" s="1" t="s">
        <v>1262</v>
      </c>
      <c r="M1136" s="1">
        <v>3700</v>
      </c>
      <c r="O1136" s="1">
        <v>43927</v>
      </c>
      <c r="P1136" s="1">
        <v>4713</v>
      </c>
      <c r="Q1136" s="1" t="s">
        <v>1263</v>
      </c>
      <c r="R1136" s="1"/>
      <c r="S1136" s="1"/>
      <c r="T1136" s="1"/>
      <c r="U1136" s="1"/>
      <c r="V1136" s="1"/>
      <c r="W1136" s="1"/>
      <c r="X1136" s="1"/>
      <c r="Y1136" s="1"/>
    </row>
    <row r="1137" spans="1:25" x14ac:dyDescent="0.4">
      <c r="A1137" t="s">
        <v>48</v>
      </c>
      <c r="B1137" t="s">
        <v>1149</v>
      </c>
      <c r="C1137" s="1" t="s">
        <v>3</v>
      </c>
      <c r="D1137">
        <v>2020</v>
      </c>
      <c r="E1137" s="3">
        <v>2</v>
      </c>
      <c r="F1137" s="1" t="s">
        <v>50</v>
      </c>
      <c r="G1137" s="1">
        <v>52</v>
      </c>
      <c r="H1137" s="1">
        <v>-12</v>
      </c>
      <c r="J1137" s="1" t="s">
        <v>51</v>
      </c>
      <c r="K1137" s="1" t="s">
        <v>1266</v>
      </c>
      <c r="L1137" s="1" t="s">
        <v>1267</v>
      </c>
      <c r="M1137" s="1">
        <v>9999</v>
      </c>
      <c r="O1137" s="1">
        <v>43977</v>
      </c>
      <c r="P1137" s="1">
        <v>4581</v>
      </c>
      <c r="Q1137" s="1" t="s">
        <v>1268</v>
      </c>
      <c r="R1137" s="1"/>
      <c r="S1137" s="1"/>
      <c r="T1137" s="1"/>
      <c r="U1137" s="1"/>
      <c r="V1137" s="1"/>
      <c r="W1137" s="1"/>
      <c r="X1137" s="1"/>
      <c r="Y1137" s="1"/>
    </row>
    <row r="1138" spans="1:25" x14ac:dyDescent="0.4">
      <c r="A1138" t="s">
        <v>48</v>
      </c>
      <c r="B1138" t="s">
        <v>1149</v>
      </c>
      <c r="C1138" s="1" t="s">
        <v>3</v>
      </c>
      <c r="D1138">
        <v>2020</v>
      </c>
      <c r="E1138" s="3">
        <v>2</v>
      </c>
      <c r="F1138" s="1" t="s">
        <v>50</v>
      </c>
      <c r="G1138" s="1">
        <v>53</v>
      </c>
      <c r="H1138" s="1">
        <v>20</v>
      </c>
      <c r="J1138" s="1" t="s">
        <v>9</v>
      </c>
      <c r="K1138" s="1" t="s">
        <v>1363</v>
      </c>
      <c r="L1138" s="1" t="s">
        <v>1177</v>
      </c>
      <c r="M1138" s="1">
        <v>4900</v>
      </c>
      <c r="O1138" s="1">
        <v>43668</v>
      </c>
      <c r="P1138" s="1">
        <v>4433</v>
      </c>
      <c r="Q1138" s="1" t="s">
        <v>1364</v>
      </c>
      <c r="R1138" s="1"/>
      <c r="S1138" s="1"/>
      <c r="T1138" s="1"/>
      <c r="U1138" s="1"/>
      <c r="V1138" s="1"/>
      <c r="W1138" s="1"/>
      <c r="X1138" s="1"/>
      <c r="Y1138" s="1"/>
    </row>
    <row r="1139" spans="1:25" x14ac:dyDescent="0.4">
      <c r="A1139" t="s">
        <v>48</v>
      </c>
      <c r="B1139" t="s">
        <v>1149</v>
      </c>
      <c r="C1139" s="1" t="s">
        <v>3</v>
      </c>
      <c r="D1139">
        <v>2020</v>
      </c>
      <c r="E1139" s="3">
        <v>2</v>
      </c>
      <c r="F1139" s="1" t="s">
        <v>50</v>
      </c>
      <c r="G1139" s="1">
        <v>54</v>
      </c>
      <c r="H1139" s="1">
        <v>29</v>
      </c>
      <c r="J1139" s="1" t="s">
        <v>1035</v>
      </c>
      <c r="K1139" s="1" t="s">
        <v>1390</v>
      </c>
      <c r="L1139" s="1" t="s">
        <v>1227</v>
      </c>
      <c r="M1139" s="1">
        <v>3500</v>
      </c>
      <c r="O1139" s="1">
        <v>42474</v>
      </c>
      <c r="P1139" s="1">
        <v>4234</v>
      </c>
      <c r="Q1139" s="1" t="s">
        <v>1391</v>
      </c>
      <c r="R1139" s="1"/>
      <c r="S1139" s="1"/>
      <c r="T1139" s="1"/>
      <c r="U1139" s="1"/>
      <c r="V1139" s="1"/>
      <c r="W1139" s="1"/>
      <c r="X1139" s="1"/>
      <c r="Y1139" s="1"/>
    </row>
    <row r="1140" spans="1:25" x14ac:dyDescent="0.4">
      <c r="A1140" t="s">
        <v>48</v>
      </c>
      <c r="B1140" t="s">
        <v>1149</v>
      </c>
      <c r="C1140" s="1" t="s">
        <v>3</v>
      </c>
      <c r="D1140">
        <v>2020</v>
      </c>
      <c r="E1140" s="3">
        <v>2</v>
      </c>
      <c r="F1140" s="1" t="s">
        <v>50</v>
      </c>
      <c r="G1140" s="1">
        <v>55</v>
      </c>
      <c r="H1140" s="1">
        <v>4</v>
      </c>
      <c r="J1140" s="1" t="s">
        <v>9</v>
      </c>
      <c r="K1140" s="1" t="s">
        <v>1322</v>
      </c>
      <c r="L1140" s="1" t="s">
        <v>1273</v>
      </c>
      <c r="M1140" s="1">
        <v>2200</v>
      </c>
      <c r="O1140" s="1">
        <v>43624</v>
      </c>
      <c r="P1140" s="1">
        <v>4076</v>
      </c>
      <c r="Q1140" s="1" t="s">
        <v>1323</v>
      </c>
      <c r="R1140" s="1"/>
      <c r="S1140" s="1"/>
      <c r="T1140" s="1"/>
      <c r="U1140" s="1"/>
      <c r="V1140" s="1"/>
      <c r="W1140" s="1"/>
      <c r="X1140" s="1"/>
      <c r="Y1140" s="1"/>
    </row>
    <row r="1141" spans="1:25" x14ac:dyDescent="0.4">
      <c r="A1141" t="s">
        <v>48</v>
      </c>
      <c r="B1141" t="s">
        <v>1149</v>
      </c>
      <c r="C1141" s="1" t="s">
        <v>3</v>
      </c>
      <c r="D1141">
        <v>2020</v>
      </c>
      <c r="E1141" s="3">
        <v>2</v>
      </c>
      <c r="F1141" s="1" t="s">
        <v>50</v>
      </c>
      <c r="G1141" s="1">
        <v>56</v>
      </c>
      <c r="H1141" s="1">
        <v>2</v>
      </c>
      <c r="J1141" s="1" t="s">
        <v>7</v>
      </c>
      <c r="K1141" s="1" t="s">
        <v>1319</v>
      </c>
      <c r="L1141" s="1" t="s">
        <v>1320</v>
      </c>
      <c r="M1141" s="1">
        <v>15900</v>
      </c>
      <c r="O1141" s="1">
        <v>43990</v>
      </c>
      <c r="P1141" s="1">
        <v>4070</v>
      </c>
      <c r="Q1141" s="1" t="s">
        <v>1321</v>
      </c>
      <c r="R1141" s="1"/>
      <c r="S1141" s="1"/>
      <c r="T1141" s="1"/>
      <c r="U1141" s="1"/>
      <c r="V1141" s="1"/>
      <c r="W1141" s="1"/>
      <c r="X1141" s="1"/>
      <c r="Y1141" s="1"/>
    </row>
    <row r="1142" spans="1:25" x14ac:dyDescent="0.4">
      <c r="A1142" t="s">
        <v>48</v>
      </c>
      <c r="B1142" t="s">
        <v>1149</v>
      </c>
      <c r="C1142" s="1" t="s">
        <v>3</v>
      </c>
      <c r="D1142">
        <v>2020</v>
      </c>
      <c r="E1142" s="3">
        <v>2</v>
      </c>
      <c r="F1142" s="1" t="s">
        <v>50</v>
      </c>
      <c r="G1142" s="1">
        <v>57</v>
      </c>
      <c r="H1142" s="1">
        <v>-3</v>
      </c>
      <c r="J1142" s="1" t="s">
        <v>9</v>
      </c>
      <c r="K1142" s="1" t="s">
        <v>1307</v>
      </c>
      <c r="L1142" s="1" t="s">
        <v>1177</v>
      </c>
      <c r="M1142" s="1">
        <v>3800</v>
      </c>
      <c r="O1142" s="1">
        <v>43664</v>
      </c>
      <c r="P1142" s="1">
        <v>4026</v>
      </c>
      <c r="Q1142" s="1" t="s">
        <v>1308</v>
      </c>
      <c r="R1142" s="1"/>
      <c r="S1142" s="1"/>
      <c r="T1142" s="1"/>
      <c r="U1142" s="1"/>
      <c r="V1142" s="1"/>
      <c r="W1142" s="1"/>
      <c r="X1142" s="1"/>
      <c r="Y1142" s="1"/>
    </row>
    <row r="1143" spans="1:25" x14ac:dyDescent="0.4">
      <c r="A1143" t="s">
        <v>48</v>
      </c>
      <c r="B1143" t="s">
        <v>1149</v>
      </c>
      <c r="C1143" s="1" t="s">
        <v>3</v>
      </c>
      <c r="D1143">
        <v>2020</v>
      </c>
      <c r="E1143" s="3">
        <v>2</v>
      </c>
      <c r="F1143" s="1" t="s">
        <v>50</v>
      </c>
      <c r="G1143" s="1">
        <v>58</v>
      </c>
      <c r="H1143" s="1" t="s">
        <v>81</v>
      </c>
      <c r="J1143" s="1" t="s">
        <v>7</v>
      </c>
      <c r="K1143" s="1" t="s">
        <v>1628</v>
      </c>
      <c r="L1143" s="1" t="s">
        <v>1629</v>
      </c>
      <c r="M1143" s="1">
        <v>11000</v>
      </c>
      <c r="O1143" s="1">
        <v>41864</v>
      </c>
      <c r="P1143" s="1">
        <v>3860</v>
      </c>
      <c r="Q1143" s="1" t="s">
        <v>1630</v>
      </c>
      <c r="R1143" s="1"/>
      <c r="S1143" s="1"/>
      <c r="T1143" s="1"/>
      <c r="U1143" s="1"/>
      <c r="V1143" s="1"/>
      <c r="W1143" s="1"/>
      <c r="X1143" s="1"/>
      <c r="Y1143" s="1"/>
    </row>
    <row r="1144" spans="1:25" x14ac:dyDescent="0.4">
      <c r="A1144" t="s">
        <v>48</v>
      </c>
      <c r="B1144" t="s">
        <v>1149</v>
      </c>
      <c r="C1144" s="1" t="s">
        <v>3</v>
      </c>
      <c r="D1144">
        <v>2020</v>
      </c>
      <c r="E1144" s="3">
        <v>2</v>
      </c>
      <c r="F1144" s="1" t="s">
        <v>50</v>
      </c>
      <c r="G1144" s="1">
        <v>59</v>
      </c>
      <c r="H1144" s="1">
        <v>-9</v>
      </c>
      <c r="J1144" s="1" t="s">
        <v>16</v>
      </c>
      <c r="K1144" s="1" t="s">
        <v>1294</v>
      </c>
      <c r="L1144" s="1" t="s">
        <v>1295</v>
      </c>
      <c r="M1144" s="1">
        <v>11000</v>
      </c>
      <c r="N1144" s="1" t="s">
        <v>1296</v>
      </c>
      <c r="O1144" s="1">
        <v>43749</v>
      </c>
      <c r="P1144" s="1">
        <v>3742</v>
      </c>
      <c r="Q1144" s="1" t="s">
        <v>1297</v>
      </c>
      <c r="R1144" s="1"/>
      <c r="S1144" s="1"/>
      <c r="T1144" s="1"/>
      <c r="U1144" s="1"/>
      <c r="V1144" s="1"/>
      <c r="W1144" s="1"/>
      <c r="X1144" s="1"/>
      <c r="Y1144" s="1"/>
    </row>
    <row r="1145" spans="1:25" x14ac:dyDescent="0.4">
      <c r="A1145" t="s">
        <v>48</v>
      </c>
      <c r="B1145" t="s">
        <v>1149</v>
      </c>
      <c r="C1145" s="1" t="s">
        <v>3</v>
      </c>
      <c r="D1145">
        <v>2020</v>
      </c>
      <c r="E1145" s="3">
        <v>2</v>
      </c>
      <c r="F1145" s="1" t="s">
        <v>50</v>
      </c>
      <c r="G1145" s="1">
        <v>60</v>
      </c>
      <c r="H1145" s="1">
        <v>82</v>
      </c>
      <c r="J1145" s="1" t="s">
        <v>58</v>
      </c>
      <c r="K1145" s="1" t="s">
        <v>1579</v>
      </c>
      <c r="L1145" s="1" t="s">
        <v>1580</v>
      </c>
      <c r="M1145" s="1">
        <v>3200</v>
      </c>
      <c r="O1145" s="1">
        <v>43943</v>
      </c>
      <c r="P1145" s="1">
        <v>3457</v>
      </c>
      <c r="Q1145" s="1" t="s">
        <v>1581</v>
      </c>
      <c r="R1145" s="1"/>
      <c r="S1145" s="1"/>
      <c r="T1145" s="1"/>
      <c r="U1145" s="1"/>
      <c r="V1145" s="1"/>
      <c r="W1145" s="1"/>
      <c r="X1145" s="1"/>
      <c r="Y1145" s="1"/>
    </row>
    <row r="1146" spans="1:25" x14ac:dyDescent="0.4">
      <c r="A1146" t="s">
        <v>48</v>
      </c>
      <c r="B1146" t="s">
        <v>1149</v>
      </c>
      <c r="C1146" s="1" t="s">
        <v>3</v>
      </c>
      <c r="D1146">
        <v>2020</v>
      </c>
      <c r="E1146" s="3">
        <v>2</v>
      </c>
      <c r="F1146" s="1" t="s">
        <v>50</v>
      </c>
      <c r="G1146" s="1">
        <v>61</v>
      </c>
      <c r="H1146" s="1">
        <v>8</v>
      </c>
      <c r="J1146" s="1" t="s">
        <v>1035</v>
      </c>
      <c r="K1146" s="1" t="s">
        <v>1352</v>
      </c>
      <c r="L1146" s="1" t="s">
        <v>1227</v>
      </c>
      <c r="M1146" s="1">
        <v>3500</v>
      </c>
      <c r="O1146" s="1">
        <v>41989</v>
      </c>
      <c r="P1146" s="1">
        <v>3438</v>
      </c>
      <c r="Q1146" s="1" t="s">
        <v>1353</v>
      </c>
      <c r="R1146" s="1"/>
      <c r="S1146" s="1"/>
      <c r="T1146" s="1"/>
      <c r="U1146" s="1"/>
      <c r="V1146" s="1"/>
      <c r="W1146" s="1"/>
      <c r="X1146" s="1"/>
      <c r="Y1146" s="1"/>
    </row>
    <row r="1147" spans="1:25" x14ac:dyDescent="0.4">
      <c r="A1147" t="s">
        <v>48</v>
      </c>
      <c r="B1147" t="s">
        <v>1149</v>
      </c>
      <c r="C1147" s="1" t="s">
        <v>3</v>
      </c>
      <c r="D1147">
        <v>2020</v>
      </c>
      <c r="E1147" s="3">
        <v>2</v>
      </c>
      <c r="F1147" s="1" t="s">
        <v>50</v>
      </c>
      <c r="G1147" s="1">
        <v>62</v>
      </c>
      <c r="H1147" s="1">
        <v>9</v>
      </c>
      <c r="J1147" s="1" t="s">
        <v>163</v>
      </c>
      <c r="K1147" s="1" t="s">
        <v>1357</v>
      </c>
      <c r="L1147" s="1" t="s">
        <v>1358</v>
      </c>
      <c r="M1147" s="1">
        <v>1600</v>
      </c>
      <c r="O1147" s="1">
        <v>43882</v>
      </c>
      <c r="P1147" s="1">
        <v>3382</v>
      </c>
      <c r="Q1147" s="1" t="s">
        <v>1359</v>
      </c>
      <c r="R1147" s="1"/>
      <c r="S1147" s="1"/>
      <c r="T1147" s="1"/>
      <c r="U1147" s="1"/>
      <c r="V1147" s="1"/>
      <c r="W1147" s="1"/>
      <c r="X1147" s="1"/>
      <c r="Y1147" s="1"/>
    </row>
    <row r="1148" spans="1:25" x14ac:dyDescent="0.4">
      <c r="A1148" t="s">
        <v>48</v>
      </c>
      <c r="B1148" t="s">
        <v>1149</v>
      </c>
      <c r="C1148" s="1" t="s">
        <v>3</v>
      </c>
      <c r="D1148">
        <v>2020</v>
      </c>
      <c r="E1148" s="3">
        <v>2</v>
      </c>
      <c r="F1148" s="1" t="s">
        <v>50</v>
      </c>
      <c r="G1148" s="1">
        <v>63</v>
      </c>
      <c r="H1148" s="1">
        <v>-16</v>
      </c>
      <c r="J1148" s="1" t="s">
        <v>1035</v>
      </c>
      <c r="K1148" s="1" t="s">
        <v>1286</v>
      </c>
      <c r="L1148" s="1" t="s">
        <v>1227</v>
      </c>
      <c r="M1148" s="1">
        <v>3500</v>
      </c>
      <c r="O1148" s="1">
        <v>42045</v>
      </c>
      <c r="P1148" s="1">
        <v>3324</v>
      </c>
      <c r="Q1148" s="1" t="s">
        <v>1287</v>
      </c>
      <c r="R1148" s="1"/>
      <c r="S1148" s="1"/>
      <c r="T1148" s="1"/>
      <c r="U1148" s="1"/>
      <c r="V1148" s="1"/>
      <c r="W1148" s="1"/>
      <c r="X1148" s="1"/>
      <c r="Y1148" s="1"/>
    </row>
    <row r="1149" spans="1:25" x14ac:dyDescent="0.4">
      <c r="A1149" t="s">
        <v>48</v>
      </c>
      <c r="B1149" t="s">
        <v>1149</v>
      </c>
      <c r="C1149" s="1" t="s">
        <v>3</v>
      </c>
      <c r="D1149">
        <v>2020</v>
      </c>
      <c r="E1149" s="3">
        <v>2</v>
      </c>
      <c r="F1149" s="1" t="s">
        <v>50</v>
      </c>
      <c r="G1149" s="1">
        <v>64</v>
      </c>
      <c r="H1149" s="1" t="s">
        <v>81</v>
      </c>
      <c r="J1149" s="1" t="s">
        <v>21</v>
      </c>
      <c r="K1149" s="1" t="s">
        <v>1631</v>
      </c>
      <c r="L1149" s="1" t="s">
        <v>1632</v>
      </c>
      <c r="M1149" s="1">
        <v>4821</v>
      </c>
      <c r="O1149" s="1">
        <v>43290</v>
      </c>
      <c r="P1149" s="1">
        <v>2974</v>
      </c>
      <c r="Q1149" s="1" t="s">
        <v>1633</v>
      </c>
      <c r="R1149" s="1"/>
      <c r="S1149" s="1"/>
      <c r="T1149" s="1"/>
      <c r="U1149" s="1"/>
      <c r="V1149" s="1"/>
      <c r="W1149" s="1"/>
      <c r="X1149" s="1"/>
      <c r="Y1149" s="1"/>
    </row>
    <row r="1150" spans="1:25" x14ac:dyDescent="0.4">
      <c r="A1150" t="s">
        <v>48</v>
      </c>
      <c r="B1150" t="s">
        <v>1149</v>
      </c>
      <c r="C1150" s="1" t="s">
        <v>3</v>
      </c>
      <c r="D1150">
        <v>2020</v>
      </c>
      <c r="E1150" s="3">
        <v>2</v>
      </c>
      <c r="F1150" s="1" t="s">
        <v>50</v>
      </c>
      <c r="G1150" s="1">
        <v>65</v>
      </c>
      <c r="H1150" s="1">
        <v>52</v>
      </c>
      <c r="J1150" s="1" t="s">
        <v>9</v>
      </c>
      <c r="K1150" s="1" t="s">
        <v>1497</v>
      </c>
      <c r="L1150" s="1" t="s">
        <v>1210</v>
      </c>
      <c r="M1150" s="1">
        <v>5000</v>
      </c>
      <c r="O1150" s="1">
        <v>43263</v>
      </c>
      <c r="P1150" s="1">
        <v>2973</v>
      </c>
      <c r="Q1150" s="1" t="s">
        <v>1498</v>
      </c>
      <c r="R1150" s="1"/>
      <c r="S1150" s="1"/>
      <c r="T1150" s="1"/>
      <c r="U1150" s="1"/>
      <c r="V1150" s="1"/>
      <c r="W1150" s="1"/>
      <c r="X1150" s="1"/>
      <c r="Y1150" s="1"/>
    </row>
    <row r="1151" spans="1:25" x14ac:dyDescent="0.4">
      <c r="A1151" t="s">
        <v>48</v>
      </c>
      <c r="B1151" t="s">
        <v>1149</v>
      </c>
      <c r="C1151" s="1" t="s">
        <v>3</v>
      </c>
      <c r="D1151">
        <v>2020</v>
      </c>
      <c r="E1151" s="3">
        <v>2</v>
      </c>
      <c r="F1151" s="1" t="s">
        <v>50</v>
      </c>
      <c r="G1151" s="1">
        <v>66</v>
      </c>
      <c r="H1151" s="1">
        <v>19</v>
      </c>
      <c r="J1151" s="1" t="s">
        <v>155</v>
      </c>
      <c r="K1151" s="1" t="s">
        <v>1396</v>
      </c>
      <c r="L1151" s="1" t="s">
        <v>771</v>
      </c>
      <c r="M1151" s="1">
        <v>3700</v>
      </c>
      <c r="O1151" s="1">
        <v>43678</v>
      </c>
      <c r="P1151" s="1">
        <v>2953</v>
      </c>
      <c r="Q1151" s="1" t="s">
        <v>1397</v>
      </c>
      <c r="R1151" s="1"/>
      <c r="S1151" s="1"/>
      <c r="T1151" s="1"/>
      <c r="U1151" s="1"/>
      <c r="V1151" s="1"/>
      <c r="W1151" s="1"/>
      <c r="X1151" s="1"/>
      <c r="Y1151" s="1"/>
    </row>
    <row r="1152" spans="1:25" x14ac:dyDescent="0.4">
      <c r="A1152" t="s">
        <v>48</v>
      </c>
      <c r="B1152" t="s">
        <v>1149</v>
      </c>
      <c r="C1152" s="1" t="s">
        <v>3</v>
      </c>
      <c r="D1152">
        <v>2020</v>
      </c>
      <c r="E1152" s="3">
        <v>2</v>
      </c>
      <c r="F1152" s="1" t="s">
        <v>50</v>
      </c>
      <c r="G1152" s="1">
        <v>67</v>
      </c>
      <c r="H1152" s="1">
        <v>44</v>
      </c>
      <c r="J1152" s="1" t="s">
        <v>9</v>
      </c>
      <c r="K1152" s="1" t="s">
        <v>1477</v>
      </c>
      <c r="L1152" s="1" t="s">
        <v>1273</v>
      </c>
      <c r="M1152" s="1">
        <v>2200</v>
      </c>
      <c r="O1152" s="1">
        <v>43624</v>
      </c>
      <c r="P1152" s="1">
        <v>2830</v>
      </c>
      <c r="Q1152" s="1" t="s">
        <v>1478</v>
      </c>
      <c r="R1152" s="1"/>
      <c r="S1152" s="1"/>
      <c r="T1152" s="1"/>
      <c r="U1152" s="1"/>
      <c r="V1152" s="1"/>
      <c r="W1152" s="1"/>
      <c r="X1152" s="1"/>
      <c r="Y1152" s="1"/>
    </row>
    <row r="1153" spans="1:25" x14ac:dyDescent="0.4">
      <c r="A1153" t="s">
        <v>48</v>
      </c>
      <c r="B1153" t="s">
        <v>1149</v>
      </c>
      <c r="C1153" s="1" t="s">
        <v>3</v>
      </c>
      <c r="D1153">
        <v>2020</v>
      </c>
      <c r="E1153" s="3">
        <v>2</v>
      </c>
      <c r="F1153" s="1" t="s">
        <v>50</v>
      </c>
      <c r="G1153" s="1">
        <v>68</v>
      </c>
      <c r="H1153" s="1" t="s">
        <v>62</v>
      </c>
      <c r="J1153" s="1" t="s">
        <v>58</v>
      </c>
      <c r="K1153" s="1" t="s">
        <v>1349</v>
      </c>
      <c r="L1153" s="1" t="s">
        <v>1350</v>
      </c>
      <c r="M1153" s="1">
        <v>3300</v>
      </c>
      <c r="O1153" s="1">
        <v>43872</v>
      </c>
      <c r="P1153" s="1">
        <v>2709</v>
      </c>
      <c r="Q1153" s="1" t="s">
        <v>1351</v>
      </c>
      <c r="R1153" s="1"/>
      <c r="S1153" s="1"/>
      <c r="T1153" s="1"/>
      <c r="U1153" s="1"/>
      <c r="V1153" s="1"/>
      <c r="W1153" s="1"/>
      <c r="X1153" s="1"/>
      <c r="Y1153" s="1"/>
    </row>
    <row r="1154" spans="1:25" x14ac:dyDescent="0.4">
      <c r="A1154" t="s">
        <v>48</v>
      </c>
      <c r="B1154" t="s">
        <v>1149</v>
      </c>
      <c r="C1154" s="1" t="s">
        <v>3</v>
      </c>
      <c r="D1154">
        <v>2020</v>
      </c>
      <c r="E1154" s="3">
        <v>2</v>
      </c>
      <c r="F1154" s="1" t="s">
        <v>50</v>
      </c>
      <c r="G1154" s="1">
        <v>69</v>
      </c>
      <c r="H1154" s="1">
        <v>-4</v>
      </c>
      <c r="J1154" s="1" t="s">
        <v>58</v>
      </c>
      <c r="K1154" s="1" t="s">
        <v>1339</v>
      </c>
      <c r="L1154" s="1" t="s">
        <v>1340</v>
      </c>
      <c r="M1154" s="1">
        <v>3443</v>
      </c>
      <c r="O1154" s="1">
        <v>43779</v>
      </c>
      <c r="P1154" s="1">
        <v>2698</v>
      </c>
      <c r="Q1154" s="1" t="s">
        <v>1341</v>
      </c>
      <c r="R1154" s="1"/>
      <c r="S1154" s="1"/>
      <c r="T1154" s="1"/>
      <c r="U1154" s="1"/>
      <c r="V1154" s="1"/>
      <c r="W1154" s="1"/>
      <c r="X1154" s="1"/>
      <c r="Y1154" s="1"/>
    </row>
    <row r="1155" spans="1:25" x14ac:dyDescent="0.4">
      <c r="A1155" t="s">
        <v>48</v>
      </c>
      <c r="B1155" t="s">
        <v>1149</v>
      </c>
      <c r="C1155" s="1" t="s">
        <v>3</v>
      </c>
      <c r="D1155">
        <v>2020</v>
      </c>
      <c r="E1155" s="3">
        <v>2</v>
      </c>
      <c r="F1155" s="1" t="s">
        <v>50</v>
      </c>
      <c r="G1155" s="1">
        <v>70</v>
      </c>
      <c r="H1155" s="1">
        <v>28</v>
      </c>
      <c r="J1155" s="1" t="s">
        <v>21</v>
      </c>
      <c r="K1155" s="1" t="s">
        <v>1435</v>
      </c>
      <c r="L1155" s="1" t="s">
        <v>1436</v>
      </c>
      <c r="M1155" s="1">
        <v>10000</v>
      </c>
      <c r="O1155" s="1">
        <v>43942</v>
      </c>
      <c r="P1155" s="1">
        <v>2629</v>
      </c>
      <c r="Q1155" s="1" t="s">
        <v>1437</v>
      </c>
      <c r="R1155" s="1"/>
      <c r="S1155" s="1"/>
      <c r="T1155" s="1"/>
      <c r="U1155" s="1"/>
      <c r="V1155" s="1"/>
      <c r="W1155" s="1"/>
      <c r="X1155" s="1"/>
      <c r="Y1155" s="1"/>
    </row>
    <row r="1156" spans="1:25" x14ac:dyDescent="0.4">
      <c r="A1156" t="s">
        <v>48</v>
      </c>
      <c r="B1156" t="s">
        <v>1149</v>
      </c>
      <c r="C1156" s="1" t="s">
        <v>3</v>
      </c>
      <c r="D1156">
        <v>2020</v>
      </c>
      <c r="E1156" s="3">
        <v>2</v>
      </c>
      <c r="F1156" s="1" t="s">
        <v>50</v>
      </c>
      <c r="G1156" s="1">
        <v>71</v>
      </c>
      <c r="H1156" s="1">
        <v>-38</v>
      </c>
      <c r="J1156" s="1" t="s">
        <v>7</v>
      </c>
      <c r="K1156" s="1" t="s">
        <v>1247</v>
      </c>
      <c r="L1156" s="1" t="s">
        <v>1248</v>
      </c>
      <c r="M1156" s="1">
        <v>6500</v>
      </c>
      <c r="O1156" s="1">
        <v>43973</v>
      </c>
      <c r="P1156" s="1">
        <v>2601</v>
      </c>
      <c r="Q1156" s="1" t="s">
        <v>1249</v>
      </c>
      <c r="R1156" s="1"/>
      <c r="S1156" s="1"/>
      <c r="T1156" s="1"/>
      <c r="U1156" s="1"/>
      <c r="V1156" s="1"/>
      <c r="W1156" s="1"/>
      <c r="X1156" s="1"/>
      <c r="Y1156" s="1"/>
    </row>
    <row r="1157" spans="1:25" x14ac:dyDescent="0.4">
      <c r="A1157" t="s">
        <v>48</v>
      </c>
      <c r="B1157" t="s">
        <v>1149</v>
      </c>
      <c r="C1157" s="1" t="s">
        <v>3</v>
      </c>
      <c r="D1157">
        <v>2020</v>
      </c>
      <c r="E1157" s="3">
        <v>2</v>
      </c>
      <c r="F1157" s="1" t="s">
        <v>50</v>
      </c>
      <c r="G1157" s="1">
        <v>72</v>
      </c>
      <c r="H1157" s="1">
        <v>48</v>
      </c>
      <c r="J1157" s="1" t="s">
        <v>51</v>
      </c>
      <c r="K1157" s="1" t="s">
        <v>1505</v>
      </c>
      <c r="L1157" s="1" t="s">
        <v>1506</v>
      </c>
      <c r="M1157" s="1">
        <v>4600</v>
      </c>
      <c r="N1157" s="1" t="s">
        <v>1507</v>
      </c>
      <c r="O1157" s="1">
        <v>44006</v>
      </c>
      <c r="P1157" s="1">
        <v>2590</v>
      </c>
      <c r="Q1157" s="1" t="s">
        <v>1508</v>
      </c>
      <c r="R1157" s="1"/>
      <c r="S1157" s="1"/>
      <c r="T1157" s="1"/>
      <c r="U1157" s="1"/>
      <c r="V1157" s="1"/>
      <c r="W1157" s="1"/>
      <c r="X1157" s="1"/>
      <c r="Y1157" s="1"/>
    </row>
    <row r="1158" spans="1:25" x14ac:dyDescent="0.4">
      <c r="A1158" t="s">
        <v>48</v>
      </c>
      <c r="B1158" t="s">
        <v>1149</v>
      </c>
      <c r="C1158" s="1" t="s">
        <v>3</v>
      </c>
      <c r="D1158">
        <v>2020</v>
      </c>
      <c r="E1158" s="3">
        <v>2</v>
      </c>
      <c r="F1158" s="1" t="s">
        <v>50</v>
      </c>
      <c r="G1158" s="1">
        <v>73</v>
      </c>
      <c r="H1158" s="1">
        <v>1</v>
      </c>
      <c r="J1158" s="1" t="s">
        <v>82</v>
      </c>
      <c r="K1158" s="1" t="s">
        <v>1365</v>
      </c>
      <c r="L1158" s="1" t="s">
        <v>1366</v>
      </c>
      <c r="M1158" s="1">
        <v>1900</v>
      </c>
      <c r="N1158" s="1" t="s">
        <v>1220</v>
      </c>
      <c r="O1158" s="1">
        <v>43816</v>
      </c>
      <c r="P1158" s="1">
        <v>2555</v>
      </c>
      <c r="Q1158" s="1" t="s">
        <v>1367</v>
      </c>
      <c r="R1158" s="1"/>
      <c r="S1158" s="1"/>
      <c r="T1158" s="1"/>
      <c r="U1158" s="1"/>
      <c r="V1158" s="1"/>
      <c r="W1158" s="1"/>
      <c r="X1158" s="1"/>
      <c r="Y1158" s="1"/>
    </row>
    <row r="1159" spans="1:25" x14ac:dyDescent="0.4">
      <c r="A1159" t="s">
        <v>48</v>
      </c>
      <c r="B1159" t="s">
        <v>1149</v>
      </c>
      <c r="C1159" s="1" t="s">
        <v>3</v>
      </c>
      <c r="D1159">
        <v>2020</v>
      </c>
      <c r="E1159" s="3">
        <v>2</v>
      </c>
      <c r="F1159" s="1" t="s">
        <v>50</v>
      </c>
      <c r="G1159" s="1">
        <v>74</v>
      </c>
      <c r="H1159" s="1" t="s">
        <v>81</v>
      </c>
      <c r="J1159" s="1" t="s">
        <v>7</v>
      </c>
      <c r="K1159" s="1" t="s">
        <v>1634</v>
      </c>
      <c r="L1159" s="1" t="s">
        <v>1635</v>
      </c>
      <c r="M1159" s="1">
        <v>4300</v>
      </c>
      <c r="O1159" s="1">
        <v>43819</v>
      </c>
      <c r="P1159" s="1">
        <v>2411</v>
      </c>
      <c r="Q1159" s="1" t="s">
        <v>1636</v>
      </c>
      <c r="R1159" s="1"/>
      <c r="S1159" s="1"/>
      <c r="T1159" s="1"/>
      <c r="U1159" s="1"/>
      <c r="V1159" s="1"/>
      <c r="W1159" s="1"/>
      <c r="X1159" s="1"/>
      <c r="Y1159" s="1"/>
    </row>
    <row r="1160" spans="1:25" x14ac:dyDescent="0.4">
      <c r="A1160" t="s">
        <v>48</v>
      </c>
      <c r="B1160" t="s">
        <v>1149</v>
      </c>
      <c r="C1160" s="1" t="s">
        <v>3</v>
      </c>
      <c r="D1160">
        <v>2020</v>
      </c>
      <c r="E1160" s="3">
        <v>2</v>
      </c>
      <c r="F1160" s="1" t="s">
        <v>50</v>
      </c>
      <c r="G1160" s="1">
        <v>75</v>
      </c>
      <c r="H1160" s="1">
        <v>55</v>
      </c>
      <c r="J1160" s="1" t="s">
        <v>9</v>
      </c>
      <c r="K1160" s="1" t="s">
        <v>1539</v>
      </c>
      <c r="L1160" s="1" t="s">
        <v>1273</v>
      </c>
      <c r="M1160" s="1">
        <v>2200</v>
      </c>
      <c r="O1160" s="1">
        <v>43624</v>
      </c>
      <c r="P1160" s="1">
        <v>2321</v>
      </c>
      <c r="Q1160" s="1" t="s">
        <v>1540</v>
      </c>
      <c r="R1160" s="1"/>
      <c r="S1160" s="1"/>
      <c r="T1160" s="1"/>
      <c r="U1160" s="1"/>
      <c r="V1160" s="1"/>
      <c r="W1160" s="1"/>
      <c r="X1160" s="1"/>
      <c r="Y1160" s="1"/>
    </row>
    <row r="1161" spans="1:25" x14ac:dyDescent="0.4">
      <c r="A1161" t="s">
        <v>48</v>
      </c>
      <c r="B1161" t="s">
        <v>1149</v>
      </c>
      <c r="C1161" s="1" t="s">
        <v>3</v>
      </c>
      <c r="D1161">
        <v>2020</v>
      </c>
      <c r="E1161" s="3">
        <v>2</v>
      </c>
      <c r="F1161" s="1" t="s">
        <v>50</v>
      </c>
      <c r="G1161" s="1">
        <v>76</v>
      </c>
      <c r="H1161" s="1">
        <v>48</v>
      </c>
      <c r="J1161" s="1" t="s">
        <v>82</v>
      </c>
      <c r="K1161" s="1" t="s">
        <v>1519</v>
      </c>
      <c r="L1161" s="1" t="s">
        <v>1520</v>
      </c>
      <c r="M1161" s="1">
        <v>4800</v>
      </c>
      <c r="N1161" s="1" t="s">
        <v>1521</v>
      </c>
      <c r="O1161" s="1">
        <v>43999</v>
      </c>
      <c r="P1161" s="1">
        <v>2280</v>
      </c>
      <c r="Q1161" s="1" t="s">
        <v>1522</v>
      </c>
      <c r="R1161" s="1"/>
      <c r="S1161" s="1"/>
      <c r="T1161" s="1"/>
      <c r="U1161" s="1"/>
      <c r="V1161" s="1"/>
      <c r="W1161" s="1"/>
      <c r="X1161" s="1"/>
      <c r="Y1161" s="1"/>
    </row>
    <row r="1162" spans="1:25" x14ac:dyDescent="0.4">
      <c r="A1162" t="s">
        <v>48</v>
      </c>
      <c r="B1162" t="s">
        <v>1149</v>
      </c>
      <c r="C1162" s="1" t="s">
        <v>3</v>
      </c>
      <c r="D1162">
        <v>2020</v>
      </c>
      <c r="E1162" s="3">
        <v>2</v>
      </c>
      <c r="F1162" s="1" t="s">
        <v>50</v>
      </c>
      <c r="G1162" s="1">
        <v>77</v>
      </c>
      <c r="H1162" s="1" t="s">
        <v>81</v>
      </c>
      <c r="J1162" s="1" t="s">
        <v>7</v>
      </c>
      <c r="K1162" s="1" t="s">
        <v>1637</v>
      </c>
      <c r="L1162" s="1" t="s">
        <v>1638</v>
      </c>
      <c r="M1162" s="1">
        <v>8000</v>
      </c>
      <c r="O1162" s="1">
        <v>43329</v>
      </c>
      <c r="P1162" s="1">
        <v>2174</v>
      </c>
      <c r="Q1162" s="1" t="s">
        <v>1639</v>
      </c>
      <c r="R1162" s="1"/>
      <c r="S1162" s="1"/>
      <c r="T1162" s="1"/>
      <c r="U1162" s="1"/>
      <c r="V1162" s="1"/>
      <c r="W1162" s="1"/>
      <c r="X1162" s="1"/>
      <c r="Y1162" s="1"/>
    </row>
    <row r="1163" spans="1:25" x14ac:dyDescent="0.4">
      <c r="A1163" t="s">
        <v>48</v>
      </c>
      <c r="B1163" t="s">
        <v>1149</v>
      </c>
      <c r="C1163" s="1" t="s">
        <v>3</v>
      </c>
      <c r="D1163">
        <v>2020</v>
      </c>
      <c r="E1163" s="3">
        <v>2</v>
      </c>
      <c r="F1163" s="1" t="s">
        <v>50</v>
      </c>
      <c r="G1163" s="1">
        <v>78</v>
      </c>
      <c r="H1163" s="1" t="s">
        <v>81</v>
      </c>
      <c r="J1163" s="1" t="s">
        <v>1035</v>
      </c>
      <c r="K1163" s="1" t="s">
        <v>1640</v>
      </c>
      <c r="L1163" s="1" t="s">
        <v>1227</v>
      </c>
      <c r="M1163" s="1">
        <v>3500</v>
      </c>
      <c r="O1163" s="1">
        <v>43874</v>
      </c>
      <c r="P1163" s="1">
        <v>2030</v>
      </c>
      <c r="Q1163" s="1" t="s">
        <v>1641</v>
      </c>
      <c r="R1163" s="1"/>
      <c r="S1163" s="1"/>
      <c r="T1163" s="1"/>
      <c r="U1163" s="1"/>
      <c r="V1163" s="1"/>
      <c r="W1163" s="1"/>
      <c r="X1163" s="1"/>
      <c r="Y1163" s="1"/>
    </row>
    <row r="1164" spans="1:25" x14ac:dyDescent="0.4">
      <c r="A1164" t="s">
        <v>48</v>
      </c>
      <c r="B1164" t="s">
        <v>1149</v>
      </c>
      <c r="C1164" s="1" t="s">
        <v>3</v>
      </c>
      <c r="D1164">
        <v>2020</v>
      </c>
      <c r="E1164" s="3">
        <v>2</v>
      </c>
      <c r="F1164" s="1" t="s">
        <v>50</v>
      </c>
      <c r="G1164" s="1">
        <v>79</v>
      </c>
      <c r="H1164" s="1">
        <v>-24</v>
      </c>
      <c r="J1164" s="1" t="s">
        <v>16</v>
      </c>
      <c r="K1164" s="1" t="s">
        <v>1309</v>
      </c>
      <c r="L1164" s="1" t="s">
        <v>1310</v>
      </c>
      <c r="M1164" s="1">
        <v>1000</v>
      </c>
      <c r="N1164" s="1" t="s">
        <v>1220</v>
      </c>
      <c r="O1164" s="1">
        <v>43946</v>
      </c>
      <c r="P1164" s="1">
        <v>2024</v>
      </c>
      <c r="Q1164" s="1" t="s">
        <v>1311</v>
      </c>
      <c r="R1164" s="1"/>
      <c r="S1164" s="1"/>
      <c r="T1164" s="1"/>
      <c r="U1164" s="1"/>
      <c r="V1164" s="1"/>
      <c r="W1164" s="1"/>
      <c r="X1164" s="1"/>
      <c r="Y1164" s="1"/>
    </row>
    <row r="1165" spans="1:25" x14ac:dyDescent="0.4">
      <c r="A1165" t="s">
        <v>48</v>
      </c>
      <c r="B1165" t="s">
        <v>1149</v>
      </c>
      <c r="C1165" s="1" t="s">
        <v>3</v>
      </c>
      <c r="D1165">
        <v>2020</v>
      </c>
      <c r="E1165" s="3">
        <v>2</v>
      </c>
      <c r="F1165" s="1" t="s">
        <v>50</v>
      </c>
      <c r="G1165" s="1">
        <v>80</v>
      </c>
      <c r="H1165" s="1">
        <v>66</v>
      </c>
      <c r="J1165" s="1" t="s">
        <v>163</v>
      </c>
      <c r="K1165" s="1" t="s">
        <v>1593</v>
      </c>
      <c r="L1165" s="1" t="s">
        <v>1594</v>
      </c>
      <c r="M1165" s="1">
        <v>17000</v>
      </c>
      <c r="N1165" s="1" t="s">
        <v>1595</v>
      </c>
      <c r="O1165" s="1">
        <v>44008</v>
      </c>
      <c r="P1165" s="1">
        <v>1940</v>
      </c>
      <c r="Q1165" s="1" t="s">
        <v>1596</v>
      </c>
      <c r="R1165" s="1"/>
      <c r="S1165" s="1"/>
      <c r="T1165" s="1"/>
      <c r="U1165" s="1"/>
      <c r="V1165" s="1"/>
      <c r="W1165" s="1"/>
      <c r="X1165" s="1"/>
      <c r="Y1165" s="1"/>
    </row>
    <row r="1166" spans="1:25" x14ac:dyDescent="0.4">
      <c r="A1166" t="s">
        <v>48</v>
      </c>
      <c r="B1166" t="s">
        <v>1149</v>
      </c>
      <c r="C1166" s="1" t="s">
        <v>3</v>
      </c>
      <c r="D1166">
        <v>2020</v>
      </c>
      <c r="E1166" s="3">
        <v>2</v>
      </c>
      <c r="F1166" s="1" t="s">
        <v>50</v>
      </c>
      <c r="G1166" s="1">
        <v>81</v>
      </c>
      <c r="H1166" s="1" t="s">
        <v>81</v>
      </c>
      <c r="J1166" s="1" t="s">
        <v>58</v>
      </c>
      <c r="K1166" s="1" t="s">
        <v>1642</v>
      </c>
      <c r="L1166" s="1" t="s">
        <v>1643</v>
      </c>
      <c r="M1166" s="1">
        <v>999</v>
      </c>
      <c r="O1166" s="1">
        <v>44000</v>
      </c>
      <c r="P1166" s="1">
        <v>1910</v>
      </c>
      <c r="Q1166" s="1" t="s">
        <v>1644</v>
      </c>
      <c r="R1166" s="1"/>
      <c r="S1166" s="1"/>
      <c r="T1166" s="1"/>
      <c r="U1166" s="1"/>
      <c r="V1166" s="1"/>
      <c r="W1166" s="1"/>
      <c r="X1166" s="1"/>
      <c r="Y1166" s="1"/>
    </row>
    <row r="1167" spans="1:25" x14ac:dyDescent="0.4">
      <c r="A1167" t="s">
        <v>48</v>
      </c>
      <c r="B1167" t="s">
        <v>1149</v>
      </c>
      <c r="C1167" s="1" t="s">
        <v>3</v>
      </c>
      <c r="D1167">
        <v>2020</v>
      </c>
      <c r="E1167" s="3">
        <v>2</v>
      </c>
      <c r="F1167" s="1" t="s">
        <v>50</v>
      </c>
      <c r="G1167" s="1">
        <v>82</v>
      </c>
      <c r="H1167" s="1">
        <v>32</v>
      </c>
      <c r="J1167" s="1" t="s">
        <v>1035</v>
      </c>
      <c r="K1167" s="1" t="s">
        <v>1485</v>
      </c>
      <c r="L1167" s="1" t="s">
        <v>1486</v>
      </c>
      <c r="M1167" s="1">
        <v>8900</v>
      </c>
      <c r="N1167" s="1" t="s">
        <v>1487</v>
      </c>
      <c r="O1167" s="1">
        <v>42900</v>
      </c>
      <c r="P1167" s="1">
        <v>1888</v>
      </c>
      <c r="Q1167" s="1" t="s">
        <v>1488</v>
      </c>
      <c r="R1167" s="1"/>
      <c r="S1167" s="1"/>
      <c r="T1167" s="1"/>
      <c r="U1167" s="1"/>
      <c r="V1167" s="1"/>
      <c r="W1167" s="1"/>
      <c r="X1167" s="1"/>
      <c r="Y1167" s="1"/>
    </row>
    <row r="1168" spans="1:25" x14ac:dyDescent="0.4">
      <c r="A1168" t="s">
        <v>48</v>
      </c>
      <c r="B1168" t="s">
        <v>1149</v>
      </c>
      <c r="C1168" s="1" t="s">
        <v>3</v>
      </c>
      <c r="D1168">
        <v>2020</v>
      </c>
      <c r="E1168" s="3">
        <v>2</v>
      </c>
      <c r="F1168" s="1" t="s">
        <v>50</v>
      </c>
      <c r="G1168" s="1">
        <v>83</v>
      </c>
      <c r="H1168" s="1" t="s">
        <v>81</v>
      </c>
      <c r="J1168" s="1" t="s">
        <v>10</v>
      </c>
      <c r="K1168" s="1" t="s">
        <v>1645</v>
      </c>
      <c r="L1168" s="1" t="s">
        <v>1369</v>
      </c>
      <c r="M1168" s="1">
        <v>1500</v>
      </c>
      <c r="O1168" s="1">
        <v>43869</v>
      </c>
      <c r="P1168" s="1">
        <v>1868</v>
      </c>
      <c r="Q1168" s="1" t="s">
        <v>1646</v>
      </c>
      <c r="R1168" s="1"/>
      <c r="S1168" s="1"/>
      <c r="T1168" s="1"/>
      <c r="U1168" s="1"/>
      <c r="V1168" s="1"/>
      <c r="W1168" s="1"/>
      <c r="X1168" s="1"/>
      <c r="Y1168" s="1"/>
    </row>
    <row r="1169" spans="1:25" x14ac:dyDescent="0.4">
      <c r="A1169" t="s">
        <v>48</v>
      </c>
      <c r="B1169" t="s">
        <v>1149</v>
      </c>
      <c r="C1169" s="1" t="s">
        <v>3</v>
      </c>
      <c r="D1169">
        <v>2020</v>
      </c>
      <c r="E1169" s="3">
        <v>2</v>
      </c>
      <c r="F1169" s="1" t="s">
        <v>50</v>
      </c>
      <c r="G1169" s="1">
        <v>84</v>
      </c>
      <c r="H1169" s="1" t="s">
        <v>81</v>
      </c>
      <c r="J1169" s="1" t="s">
        <v>1647</v>
      </c>
      <c r="K1169" s="1" t="s">
        <v>1648</v>
      </c>
      <c r="L1169" s="1" t="s">
        <v>1649</v>
      </c>
      <c r="M1169" s="1">
        <v>11000</v>
      </c>
      <c r="N1169" s="1" t="s">
        <v>1650</v>
      </c>
      <c r="O1169" s="1">
        <v>44007</v>
      </c>
      <c r="P1169" s="1">
        <v>1751</v>
      </c>
      <c r="Q1169" s="1" t="s">
        <v>1651</v>
      </c>
      <c r="R1169" s="1"/>
      <c r="S1169" s="1"/>
      <c r="T1169" s="1"/>
      <c r="U1169" s="1"/>
      <c r="V1169" s="1"/>
      <c r="W1169" s="1"/>
      <c r="X1169" s="1"/>
      <c r="Y1169" s="1"/>
    </row>
    <row r="1170" spans="1:25" x14ac:dyDescent="0.4">
      <c r="A1170" t="s">
        <v>48</v>
      </c>
      <c r="B1170" t="s">
        <v>1149</v>
      </c>
      <c r="C1170" s="1" t="s">
        <v>3</v>
      </c>
      <c r="D1170">
        <v>2020</v>
      </c>
      <c r="E1170" s="3">
        <v>2</v>
      </c>
      <c r="F1170" s="1" t="s">
        <v>50</v>
      </c>
      <c r="G1170" s="1">
        <v>85</v>
      </c>
      <c r="H1170" s="1">
        <v>41</v>
      </c>
      <c r="J1170" s="1" t="s">
        <v>8</v>
      </c>
      <c r="K1170" s="1" t="s">
        <v>1526</v>
      </c>
      <c r="L1170" s="1" t="s">
        <v>1527</v>
      </c>
      <c r="M1170" s="1">
        <v>1100</v>
      </c>
      <c r="N1170" s="1" t="s">
        <v>1528</v>
      </c>
      <c r="O1170" s="1">
        <v>44010</v>
      </c>
      <c r="P1170" s="1">
        <v>1699</v>
      </c>
      <c r="Q1170" s="1" t="s">
        <v>1529</v>
      </c>
      <c r="R1170" s="1"/>
      <c r="S1170" s="1"/>
      <c r="T1170" s="1"/>
      <c r="U1170" s="1"/>
      <c r="V1170" s="1"/>
      <c r="W1170" s="1"/>
      <c r="X1170" s="1"/>
      <c r="Y1170" s="1"/>
    </row>
    <row r="1171" spans="1:25" x14ac:dyDescent="0.4">
      <c r="A1171" t="s">
        <v>48</v>
      </c>
      <c r="B1171" t="s">
        <v>1149</v>
      </c>
      <c r="C1171" s="1" t="s">
        <v>3</v>
      </c>
      <c r="D1171">
        <v>2020</v>
      </c>
      <c r="E1171" s="3">
        <v>2</v>
      </c>
      <c r="F1171" s="1" t="s">
        <v>50</v>
      </c>
      <c r="G1171" s="1">
        <v>86</v>
      </c>
      <c r="H1171" s="1">
        <v>27</v>
      </c>
      <c r="J1171" s="1" t="s">
        <v>82</v>
      </c>
      <c r="K1171" s="1" t="s">
        <v>1481</v>
      </c>
      <c r="L1171" s="1" t="s">
        <v>1482</v>
      </c>
      <c r="M1171" s="1">
        <v>18000</v>
      </c>
      <c r="N1171" s="1" t="s">
        <v>1483</v>
      </c>
      <c r="O1171" s="1">
        <v>43981</v>
      </c>
      <c r="P1171" s="1">
        <v>1691</v>
      </c>
      <c r="Q1171" s="1" t="s">
        <v>1484</v>
      </c>
      <c r="R1171" s="1"/>
      <c r="S1171" s="1"/>
      <c r="T1171" s="1"/>
      <c r="U1171" s="1"/>
      <c r="V1171" s="1"/>
      <c r="W1171" s="1"/>
      <c r="X1171" s="1"/>
      <c r="Y1171" s="1"/>
    </row>
    <row r="1172" spans="1:25" x14ac:dyDescent="0.4">
      <c r="A1172" t="s">
        <v>48</v>
      </c>
      <c r="B1172" t="s">
        <v>1149</v>
      </c>
      <c r="C1172" s="1" t="s">
        <v>3</v>
      </c>
      <c r="D1172">
        <v>2020</v>
      </c>
      <c r="E1172" s="3">
        <v>2</v>
      </c>
      <c r="F1172" s="1" t="s">
        <v>50</v>
      </c>
      <c r="G1172" s="1">
        <v>87</v>
      </c>
      <c r="H1172" s="1" t="s">
        <v>81</v>
      </c>
      <c r="J1172" s="1" t="s">
        <v>1035</v>
      </c>
      <c r="K1172" s="1" t="s">
        <v>1652</v>
      </c>
      <c r="L1172" s="1" t="s">
        <v>1227</v>
      </c>
      <c r="M1172" s="1">
        <v>3500</v>
      </c>
      <c r="O1172" s="1">
        <v>43795</v>
      </c>
      <c r="P1172" s="1">
        <v>1564</v>
      </c>
      <c r="Q1172" s="1" t="s">
        <v>1653</v>
      </c>
      <c r="R1172" s="1"/>
      <c r="S1172" s="1"/>
      <c r="T1172" s="1"/>
      <c r="U1172" s="1"/>
      <c r="V1172" s="1"/>
      <c r="W1172" s="1"/>
      <c r="X1172" s="1"/>
      <c r="Y1172" s="1"/>
    </row>
    <row r="1173" spans="1:25" x14ac:dyDescent="0.4">
      <c r="A1173" t="s">
        <v>48</v>
      </c>
      <c r="B1173" t="s">
        <v>1149</v>
      </c>
      <c r="C1173" s="1" t="s">
        <v>3</v>
      </c>
      <c r="D1173">
        <v>2020</v>
      </c>
      <c r="E1173" s="3">
        <v>2</v>
      </c>
      <c r="F1173" s="1" t="s">
        <v>50</v>
      </c>
      <c r="G1173" s="1">
        <v>88</v>
      </c>
      <c r="H1173" s="1">
        <v>-70</v>
      </c>
      <c r="J1173" s="1" t="s">
        <v>9</v>
      </c>
      <c r="K1173" s="1" t="s">
        <v>1200</v>
      </c>
      <c r="L1173" s="1" t="s">
        <v>1201</v>
      </c>
      <c r="M1173" s="1">
        <v>4400</v>
      </c>
      <c r="N1173" s="1" t="s">
        <v>261</v>
      </c>
      <c r="O1173" s="1">
        <v>43993</v>
      </c>
      <c r="P1173" s="1">
        <v>1537</v>
      </c>
      <c r="Q1173" s="1" t="s">
        <v>1202</v>
      </c>
      <c r="R1173" s="1"/>
      <c r="S1173" s="1"/>
      <c r="T1173" s="1"/>
      <c r="U1173" s="1"/>
      <c r="V1173" s="1"/>
      <c r="W1173" s="1"/>
      <c r="X1173" s="1"/>
      <c r="Y1173" s="1"/>
    </row>
    <row r="1174" spans="1:25" x14ac:dyDescent="0.4">
      <c r="A1174" t="s">
        <v>48</v>
      </c>
      <c r="B1174" t="s">
        <v>1149</v>
      </c>
      <c r="C1174" s="1" t="s">
        <v>3</v>
      </c>
      <c r="D1174">
        <v>2020</v>
      </c>
      <c r="E1174" s="3">
        <v>2</v>
      </c>
      <c r="F1174" s="1" t="s">
        <v>50</v>
      </c>
      <c r="G1174" s="1">
        <v>89</v>
      </c>
      <c r="H1174" s="1">
        <v>-37</v>
      </c>
      <c r="J1174" s="1" t="s">
        <v>9</v>
      </c>
      <c r="K1174" s="1" t="s">
        <v>1302</v>
      </c>
      <c r="L1174" s="1" t="s">
        <v>1177</v>
      </c>
      <c r="M1174" s="1">
        <v>3800</v>
      </c>
      <c r="O1174" s="1">
        <v>43957</v>
      </c>
      <c r="P1174" s="1">
        <v>1532</v>
      </c>
      <c r="Q1174" s="1" t="s">
        <v>1303</v>
      </c>
      <c r="R1174" s="1"/>
      <c r="S1174" s="1"/>
      <c r="T1174" s="1"/>
      <c r="U1174" s="1"/>
      <c r="V1174" s="1"/>
      <c r="W1174" s="1"/>
      <c r="X1174" s="1"/>
      <c r="Y1174" s="1"/>
    </row>
    <row r="1175" spans="1:25" x14ac:dyDescent="0.4">
      <c r="A1175" t="s">
        <v>48</v>
      </c>
      <c r="B1175" t="s">
        <v>1149</v>
      </c>
      <c r="C1175" s="1" t="s">
        <v>3</v>
      </c>
      <c r="D1175">
        <v>2020</v>
      </c>
      <c r="E1175" s="3">
        <v>2</v>
      </c>
      <c r="F1175" s="1" t="s">
        <v>50</v>
      </c>
      <c r="G1175" s="1">
        <v>90</v>
      </c>
      <c r="H1175" s="1" t="s">
        <v>81</v>
      </c>
      <c r="J1175" s="1" t="s">
        <v>9</v>
      </c>
      <c r="K1175" s="1" t="s">
        <v>1654</v>
      </c>
      <c r="L1175" s="1" t="s">
        <v>1273</v>
      </c>
      <c r="M1175" s="1">
        <v>3500</v>
      </c>
      <c r="O1175" s="1">
        <v>43908</v>
      </c>
      <c r="P1175" s="1">
        <v>1532</v>
      </c>
      <c r="Q1175" s="1" t="s">
        <v>1655</v>
      </c>
      <c r="R1175" s="1"/>
      <c r="S1175" s="1"/>
      <c r="T1175" s="1"/>
      <c r="U1175" s="1"/>
      <c r="V1175" s="1"/>
      <c r="W1175" s="1"/>
      <c r="X1175" s="1"/>
      <c r="Y1175" s="1"/>
    </row>
    <row r="1176" spans="1:25" x14ac:dyDescent="0.4">
      <c r="A1176" t="s">
        <v>48</v>
      </c>
      <c r="B1176" t="s">
        <v>1149</v>
      </c>
      <c r="C1176" s="1" t="s">
        <v>3</v>
      </c>
      <c r="D1176">
        <v>2020</v>
      </c>
      <c r="E1176" s="3">
        <v>2</v>
      </c>
      <c r="F1176" s="1" t="s">
        <v>50</v>
      </c>
      <c r="G1176" s="1">
        <v>91</v>
      </c>
      <c r="H1176" s="1" t="s">
        <v>62</v>
      </c>
      <c r="J1176" s="1" t="s">
        <v>21</v>
      </c>
      <c r="K1176" s="1" t="s">
        <v>1415</v>
      </c>
      <c r="L1176" s="1" t="s">
        <v>1295</v>
      </c>
      <c r="M1176" s="1">
        <v>36000</v>
      </c>
      <c r="N1176" s="1" t="s">
        <v>1416</v>
      </c>
      <c r="O1176" s="1">
        <v>43919</v>
      </c>
      <c r="P1176" s="1">
        <v>1523</v>
      </c>
      <c r="Q1176" s="1" t="s">
        <v>1417</v>
      </c>
      <c r="R1176" s="1"/>
      <c r="S1176" s="1"/>
      <c r="T1176" s="1"/>
      <c r="U1176" s="1"/>
      <c r="V1176" s="1"/>
      <c r="W1176" s="1"/>
      <c r="X1176" s="1"/>
      <c r="Y1176" s="1"/>
    </row>
    <row r="1177" spans="1:25" x14ac:dyDescent="0.4">
      <c r="A1177" t="s">
        <v>48</v>
      </c>
      <c r="B1177" t="s">
        <v>1149</v>
      </c>
      <c r="C1177" s="1" t="s">
        <v>3</v>
      </c>
      <c r="D1177">
        <v>2020</v>
      </c>
      <c r="E1177" s="3">
        <v>2</v>
      </c>
      <c r="F1177" s="1" t="s">
        <v>50</v>
      </c>
      <c r="G1177" s="1">
        <v>92</v>
      </c>
      <c r="H1177" s="1" t="s">
        <v>81</v>
      </c>
      <c r="J1177" s="1" t="s">
        <v>7</v>
      </c>
      <c r="K1177" s="1" t="s">
        <v>1656</v>
      </c>
      <c r="L1177" s="1" t="s">
        <v>1657</v>
      </c>
      <c r="M1177" s="1">
        <v>15000</v>
      </c>
      <c r="O1177" s="1">
        <v>41922</v>
      </c>
      <c r="P1177" s="1">
        <v>1517</v>
      </c>
      <c r="Q1177" s="1" t="s">
        <v>1658</v>
      </c>
      <c r="R1177" s="1"/>
      <c r="S1177" s="1"/>
      <c r="T1177" s="1"/>
      <c r="U1177" s="1"/>
      <c r="V1177" s="1"/>
      <c r="W1177" s="1"/>
      <c r="X1177" s="1"/>
      <c r="Y1177" s="1"/>
    </row>
    <row r="1178" spans="1:25" x14ac:dyDescent="0.4">
      <c r="A1178" t="s">
        <v>48</v>
      </c>
      <c r="B1178" t="s">
        <v>1149</v>
      </c>
      <c r="C1178" s="1" t="s">
        <v>3</v>
      </c>
      <c r="D1178">
        <v>2020</v>
      </c>
      <c r="E1178" s="3">
        <v>2</v>
      </c>
      <c r="F1178" s="1" t="s">
        <v>50</v>
      </c>
      <c r="G1178" s="1">
        <v>93</v>
      </c>
      <c r="H1178" s="1" t="s">
        <v>81</v>
      </c>
      <c r="J1178" s="1" t="s">
        <v>9</v>
      </c>
      <c r="K1178" s="1" t="s">
        <v>1659</v>
      </c>
      <c r="L1178" s="1" t="s">
        <v>1422</v>
      </c>
      <c r="M1178" s="1">
        <v>6000</v>
      </c>
      <c r="N1178" s="1" t="s">
        <v>1423</v>
      </c>
      <c r="O1178" s="1">
        <v>43916</v>
      </c>
      <c r="P1178" s="1">
        <v>1498</v>
      </c>
      <c r="Q1178" s="1" t="s">
        <v>1660</v>
      </c>
      <c r="R1178" s="1"/>
      <c r="S1178" s="1"/>
      <c r="T1178" s="1"/>
      <c r="U1178" s="1"/>
      <c r="V1178" s="1"/>
      <c r="W1178" s="1"/>
      <c r="X1178" s="1"/>
      <c r="Y1178" s="1"/>
    </row>
    <row r="1179" spans="1:25" x14ac:dyDescent="0.4">
      <c r="A1179" t="s">
        <v>48</v>
      </c>
      <c r="B1179" t="s">
        <v>1149</v>
      </c>
      <c r="C1179" s="1" t="s">
        <v>3</v>
      </c>
      <c r="D1179">
        <v>2020</v>
      </c>
      <c r="E1179" s="3">
        <v>2</v>
      </c>
      <c r="F1179" s="1" t="s">
        <v>50</v>
      </c>
      <c r="G1179" s="1">
        <v>94</v>
      </c>
      <c r="H1179" s="1" t="s">
        <v>81</v>
      </c>
      <c r="J1179" s="1" t="s">
        <v>1035</v>
      </c>
      <c r="K1179" s="1" t="s">
        <v>1661</v>
      </c>
      <c r="L1179" s="1" t="s">
        <v>1662</v>
      </c>
      <c r="M1179" s="1">
        <v>4999</v>
      </c>
      <c r="O1179" s="1">
        <v>43697</v>
      </c>
      <c r="P1179" s="1">
        <v>1497</v>
      </c>
      <c r="Q1179" s="1" t="s">
        <v>1663</v>
      </c>
      <c r="R1179" s="1"/>
      <c r="S1179" s="1"/>
      <c r="T1179" s="1"/>
      <c r="U1179" s="1"/>
      <c r="V1179" s="1"/>
      <c r="W1179" s="1"/>
      <c r="X1179" s="1"/>
      <c r="Y1179" s="1"/>
    </row>
    <row r="1180" spans="1:25" x14ac:dyDescent="0.4">
      <c r="A1180" t="s">
        <v>48</v>
      </c>
      <c r="B1180" t="s">
        <v>1149</v>
      </c>
      <c r="C1180" s="1" t="s">
        <v>3</v>
      </c>
      <c r="D1180">
        <v>2020</v>
      </c>
      <c r="E1180" s="3">
        <v>2</v>
      </c>
      <c r="F1180" s="1" t="s">
        <v>50</v>
      </c>
      <c r="G1180" s="1">
        <v>95</v>
      </c>
      <c r="H1180" s="1" t="s">
        <v>81</v>
      </c>
      <c r="J1180" s="1" t="s">
        <v>1035</v>
      </c>
      <c r="K1180" s="1" t="s">
        <v>1664</v>
      </c>
      <c r="L1180" s="1" t="s">
        <v>1227</v>
      </c>
      <c r="M1180" s="1">
        <v>3500</v>
      </c>
      <c r="O1180" s="1">
        <v>43795</v>
      </c>
      <c r="P1180" s="1">
        <v>1482</v>
      </c>
      <c r="Q1180" s="1" t="s">
        <v>1665</v>
      </c>
      <c r="R1180" s="1"/>
      <c r="S1180" s="1"/>
      <c r="T1180" s="1"/>
      <c r="U1180" s="1"/>
      <c r="V1180" s="1"/>
      <c r="W1180" s="1"/>
      <c r="X1180" s="1"/>
      <c r="Y1180" s="1"/>
    </row>
    <row r="1181" spans="1:25" x14ac:dyDescent="0.4">
      <c r="A1181" t="s">
        <v>48</v>
      </c>
      <c r="B1181" t="s">
        <v>1149</v>
      </c>
      <c r="C1181" s="1" t="s">
        <v>3</v>
      </c>
      <c r="D1181">
        <v>2020</v>
      </c>
      <c r="E1181" s="3">
        <v>2</v>
      </c>
      <c r="F1181" s="1" t="s">
        <v>50</v>
      </c>
      <c r="G1181" s="1">
        <v>96</v>
      </c>
      <c r="H1181" s="1" t="s">
        <v>81</v>
      </c>
      <c r="J1181" s="1" t="s">
        <v>21</v>
      </c>
      <c r="K1181" s="1" t="s">
        <v>1666</v>
      </c>
      <c r="L1181" s="1" t="s">
        <v>1527</v>
      </c>
      <c r="M1181" s="1">
        <v>2200</v>
      </c>
      <c r="O1181" s="1">
        <v>43775</v>
      </c>
      <c r="P1181" s="1">
        <v>1474</v>
      </c>
      <c r="Q1181" s="1" t="s">
        <v>1667</v>
      </c>
      <c r="R1181" s="1"/>
      <c r="S1181" s="1"/>
      <c r="T1181" s="1"/>
      <c r="U1181" s="1"/>
      <c r="V1181" s="1"/>
      <c r="W1181" s="1"/>
      <c r="X1181" s="1"/>
      <c r="Y1181" s="1"/>
    </row>
    <row r="1182" spans="1:25" x14ac:dyDescent="0.4">
      <c r="A1182" t="s">
        <v>48</v>
      </c>
      <c r="B1182" t="s">
        <v>1149</v>
      </c>
      <c r="C1182" s="1" t="s">
        <v>3</v>
      </c>
      <c r="D1182">
        <v>2020</v>
      </c>
      <c r="E1182" s="3">
        <v>2</v>
      </c>
      <c r="F1182" s="1" t="s">
        <v>50</v>
      </c>
      <c r="G1182" s="1">
        <v>97</v>
      </c>
      <c r="H1182" s="1" t="s">
        <v>81</v>
      </c>
      <c r="J1182" s="1" t="s">
        <v>58</v>
      </c>
      <c r="K1182" s="1" t="s">
        <v>1668</v>
      </c>
      <c r="L1182" s="1" t="s">
        <v>1669</v>
      </c>
      <c r="M1182" s="1">
        <v>1200</v>
      </c>
      <c r="O1182" s="1">
        <v>43988</v>
      </c>
      <c r="P1182" s="1">
        <v>1437</v>
      </c>
      <c r="Q1182" s="1" t="s">
        <v>1670</v>
      </c>
      <c r="R1182" s="1"/>
      <c r="S1182" s="1"/>
      <c r="T1182" s="1"/>
      <c r="U1182" s="1"/>
      <c r="V1182" s="1"/>
      <c r="W1182" s="1"/>
      <c r="X1182" s="1"/>
      <c r="Y1182" s="1"/>
    </row>
    <row r="1183" spans="1:25" x14ac:dyDescent="0.4">
      <c r="A1183" t="s">
        <v>48</v>
      </c>
      <c r="B1183" t="s">
        <v>1149</v>
      </c>
      <c r="C1183" s="1" t="s">
        <v>3</v>
      </c>
      <c r="D1183">
        <v>2020</v>
      </c>
      <c r="E1183" s="3">
        <v>2</v>
      </c>
      <c r="F1183" s="1" t="s">
        <v>50</v>
      </c>
      <c r="G1183" s="1">
        <v>98</v>
      </c>
      <c r="H1183" s="1">
        <v>39</v>
      </c>
      <c r="J1183" s="1" t="s">
        <v>155</v>
      </c>
      <c r="K1183" s="1" t="s">
        <v>1563</v>
      </c>
      <c r="L1183" s="1" t="s">
        <v>1564</v>
      </c>
      <c r="M1183" s="1">
        <v>4000</v>
      </c>
      <c r="O1183" s="1">
        <v>43635</v>
      </c>
      <c r="P1183" s="1">
        <v>1408</v>
      </c>
      <c r="Q1183" s="1" t="s">
        <v>1565</v>
      </c>
      <c r="R1183" s="1"/>
      <c r="S1183" s="1"/>
      <c r="T1183" s="1"/>
      <c r="U1183" s="1"/>
      <c r="V1183" s="1"/>
      <c r="W1183" s="1"/>
      <c r="X1183" s="1"/>
      <c r="Y1183" s="1"/>
    </row>
    <row r="1184" spans="1:25" x14ac:dyDescent="0.4">
      <c r="A1184" t="s">
        <v>48</v>
      </c>
      <c r="B1184" t="s">
        <v>1149</v>
      </c>
      <c r="C1184" s="1" t="s">
        <v>3</v>
      </c>
      <c r="D1184">
        <v>2020</v>
      </c>
      <c r="E1184" s="3">
        <v>2</v>
      </c>
      <c r="F1184" s="1" t="s">
        <v>50</v>
      </c>
      <c r="G1184" s="1">
        <v>99</v>
      </c>
      <c r="H1184" s="1" t="s">
        <v>81</v>
      </c>
      <c r="J1184" s="1" t="s">
        <v>58</v>
      </c>
      <c r="K1184" s="1" t="s">
        <v>1671</v>
      </c>
      <c r="L1184" s="1" t="s">
        <v>1672</v>
      </c>
      <c r="M1184" s="1">
        <v>1600</v>
      </c>
      <c r="O1184" s="1">
        <v>43970</v>
      </c>
      <c r="P1184" s="1">
        <v>1327</v>
      </c>
      <c r="Q1184" s="1" t="s">
        <v>1673</v>
      </c>
      <c r="R1184" s="1"/>
      <c r="S1184" s="1"/>
      <c r="T1184" s="1"/>
      <c r="U1184" s="1"/>
      <c r="V1184" s="1"/>
      <c r="W1184" s="1"/>
      <c r="X1184" s="1"/>
      <c r="Y1184" s="1"/>
    </row>
    <row r="1185" spans="1:25" x14ac:dyDescent="0.4">
      <c r="A1185" t="s">
        <v>48</v>
      </c>
      <c r="B1185" t="s">
        <v>1149</v>
      </c>
      <c r="C1185" s="1" t="s">
        <v>3</v>
      </c>
      <c r="D1185">
        <v>2020</v>
      </c>
      <c r="E1185" s="3">
        <v>2</v>
      </c>
      <c r="F1185" s="1" t="s">
        <v>50</v>
      </c>
      <c r="G1185" s="1">
        <v>100</v>
      </c>
      <c r="H1185" s="1">
        <v>-43</v>
      </c>
      <c r="J1185" s="1" t="s">
        <v>21</v>
      </c>
      <c r="K1185" s="1" t="s">
        <v>1316</v>
      </c>
      <c r="L1185" s="1" t="s">
        <v>1317</v>
      </c>
      <c r="M1185" s="1">
        <v>1700</v>
      </c>
      <c r="O1185" s="1">
        <v>43964</v>
      </c>
      <c r="P1185" s="1">
        <v>1323</v>
      </c>
      <c r="Q1185" s="1" t="s">
        <v>1318</v>
      </c>
      <c r="R1185" s="1"/>
      <c r="S1185" s="1"/>
      <c r="T1185" s="1"/>
      <c r="U1185" s="1"/>
      <c r="V1185" s="1"/>
      <c r="W1185" s="1"/>
      <c r="X1185" s="1"/>
      <c r="Y1185" s="1"/>
    </row>
    <row r="1186" spans="1:25" x14ac:dyDescent="0.4">
      <c r="A1186" t="s">
        <v>48</v>
      </c>
      <c r="B1186" t="s">
        <v>1149</v>
      </c>
      <c r="C1186" s="1" t="s">
        <v>3</v>
      </c>
      <c r="D1186">
        <v>2020</v>
      </c>
      <c r="E1186" s="3">
        <v>2</v>
      </c>
      <c r="F1186" s="1" t="s">
        <v>50</v>
      </c>
      <c r="G1186" s="1">
        <v>101</v>
      </c>
      <c r="H1186" s="1" t="s">
        <v>81</v>
      </c>
      <c r="J1186" s="1" t="s">
        <v>1035</v>
      </c>
      <c r="K1186" s="1" t="s">
        <v>1674</v>
      </c>
      <c r="L1186" s="1" t="s">
        <v>1675</v>
      </c>
      <c r="M1186" s="1">
        <v>3000</v>
      </c>
      <c r="N1186" s="1" t="s">
        <v>1676</v>
      </c>
      <c r="O1186" s="1">
        <v>43973</v>
      </c>
      <c r="P1186" s="1">
        <v>1317</v>
      </c>
      <c r="Q1186" s="1" t="s">
        <v>1677</v>
      </c>
      <c r="R1186" s="1"/>
      <c r="S1186" s="1"/>
      <c r="T1186" s="1"/>
      <c r="U1186" s="1"/>
      <c r="V1186" s="1"/>
      <c r="W1186" s="1"/>
      <c r="X1186" s="1"/>
      <c r="Y1186" s="1"/>
    </row>
    <row r="1187" spans="1:25" x14ac:dyDescent="0.4">
      <c r="A1187" t="s">
        <v>48</v>
      </c>
      <c r="B1187" t="s">
        <v>1149</v>
      </c>
      <c r="C1187" s="1" t="s">
        <v>3</v>
      </c>
      <c r="D1187">
        <v>2020</v>
      </c>
      <c r="E1187" s="3">
        <v>2</v>
      </c>
      <c r="F1187" s="1" t="s">
        <v>50</v>
      </c>
      <c r="G1187" s="1">
        <v>102</v>
      </c>
      <c r="H1187" s="1">
        <v>-3</v>
      </c>
      <c r="J1187" s="1" t="s">
        <v>1035</v>
      </c>
      <c r="K1187" s="1" t="s">
        <v>1438</v>
      </c>
      <c r="L1187" s="1" t="s">
        <v>1227</v>
      </c>
      <c r="M1187" s="1">
        <v>3500</v>
      </c>
      <c r="O1187" s="1">
        <v>42131</v>
      </c>
      <c r="P1187" s="1">
        <v>1300</v>
      </c>
      <c r="Q1187" s="1" t="s">
        <v>1439</v>
      </c>
      <c r="R1187" s="1"/>
      <c r="S1187" s="1"/>
      <c r="T1187" s="1"/>
      <c r="U1187" s="1"/>
      <c r="V1187" s="1"/>
      <c r="W1187" s="1"/>
      <c r="X1187" s="1"/>
      <c r="Y1187" s="1"/>
    </row>
    <row r="1188" spans="1:25" x14ac:dyDescent="0.4">
      <c r="A1188" t="s">
        <v>48</v>
      </c>
      <c r="B1188" t="s">
        <v>1149</v>
      </c>
      <c r="C1188" s="1" t="s">
        <v>3</v>
      </c>
      <c r="D1188">
        <v>2020</v>
      </c>
      <c r="E1188" s="3">
        <v>2</v>
      </c>
      <c r="F1188" s="1" t="s">
        <v>50</v>
      </c>
      <c r="G1188" s="1">
        <v>103</v>
      </c>
      <c r="H1188" s="1">
        <v>-22</v>
      </c>
      <c r="J1188" s="1" t="s">
        <v>9</v>
      </c>
      <c r="K1188" s="1" t="s">
        <v>1384</v>
      </c>
      <c r="L1188" s="1" t="s">
        <v>1177</v>
      </c>
      <c r="M1188" s="1">
        <v>3900</v>
      </c>
      <c r="O1188" s="1">
        <v>43668</v>
      </c>
      <c r="P1188" s="1">
        <v>1278</v>
      </c>
      <c r="Q1188" s="1" t="s">
        <v>1385</v>
      </c>
      <c r="R1188" s="1"/>
      <c r="S1188" s="1"/>
      <c r="T1188" s="1"/>
      <c r="U1188" s="1"/>
      <c r="V1188" s="1"/>
      <c r="W1188" s="1"/>
      <c r="X1188" s="1"/>
      <c r="Y1188" s="1"/>
    </row>
    <row r="1189" spans="1:25" x14ac:dyDescent="0.4">
      <c r="A1189" t="s">
        <v>48</v>
      </c>
      <c r="B1189" t="s">
        <v>1149</v>
      </c>
      <c r="C1189" s="1" t="s">
        <v>3</v>
      </c>
      <c r="D1189">
        <v>2020</v>
      </c>
      <c r="E1189" s="3">
        <v>2</v>
      </c>
      <c r="F1189" s="1" t="s">
        <v>50</v>
      </c>
      <c r="G1189" s="1">
        <v>104</v>
      </c>
      <c r="H1189" s="1">
        <v>-60</v>
      </c>
      <c r="J1189" s="1" t="s">
        <v>10</v>
      </c>
      <c r="K1189" s="1" t="s">
        <v>1277</v>
      </c>
      <c r="L1189" s="1" t="s">
        <v>1278</v>
      </c>
      <c r="M1189" s="1">
        <v>1200</v>
      </c>
      <c r="O1189" s="1">
        <v>43684</v>
      </c>
      <c r="P1189" s="1">
        <v>1270</v>
      </c>
      <c r="Q1189" s="1" t="s">
        <v>1279</v>
      </c>
      <c r="R1189" s="1"/>
      <c r="S1189" s="1"/>
      <c r="T1189" s="1"/>
      <c r="U1189" s="1"/>
      <c r="V1189" s="1"/>
      <c r="W1189" s="1"/>
      <c r="X1189" s="1"/>
      <c r="Y1189" s="1"/>
    </row>
    <row r="1190" spans="1:25" x14ac:dyDescent="0.4">
      <c r="A1190" t="s">
        <v>48</v>
      </c>
      <c r="B1190" t="s">
        <v>1149</v>
      </c>
      <c r="C1190" s="1" t="s">
        <v>3</v>
      </c>
      <c r="D1190">
        <v>2020</v>
      </c>
      <c r="E1190" s="3">
        <v>2</v>
      </c>
      <c r="F1190" s="1" t="s">
        <v>50</v>
      </c>
      <c r="G1190" s="1">
        <v>105</v>
      </c>
      <c r="H1190" s="1" t="s">
        <v>81</v>
      </c>
      <c r="J1190" s="1" t="s">
        <v>464</v>
      </c>
      <c r="K1190" s="1" t="s">
        <v>1678</v>
      </c>
      <c r="L1190" s="1" t="s">
        <v>1679</v>
      </c>
      <c r="M1190" s="1">
        <v>4700</v>
      </c>
      <c r="O1190" s="1">
        <v>43923</v>
      </c>
      <c r="P1190" s="1">
        <v>1264</v>
      </c>
      <c r="Q1190" s="1" t="s">
        <v>1680</v>
      </c>
      <c r="R1190" s="1"/>
      <c r="S1190" s="1"/>
      <c r="T1190" s="1"/>
      <c r="U1190" s="1"/>
      <c r="V1190" s="1"/>
      <c r="W1190" s="1"/>
      <c r="X1190" s="1"/>
      <c r="Y1190" s="1"/>
    </row>
    <row r="1191" spans="1:25" x14ac:dyDescent="0.4">
      <c r="A1191" t="s">
        <v>48</v>
      </c>
      <c r="B1191" t="s">
        <v>1149</v>
      </c>
      <c r="C1191" s="1" t="s">
        <v>3</v>
      </c>
      <c r="D1191">
        <v>2020</v>
      </c>
      <c r="E1191" s="3">
        <v>2</v>
      </c>
      <c r="F1191" s="1" t="s">
        <v>50</v>
      </c>
      <c r="G1191" s="1">
        <v>106</v>
      </c>
      <c r="H1191" s="1" t="s">
        <v>81</v>
      </c>
      <c r="J1191" s="1" t="s">
        <v>21</v>
      </c>
      <c r="K1191" s="1" t="s">
        <v>1681</v>
      </c>
      <c r="L1191" s="1" t="s">
        <v>1257</v>
      </c>
      <c r="M1191" s="1">
        <v>10000</v>
      </c>
      <c r="O1191" s="1">
        <v>43416</v>
      </c>
      <c r="P1191" s="1">
        <v>1257</v>
      </c>
      <c r="Q1191" s="1" t="s">
        <v>1682</v>
      </c>
      <c r="R1191" s="1"/>
      <c r="S1191" s="1"/>
      <c r="T1191" s="1"/>
      <c r="U1191" s="1"/>
      <c r="V1191" s="1"/>
      <c r="W1191" s="1"/>
      <c r="X1191" s="1"/>
      <c r="Y1191" s="1"/>
    </row>
    <row r="1192" spans="1:25" x14ac:dyDescent="0.4">
      <c r="A1192" t="s">
        <v>48</v>
      </c>
      <c r="B1192" t="s">
        <v>1149</v>
      </c>
      <c r="C1192" s="1" t="s">
        <v>3</v>
      </c>
      <c r="D1192">
        <v>2020</v>
      </c>
      <c r="E1192" s="3">
        <v>2</v>
      </c>
      <c r="F1192" s="1" t="s">
        <v>50</v>
      </c>
      <c r="G1192" s="1">
        <v>107</v>
      </c>
      <c r="H1192" s="1">
        <v>1</v>
      </c>
      <c r="J1192" s="1" t="s">
        <v>9</v>
      </c>
      <c r="K1192" s="1" t="s">
        <v>1468</v>
      </c>
      <c r="L1192" s="1" t="s">
        <v>1177</v>
      </c>
      <c r="M1192" s="1">
        <v>4900</v>
      </c>
      <c r="O1192" s="1">
        <v>43734</v>
      </c>
      <c r="P1192" s="1">
        <v>1241</v>
      </c>
      <c r="Q1192" s="1" t="s">
        <v>1469</v>
      </c>
      <c r="R1192" s="1"/>
      <c r="S1192" s="1"/>
      <c r="T1192" s="1"/>
      <c r="U1192" s="1"/>
      <c r="V1192" s="1"/>
      <c r="W1192" s="1"/>
      <c r="X1192" s="1"/>
      <c r="Y1192" s="1"/>
    </row>
    <row r="1193" spans="1:25" x14ac:dyDescent="0.4">
      <c r="A1193" t="s">
        <v>48</v>
      </c>
      <c r="B1193" t="s">
        <v>1149</v>
      </c>
      <c r="C1193" s="1" t="s">
        <v>3</v>
      </c>
      <c r="D1193">
        <v>2020</v>
      </c>
      <c r="E1193" s="3">
        <v>2</v>
      </c>
      <c r="F1193" s="1" t="s">
        <v>50</v>
      </c>
      <c r="G1193" s="1">
        <v>108</v>
      </c>
      <c r="H1193" s="1" t="s">
        <v>81</v>
      </c>
      <c r="J1193" s="1" t="s">
        <v>1035</v>
      </c>
      <c r="K1193" s="1" t="s">
        <v>1683</v>
      </c>
      <c r="L1193" s="1" t="s">
        <v>1684</v>
      </c>
      <c r="M1193" s="1">
        <v>2700</v>
      </c>
      <c r="O1193" s="1">
        <v>41982</v>
      </c>
      <c r="P1193" s="1">
        <v>1239</v>
      </c>
      <c r="Q1193" s="1" t="s">
        <v>1685</v>
      </c>
      <c r="R1193" s="1"/>
      <c r="S1193" s="1"/>
      <c r="T1193" s="1"/>
      <c r="U1193" s="1"/>
      <c r="V1193" s="1"/>
      <c r="W1193" s="1"/>
      <c r="X1193" s="1"/>
      <c r="Y1193" s="1"/>
    </row>
    <row r="1194" spans="1:25" x14ac:dyDescent="0.4">
      <c r="A1194" t="s">
        <v>48</v>
      </c>
      <c r="B1194" t="s">
        <v>1149</v>
      </c>
      <c r="C1194" s="1" t="s">
        <v>3</v>
      </c>
      <c r="D1194">
        <v>2020</v>
      </c>
      <c r="E1194" s="3">
        <v>2</v>
      </c>
      <c r="F1194" s="1" t="s">
        <v>50</v>
      </c>
      <c r="G1194" s="1">
        <v>109</v>
      </c>
      <c r="H1194" s="1" t="s">
        <v>81</v>
      </c>
      <c r="J1194" s="1" t="s">
        <v>163</v>
      </c>
      <c r="K1194" s="1" t="s">
        <v>1686</v>
      </c>
      <c r="L1194" s="1" t="s">
        <v>1687</v>
      </c>
      <c r="M1194" s="1">
        <v>2999</v>
      </c>
      <c r="O1194" s="1">
        <v>43977</v>
      </c>
      <c r="P1194" s="1">
        <v>1225</v>
      </c>
      <c r="Q1194" s="1" t="s">
        <v>1688</v>
      </c>
      <c r="R1194" s="1"/>
      <c r="S1194" s="1"/>
      <c r="T1194" s="1"/>
      <c r="U1194" s="1"/>
      <c r="V1194" s="1"/>
      <c r="W1194" s="1"/>
      <c r="X1194" s="1"/>
      <c r="Y1194" s="1"/>
    </row>
    <row r="1195" spans="1:25" x14ac:dyDescent="0.4">
      <c r="A1195" t="s">
        <v>48</v>
      </c>
      <c r="B1195" t="s">
        <v>1149</v>
      </c>
      <c r="C1195" s="1" t="s">
        <v>3</v>
      </c>
      <c r="D1195">
        <v>2020</v>
      </c>
      <c r="E1195" s="3">
        <v>2</v>
      </c>
      <c r="F1195" s="1" t="s">
        <v>50</v>
      </c>
      <c r="G1195" s="1">
        <v>110</v>
      </c>
      <c r="H1195" s="1" t="s">
        <v>81</v>
      </c>
      <c r="J1195" s="1" t="s">
        <v>9</v>
      </c>
      <c r="K1195" s="1" t="s">
        <v>1689</v>
      </c>
      <c r="L1195" s="1" t="s">
        <v>1273</v>
      </c>
      <c r="M1195" s="1">
        <v>2200</v>
      </c>
      <c r="O1195" s="1">
        <v>42789</v>
      </c>
      <c r="P1195" s="1">
        <v>1187</v>
      </c>
      <c r="Q1195" s="1" t="s">
        <v>1690</v>
      </c>
      <c r="R1195" s="1"/>
      <c r="S1195" s="1"/>
      <c r="T1195" s="1"/>
      <c r="U1195" s="1"/>
      <c r="V1195" s="1"/>
      <c r="W1195" s="1"/>
      <c r="X1195" s="1"/>
      <c r="Y1195" s="1"/>
    </row>
    <row r="1196" spans="1:25" x14ac:dyDescent="0.4">
      <c r="A1196" t="s">
        <v>48</v>
      </c>
      <c r="B1196" t="s">
        <v>1149</v>
      </c>
      <c r="C1196" s="1" t="s">
        <v>3</v>
      </c>
      <c r="D1196">
        <v>2020</v>
      </c>
      <c r="E1196" s="3">
        <v>2</v>
      </c>
      <c r="F1196" s="1" t="s">
        <v>50</v>
      </c>
      <c r="G1196" s="1">
        <v>111</v>
      </c>
      <c r="H1196" s="1">
        <v>-32</v>
      </c>
      <c r="J1196" s="1" t="s">
        <v>16</v>
      </c>
      <c r="K1196" s="1" t="s">
        <v>1379</v>
      </c>
      <c r="L1196" s="1" t="s">
        <v>841</v>
      </c>
      <c r="M1196" s="1">
        <v>33000</v>
      </c>
      <c r="O1196" s="1">
        <v>43992</v>
      </c>
      <c r="P1196" s="1">
        <v>1165</v>
      </c>
      <c r="Q1196" s="1" t="s">
        <v>1380</v>
      </c>
      <c r="R1196" s="1"/>
      <c r="S1196" s="1"/>
      <c r="T1196" s="1"/>
      <c r="U1196" s="1"/>
      <c r="V1196" s="1"/>
      <c r="W1196" s="1"/>
      <c r="X1196" s="1"/>
      <c r="Y1196" s="1"/>
    </row>
    <row r="1197" spans="1:25" x14ac:dyDescent="0.4">
      <c r="A1197" t="s">
        <v>48</v>
      </c>
      <c r="B1197" t="s">
        <v>1149</v>
      </c>
      <c r="C1197" s="1" t="s">
        <v>3</v>
      </c>
      <c r="D1197">
        <v>2020</v>
      </c>
      <c r="E1197" s="3">
        <v>2</v>
      </c>
      <c r="F1197" s="1" t="s">
        <v>50</v>
      </c>
      <c r="G1197" s="1">
        <v>112</v>
      </c>
      <c r="H1197" s="1" t="s">
        <v>81</v>
      </c>
      <c r="J1197" s="1" t="s">
        <v>1035</v>
      </c>
      <c r="K1197" s="1" t="s">
        <v>1691</v>
      </c>
      <c r="L1197" s="1" t="s">
        <v>1227</v>
      </c>
      <c r="M1197" s="1">
        <v>3500</v>
      </c>
      <c r="O1197" s="1">
        <v>43795</v>
      </c>
      <c r="P1197" s="1">
        <v>1157</v>
      </c>
      <c r="Q1197" s="1" t="s">
        <v>1692</v>
      </c>
      <c r="R1197" s="1"/>
      <c r="S1197" s="1"/>
      <c r="T1197" s="1"/>
      <c r="U1197" s="1"/>
      <c r="V1197" s="1"/>
      <c r="W1197" s="1"/>
      <c r="X1197" s="1"/>
      <c r="Y1197" s="1"/>
    </row>
    <row r="1198" spans="1:25" x14ac:dyDescent="0.4">
      <c r="A1198" t="s">
        <v>48</v>
      </c>
      <c r="B1198" t="s">
        <v>1149</v>
      </c>
      <c r="C1198" s="1" t="s">
        <v>3</v>
      </c>
      <c r="D1198">
        <v>2020</v>
      </c>
      <c r="E1198" s="3">
        <v>2</v>
      </c>
      <c r="F1198" s="1" t="s">
        <v>50</v>
      </c>
      <c r="G1198" s="1">
        <v>113</v>
      </c>
      <c r="H1198" s="1">
        <v>-47</v>
      </c>
      <c r="J1198" s="1" t="s">
        <v>7</v>
      </c>
      <c r="K1198" s="1" t="s">
        <v>1342</v>
      </c>
      <c r="L1198" s="1" t="s">
        <v>1343</v>
      </c>
      <c r="M1198" s="1">
        <v>3700</v>
      </c>
      <c r="N1198" s="1" t="s">
        <v>1344</v>
      </c>
      <c r="O1198" s="1">
        <v>43987</v>
      </c>
      <c r="P1198" s="1">
        <v>1152</v>
      </c>
      <c r="Q1198" s="1" t="s">
        <v>1345</v>
      </c>
      <c r="R1198" s="1"/>
      <c r="S1198" s="1"/>
      <c r="T1198" s="1"/>
      <c r="U1198" s="1"/>
      <c r="V1198" s="1"/>
      <c r="W1198" s="1"/>
      <c r="X1198" s="1"/>
      <c r="Y1198" s="1"/>
    </row>
    <row r="1199" spans="1:25" x14ac:dyDescent="0.4">
      <c r="A1199" t="s">
        <v>48</v>
      </c>
      <c r="B1199" t="s">
        <v>1149</v>
      </c>
      <c r="C1199" s="1" t="s">
        <v>3</v>
      </c>
      <c r="D1199">
        <v>2020</v>
      </c>
      <c r="E1199" s="3">
        <v>2</v>
      </c>
      <c r="F1199" s="1" t="s">
        <v>50</v>
      </c>
      <c r="G1199" s="1">
        <v>114</v>
      </c>
      <c r="H1199" s="1" t="s">
        <v>81</v>
      </c>
      <c r="J1199" s="1" t="s">
        <v>1035</v>
      </c>
      <c r="K1199" s="1" t="s">
        <v>1693</v>
      </c>
      <c r="L1199" s="1" t="s">
        <v>1227</v>
      </c>
      <c r="M1199" s="1">
        <v>3500</v>
      </c>
      <c r="O1199" s="1">
        <v>42013</v>
      </c>
      <c r="P1199" s="1">
        <v>1112</v>
      </c>
      <c r="Q1199" s="1" t="s">
        <v>1694</v>
      </c>
      <c r="R1199" s="1"/>
      <c r="S1199" s="1"/>
      <c r="T1199" s="1"/>
      <c r="U1199" s="1"/>
      <c r="V1199" s="1"/>
      <c r="W1199" s="1"/>
      <c r="X1199" s="1"/>
      <c r="Y1199" s="1"/>
    </row>
    <row r="1200" spans="1:25" x14ac:dyDescent="0.4">
      <c r="A1200" t="s">
        <v>48</v>
      </c>
      <c r="B1200" t="s">
        <v>1149</v>
      </c>
      <c r="C1200" s="1" t="s">
        <v>3</v>
      </c>
      <c r="D1200">
        <v>2020</v>
      </c>
      <c r="E1200" s="3">
        <v>2</v>
      </c>
      <c r="F1200" s="1" t="s">
        <v>50</v>
      </c>
      <c r="G1200" s="1">
        <v>115</v>
      </c>
      <c r="H1200" s="1" t="s">
        <v>81</v>
      </c>
      <c r="J1200" s="1" t="s">
        <v>58</v>
      </c>
      <c r="K1200" s="1" t="s">
        <v>1695</v>
      </c>
      <c r="L1200" s="1" t="s">
        <v>1696</v>
      </c>
      <c r="M1200" s="1">
        <v>7849</v>
      </c>
      <c r="O1200" s="1">
        <v>43991</v>
      </c>
      <c r="P1200" s="1">
        <v>1111</v>
      </c>
      <c r="Q1200" s="1" t="s">
        <v>1697</v>
      </c>
      <c r="R1200" s="1"/>
      <c r="S1200" s="1"/>
      <c r="T1200" s="1"/>
      <c r="U1200" s="1"/>
      <c r="V1200" s="1"/>
      <c r="W1200" s="1"/>
      <c r="X1200" s="1"/>
      <c r="Y1200" s="1"/>
    </row>
    <row r="1201" spans="1:25" x14ac:dyDescent="0.4">
      <c r="A1201" t="s">
        <v>48</v>
      </c>
      <c r="B1201" t="s">
        <v>1149</v>
      </c>
      <c r="C1201" s="1" t="s">
        <v>3</v>
      </c>
      <c r="D1201">
        <v>2020</v>
      </c>
      <c r="E1201" s="3">
        <v>2</v>
      </c>
      <c r="F1201" s="1" t="s">
        <v>50</v>
      </c>
      <c r="G1201" s="1">
        <v>116</v>
      </c>
      <c r="H1201" s="1">
        <v>-11</v>
      </c>
      <c r="J1201" s="1" t="s">
        <v>58</v>
      </c>
      <c r="K1201" s="1" t="s">
        <v>1458</v>
      </c>
      <c r="L1201" s="1" t="s">
        <v>1459</v>
      </c>
      <c r="M1201" s="1">
        <v>4500</v>
      </c>
      <c r="N1201" s="1" t="s">
        <v>1460</v>
      </c>
      <c r="O1201" s="1">
        <v>43668</v>
      </c>
      <c r="P1201" s="1">
        <v>1035</v>
      </c>
      <c r="Q1201" s="1" t="s">
        <v>1461</v>
      </c>
      <c r="R1201" s="1"/>
      <c r="S1201" s="1"/>
      <c r="T1201" s="1"/>
      <c r="U1201" s="1"/>
      <c r="V1201" s="1"/>
      <c r="W1201" s="1"/>
      <c r="X1201" s="1"/>
      <c r="Y1201" s="1"/>
    </row>
    <row r="1202" spans="1:25" x14ac:dyDescent="0.4">
      <c r="A1202" t="s">
        <v>48</v>
      </c>
      <c r="B1202" t="s">
        <v>1149</v>
      </c>
      <c r="C1202" s="1" t="s">
        <v>3</v>
      </c>
      <c r="D1202">
        <v>2020</v>
      </c>
      <c r="E1202" s="3">
        <v>2</v>
      </c>
      <c r="F1202" s="1" t="s">
        <v>50</v>
      </c>
      <c r="G1202" s="1">
        <v>117</v>
      </c>
      <c r="H1202" s="1" t="s">
        <v>81</v>
      </c>
      <c r="J1202" s="1" t="s">
        <v>9</v>
      </c>
      <c r="K1202" s="1" t="s">
        <v>1698</v>
      </c>
      <c r="L1202" s="1" t="s">
        <v>1699</v>
      </c>
      <c r="M1202" s="1">
        <v>4500</v>
      </c>
      <c r="O1202" s="1">
        <v>43360</v>
      </c>
      <c r="P1202" s="1">
        <v>1026</v>
      </c>
      <c r="Q1202" s="1" t="s">
        <v>1700</v>
      </c>
      <c r="R1202" s="1"/>
      <c r="S1202" s="1"/>
      <c r="T1202" s="1"/>
      <c r="U1202" s="1"/>
      <c r="V1202" s="1"/>
      <c r="W1202" s="1"/>
      <c r="X1202" s="1"/>
      <c r="Y1202" s="1"/>
    </row>
    <row r="1203" spans="1:25" x14ac:dyDescent="0.4">
      <c r="A1203" t="s">
        <v>48</v>
      </c>
      <c r="B1203" t="s">
        <v>1149</v>
      </c>
      <c r="C1203" s="1" t="s">
        <v>3</v>
      </c>
      <c r="D1203">
        <v>2020</v>
      </c>
      <c r="E1203" s="3">
        <v>2</v>
      </c>
      <c r="F1203" s="1" t="s">
        <v>50</v>
      </c>
      <c r="G1203" s="1">
        <v>118</v>
      </c>
      <c r="H1203" s="1" t="s">
        <v>81</v>
      </c>
      <c r="J1203" s="1" t="s">
        <v>7</v>
      </c>
      <c r="K1203" s="1" t="s">
        <v>1701</v>
      </c>
      <c r="L1203" s="1" t="s">
        <v>1702</v>
      </c>
      <c r="M1203" s="1">
        <v>17000</v>
      </c>
      <c r="O1203" s="1">
        <v>43983</v>
      </c>
      <c r="P1203" s="1">
        <v>1002</v>
      </c>
      <c r="Q1203" s="1" t="s">
        <v>1703</v>
      </c>
      <c r="R1203" s="1"/>
      <c r="S1203" s="1"/>
      <c r="T1203" s="1"/>
      <c r="U1203" s="1"/>
      <c r="V1203" s="1"/>
      <c r="W1203" s="1"/>
      <c r="X1203" s="1"/>
      <c r="Y1203" s="1"/>
    </row>
    <row r="1204" spans="1:25" x14ac:dyDescent="0.4">
      <c r="A1204" t="s">
        <v>48</v>
      </c>
      <c r="B1204" t="s">
        <v>1149</v>
      </c>
      <c r="C1204" s="1" t="s">
        <v>3</v>
      </c>
      <c r="D1204">
        <v>2020</v>
      </c>
      <c r="E1204" s="3">
        <v>2</v>
      </c>
      <c r="F1204" s="1" t="s">
        <v>50</v>
      </c>
      <c r="G1204" s="1">
        <v>119</v>
      </c>
      <c r="H1204" s="1">
        <v>-24</v>
      </c>
      <c r="J1204" s="1" t="s">
        <v>9</v>
      </c>
      <c r="K1204" s="1" t="s">
        <v>1427</v>
      </c>
      <c r="L1204" s="1" t="s">
        <v>1210</v>
      </c>
      <c r="M1204" s="1">
        <v>5000</v>
      </c>
      <c r="O1204" s="1">
        <v>41774</v>
      </c>
      <c r="P1204" s="1">
        <v>959</v>
      </c>
      <c r="Q1204" s="1" t="s">
        <v>1428</v>
      </c>
      <c r="R1204" s="1"/>
      <c r="S1204" s="1"/>
      <c r="T1204" s="1"/>
      <c r="U1204" s="1"/>
      <c r="V1204" s="1"/>
      <c r="W1204" s="1"/>
      <c r="X1204" s="1"/>
      <c r="Y1204" s="1"/>
    </row>
    <row r="1205" spans="1:25" x14ac:dyDescent="0.4">
      <c r="A1205" t="s">
        <v>48</v>
      </c>
      <c r="B1205" t="s">
        <v>1149</v>
      </c>
      <c r="C1205" s="1" t="s">
        <v>3</v>
      </c>
      <c r="D1205">
        <v>2020</v>
      </c>
      <c r="E1205" s="3">
        <v>2</v>
      </c>
      <c r="F1205" s="1" t="s">
        <v>50</v>
      </c>
      <c r="G1205" s="1">
        <v>120</v>
      </c>
      <c r="H1205" s="1">
        <v>1</v>
      </c>
      <c r="J1205" s="1" t="s">
        <v>464</v>
      </c>
      <c r="K1205" s="1" t="s">
        <v>1509</v>
      </c>
      <c r="L1205" s="1" t="s">
        <v>1510</v>
      </c>
      <c r="M1205" s="1">
        <v>33000</v>
      </c>
      <c r="N1205" s="1" t="s">
        <v>1511</v>
      </c>
      <c r="O1205" s="1">
        <v>43909</v>
      </c>
      <c r="P1205" s="1">
        <v>939</v>
      </c>
      <c r="Q1205" s="1" t="s">
        <v>1512</v>
      </c>
      <c r="R1205" s="1"/>
      <c r="S1205" s="1"/>
      <c r="T1205" s="1"/>
      <c r="U1205" s="1"/>
      <c r="V1205" s="1"/>
      <c r="W1205" s="1"/>
      <c r="X1205" s="1"/>
      <c r="Y1205" s="1"/>
    </row>
    <row r="1206" spans="1:25" x14ac:dyDescent="0.4">
      <c r="A1206" t="s">
        <v>48</v>
      </c>
      <c r="B1206" t="s">
        <v>1149</v>
      </c>
      <c r="C1206" s="1" t="s">
        <v>3</v>
      </c>
      <c r="D1206">
        <v>2020</v>
      </c>
      <c r="E1206" s="3">
        <v>2</v>
      </c>
      <c r="F1206" s="1" t="s">
        <v>50</v>
      </c>
      <c r="G1206" s="1">
        <v>121</v>
      </c>
      <c r="H1206" s="1" t="s">
        <v>81</v>
      </c>
      <c r="J1206" s="1" t="s">
        <v>274</v>
      </c>
      <c r="K1206" s="1" t="s">
        <v>1704</v>
      </c>
      <c r="L1206" s="1" t="s">
        <v>1705</v>
      </c>
      <c r="M1206" s="1">
        <v>5900</v>
      </c>
      <c r="O1206" s="1">
        <v>44008</v>
      </c>
      <c r="P1206" s="1">
        <v>914</v>
      </c>
      <c r="Q1206" s="1" t="s">
        <v>1706</v>
      </c>
      <c r="R1206" s="1"/>
      <c r="S1206" s="1"/>
      <c r="T1206" s="1"/>
      <c r="U1206" s="1"/>
      <c r="V1206" s="1"/>
      <c r="W1206" s="1"/>
      <c r="X1206" s="1"/>
      <c r="Y1206" s="1"/>
    </row>
    <row r="1207" spans="1:25" x14ac:dyDescent="0.4">
      <c r="A1207" t="s">
        <v>48</v>
      </c>
      <c r="B1207" t="s">
        <v>1149</v>
      </c>
      <c r="C1207" s="1" t="s">
        <v>3</v>
      </c>
      <c r="D1207">
        <v>2020</v>
      </c>
      <c r="E1207" s="3">
        <v>2</v>
      </c>
      <c r="F1207" s="1" t="s">
        <v>50</v>
      </c>
      <c r="G1207" s="1">
        <v>122</v>
      </c>
      <c r="H1207" s="1" t="s">
        <v>81</v>
      </c>
      <c r="J1207" s="1" t="s">
        <v>9</v>
      </c>
      <c r="K1207" s="1" t="s">
        <v>1707</v>
      </c>
      <c r="L1207" s="1" t="s">
        <v>1708</v>
      </c>
      <c r="M1207" s="1">
        <v>2700</v>
      </c>
      <c r="O1207" s="1">
        <v>43751</v>
      </c>
      <c r="P1207" s="1">
        <v>909</v>
      </c>
      <c r="Q1207" s="1" t="s">
        <v>1709</v>
      </c>
      <c r="R1207" s="1"/>
      <c r="S1207" s="1"/>
      <c r="T1207" s="1"/>
      <c r="U1207" s="1"/>
      <c r="V1207" s="1"/>
      <c r="W1207" s="1"/>
      <c r="X1207" s="1"/>
      <c r="Y1207" s="1"/>
    </row>
    <row r="1208" spans="1:25" x14ac:dyDescent="0.4">
      <c r="A1208" t="s">
        <v>48</v>
      </c>
      <c r="B1208" t="s">
        <v>1149</v>
      </c>
      <c r="C1208" s="1" t="s">
        <v>3</v>
      </c>
      <c r="D1208">
        <v>2020</v>
      </c>
      <c r="E1208" s="3">
        <v>2</v>
      </c>
      <c r="F1208" s="1" t="s">
        <v>50</v>
      </c>
      <c r="G1208" s="1">
        <v>123</v>
      </c>
      <c r="H1208" s="1" t="s">
        <v>81</v>
      </c>
      <c r="J1208" s="1" t="s">
        <v>21</v>
      </c>
      <c r="K1208" s="1" t="s">
        <v>1710</v>
      </c>
      <c r="L1208" s="1" t="s">
        <v>1711</v>
      </c>
      <c r="M1208" s="1">
        <v>12000</v>
      </c>
      <c r="O1208" s="1">
        <v>44001</v>
      </c>
      <c r="P1208" s="1">
        <v>908</v>
      </c>
      <c r="Q1208" s="1" t="s">
        <v>1712</v>
      </c>
      <c r="R1208" s="1"/>
      <c r="S1208" s="1"/>
      <c r="T1208" s="1"/>
      <c r="U1208" s="1"/>
      <c r="V1208" s="1"/>
      <c r="W1208" s="1"/>
      <c r="X1208" s="1"/>
      <c r="Y1208" s="1"/>
    </row>
    <row r="1209" spans="1:25" x14ac:dyDescent="0.4">
      <c r="A1209" t="s">
        <v>48</v>
      </c>
      <c r="B1209" t="s">
        <v>1149</v>
      </c>
      <c r="C1209" s="1" t="s">
        <v>3</v>
      </c>
      <c r="D1209">
        <v>2020</v>
      </c>
      <c r="E1209" s="3">
        <v>2</v>
      </c>
      <c r="F1209" s="1" t="s">
        <v>50</v>
      </c>
      <c r="G1209" s="1">
        <v>124</v>
      </c>
      <c r="H1209" s="1" t="s">
        <v>81</v>
      </c>
      <c r="J1209" s="1" t="s">
        <v>163</v>
      </c>
      <c r="K1209" s="1" t="s">
        <v>1713</v>
      </c>
      <c r="L1209" s="1" t="s">
        <v>1714</v>
      </c>
      <c r="M1209" s="1">
        <v>3600</v>
      </c>
      <c r="O1209" s="1">
        <v>44001</v>
      </c>
      <c r="P1209" s="1">
        <v>905</v>
      </c>
      <c r="Q1209" s="1" t="s">
        <v>1715</v>
      </c>
      <c r="R1209" s="1"/>
      <c r="S1209" s="1"/>
      <c r="T1209" s="1"/>
      <c r="U1209" s="1"/>
      <c r="V1209" s="1"/>
      <c r="W1209" s="1"/>
      <c r="X1209" s="1"/>
      <c r="Y1209" s="1"/>
    </row>
    <row r="1210" spans="1:25" x14ac:dyDescent="0.4">
      <c r="A1210" t="s">
        <v>48</v>
      </c>
      <c r="B1210" t="s">
        <v>1149</v>
      </c>
      <c r="C1210" s="1" t="s">
        <v>3</v>
      </c>
      <c r="D1210">
        <v>2020</v>
      </c>
      <c r="E1210" s="3">
        <v>2</v>
      </c>
      <c r="F1210" s="1" t="s">
        <v>50</v>
      </c>
      <c r="G1210" s="1">
        <v>125</v>
      </c>
      <c r="H1210" s="1">
        <v>-33</v>
      </c>
      <c r="J1210" s="1" t="s">
        <v>21</v>
      </c>
      <c r="K1210" s="1" t="s">
        <v>1418</v>
      </c>
      <c r="L1210" s="1" t="s">
        <v>1419</v>
      </c>
      <c r="M1210" s="1">
        <v>3500</v>
      </c>
      <c r="O1210" s="1">
        <v>43588</v>
      </c>
      <c r="P1210" s="1">
        <v>903</v>
      </c>
      <c r="Q1210" s="1" t="s">
        <v>1420</v>
      </c>
      <c r="R1210" s="1"/>
      <c r="S1210" s="1"/>
      <c r="T1210" s="1"/>
      <c r="U1210" s="1"/>
      <c r="V1210" s="1"/>
      <c r="W1210" s="1"/>
      <c r="X1210" s="1"/>
      <c r="Y1210" s="1"/>
    </row>
    <row r="1211" spans="1:25" x14ac:dyDescent="0.4">
      <c r="A1211" t="s">
        <v>48</v>
      </c>
      <c r="B1211" t="s">
        <v>1149</v>
      </c>
      <c r="C1211" s="1" t="s">
        <v>3</v>
      </c>
      <c r="D1211">
        <v>2020</v>
      </c>
      <c r="E1211" s="3">
        <v>2</v>
      </c>
      <c r="F1211" s="1" t="s">
        <v>50</v>
      </c>
      <c r="G1211" s="1">
        <v>126</v>
      </c>
      <c r="H1211" s="1" t="s">
        <v>81</v>
      </c>
      <c r="J1211" s="1" t="s">
        <v>58</v>
      </c>
      <c r="K1211" s="1" t="s">
        <v>1716</v>
      </c>
      <c r="L1211" s="1" t="s">
        <v>1717</v>
      </c>
      <c r="M1211" s="1">
        <v>4000</v>
      </c>
      <c r="O1211" s="1">
        <v>43907</v>
      </c>
      <c r="P1211" s="1">
        <v>901</v>
      </c>
      <c r="Q1211" s="1" t="s">
        <v>1718</v>
      </c>
      <c r="R1211" s="1"/>
      <c r="S1211" s="1"/>
      <c r="T1211" s="1"/>
      <c r="U1211" s="1"/>
      <c r="V1211" s="1"/>
      <c r="W1211" s="1"/>
      <c r="X1211" s="1"/>
      <c r="Y1211" s="1"/>
    </row>
    <row r="1212" spans="1:25" x14ac:dyDescent="0.4">
      <c r="A1212" t="s">
        <v>48</v>
      </c>
      <c r="B1212" t="s">
        <v>1149</v>
      </c>
      <c r="C1212" s="1" t="s">
        <v>3</v>
      </c>
      <c r="D1212">
        <v>2020</v>
      </c>
      <c r="E1212" s="3">
        <v>2</v>
      </c>
      <c r="F1212" s="1" t="s">
        <v>50</v>
      </c>
      <c r="G1212" s="1">
        <v>127</v>
      </c>
      <c r="H1212" s="1" t="s">
        <v>81</v>
      </c>
      <c r="J1212" s="1" t="s">
        <v>58</v>
      </c>
      <c r="K1212" s="1" t="s">
        <v>1719</v>
      </c>
      <c r="L1212" s="1" t="s">
        <v>1720</v>
      </c>
      <c r="M1212" s="1">
        <v>4300</v>
      </c>
      <c r="O1212" s="1">
        <v>43971</v>
      </c>
      <c r="P1212" s="1">
        <v>897</v>
      </c>
      <c r="Q1212" s="1" t="s">
        <v>1721</v>
      </c>
      <c r="R1212" s="1"/>
      <c r="S1212" s="1"/>
      <c r="T1212" s="1"/>
      <c r="U1212" s="1"/>
      <c r="V1212" s="1"/>
      <c r="W1212" s="1"/>
      <c r="X1212" s="1"/>
      <c r="Y1212" s="1"/>
    </row>
    <row r="1213" spans="1:25" x14ac:dyDescent="0.4">
      <c r="A1213" t="s">
        <v>48</v>
      </c>
      <c r="B1213" t="s">
        <v>1149</v>
      </c>
      <c r="C1213" s="1" t="s">
        <v>3</v>
      </c>
      <c r="D1213">
        <v>2020</v>
      </c>
      <c r="E1213" s="3">
        <v>2</v>
      </c>
      <c r="F1213" s="1" t="s">
        <v>50</v>
      </c>
      <c r="G1213" s="1">
        <v>128</v>
      </c>
      <c r="H1213" s="1">
        <v>-21</v>
      </c>
      <c r="J1213" s="1" t="s">
        <v>163</v>
      </c>
      <c r="K1213" s="1" t="s">
        <v>1465</v>
      </c>
      <c r="L1213" s="1" t="s">
        <v>1466</v>
      </c>
      <c r="M1213" s="1">
        <v>2000</v>
      </c>
      <c r="O1213" s="1">
        <v>43643</v>
      </c>
      <c r="P1213" s="1">
        <v>888</v>
      </c>
      <c r="Q1213" s="1" t="s">
        <v>1467</v>
      </c>
      <c r="R1213" s="1"/>
      <c r="S1213" s="1"/>
      <c r="T1213" s="1"/>
      <c r="U1213" s="1"/>
      <c r="V1213" s="1"/>
      <c r="W1213" s="1"/>
      <c r="X1213" s="1"/>
      <c r="Y1213" s="1"/>
    </row>
    <row r="1214" spans="1:25" x14ac:dyDescent="0.4">
      <c r="A1214" t="s">
        <v>48</v>
      </c>
      <c r="B1214" t="s">
        <v>1149</v>
      </c>
      <c r="C1214" s="1" t="s">
        <v>3</v>
      </c>
      <c r="D1214">
        <v>2020</v>
      </c>
      <c r="E1214" s="3">
        <v>2</v>
      </c>
      <c r="F1214" s="1" t="s">
        <v>50</v>
      </c>
      <c r="G1214" s="1">
        <v>129</v>
      </c>
      <c r="H1214" s="1" t="s">
        <v>81</v>
      </c>
      <c r="J1214" s="1" t="s">
        <v>21</v>
      </c>
      <c r="K1214" s="1" t="s">
        <v>1722</v>
      </c>
      <c r="L1214" s="1" t="s">
        <v>1723</v>
      </c>
      <c r="M1214" s="1">
        <v>5000</v>
      </c>
      <c r="O1214" s="1">
        <v>43972</v>
      </c>
      <c r="P1214" s="1">
        <v>886</v>
      </c>
      <c r="Q1214" s="1" t="s">
        <v>1724</v>
      </c>
      <c r="R1214" s="1"/>
      <c r="S1214" s="1"/>
      <c r="T1214" s="1"/>
      <c r="U1214" s="1"/>
      <c r="V1214" s="1"/>
      <c r="W1214" s="1"/>
      <c r="X1214" s="1"/>
      <c r="Y1214" s="1"/>
    </row>
    <row r="1215" spans="1:25" x14ac:dyDescent="0.4">
      <c r="A1215" t="s">
        <v>48</v>
      </c>
      <c r="B1215" t="s">
        <v>1149</v>
      </c>
      <c r="C1215" s="1" t="s">
        <v>3</v>
      </c>
      <c r="D1215">
        <v>2020</v>
      </c>
      <c r="E1215" s="3">
        <v>2</v>
      </c>
      <c r="F1215" s="1" t="s">
        <v>50</v>
      </c>
      <c r="G1215" s="1">
        <v>130</v>
      </c>
      <c r="H1215" s="1" t="s">
        <v>81</v>
      </c>
      <c r="J1215" s="1" t="s">
        <v>58</v>
      </c>
      <c r="K1215" s="1" t="s">
        <v>1725</v>
      </c>
      <c r="L1215" s="1" t="s">
        <v>1726</v>
      </c>
      <c r="M1215" s="1">
        <v>3900</v>
      </c>
      <c r="O1215" s="1">
        <v>43843</v>
      </c>
      <c r="P1215" s="1">
        <v>874</v>
      </c>
      <c r="Q1215" s="1" t="s">
        <v>1727</v>
      </c>
      <c r="R1215" s="1"/>
      <c r="S1215" s="1"/>
      <c r="T1215" s="1"/>
      <c r="U1215" s="1"/>
      <c r="V1215" s="1"/>
      <c r="W1215" s="1"/>
      <c r="X1215" s="1"/>
      <c r="Y1215" s="1"/>
    </row>
    <row r="1216" spans="1:25" x14ac:dyDescent="0.4">
      <c r="A1216" t="s">
        <v>48</v>
      </c>
      <c r="B1216" t="s">
        <v>1149</v>
      </c>
      <c r="C1216" s="1" t="s">
        <v>3</v>
      </c>
      <c r="D1216">
        <v>2020</v>
      </c>
      <c r="E1216" s="3">
        <v>2</v>
      </c>
      <c r="F1216" s="1" t="s">
        <v>50</v>
      </c>
      <c r="G1216" s="1">
        <v>131</v>
      </c>
      <c r="H1216" s="1" t="s">
        <v>81</v>
      </c>
      <c r="J1216" s="1" t="s">
        <v>82</v>
      </c>
      <c r="K1216" s="1" t="s">
        <v>1728</v>
      </c>
      <c r="L1216" s="1" t="s">
        <v>1729</v>
      </c>
      <c r="M1216" s="1">
        <v>1500</v>
      </c>
      <c r="O1216" s="1">
        <v>43989</v>
      </c>
      <c r="P1216" s="1">
        <v>865</v>
      </c>
      <c r="Q1216" s="1" t="s">
        <v>1730</v>
      </c>
      <c r="R1216" s="1"/>
      <c r="S1216" s="1"/>
      <c r="T1216" s="1"/>
      <c r="U1216" s="1"/>
      <c r="V1216" s="1"/>
      <c r="W1216" s="1"/>
      <c r="X1216" s="1"/>
      <c r="Y1216" s="1"/>
    </row>
    <row r="1217" spans="1:25" x14ac:dyDescent="0.4">
      <c r="A1217" t="s">
        <v>48</v>
      </c>
      <c r="B1217" t="s">
        <v>1149</v>
      </c>
      <c r="C1217" s="1" t="s">
        <v>3</v>
      </c>
      <c r="D1217">
        <v>2020</v>
      </c>
      <c r="E1217" s="3">
        <v>2</v>
      </c>
      <c r="F1217" s="1" t="s">
        <v>50</v>
      </c>
      <c r="G1217" s="1">
        <v>132</v>
      </c>
      <c r="H1217" s="1" t="s">
        <v>81</v>
      </c>
      <c r="J1217" s="1" t="s">
        <v>82</v>
      </c>
      <c r="K1217" s="1" t="s">
        <v>1731</v>
      </c>
      <c r="L1217" s="1" t="s">
        <v>1732</v>
      </c>
      <c r="M1217" s="1">
        <v>19000</v>
      </c>
      <c r="O1217" s="1">
        <v>44008</v>
      </c>
      <c r="P1217" s="1">
        <v>858</v>
      </c>
      <c r="Q1217" s="1" t="s">
        <v>1733</v>
      </c>
      <c r="R1217" s="1"/>
      <c r="S1217" s="1"/>
      <c r="T1217" s="1"/>
      <c r="U1217" s="1"/>
      <c r="V1217" s="1"/>
      <c r="W1217" s="1"/>
      <c r="X1217" s="1"/>
      <c r="Y1217" s="1"/>
    </row>
    <row r="1218" spans="1:25" x14ac:dyDescent="0.4">
      <c r="A1218" t="s">
        <v>48</v>
      </c>
      <c r="B1218" t="s">
        <v>1149</v>
      </c>
      <c r="C1218" s="1" t="s">
        <v>3</v>
      </c>
      <c r="D1218">
        <v>2020</v>
      </c>
      <c r="E1218" s="3">
        <v>2</v>
      </c>
      <c r="F1218" s="1" t="s">
        <v>50</v>
      </c>
      <c r="G1218" s="1">
        <v>133</v>
      </c>
      <c r="H1218" s="1" t="s">
        <v>81</v>
      </c>
      <c r="J1218" s="1" t="s">
        <v>58</v>
      </c>
      <c r="K1218" s="1" t="s">
        <v>1734</v>
      </c>
      <c r="L1218" s="1" t="s">
        <v>1735</v>
      </c>
      <c r="M1218" s="1">
        <v>5500</v>
      </c>
      <c r="O1218" s="1">
        <v>43893</v>
      </c>
      <c r="P1218" s="1">
        <v>850</v>
      </c>
      <c r="Q1218" s="1" t="s">
        <v>1736</v>
      </c>
      <c r="R1218" s="1"/>
      <c r="S1218" s="1"/>
      <c r="T1218" s="1"/>
      <c r="U1218" s="1"/>
      <c r="V1218" s="1"/>
      <c r="W1218" s="1"/>
      <c r="X1218" s="1"/>
      <c r="Y1218" s="1"/>
    </row>
    <row r="1219" spans="1:25" x14ac:dyDescent="0.4">
      <c r="A1219" t="s">
        <v>48</v>
      </c>
      <c r="B1219" t="s">
        <v>1149</v>
      </c>
      <c r="C1219" s="1" t="s">
        <v>3</v>
      </c>
      <c r="D1219">
        <v>2020</v>
      </c>
      <c r="E1219" s="3">
        <v>2</v>
      </c>
      <c r="F1219" s="1" t="s">
        <v>50</v>
      </c>
      <c r="G1219" s="1">
        <v>134</v>
      </c>
      <c r="H1219" s="1" t="s">
        <v>81</v>
      </c>
      <c r="J1219" s="1" t="s">
        <v>21</v>
      </c>
      <c r="K1219" s="1" t="s">
        <v>1737</v>
      </c>
      <c r="L1219" s="1" t="s">
        <v>1738</v>
      </c>
      <c r="M1219" s="1">
        <v>3200</v>
      </c>
      <c r="O1219" s="1">
        <v>44006</v>
      </c>
      <c r="P1219" s="1">
        <v>845</v>
      </c>
      <c r="Q1219" s="1" t="s">
        <v>1739</v>
      </c>
      <c r="R1219" s="1"/>
      <c r="S1219" s="1"/>
      <c r="T1219" s="1"/>
      <c r="U1219" s="1"/>
      <c r="V1219" s="1"/>
      <c r="W1219" s="1"/>
      <c r="X1219" s="1"/>
      <c r="Y1219" s="1"/>
    </row>
    <row r="1220" spans="1:25" x14ac:dyDescent="0.4">
      <c r="A1220" t="s">
        <v>48</v>
      </c>
      <c r="B1220" t="s">
        <v>1149</v>
      </c>
      <c r="C1220" s="1" t="s">
        <v>3</v>
      </c>
      <c r="D1220">
        <v>2020</v>
      </c>
      <c r="E1220" s="3">
        <v>2</v>
      </c>
      <c r="F1220" s="1" t="s">
        <v>50</v>
      </c>
      <c r="G1220" s="1">
        <v>135</v>
      </c>
      <c r="H1220" s="1" t="s">
        <v>81</v>
      </c>
      <c r="J1220" s="1" t="s">
        <v>163</v>
      </c>
      <c r="K1220" s="1" t="s">
        <v>1740</v>
      </c>
      <c r="L1220" s="1" t="s">
        <v>1741</v>
      </c>
      <c r="M1220" s="1">
        <v>5500</v>
      </c>
      <c r="O1220" s="1">
        <v>43948</v>
      </c>
      <c r="P1220" s="1">
        <v>839</v>
      </c>
      <c r="Q1220" s="1" t="s">
        <v>1742</v>
      </c>
      <c r="R1220" s="1"/>
      <c r="S1220" s="1"/>
      <c r="T1220" s="1"/>
      <c r="U1220" s="1"/>
      <c r="V1220" s="1"/>
      <c r="W1220" s="1"/>
      <c r="X1220" s="1"/>
      <c r="Y1220" s="1"/>
    </row>
    <row r="1221" spans="1:25" x14ac:dyDescent="0.4">
      <c r="A1221" t="s">
        <v>48</v>
      </c>
      <c r="B1221" t="s">
        <v>1149</v>
      </c>
      <c r="C1221" s="1" t="s">
        <v>3</v>
      </c>
      <c r="D1221">
        <v>2020</v>
      </c>
      <c r="E1221" s="3">
        <v>2</v>
      </c>
      <c r="F1221" s="1" t="s">
        <v>50</v>
      </c>
      <c r="G1221" s="1">
        <v>136</v>
      </c>
      <c r="H1221" s="1" t="s">
        <v>81</v>
      </c>
      <c r="J1221" s="1" t="s">
        <v>9</v>
      </c>
      <c r="K1221" s="1" t="s">
        <v>1743</v>
      </c>
      <c r="L1221" s="1" t="s">
        <v>1744</v>
      </c>
      <c r="M1221" s="1">
        <v>3800</v>
      </c>
      <c r="O1221" s="1">
        <v>43545</v>
      </c>
      <c r="P1221" s="1">
        <v>838</v>
      </c>
      <c r="Q1221" s="1" t="s">
        <v>1745</v>
      </c>
      <c r="R1221" s="1"/>
      <c r="S1221" s="1"/>
      <c r="T1221" s="1"/>
      <c r="U1221" s="1"/>
      <c r="V1221" s="1"/>
      <c r="W1221" s="1"/>
      <c r="X1221" s="1"/>
      <c r="Y1221" s="1"/>
    </row>
    <row r="1222" spans="1:25" x14ac:dyDescent="0.4">
      <c r="A1222" t="s">
        <v>48</v>
      </c>
      <c r="B1222" t="s">
        <v>1149</v>
      </c>
      <c r="C1222" s="1" t="s">
        <v>3</v>
      </c>
      <c r="D1222">
        <v>2020</v>
      </c>
      <c r="E1222" s="3">
        <v>2</v>
      </c>
      <c r="F1222" s="1" t="s">
        <v>50</v>
      </c>
      <c r="G1222" s="1">
        <v>137</v>
      </c>
      <c r="H1222" s="1" t="s">
        <v>81</v>
      </c>
      <c r="J1222" s="1" t="s">
        <v>7</v>
      </c>
      <c r="K1222" s="1" t="s">
        <v>1746</v>
      </c>
      <c r="L1222" s="1" t="s">
        <v>1747</v>
      </c>
      <c r="M1222" s="1">
        <v>10000</v>
      </c>
      <c r="O1222" s="1">
        <v>44002</v>
      </c>
      <c r="P1222" s="1">
        <v>838</v>
      </c>
      <c r="Q1222" s="1" t="s">
        <v>1748</v>
      </c>
      <c r="R1222" s="1"/>
      <c r="S1222" s="1"/>
      <c r="T1222" s="1"/>
      <c r="U1222" s="1"/>
      <c r="V1222" s="1"/>
      <c r="W1222" s="1"/>
      <c r="X1222" s="1"/>
      <c r="Y1222" s="1"/>
    </row>
    <row r="1223" spans="1:25" x14ac:dyDescent="0.4">
      <c r="A1223" t="s">
        <v>48</v>
      </c>
      <c r="B1223" t="s">
        <v>1149</v>
      </c>
      <c r="C1223" s="1" t="s">
        <v>3</v>
      </c>
      <c r="D1223">
        <v>2020</v>
      </c>
      <c r="E1223" s="3">
        <v>2</v>
      </c>
      <c r="F1223" s="1" t="s">
        <v>50</v>
      </c>
      <c r="G1223" s="1">
        <v>138</v>
      </c>
      <c r="H1223" s="1">
        <v>-26</v>
      </c>
      <c r="J1223" s="1" t="s">
        <v>1035</v>
      </c>
      <c r="K1223" s="1" t="s">
        <v>1479</v>
      </c>
      <c r="L1223" s="1" t="s">
        <v>1227</v>
      </c>
      <c r="M1223" s="1">
        <v>3500</v>
      </c>
      <c r="O1223" s="1">
        <v>42131</v>
      </c>
      <c r="P1223" s="1">
        <v>829</v>
      </c>
      <c r="Q1223" s="1" t="s">
        <v>1480</v>
      </c>
      <c r="R1223" s="1"/>
      <c r="S1223" s="1"/>
      <c r="T1223" s="1"/>
      <c r="U1223" s="1"/>
      <c r="V1223" s="1"/>
      <c r="W1223" s="1"/>
      <c r="X1223" s="1"/>
      <c r="Y1223" s="1"/>
    </row>
    <row r="1224" spans="1:25" x14ac:dyDescent="0.4">
      <c r="A1224" t="s">
        <v>48</v>
      </c>
      <c r="B1224" t="s">
        <v>1149</v>
      </c>
      <c r="C1224" s="1" t="s">
        <v>3</v>
      </c>
      <c r="D1224">
        <v>2020</v>
      </c>
      <c r="E1224" s="3">
        <v>2</v>
      </c>
      <c r="F1224" s="1" t="s">
        <v>50</v>
      </c>
      <c r="G1224" s="1">
        <v>139</v>
      </c>
      <c r="H1224" s="1">
        <v>-75</v>
      </c>
      <c r="J1224" s="1" t="s">
        <v>16</v>
      </c>
      <c r="K1224" s="1" t="s">
        <v>1336</v>
      </c>
      <c r="L1224" s="1" t="s">
        <v>1337</v>
      </c>
      <c r="M1224" s="1">
        <v>9800</v>
      </c>
      <c r="O1224" s="1">
        <v>42940</v>
      </c>
      <c r="P1224" s="1">
        <v>826</v>
      </c>
      <c r="Q1224" s="1" t="s">
        <v>1338</v>
      </c>
      <c r="R1224" s="1"/>
      <c r="S1224" s="1"/>
      <c r="T1224" s="1"/>
      <c r="U1224" s="1"/>
      <c r="V1224" s="1"/>
      <c r="W1224" s="1"/>
      <c r="X1224" s="1"/>
      <c r="Y1224" s="1"/>
    </row>
    <row r="1225" spans="1:25" x14ac:dyDescent="0.4">
      <c r="A1225" t="s">
        <v>48</v>
      </c>
      <c r="B1225" t="s">
        <v>1149</v>
      </c>
      <c r="C1225" s="1" t="s">
        <v>3</v>
      </c>
      <c r="D1225">
        <v>2020</v>
      </c>
      <c r="E1225" s="3">
        <v>2</v>
      </c>
      <c r="F1225" s="1" t="s">
        <v>50</v>
      </c>
      <c r="G1225" s="1">
        <v>140</v>
      </c>
      <c r="H1225" s="1" t="s">
        <v>81</v>
      </c>
      <c r="J1225" s="1" t="s">
        <v>9</v>
      </c>
      <c r="K1225" s="1" t="s">
        <v>1749</v>
      </c>
      <c r="L1225" s="1" t="s">
        <v>1750</v>
      </c>
      <c r="M1225" s="1">
        <v>9900</v>
      </c>
      <c r="O1225" s="1">
        <v>43959</v>
      </c>
      <c r="P1225" s="1">
        <v>811</v>
      </c>
      <c r="Q1225" s="1" t="s">
        <v>1751</v>
      </c>
      <c r="R1225" s="1"/>
      <c r="S1225" s="1"/>
      <c r="T1225" s="1"/>
      <c r="U1225" s="1"/>
      <c r="V1225" s="1"/>
      <c r="W1225" s="1"/>
      <c r="X1225" s="1"/>
      <c r="Y1225" s="1"/>
    </row>
    <row r="1226" spans="1:25" x14ac:dyDescent="0.4">
      <c r="A1226" t="s">
        <v>48</v>
      </c>
      <c r="B1226" t="s">
        <v>1149</v>
      </c>
      <c r="C1226" s="1" t="s">
        <v>3</v>
      </c>
      <c r="D1226">
        <v>2020</v>
      </c>
      <c r="E1226" s="3">
        <v>2</v>
      </c>
      <c r="F1226" s="1" t="s">
        <v>50</v>
      </c>
      <c r="G1226" s="1">
        <v>141</v>
      </c>
      <c r="H1226" s="1" t="s">
        <v>81</v>
      </c>
      <c r="J1226" s="1" t="s">
        <v>117</v>
      </c>
      <c r="K1226" s="1" t="s">
        <v>1752</v>
      </c>
      <c r="L1226" s="1" t="s">
        <v>1753</v>
      </c>
      <c r="M1226" s="1">
        <v>3999</v>
      </c>
      <c r="O1226" s="1">
        <v>43921</v>
      </c>
      <c r="P1226" s="1">
        <v>809</v>
      </c>
      <c r="Q1226" s="1" t="s">
        <v>1754</v>
      </c>
      <c r="R1226" s="1"/>
      <c r="S1226" s="1"/>
      <c r="T1226" s="1"/>
      <c r="U1226" s="1"/>
      <c r="V1226" s="1"/>
      <c r="W1226" s="1"/>
      <c r="X1226" s="1"/>
      <c r="Y1226" s="1"/>
    </row>
    <row r="1227" spans="1:25" x14ac:dyDescent="0.4">
      <c r="A1227" t="s">
        <v>48</v>
      </c>
      <c r="B1227" t="s">
        <v>1149</v>
      </c>
      <c r="C1227" s="1" t="s">
        <v>3</v>
      </c>
      <c r="D1227">
        <v>2020</v>
      </c>
      <c r="E1227" s="3">
        <v>2</v>
      </c>
      <c r="F1227" s="1" t="s">
        <v>50</v>
      </c>
      <c r="G1227" s="1">
        <v>142</v>
      </c>
      <c r="H1227" s="1" t="s">
        <v>81</v>
      </c>
      <c r="J1227" s="1" t="s">
        <v>163</v>
      </c>
      <c r="K1227" s="1" t="s">
        <v>1755</v>
      </c>
      <c r="L1227" s="1" t="s">
        <v>1756</v>
      </c>
      <c r="M1227" s="1">
        <v>6000</v>
      </c>
      <c r="O1227" s="1">
        <v>44009</v>
      </c>
      <c r="P1227" s="1">
        <v>795</v>
      </c>
      <c r="Q1227" s="1" t="s">
        <v>1757</v>
      </c>
      <c r="R1227" s="1"/>
      <c r="S1227" s="1"/>
      <c r="T1227" s="1"/>
      <c r="U1227" s="1"/>
      <c r="V1227" s="1"/>
      <c r="W1227" s="1"/>
      <c r="X1227" s="1"/>
      <c r="Y1227" s="1"/>
    </row>
    <row r="1228" spans="1:25" x14ac:dyDescent="0.4">
      <c r="A1228" t="s">
        <v>48</v>
      </c>
      <c r="B1228" t="s">
        <v>1149</v>
      </c>
      <c r="C1228" s="1" t="s">
        <v>3</v>
      </c>
      <c r="D1228">
        <v>2020</v>
      </c>
      <c r="E1228" s="3">
        <v>2</v>
      </c>
      <c r="F1228" s="1" t="s">
        <v>50</v>
      </c>
      <c r="G1228" s="1">
        <v>143</v>
      </c>
      <c r="H1228" s="1" t="s">
        <v>81</v>
      </c>
      <c r="J1228" s="1" t="s">
        <v>163</v>
      </c>
      <c r="K1228" s="1" t="s">
        <v>1758</v>
      </c>
      <c r="L1228" s="1" t="s">
        <v>1759</v>
      </c>
      <c r="M1228" s="1">
        <v>3400</v>
      </c>
      <c r="O1228" s="1">
        <v>44008</v>
      </c>
      <c r="P1228" s="1">
        <v>794</v>
      </c>
      <c r="Q1228" s="1" t="s">
        <v>1760</v>
      </c>
      <c r="R1228" s="1"/>
      <c r="S1228" s="1"/>
      <c r="T1228" s="1"/>
      <c r="U1228" s="1"/>
      <c r="V1228" s="1"/>
      <c r="W1228" s="1"/>
      <c r="X1228" s="1"/>
      <c r="Y1228" s="1"/>
    </row>
    <row r="1229" spans="1:25" x14ac:dyDescent="0.4">
      <c r="A1229" t="s">
        <v>48</v>
      </c>
      <c r="B1229" t="s">
        <v>1149</v>
      </c>
      <c r="C1229" s="1" t="s">
        <v>3</v>
      </c>
      <c r="D1229">
        <v>2020</v>
      </c>
      <c r="E1229" s="3">
        <v>2</v>
      </c>
      <c r="F1229" s="1" t="s">
        <v>50</v>
      </c>
      <c r="G1229" s="1">
        <v>144</v>
      </c>
      <c r="H1229" s="1" t="s">
        <v>81</v>
      </c>
      <c r="J1229" s="1" t="s">
        <v>9</v>
      </c>
      <c r="K1229" s="1" t="s">
        <v>1761</v>
      </c>
      <c r="L1229" s="1" t="s">
        <v>1762</v>
      </c>
      <c r="M1229" s="1">
        <v>1300</v>
      </c>
      <c r="N1229" s="1" t="s">
        <v>1763</v>
      </c>
      <c r="O1229" s="1">
        <v>43956</v>
      </c>
      <c r="P1229" s="1">
        <v>781</v>
      </c>
      <c r="Q1229" s="1" t="s">
        <v>1764</v>
      </c>
      <c r="R1229" s="1"/>
      <c r="S1229" s="1"/>
      <c r="T1229" s="1"/>
      <c r="U1229" s="1"/>
      <c r="V1229" s="1"/>
      <c r="W1229" s="1"/>
      <c r="X1229" s="1"/>
      <c r="Y1229" s="1"/>
    </row>
    <row r="1230" spans="1:25" x14ac:dyDescent="0.4">
      <c r="A1230" t="s">
        <v>48</v>
      </c>
      <c r="B1230" t="s">
        <v>1149</v>
      </c>
      <c r="C1230" s="1" t="s">
        <v>3</v>
      </c>
      <c r="D1230">
        <v>2020</v>
      </c>
      <c r="E1230" s="3">
        <v>2</v>
      </c>
      <c r="F1230" s="1" t="s">
        <v>50</v>
      </c>
      <c r="G1230" s="1">
        <v>145</v>
      </c>
      <c r="H1230" s="1" t="s">
        <v>81</v>
      </c>
      <c r="J1230" s="1" t="s">
        <v>10</v>
      </c>
      <c r="K1230" s="1" t="s">
        <v>1765</v>
      </c>
      <c r="L1230" s="1" t="s">
        <v>1766</v>
      </c>
      <c r="M1230" s="1">
        <v>4900</v>
      </c>
      <c r="N1230" s="1" t="s">
        <v>1767</v>
      </c>
      <c r="O1230" s="1">
        <v>43999</v>
      </c>
      <c r="P1230" s="1">
        <v>773</v>
      </c>
      <c r="Q1230" s="1" t="s">
        <v>1768</v>
      </c>
      <c r="R1230" s="1"/>
      <c r="S1230" s="1"/>
      <c r="T1230" s="1"/>
      <c r="U1230" s="1"/>
      <c r="V1230" s="1"/>
      <c r="W1230" s="1"/>
      <c r="X1230" s="1"/>
      <c r="Y1230" s="1"/>
    </row>
    <row r="1231" spans="1:25" x14ac:dyDescent="0.4">
      <c r="A1231" t="s">
        <v>48</v>
      </c>
      <c r="B1231" t="s">
        <v>1149</v>
      </c>
      <c r="C1231" s="1" t="s">
        <v>3</v>
      </c>
      <c r="D1231">
        <v>2020</v>
      </c>
      <c r="E1231" s="3">
        <v>2</v>
      </c>
      <c r="F1231" s="1" t="s">
        <v>50</v>
      </c>
      <c r="G1231" s="1">
        <v>146</v>
      </c>
      <c r="H1231" s="1" t="s">
        <v>81</v>
      </c>
      <c r="J1231" s="1" t="s">
        <v>58</v>
      </c>
      <c r="K1231" s="1" t="s">
        <v>1769</v>
      </c>
      <c r="L1231" s="1" t="s">
        <v>1770</v>
      </c>
      <c r="M1231" s="1">
        <v>3999</v>
      </c>
      <c r="O1231" s="1">
        <v>43927</v>
      </c>
      <c r="P1231" s="1">
        <v>765</v>
      </c>
      <c r="Q1231" s="1" t="s">
        <v>1771</v>
      </c>
      <c r="R1231" s="1"/>
      <c r="S1231" s="1"/>
      <c r="T1231" s="1"/>
      <c r="U1231" s="1"/>
      <c r="V1231" s="1"/>
      <c r="W1231" s="1"/>
      <c r="X1231" s="1"/>
      <c r="Y1231" s="1"/>
    </row>
    <row r="1232" spans="1:25" x14ac:dyDescent="0.4">
      <c r="A1232" t="s">
        <v>48</v>
      </c>
      <c r="B1232" t="s">
        <v>1149</v>
      </c>
      <c r="C1232" s="1" t="s">
        <v>3</v>
      </c>
      <c r="D1232">
        <v>2020</v>
      </c>
      <c r="E1232" s="3">
        <v>2</v>
      </c>
      <c r="F1232" s="1" t="s">
        <v>50</v>
      </c>
      <c r="G1232" s="1">
        <v>147</v>
      </c>
      <c r="H1232" s="1">
        <v>-19</v>
      </c>
      <c r="J1232" s="1" t="s">
        <v>10</v>
      </c>
      <c r="K1232" s="1" t="s">
        <v>1534</v>
      </c>
      <c r="L1232" s="1" t="s">
        <v>1227</v>
      </c>
      <c r="M1232" s="1">
        <v>3500</v>
      </c>
      <c r="O1232" s="1">
        <v>41488</v>
      </c>
      <c r="P1232" s="1">
        <v>764</v>
      </c>
      <c r="Q1232" s="1" t="s">
        <v>1535</v>
      </c>
      <c r="R1232" s="1"/>
      <c r="S1232" s="1"/>
      <c r="T1232" s="1"/>
      <c r="U1232" s="1"/>
      <c r="V1232" s="1"/>
      <c r="W1232" s="1"/>
      <c r="X1232" s="1"/>
      <c r="Y1232" s="1"/>
    </row>
    <row r="1233" spans="1:25" x14ac:dyDescent="0.4">
      <c r="A1233" t="s">
        <v>48</v>
      </c>
      <c r="B1233" t="s">
        <v>1149</v>
      </c>
      <c r="C1233" s="1" t="s">
        <v>3</v>
      </c>
      <c r="D1233">
        <v>2020</v>
      </c>
      <c r="E1233" s="3">
        <v>2</v>
      </c>
      <c r="F1233" s="1" t="s">
        <v>50</v>
      </c>
      <c r="G1233" s="1">
        <v>148</v>
      </c>
      <c r="H1233" s="1" t="s">
        <v>81</v>
      </c>
      <c r="J1233" s="1" t="s">
        <v>1035</v>
      </c>
      <c r="K1233" s="1" t="s">
        <v>1772</v>
      </c>
      <c r="L1233" s="1" t="s">
        <v>1331</v>
      </c>
      <c r="M1233" s="1">
        <v>2200</v>
      </c>
      <c r="O1233" s="1">
        <v>43941</v>
      </c>
      <c r="P1233" s="1">
        <v>763</v>
      </c>
      <c r="Q1233" s="1" t="s">
        <v>1773</v>
      </c>
      <c r="R1233" s="1"/>
      <c r="S1233" s="1"/>
      <c r="T1233" s="1"/>
      <c r="U1233" s="1"/>
      <c r="V1233" s="1"/>
      <c r="W1233" s="1"/>
      <c r="X1233" s="1"/>
      <c r="Y1233" s="1"/>
    </row>
    <row r="1234" spans="1:25" x14ac:dyDescent="0.4">
      <c r="A1234" t="s">
        <v>48</v>
      </c>
      <c r="B1234" t="s">
        <v>1149</v>
      </c>
      <c r="C1234" s="1" t="s">
        <v>3</v>
      </c>
      <c r="D1234">
        <v>2020</v>
      </c>
      <c r="E1234" s="3">
        <v>2</v>
      </c>
      <c r="F1234" s="1" t="s">
        <v>50</v>
      </c>
      <c r="G1234" s="1">
        <v>149</v>
      </c>
      <c r="H1234" s="1" t="s">
        <v>81</v>
      </c>
      <c r="J1234" s="1" t="s">
        <v>82</v>
      </c>
      <c r="K1234" s="1" t="s">
        <v>1774</v>
      </c>
      <c r="L1234" s="1" t="s">
        <v>1775</v>
      </c>
      <c r="M1234" s="1">
        <v>4900</v>
      </c>
      <c r="O1234" s="1">
        <v>43665</v>
      </c>
      <c r="P1234" s="1">
        <v>741</v>
      </c>
      <c r="Q1234" s="1" t="s">
        <v>1776</v>
      </c>
      <c r="R1234" s="1"/>
      <c r="S1234" s="1"/>
      <c r="T1234" s="1"/>
      <c r="U1234" s="1"/>
      <c r="V1234" s="1"/>
      <c r="W1234" s="1"/>
      <c r="X1234" s="1"/>
      <c r="Y1234" s="1"/>
    </row>
    <row r="1235" spans="1:25" x14ac:dyDescent="0.4">
      <c r="A1235" t="s">
        <v>48</v>
      </c>
      <c r="B1235" t="s">
        <v>1149</v>
      </c>
      <c r="C1235" s="1" t="s">
        <v>3</v>
      </c>
      <c r="D1235">
        <v>2020</v>
      </c>
      <c r="E1235" s="3">
        <v>2</v>
      </c>
      <c r="F1235" s="1" t="s">
        <v>50</v>
      </c>
      <c r="G1235" s="1">
        <v>150</v>
      </c>
      <c r="H1235" s="1" t="s">
        <v>81</v>
      </c>
      <c r="J1235" s="1" t="s">
        <v>82</v>
      </c>
      <c r="K1235" s="1" t="s">
        <v>1777</v>
      </c>
      <c r="L1235" s="1" t="s">
        <v>1778</v>
      </c>
      <c r="M1235" s="1">
        <v>9000</v>
      </c>
      <c r="O1235" s="1">
        <v>43665</v>
      </c>
      <c r="P1235" s="1">
        <v>724</v>
      </c>
      <c r="Q1235" s="1" t="s">
        <v>1779</v>
      </c>
      <c r="R1235" s="1"/>
      <c r="S1235" s="1"/>
      <c r="T1235" s="1"/>
      <c r="U1235" s="1"/>
      <c r="V1235" s="1"/>
      <c r="W1235" s="1"/>
      <c r="X1235" s="1"/>
      <c r="Y1235" s="1"/>
    </row>
    <row r="1236" spans="1:25" x14ac:dyDescent="0.4">
      <c r="A1236" t="s">
        <v>48</v>
      </c>
      <c r="B1236" t="s">
        <v>1149</v>
      </c>
      <c r="C1236" s="1" t="s">
        <v>3</v>
      </c>
      <c r="D1236">
        <v>2020</v>
      </c>
      <c r="E1236" s="3">
        <v>2</v>
      </c>
      <c r="F1236" s="1" t="s">
        <v>50</v>
      </c>
      <c r="G1236" s="1">
        <v>151</v>
      </c>
      <c r="H1236" s="1" t="s">
        <v>81</v>
      </c>
      <c r="J1236" s="1" t="s">
        <v>9</v>
      </c>
      <c r="K1236" s="1" t="s">
        <v>1780</v>
      </c>
      <c r="L1236" s="1" t="s">
        <v>1781</v>
      </c>
      <c r="M1236" s="1">
        <v>5000</v>
      </c>
      <c r="O1236" s="1">
        <v>42671</v>
      </c>
      <c r="P1236" s="1">
        <v>714</v>
      </c>
      <c r="Q1236" s="1" t="s">
        <v>1782</v>
      </c>
      <c r="R1236" s="1"/>
      <c r="S1236" s="1"/>
      <c r="T1236" s="1"/>
      <c r="U1236" s="1"/>
      <c r="V1236" s="1"/>
      <c r="W1236" s="1"/>
      <c r="X1236" s="1"/>
      <c r="Y1236" s="1"/>
    </row>
    <row r="1237" spans="1:25" x14ac:dyDescent="0.4">
      <c r="A1237" t="s">
        <v>48</v>
      </c>
      <c r="B1237" t="s">
        <v>1149</v>
      </c>
      <c r="C1237" s="1" t="s">
        <v>3</v>
      </c>
      <c r="D1237">
        <v>2020</v>
      </c>
      <c r="E1237" s="3">
        <v>2</v>
      </c>
      <c r="F1237" s="1" t="s">
        <v>50</v>
      </c>
      <c r="G1237" s="1">
        <v>152</v>
      </c>
      <c r="H1237" s="1" t="s">
        <v>81</v>
      </c>
      <c r="J1237" s="1" t="s">
        <v>8</v>
      </c>
      <c r="K1237" s="1" t="s">
        <v>1783</v>
      </c>
      <c r="L1237" s="1" t="s">
        <v>1784</v>
      </c>
      <c r="M1237" s="1">
        <v>5000</v>
      </c>
      <c r="O1237" s="1">
        <v>44005</v>
      </c>
      <c r="P1237" s="1">
        <v>713</v>
      </c>
      <c r="Q1237" s="1" t="s">
        <v>1785</v>
      </c>
      <c r="R1237" s="1"/>
      <c r="S1237" s="1"/>
      <c r="T1237" s="1"/>
      <c r="U1237" s="1"/>
      <c r="V1237" s="1"/>
      <c r="W1237" s="1"/>
      <c r="X1237" s="1"/>
      <c r="Y1237" s="1"/>
    </row>
    <row r="1238" spans="1:25" x14ac:dyDescent="0.4">
      <c r="A1238" t="s">
        <v>48</v>
      </c>
      <c r="B1238" t="s">
        <v>1149</v>
      </c>
      <c r="C1238" s="1" t="s">
        <v>3</v>
      </c>
      <c r="D1238">
        <v>2020</v>
      </c>
      <c r="E1238" s="3">
        <v>2</v>
      </c>
      <c r="F1238" s="1" t="s">
        <v>50</v>
      </c>
      <c r="G1238" s="1">
        <v>153</v>
      </c>
      <c r="H1238" s="1">
        <v>-1</v>
      </c>
      <c r="J1238" s="1" t="s">
        <v>1035</v>
      </c>
      <c r="K1238" s="1" t="s">
        <v>1614</v>
      </c>
      <c r="L1238" s="1" t="s">
        <v>1227</v>
      </c>
      <c r="M1238" s="1">
        <v>3500</v>
      </c>
      <c r="O1238" s="1">
        <v>42015</v>
      </c>
      <c r="P1238" s="1">
        <v>705</v>
      </c>
      <c r="Q1238" s="1" t="s">
        <v>1615</v>
      </c>
      <c r="R1238" s="1"/>
      <c r="S1238" s="1"/>
      <c r="T1238" s="1"/>
      <c r="U1238" s="1"/>
      <c r="V1238" s="1"/>
      <c r="W1238" s="1"/>
      <c r="X1238" s="1"/>
      <c r="Y1238" s="1"/>
    </row>
    <row r="1239" spans="1:25" x14ac:dyDescent="0.4">
      <c r="A1239" t="s">
        <v>48</v>
      </c>
      <c r="B1239" t="s">
        <v>1149</v>
      </c>
      <c r="C1239" s="1" t="s">
        <v>3</v>
      </c>
      <c r="D1239">
        <v>2020</v>
      </c>
      <c r="E1239" s="3">
        <v>2</v>
      </c>
      <c r="F1239" s="1" t="s">
        <v>50</v>
      </c>
      <c r="G1239" s="1">
        <v>154</v>
      </c>
      <c r="H1239" s="1" t="s">
        <v>81</v>
      </c>
      <c r="J1239" s="1" t="s">
        <v>9</v>
      </c>
      <c r="K1239" s="1" t="s">
        <v>1786</v>
      </c>
      <c r="L1239" s="1" t="s">
        <v>1787</v>
      </c>
      <c r="M1239" s="1">
        <v>3900</v>
      </c>
      <c r="O1239" s="1">
        <v>43752</v>
      </c>
      <c r="P1239" s="1">
        <v>697</v>
      </c>
      <c r="Q1239" s="1" t="s">
        <v>1788</v>
      </c>
      <c r="R1239" s="1"/>
      <c r="S1239" s="1"/>
      <c r="T1239" s="1"/>
      <c r="U1239" s="1"/>
      <c r="V1239" s="1"/>
      <c r="W1239" s="1"/>
      <c r="X1239" s="1"/>
      <c r="Y1239" s="1"/>
    </row>
    <row r="1240" spans="1:25" x14ac:dyDescent="0.4">
      <c r="A1240" t="s">
        <v>48</v>
      </c>
      <c r="B1240" t="s">
        <v>1149</v>
      </c>
      <c r="C1240" s="1" t="s">
        <v>3</v>
      </c>
      <c r="D1240">
        <v>2020</v>
      </c>
      <c r="E1240" s="3">
        <v>2</v>
      </c>
      <c r="F1240" s="1" t="s">
        <v>50</v>
      </c>
      <c r="G1240" s="1">
        <v>155</v>
      </c>
      <c r="H1240" s="1" t="s">
        <v>81</v>
      </c>
      <c r="J1240" s="1" t="s">
        <v>9</v>
      </c>
      <c r="K1240" s="1" t="s">
        <v>1789</v>
      </c>
      <c r="L1240" s="1" t="s">
        <v>1750</v>
      </c>
      <c r="M1240" s="1">
        <v>9900</v>
      </c>
      <c r="O1240" s="1">
        <v>43711</v>
      </c>
      <c r="P1240" s="1">
        <v>696</v>
      </c>
      <c r="Q1240" s="1" t="s">
        <v>1790</v>
      </c>
      <c r="R1240" s="1"/>
      <c r="S1240" s="1"/>
      <c r="T1240" s="1"/>
      <c r="U1240" s="1"/>
      <c r="V1240" s="1"/>
      <c r="W1240" s="1"/>
      <c r="X1240" s="1"/>
      <c r="Y1240" s="1"/>
    </row>
    <row r="1241" spans="1:25" x14ac:dyDescent="0.4">
      <c r="A1241" t="s">
        <v>48</v>
      </c>
      <c r="B1241" t="s">
        <v>1149</v>
      </c>
      <c r="C1241" s="1" t="s">
        <v>3</v>
      </c>
      <c r="D1241">
        <v>2020</v>
      </c>
      <c r="E1241" s="3">
        <v>2</v>
      </c>
      <c r="F1241" s="1" t="s">
        <v>50</v>
      </c>
      <c r="G1241" s="1">
        <v>156</v>
      </c>
      <c r="H1241" s="1" t="s">
        <v>81</v>
      </c>
      <c r="J1241" s="1" t="s">
        <v>58</v>
      </c>
      <c r="K1241" s="1" t="s">
        <v>1791</v>
      </c>
      <c r="L1241" s="1" t="s">
        <v>1792</v>
      </c>
      <c r="M1241" s="1">
        <v>3900</v>
      </c>
      <c r="O1241" s="1">
        <v>43882</v>
      </c>
      <c r="P1241" s="1">
        <v>694</v>
      </c>
      <c r="Q1241" s="1" t="s">
        <v>1793</v>
      </c>
      <c r="R1241" s="1"/>
      <c r="S1241" s="1"/>
      <c r="T1241" s="1"/>
      <c r="U1241" s="1"/>
      <c r="V1241" s="1"/>
      <c r="W1241" s="1"/>
      <c r="X1241" s="1"/>
      <c r="Y1241" s="1"/>
    </row>
    <row r="1242" spans="1:25" x14ac:dyDescent="0.4">
      <c r="A1242" t="s">
        <v>48</v>
      </c>
      <c r="B1242" t="s">
        <v>1149</v>
      </c>
      <c r="C1242" s="1" t="s">
        <v>3</v>
      </c>
      <c r="D1242">
        <v>2020</v>
      </c>
      <c r="E1242" s="3">
        <v>2</v>
      </c>
      <c r="F1242" s="1" t="s">
        <v>50</v>
      </c>
      <c r="G1242" s="1">
        <v>157</v>
      </c>
      <c r="H1242" s="1" t="s">
        <v>81</v>
      </c>
      <c r="J1242" s="1" t="s">
        <v>1647</v>
      </c>
      <c r="K1242" s="1" t="s">
        <v>1794</v>
      </c>
      <c r="L1242" s="1" t="s">
        <v>1795</v>
      </c>
      <c r="M1242" s="1">
        <v>6500</v>
      </c>
      <c r="O1242" s="1">
        <v>43996</v>
      </c>
      <c r="P1242" s="1">
        <v>687</v>
      </c>
      <c r="Q1242" s="1" t="s">
        <v>1796</v>
      </c>
      <c r="R1242" s="1"/>
      <c r="S1242" s="1"/>
      <c r="T1242" s="1"/>
      <c r="U1242" s="1"/>
      <c r="V1242" s="1"/>
      <c r="W1242" s="1"/>
      <c r="X1242" s="1"/>
      <c r="Y1242" s="1"/>
    </row>
    <row r="1243" spans="1:25" x14ac:dyDescent="0.4">
      <c r="A1243" t="s">
        <v>48</v>
      </c>
      <c r="B1243" t="s">
        <v>1149</v>
      </c>
      <c r="C1243" s="1" t="s">
        <v>3</v>
      </c>
      <c r="D1243">
        <v>2020</v>
      </c>
      <c r="E1243" s="3">
        <v>2</v>
      </c>
      <c r="F1243" s="1" t="s">
        <v>50</v>
      </c>
      <c r="G1243" s="1">
        <v>158</v>
      </c>
      <c r="H1243" s="1" t="s">
        <v>81</v>
      </c>
      <c r="J1243" s="1" t="s">
        <v>145</v>
      </c>
      <c r="K1243" s="1" t="s">
        <v>1797</v>
      </c>
      <c r="L1243" s="1" t="s">
        <v>1798</v>
      </c>
      <c r="M1243" s="1">
        <v>5500</v>
      </c>
      <c r="O1243" s="1">
        <v>44002</v>
      </c>
      <c r="P1243" s="1">
        <v>679</v>
      </c>
      <c r="Q1243" s="1" t="s">
        <v>1799</v>
      </c>
      <c r="R1243" s="1"/>
      <c r="S1243" s="1"/>
      <c r="T1243" s="1"/>
      <c r="U1243" s="1"/>
      <c r="V1243" s="1"/>
      <c r="W1243" s="1"/>
      <c r="X1243" s="1"/>
      <c r="Y1243" s="1"/>
    </row>
    <row r="1244" spans="1:25" x14ac:dyDescent="0.4">
      <c r="A1244" t="s">
        <v>48</v>
      </c>
      <c r="B1244" t="s">
        <v>1149</v>
      </c>
      <c r="C1244" s="1" t="s">
        <v>3</v>
      </c>
      <c r="D1244">
        <v>2020</v>
      </c>
      <c r="E1244" s="3">
        <v>2</v>
      </c>
      <c r="F1244" s="1" t="s">
        <v>50</v>
      </c>
      <c r="G1244" s="1">
        <v>159</v>
      </c>
      <c r="H1244" s="1" t="s">
        <v>81</v>
      </c>
      <c r="J1244" s="1" t="s">
        <v>10</v>
      </c>
      <c r="K1244" s="1" t="s">
        <v>1800</v>
      </c>
      <c r="L1244" s="1" t="s">
        <v>1227</v>
      </c>
      <c r="M1244" s="1">
        <v>3500</v>
      </c>
      <c r="O1244" s="1">
        <v>41487</v>
      </c>
      <c r="P1244" s="1">
        <v>670</v>
      </c>
      <c r="Q1244" s="1" t="s">
        <v>1801</v>
      </c>
      <c r="R1244" s="1"/>
      <c r="S1244" s="1"/>
      <c r="T1244" s="1"/>
      <c r="U1244" s="1"/>
      <c r="V1244" s="1"/>
      <c r="W1244" s="1"/>
      <c r="X1244" s="1"/>
      <c r="Y1244" s="1"/>
    </row>
    <row r="1245" spans="1:25" x14ac:dyDescent="0.4">
      <c r="A1245" t="s">
        <v>48</v>
      </c>
      <c r="B1245" t="s">
        <v>1149</v>
      </c>
      <c r="C1245" s="1" t="s">
        <v>3</v>
      </c>
      <c r="D1245">
        <v>2020</v>
      </c>
      <c r="E1245" s="3">
        <v>2</v>
      </c>
      <c r="F1245" s="1" t="s">
        <v>50</v>
      </c>
      <c r="G1245" s="1">
        <v>160</v>
      </c>
      <c r="H1245" s="1" t="s">
        <v>81</v>
      </c>
      <c r="J1245" s="1" t="s">
        <v>274</v>
      </c>
      <c r="K1245" s="1" t="s">
        <v>1802</v>
      </c>
      <c r="L1245" s="1" t="s">
        <v>1803</v>
      </c>
      <c r="M1245" s="1">
        <v>1000</v>
      </c>
      <c r="O1245" s="1">
        <v>42915</v>
      </c>
      <c r="P1245" s="1">
        <v>665</v>
      </c>
      <c r="Q1245" s="1" t="s">
        <v>1804</v>
      </c>
      <c r="R1245" s="1"/>
      <c r="S1245" s="1"/>
      <c r="T1245" s="1"/>
      <c r="U1245" s="1"/>
      <c r="V1245" s="1"/>
      <c r="W1245" s="1"/>
      <c r="X1245" s="1"/>
      <c r="Y1245" s="1"/>
    </row>
    <row r="1246" spans="1:25" x14ac:dyDescent="0.4">
      <c r="A1246" t="s">
        <v>48</v>
      </c>
      <c r="B1246" t="s">
        <v>1149</v>
      </c>
      <c r="C1246" s="1" t="s">
        <v>3</v>
      </c>
      <c r="D1246">
        <v>2020</v>
      </c>
      <c r="E1246" s="3">
        <v>2</v>
      </c>
      <c r="F1246" s="1" t="s">
        <v>50</v>
      </c>
      <c r="G1246" s="1">
        <v>161</v>
      </c>
      <c r="H1246" s="1" t="s">
        <v>81</v>
      </c>
      <c r="J1246" s="1" t="s">
        <v>21</v>
      </c>
      <c r="K1246" s="1" t="s">
        <v>1805</v>
      </c>
      <c r="L1246" s="1" t="s">
        <v>1806</v>
      </c>
      <c r="M1246" s="1">
        <v>5500</v>
      </c>
      <c r="O1246" s="1">
        <v>41767</v>
      </c>
      <c r="P1246" s="1">
        <v>661</v>
      </c>
      <c r="Q1246" s="1" t="s">
        <v>1807</v>
      </c>
      <c r="R1246" s="1"/>
      <c r="S1246" s="1"/>
      <c r="T1246" s="1"/>
      <c r="U1246" s="1"/>
      <c r="V1246" s="1"/>
      <c r="W1246" s="1"/>
      <c r="X1246" s="1"/>
      <c r="Y1246" s="1"/>
    </row>
    <row r="1247" spans="1:25" x14ac:dyDescent="0.4">
      <c r="A1247" t="s">
        <v>48</v>
      </c>
      <c r="B1247" t="s">
        <v>1149</v>
      </c>
      <c r="C1247" s="1" t="s">
        <v>3</v>
      </c>
      <c r="D1247">
        <v>2020</v>
      </c>
      <c r="E1247" s="3">
        <v>2</v>
      </c>
      <c r="F1247" s="1" t="s">
        <v>50</v>
      </c>
      <c r="G1247" s="1">
        <v>162</v>
      </c>
      <c r="H1247" s="1">
        <v>-75</v>
      </c>
      <c r="J1247" s="1" t="s">
        <v>9</v>
      </c>
      <c r="K1247" s="1" t="s">
        <v>1402</v>
      </c>
      <c r="L1247" s="1" t="s">
        <v>1403</v>
      </c>
      <c r="M1247" s="1">
        <v>2200</v>
      </c>
      <c r="O1247" s="1">
        <v>43718</v>
      </c>
      <c r="P1247" s="1">
        <v>657</v>
      </c>
      <c r="Q1247" s="1" t="s">
        <v>1404</v>
      </c>
      <c r="R1247" s="1"/>
      <c r="S1247" s="1"/>
      <c r="T1247" s="1"/>
      <c r="U1247" s="1"/>
      <c r="V1247" s="1"/>
      <c r="W1247" s="1"/>
      <c r="X1247" s="1"/>
      <c r="Y1247" s="1"/>
    </row>
    <row r="1248" spans="1:25" x14ac:dyDescent="0.4">
      <c r="A1248" t="s">
        <v>48</v>
      </c>
      <c r="B1248" t="s">
        <v>1149</v>
      </c>
      <c r="C1248" s="1" t="s">
        <v>3</v>
      </c>
      <c r="D1248">
        <v>2020</v>
      </c>
      <c r="E1248" s="3">
        <v>2</v>
      </c>
      <c r="F1248" s="1" t="s">
        <v>50</v>
      </c>
      <c r="G1248" s="1">
        <v>163</v>
      </c>
      <c r="H1248" s="1">
        <v>-85</v>
      </c>
      <c r="J1248" s="1" t="s">
        <v>10</v>
      </c>
      <c r="K1248" s="1" t="s">
        <v>1377</v>
      </c>
      <c r="L1248" s="1" t="s">
        <v>1213</v>
      </c>
      <c r="M1248" s="1">
        <v>5000</v>
      </c>
      <c r="O1248" s="1">
        <v>43388</v>
      </c>
      <c r="P1248" s="1">
        <v>630</v>
      </c>
      <c r="Q1248" s="1" t="s">
        <v>1378</v>
      </c>
      <c r="R1248" s="1"/>
      <c r="S1248" s="1"/>
      <c r="T1248" s="1"/>
      <c r="U1248" s="1"/>
      <c r="V1248" s="1"/>
      <c r="W1248" s="1"/>
      <c r="X1248" s="1"/>
      <c r="Y1248" s="1"/>
    </row>
    <row r="1249" spans="1:25" x14ac:dyDescent="0.4">
      <c r="A1249" t="s">
        <v>48</v>
      </c>
      <c r="B1249" t="s">
        <v>1149</v>
      </c>
      <c r="C1249" s="1" t="s">
        <v>3</v>
      </c>
      <c r="D1249">
        <v>2020</v>
      </c>
      <c r="E1249" s="3">
        <v>2</v>
      </c>
      <c r="F1249" s="1" t="s">
        <v>50</v>
      </c>
      <c r="G1249" s="1">
        <v>164</v>
      </c>
      <c r="H1249" s="1" t="s">
        <v>81</v>
      </c>
      <c r="J1249" s="1" t="s">
        <v>163</v>
      </c>
      <c r="K1249" s="1" t="s">
        <v>1808</v>
      </c>
      <c r="L1249" s="1" t="s">
        <v>1809</v>
      </c>
      <c r="M1249" s="1">
        <v>5500</v>
      </c>
      <c r="O1249" s="1">
        <v>43698</v>
      </c>
      <c r="P1249" s="1">
        <v>626</v>
      </c>
      <c r="Q1249" s="1" t="s">
        <v>1810</v>
      </c>
      <c r="R1249" s="1"/>
      <c r="S1249" s="1"/>
      <c r="T1249" s="1"/>
      <c r="U1249" s="1"/>
      <c r="V1249" s="1"/>
      <c r="W1249" s="1"/>
      <c r="X1249" s="1"/>
      <c r="Y1249" s="1"/>
    </row>
    <row r="1250" spans="1:25" x14ac:dyDescent="0.4">
      <c r="A1250" t="s">
        <v>48</v>
      </c>
      <c r="B1250" t="s">
        <v>1149</v>
      </c>
      <c r="C1250" s="1" t="s">
        <v>3</v>
      </c>
      <c r="D1250">
        <v>2020</v>
      </c>
      <c r="E1250" s="3">
        <v>2</v>
      </c>
      <c r="F1250" s="1" t="s">
        <v>50</v>
      </c>
      <c r="G1250" s="1">
        <v>165</v>
      </c>
      <c r="H1250" s="1" t="s">
        <v>81</v>
      </c>
      <c r="J1250" s="1" t="s">
        <v>58</v>
      </c>
      <c r="K1250" s="1" t="s">
        <v>1811</v>
      </c>
      <c r="L1250" s="1" t="s">
        <v>1230</v>
      </c>
      <c r="M1250" s="1">
        <v>3900</v>
      </c>
      <c r="O1250" s="1">
        <v>43872</v>
      </c>
      <c r="P1250" s="1">
        <v>622</v>
      </c>
      <c r="Q1250" s="1" t="s">
        <v>1812</v>
      </c>
      <c r="R1250" s="1"/>
      <c r="S1250" s="1"/>
      <c r="T1250" s="1"/>
      <c r="U1250" s="1"/>
      <c r="V1250" s="1"/>
      <c r="W1250" s="1"/>
      <c r="X1250" s="1"/>
      <c r="Y1250" s="1"/>
    </row>
    <row r="1251" spans="1:25" x14ac:dyDescent="0.4">
      <c r="A1251" t="s">
        <v>48</v>
      </c>
      <c r="B1251" t="s">
        <v>1149</v>
      </c>
      <c r="C1251" s="1" t="s">
        <v>3</v>
      </c>
      <c r="D1251">
        <v>2020</v>
      </c>
      <c r="E1251" s="3">
        <v>2</v>
      </c>
      <c r="F1251" s="1" t="s">
        <v>50</v>
      </c>
      <c r="G1251" s="1">
        <v>166</v>
      </c>
      <c r="H1251" s="1" t="s">
        <v>81</v>
      </c>
      <c r="J1251" s="1" t="s">
        <v>117</v>
      </c>
      <c r="K1251" s="1" t="s">
        <v>1813</v>
      </c>
      <c r="L1251" s="1" t="s">
        <v>1814</v>
      </c>
      <c r="M1251" s="1">
        <v>2200</v>
      </c>
      <c r="O1251" s="1">
        <v>43993</v>
      </c>
      <c r="P1251" s="1">
        <v>620</v>
      </c>
      <c r="Q1251" s="1" t="s">
        <v>1815</v>
      </c>
      <c r="R1251" s="1"/>
      <c r="S1251" s="1"/>
      <c r="T1251" s="1"/>
      <c r="U1251" s="1"/>
      <c r="V1251" s="1"/>
      <c r="W1251" s="1"/>
      <c r="X1251" s="1"/>
      <c r="Y1251" s="1"/>
    </row>
    <row r="1252" spans="1:25" x14ac:dyDescent="0.4">
      <c r="A1252" t="s">
        <v>48</v>
      </c>
      <c r="B1252" t="s">
        <v>1149</v>
      </c>
      <c r="C1252" s="1" t="s">
        <v>3</v>
      </c>
      <c r="D1252">
        <v>2020</v>
      </c>
      <c r="E1252" s="3">
        <v>2</v>
      </c>
      <c r="F1252" s="1" t="s">
        <v>50</v>
      </c>
      <c r="G1252" s="1">
        <v>167</v>
      </c>
      <c r="H1252" s="1">
        <v>-78</v>
      </c>
      <c r="J1252" s="1" t="s">
        <v>21</v>
      </c>
      <c r="K1252" s="1" t="s">
        <v>1409</v>
      </c>
      <c r="L1252" s="1" t="s">
        <v>1410</v>
      </c>
      <c r="M1252" s="1">
        <v>10000</v>
      </c>
      <c r="O1252" s="1">
        <v>43975</v>
      </c>
      <c r="P1252" s="1">
        <v>619</v>
      </c>
      <c r="Q1252" s="1" t="s">
        <v>1411</v>
      </c>
      <c r="R1252" s="1"/>
      <c r="S1252" s="1"/>
      <c r="T1252" s="1"/>
      <c r="U1252" s="1"/>
      <c r="V1252" s="1"/>
      <c r="W1252" s="1"/>
      <c r="X1252" s="1"/>
      <c r="Y1252" s="1"/>
    </row>
    <row r="1253" spans="1:25" x14ac:dyDescent="0.4">
      <c r="A1253" t="s">
        <v>48</v>
      </c>
      <c r="B1253" t="s">
        <v>1149</v>
      </c>
      <c r="C1253" s="1" t="s">
        <v>3</v>
      </c>
      <c r="D1253">
        <v>2020</v>
      </c>
      <c r="E1253" s="3">
        <v>2</v>
      </c>
      <c r="F1253" s="1" t="s">
        <v>50</v>
      </c>
      <c r="G1253" s="1">
        <v>168</v>
      </c>
      <c r="H1253" s="1" t="s">
        <v>81</v>
      </c>
      <c r="J1253" s="1" t="s">
        <v>82</v>
      </c>
      <c r="K1253" s="1" t="s">
        <v>1816</v>
      </c>
      <c r="L1253" s="1" t="s">
        <v>1817</v>
      </c>
      <c r="M1253" s="1">
        <v>4999</v>
      </c>
      <c r="O1253" s="1">
        <v>43909</v>
      </c>
      <c r="P1253" s="1">
        <v>614</v>
      </c>
      <c r="Q1253" s="1" t="s">
        <v>1818</v>
      </c>
      <c r="R1253" s="1"/>
      <c r="S1253" s="1"/>
      <c r="T1253" s="1"/>
      <c r="U1253" s="1"/>
      <c r="V1253" s="1"/>
      <c r="W1253" s="1"/>
      <c r="X1253" s="1"/>
      <c r="Y1253" s="1"/>
    </row>
    <row r="1254" spans="1:25" x14ac:dyDescent="0.4">
      <c r="A1254" t="s">
        <v>48</v>
      </c>
      <c r="B1254" t="s">
        <v>1149</v>
      </c>
      <c r="C1254" s="1" t="s">
        <v>3</v>
      </c>
      <c r="D1254">
        <v>2020</v>
      </c>
      <c r="E1254" s="3">
        <v>2</v>
      </c>
      <c r="F1254" s="1" t="s">
        <v>50</v>
      </c>
      <c r="G1254" s="1">
        <v>169</v>
      </c>
      <c r="H1254" s="1" t="s">
        <v>81</v>
      </c>
      <c r="J1254" s="1" t="s">
        <v>9</v>
      </c>
      <c r="K1254" s="1" t="s">
        <v>1819</v>
      </c>
      <c r="L1254" s="1" t="s">
        <v>1820</v>
      </c>
      <c r="M1254" s="1">
        <v>3900</v>
      </c>
      <c r="O1254" s="1">
        <v>43335</v>
      </c>
      <c r="P1254" s="1">
        <v>606</v>
      </c>
      <c r="Q1254" s="1" t="s">
        <v>1821</v>
      </c>
      <c r="R1254" s="1"/>
      <c r="S1254" s="1"/>
      <c r="T1254" s="1"/>
      <c r="U1254" s="1"/>
      <c r="V1254" s="1"/>
      <c r="W1254" s="1"/>
      <c r="X1254" s="1"/>
      <c r="Y1254" s="1"/>
    </row>
    <row r="1255" spans="1:25" x14ac:dyDescent="0.4">
      <c r="A1255" t="s">
        <v>48</v>
      </c>
      <c r="B1255" t="s">
        <v>1149</v>
      </c>
      <c r="C1255" s="1" t="s">
        <v>3</v>
      </c>
      <c r="D1255">
        <v>2020</v>
      </c>
      <c r="E1255" s="3">
        <v>2</v>
      </c>
      <c r="F1255" s="1" t="s">
        <v>50</v>
      </c>
      <c r="G1255" s="1">
        <v>170</v>
      </c>
      <c r="H1255" s="1">
        <v>-25</v>
      </c>
      <c r="J1255" s="1" t="s">
        <v>9</v>
      </c>
      <c r="K1255" s="1" t="s">
        <v>1590</v>
      </c>
      <c r="L1255" s="1" t="s">
        <v>1591</v>
      </c>
      <c r="M1255" s="1">
        <v>3900</v>
      </c>
      <c r="O1255" s="1">
        <v>43995</v>
      </c>
      <c r="P1255" s="1">
        <v>603</v>
      </c>
      <c r="Q1255" s="1" t="s">
        <v>1592</v>
      </c>
      <c r="R1255" s="1"/>
      <c r="S1255" s="1"/>
      <c r="T1255" s="1"/>
      <c r="U1255" s="1"/>
      <c r="V1255" s="1"/>
      <c r="W1255" s="1"/>
      <c r="X1255" s="1"/>
      <c r="Y1255" s="1"/>
    </row>
    <row r="1256" spans="1:25" x14ac:dyDescent="0.4">
      <c r="A1256" t="s">
        <v>48</v>
      </c>
      <c r="B1256" t="s">
        <v>1149</v>
      </c>
      <c r="C1256" s="1" t="s">
        <v>3</v>
      </c>
      <c r="D1256">
        <v>2020</v>
      </c>
      <c r="E1256" s="3">
        <v>2</v>
      </c>
      <c r="F1256" s="1" t="s">
        <v>50</v>
      </c>
      <c r="G1256" s="1">
        <v>171</v>
      </c>
      <c r="H1256" s="1" t="s">
        <v>81</v>
      </c>
      <c r="J1256" s="1" t="s">
        <v>7</v>
      </c>
      <c r="K1256" s="1" t="s">
        <v>1822</v>
      </c>
      <c r="L1256" s="1" t="s">
        <v>1823</v>
      </c>
      <c r="M1256" s="1">
        <v>10000</v>
      </c>
      <c r="O1256" s="1">
        <v>41974</v>
      </c>
      <c r="P1256" s="1">
        <v>594</v>
      </c>
      <c r="Q1256" s="1" t="s">
        <v>1824</v>
      </c>
      <c r="R1256" s="1"/>
      <c r="S1256" s="1"/>
      <c r="T1256" s="1"/>
      <c r="U1256" s="1"/>
      <c r="V1256" s="1"/>
      <c r="W1256" s="1"/>
      <c r="X1256" s="1"/>
      <c r="Y1256" s="1"/>
    </row>
    <row r="1257" spans="1:25" x14ac:dyDescent="0.4">
      <c r="A1257" t="s">
        <v>48</v>
      </c>
      <c r="B1257" t="s">
        <v>1149</v>
      </c>
      <c r="C1257" s="1" t="s">
        <v>3</v>
      </c>
      <c r="D1257">
        <v>2020</v>
      </c>
      <c r="E1257" s="3">
        <v>2</v>
      </c>
      <c r="F1257" s="1" t="s">
        <v>50</v>
      </c>
      <c r="G1257" s="1">
        <v>172</v>
      </c>
      <c r="H1257" s="1" t="s">
        <v>81</v>
      </c>
      <c r="J1257" s="1" t="s">
        <v>1035</v>
      </c>
      <c r="K1257" s="1" t="s">
        <v>1825</v>
      </c>
      <c r="L1257" s="1" t="s">
        <v>1227</v>
      </c>
      <c r="M1257" s="1">
        <v>3500</v>
      </c>
      <c r="O1257" s="1">
        <v>42099</v>
      </c>
      <c r="P1257" s="1">
        <v>572</v>
      </c>
      <c r="Q1257" s="1" t="s">
        <v>1826</v>
      </c>
      <c r="R1257" s="1"/>
      <c r="S1257" s="1"/>
      <c r="T1257" s="1"/>
      <c r="U1257" s="1"/>
      <c r="V1257" s="1"/>
      <c r="W1257" s="1"/>
      <c r="X1257" s="1"/>
      <c r="Y1257" s="1"/>
    </row>
    <row r="1258" spans="1:25" x14ac:dyDescent="0.4">
      <c r="A1258" t="s">
        <v>48</v>
      </c>
      <c r="B1258" t="s">
        <v>1149</v>
      </c>
      <c r="C1258" s="1" t="s">
        <v>3</v>
      </c>
      <c r="D1258">
        <v>2020</v>
      </c>
      <c r="E1258" s="3">
        <v>2</v>
      </c>
      <c r="F1258" s="1" t="s">
        <v>50</v>
      </c>
      <c r="G1258" s="1">
        <v>173</v>
      </c>
      <c r="H1258" s="1" t="s">
        <v>81</v>
      </c>
      <c r="J1258" s="1" t="s">
        <v>58</v>
      </c>
      <c r="K1258" s="1" t="s">
        <v>1827</v>
      </c>
      <c r="L1258" s="1" t="s">
        <v>1828</v>
      </c>
      <c r="M1258" s="1">
        <v>1000</v>
      </c>
      <c r="N1258" s="1" t="s">
        <v>1829</v>
      </c>
      <c r="O1258" s="1">
        <v>43977</v>
      </c>
      <c r="P1258" s="1">
        <v>548</v>
      </c>
      <c r="Q1258" s="1" t="s">
        <v>1830</v>
      </c>
      <c r="R1258" s="1"/>
      <c r="S1258" s="1"/>
      <c r="T1258" s="1"/>
      <c r="U1258" s="1"/>
      <c r="V1258" s="1"/>
      <c r="W1258" s="1"/>
      <c r="X1258" s="1"/>
      <c r="Y1258" s="1"/>
    </row>
    <row r="1259" spans="1:25" x14ac:dyDescent="0.4">
      <c r="A1259" t="s">
        <v>48</v>
      </c>
      <c r="B1259" t="s">
        <v>1149</v>
      </c>
      <c r="C1259" s="1" t="s">
        <v>3</v>
      </c>
      <c r="D1259">
        <v>2020</v>
      </c>
      <c r="E1259" s="3">
        <v>2</v>
      </c>
      <c r="F1259" s="1" t="s">
        <v>50</v>
      </c>
      <c r="G1259" s="1">
        <v>174</v>
      </c>
      <c r="H1259" s="1" t="s">
        <v>81</v>
      </c>
      <c r="J1259" s="1" t="s">
        <v>58</v>
      </c>
      <c r="K1259" s="1" t="s">
        <v>1831</v>
      </c>
      <c r="L1259" s="1" t="s">
        <v>1832</v>
      </c>
      <c r="M1259" s="1">
        <v>1200</v>
      </c>
      <c r="O1259" s="1">
        <v>43749</v>
      </c>
      <c r="P1259" s="1">
        <v>545</v>
      </c>
      <c r="Q1259" s="1" t="s">
        <v>1833</v>
      </c>
      <c r="R1259" s="1"/>
      <c r="S1259" s="1"/>
      <c r="T1259" s="1"/>
      <c r="U1259" s="1"/>
      <c r="V1259" s="1"/>
      <c r="W1259" s="1"/>
      <c r="X1259" s="1"/>
      <c r="Y1259" s="1"/>
    </row>
    <row r="1260" spans="1:25" x14ac:dyDescent="0.4">
      <c r="A1260" t="s">
        <v>48</v>
      </c>
      <c r="B1260" t="s">
        <v>1149</v>
      </c>
      <c r="C1260" s="1" t="s">
        <v>3</v>
      </c>
      <c r="D1260">
        <v>2020</v>
      </c>
      <c r="E1260" s="3">
        <v>2</v>
      </c>
      <c r="F1260" s="1" t="s">
        <v>50</v>
      </c>
      <c r="G1260" s="1">
        <v>175</v>
      </c>
      <c r="H1260" s="1" t="s">
        <v>81</v>
      </c>
      <c r="J1260" s="1" t="s">
        <v>9</v>
      </c>
      <c r="K1260" s="1" t="s">
        <v>1834</v>
      </c>
      <c r="L1260" s="1" t="s">
        <v>1835</v>
      </c>
      <c r="M1260" s="1">
        <v>2700</v>
      </c>
      <c r="O1260" s="1">
        <v>43765</v>
      </c>
      <c r="P1260" s="1">
        <v>542</v>
      </c>
      <c r="Q1260" s="1" t="s">
        <v>1836</v>
      </c>
      <c r="R1260" s="1"/>
      <c r="S1260" s="1"/>
      <c r="T1260" s="1"/>
      <c r="U1260" s="1"/>
      <c r="V1260" s="1"/>
      <c r="W1260" s="1"/>
      <c r="X1260" s="1"/>
      <c r="Y1260" s="1"/>
    </row>
    <row r="1261" spans="1:25" x14ac:dyDescent="0.4">
      <c r="A1261" t="s">
        <v>48</v>
      </c>
      <c r="B1261" t="s">
        <v>1149</v>
      </c>
      <c r="C1261" s="1" t="s">
        <v>3</v>
      </c>
      <c r="D1261">
        <v>2020</v>
      </c>
      <c r="E1261" s="3">
        <v>2</v>
      </c>
      <c r="F1261" s="1" t="s">
        <v>50</v>
      </c>
      <c r="G1261" s="1">
        <v>176</v>
      </c>
      <c r="H1261" s="1" t="s">
        <v>81</v>
      </c>
      <c r="J1261" s="1" t="s">
        <v>145</v>
      </c>
      <c r="K1261" s="1" t="s">
        <v>1837</v>
      </c>
      <c r="L1261" s="1" t="s">
        <v>1838</v>
      </c>
      <c r="M1261" s="1">
        <v>3000</v>
      </c>
      <c r="O1261" s="1">
        <v>43697</v>
      </c>
      <c r="P1261" s="1">
        <v>540</v>
      </c>
      <c r="Q1261" s="1" t="s">
        <v>1839</v>
      </c>
      <c r="R1261" s="1"/>
      <c r="S1261" s="1"/>
      <c r="T1261" s="1"/>
      <c r="U1261" s="1"/>
      <c r="V1261" s="1"/>
      <c r="W1261" s="1"/>
      <c r="X1261" s="1"/>
      <c r="Y1261" s="1"/>
    </row>
    <row r="1262" spans="1:25" x14ac:dyDescent="0.4">
      <c r="A1262" t="s">
        <v>48</v>
      </c>
      <c r="B1262" t="s">
        <v>1149</v>
      </c>
      <c r="C1262" s="1" t="s">
        <v>3</v>
      </c>
      <c r="D1262">
        <v>2020</v>
      </c>
      <c r="E1262" s="3">
        <v>2</v>
      </c>
      <c r="F1262" s="1" t="s">
        <v>50</v>
      </c>
      <c r="G1262" s="1">
        <v>177</v>
      </c>
      <c r="H1262" s="1" t="s">
        <v>81</v>
      </c>
      <c r="J1262" s="1" t="s">
        <v>21</v>
      </c>
      <c r="K1262" s="1" t="s">
        <v>1840</v>
      </c>
      <c r="L1262" s="1" t="s">
        <v>1841</v>
      </c>
      <c r="M1262" s="1">
        <v>4000</v>
      </c>
      <c r="O1262" s="1">
        <v>42537</v>
      </c>
      <c r="P1262" s="1">
        <v>532</v>
      </c>
      <c r="Q1262" s="1" t="s">
        <v>1842</v>
      </c>
      <c r="R1262" s="1"/>
      <c r="S1262" s="1"/>
      <c r="T1262" s="1"/>
      <c r="U1262" s="1"/>
      <c r="V1262" s="1"/>
      <c r="W1262" s="1"/>
      <c r="X1262" s="1"/>
      <c r="Y1262" s="1"/>
    </row>
    <row r="1263" spans="1:25" x14ac:dyDescent="0.4">
      <c r="A1263" t="s">
        <v>48</v>
      </c>
      <c r="B1263" t="s">
        <v>1149</v>
      </c>
      <c r="C1263" s="1" t="s">
        <v>3</v>
      </c>
      <c r="D1263">
        <v>2020</v>
      </c>
      <c r="E1263" s="3">
        <v>2</v>
      </c>
      <c r="F1263" s="1" t="s">
        <v>50</v>
      </c>
      <c r="G1263" s="1">
        <v>178</v>
      </c>
      <c r="H1263" s="1" t="s">
        <v>81</v>
      </c>
      <c r="J1263" s="1" t="s">
        <v>21</v>
      </c>
      <c r="K1263" s="1" t="s">
        <v>1843</v>
      </c>
      <c r="L1263" s="1" t="s">
        <v>1844</v>
      </c>
      <c r="M1263" s="1">
        <v>3000</v>
      </c>
      <c r="O1263" s="1">
        <v>42167</v>
      </c>
      <c r="P1263" s="1">
        <v>526</v>
      </c>
      <c r="Q1263" s="1" t="s">
        <v>1845</v>
      </c>
      <c r="R1263" s="1"/>
      <c r="S1263" s="1"/>
      <c r="T1263" s="1"/>
      <c r="U1263" s="1"/>
      <c r="V1263" s="1"/>
      <c r="W1263" s="1"/>
      <c r="X1263" s="1"/>
      <c r="Y1263" s="1"/>
    </row>
    <row r="1264" spans="1:25" x14ac:dyDescent="0.4">
      <c r="A1264" t="s">
        <v>48</v>
      </c>
      <c r="B1264" t="s">
        <v>1149</v>
      </c>
      <c r="C1264" s="1" t="s">
        <v>3</v>
      </c>
      <c r="D1264">
        <v>2020</v>
      </c>
      <c r="E1264" s="3">
        <v>2</v>
      </c>
      <c r="F1264" s="1" t="s">
        <v>50</v>
      </c>
      <c r="G1264" s="1">
        <v>179</v>
      </c>
      <c r="H1264" s="1" t="s">
        <v>81</v>
      </c>
      <c r="J1264" s="1" t="s">
        <v>155</v>
      </c>
      <c r="K1264" s="1" t="s">
        <v>1846</v>
      </c>
      <c r="L1264" s="1" t="s">
        <v>1262</v>
      </c>
      <c r="M1264" s="1">
        <v>3700</v>
      </c>
      <c r="O1264" s="1">
        <v>43986</v>
      </c>
      <c r="P1264" s="1">
        <v>512</v>
      </c>
      <c r="Q1264" s="1" t="s">
        <v>1847</v>
      </c>
      <c r="R1264" s="1"/>
      <c r="S1264" s="1"/>
      <c r="T1264" s="1"/>
      <c r="U1264" s="1"/>
      <c r="V1264" s="1"/>
      <c r="W1264" s="1"/>
      <c r="X1264" s="1"/>
      <c r="Y1264" s="1"/>
    </row>
    <row r="1265" spans="1:25" x14ac:dyDescent="0.4">
      <c r="A1265" t="s">
        <v>48</v>
      </c>
      <c r="B1265" t="s">
        <v>1149</v>
      </c>
      <c r="C1265" s="1" t="s">
        <v>3</v>
      </c>
      <c r="D1265">
        <v>2020</v>
      </c>
      <c r="E1265" s="3">
        <v>2</v>
      </c>
      <c r="F1265" s="1" t="s">
        <v>50</v>
      </c>
      <c r="G1265" s="1">
        <v>180</v>
      </c>
      <c r="H1265" s="1" t="s">
        <v>81</v>
      </c>
      <c r="J1265" s="1" t="s">
        <v>58</v>
      </c>
      <c r="K1265" s="1" t="s">
        <v>1848</v>
      </c>
      <c r="L1265" s="1" t="s">
        <v>1849</v>
      </c>
      <c r="M1265" s="1">
        <v>1400</v>
      </c>
      <c r="O1265" s="1">
        <v>43705</v>
      </c>
      <c r="P1265" s="1">
        <v>508</v>
      </c>
      <c r="Q1265" s="1" t="s">
        <v>1850</v>
      </c>
      <c r="R1265" s="1"/>
      <c r="S1265" s="1"/>
      <c r="T1265" s="1"/>
      <c r="U1265" s="1"/>
      <c r="V1265" s="1"/>
      <c r="W1265" s="1"/>
      <c r="X1265" s="1"/>
      <c r="Y1265" s="1"/>
    </row>
    <row r="1266" spans="1:25" x14ac:dyDescent="0.4">
      <c r="A1266" t="s">
        <v>48</v>
      </c>
      <c r="B1266" t="s">
        <v>1149</v>
      </c>
      <c r="C1266" s="1" t="s">
        <v>3</v>
      </c>
      <c r="D1266">
        <v>2020</v>
      </c>
      <c r="E1266" s="3">
        <v>2</v>
      </c>
      <c r="F1266" s="1" t="s">
        <v>50</v>
      </c>
      <c r="G1266" s="1">
        <v>181</v>
      </c>
      <c r="H1266" s="1" t="s">
        <v>81</v>
      </c>
      <c r="J1266" s="1" t="s">
        <v>21</v>
      </c>
      <c r="K1266" s="1" t="s">
        <v>1851</v>
      </c>
      <c r="L1266" s="1" t="s">
        <v>1160</v>
      </c>
      <c r="M1266" s="1">
        <v>2600</v>
      </c>
      <c r="O1266" s="1">
        <v>43967</v>
      </c>
      <c r="P1266" s="1">
        <v>503</v>
      </c>
      <c r="Q1266" s="1" t="s">
        <v>1852</v>
      </c>
      <c r="R1266" s="1"/>
      <c r="S1266" s="1"/>
      <c r="T1266" s="1"/>
      <c r="U1266" s="1"/>
      <c r="V1266" s="1"/>
      <c r="W1266" s="1"/>
      <c r="X1266" s="1"/>
      <c r="Y1266" s="1"/>
    </row>
    <row r="1267" spans="1:25" x14ac:dyDescent="0.4">
      <c r="A1267" t="s">
        <v>48</v>
      </c>
      <c r="B1267" t="s">
        <v>1149</v>
      </c>
      <c r="C1267" s="1" t="s">
        <v>3</v>
      </c>
      <c r="D1267">
        <v>2020</v>
      </c>
      <c r="E1267" s="3">
        <v>2</v>
      </c>
      <c r="F1267" s="1" t="s">
        <v>50</v>
      </c>
      <c r="G1267" s="1">
        <v>182</v>
      </c>
      <c r="H1267" s="1" t="s">
        <v>81</v>
      </c>
      <c r="J1267" s="1" t="s">
        <v>1035</v>
      </c>
      <c r="K1267" s="1" t="s">
        <v>1853</v>
      </c>
      <c r="L1267" s="1" t="s">
        <v>1227</v>
      </c>
      <c r="M1267" s="1">
        <v>3500</v>
      </c>
      <c r="O1267" s="1">
        <v>43795</v>
      </c>
      <c r="P1267" s="1">
        <v>501</v>
      </c>
      <c r="Q1267" s="1" t="s">
        <v>1854</v>
      </c>
      <c r="R1267" s="1"/>
      <c r="S1267" s="1"/>
      <c r="T1267" s="1"/>
      <c r="U1267" s="1"/>
      <c r="V1267" s="1"/>
      <c r="W1267" s="1"/>
      <c r="X1267" s="1"/>
      <c r="Y1267" s="1"/>
    </row>
    <row r="1268" spans="1:25" x14ac:dyDescent="0.4">
      <c r="A1268" t="s">
        <v>48</v>
      </c>
      <c r="B1268" t="s">
        <v>1149</v>
      </c>
      <c r="C1268" s="1" t="s">
        <v>3</v>
      </c>
      <c r="D1268">
        <v>2020</v>
      </c>
      <c r="E1268" s="3">
        <v>2</v>
      </c>
      <c r="F1268" s="1" t="s">
        <v>50</v>
      </c>
      <c r="G1268" s="1">
        <v>183</v>
      </c>
      <c r="H1268" s="1" t="s">
        <v>81</v>
      </c>
      <c r="J1268" s="1" t="s">
        <v>9</v>
      </c>
      <c r="K1268" s="1" t="s">
        <v>1855</v>
      </c>
      <c r="L1268" s="1" t="s">
        <v>1177</v>
      </c>
      <c r="M1268" s="1">
        <v>4900</v>
      </c>
      <c r="O1268" s="1">
        <v>42760</v>
      </c>
      <c r="P1268" s="1">
        <v>488</v>
      </c>
      <c r="Q1268" s="1" t="s">
        <v>1856</v>
      </c>
      <c r="R1268" s="1"/>
      <c r="S1268" s="1"/>
      <c r="T1268" s="1"/>
      <c r="U1268" s="1"/>
      <c r="V1268" s="1"/>
      <c r="W1268" s="1"/>
      <c r="X1268" s="1"/>
      <c r="Y1268" s="1"/>
    </row>
    <row r="1269" spans="1:25" x14ac:dyDescent="0.4">
      <c r="A1269" t="s">
        <v>48</v>
      </c>
      <c r="B1269" t="s">
        <v>1149</v>
      </c>
      <c r="C1269" s="1" t="s">
        <v>3</v>
      </c>
      <c r="D1269">
        <v>2020</v>
      </c>
      <c r="E1269" s="3">
        <v>2</v>
      </c>
      <c r="F1269" s="1" t="s">
        <v>50</v>
      </c>
      <c r="G1269" s="1">
        <v>184</v>
      </c>
      <c r="H1269" s="1" t="s">
        <v>81</v>
      </c>
      <c r="J1269" s="1" t="s">
        <v>16</v>
      </c>
      <c r="K1269" s="1" t="s">
        <v>1857</v>
      </c>
      <c r="L1269" s="1" t="s">
        <v>1858</v>
      </c>
      <c r="M1269" s="1">
        <v>8900</v>
      </c>
      <c r="O1269" s="1">
        <v>43812</v>
      </c>
      <c r="P1269" s="1">
        <v>486</v>
      </c>
      <c r="Q1269" s="1" t="s">
        <v>1859</v>
      </c>
      <c r="R1269" s="1"/>
      <c r="S1269" s="1"/>
      <c r="T1269" s="1"/>
      <c r="U1269" s="1"/>
      <c r="V1269" s="1"/>
      <c r="W1269" s="1"/>
      <c r="X1269" s="1"/>
      <c r="Y1269" s="1"/>
    </row>
    <row r="1270" spans="1:25" x14ac:dyDescent="0.4">
      <c r="A1270" t="s">
        <v>48</v>
      </c>
      <c r="B1270" t="s">
        <v>1149</v>
      </c>
      <c r="C1270" s="1" t="s">
        <v>3</v>
      </c>
      <c r="D1270">
        <v>2020</v>
      </c>
      <c r="E1270" s="3">
        <v>2</v>
      </c>
      <c r="F1270" s="1" t="s">
        <v>50</v>
      </c>
      <c r="G1270" s="1">
        <v>185</v>
      </c>
      <c r="H1270" s="1" t="s">
        <v>81</v>
      </c>
      <c r="J1270" s="1" t="s">
        <v>9</v>
      </c>
      <c r="K1270" s="1" t="s">
        <v>1860</v>
      </c>
      <c r="L1270" s="1" t="s">
        <v>1861</v>
      </c>
      <c r="M1270" s="1">
        <v>4500</v>
      </c>
      <c r="O1270" s="1">
        <v>43709</v>
      </c>
      <c r="P1270" s="1">
        <v>480</v>
      </c>
      <c r="Q1270" s="1" t="s">
        <v>1862</v>
      </c>
      <c r="R1270" s="1"/>
      <c r="S1270" s="1"/>
      <c r="T1270" s="1"/>
      <c r="U1270" s="1"/>
      <c r="V1270" s="1"/>
      <c r="W1270" s="1"/>
      <c r="X1270" s="1"/>
      <c r="Y1270" s="1"/>
    </row>
    <row r="1271" spans="1:25" x14ac:dyDescent="0.4">
      <c r="A1271" t="s">
        <v>48</v>
      </c>
      <c r="B1271" t="s">
        <v>1149</v>
      </c>
      <c r="C1271" s="1" t="s">
        <v>3</v>
      </c>
      <c r="D1271">
        <v>2020</v>
      </c>
      <c r="E1271" s="3">
        <v>2</v>
      </c>
      <c r="F1271" s="1" t="s">
        <v>50</v>
      </c>
      <c r="G1271" s="1">
        <v>186</v>
      </c>
      <c r="H1271" s="1" t="s">
        <v>81</v>
      </c>
      <c r="J1271" s="1" t="s">
        <v>16</v>
      </c>
      <c r="K1271" s="1" t="s">
        <v>1863</v>
      </c>
      <c r="L1271" s="1" t="s">
        <v>1864</v>
      </c>
      <c r="M1271" s="1">
        <v>3900</v>
      </c>
      <c r="O1271" s="1">
        <v>43917</v>
      </c>
      <c r="P1271" s="1">
        <v>472</v>
      </c>
      <c r="Q1271" s="1" t="s">
        <v>1865</v>
      </c>
      <c r="R1271" s="1"/>
      <c r="S1271" s="1"/>
      <c r="T1271" s="1"/>
      <c r="U1271" s="1"/>
      <c r="V1271" s="1"/>
      <c r="W1271" s="1"/>
      <c r="X1271" s="1"/>
      <c r="Y1271" s="1"/>
    </row>
    <row r="1272" spans="1:25" x14ac:dyDescent="0.4">
      <c r="A1272" t="s">
        <v>48</v>
      </c>
      <c r="B1272" t="s">
        <v>1149</v>
      </c>
      <c r="C1272" s="1" t="s">
        <v>3</v>
      </c>
      <c r="D1272">
        <v>2020</v>
      </c>
      <c r="E1272" s="3">
        <v>2</v>
      </c>
      <c r="F1272" s="1" t="s">
        <v>50</v>
      </c>
      <c r="G1272" s="1">
        <v>187</v>
      </c>
      <c r="H1272" s="1" t="s">
        <v>81</v>
      </c>
      <c r="J1272" s="1" t="s">
        <v>21</v>
      </c>
      <c r="K1272" s="1" t="s">
        <v>1866</v>
      </c>
      <c r="L1272" s="1" t="s">
        <v>1620</v>
      </c>
      <c r="M1272" s="1">
        <v>4400</v>
      </c>
      <c r="N1272" s="1" t="s">
        <v>1867</v>
      </c>
      <c r="O1272" s="1">
        <v>43966</v>
      </c>
      <c r="P1272" s="1">
        <v>471</v>
      </c>
      <c r="Q1272" s="1" t="s">
        <v>1868</v>
      </c>
      <c r="R1272" s="1"/>
      <c r="S1272" s="1"/>
      <c r="T1272" s="1"/>
      <c r="U1272" s="1"/>
      <c r="V1272" s="1"/>
      <c r="W1272" s="1"/>
      <c r="X1272" s="1"/>
      <c r="Y1272" s="1"/>
    </row>
    <row r="1273" spans="1:25" x14ac:dyDescent="0.4">
      <c r="A1273" t="s">
        <v>48</v>
      </c>
      <c r="B1273" t="s">
        <v>1149</v>
      </c>
      <c r="C1273" s="1" t="s">
        <v>3</v>
      </c>
      <c r="D1273">
        <v>2020</v>
      </c>
      <c r="E1273" s="3">
        <v>2</v>
      </c>
      <c r="F1273" s="1" t="s">
        <v>50</v>
      </c>
      <c r="G1273" s="1">
        <v>188</v>
      </c>
      <c r="H1273" s="1" t="s">
        <v>81</v>
      </c>
      <c r="J1273" s="1" t="s">
        <v>21</v>
      </c>
      <c r="K1273" s="1" t="s">
        <v>1869</v>
      </c>
      <c r="L1273" s="1" t="s">
        <v>1870</v>
      </c>
      <c r="M1273" s="1">
        <v>1000</v>
      </c>
      <c r="O1273" s="1">
        <v>43994</v>
      </c>
      <c r="P1273" s="1">
        <v>471</v>
      </c>
      <c r="Q1273" s="1" t="s">
        <v>1871</v>
      </c>
      <c r="R1273" s="1"/>
      <c r="S1273" s="1"/>
      <c r="T1273" s="1"/>
      <c r="U1273" s="1"/>
      <c r="V1273" s="1"/>
      <c r="W1273" s="1"/>
      <c r="X1273" s="1"/>
      <c r="Y1273" s="1"/>
    </row>
    <row r="1274" spans="1:25" x14ac:dyDescent="0.4">
      <c r="A1274" t="s">
        <v>48</v>
      </c>
      <c r="B1274" t="s">
        <v>1149</v>
      </c>
      <c r="C1274" s="1" t="s">
        <v>3</v>
      </c>
      <c r="D1274">
        <v>2020</v>
      </c>
      <c r="E1274" s="3">
        <v>2</v>
      </c>
      <c r="F1274" s="1" t="s">
        <v>50</v>
      </c>
      <c r="G1274" s="1">
        <v>189</v>
      </c>
      <c r="H1274" s="1" t="s">
        <v>81</v>
      </c>
      <c r="J1274" s="1" t="s">
        <v>145</v>
      </c>
      <c r="K1274" s="1" t="s">
        <v>1872</v>
      </c>
      <c r="L1274" s="1" t="s">
        <v>1873</v>
      </c>
      <c r="M1274" s="1">
        <v>8500</v>
      </c>
      <c r="N1274" s="1" t="s">
        <v>1874</v>
      </c>
      <c r="O1274" s="1">
        <v>43697</v>
      </c>
      <c r="P1274" s="1">
        <v>470</v>
      </c>
      <c r="Q1274" s="1" t="s">
        <v>1875</v>
      </c>
      <c r="R1274" s="1"/>
      <c r="S1274" s="1"/>
      <c r="T1274" s="1"/>
      <c r="U1274" s="1"/>
      <c r="V1274" s="1"/>
      <c r="W1274" s="1"/>
      <c r="X1274" s="1"/>
      <c r="Y1274" s="1"/>
    </row>
    <row r="1275" spans="1:25" x14ac:dyDescent="0.4">
      <c r="A1275" t="s">
        <v>48</v>
      </c>
      <c r="B1275" t="s">
        <v>1149</v>
      </c>
      <c r="C1275" s="1" t="s">
        <v>3</v>
      </c>
      <c r="D1275">
        <v>2020</v>
      </c>
      <c r="E1275" s="3">
        <v>2</v>
      </c>
      <c r="F1275" s="1" t="s">
        <v>50</v>
      </c>
      <c r="G1275" s="1">
        <v>190</v>
      </c>
      <c r="H1275" s="1" t="s">
        <v>81</v>
      </c>
      <c r="J1275" s="1" t="s">
        <v>9</v>
      </c>
      <c r="K1275" s="1" t="s">
        <v>1876</v>
      </c>
      <c r="L1275" s="1" t="s">
        <v>1422</v>
      </c>
      <c r="M1275" s="1">
        <v>2000</v>
      </c>
      <c r="N1275" s="1" t="s">
        <v>1423</v>
      </c>
      <c r="O1275" s="1">
        <v>43401</v>
      </c>
      <c r="P1275" s="1">
        <v>466</v>
      </c>
      <c r="Q1275" s="1" t="s">
        <v>1877</v>
      </c>
      <c r="R1275" s="1"/>
      <c r="S1275" s="1"/>
      <c r="T1275" s="1"/>
      <c r="U1275" s="1"/>
      <c r="V1275" s="1"/>
      <c r="W1275" s="1"/>
      <c r="X1275" s="1"/>
      <c r="Y1275" s="1"/>
    </row>
    <row r="1276" spans="1:25" x14ac:dyDescent="0.4">
      <c r="A1276" t="s">
        <v>48</v>
      </c>
      <c r="B1276" t="s">
        <v>1149</v>
      </c>
      <c r="C1276" s="1" t="s">
        <v>3</v>
      </c>
      <c r="D1276">
        <v>2020</v>
      </c>
      <c r="E1276" s="3">
        <v>2</v>
      </c>
      <c r="F1276" s="1" t="s">
        <v>50</v>
      </c>
      <c r="G1276" s="1">
        <v>191</v>
      </c>
      <c r="H1276" s="1" t="s">
        <v>81</v>
      </c>
      <c r="J1276" s="1" t="s">
        <v>1647</v>
      </c>
      <c r="K1276" s="1" t="s">
        <v>1878</v>
      </c>
      <c r="L1276" s="1" t="s">
        <v>1879</v>
      </c>
      <c r="M1276" s="1">
        <v>1000</v>
      </c>
      <c r="O1276" s="1">
        <v>43853</v>
      </c>
      <c r="P1276" s="1">
        <v>454</v>
      </c>
      <c r="Q1276" s="1" t="s">
        <v>1880</v>
      </c>
      <c r="R1276" s="1"/>
      <c r="S1276" s="1"/>
      <c r="T1276" s="1"/>
      <c r="U1276" s="1"/>
      <c r="V1276" s="1"/>
      <c r="W1276" s="1"/>
      <c r="X1276" s="1"/>
      <c r="Y1276" s="1"/>
    </row>
    <row r="1277" spans="1:25" x14ac:dyDescent="0.4">
      <c r="A1277" t="s">
        <v>48</v>
      </c>
      <c r="B1277" t="s">
        <v>1149</v>
      </c>
      <c r="C1277" s="1" t="s">
        <v>3</v>
      </c>
      <c r="D1277">
        <v>2020</v>
      </c>
      <c r="E1277" s="3">
        <v>2</v>
      </c>
      <c r="F1277" s="1" t="s">
        <v>50</v>
      </c>
      <c r="G1277" s="1">
        <v>192</v>
      </c>
      <c r="H1277" s="1" t="s">
        <v>81</v>
      </c>
      <c r="J1277" s="1" t="s">
        <v>9</v>
      </c>
      <c r="K1277" s="1" t="s">
        <v>1881</v>
      </c>
      <c r="L1277" s="1" t="s">
        <v>1273</v>
      </c>
      <c r="M1277" s="1">
        <v>3500</v>
      </c>
      <c r="O1277" s="1">
        <v>43829</v>
      </c>
      <c r="P1277" s="1">
        <v>454</v>
      </c>
      <c r="Q1277" s="1" t="s">
        <v>1882</v>
      </c>
      <c r="R1277" s="1"/>
      <c r="S1277" s="1"/>
      <c r="T1277" s="1"/>
      <c r="U1277" s="1"/>
      <c r="V1277" s="1"/>
      <c r="W1277" s="1"/>
      <c r="X1277" s="1"/>
      <c r="Y1277" s="1"/>
    </row>
    <row r="1278" spans="1:25" x14ac:dyDescent="0.4">
      <c r="A1278" t="s">
        <v>48</v>
      </c>
      <c r="B1278" t="s">
        <v>1149</v>
      </c>
      <c r="C1278" s="1" t="s">
        <v>3</v>
      </c>
      <c r="D1278">
        <v>2020</v>
      </c>
      <c r="E1278" s="3">
        <v>2</v>
      </c>
      <c r="F1278" s="1" t="s">
        <v>50</v>
      </c>
      <c r="G1278" s="1">
        <v>193</v>
      </c>
      <c r="H1278" s="1" t="s">
        <v>81</v>
      </c>
      <c r="J1278" s="1" t="s">
        <v>10</v>
      </c>
      <c r="K1278" s="1" t="s">
        <v>1883</v>
      </c>
      <c r="L1278" s="1" t="s">
        <v>1227</v>
      </c>
      <c r="M1278" s="1">
        <v>3500</v>
      </c>
      <c r="O1278" s="1">
        <v>41806</v>
      </c>
      <c r="P1278" s="1">
        <v>451</v>
      </c>
      <c r="Q1278" s="1" t="s">
        <v>1884</v>
      </c>
      <c r="R1278" s="1"/>
      <c r="S1278" s="1"/>
      <c r="T1278" s="1"/>
      <c r="U1278" s="1"/>
      <c r="V1278" s="1"/>
      <c r="W1278" s="1"/>
      <c r="X1278" s="1"/>
      <c r="Y1278" s="1"/>
    </row>
    <row r="1279" spans="1:25" x14ac:dyDescent="0.4">
      <c r="A1279" t="s">
        <v>48</v>
      </c>
      <c r="B1279" t="s">
        <v>1149</v>
      </c>
      <c r="C1279" s="1" t="s">
        <v>3</v>
      </c>
      <c r="D1279">
        <v>2020</v>
      </c>
      <c r="E1279" s="3">
        <v>2</v>
      </c>
      <c r="F1279" s="1" t="s">
        <v>50</v>
      </c>
      <c r="G1279" s="1">
        <v>194</v>
      </c>
      <c r="H1279" s="1" t="s">
        <v>81</v>
      </c>
      <c r="J1279" s="1" t="s">
        <v>58</v>
      </c>
      <c r="K1279" s="1" t="s">
        <v>1885</v>
      </c>
      <c r="L1279" s="1" t="s">
        <v>1886</v>
      </c>
      <c r="M1279" s="1">
        <v>1800</v>
      </c>
      <c r="O1279" s="1">
        <v>43752</v>
      </c>
      <c r="P1279" s="1">
        <v>444</v>
      </c>
      <c r="Q1279" s="1" t="s">
        <v>1887</v>
      </c>
      <c r="R1279" s="1"/>
      <c r="S1279" s="1"/>
      <c r="T1279" s="1"/>
      <c r="U1279" s="1"/>
      <c r="V1279" s="1"/>
      <c r="W1279" s="1"/>
      <c r="X1279" s="1"/>
      <c r="Y1279" s="1"/>
    </row>
    <row r="1280" spans="1:25" x14ac:dyDescent="0.4">
      <c r="A1280" t="s">
        <v>48</v>
      </c>
      <c r="B1280" t="s">
        <v>1149</v>
      </c>
      <c r="C1280" s="1" t="s">
        <v>3</v>
      </c>
      <c r="D1280">
        <v>2020</v>
      </c>
      <c r="E1280" s="3">
        <v>2</v>
      </c>
      <c r="F1280" s="1" t="s">
        <v>50</v>
      </c>
      <c r="G1280" s="1">
        <v>195</v>
      </c>
      <c r="H1280" s="1">
        <v>-120</v>
      </c>
      <c r="J1280" s="1" t="s">
        <v>10</v>
      </c>
      <c r="K1280" s="1" t="s">
        <v>1368</v>
      </c>
      <c r="L1280" s="1" t="s">
        <v>1369</v>
      </c>
      <c r="M1280" s="1">
        <v>1500</v>
      </c>
      <c r="O1280" s="1">
        <v>43836</v>
      </c>
      <c r="P1280" s="1">
        <v>443</v>
      </c>
      <c r="Q1280" s="1" t="s">
        <v>1370</v>
      </c>
      <c r="R1280" s="1"/>
      <c r="S1280" s="1"/>
      <c r="T1280" s="1"/>
      <c r="U1280" s="1"/>
      <c r="V1280" s="1"/>
      <c r="W1280" s="1"/>
      <c r="X1280" s="1"/>
      <c r="Y1280" s="1"/>
    </row>
    <row r="1281" spans="1:25" x14ac:dyDescent="0.4">
      <c r="A1281" t="s">
        <v>48</v>
      </c>
      <c r="B1281" t="s">
        <v>1149</v>
      </c>
      <c r="C1281" s="1" t="s">
        <v>3</v>
      </c>
      <c r="D1281">
        <v>2020</v>
      </c>
      <c r="E1281" s="3">
        <v>2</v>
      </c>
      <c r="F1281" s="1" t="s">
        <v>50</v>
      </c>
      <c r="G1281" s="1">
        <v>196</v>
      </c>
      <c r="H1281" s="1" t="s">
        <v>81</v>
      </c>
      <c r="J1281" s="1" t="s">
        <v>82</v>
      </c>
      <c r="K1281" s="1" t="s">
        <v>1888</v>
      </c>
      <c r="L1281" s="1" t="s">
        <v>1889</v>
      </c>
      <c r="M1281" s="1">
        <v>8900</v>
      </c>
      <c r="O1281" s="1">
        <v>43976</v>
      </c>
      <c r="P1281" s="1">
        <v>442</v>
      </c>
      <c r="Q1281" s="1" t="s">
        <v>1890</v>
      </c>
      <c r="R1281" s="1"/>
      <c r="S1281" s="1"/>
      <c r="T1281" s="1"/>
      <c r="U1281" s="1"/>
      <c r="V1281" s="1"/>
      <c r="W1281" s="1"/>
      <c r="X1281" s="1"/>
      <c r="Y1281" s="1"/>
    </row>
    <row r="1282" spans="1:25" x14ac:dyDescent="0.4">
      <c r="A1282" t="s">
        <v>48</v>
      </c>
      <c r="B1282" t="s">
        <v>1149</v>
      </c>
      <c r="C1282" s="1" t="s">
        <v>3</v>
      </c>
      <c r="D1282">
        <v>2020</v>
      </c>
      <c r="E1282" s="3">
        <v>2</v>
      </c>
      <c r="F1282" s="1" t="s">
        <v>50</v>
      </c>
      <c r="G1282" s="1">
        <v>197</v>
      </c>
      <c r="H1282" s="1" t="s">
        <v>81</v>
      </c>
      <c r="J1282" s="1" t="s">
        <v>21</v>
      </c>
      <c r="K1282" s="1" t="s">
        <v>1891</v>
      </c>
      <c r="L1282" s="1" t="s">
        <v>1873</v>
      </c>
      <c r="M1282" s="1">
        <v>4400</v>
      </c>
      <c r="N1282" s="1" t="s">
        <v>1892</v>
      </c>
      <c r="O1282" s="1">
        <v>43806</v>
      </c>
      <c r="P1282" s="1">
        <v>441</v>
      </c>
      <c r="Q1282" s="1" t="s">
        <v>1893</v>
      </c>
      <c r="R1282" s="1"/>
      <c r="S1282" s="1"/>
      <c r="T1282" s="1"/>
      <c r="U1282" s="1"/>
      <c r="V1282" s="1"/>
      <c r="W1282" s="1"/>
      <c r="X1282" s="1"/>
      <c r="Y1282" s="1"/>
    </row>
    <row r="1283" spans="1:25" x14ac:dyDescent="0.4">
      <c r="A1283" t="s">
        <v>48</v>
      </c>
      <c r="B1283" t="s">
        <v>1149</v>
      </c>
      <c r="C1283" s="1" t="s">
        <v>3</v>
      </c>
      <c r="D1283">
        <v>2020</v>
      </c>
      <c r="E1283" s="3">
        <v>2</v>
      </c>
      <c r="F1283" s="1" t="s">
        <v>50</v>
      </c>
      <c r="G1283" s="1">
        <v>198</v>
      </c>
      <c r="H1283" s="1" t="s">
        <v>81</v>
      </c>
      <c r="J1283" s="1" t="s">
        <v>82</v>
      </c>
      <c r="K1283" s="1" t="s">
        <v>1894</v>
      </c>
      <c r="L1283" s="1" t="s">
        <v>1895</v>
      </c>
      <c r="M1283" s="1">
        <v>6500</v>
      </c>
      <c r="O1283" s="1">
        <v>44007</v>
      </c>
      <c r="P1283" s="1">
        <v>438</v>
      </c>
      <c r="Q1283" s="1" t="s">
        <v>1896</v>
      </c>
      <c r="R1283" s="1"/>
      <c r="S1283" s="1"/>
      <c r="T1283" s="1"/>
      <c r="U1283" s="1"/>
      <c r="V1283" s="1"/>
      <c r="W1283" s="1"/>
      <c r="X1283" s="1"/>
      <c r="Y1283" s="1"/>
    </row>
    <row r="1284" spans="1:25" x14ac:dyDescent="0.4">
      <c r="A1284" t="s">
        <v>48</v>
      </c>
      <c r="B1284" t="s">
        <v>1149</v>
      </c>
      <c r="C1284" s="1" t="s">
        <v>3</v>
      </c>
      <c r="D1284">
        <v>2020</v>
      </c>
      <c r="E1284" s="3">
        <v>2</v>
      </c>
      <c r="F1284" s="1" t="s">
        <v>50</v>
      </c>
      <c r="G1284" s="1">
        <v>199</v>
      </c>
      <c r="H1284" s="1" t="s">
        <v>81</v>
      </c>
      <c r="J1284" s="1" t="s">
        <v>1035</v>
      </c>
      <c r="K1284" s="1" t="s">
        <v>1897</v>
      </c>
      <c r="L1284" s="1" t="s">
        <v>1227</v>
      </c>
      <c r="M1284" s="1">
        <v>3500</v>
      </c>
      <c r="O1284" s="1">
        <v>43878</v>
      </c>
      <c r="P1284" s="1">
        <v>433</v>
      </c>
      <c r="Q1284" s="1" t="s">
        <v>1898</v>
      </c>
      <c r="R1284" s="1"/>
      <c r="S1284" s="1"/>
      <c r="T1284" s="1"/>
      <c r="U1284" s="1"/>
      <c r="V1284" s="1"/>
      <c r="W1284" s="1"/>
      <c r="X1284" s="1"/>
      <c r="Y1284" s="1"/>
    </row>
    <row r="1285" spans="1:25" x14ac:dyDescent="0.4">
      <c r="A1285" t="s">
        <v>48</v>
      </c>
      <c r="B1285" t="s">
        <v>1149</v>
      </c>
      <c r="C1285" s="1" t="s">
        <v>3</v>
      </c>
      <c r="D1285">
        <v>2020</v>
      </c>
      <c r="E1285" s="3">
        <v>2</v>
      </c>
      <c r="F1285" s="1" t="s">
        <v>50</v>
      </c>
      <c r="G1285" s="1">
        <v>200</v>
      </c>
      <c r="H1285" s="1" t="s">
        <v>81</v>
      </c>
      <c r="J1285" s="1" t="s">
        <v>1035</v>
      </c>
      <c r="K1285" s="1" t="s">
        <v>1899</v>
      </c>
      <c r="L1285" s="1" t="s">
        <v>1550</v>
      </c>
      <c r="M1285" s="1">
        <v>1000</v>
      </c>
      <c r="O1285" s="1">
        <v>43934</v>
      </c>
      <c r="P1285" s="1">
        <v>433</v>
      </c>
      <c r="Q1285" s="1" t="s">
        <v>1900</v>
      </c>
      <c r="R1285" s="1"/>
      <c r="S1285" s="1"/>
      <c r="T1285" s="1"/>
      <c r="U1285" s="1"/>
      <c r="V1285" s="1"/>
      <c r="W1285" s="1"/>
      <c r="X1285" s="1"/>
      <c r="Y1285" s="1"/>
    </row>
    <row r="1286" spans="1:25" x14ac:dyDescent="0.4">
      <c r="A1286" t="s">
        <v>48</v>
      </c>
      <c r="B1286" t="s">
        <v>1149</v>
      </c>
      <c r="C1286" s="1" t="s">
        <v>3</v>
      </c>
      <c r="D1286">
        <v>2020</v>
      </c>
      <c r="E1286" s="3">
        <v>3</v>
      </c>
      <c r="F1286" s="1" t="s">
        <v>50</v>
      </c>
      <c r="G1286" s="1">
        <v>1</v>
      </c>
      <c r="H1286" s="1">
        <v>3</v>
      </c>
      <c r="J1286" s="1" t="s">
        <v>21</v>
      </c>
      <c r="K1286" s="1" t="s">
        <v>1616</v>
      </c>
      <c r="L1286" s="1" t="s">
        <v>1617</v>
      </c>
      <c r="M1286" s="1">
        <v>6500</v>
      </c>
      <c r="O1286" s="1">
        <v>44008</v>
      </c>
      <c r="P1286" s="1">
        <v>320000</v>
      </c>
      <c r="Q1286" s="1" t="s">
        <v>1618</v>
      </c>
      <c r="R1286" s="1"/>
      <c r="S1286" s="1"/>
      <c r="T1286" s="1"/>
      <c r="U1286" s="1"/>
      <c r="V1286" s="1"/>
      <c r="W1286" s="1"/>
      <c r="X1286" s="1"/>
      <c r="Y1286" s="1"/>
    </row>
    <row r="1287" spans="1:25" x14ac:dyDescent="0.4">
      <c r="A1287" t="s">
        <v>48</v>
      </c>
      <c r="B1287" t="s">
        <v>1149</v>
      </c>
      <c r="C1287" s="1" t="s">
        <v>3</v>
      </c>
      <c r="D1287">
        <v>2020</v>
      </c>
      <c r="E1287" s="3">
        <v>3</v>
      </c>
      <c r="F1287" s="1" t="s">
        <v>50</v>
      </c>
      <c r="G1287" s="1">
        <v>2</v>
      </c>
      <c r="H1287" s="1" t="s">
        <v>62</v>
      </c>
      <c r="J1287" s="1" t="s">
        <v>21</v>
      </c>
      <c r="K1287" s="1" t="s">
        <v>1154</v>
      </c>
      <c r="L1287" s="1" t="s">
        <v>721</v>
      </c>
      <c r="M1287" s="1">
        <v>2200</v>
      </c>
      <c r="O1287" s="1">
        <v>43939</v>
      </c>
      <c r="P1287" s="1">
        <v>141687</v>
      </c>
      <c r="Q1287" s="1" t="s">
        <v>1155</v>
      </c>
      <c r="R1287" s="1"/>
      <c r="S1287" s="1"/>
      <c r="T1287" s="1"/>
      <c r="U1287" s="1"/>
      <c r="V1287" s="1"/>
      <c r="W1287" s="1"/>
      <c r="X1287" s="1"/>
      <c r="Y1287" s="1"/>
    </row>
    <row r="1288" spans="1:25" x14ac:dyDescent="0.4">
      <c r="A1288" t="s">
        <v>48</v>
      </c>
      <c r="B1288" t="s">
        <v>1149</v>
      </c>
      <c r="C1288" s="1" t="s">
        <v>3</v>
      </c>
      <c r="D1288">
        <v>2020</v>
      </c>
      <c r="E1288" s="3">
        <v>3</v>
      </c>
      <c r="F1288" s="1" t="s">
        <v>50</v>
      </c>
      <c r="G1288" s="1">
        <v>3</v>
      </c>
      <c r="H1288" s="1">
        <v>-2</v>
      </c>
      <c r="J1288" s="1" t="s">
        <v>7</v>
      </c>
      <c r="K1288" s="1" t="s">
        <v>1150</v>
      </c>
      <c r="L1288" s="1" t="s">
        <v>1151</v>
      </c>
      <c r="M1288" s="1">
        <v>1000</v>
      </c>
      <c r="N1288" s="1" t="s">
        <v>1152</v>
      </c>
      <c r="O1288" s="1">
        <v>44007</v>
      </c>
      <c r="P1288" s="1">
        <v>118517</v>
      </c>
      <c r="Q1288" s="1" t="s">
        <v>1153</v>
      </c>
      <c r="R1288" s="1"/>
      <c r="S1288" s="1"/>
      <c r="T1288" s="1"/>
      <c r="U1288" s="1"/>
      <c r="V1288" s="1"/>
      <c r="W1288" s="1"/>
      <c r="X1288" s="1"/>
      <c r="Y1288" s="1"/>
    </row>
    <row r="1289" spans="1:25" x14ac:dyDescent="0.4">
      <c r="A1289" t="s">
        <v>48</v>
      </c>
      <c r="B1289" t="s">
        <v>1149</v>
      </c>
      <c r="C1289" s="1" t="s">
        <v>3</v>
      </c>
      <c r="D1289">
        <v>2020</v>
      </c>
      <c r="E1289" s="3">
        <v>3</v>
      </c>
      <c r="F1289" s="1" t="s">
        <v>50</v>
      </c>
      <c r="G1289" s="1">
        <v>4</v>
      </c>
      <c r="H1289" s="1">
        <v>9</v>
      </c>
      <c r="J1289" s="1" t="s">
        <v>8</v>
      </c>
      <c r="K1289" s="1" t="s">
        <v>1171</v>
      </c>
      <c r="L1289" s="1" t="s">
        <v>244</v>
      </c>
      <c r="M1289" s="1">
        <v>24900</v>
      </c>
      <c r="O1289" s="1">
        <v>43875</v>
      </c>
      <c r="P1289" s="1">
        <v>60679</v>
      </c>
      <c r="Q1289" s="1" t="s">
        <v>1172</v>
      </c>
      <c r="R1289" s="1"/>
      <c r="S1289" s="1"/>
      <c r="T1289" s="1"/>
      <c r="U1289" s="1"/>
      <c r="V1289" s="1"/>
      <c r="W1289" s="1"/>
      <c r="X1289" s="1"/>
      <c r="Y1289" s="1"/>
    </row>
    <row r="1290" spans="1:25" x14ac:dyDescent="0.4">
      <c r="A1290" t="s">
        <v>48</v>
      </c>
      <c r="B1290" t="s">
        <v>1149</v>
      </c>
      <c r="C1290" s="1" t="s">
        <v>3</v>
      </c>
      <c r="D1290">
        <v>2020</v>
      </c>
      <c r="E1290" s="3">
        <v>3</v>
      </c>
      <c r="F1290" s="1" t="s">
        <v>50</v>
      </c>
      <c r="G1290" s="1">
        <v>5</v>
      </c>
      <c r="H1290" s="1" t="s">
        <v>62</v>
      </c>
      <c r="J1290" s="1" t="s">
        <v>155</v>
      </c>
      <c r="K1290" s="1" t="s">
        <v>1156</v>
      </c>
      <c r="L1290" s="1" t="s">
        <v>1157</v>
      </c>
      <c r="M1290" s="1">
        <v>5500</v>
      </c>
      <c r="O1290" s="1">
        <v>43819</v>
      </c>
      <c r="P1290" s="1">
        <v>59452</v>
      </c>
      <c r="Q1290" s="1" t="s">
        <v>1158</v>
      </c>
      <c r="R1290" s="1"/>
      <c r="S1290" s="1"/>
      <c r="T1290" s="1"/>
      <c r="U1290" s="1"/>
      <c r="V1290" s="1"/>
      <c r="W1290" s="1"/>
      <c r="X1290" s="1"/>
      <c r="Y1290" s="1"/>
    </row>
    <row r="1291" spans="1:25" x14ac:dyDescent="0.4">
      <c r="A1291" t="s">
        <v>48</v>
      </c>
      <c r="B1291" t="s">
        <v>1149</v>
      </c>
      <c r="C1291" s="1" t="s">
        <v>3</v>
      </c>
      <c r="D1291">
        <v>2020</v>
      </c>
      <c r="E1291" s="3">
        <v>3</v>
      </c>
      <c r="F1291" s="1" t="s">
        <v>50</v>
      </c>
      <c r="G1291" s="1">
        <v>6</v>
      </c>
      <c r="H1291" s="1">
        <v>8</v>
      </c>
      <c r="J1291" s="1" t="s">
        <v>163</v>
      </c>
      <c r="K1291" s="1" t="s">
        <v>1165</v>
      </c>
      <c r="L1291" s="1" t="s">
        <v>1166</v>
      </c>
      <c r="M1291" s="1">
        <v>2500</v>
      </c>
      <c r="O1291" s="1">
        <v>43982</v>
      </c>
      <c r="P1291" s="1">
        <v>55172</v>
      </c>
      <c r="Q1291" s="1" t="s">
        <v>1167</v>
      </c>
      <c r="R1291" s="1"/>
      <c r="S1291" s="1"/>
      <c r="T1291" s="1"/>
      <c r="U1291" s="1"/>
      <c r="V1291" s="1"/>
      <c r="W1291" s="1"/>
      <c r="X1291" s="1"/>
      <c r="Y1291" s="1"/>
    </row>
    <row r="1292" spans="1:25" x14ac:dyDescent="0.4">
      <c r="A1292" t="s">
        <v>48</v>
      </c>
      <c r="B1292" t="s">
        <v>1149</v>
      </c>
      <c r="C1292" s="1" t="s">
        <v>3</v>
      </c>
      <c r="D1292">
        <v>2020</v>
      </c>
      <c r="E1292" s="3">
        <v>3</v>
      </c>
      <c r="F1292" s="1" t="s">
        <v>50</v>
      </c>
      <c r="G1292" s="1">
        <v>7</v>
      </c>
      <c r="H1292" s="1">
        <v>8</v>
      </c>
      <c r="J1292" s="1" t="s">
        <v>163</v>
      </c>
      <c r="K1292" s="1" t="s">
        <v>1162</v>
      </c>
      <c r="L1292" s="1" t="s">
        <v>1163</v>
      </c>
      <c r="M1292" s="1">
        <v>1500</v>
      </c>
      <c r="O1292" s="1">
        <v>43963</v>
      </c>
      <c r="P1292" s="1">
        <v>51759</v>
      </c>
      <c r="Q1292" s="1" t="s">
        <v>1164</v>
      </c>
      <c r="R1292" s="1"/>
      <c r="S1292" s="1"/>
      <c r="T1292" s="1"/>
      <c r="U1292" s="1"/>
      <c r="V1292" s="1"/>
      <c r="W1292" s="1"/>
      <c r="X1292" s="1"/>
      <c r="Y1292" s="1"/>
    </row>
    <row r="1293" spans="1:25" x14ac:dyDescent="0.4">
      <c r="A1293" t="s">
        <v>48</v>
      </c>
      <c r="B1293" t="s">
        <v>1149</v>
      </c>
      <c r="C1293" s="1" t="s">
        <v>3</v>
      </c>
      <c r="D1293">
        <v>2020</v>
      </c>
      <c r="E1293" s="3">
        <v>3</v>
      </c>
      <c r="F1293" s="1" t="s">
        <v>50</v>
      </c>
      <c r="G1293" s="1">
        <v>8</v>
      </c>
      <c r="H1293" s="1">
        <v>3</v>
      </c>
      <c r="J1293" s="1" t="s">
        <v>155</v>
      </c>
      <c r="K1293" s="1" t="s">
        <v>1168</v>
      </c>
      <c r="L1293" s="1" t="s">
        <v>1169</v>
      </c>
      <c r="M1293" s="1">
        <v>6000</v>
      </c>
      <c r="O1293" s="1">
        <v>43991</v>
      </c>
      <c r="P1293" s="1">
        <v>40153</v>
      </c>
      <c r="Q1293" s="1" t="s">
        <v>1170</v>
      </c>
      <c r="R1293" s="1"/>
      <c r="S1293" s="1"/>
      <c r="T1293" s="1"/>
      <c r="U1293" s="1"/>
      <c r="V1293" s="1"/>
      <c r="W1293" s="1"/>
      <c r="X1293" s="1"/>
      <c r="Y1293" s="1"/>
    </row>
    <row r="1294" spans="1:25" x14ac:dyDescent="0.4">
      <c r="A1294" t="s">
        <v>48</v>
      </c>
      <c r="B1294" t="s">
        <v>1149</v>
      </c>
      <c r="C1294" s="1" t="s">
        <v>3</v>
      </c>
      <c r="D1294">
        <v>2020</v>
      </c>
      <c r="E1294" s="3">
        <v>3</v>
      </c>
      <c r="F1294" s="1" t="s">
        <v>50</v>
      </c>
      <c r="G1294" s="1">
        <v>9</v>
      </c>
      <c r="H1294" s="1">
        <v>1</v>
      </c>
      <c r="J1294" s="1" t="s">
        <v>9</v>
      </c>
      <c r="K1294" s="1" t="s">
        <v>1176</v>
      </c>
      <c r="L1294" s="1" t="s">
        <v>1177</v>
      </c>
      <c r="M1294" s="1">
        <v>4900</v>
      </c>
      <c r="O1294" s="1">
        <v>43865</v>
      </c>
      <c r="P1294" s="1">
        <v>30212</v>
      </c>
      <c r="Q1294" s="1" t="s">
        <v>1178</v>
      </c>
      <c r="R1294" s="1"/>
      <c r="S1294" s="1"/>
      <c r="T1294" s="1"/>
      <c r="U1294" s="1"/>
      <c r="V1294" s="1"/>
      <c r="W1294" s="1"/>
      <c r="X1294" s="1"/>
      <c r="Y1294" s="1"/>
    </row>
    <row r="1295" spans="1:25" x14ac:dyDescent="0.4">
      <c r="A1295" t="s">
        <v>48</v>
      </c>
      <c r="B1295" t="s">
        <v>1149</v>
      </c>
      <c r="C1295" s="1" t="s">
        <v>3</v>
      </c>
      <c r="D1295">
        <v>2020</v>
      </c>
      <c r="E1295" s="3">
        <v>3</v>
      </c>
      <c r="F1295" s="1" t="s">
        <v>50</v>
      </c>
      <c r="G1295" s="1">
        <v>10</v>
      </c>
      <c r="H1295" s="1">
        <v>14</v>
      </c>
      <c r="J1295" s="1" t="s">
        <v>82</v>
      </c>
      <c r="K1295" s="1" t="s">
        <v>1173</v>
      </c>
      <c r="L1295" s="1" t="s">
        <v>1174</v>
      </c>
      <c r="M1295" s="1">
        <v>5808</v>
      </c>
      <c r="O1295" s="1">
        <v>43850</v>
      </c>
      <c r="P1295" s="1">
        <v>28407</v>
      </c>
      <c r="Q1295" s="1" t="s">
        <v>1175</v>
      </c>
      <c r="R1295" s="1"/>
      <c r="S1295" s="1"/>
      <c r="T1295" s="1"/>
      <c r="U1295" s="1"/>
      <c r="V1295" s="1"/>
      <c r="W1295" s="1"/>
      <c r="X1295" s="1"/>
      <c r="Y1295" s="1"/>
    </row>
    <row r="1296" spans="1:25" x14ac:dyDescent="0.4">
      <c r="A1296" t="s">
        <v>48</v>
      </c>
      <c r="B1296" t="s">
        <v>1149</v>
      </c>
      <c r="C1296" s="1" t="s">
        <v>3</v>
      </c>
      <c r="D1296">
        <v>2020</v>
      </c>
      <c r="E1296" s="3">
        <v>3</v>
      </c>
      <c r="F1296" s="1" t="s">
        <v>50</v>
      </c>
      <c r="G1296" s="1">
        <v>11</v>
      </c>
      <c r="H1296" s="1">
        <v>-5</v>
      </c>
      <c r="J1296" s="1" t="s">
        <v>21</v>
      </c>
      <c r="K1296" s="1" t="s">
        <v>1159</v>
      </c>
      <c r="L1296" s="1" t="s">
        <v>1160</v>
      </c>
      <c r="M1296" s="1">
        <v>8000</v>
      </c>
      <c r="O1296" s="1">
        <v>43967</v>
      </c>
      <c r="P1296" s="1">
        <v>28215</v>
      </c>
      <c r="Q1296" s="1" t="s">
        <v>1161</v>
      </c>
      <c r="R1296" s="1"/>
      <c r="S1296" s="1"/>
      <c r="T1296" s="1"/>
      <c r="U1296" s="1"/>
      <c r="V1296" s="1"/>
      <c r="W1296" s="1"/>
      <c r="X1296" s="1"/>
      <c r="Y1296" s="1"/>
    </row>
    <row r="1297" spans="1:25" x14ac:dyDescent="0.4">
      <c r="A1297" t="s">
        <v>48</v>
      </c>
      <c r="B1297" t="s">
        <v>1149</v>
      </c>
      <c r="C1297" s="1" t="s">
        <v>3</v>
      </c>
      <c r="D1297">
        <v>2020</v>
      </c>
      <c r="E1297" s="3">
        <v>3</v>
      </c>
      <c r="F1297" s="1" t="s">
        <v>50</v>
      </c>
      <c r="G1297" s="1">
        <v>12</v>
      </c>
      <c r="H1297" s="1">
        <v>14</v>
      </c>
      <c r="J1297" s="1" t="s">
        <v>21</v>
      </c>
      <c r="K1297" s="1" t="s">
        <v>1256</v>
      </c>
      <c r="L1297" s="1" t="s">
        <v>1257</v>
      </c>
      <c r="M1297" s="1">
        <v>5000</v>
      </c>
      <c r="O1297" s="1">
        <v>43914</v>
      </c>
      <c r="P1297" s="1">
        <v>28176</v>
      </c>
      <c r="Q1297" s="1" t="s">
        <v>1258</v>
      </c>
      <c r="R1297" s="1"/>
      <c r="S1297" s="1"/>
      <c r="T1297" s="1"/>
      <c r="U1297" s="1"/>
      <c r="V1297" s="1"/>
      <c r="W1297" s="1"/>
      <c r="X1297" s="1"/>
      <c r="Y1297" s="1"/>
    </row>
    <row r="1298" spans="1:25" x14ac:dyDescent="0.4">
      <c r="A1298" t="s">
        <v>48</v>
      </c>
      <c r="B1298" t="s">
        <v>1149</v>
      </c>
      <c r="C1298" s="1" t="s">
        <v>3</v>
      </c>
      <c r="D1298">
        <v>2020</v>
      </c>
      <c r="E1298" s="3">
        <v>3</v>
      </c>
      <c r="F1298" s="1" t="s">
        <v>50</v>
      </c>
      <c r="G1298" s="1">
        <v>13</v>
      </c>
      <c r="H1298" s="1">
        <v>6</v>
      </c>
      <c r="J1298" s="1" t="s">
        <v>73</v>
      </c>
      <c r="K1298" s="1" t="s">
        <v>1206</v>
      </c>
      <c r="L1298" s="1" t="s">
        <v>1207</v>
      </c>
      <c r="M1298" s="1">
        <v>6000</v>
      </c>
      <c r="O1298" s="1">
        <v>43983</v>
      </c>
      <c r="P1298" s="1">
        <v>27043</v>
      </c>
      <c r="Q1298" s="1" t="s">
        <v>1208</v>
      </c>
      <c r="R1298" s="1"/>
      <c r="S1298" s="1"/>
      <c r="T1298" s="1"/>
      <c r="U1298" s="1"/>
      <c r="V1298" s="1"/>
      <c r="W1298" s="1"/>
      <c r="X1298" s="1"/>
      <c r="Y1298" s="1"/>
    </row>
    <row r="1299" spans="1:25" x14ac:dyDescent="0.4">
      <c r="A1299" t="s">
        <v>48</v>
      </c>
      <c r="B1299" t="s">
        <v>1149</v>
      </c>
      <c r="C1299" s="1" t="s">
        <v>3</v>
      </c>
      <c r="D1299">
        <v>2020</v>
      </c>
      <c r="E1299" s="3">
        <v>3</v>
      </c>
      <c r="F1299" s="1" t="s">
        <v>50</v>
      </c>
      <c r="G1299" s="1">
        <v>14</v>
      </c>
      <c r="H1299" s="1">
        <v>-11</v>
      </c>
      <c r="J1299" s="1" t="s">
        <v>21</v>
      </c>
      <c r="K1299" s="1" t="s">
        <v>1215</v>
      </c>
      <c r="L1299" s="1" t="s">
        <v>1216</v>
      </c>
      <c r="M1299" s="1">
        <v>4300</v>
      </c>
      <c r="O1299" s="1">
        <v>43599</v>
      </c>
      <c r="P1299" s="1">
        <v>21652</v>
      </c>
      <c r="Q1299" s="1" t="s">
        <v>1217</v>
      </c>
      <c r="R1299" s="1"/>
      <c r="S1299" s="1"/>
      <c r="T1299" s="1"/>
      <c r="U1299" s="1"/>
      <c r="V1299" s="1"/>
      <c r="W1299" s="1"/>
      <c r="X1299" s="1"/>
      <c r="Y1299" s="1"/>
    </row>
    <row r="1300" spans="1:25" x14ac:dyDescent="0.4">
      <c r="A1300" t="s">
        <v>48</v>
      </c>
      <c r="B1300" t="s">
        <v>1149</v>
      </c>
      <c r="C1300" s="1" t="s">
        <v>3</v>
      </c>
      <c r="D1300">
        <v>2020</v>
      </c>
      <c r="E1300" s="3">
        <v>3</v>
      </c>
      <c r="F1300" s="1" t="s">
        <v>50</v>
      </c>
      <c r="G1300" s="1">
        <v>15</v>
      </c>
      <c r="H1300" s="1">
        <v>7</v>
      </c>
      <c r="J1300" s="1" t="s">
        <v>58</v>
      </c>
      <c r="K1300" s="1" t="s">
        <v>1229</v>
      </c>
      <c r="L1300" s="1" t="s">
        <v>1230</v>
      </c>
      <c r="M1300" s="1">
        <v>2399</v>
      </c>
      <c r="O1300" s="1">
        <v>43872</v>
      </c>
      <c r="P1300" s="1">
        <v>19972</v>
      </c>
      <c r="Q1300" s="1" t="s">
        <v>1231</v>
      </c>
      <c r="R1300" s="1"/>
      <c r="S1300" s="1"/>
      <c r="T1300" s="1"/>
      <c r="U1300" s="1"/>
      <c r="V1300" s="1"/>
      <c r="W1300" s="1"/>
      <c r="X1300" s="1"/>
      <c r="Y1300" s="1"/>
    </row>
    <row r="1301" spans="1:25" x14ac:dyDescent="0.4">
      <c r="A1301" t="s">
        <v>48</v>
      </c>
      <c r="B1301" t="s">
        <v>1149</v>
      </c>
      <c r="C1301" s="1" t="s">
        <v>3</v>
      </c>
      <c r="D1301">
        <v>2020</v>
      </c>
      <c r="E1301" s="3">
        <v>3</v>
      </c>
      <c r="F1301" s="1" t="s">
        <v>50</v>
      </c>
      <c r="G1301" s="1">
        <v>16</v>
      </c>
      <c r="H1301" s="1">
        <v>-4</v>
      </c>
      <c r="J1301" s="1" t="s">
        <v>9</v>
      </c>
      <c r="K1301" s="1" t="s">
        <v>1193</v>
      </c>
      <c r="L1301" s="1" t="s">
        <v>1194</v>
      </c>
      <c r="M1301" s="1">
        <v>1000</v>
      </c>
      <c r="O1301" s="1">
        <v>43839</v>
      </c>
      <c r="P1301" s="1">
        <v>19244</v>
      </c>
      <c r="Q1301" s="1" t="s">
        <v>1195</v>
      </c>
      <c r="R1301" s="1"/>
      <c r="S1301" s="1"/>
      <c r="T1301" s="1"/>
      <c r="U1301" s="1"/>
      <c r="V1301" s="1"/>
      <c r="W1301" s="1"/>
      <c r="X1301" s="1"/>
      <c r="Y1301" s="1"/>
    </row>
    <row r="1302" spans="1:25" x14ac:dyDescent="0.4">
      <c r="A1302" t="s">
        <v>48</v>
      </c>
      <c r="B1302" t="s">
        <v>1149</v>
      </c>
      <c r="C1302" s="1" t="s">
        <v>3</v>
      </c>
      <c r="D1302">
        <v>2020</v>
      </c>
      <c r="E1302" s="3">
        <v>3</v>
      </c>
      <c r="F1302" s="1" t="s">
        <v>50</v>
      </c>
      <c r="G1302" s="1">
        <v>17</v>
      </c>
      <c r="H1302" s="1">
        <v>6</v>
      </c>
      <c r="J1302" s="1" t="s">
        <v>1035</v>
      </c>
      <c r="K1302" s="1" t="s">
        <v>1226</v>
      </c>
      <c r="L1302" s="1" t="s">
        <v>1227</v>
      </c>
      <c r="M1302" s="1">
        <v>3500</v>
      </c>
      <c r="O1302" s="1">
        <v>43931</v>
      </c>
      <c r="P1302" s="1">
        <v>18773</v>
      </c>
      <c r="Q1302" s="1" t="s">
        <v>1228</v>
      </c>
      <c r="R1302" s="1"/>
      <c r="S1302" s="1"/>
      <c r="T1302" s="1"/>
      <c r="U1302" s="1"/>
      <c r="V1302" s="1"/>
      <c r="W1302" s="1"/>
      <c r="X1302" s="1"/>
      <c r="Y1302" s="1"/>
    </row>
    <row r="1303" spans="1:25" x14ac:dyDescent="0.4">
      <c r="A1303" t="s">
        <v>48</v>
      </c>
      <c r="B1303" t="s">
        <v>1149</v>
      </c>
      <c r="C1303" s="1" t="s">
        <v>3</v>
      </c>
      <c r="D1303">
        <v>2020</v>
      </c>
      <c r="E1303" s="3">
        <v>3</v>
      </c>
      <c r="F1303" s="1" t="s">
        <v>50</v>
      </c>
      <c r="G1303" s="1">
        <v>18</v>
      </c>
      <c r="H1303" s="1">
        <v>3</v>
      </c>
      <c r="J1303" s="1" t="s">
        <v>73</v>
      </c>
      <c r="K1303" s="1" t="s">
        <v>1203</v>
      </c>
      <c r="L1303" s="1" t="s">
        <v>1204</v>
      </c>
      <c r="M1303" s="1">
        <v>5214</v>
      </c>
      <c r="O1303" s="1">
        <v>43784</v>
      </c>
      <c r="P1303" s="1">
        <v>18117</v>
      </c>
      <c r="Q1303" s="1" t="s">
        <v>1205</v>
      </c>
      <c r="R1303" s="1"/>
      <c r="S1303" s="1"/>
      <c r="T1303" s="1"/>
      <c r="U1303" s="1"/>
      <c r="V1303" s="1"/>
      <c r="W1303" s="1"/>
      <c r="X1303" s="1"/>
      <c r="Y1303" s="1"/>
    </row>
    <row r="1304" spans="1:25" x14ac:dyDescent="0.4">
      <c r="A1304" t="s">
        <v>48</v>
      </c>
      <c r="B1304" t="s">
        <v>1149</v>
      </c>
      <c r="C1304" s="1" t="s">
        <v>3</v>
      </c>
      <c r="D1304">
        <v>2020</v>
      </c>
      <c r="E1304" s="3">
        <v>3</v>
      </c>
      <c r="F1304" s="1" t="s">
        <v>50</v>
      </c>
      <c r="G1304" s="1">
        <v>19</v>
      </c>
      <c r="H1304" s="1">
        <v>-12</v>
      </c>
      <c r="J1304" s="1" t="s">
        <v>163</v>
      </c>
      <c r="K1304" s="1" t="s">
        <v>1179</v>
      </c>
      <c r="L1304" s="1" t="s">
        <v>1166</v>
      </c>
      <c r="M1304" s="1">
        <v>2500</v>
      </c>
      <c r="O1304" s="1">
        <v>43986</v>
      </c>
      <c r="P1304" s="1">
        <v>16462</v>
      </c>
      <c r="Q1304" s="1" t="s">
        <v>1180</v>
      </c>
      <c r="R1304" s="1"/>
      <c r="S1304" s="1"/>
      <c r="T1304" s="1"/>
      <c r="U1304" s="1"/>
      <c r="V1304" s="1"/>
      <c r="W1304" s="1"/>
      <c r="X1304" s="1"/>
      <c r="Y1304" s="1"/>
    </row>
    <row r="1305" spans="1:25" x14ac:dyDescent="0.4">
      <c r="A1305" t="s">
        <v>48</v>
      </c>
      <c r="B1305" t="s">
        <v>1149</v>
      </c>
      <c r="C1305" s="1" t="s">
        <v>3</v>
      </c>
      <c r="D1305">
        <v>2020</v>
      </c>
      <c r="E1305" s="3">
        <v>3</v>
      </c>
      <c r="F1305" s="1" t="s">
        <v>50</v>
      </c>
      <c r="G1305" s="1">
        <v>20</v>
      </c>
      <c r="H1305" s="1" t="s">
        <v>62</v>
      </c>
      <c r="J1305" s="1" t="s">
        <v>82</v>
      </c>
      <c r="K1305" s="1" t="s">
        <v>1222</v>
      </c>
      <c r="L1305" s="1" t="s">
        <v>1223</v>
      </c>
      <c r="M1305" s="1">
        <v>9500</v>
      </c>
      <c r="N1305" s="1" t="s">
        <v>1224</v>
      </c>
      <c r="O1305" s="1">
        <v>44000</v>
      </c>
      <c r="P1305" s="1">
        <v>15803</v>
      </c>
      <c r="Q1305" s="1" t="s">
        <v>1225</v>
      </c>
      <c r="R1305" s="1"/>
      <c r="S1305" s="1"/>
      <c r="T1305" s="1"/>
      <c r="U1305" s="1"/>
      <c r="V1305" s="1"/>
      <c r="W1305" s="1"/>
      <c r="X1305" s="1"/>
      <c r="Y1305" s="1"/>
    </row>
    <row r="1306" spans="1:25" x14ac:dyDescent="0.4">
      <c r="A1306" t="s">
        <v>48</v>
      </c>
      <c r="B1306" t="s">
        <v>1149</v>
      </c>
      <c r="C1306" s="1" t="s">
        <v>3</v>
      </c>
      <c r="D1306">
        <v>2020</v>
      </c>
      <c r="E1306" s="3">
        <v>3</v>
      </c>
      <c r="F1306" s="1" t="s">
        <v>50</v>
      </c>
      <c r="G1306" s="1">
        <v>21</v>
      </c>
      <c r="H1306" s="1">
        <v>-4</v>
      </c>
      <c r="J1306" s="1" t="s">
        <v>58</v>
      </c>
      <c r="K1306" s="1" t="s">
        <v>1184</v>
      </c>
      <c r="L1306" s="1" t="s">
        <v>1185</v>
      </c>
      <c r="M1306" s="1">
        <v>1500</v>
      </c>
      <c r="O1306" s="1">
        <v>43970</v>
      </c>
      <c r="P1306" s="1">
        <v>15439</v>
      </c>
      <c r="Q1306" s="1" t="s">
        <v>1186</v>
      </c>
      <c r="R1306" s="1"/>
      <c r="S1306" s="1"/>
      <c r="T1306" s="1"/>
      <c r="U1306" s="1"/>
      <c r="V1306" s="1"/>
      <c r="W1306" s="1"/>
      <c r="X1306" s="1"/>
      <c r="Y1306" s="1"/>
    </row>
    <row r="1307" spans="1:25" x14ac:dyDescent="0.4">
      <c r="A1307" t="s">
        <v>48</v>
      </c>
      <c r="B1307" t="s">
        <v>1149</v>
      </c>
      <c r="C1307" s="1" t="s">
        <v>3</v>
      </c>
      <c r="D1307">
        <v>2020</v>
      </c>
      <c r="E1307" s="3">
        <v>3</v>
      </c>
      <c r="F1307" s="1" t="s">
        <v>50</v>
      </c>
      <c r="G1307" s="1">
        <v>22</v>
      </c>
      <c r="H1307" s="1">
        <v>8</v>
      </c>
      <c r="J1307" s="1" t="s">
        <v>58</v>
      </c>
      <c r="K1307" s="1" t="s">
        <v>1250</v>
      </c>
      <c r="L1307" s="1" t="s">
        <v>1251</v>
      </c>
      <c r="M1307" s="1">
        <v>4300</v>
      </c>
      <c r="O1307" s="1">
        <v>43876</v>
      </c>
      <c r="P1307" s="1">
        <v>14811</v>
      </c>
      <c r="Q1307" s="1" t="s">
        <v>1252</v>
      </c>
      <c r="R1307" s="1"/>
      <c r="S1307" s="1"/>
      <c r="T1307" s="1"/>
      <c r="U1307" s="1"/>
      <c r="V1307" s="1"/>
      <c r="W1307" s="1"/>
      <c r="X1307" s="1"/>
      <c r="Y1307" s="1"/>
    </row>
    <row r="1308" spans="1:25" x14ac:dyDescent="0.4">
      <c r="A1308" t="s">
        <v>48</v>
      </c>
      <c r="B1308" t="s">
        <v>1149</v>
      </c>
      <c r="C1308" s="1" t="s">
        <v>3</v>
      </c>
      <c r="D1308">
        <v>2020</v>
      </c>
      <c r="E1308" s="3">
        <v>3</v>
      </c>
      <c r="F1308" s="1" t="s">
        <v>50</v>
      </c>
      <c r="G1308" s="1">
        <v>23</v>
      </c>
      <c r="H1308" s="1">
        <v>-7</v>
      </c>
      <c r="J1308" s="1" t="s">
        <v>9</v>
      </c>
      <c r="K1308" s="1" t="s">
        <v>1187</v>
      </c>
      <c r="L1308" s="1" t="s">
        <v>1188</v>
      </c>
      <c r="M1308" s="1">
        <v>5000</v>
      </c>
      <c r="O1308" s="1">
        <v>43977</v>
      </c>
      <c r="P1308" s="1">
        <v>13994</v>
      </c>
      <c r="Q1308" s="1" t="s">
        <v>1189</v>
      </c>
      <c r="R1308" s="1"/>
      <c r="S1308" s="1"/>
      <c r="T1308" s="1"/>
      <c r="U1308" s="1"/>
      <c r="V1308" s="1"/>
      <c r="W1308" s="1"/>
      <c r="X1308" s="1"/>
      <c r="Y1308" s="1"/>
    </row>
    <row r="1309" spans="1:25" x14ac:dyDescent="0.4">
      <c r="A1309" t="s">
        <v>48</v>
      </c>
      <c r="B1309" t="s">
        <v>1149</v>
      </c>
      <c r="C1309" s="1" t="s">
        <v>3</v>
      </c>
      <c r="D1309">
        <v>2020</v>
      </c>
      <c r="E1309" s="3">
        <v>3</v>
      </c>
      <c r="F1309" s="1" t="s">
        <v>50</v>
      </c>
      <c r="G1309" s="1">
        <v>24</v>
      </c>
      <c r="H1309" s="1">
        <v>5</v>
      </c>
      <c r="J1309" s="1" t="s">
        <v>11</v>
      </c>
      <c r="K1309" s="1" t="s">
        <v>1232</v>
      </c>
      <c r="L1309" s="1" t="s">
        <v>1233</v>
      </c>
      <c r="M1309" s="1">
        <v>4900</v>
      </c>
      <c r="O1309" s="1">
        <v>44004</v>
      </c>
      <c r="P1309" s="1">
        <v>13976</v>
      </c>
      <c r="Q1309" s="1" t="s">
        <v>1234</v>
      </c>
      <c r="R1309" s="1"/>
      <c r="S1309" s="1"/>
      <c r="T1309" s="1"/>
      <c r="U1309" s="1"/>
      <c r="V1309" s="1"/>
      <c r="W1309" s="1"/>
      <c r="X1309" s="1"/>
      <c r="Y1309" s="1"/>
    </row>
    <row r="1310" spans="1:25" x14ac:dyDescent="0.4">
      <c r="A1310" t="s">
        <v>48</v>
      </c>
      <c r="B1310" t="s">
        <v>1149</v>
      </c>
      <c r="C1310" s="1" t="s">
        <v>3</v>
      </c>
      <c r="D1310">
        <v>2020</v>
      </c>
      <c r="E1310" s="3">
        <v>3</v>
      </c>
      <c r="F1310" s="1" t="s">
        <v>50</v>
      </c>
      <c r="G1310" s="1">
        <v>25</v>
      </c>
      <c r="H1310" s="1">
        <v>17</v>
      </c>
      <c r="J1310" s="1" t="s">
        <v>10</v>
      </c>
      <c r="K1310" s="1" t="s">
        <v>1212</v>
      </c>
      <c r="L1310" s="1" t="s">
        <v>1213</v>
      </c>
      <c r="M1310" s="1">
        <v>4900</v>
      </c>
      <c r="O1310" s="1">
        <v>43844</v>
      </c>
      <c r="P1310" s="1">
        <v>12157</v>
      </c>
      <c r="Q1310" s="1" t="s">
        <v>1214</v>
      </c>
      <c r="R1310" s="1"/>
      <c r="S1310" s="1"/>
      <c r="T1310" s="1"/>
      <c r="U1310" s="1"/>
      <c r="V1310" s="1"/>
      <c r="W1310" s="1"/>
      <c r="X1310" s="1"/>
      <c r="Y1310" s="1"/>
    </row>
    <row r="1311" spans="1:25" x14ac:dyDescent="0.4">
      <c r="A1311" t="s">
        <v>48</v>
      </c>
      <c r="B1311" t="s">
        <v>1149</v>
      </c>
      <c r="C1311" s="1" t="s">
        <v>3</v>
      </c>
      <c r="D1311">
        <v>2020</v>
      </c>
      <c r="E1311" s="3">
        <v>3</v>
      </c>
      <c r="F1311" s="1" t="s">
        <v>50</v>
      </c>
      <c r="G1311" s="1">
        <v>26</v>
      </c>
      <c r="H1311" s="1">
        <v>5</v>
      </c>
      <c r="J1311" s="1" t="s">
        <v>7</v>
      </c>
      <c r="K1311" s="1" t="s">
        <v>1218</v>
      </c>
      <c r="L1311" s="1" t="s">
        <v>1219</v>
      </c>
      <c r="M1311" s="1">
        <v>2000</v>
      </c>
      <c r="N1311" s="1" t="s">
        <v>1220</v>
      </c>
      <c r="O1311" s="1">
        <v>43769</v>
      </c>
      <c r="P1311" s="1">
        <v>12063</v>
      </c>
      <c r="Q1311" s="1" t="s">
        <v>1221</v>
      </c>
      <c r="R1311" s="1"/>
      <c r="S1311" s="1"/>
      <c r="T1311" s="1"/>
      <c r="U1311" s="1"/>
      <c r="V1311" s="1"/>
      <c r="W1311" s="1"/>
      <c r="X1311" s="1"/>
      <c r="Y1311" s="1"/>
    </row>
    <row r="1312" spans="1:25" x14ac:dyDescent="0.4">
      <c r="A1312" t="s">
        <v>48</v>
      </c>
      <c r="B1312" t="s">
        <v>1149</v>
      </c>
      <c r="C1312" s="1" t="s">
        <v>3</v>
      </c>
      <c r="D1312">
        <v>2020</v>
      </c>
      <c r="E1312" s="3">
        <v>3</v>
      </c>
      <c r="F1312" s="1" t="s">
        <v>50</v>
      </c>
      <c r="G1312" s="1">
        <v>27</v>
      </c>
      <c r="H1312" s="1" t="s">
        <v>62</v>
      </c>
      <c r="J1312" s="1" t="s">
        <v>9</v>
      </c>
      <c r="K1312" s="1" t="s">
        <v>1209</v>
      </c>
      <c r="L1312" s="1" t="s">
        <v>1210</v>
      </c>
      <c r="M1312" s="1">
        <v>5000</v>
      </c>
      <c r="O1312" s="1">
        <v>43530</v>
      </c>
      <c r="P1312" s="1">
        <v>11055</v>
      </c>
      <c r="Q1312" s="1" t="s">
        <v>1211</v>
      </c>
      <c r="R1312" s="1"/>
      <c r="S1312" s="1"/>
      <c r="T1312" s="1"/>
      <c r="U1312" s="1"/>
      <c r="V1312" s="1"/>
      <c r="W1312" s="1"/>
      <c r="X1312" s="1"/>
      <c r="Y1312" s="1"/>
    </row>
    <row r="1313" spans="1:25" x14ac:dyDescent="0.4">
      <c r="A1313" t="s">
        <v>48</v>
      </c>
      <c r="B1313" t="s">
        <v>1149</v>
      </c>
      <c r="C1313" s="1" t="s">
        <v>3</v>
      </c>
      <c r="D1313">
        <v>2020</v>
      </c>
      <c r="E1313" s="3">
        <v>3</v>
      </c>
      <c r="F1313" s="1" t="s">
        <v>50</v>
      </c>
      <c r="G1313" s="1">
        <v>28</v>
      </c>
      <c r="H1313" s="1">
        <v>7</v>
      </c>
      <c r="J1313" s="1" t="s">
        <v>389</v>
      </c>
      <c r="K1313" s="1" t="s">
        <v>1269</v>
      </c>
      <c r="L1313" s="1" t="s">
        <v>1270</v>
      </c>
      <c r="M1313" s="1">
        <v>5000</v>
      </c>
      <c r="O1313" s="1">
        <v>43999</v>
      </c>
      <c r="P1313" s="1">
        <v>10839</v>
      </c>
      <c r="Q1313" s="1" t="s">
        <v>1271</v>
      </c>
      <c r="R1313" s="1"/>
      <c r="S1313" s="1"/>
      <c r="T1313" s="1"/>
      <c r="U1313" s="1"/>
      <c r="V1313" s="1"/>
      <c r="W1313" s="1"/>
      <c r="X1313" s="1"/>
      <c r="Y1313" s="1"/>
    </row>
    <row r="1314" spans="1:25" x14ac:dyDescent="0.4">
      <c r="A1314" t="s">
        <v>48</v>
      </c>
      <c r="B1314" t="s">
        <v>1149</v>
      </c>
      <c r="C1314" s="1" t="s">
        <v>3</v>
      </c>
      <c r="D1314">
        <v>2020</v>
      </c>
      <c r="E1314" s="3">
        <v>3</v>
      </c>
      <c r="F1314" s="1" t="s">
        <v>50</v>
      </c>
      <c r="G1314" s="1">
        <v>29</v>
      </c>
      <c r="H1314" s="1">
        <v>4</v>
      </c>
      <c r="J1314" s="1" t="s">
        <v>163</v>
      </c>
      <c r="K1314" s="1" t="s">
        <v>1235</v>
      </c>
      <c r="L1314" s="1" t="s">
        <v>1236</v>
      </c>
      <c r="M1314" s="1">
        <v>1000</v>
      </c>
      <c r="N1314" s="1" t="s">
        <v>1220</v>
      </c>
      <c r="O1314" s="1">
        <v>43924</v>
      </c>
      <c r="P1314" s="1">
        <v>10819</v>
      </c>
      <c r="Q1314" s="1" t="s">
        <v>1237</v>
      </c>
      <c r="R1314" s="1"/>
      <c r="S1314" s="1"/>
      <c r="T1314" s="1"/>
      <c r="U1314" s="1"/>
      <c r="V1314" s="1"/>
      <c r="W1314" s="1"/>
      <c r="X1314" s="1"/>
      <c r="Y1314" s="1"/>
    </row>
    <row r="1315" spans="1:25" x14ac:dyDescent="0.4">
      <c r="A1315" t="s">
        <v>48</v>
      </c>
      <c r="B1315" t="s">
        <v>1149</v>
      </c>
      <c r="C1315" s="1" t="s">
        <v>3</v>
      </c>
      <c r="D1315">
        <v>2020</v>
      </c>
      <c r="E1315" s="3">
        <v>3</v>
      </c>
      <c r="F1315" s="1" t="s">
        <v>50</v>
      </c>
      <c r="G1315" s="1">
        <v>30</v>
      </c>
      <c r="H1315" s="1">
        <v>6</v>
      </c>
      <c r="J1315" s="1" t="s">
        <v>163</v>
      </c>
      <c r="K1315" s="1" t="s">
        <v>1371</v>
      </c>
      <c r="L1315" s="1" t="s">
        <v>1372</v>
      </c>
      <c r="M1315" s="1">
        <v>1999</v>
      </c>
      <c r="O1315" s="1">
        <v>43965</v>
      </c>
      <c r="P1315" s="1">
        <v>10576</v>
      </c>
      <c r="Q1315" s="1" t="s">
        <v>1373</v>
      </c>
      <c r="R1315" s="1"/>
      <c r="S1315" s="1"/>
      <c r="T1315" s="1"/>
      <c r="U1315" s="1"/>
      <c r="V1315" s="1"/>
      <c r="W1315" s="1"/>
      <c r="X1315" s="1"/>
      <c r="Y1315" s="1"/>
    </row>
    <row r="1316" spans="1:25" x14ac:dyDescent="0.4">
      <c r="A1316" t="s">
        <v>48</v>
      </c>
      <c r="B1316" t="s">
        <v>1149</v>
      </c>
      <c r="C1316" s="1" t="s">
        <v>3</v>
      </c>
      <c r="D1316">
        <v>2020</v>
      </c>
      <c r="E1316" s="3">
        <v>3</v>
      </c>
      <c r="F1316" s="1" t="s">
        <v>50</v>
      </c>
      <c r="G1316" s="1">
        <v>31</v>
      </c>
      <c r="H1316" s="1">
        <v>96</v>
      </c>
      <c r="J1316" s="1" t="s">
        <v>58</v>
      </c>
      <c r="K1316" s="1" t="s">
        <v>1719</v>
      </c>
      <c r="L1316" s="1" t="s">
        <v>1720</v>
      </c>
      <c r="M1316" s="1">
        <v>4300</v>
      </c>
      <c r="O1316" s="1">
        <v>43971</v>
      </c>
      <c r="P1316" s="1">
        <v>10491</v>
      </c>
      <c r="Q1316" s="1" t="s">
        <v>1721</v>
      </c>
      <c r="R1316" s="1"/>
      <c r="S1316" s="1"/>
      <c r="T1316" s="1"/>
      <c r="U1316" s="1"/>
      <c r="V1316" s="1"/>
      <c r="W1316" s="1"/>
      <c r="X1316" s="1"/>
      <c r="Y1316" s="1"/>
    </row>
    <row r="1317" spans="1:25" x14ac:dyDescent="0.4">
      <c r="A1317" t="s">
        <v>48</v>
      </c>
      <c r="B1317" t="s">
        <v>1149</v>
      </c>
      <c r="C1317" s="1" t="s">
        <v>3</v>
      </c>
      <c r="D1317">
        <v>2020</v>
      </c>
      <c r="E1317" s="3">
        <v>3</v>
      </c>
      <c r="F1317" s="1" t="s">
        <v>50</v>
      </c>
      <c r="G1317" s="1">
        <v>32</v>
      </c>
      <c r="H1317" s="1">
        <v>-23</v>
      </c>
      <c r="J1317" s="1" t="s">
        <v>16</v>
      </c>
      <c r="K1317" s="1" t="s">
        <v>1253</v>
      </c>
      <c r="L1317" s="1" t="s">
        <v>1254</v>
      </c>
      <c r="M1317" s="1">
        <v>9900</v>
      </c>
      <c r="O1317" s="1">
        <v>43713</v>
      </c>
      <c r="P1317" s="1">
        <v>10109</v>
      </c>
      <c r="Q1317" s="1" t="s">
        <v>1255</v>
      </c>
      <c r="R1317" s="1"/>
      <c r="S1317" s="1"/>
      <c r="T1317" s="1"/>
      <c r="U1317" s="1"/>
      <c r="V1317" s="1"/>
      <c r="W1317" s="1"/>
      <c r="X1317" s="1"/>
      <c r="Y1317" s="1"/>
    </row>
    <row r="1318" spans="1:25" x14ac:dyDescent="0.4">
      <c r="A1318" t="s">
        <v>48</v>
      </c>
      <c r="B1318" t="s">
        <v>1149</v>
      </c>
      <c r="C1318" s="1" t="s">
        <v>3</v>
      </c>
      <c r="D1318">
        <v>2020</v>
      </c>
      <c r="E1318" s="3">
        <v>3</v>
      </c>
      <c r="F1318" s="1" t="s">
        <v>50</v>
      </c>
      <c r="G1318" s="1">
        <v>33</v>
      </c>
      <c r="H1318" s="1">
        <v>-8</v>
      </c>
      <c r="J1318" s="1" t="s">
        <v>9</v>
      </c>
      <c r="K1318" s="1" t="s">
        <v>1292</v>
      </c>
      <c r="L1318" s="1" t="s">
        <v>1273</v>
      </c>
      <c r="M1318" s="1">
        <v>4500</v>
      </c>
      <c r="O1318" s="1">
        <v>43928</v>
      </c>
      <c r="P1318" s="1">
        <v>9830</v>
      </c>
      <c r="Q1318" s="1" t="s">
        <v>1293</v>
      </c>
      <c r="R1318" s="1"/>
      <c r="S1318" s="1"/>
      <c r="T1318" s="1"/>
      <c r="U1318" s="1"/>
      <c r="V1318" s="1"/>
      <c r="W1318" s="1"/>
      <c r="X1318" s="1"/>
      <c r="Y1318" s="1"/>
    </row>
    <row r="1319" spans="1:25" x14ac:dyDescent="0.4">
      <c r="A1319" t="s">
        <v>48</v>
      </c>
      <c r="B1319" t="s">
        <v>1149</v>
      </c>
      <c r="C1319" s="1" t="s">
        <v>3</v>
      </c>
      <c r="D1319">
        <v>2020</v>
      </c>
      <c r="E1319" s="3">
        <v>3</v>
      </c>
      <c r="F1319" s="1" t="s">
        <v>50</v>
      </c>
      <c r="G1319" s="1">
        <v>34</v>
      </c>
      <c r="H1319" s="1">
        <v>44</v>
      </c>
      <c r="J1319" s="1" t="s">
        <v>1035</v>
      </c>
      <c r="K1319" s="1" t="s">
        <v>1640</v>
      </c>
      <c r="L1319" s="1" t="s">
        <v>1227</v>
      </c>
      <c r="M1319" s="1">
        <v>3500</v>
      </c>
      <c r="O1319" s="1">
        <v>43874</v>
      </c>
      <c r="P1319" s="1">
        <v>9771</v>
      </c>
      <c r="Q1319" s="1" t="s">
        <v>1641</v>
      </c>
      <c r="R1319" s="1"/>
      <c r="S1319" s="1"/>
      <c r="T1319" s="1"/>
      <c r="U1319" s="1"/>
      <c r="V1319" s="1"/>
      <c r="W1319" s="1"/>
      <c r="X1319" s="1"/>
      <c r="Y1319" s="1"/>
    </row>
    <row r="1320" spans="1:25" x14ac:dyDescent="0.4">
      <c r="A1320" t="s">
        <v>48</v>
      </c>
      <c r="B1320" t="s">
        <v>1149</v>
      </c>
      <c r="C1320" s="1" t="s">
        <v>3</v>
      </c>
      <c r="D1320">
        <v>2020</v>
      </c>
      <c r="E1320" s="3">
        <v>3</v>
      </c>
      <c r="F1320" s="1" t="s">
        <v>50</v>
      </c>
      <c r="G1320" s="1">
        <v>35</v>
      </c>
      <c r="H1320" s="1">
        <v>-7</v>
      </c>
      <c r="J1320" s="1" t="s">
        <v>82</v>
      </c>
      <c r="K1320" s="1" t="s">
        <v>1241</v>
      </c>
      <c r="L1320" s="1" t="s">
        <v>1242</v>
      </c>
      <c r="M1320" s="1">
        <v>1400</v>
      </c>
      <c r="O1320" s="1">
        <v>43842</v>
      </c>
      <c r="P1320" s="1">
        <v>9626</v>
      </c>
      <c r="Q1320" s="1" t="s">
        <v>1243</v>
      </c>
      <c r="R1320" s="1"/>
      <c r="S1320" s="1"/>
      <c r="T1320" s="1"/>
      <c r="U1320" s="1"/>
      <c r="V1320" s="1"/>
      <c r="W1320" s="1"/>
      <c r="X1320" s="1"/>
      <c r="Y1320" s="1"/>
    </row>
    <row r="1321" spans="1:25" x14ac:dyDescent="0.4">
      <c r="A1321" t="s">
        <v>48</v>
      </c>
      <c r="B1321" t="s">
        <v>1149</v>
      </c>
      <c r="C1321" s="1" t="s">
        <v>3</v>
      </c>
      <c r="D1321">
        <v>2020</v>
      </c>
      <c r="E1321" s="3">
        <v>3</v>
      </c>
      <c r="F1321" s="1" t="s">
        <v>50</v>
      </c>
      <c r="G1321" s="1">
        <v>36</v>
      </c>
      <c r="H1321" s="1">
        <v>-4</v>
      </c>
      <c r="J1321" s="1" t="s">
        <v>1035</v>
      </c>
      <c r="K1321" s="1" t="s">
        <v>1190</v>
      </c>
      <c r="L1321" s="1" t="s">
        <v>1191</v>
      </c>
      <c r="M1321" s="1">
        <v>5900</v>
      </c>
      <c r="O1321" s="1">
        <v>43483</v>
      </c>
      <c r="P1321" s="1">
        <v>9378</v>
      </c>
      <c r="Q1321" s="1" t="s">
        <v>1192</v>
      </c>
      <c r="R1321" s="1"/>
      <c r="S1321" s="1"/>
      <c r="T1321" s="1"/>
      <c r="U1321" s="1"/>
      <c r="V1321" s="1"/>
      <c r="W1321" s="1"/>
      <c r="X1321" s="1"/>
      <c r="Y1321" s="1"/>
    </row>
    <row r="1322" spans="1:25" x14ac:dyDescent="0.4">
      <c r="A1322" t="s">
        <v>48</v>
      </c>
      <c r="B1322" t="s">
        <v>1149</v>
      </c>
      <c r="C1322" s="1" t="s">
        <v>3</v>
      </c>
      <c r="D1322">
        <v>2020</v>
      </c>
      <c r="E1322" s="3">
        <v>3</v>
      </c>
      <c r="F1322" s="1" t="s">
        <v>50</v>
      </c>
      <c r="G1322" s="1">
        <v>37</v>
      </c>
      <c r="H1322" s="1">
        <v>-3</v>
      </c>
      <c r="J1322" s="1" t="s">
        <v>58</v>
      </c>
      <c r="K1322" s="1" t="s">
        <v>1238</v>
      </c>
      <c r="L1322" s="1" t="s">
        <v>1239</v>
      </c>
      <c r="M1322" s="1">
        <v>4000</v>
      </c>
      <c r="O1322" s="1">
        <v>43952</v>
      </c>
      <c r="P1322" s="1">
        <v>9130</v>
      </c>
      <c r="Q1322" s="1" t="s">
        <v>1240</v>
      </c>
      <c r="R1322" s="1"/>
      <c r="S1322" s="1"/>
      <c r="T1322" s="1"/>
      <c r="U1322" s="1"/>
      <c r="V1322" s="1"/>
      <c r="W1322" s="1"/>
      <c r="X1322" s="1"/>
      <c r="Y1322" s="1"/>
    </row>
    <row r="1323" spans="1:25" x14ac:dyDescent="0.4">
      <c r="A1323" t="s">
        <v>48</v>
      </c>
      <c r="B1323" t="s">
        <v>1149</v>
      </c>
      <c r="C1323" s="1" t="s">
        <v>3</v>
      </c>
      <c r="D1323">
        <v>2020</v>
      </c>
      <c r="E1323" s="3">
        <v>3</v>
      </c>
      <c r="F1323" s="1" t="s">
        <v>50</v>
      </c>
      <c r="G1323" s="1">
        <v>38</v>
      </c>
      <c r="H1323" s="1">
        <v>2</v>
      </c>
      <c r="J1323" s="1" t="s">
        <v>82</v>
      </c>
      <c r="K1323" s="1" t="s">
        <v>1283</v>
      </c>
      <c r="L1323" s="1" t="s">
        <v>1284</v>
      </c>
      <c r="M1323" s="1">
        <v>1000</v>
      </c>
      <c r="O1323" s="1">
        <v>43251</v>
      </c>
      <c r="P1323" s="1">
        <v>8788</v>
      </c>
      <c r="Q1323" s="1" t="s">
        <v>1285</v>
      </c>
      <c r="R1323" s="1"/>
      <c r="S1323" s="1"/>
      <c r="T1323" s="1"/>
      <c r="U1323" s="1"/>
      <c r="V1323" s="1"/>
      <c r="W1323" s="1"/>
      <c r="X1323" s="1"/>
      <c r="Y1323" s="1"/>
    </row>
    <row r="1324" spans="1:25" x14ac:dyDescent="0.4">
      <c r="A1324" t="s">
        <v>48</v>
      </c>
      <c r="B1324" t="s">
        <v>1149</v>
      </c>
      <c r="C1324" s="1" t="s">
        <v>3</v>
      </c>
      <c r="D1324">
        <v>2020</v>
      </c>
      <c r="E1324" s="3">
        <v>3</v>
      </c>
      <c r="F1324" s="1" t="s">
        <v>50</v>
      </c>
      <c r="G1324" s="1">
        <v>39</v>
      </c>
      <c r="H1324" s="1">
        <v>-21</v>
      </c>
      <c r="J1324" s="1" t="s">
        <v>163</v>
      </c>
      <c r="K1324" s="1" t="s">
        <v>1330</v>
      </c>
      <c r="L1324" s="1" t="s">
        <v>1331</v>
      </c>
      <c r="M1324" s="1">
        <v>4000</v>
      </c>
      <c r="O1324" s="1">
        <v>43913</v>
      </c>
      <c r="P1324" s="1">
        <v>8670</v>
      </c>
      <c r="Q1324" s="1" t="s">
        <v>1332</v>
      </c>
      <c r="R1324" s="1"/>
      <c r="S1324" s="1"/>
      <c r="T1324" s="1"/>
      <c r="U1324" s="1"/>
      <c r="V1324" s="1"/>
      <c r="W1324" s="1"/>
      <c r="X1324" s="1"/>
      <c r="Y1324" s="1"/>
    </row>
    <row r="1325" spans="1:25" x14ac:dyDescent="0.4">
      <c r="A1325" t="s">
        <v>48</v>
      </c>
      <c r="B1325" t="s">
        <v>1149</v>
      </c>
      <c r="C1325" s="1" t="s">
        <v>3</v>
      </c>
      <c r="D1325">
        <v>2020</v>
      </c>
      <c r="E1325" s="3">
        <v>3</v>
      </c>
      <c r="F1325" s="1" t="s">
        <v>50</v>
      </c>
      <c r="G1325" s="1">
        <v>40</v>
      </c>
      <c r="H1325" s="1">
        <v>4</v>
      </c>
      <c r="J1325" s="1" t="s">
        <v>82</v>
      </c>
      <c r="K1325" s="1" t="s">
        <v>1288</v>
      </c>
      <c r="L1325" s="1" t="s">
        <v>1289</v>
      </c>
      <c r="M1325" s="1">
        <v>15000</v>
      </c>
      <c r="N1325" s="1" t="s">
        <v>1290</v>
      </c>
      <c r="O1325" s="1">
        <v>43994</v>
      </c>
      <c r="P1325" s="1">
        <v>8307</v>
      </c>
      <c r="Q1325" s="1" t="s">
        <v>1291</v>
      </c>
      <c r="R1325" s="1"/>
      <c r="S1325" s="1"/>
      <c r="T1325" s="1"/>
      <c r="U1325" s="1"/>
      <c r="V1325" s="1"/>
      <c r="W1325" s="1"/>
      <c r="X1325" s="1"/>
      <c r="Y1325" s="1"/>
    </row>
    <row r="1326" spans="1:25" x14ac:dyDescent="0.4">
      <c r="A1326" t="s">
        <v>48</v>
      </c>
      <c r="B1326" t="s">
        <v>1149</v>
      </c>
      <c r="C1326" s="1" t="s">
        <v>3</v>
      </c>
      <c r="D1326">
        <v>2020</v>
      </c>
      <c r="E1326" s="3">
        <v>3</v>
      </c>
      <c r="F1326" s="1" t="s">
        <v>50</v>
      </c>
      <c r="G1326" s="1">
        <v>41</v>
      </c>
      <c r="H1326" s="1">
        <v>-4</v>
      </c>
      <c r="J1326" s="1" t="s">
        <v>9</v>
      </c>
      <c r="K1326" s="1" t="s">
        <v>1259</v>
      </c>
      <c r="L1326" s="1" t="s">
        <v>1177</v>
      </c>
      <c r="M1326" s="1">
        <v>3800</v>
      </c>
      <c r="O1326" s="1">
        <v>43668</v>
      </c>
      <c r="P1326" s="1">
        <v>7948</v>
      </c>
      <c r="Q1326" s="1" t="s">
        <v>1260</v>
      </c>
      <c r="R1326" s="1"/>
      <c r="S1326" s="1"/>
      <c r="T1326" s="1"/>
      <c r="U1326" s="1"/>
      <c r="V1326" s="1"/>
      <c r="W1326" s="1"/>
      <c r="X1326" s="1"/>
      <c r="Y1326" s="1"/>
    </row>
    <row r="1327" spans="1:25" x14ac:dyDescent="0.4">
      <c r="A1327" t="s">
        <v>48</v>
      </c>
      <c r="B1327" t="s">
        <v>1149</v>
      </c>
      <c r="C1327" s="1" t="s">
        <v>3</v>
      </c>
      <c r="D1327">
        <v>2020</v>
      </c>
      <c r="E1327" s="3">
        <v>3</v>
      </c>
      <c r="F1327" s="1" t="s">
        <v>50</v>
      </c>
      <c r="G1327" s="1">
        <v>42</v>
      </c>
      <c r="H1327" s="1">
        <v>71</v>
      </c>
      <c r="J1327" s="1" t="s">
        <v>7</v>
      </c>
      <c r="K1327" s="1" t="s">
        <v>1342</v>
      </c>
      <c r="L1327" s="1" t="s">
        <v>1343</v>
      </c>
      <c r="M1327" s="1">
        <v>3700</v>
      </c>
      <c r="N1327" s="1" t="s">
        <v>1344</v>
      </c>
      <c r="O1327" s="1">
        <v>43987</v>
      </c>
      <c r="P1327" s="1">
        <v>7718</v>
      </c>
      <c r="Q1327" s="1" t="s">
        <v>1345</v>
      </c>
      <c r="R1327" s="1"/>
      <c r="S1327" s="1"/>
      <c r="T1327" s="1"/>
      <c r="U1327" s="1"/>
      <c r="V1327" s="1"/>
      <c r="W1327" s="1"/>
      <c r="X1327" s="1"/>
      <c r="Y1327" s="1"/>
    </row>
    <row r="1328" spans="1:25" x14ac:dyDescent="0.4">
      <c r="A1328" t="s">
        <v>48</v>
      </c>
      <c r="B1328" t="s">
        <v>1149</v>
      </c>
      <c r="C1328" s="1" t="s">
        <v>3</v>
      </c>
      <c r="D1328">
        <v>2020</v>
      </c>
      <c r="E1328" s="3">
        <v>3</v>
      </c>
      <c r="F1328" s="1" t="s">
        <v>50</v>
      </c>
      <c r="G1328" s="1">
        <v>43</v>
      </c>
      <c r="H1328" s="1">
        <v>25</v>
      </c>
      <c r="J1328" s="1" t="s">
        <v>58</v>
      </c>
      <c r="K1328" s="1" t="s">
        <v>1349</v>
      </c>
      <c r="L1328" s="1" t="s">
        <v>1350</v>
      </c>
      <c r="M1328" s="1">
        <v>3300</v>
      </c>
      <c r="O1328" s="1">
        <v>43872</v>
      </c>
      <c r="P1328" s="1">
        <v>7701</v>
      </c>
      <c r="Q1328" s="1" t="s">
        <v>1351</v>
      </c>
      <c r="R1328" s="1"/>
      <c r="S1328" s="1"/>
      <c r="T1328" s="1"/>
      <c r="U1328" s="1"/>
      <c r="V1328" s="1"/>
      <c r="W1328" s="1"/>
      <c r="X1328" s="1"/>
      <c r="Y1328" s="1"/>
    </row>
    <row r="1329" spans="1:25" x14ac:dyDescent="0.4">
      <c r="A1329" t="s">
        <v>48</v>
      </c>
      <c r="B1329" t="s">
        <v>1149</v>
      </c>
      <c r="C1329" s="1" t="s">
        <v>3</v>
      </c>
      <c r="D1329">
        <v>2020</v>
      </c>
      <c r="E1329" s="3">
        <v>3</v>
      </c>
      <c r="F1329" s="1" t="s">
        <v>50</v>
      </c>
      <c r="G1329" s="1">
        <v>44</v>
      </c>
      <c r="H1329" s="1">
        <v>37</v>
      </c>
      <c r="J1329" s="1" t="s">
        <v>58</v>
      </c>
      <c r="K1329" s="1" t="s">
        <v>1642</v>
      </c>
      <c r="L1329" s="1" t="s">
        <v>1643</v>
      </c>
      <c r="M1329" s="1">
        <v>999</v>
      </c>
      <c r="O1329" s="1">
        <v>44000</v>
      </c>
      <c r="P1329" s="1">
        <v>7554</v>
      </c>
      <c r="Q1329" s="1" t="s">
        <v>1644</v>
      </c>
      <c r="R1329" s="1"/>
      <c r="S1329" s="1"/>
      <c r="T1329" s="1"/>
      <c r="U1329" s="1"/>
      <c r="V1329" s="1"/>
      <c r="W1329" s="1"/>
      <c r="X1329" s="1"/>
      <c r="Y1329" s="1"/>
    </row>
    <row r="1330" spans="1:25" x14ac:dyDescent="0.4">
      <c r="A1330" t="s">
        <v>48</v>
      </c>
      <c r="B1330" t="s">
        <v>1149</v>
      </c>
      <c r="C1330" s="1" t="s">
        <v>3</v>
      </c>
      <c r="D1330">
        <v>2020</v>
      </c>
      <c r="E1330" s="3">
        <v>3</v>
      </c>
      <c r="F1330" s="1" t="s">
        <v>50</v>
      </c>
      <c r="G1330" s="1">
        <v>45</v>
      </c>
      <c r="H1330" s="1">
        <v>37</v>
      </c>
      <c r="J1330" s="1" t="s">
        <v>1035</v>
      </c>
      <c r="K1330" s="1" t="s">
        <v>1485</v>
      </c>
      <c r="L1330" s="1" t="s">
        <v>1486</v>
      </c>
      <c r="M1330" s="1">
        <v>8900</v>
      </c>
      <c r="N1330" s="1" t="s">
        <v>1487</v>
      </c>
      <c r="O1330" s="1">
        <v>42900</v>
      </c>
      <c r="P1330" s="1">
        <v>7467</v>
      </c>
      <c r="Q1330" s="1" t="s">
        <v>1488</v>
      </c>
      <c r="R1330" s="1"/>
      <c r="S1330" s="1"/>
      <c r="T1330" s="1"/>
      <c r="U1330" s="1"/>
      <c r="V1330" s="1"/>
      <c r="W1330" s="1"/>
      <c r="X1330" s="1"/>
      <c r="Y1330" s="1"/>
    </row>
    <row r="1331" spans="1:25" x14ac:dyDescent="0.4">
      <c r="A1331" t="s">
        <v>48</v>
      </c>
      <c r="B1331" t="s">
        <v>1149</v>
      </c>
      <c r="C1331" s="1" t="s">
        <v>3</v>
      </c>
      <c r="D1331">
        <v>2020</v>
      </c>
      <c r="E1331" s="3">
        <v>3</v>
      </c>
      <c r="F1331" s="1" t="s">
        <v>50</v>
      </c>
      <c r="G1331" s="1">
        <v>46</v>
      </c>
      <c r="H1331" s="1">
        <v>34</v>
      </c>
      <c r="J1331" s="1" t="s">
        <v>163</v>
      </c>
      <c r="K1331" s="1" t="s">
        <v>1593</v>
      </c>
      <c r="L1331" s="1" t="s">
        <v>1594</v>
      </c>
      <c r="M1331" s="1">
        <v>17000</v>
      </c>
      <c r="N1331" s="1" t="s">
        <v>1595</v>
      </c>
      <c r="O1331" s="1">
        <v>44008</v>
      </c>
      <c r="P1331" s="1">
        <v>7023</v>
      </c>
      <c r="Q1331" s="1" t="s">
        <v>1596</v>
      </c>
      <c r="R1331" s="1"/>
      <c r="S1331" s="1"/>
      <c r="T1331" s="1"/>
      <c r="U1331" s="1"/>
      <c r="V1331" s="1"/>
      <c r="W1331" s="1"/>
      <c r="X1331" s="1"/>
      <c r="Y1331" s="1"/>
    </row>
    <row r="1332" spans="1:25" x14ac:dyDescent="0.4">
      <c r="A1332" t="s">
        <v>48</v>
      </c>
      <c r="B1332" t="s">
        <v>1149</v>
      </c>
      <c r="C1332" s="1" t="s">
        <v>3</v>
      </c>
      <c r="D1332">
        <v>2020</v>
      </c>
      <c r="E1332" s="3">
        <v>3</v>
      </c>
      <c r="F1332" s="1" t="s">
        <v>50</v>
      </c>
      <c r="G1332" s="1">
        <v>47</v>
      </c>
      <c r="H1332" s="1">
        <v>4</v>
      </c>
      <c r="J1332" s="1" t="s">
        <v>155</v>
      </c>
      <c r="K1332" s="1" t="s">
        <v>1261</v>
      </c>
      <c r="L1332" s="1" t="s">
        <v>1262</v>
      </c>
      <c r="M1332" s="1">
        <v>3700</v>
      </c>
      <c r="O1332" s="1">
        <v>43927</v>
      </c>
      <c r="P1332" s="1">
        <v>6665</v>
      </c>
      <c r="Q1332" s="1" t="s">
        <v>1263</v>
      </c>
      <c r="R1332" s="1"/>
      <c r="S1332" s="1"/>
      <c r="T1332" s="1"/>
      <c r="U1332" s="1"/>
      <c r="V1332" s="1"/>
      <c r="W1332" s="1"/>
      <c r="X1332" s="1"/>
      <c r="Y1332" s="1"/>
    </row>
    <row r="1333" spans="1:25" x14ac:dyDescent="0.4">
      <c r="A1333" t="s">
        <v>48</v>
      </c>
      <c r="B1333" t="s">
        <v>1149</v>
      </c>
      <c r="C1333" s="1" t="s">
        <v>3</v>
      </c>
      <c r="D1333">
        <v>2020</v>
      </c>
      <c r="E1333" s="3">
        <v>3</v>
      </c>
      <c r="F1333" s="1" t="s">
        <v>50</v>
      </c>
      <c r="G1333" s="1">
        <v>48</v>
      </c>
      <c r="H1333" s="1">
        <v>21</v>
      </c>
      <c r="J1333" s="1" t="s">
        <v>58</v>
      </c>
      <c r="K1333" s="1" t="s">
        <v>1339</v>
      </c>
      <c r="L1333" s="1" t="s">
        <v>1340</v>
      </c>
      <c r="M1333" s="1">
        <v>3443</v>
      </c>
      <c r="O1333" s="1">
        <v>43779</v>
      </c>
      <c r="P1333" s="1">
        <v>6350</v>
      </c>
      <c r="Q1333" s="1" t="s">
        <v>1341</v>
      </c>
      <c r="R1333" s="1"/>
      <c r="S1333" s="1"/>
      <c r="T1333" s="1"/>
      <c r="U1333" s="1"/>
      <c r="V1333" s="1"/>
      <c r="W1333" s="1"/>
      <c r="X1333" s="1"/>
      <c r="Y1333" s="1"/>
    </row>
    <row r="1334" spans="1:25" x14ac:dyDescent="0.4">
      <c r="A1334" t="s">
        <v>48</v>
      </c>
      <c r="B1334" t="s">
        <v>1149</v>
      </c>
      <c r="C1334" s="1" t="s">
        <v>3</v>
      </c>
      <c r="D1334">
        <v>2020</v>
      </c>
      <c r="E1334" s="3">
        <v>3</v>
      </c>
      <c r="F1334" s="1" t="s">
        <v>50</v>
      </c>
      <c r="G1334" s="1">
        <v>49</v>
      </c>
      <c r="H1334" s="1">
        <v>30</v>
      </c>
      <c r="J1334" s="1" t="s">
        <v>16</v>
      </c>
      <c r="K1334" s="1" t="s">
        <v>1309</v>
      </c>
      <c r="L1334" s="1" t="s">
        <v>1310</v>
      </c>
      <c r="M1334" s="1">
        <v>1000</v>
      </c>
      <c r="N1334" s="1" t="s">
        <v>1220</v>
      </c>
      <c r="O1334" s="1">
        <v>43946</v>
      </c>
      <c r="P1334" s="1">
        <v>6110</v>
      </c>
      <c r="Q1334" s="1" t="s">
        <v>1311</v>
      </c>
      <c r="R1334" s="1"/>
      <c r="S1334" s="1"/>
      <c r="T1334" s="1"/>
      <c r="U1334" s="1"/>
      <c r="V1334" s="1"/>
      <c r="W1334" s="1"/>
      <c r="X1334" s="1"/>
      <c r="Y1334" s="1"/>
    </row>
    <row r="1335" spans="1:25" x14ac:dyDescent="0.4">
      <c r="A1335" t="s">
        <v>48</v>
      </c>
      <c r="B1335" t="s">
        <v>1149</v>
      </c>
      <c r="C1335" s="1" t="s">
        <v>3</v>
      </c>
      <c r="D1335">
        <v>2020</v>
      </c>
      <c r="E1335" s="3">
        <v>3</v>
      </c>
      <c r="F1335" s="1" t="s">
        <v>50</v>
      </c>
      <c r="G1335" s="1">
        <v>50</v>
      </c>
      <c r="H1335" s="1">
        <v>7</v>
      </c>
      <c r="J1335" s="1" t="s">
        <v>9</v>
      </c>
      <c r="K1335" s="1" t="s">
        <v>1307</v>
      </c>
      <c r="L1335" s="1" t="s">
        <v>1177</v>
      </c>
      <c r="M1335" s="1">
        <v>3800</v>
      </c>
      <c r="O1335" s="1">
        <v>43664</v>
      </c>
      <c r="P1335" s="1">
        <v>5927</v>
      </c>
      <c r="Q1335" s="1" t="s">
        <v>1308</v>
      </c>
      <c r="R1335" s="1"/>
      <c r="S1335" s="1"/>
      <c r="T1335" s="1"/>
      <c r="U1335" s="1"/>
      <c r="V1335" s="1"/>
      <c r="W1335" s="1"/>
      <c r="X1335" s="1"/>
      <c r="Y1335" s="1"/>
    </row>
    <row r="1336" spans="1:25" x14ac:dyDescent="0.4">
      <c r="A1336" t="s">
        <v>48</v>
      </c>
      <c r="B1336" t="s">
        <v>1149</v>
      </c>
      <c r="C1336" s="1" t="s">
        <v>3</v>
      </c>
      <c r="D1336">
        <v>2020</v>
      </c>
      <c r="E1336" s="3">
        <v>3</v>
      </c>
      <c r="F1336" s="1" t="s">
        <v>50</v>
      </c>
      <c r="G1336" s="1">
        <v>51</v>
      </c>
      <c r="H1336" s="1">
        <v>25</v>
      </c>
      <c r="J1336" s="1" t="s">
        <v>82</v>
      </c>
      <c r="K1336" s="1" t="s">
        <v>1519</v>
      </c>
      <c r="L1336" s="1" t="s">
        <v>1520</v>
      </c>
      <c r="M1336" s="1">
        <v>4800</v>
      </c>
      <c r="N1336" s="1" t="s">
        <v>1521</v>
      </c>
      <c r="O1336" s="1">
        <v>43999</v>
      </c>
      <c r="P1336" s="1">
        <v>5872</v>
      </c>
      <c r="Q1336" s="1" t="s">
        <v>1522</v>
      </c>
      <c r="R1336" s="1"/>
      <c r="S1336" s="1"/>
      <c r="T1336" s="1"/>
      <c r="U1336" s="1"/>
      <c r="V1336" s="1"/>
      <c r="W1336" s="1"/>
      <c r="X1336" s="1"/>
      <c r="Y1336" s="1"/>
    </row>
    <row r="1337" spans="1:25" x14ac:dyDescent="0.4">
      <c r="A1337" t="s">
        <v>48</v>
      </c>
      <c r="B1337" t="s">
        <v>1149</v>
      </c>
      <c r="C1337" s="1" t="s">
        <v>3</v>
      </c>
      <c r="D1337">
        <v>2020</v>
      </c>
      <c r="E1337" s="3">
        <v>3</v>
      </c>
      <c r="F1337" s="1" t="s">
        <v>50</v>
      </c>
      <c r="G1337" s="1">
        <v>52</v>
      </c>
      <c r="H1337" s="1">
        <v>-7</v>
      </c>
      <c r="J1337" s="1" t="s">
        <v>9</v>
      </c>
      <c r="K1337" s="1" t="s">
        <v>1264</v>
      </c>
      <c r="L1337" s="1" t="s">
        <v>1177</v>
      </c>
      <c r="M1337" s="1">
        <v>3800</v>
      </c>
      <c r="O1337" s="1">
        <v>43664</v>
      </c>
      <c r="P1337" s="1">
        <v>5601</v>
      </c>
      <c r="Q1337" s="1" t="s">
        <v>1265</v>
      </c>
      <c r="R1337" s="1"/>
      <c r="S1337" s="1"/>
      <c r="T1337" s="1"/>
      <c r="U1337" s="1"/>
      <c r="V1337" s="1"/>
      <c r="W1337" s="1"/>
      <c r="X1337" s="1"/>
      <c r="Y1337" s="1"/>
    </row>
    <row r="1338" spans="1:25" x14ac:dyDescent="0.4">
      <c r="A1338" t="s">
        <v>48</v>
      </c>
      <c r="B1338" t="s">
        <v>1149</v>
      </c>
      <c r="C1338" s="1" t="s">
        <v>3</v>
      </c>
      <c r="D1338">
        <v>2020</v>
      </c>
      <c r="E1338" s="3">
        <v>3</v>
      </c>
      <c r="F1338" s="1" t="s">
        <v>50</v>
      </c>
      <c r="G1338" s="1">
        <v>53</v>
      </c>
      <c r="H1338" s="1">
        <v>-7</v>
      </c>
      <c r="J1338" s="1" t="s">
        <v>1035</v>
      </c>
      <c r="K1338" s="1" t="s">
        <v>1275</v>
      </c>
      <c r="L1338" s="1" t="s">
        <v>1227</v>
      </c>
      <c r="M1338" s="1">
        <v>3500</v>
      </c>
      <c r="O1338" s="1">
        <v>44007</v>
      </c>
      <c r="P1338" s="1">
        <v>5555</v>
      </c>
      <c r="Q1338" s="1" t="s">
        <v>1276</v>
      </c>
      <c r="R1338" s="1"/>
      <c r="S1338" s="1"/>
      <c r="T1338" s="1"/>
      <c r="U1338" s="1"/>
      <c r="V1338" s="1"/>
      <c r="W1338" s="1"/>
      <c r="X1338" s="1"/>
      <c r="Y1338" s="1"/>
    </row>
    <row r="1339" spans="1:25" x14ac:dyDescent="0.4">
      <c r="A1339" t="s">
        <v>48</v>
      </c>
      <c r="B1339" t="s">
        <v>1149</v>
      </c>
      <c r="C1339" s="1" t="s">
        <v>3</v>
      </c>
      <c r="D1339">
        <v>2020</v>
      </c>
      <c r="E1339" s="3">
        <v>3</v>
      </c>
      <c r="F1339" s="1" t="s">
        <v>50</v>
      </c>
      <c r="G1339" s="1">
        <v>54</v>
      </c>
      <c r="H1339" s="1">
        <v>159</v>
      </c>
      <c r="J1339" s="1" t="s">
        <v>58</v>
      </c>
      <c r="K1339" s="1" t="s">
        <v>1901</v>
      </c>
      <c r="L1339" s="1" t="s">
        <v>1902</v>
      </c>
      <c r="M1339" s="1">
        <v>5000</v>
      </c>
      <c r="O1339" s="1">
        <v>43672</v>
      </c>
      <c r="P1339" s="1">
        <v>5529</v>
      </c>
      <c r="Q1339" s="1" t="s">
        <v>1903</v>
      </c>
      <c r="R1339" s="1"/>
      <c r="S1339" s="1"/>
      <c r="T1339" s="1"/>
      <c r="U1339" s="1"/>
      <c r="V1339" s="1"/>
      <c r="W1339" s="1"/>
      <c r="X1339" s="1"/>
      <c r="Y1339" s="1"/>
    </row>
    <row r="1340" spans="1:25" x14ac:dyDescent="0.4">
      <c r="A1340" t="s">
        <v>48</v>
      </c>
      <c r="B1340" t="s">
        <v>1149</v>
      </c>
      <c r="C1340" s="1" t="s">
        <v>3</v>
      </c>
      <c r="D1340">
        <v>2020</v>
      </c>
      <c r="E1340" s="3">
        <v>3</v>
      </c>
      <c r="F1340" s="1" t="s">
        <v>50</v>
      </c>
      <c r="G1340" s="1">
        <v>55</v>
      </c>
      <c r="H1340" s="1">
        <v>49</v>
      </c>
      <c r="J1340" s="1" t="s">
        <v>10</v>
      </c>
      <c r="K1340" s="1" t="s">
        <v>1277</v>
      </c>
      <c r="L1340" s="1" t="s">
        <v>1278</v>
      </c>
      <c r="M1340" s="1">
        <v>1200</v>
      </c>
      <c r="O1340" s="1">
        <v>43684</v>
      </c>
      <c r="P1340" s="1">
        <v>5483</v>
      </c>
      <c r="Q1340" s="1" t="s">
        <v>1279</v>
      </c>
      <c r="R1340" s="1"/>
      <c r="S1340" s="1"/>
      <c r="T1340" s="1"/>
      <c r="U1340" s="1"/>
      <c r="V1340" s="1"/>
      <c r="W1340" s="1"/>
      <c r="X1340" s="1"/>
      <c r="Y1340" s="1"/>
    </row>
    <row r="1341" spans="1:25" x14ac:dyDescent="0.4">
      <c r="A1341" t="s">
        <v>48</v>
      </c>
      <c r="B1341" t="s">
        <v>1149</v>
      </c>
      <c r="C1341" s="1" t="s">
        <v>3</v>
      </c>
      <c r="D1341">
        <v>2020</v>
      </c>
      <c r="E1341" s="3">
        <v>3</v>
      </c>
      <c r="F1341" s="1" t="s">
        <v>50</v>
      </c>
      <c r="G1341" s="1">
        <v>56</v>
      </c>
      <c r="H1341" s="1">
        <v>7</v>
      </c>
      <c r="J1341" s="1" t="s">
        <v>1035</v>
      </c>
      <c r="K1341" s="1" t="s">
        <v>1286</v>
      </c>
      <c r="L1341" s="1" t="s">
        <v>1227</v>
      </c>
      <c r="M1341" s="1">
        <v>3500</v>
      </c>
      <c r="O1341" s="1">
        <v>42045</v>
      </c>
      <c r="P1341" s="1">
        <v>5456</v>
      </c>
      <c r="Q1341" s="1" t="s">
        <v>1287</v>
      </c>
      <c r="R1341" s="1"/>
      <c r="S1341" s="1"/>
      <c r="T1341" s="1"/>
      <c r="U1341" s="1"/>
      <c r="V1341" s="1"/>
      <c r="W1341" s="1"/>
      <c r="X1341" s="1"/>
      <c r="Y1341" s="1"/>
    </row>
    <row r="1342" spans="1:25" x14ac:dyDescent="0.4">
      <c r="A1342" t="s">
        <v>48</v>
      </c>
      <c r="B1342" t="s">
        <v>1149</v>
      </c>
      <c r="C1342" s="1" t="s">
        <v>3</v>
      </c>
      <c r="D1342">
        <v>2020</v>
      </c>
      <c r="E1342" s="3">
        <v>3</v>
      </c>
      <c r="F1342" s="1" t="s">
        <v>50</v>
      </c>
      <c r="G1342" s="1">
        <v>57</v>
      </c>
      <c r="H1342" s="1">
        <v>3</v>
      </c>
      <c r="J1342" s="1" t="s">
        <v>58</v>
      </c>
      <c r="K1342" s="1" t="s">
        <v>1579</v>
      </c>
      <c r="L1342" s="1" t="s">
        <v>1580</v>
      </c>
      <c r="M1342" s="1">
        <v>3200</v>
      </c>
      <c r="O1342" s="1">
        <v>43943</v>
      </c>
      <c r="P1342" s="1">
        <v>5122</v>
      </c>
      <c r="Q1342" s="1" t="s">
        <v>1581</v>
      </c>
      <c r="R1342" s="1"/>
      <c r="S1342" s="1"/>
      <c r="T1342" s="1"/>
      <c r="U1342" s="1"/>
      <c r="V1342" s="1"/>
      <c r="W1342" s="1"/>
      <c r="X1342" s="1"/>
      <c r="Y1342" s="1"/>
    </row>
    <row r="1343" spans="1:25" x14ac:dyDescent="0.4">
      <c r="A1343" t="s">
        <v>48</v>
      </c>
      <c r="B1343" t="s">
        <v>1149</v>
      </c>
      <c r="C1343" s="1" t="s">
        <v>3</v>
      </c>
      <c r="D1343">
        <v>2020</v>
      </c>
      <c r="E1343" s="3">
        <v>3</v>
      </c>
      <c r="F1343" s="1" t="s">
        <v>50</v>
      </c>
      <c r="G1343" s="1">
        <v>58</v>
      </c>
      <c r="H1343" s="1">
        <v>48</v>
      </c>
      <c r="J1343" s="1" t="s">
        <v>21</v>
      </c>
      <c r="K1343" s="1" t="s">
        <v>1681</v>
      </c>
      <c r="L1343" s="1" t="s">
        <v>1257</v>
      </c>
      <c r="M1343" s="1">
        <v>10000</v>
      </c>
      <c r="O1343" s="1">
        <v>43416</v>
      </c>
      <c r="P1343" s="1">
        <v>5079</v>
      </c>
      <c r="Q1343" s="1" t="s">
        <v>1682</v>
      </c>
      <c r="R1343" s="1"/>
      <c r="S1343" s="1"/>
      <c r="T1343" s="1"/>
      <c r="U1343" s="1"/>
      <c r="V1343" s="1"/>
      <c r="W1343" s="1"/>
      <c r="X1343" s="1"/>
      <c r="Y1343" s="1"/>
    </row>
    <row r="1344" spans="1:25" x14ac:dyDescent="0.4">
      <c r="A1344" t="s">
        <v>48</v>
      </c>
      <c r="B1344" t="s">
        <v>1149</v>
      </c>
      <c r="C1344" s="1" t="s">
        <v>3</v>
      </c>
      <c r="D1344">
        <v>2020</v>
      </c>
      <c r="E1344" s="3">
        <v>3</v>
      </c>
      <c r="F1344" s="1" t="s">
        <v>50</v>
      </c>
      <c r="G1344" s="1">
        <v>59</v>
      </c>
      <c r="H1344" s="1">
        <v>6</v>
      </c>
      <c r="J1344" s="1" t="s">
        <v>9</v>
      </c>
      <c r="K1344" s="1" t="s">
        <v>1497</v>
      </c>
      <c r="L1344" s="1" t="s">
        <v>1210</v>
      </c>
      <c r="M1344" s="1">
        <v>5000</v>
      </c>
      <c r="O1344" s="1">
        <v>43263</v>
      </c>
      <c r="P1344" s="1">
        <v>4990</v>
      </c>
      <c r="Q1344" s="1" t="s">
        <v>1498</v>
      </c>
      <c r="R1344" s="1"/>
      <c r="S1344" s="1"/>
      <c r="T1344" s="1"/>
      <c r="U1344" s="1"/>
      <c r="V1344" s="1"/>
      <c r="W1344" s="1"/>
      <c r="X1344" s="1"/>
      <c r="Y1344" s="1"/>
    </row>
    <row r="1345" spans="1:25" x14ac:dyDescent="0.4">
      <c r="A1345" t="s">
        <v>48</v>
      </c>
      <c r="B1345" t="s">
        <v>1149</v>
      </c>
      <c r="C1345" s="1" t="s">
        <v>3</v>
      </c>
      <c r="D1345">
        <v>2020</v>
      </c>
      <c r="E1345" s="3">
        <v>3</v>
      </c>
      <c r="F1345" s="1" t="s">
        <v>50</v>
      </c>
      <c r="G1345" s="1">
        <v>60</v>
      </c>
      <c r="H1345" s="1">
        <v>-17</v>
      </c>
      <c r="J1345" s="1" t="s">
        <v>16</v>
      </c>
      <c r="K1345" s="1" t="s">
        <v>1304</v>
      </c>
      <c r="L1345" s="1" t="s">
        <v>1305</v>
      </c>
      <c r="M1345" s="1">
        <v>2000</v>
      </c>
      <c r="O1345" s="1">
        <v>42984</v>
      </c>
      <c r="P1345" s="1">
        <v>4911</v>
      </c>
      <c r="Q1345" s="1" t="s">
        <v>1306</v>
      </c>
      <c r="R1345" s="1"/>
      <c r="S1345" s="1"/>
      <c r="T1345" s="1"/>
      <c r="U1345" s="1"/>
      <c r="V1345" s="1"/>
      <c r="W1345" s="1"/>
      <c r="X1345" s="1"/>
      <c r="Y1345" s="1"/>
    </row>
    <row r="1346" spans="1:25" x14ac:dyDescent="0.4">
      <c r="A1346" t="s">
        <v>48</v>
      </c>
      <c r="B1346" t="s">
        <v>1149</v>
      </c>
      <c r="C1346" s="1" t="s">
        <v>3</v>
      </c>
      <c r="D1346">
        <v>2020</v>
      </c>
      <c r="E1346" s="3">
        <v>3</v>
      </c>
      <c r="F1346" s="1" t="s">
        <v>50</v>
      </c>
      <c r="G1346" s="1">
        <v>61</v>
      </c>
      <c r="H1346" s="1">
        <v>-23</v>
      </c>
      <c r="J1346" s="1" t="s">
        <v>9</v>
      </c>
      <c r="K1346" s="1" t="s">
        <v>1272</v>
      </c>
      <c r="L1346" s="1" t="s">
        <v>1273</v>
      </c>
      <c r="M1346" s="1">
        <v>3300</v>
      </c>
      <c r="O1346" s="1">
        <v>43770</v>
      </c>
      <c r="P1346" s="1">
        <v>4764</v>
      </c>
      <c r="Q1346" s="1" t="s">
        <v>1274</v>
      </c>
      <c r="R1346" s="1"/>
      <c r="S1346" s="1"/>
      <c r="T1346" s="1"/>
      <c r="U1346" s="1"/>
      <c r="V1346" s="1"/>
      <c r="W1346" s="1"/>
      <c r="X1346" s="1"/>
      <c r="Y1346" s="1"/>
    </row>
    <row r="1347" spans="1:25" x14ac:dyDescent="0.4">
      <c r="A1347" t="s">
        <v>48</v>
      </c>
      <c r="B1347" t="s">
        <v>1149</v>
      </c>
      <c r="C1347" s="1" t="s">
        <v>3</v>
      </c>
      <c r="D1347">
        <v>2020</v>
      </c>
      <c r="E1347" s="3">
        <v>3</v>
      </c>
      <c r="F1347" s="1" t="s">
        <v>50</v>
      </c>
      <c r="G1347" s="1">
        <v>62</v>
      </c>
      <c r="H1347" s="1">
        <v>26</v>
      </c>
      <c r="J1347" s="1" t="s">
        <v>9</v>
      </c>
      <c r="K1347" s="1" t="s">
        <v>1200</v>
      </c>
      <c r="L1347" s="1" t="s">
        <v>1201</v>
      </c>
      <c r="M1347" s="1">
        <v>4400</v>
      </c>
      <c r="N1347" s="1" t="s">
        <v>261</v>
      </c>
      <c r="O1347" s="1">
        <v>43993</v>
      </c>
      <c r="P1347" s="1">
        <v>4737</v>
      </c>
      <c r="Q1347" s="1" t="s">
        <v>1202</v>
      </c>
      <c r="R1347" s="1"/>
      <c r="S1347" s="1"/>
      <c r="T1347" s="1"/>
      <c r="U1347" s="1"/>
      <c r="V1347" s="1"/>
      <c r="W1347" s="1"/>
      <c r="X1347" s="1"/>
      <c r="Y1347" s="1"/>
    </row>
    <row r="1348" spans="1:25" x14ac:dyDescent="0.4">
      <c r="A1348" t="s">
        <v>48</v>
      </c>
      <c r="B1348" t="s">
        <v>1149</v>
      </c>
      <c r="C1348" s="1" t="s">
        <v>3</v>
      </c>
      <c r="D1348">
        <v>2020</v>
      </c>
      <c r="E1348" s="3">
        <v>3</v>
      </c>
      <c r="F1348" s="1" t="s">
        <v>50</v>
      </c>
      <c r="G1348" s="1">
        <v>63</v>
      </c>
      <c r="H1348" s="1">
        <v>1</v>
      </c>
      <c r="J1348" s="1" t="s">
        <v>21</v>
      </c>
      <c r="K1348" s="1" t="s">
        <v>1631</v>
      </c>
      <c r="L1348" s="1" t="s">
        <v>1632</v>
      </c>
      <c r="M1348" s="1">
        <v>4821</v>
      </c>
      <c r="O1348" s="1">
        <v>43290</v>
      </c>
      <c r="P1348" s="1">
        <v>4607</v>
      </c>
      <c r="Q1348" s="1" t="s">
        <v>1633</v>
      </c>
      <c r="R1348" s="1"/>
      <c r="S1348" s="1"/>
      <c r="T1348" s="1"/>
      <c r="U1348" s="1"/>
      <c r="V1348" s="1"/>
      <c r="W1348" s="1"/>
      <c r="X1348" s="1"/>
      <c r="Y1348" s="1"/>
    </row>
    <row r="1349" spans="1:25" x14ac:dyDescent="0.4">
      <c r="A1349" t="s">
        <v>48</v>
      </c>
      <c r="B1349" t="s">
        <v>1149</v>
      </c>
      <c r="C1349" s="1" t="s">
        <v>3</v>
      </c>
      <c r="D1349">
        <v>2020</v>
      </c>
      <c r="E1349" s="3">
        <v>3</v>
      </c>
      <c r="F1349" s="1" t="s">
        <v>50</v>
      </c>
      <c r="G1349" s="1">
        <v>64</v>
      </c>
      <c r="H1349" s="1">
        <v>69</v>
      </c>
      <c r="J1349" s="1" t="s">
        <v>58</v>
      </c>
      <c r="K1349" s="1" t="s">
        <v>1734</v>
      </c>
      <c r="L1349" s="1" t="s">
        <v>1735</v>
      </c>
      <c r="M1349" s="1">
        <v>5500</v>
      </c>
      <c r="O1349" s="1">
        <v>43893</v>
      </c>
      <c r="P1349" s="1">
        <v>4552</v>
      </c>
      <c r="Q1349" s="1" t="s">
        <v>1736</v>
      </c>
      <c r="R1349" s="1"/>
      <c r="S1349" s="1"/>
      <c r="T1349" s="1"/>
      <c r="U1349" s="1"/>
      <c r="V1349" s="1"/>
      <c r="W1349" s="1"/>
      <c r="X1349" s="1"/>
      <c r="Y1349" s="1"/>
    </row>
    <row r="1350" spans="1:25" x14ac:dyDescent="0.4">
      <c r="A1350" t="s">
        <v>48</v>
      </c>
      <c r="B1350" t="s">
        <v>1149</v>
      </c>
      <c r="C1350" s="1" t="s">
        <v>3</v>
      </c>
      <c r="D1350">
        <v>2020</v>
      </c>
      <c r="E1350" s="3">
        <v>3</v>
      </c>
      <c r="F1350" s="1" t="s">
        <v>50</v>
      </c>
      <c r="G1350" s="1">
        <v>65</v>
      </c>
      <c r="H1350" s="1">
        <v>-3</v>
      </c>
      <c r="J1350" s="1" t="s">
        <v>163</v>
      </c>
      <c r="K1350" s="1" t="s">
        <v>1357</v>
      </c>
      <c r="L1350" s="1" t="s">
        <v>1358</v>
      </c>
      <c r="M1350" s="1">
        <v>1600</v>
      </c>
      <c r="O1350" s="1">
        <v>43882</v>
      </c>
      <c r="P1350" s="1">
        <v>4433</v>
      </c>
      <c r="Q1350" s="1" t="s">
        <v>1359</v>
      </c>
      <c r="R1350" s="1"/>
      <c r="S1350" s="1"/>
      <c r="T1350" s="1"/>
      <c r="U1350" s="1"/>
      <c r="V1350" s="1"/>
      <c r="W1350" s="1"/>
      <c r="X1350" s="1"/>
      <c r="Y1350" s="1"/>
    </row>
    <row r="1351" spans="1:25" x14ac:dyDescent="0.4">
      <c r="A1351" t="s">
        <v>48</v>
      </c>
      <c r="B1351" t="s">
        <v>1149</v>
      </c>
      <c r="C1351" s="1" t="s">
        <v>3</v>
      </c>
      <c r="D1351">
        <v>2020</v>
      </c>
      <c r="E1351" s="3">
        <v>3</v>
      </c>
      <c r="F1351" s="1" t="s">
        <v>50</v>
      </c>
      <c r="G1351" s="1">
        <v>66</v>
      </c>
      <c r="H1351" s="1">
        <v>20</v>
      </c>
      <c r="J1351" s="1" t="s">
        <v>82</v>
      </c>
      <c r="K1351" s="1" t="s">
        <v>1481</v>
      </c>
      <c r="L1351" s="1" t="s">
        <v>1482</v>
      </c>
      <c r="M1351" s="1">
        <v>18000</v>
      </c>
      <c r="N1351" s="1" t="s">
        <v>1483</v>
      </c>
      <c r="O1351" s="1">
        <v>43981</v>
      </c>
      <c r="P1351" s="1">
        <v>4429</v>
      </c>
      <c r="Q1351" s="1" t="s">
        <v>1484</v>
      </c>
      <c r="R1351" s="1"/>
      <c r="S1351" s="1"/>
      <c r="T1351" s="1"/>
      <c r="U1351" s="1"/>
      <c r="V1351" s="1"/>
      <c r="W1351" s="1"/>
      <c r="X1351" s="1"/>
      <c r="Y1351" s="1"/>
    </row>
    <row r="1352" spans="1:25" x14ac:dyDescent="0.4">
      <c r="A1352" t="s">
        <v>48</v>
      </c>
      <c r="B1352" t="s">
        <v>1149</v>
      </c>
      <c r="C1352" s="1" t="s">
        <v>3</v>
      </c>
      <c r="D1352">
        <v>2020</v>
      </c>
      <c r="E1352" s="3">
        <v>3</v>
      </c>
      <c r="F1352" s="1" t="s">
        <v>50</v>
      </c>
      <c r="G1352" s="1">
        <v>67</v>
      </c>
      <c r="H1352" s="1">
        <v>5</v>
      </c>
      <c r="J1352" s="1" t="s">
        <v>51</v>
      </c>
      <c r="K1352" s="1" t="s">
        <v>1505</v>
      </c>
      <c r="L1352" s="1" t="s">
        <v>1506</v>
      </c>
      <c r="M1352" s="1">
        <v>4600</v>
      </c>
      <c r="N1352" s="1" t="s">
        <v>1507</v>
      </c>
      <c r="O1352" s="1">
        <v>44006</v>
      </c>
      <c r="P1352" s="1">
        <v>4404</v>
      </c>
      <c r="Q1352" s="1" t="s">
        <v>1508</v>
      </c>
      <c r="R1352" s="1"/>
      <c r="S1352" s="1"/>
      <c r="T1352" s="1"/>
      <c r="U1352" s="1"/>
      <c r="V1352" s="1"/>
      <c r="W1352" s="1"/>
      <c r="X1352" s="1"/>
      <c r="Y1352" s="1"/>
    </row>
    <row r="1353" spans="1:25" x14ac:dyDescent="0.4">
      <c r="A1353" t="s">
        <v>48</v>
      </c>
      <c r="B1353" t="s">
        <v>1149</v>
      </c>
      <c r="C1353" s="1" t="s">
        <v>3</v>
      </c>
      <c r="D1353">
        <v>2020</v>
      </c>
      <c r="E1353" s="3">
        <v>3</v>
      </c>
      <c r="F1353" s="1" t="s">
        <v>50</v>
      </c>
      <c r="G1353" s="1">
        <v>68</v>
      </c>
      <c r="H1353" s="1">
        <v>-9</v>
      </c>
      <c r="J1353" s="1" t="s">
        <v>16</v>
      </c>
      <c r="K1353" s="1" t="s">
        <v>1294</v>
      </c>
      <c r="L1353" s="1" t="s">
        <v>1295</v>
      </c>
      <c r="M1353" s="1">
        <v>11000</v>
      </c>
      <c r="N1353" s="1" t="s">
        <v>1296</v>
      </c>
      <c r="O1353" s="1">
        <v>43749</v>
      </c>
      <c r="P1353" s="1">
        <v>4376</v>
      </c>
      <c r="Q1353" s="1" t="s">
        <v>1297</v>
      </c>
      <c r="R1353" s="1"/>
      <c r="S1353" s="1"/>
      <c r="T1353" s="1"/>
      <c r="U1353" s="1"/>
      <c r="V1353" s="1"/>
      <c r="W1353" s="1"/>
      <c r="X1353" s="1"/>
      <c r="Y1353" s="1"/>
    </row>
    <row r="1354" spans="1:25" x14ac:dyDescent="0.4">
      <c r="A1354" t="s">
        <v>48</v>
      </c>
      <c r="B1354" t="s">
        <v>1149</v>
      </c>
      <c r="C1354" s="1" t="s">
        <v>3</v>
      </c>
      <c r="D1354">
        <v>2020</v>
      </c>
      <c r="E1354" s="3">
        <v>3</v>
      </c>
      <c r="F1354" s="1" t="s">
        <v>50</v>
      </c>
      <c r="G1354" s="1">
        <v>69</v>
      </c>
      <c r="H1354" s="1">
        <v>-21</v>
      </c>
      <c r="J1354" s="1" t="s">
        <v>163</v>
      </c>
      <c r="K1354" s="1" t="s">
        <v>1181</v>
      </c>
      <c r="L1354" s="1" t="s">
        <v>1182</v>
      </c>
      <c r="M1354" s="1">
        <v>1200</v>
      </c>
      <c r="O1354" s="1">
        <v>43846</v>
      </c>
      <c r="P1354" s="1">
        <v>4312</v>
      </c>
      <c r="Q1354" s="1" t="s">
        <v>1183</v>
      </c>
      <c r="R1354" s="1"/>
      <c r="S1354" s="1"/>
      <c r="T1354" s="1"/>
      <c r="U1354" s="1"/>
      <c r="V1354" s="1"/>
      <c r="W1354" s="1"/>
      <c r="X1354" s="1"/>
      <c r="Y1354" s="1"/>
    </row>
    <row r="1355" spans="1:25" x14ac:dyDescent="0.4">
      <c r="A1355" t="s">
        <v>48</v>
      </c>
      <c r="B1355" t="s">
        <v>1149</v>
      </c>
      <c r="C1355" s="1" t="s">
        <v>3</v>
      </c>
      <c r="D1355">
        <v>2020</v>
      </c>
      <c r="E1355" s="3">
        <v>3</v>
      </c>
      <c r="F1355" s="1" t="s">
        <v>50</v>
      </c>
      <c r="G1355" s="1">
        <v>70</v>
      </c>
      <c r="H1355" s="1">
        <v>-21</v>
      </c>
      <c r="J1355" s="1" t="s">
        <v>58</v>
      </c>
      <c r="K1355" s="1" t="s">
        <v>1470</v>
      </c>
      <c r="L1355" s="1" t="s">
        <v>1471</v>
      </c>
      <c r="M1355" s="1">
        <v>3851</v>
      </c>
      <c r="O1355" s="1">
        <v>43826</v>
      </c>
      <c r="P1355" s="1">
        <v>4300</v>
      </c>
      <c r="Q1355" s="1" t="s">
        <v>1472</v>
      </c>
      <c r="R1355" s="1"/>
      <c r="S1355" s="1"/>
      <c r="T1355" s="1"/>
      <c r="U1355" s="1"/>
      <c r="V1355" s="1"/>
      <c r="W1355" s="1"/>
      <c r="X1355" s="1"/>
      <c r="Y1355" s="1"/>
    </row>
    <row r="1356" spans="1:25" x14ac:dyDescent="0.4">
      <c r="A1356" t="s">
        <v>48</v>
      </c>
      <c r="B1356" t="s">
        <v>1149</v>
      </c>
      <c r="C1356" s="1" t="s">
        <v>3</v>
      </c>
      <c r="D1356">
        <v>2020</v>
      </c>
      <c r="E1356" s="3">
        <v>3</v>
      </c>
      <c r="F1356" s="1" t="s">
        <v>50</v>
      </c>
      <c r="G1356" s="1">
        <v>71</v>
      </c>
      <c r="H1356" s="1">
        <v>65</v>
      </c>
      <c r="J1356" s="1" t="s">
        <v>9</v>
      </c>
      <c r="K1356" s="1" t="s">
        <v>1743</v>
      </c>
      <c r="L1356" s="1" t="s">
        <v>1744</v>
      </c>
      <c r="M1356" s="1">
        <v>3800</v>
      </c>
      <c r="O1356" s="1">
        <v>43545</v>
      </c>
      <c r="P1356" s="1">
        <v>4280</v>
      </c>
      <c r="Q1356" s="1" t="s">
        <v>1745</v>
      </c>
      <c r="R1356" s="1"/>
      <c r="S1356" s="1"/>
      <c r="T1356" s="1"/>
      <c r="U1356" s="1"/>
      <c r="V1356" s="1"/>
      <c r="W1356" s="1"/>
      <c r="X1356" s="1"/>
      <c r="Y1356" s="1"/>
    </row>
    <row r="1357" spans="1:25" x14ac:dyDescent="0.4">
      <c r="A1357" t="s">
        <v>48</v>
      </c>
      <c r="B1357" t="s">
        <v>1149</v>
      </c>
      <c r="C1357" s="1" t="s">
        <v>3</v>
      </c>
      <c r="D1357">
        <v>2020</v>
      </c>
      <c r="E1357" s="3">
        <v>3</v>
      </c>
      <c r="F1357" s="1" t="s">
        <v>50</v>
      </c>
      <c r="G1357" s="1">
        <v>72</v>
      </c>
      <c r="H1357" s="1">
        <v>17</v>
      </c>
      <c r="J1357" s="1" t="s">
        <v>9</v>
      </c>
      <c r="K1357" s="1" t="s">
        <v>1302</v>
      </c>
      <c r="L1357" s="1" t="s">
        <v>1177</v>
      </c>
      <c r="M1357" s="1">
        <v>3800</v>
      </c>
      <c r="O1357" s="1">
        <v>43957</v>
      </c>
      <c r="P1357" s="1">
        <v>4224</v>
      </c>
      <c r="Q1357" s="1" t="s">
        <v>1303</v>
      </c>
      <c r="R1357" s="1"/>
      <c r="S1357" s="1"/>
      <c r="T1357" s="1"/>
      <c r="U1357" s="1"/>
      <c r="V1357" s="1"/>
      <c r="W1357" s="1"/>
      <c r="X1357" s="1"/>
      <c r="Y1357" s="1"/>
    </row>
    <row r="1358" spans="1:25" x14ac:dyDescent="0.4">
      <c r="A1358" t="s">
        <v>48</v>
      </c>
      <c r="B1358" t="s">
        <v>1149</v>
      </c>
      <c r="C1358" s="1" t="s">
        <v>3</v>
      </c>
      <c r="D1358">
        <v>2020</v>
      </c>
      <c r="E1358" s="3">
        <v>3</v>
      </c>
      <c r="F1358" s="1" t="s">
        <v>50</v>
      </c>
      <c r="G1358" s="1">
        <v>73</v>
      </c>
      <c r="H1358" s="1">
        <v>51</v>
      </c>
      <c r="J1358" s="1" t="s">
        <v>163</v>
      </c>
      <c r="K1358" s="1" t="s">
        <v>1713</v>
      </c>
      <c r="L1358" s="1" t="s">
        <v>1714</v>
      </c>
      <c r="M1358" s="1">
        <v>3600</v>
      </c>
      <c r="O1358" s="1">
        <v>44001</v>
      </c>
      <c r="P1358" s="1">
        <v>4213</v>
      </c>
      <c r="Q1358" s="1" t="s">
        <v>1715</v>
      </c>
      <c r="R1358" s="1"/>
      <c r="S1358" s="1"/>
      <c r="T1358" s="1"/>
      <c r="U1358" s="1"/>
      <c r="V1358" s="1"/>
      <c r="W1358" s="1"/>
      <c r="X1358" s="1"/>
      <c r="Y1358" s="1"/>
    </row>
    <row r="1359" spans="1:25" x14ac:dyDescent="0.4">
      <c r="A1359" t="s">
        <v>48</v>
      </c>
      <c r="B1359" t="s">
        <v>1149</v>
      </c>
      <c r="C1359" s="1" t="s">
        <v>3</v>
      </c>
      <c r="D1359">
        <v>2020</v>
      </c>
      <c r="E1359" s="3">
        <v>3</v>
      </c>
      <c r="F1359" s="1" t="s">
        <v>50</v>
      </c>
      <c r="G1359" s="1">
        <v>74</v>
      </c>
      <c r="H1359" s="1">
        <v>3</v>
      </c>
      <c r="J1359" s="1" t="s">
        <v>7</v>
      </c>
      <c r="K1359" s="1" t="s">
        <v>1637</v>
      </c>
      <c r="L1359" s="1" t="s">
        <v>1638</v>
      </c>
      <c r="M1359" s="1">
        <v>8000</v>
      </c>
      <c r="O1359" s="1">
        <v>43329</v>
      </c>
      <c r="P1359" s="1">
        <v>4161</v>
      </c>
      <c r="Q1359" s="1" t="s">
        <v>1639</v>
      </c>
      <c r="R1359" s="1"/>
      <c r="S1359" s="1"/>
      <c r="T1359" s="1"/>
      <c r="U1359" s="1"/>
      <c r="V1359" s="1"/>
      <c r="W1359" s="1"/>
      <c r="X1359" s="1"/>
      <c r="Y1359" s="1"/>
    </row>
    <row r="1360" spans="1:25" x14ac:dyDescent="0.4">
      <c r="A1360" t="s">
        <v>48</v>
      </c>
      <c r="B1360" t="s">
        <v>1149</v>
      </c>
      <c r="C1360" s="1" t="s">
        <v>3</v>
      </c>
      <c r="D1360">
        <v>2020</v>
      </c>
      <c r="E1360" s="3">
        <v>3</v>
      </c>
      <c r="F1360" s="1" t="s">
        <v>50</v>
      </c>
      <c r="G1360" s="1">
        <v>75</v>
      </c>
      <c r="H1360" s="1">
        <v>-34</v>
      </c>
      <c r="J1360" s="1" t="s">
        <v>1035</v>
      </c>
      <c r="K1360" s="1" t="s">
        <v>1625</v>
      </c>
      <c r="L1360" s="1" t="s">
        <v>1626</v>
      </c>
      <c r="M1360" s="1">
        <v>12000</v>
      </c>
      <c r="O1360" s="1">
        <v>43987</v>
      </c>
      <c r="P1360" s="1">
        <v>4098</v>
      </c>
      <c r="Q1360" s="1" t="s">
        <v>1627</v>
      </c>
      <c r="R1360" s="1"/>
      <c r="S1360" s="1"/>
      <c r="T1360" s="1"/>
      <c r="U1360" s="1"/>
      <c r="V1360" s="1"/>
      <c r="W1360" s="1"/>
      <c r="X1360" s="1"/>
      <c r="Y1360" s="1"/>
    </row>
    <row r="1361" spans="1:25" x14ac:dyDescent="0.4">
      <c r="A1361" t="s">
        <v>48</v>
      </c>
      <c r="B1361" t="s">
        <v>1149</v>
      </c>
      <c r="C1361" s="1" t="s">
        <v>3</v>
      </c>
      <c r="D1361">
        <v>2020</v>
      </c>
      <c r="E1361" s="3">
        <v>3</v>
      </c>
      <c r="F1361" s="1" t="s">
        <v>50</v>
      </c>
      <c r="G1361" s="1">
        <v>76</v>
      </c>
      <c r="H1361" s="1">
        <v>98</v>
      </c>
      <c r="J1361" s="1" t="s">
        <v>58</v>
      </c>
      <c r="K1361" s="1" t="s">
        <v>1831</v>
      </c>
      <c r="L1361" s="1" t="s">
        <v>1832</v>
      </c>
      <c r="M1361" s="1">
        <v>1200</v>
      </c>
      <c r="O1361" s="1">
        <v>43749</v>
      </c>
      <c r="P1361" s="1">
        <v>4091</v>
      </c>
      <c r="Q1361" s="1" t="s">
        <v>1833</v>
      </c>
      <c r="R1361" s="1"/>
      <c r="S1361" s="1"/>
      <c r="T1361" s="1"/>
      <c r="U1361" s="1"/>
      <c r="V1361" s="1"/>
      <c r="W1361" s="1"/>
      <c r="X1361" s="1"/>
      <c r="Y1361" s="1"/>
    </row>
    <row r="1362" spans="1:25" x14ac:dyDescent="0.4">
      <c r="A1362" t="s">
        <v>48</v>
      </c>
      <c r="B1362" t="s">
        <v>1149</v>
      </c>
      <c r="C1362" s="1" t="s">
        <v>3</v>
      </c>
      <c r="D1362">
        <v>2020</v>
      </c>
      <c r="E1362" s="3">
        <v>3</v>
      </c>
      <c r="F1362" s="1" t="s">
        <v>50</v>
      </c>
      <c r="G1362" s="1">
        <v>77</v>
      </c>
      <c r="H1362" s="1">
        <v>-22</v>
      </c>
      <c r="J1362" s="1" t="s">
        <v>9</v>
      </c>
      <c r="K1362" s="1" t="s">
        <v>1322</v>
      </c>
      <c r="L1362" s="1" t="s">
        <v>1273</v>
      </c>
      <c r="M1362" s="1">
        <v>2200</v>
      </c>
      <c r="O1362" s="1">
        <v>43624</v>
      </c>
      <c r="P1362" s="1">
        <v>4065</v>
      </c>
      <c r="Q1362" s="1" t="s">
        <v>1323</v>
      </c>
      <c r="R1362" s="1"/>
      <c r="S1362" s="1"/>
      <c r="T1362" s="1"/>
      <c r="U1362" s="1"/>
      <c r="V1362" s="1"/>
      <c r="W1362" s="1"/>
      <c r="X1362" s="1"/>
      <c r="Y1362" s="1"/>
    </row>
    <row r="1363" spans="1:25" x14ac:dyDescent="0.4">
      <c r="A1363" t="s">
        <v>48</v>
      </c>
      <c r="B1363" t="s">
        <v>1149</v>
      </c>
      <c r="C1363" s="1" t="s">
        <v>3</v>
      </c>
      <c r="D1363">
        <v>2020</v>
      </c>
      <c r="E1363" s="3">
        <v>3</v>
      </c>
      <c r="F1363" s="1" t="s">
        <v>50</v>
      </c>
      <c r="G1363" s="1">
        <v>78</v>
      </c>
      <c r="H1363" s="1" t="s">
        <v>81</v>
      </c>
      <c r="J1363" s="1" t="s">
        <v>163</v>
      </c>
      <c r="K1363" s="1" t="s">
        <v>1904</v>
      </c>
      <c r="L1363" s="1" t="s">
        <v>1905</v>
      </c>
      <c r="M1363" s="1">
        <v>1200</v>
      </c>
      <c r="O1363" s="1">
        <v>43821</v>
      </c>
      <c r="P1363" s="1">
        <v>3978</v>
      </c>
      <c r="Q1363" s="1" t="s">
        <v>1906</v>
      </c>
      <c r="R1363" s="1"/>
      <c r="S1363" s="1"/>
      <c r="T1363" s="1"/>
      <c r="U1363" s="1"/>
      <c r="V1363" s="1"/>
      <c r="W1363" s="1"/>
      <c r="X1363" s="1"/>
      <c r="Y1363" s="1"/>
    </row>
    <row r="1364" spans="1:25" x14ac:dyDescent="0.4">
      <c r="A1364" t="s">
        <v>48</v>
      </c>
      <c r="B1364" t="s">
        <v>1149</v>
      </c>
      <c r="C1364" s="1" t="s">
        <v>3</v>
      </c>
      <c r="D1364">
        <v>2020</v>
      </c>
      <c r="E1364" s="3">
        <v>3</v>
      </c>
      <c r="F1364" s="1" t="s">
        <v>50</v>
      </c>
      <c r="G1364" s="1">
        <v>79</v>
      </c>
      <c r="H1364" s="1">
        <v>6</v>
      </c>
      <c r="J1364" s="1" t="s">
        <v>8</v>
      </c>
      <c r="K1364" s="1" t="s">
        <v>1526</v>
      </c>
      <c r="L1364" s="1" t="s">
        <v>1527</v>
      </c>
      <c r="M1364" s="1">
        <v>1100</v>
      </c>
      <c r="N1364" s="1" t="s">
        <v>1528</v>
      </c>
      <c r="O1364" s="1">
        <v>44010</v>
      </c>
      <c r="P1364" s="1">
        <v>3959</v>
      </c>
      <c r="Q1364" s="1" t="s">
        <v>1529</v>
      </c>
      <c r="R1364" s="1"/>
      <c r="S1364" s="1"/>
      <c r="T1364" s="1"/>
      <c r="U1364" s="1"/>
      <c r="V1364" s="1"/>
      <c r="W1364" s="1"/>
      <c r="X1364" s="1"/>
      <c r="Y1364" s="1"/>
    </row>
    <row r="1365" spans="1:25" x14ac:dyDescent="0.4">
      <c r="A1365" t="s">
        <v>48</v>
      </c>
      <c r="B1365" t="s">
        <v>1149</v>
      </c>
      <c r="C1365" s="1" t="s">
        <v>3</v>
      </c>
      <c r="D1365">
        <v>2020</v>
      </c>
      <c r="E1365" s="3">
        <v>3</v>
      </c>
      <c r="F1365" s="1" t="s">
        <v>50</v>
      </c>
      <c r="G1365" s="1">
        <v>80</v>
      </c>
      <c r="H1365" s="1">
        <v>-10</v>
      </c>
      <c r="J1365" s="1" t="s">
        <v>21</v>
      </c>
      <c r="K1365" s="1" t="s">
        <v>1435</v>
      </c>
      <c r="L1365" s="1" t="s">
        <v>1436</v>
      </c>
      <c r="M1365" s="1">
        <v>10000</v>
      </c>
      <c r="O1365" s="1">
        <v>43942</v>
      </c>
      <c r="P1365" s="1">
        <v>3940</v>
      </c>
      <c r="Q1365" s="1" t="s">
        <v>1437</v>
      </c>
      <c r="R1365" s="1"/>
      <c r="S1365" s="1"/>
      <c r="T1365" s="1"/>
      <c r="U1365" s="1"/>
      <c r="V1365" s="1"/>
      <c r="W1365" s="1"/>
      <c r="X1365" s="1"/>
      <c r="Y1365" s="1"/>
    </row>
    <row r="1366" spans="1:25" x14ac:dyDescent="0.4">
      <c r="A1366" t="s">
        <v>48</v>
      </c>
      <c r="B1366" t="s">
        <v>1149</v>
      </c>
      <c r="C1366" s="1" t="s">
        <v>3</v>
      </c>
      <c r="D1366">
        <v>2020</v>
      </c>
      <c r="E1366" s="3">
        <v>3</v>
      </c>
      <c r="F1366" s="1" t="s">
        <v>50</v>
      </c>
      <c r="G1366" s="1">
        <v>81</v>
      </c>
      <c r="H1366" s="1">
        <v>-8</v>
      </c>
      <c r="J1366" s="1" t="s">
        <v>82</v>
      </c>
      <c r="K1366" s="1" t="s">
        <v>1365</v>
      </c>
      <c r="L1366" s="1" t="s">
        <v>1366</v>
      </c>
      <c r="M1366" s="1">
        <v>1900</v>
      </c>
      <c r="N1366" s="1" t="s">
        <v>1220</v>
      </c>
      <c r="O1366" s="1">
        <v>43816</v>
      </c>
      <c r="P1366" s="1">
        <v>3864</v>
      </c>
      <c r="Q1366" s="1" t="s">
        <v>1367</v>
      </c>
      <c r="R1366" s="1"/>
      <c r="S1366" s="1"/>
      <c r="T1366" s="1"/>
      <c r="U1366" s="1"/>
      <c r="V1366" s="1"/>
      <c r="W1366" s="1"/>
      <c r="X1366" s="1"/>
      <c r="Y1366" s="1"/>
    </row>
    <row r="1367" spans="1:25" x14ac:dyDescent="0.4">
      <c r="A1367" t="s">
        <v>48</v>
      </c>
      <c r="B1367" t="s">
        <v>1149</v>
      </c>
      <c r="C1367" s="1" t="s">
        <v>3</v>
      </c>
      <c r="D1367">
        <v>2020</v>
      </c>
      <c r="E1367" s="3">
        <v>3</v>
      </c>
      <c r="F1367" s="1" t="s">
        <v>50</v>
      </c>
      <c r="G1367" s="1">
        <v>82</v>
      </c>
      <c r="H1367" s="1">
        <v>17</v>
      </c>
      <c r="J1367" s="1" t="s">
        <v>58</v>
      </c>
      <c r="K1367" s="1" t="s">
        <v>1671</v>
      </c>
      <c r="L1367" s="1" t="s">
        <v>1672</v>
      </c>
      <c r="M1367" s="1">
        <v>1600</v>
      </c>
      <c r="O1367" s="1">
        <v>43970</v>
      </c>
      <c r="P1367" s="1">
        <v>3857</v>
      </c>
      <c r="Q1367" s="1" t="s">
        <v>1673</v>
      </c>
      <c r="R1367" s="1"/>
      <c r="S1367" s="1"/>
      <c r="T1367" s="1"/>
      <c r="U1367" s="1"/>
      <c r="V1367" s="1"/>
      <c r="W1367" s="1"/>
      <c r="X1367" s="1"/>
      <c r="Y1367" s="1"/>
    </row>
    <row r="1368" spans="1:25" x14ac:dyDescent="0.4">
      <c r="A1368" t="s">
        <v>48</v>
      </c>
      <c r="B1368" t="s">
        <v>1149</v>
      </c>
      <c r="C1368" s="1" t="s">
        <v>3</v>
      </c>
      <c r="D1368">
        <v>2020</v>
      </c>
      <c r="E1368" s="3">
        <v>3</v>
      </c>
      <c r="F1368" s="1" t="s">
        <v>50</v>
      </c>
      <c r="G1368" s="1">
        <v>83</v>
      </c>
      <c r="H1368" s="1">
        <v>-17</v>
      </c>
      <c r="J1368" s="1" t="s">
        <v>155</v>
      </c>
      <c r="K1368" s="1" t="s">
        <v>1396</v>
      </c>
      <c r="L1368" s="1" t="s">
        <v>771</v>
      </c>
      <c r="M1368" s="1">
        <v>3700</v>
      </c>
      <c r="O1368" s="1">
        <v>43678</v>
      </c>
      <c r="P1368" s="1">
        <v>3733</v>
      </c>
      <c r="Q1368" s="1" t="s">
        <v>1397</v>
      </c>
      <c r="R1368" s="1"/>
      <c r="S1368" s="1"/>
      <c r="T1368" s="1"/>
      <c r="U1368" s="1"/>
      <c r="V1368" s="1"/>
      <c r="W1368" s="1"/>
      <c r="X1368" s="1"/>
      <c r="Y1368" s="1"/>
    </row>
    <row r="1369" spans="1:25" x14ac:dyDescent="0.4">
      <c r="A1369" t="s">
        <v>48</v>
      </c>
      <c r="B1369" t="s">
        <v>1149</v>
      </c>
      <c r="C1369" s="1" t="s">
        <v>3</v>
      </c>
      <c r="D1369">
        <v>2020</v>
      </c>
      <c r="E1369" s="3">
        <v>3</v>
      </c>
      <c r="F1369" s="1" t="s">
        <v>50</v>
      </c>
      <c r="G1369" s="1">
        <v>84</v>
      </c>
      <c r="H1369" s="1">
        <v>-28</v>
      </c>
      <c r="J1369" s="1" t="s">
        <v>7</v>
      </c>
      <c r="K1369" s="1" t="s">
        <v>1319</v>
      </c>
      <c r="L1369" s="1" t="s">
        <v>1320</v>
      </c>
      <c r="M1369" s="1">
        <v>15900</v>
      </c>
      <c r="O1369" s="1">
        <v>43990</v>
      </c>
      <c r="P1369" s="1">
        <v>3695</v>
      </c>
      <c r="Q1369" s="1" t="s">
        <v>1321</v>
      </c>
      <c r="R1369" s="1"/>
      <c r="S1369" s="1"/>
      <c r="T1369" s="1"/>
      <c r="U1369" s="1"/>
      <c r="V1369" s="1"/>
      <c r="W1369" s="1"/>
      <c r="X1369" s="1"/>
      <c r="Y1369" s="1"/>
    </row>
    <row r="1370" spans="1:25" x14ac:dyDescent="0.4">
      <c r="A1370" t="s">
        <v>48</v>
      </c>
      <c r="B1370" t="s">
        <v>1149</v>
      </c>
      <c r="C1370" s="1" t="s">
        <v>3</v>
      </c>
      <c r="D1370">
        <v>2020</v>
      </c>
      <c r="E1370" s="3">
        <v>3</v>
      </c>
      <c r="F1370" s="1" t="s">
        <v>50</v>
      </c>
      <c r="G1370" s="1">
        <v>85</v>
      </c>
      <c r="H1370" s="1">
        <v>34</v>
      </c>
      <c r="J1370" s="1" t="s">
        <v>9</v>
      </c>
      <c r="K1370" s="1" t="s">
        <v>1427</v>
      </c>
      <c r="L1370" s="1" t="s">
        <v>1210</v>
      </c>
      <c r="M1370" s="1">
        <v>5000</v>
      </c>
      <c r="O1370" s="1">
        <v>41774</v>
      </c>
      <c r="P1370" s="1">
        <v>3651</v>
      </c>
      <c r="Q1370" s="1" t="s">
        <v>1428</v>
      </c>
      <c r="R1370" s="1"/>
      <c r="S1370" s="1"/>
      <c r="T1370" s="1"/>
      <c r="U1370" s="1"/>
      <c r="V1370" s="1"/>
      <c r="W1370" s="1"/>
      <c r="X1370" s="1"/>
      <c r="Y1370" s="1"/>
    </row>
    <row r="1371" spans="1:25" x14ac:dyDescent="0.4">
      <c r="A1371" t="s">
        <v>48</v>
      </c>
      <c r="B1371" t="s">
        <v>1149</v>
      </c>
      <c r="C1371" s="1" t="s">
        <v>3</v>
      </c>
      <c r="D1371">
        <v>2020</v>
      </c>
      <c r="E1371" s="3">
        <v>3</v>
      </c>
      <c r="F1371" s="1" t="s">
        <v>50</v>
      </c>
      <c r="G1371" s="1">
        <v>86</v>
      </c>
      <c r="H1371" s="1">
        <v>77</v>
      </c>
      <c r="J1371" s="1" t="s">
        <v>10</v>
      </c>
      <c r="K1371" s="1" t="s">
        <v>1377</v>
      </c>
      <c r="L1371" s="1" t="s">
        <v>1213</v>
      </c>
      <c r="M1371" s="1">
        <v>5000</v>
      </c>
      <c r="O1371" s="1">
        <v>43388</v>
      </c>
      <c r="P1371" s="1">
        <v>3546</v>
      </c>
      <c r="Q1371" s="1" t="s">
        <v>1378</v>
      </c>
      <c r="R1371" s="1"/>
      <c r="S1371" s="1"/>
      <c r="T1371" s="1"/>
      <c r="U1371" s="1"/>
      <c r="V1371" s="1"/>
      <c r="W1371" s="1"/>
      <c r="X1371" s="1"/>
      <c r="Y1371" s="1"/>
    </row>
    <row r="1372" spans="1:25" x14ac:dyDescent="0.4">
      <c r="A1372" t="s">
        <v>48</v>
      </c>
      <c r="B1372" t="s">
        <v>1149</v>
      </c>
      <c r="C1372" s="1" t="s">
        <v>3</v>
      </c>
      <c r="D1372">
        <v>2020</v>
      </c>
      <c r="E1372" s="3">
        <v>3</v>
      </c>
      <c r="F1372" s="1" t="s">
        <v>50</v>
      </c>
      <c r="G1372" s="1">
        <v>87</v>
      </c>
      <c r="H1372" s="1">
        <v>-13</v>
      </c>
      <c r="J1372" s="1" t="s">
        <v>7</v>
      </c>
      <c r="K1372" s="1" t="s">
        <v>1634</v>
      </c>
      <c r="L1372" s="1" t="s">
        <v>1635</v>
      </c>
      <c r="M1372" s="1">
        <v>4300</v>
      </c>
      <c r="O1372" s="1">
        <v>43819</v>
      </c>
      <c r="P1372" s="1">
        <v>3539</v>
      </c>
      <c r="Q1372" s="1" t="s">
        <v>1636</v>
      </c>
      <c r="R1372" s="1"/>
      <c r="S1372" s="1"/>
      <c r="T1372" s="1"/>
      <c r="U1372" s="1"/>
      <c r="V1372" s="1"/>
      <c r="W1372" s="1"/>
      <c r="X1372" s="1"/>
      <c r="Y1372" s="1"/>
    </row>
    <row r="1373" spans="1:25" x14ac:dyDescent="0.4">
      <c r="A1373" t="s">
        <v>48</v>
      </c>
      <c r="B1373" t="s">
        <v>1149</v>
      </c>
      <c r="C1373" s="1" t="s">
        <v>3</v>
      </c>
      <c r="D1373">
        <v>2020</v>
      </c>
      <c r="E1373" s="3">
        <v>3</v>
      </c>
      <c r="F1373" s="1" t="s">
        <v>50</v>
      </c>
      <c r="G1373" s="1">
        <v>88</v>
      </c>
      <c r="H1373" s="1">
        <v>32</v>
      </c>
      <c r="J1373" s="1" t="s">
        <v>464</v>
      </c>
      <c r="K1373" s="1" t="s">
        <v>1509</v>
      </c>
      <c r="L1373" s="1" t="s">
        <v>1510</v>
      </c>
      <c r="M1373" s="1">
        <v>33000</v>
      </c>
      <c r="N1373" s="1" t="s">
        <v>1511</v>
      </c>
      <c r="O1373" s="1">
        <v>43909</v>
      </c>
      <c r="P1373" s="1">
        <v>3500</v>
      </c>
      <c r="Q1373" s="1" t="s">
        <v>1512</v>
      </c>
      <c r="R1373" s="1"/>
      <c r="S1373" s="1"/>
      <c r="T1373" s="1"/>
      <c r="U1373" s="1"/>
      <c r="V1373" s="1"/>
      <c r="W1373" s="1"/>
      <c r="X1373" s="1"/>
      <c r="Y1373" s="1"/>
    </row>
    <row r="1374" spans="1:25" x14ac:dyDescent="0.4">
      <c r="A1374" t="s">
        <v>48</v>
      </c>
      <c r="B1374" t="s">
        <v>1149</v>
      </c>
      <c r="C1374" s="1" t="s">
        <v>3</v>
      </c>
      <c r="D1374">
        <v>2020</v>
      </c>
      <c r="E1374" s="3">
        <v>3</v>
      </c>
      <c r="F1374" s="1" t="s">
        <v>50</v>
      </c>
      <c r="G1374" s="1">
        <v>89</v>
      </c>
      <c r="H1374" s="1">
        <v>-37</v>
      </c>
      <c r="J1374" s="1" t="s">
        <v>51</v>
      </c>
      <c r="K1374" s="1" t="s">
        <v>1266</v>
      </c>
      <c r="L1374" s="1" t="s">
        <v>1267</v>
      </c>
      <c r="M1374" s="1">
        <v>9999</v>
      </c>
      <c r="O1374" s="1">
        <v>43977</v>
      </c>
      <c r="P1374" s="1">
        <v>3452</v>
      </c>
      <c r="Q1374" s="1" t="s">
        <v>1268</v>
      </c>
      <c r="R1374" s="1"/>
      <c r="S1374" s="1"/>
      <c r="T1374" s="1"/>
      <c r="U1374" s="1"/>
      <c r="V1374" s="1"/>
      <c r="W1374" s="1"/>
      <c r="X1374" s="1"/>
      <c r="Y1374" s="1"/>
    </row>
    <row r="1375" spans="1:25" x14ac:dyDescent="0.4">
      <c r="A1375" t="s">
        <v>48</v>
      </c>
      <c r="B1375" t="s">
        <v>1149</v>
      </c>
      <c r="C1375" s="1" t="s">
        <v>3</v>
      </c>
      <c r="D1375">
        <v>2020</v>
      </c>
      <c r="E1375" s="3">
        <v>3</v>
      </c>
      <c r="F1375" s="1" t="s">
        <v>50</v>
      </c>
      <c r="G1375" s="1">
        <v>90</v>
      </c>
      <c r="H1375" s="1">
        <v>66</v>
      </c>
      <c r="J1375" s="1" t="s">
        <v>58</v>
      </c>
      <c r="K1375" s="1" t="s">
        <v>1791</v>
      </c>
      <c r="L1375" s="1" t="s">
        <v>1792</v>
      </c>
      <c r="M1375" s="1">
        <v>3900</v>
      </c>
      <c r="O1375" s="1">
        <v>43882</v>
      </c>
      <c r="P1375" s="1">
        <v>3379</v>
      </c>
      <c r="Q1375" s="1" t="s">
        <v>1793</v>
      </c>
      <c r="R1375" s="1"/>
      <c r="S1375" s="1"/>
      <c r="T1375" s="1"/>
      <c r="U1375" s="1"/>
      <c r="V1375" s="1"/>
      <c r="W1375" s="1"/>
      <c r="X1375" s="1"/>
      <c r="Y1375" s="1"/>
    </row>
    <row r="1376" spans="1:25" x14ac:dyDescent="0.4">
      <c r="A1376" t="s">
        <v>48</v>
      </c>
      <c r="B1376" t="s">
        <v>1149</v>
      </c>
      <c r="C1376" s="1" t="s">
        <v>3</v>
      </c>
      <c r="D1376">
        <v>2020</v>
      </c>
      <c r="E1376" s="3">
        <v>3</v>
      </c>
      <c r="F1376" s="1" t="s">
        <v>50</v>
      </c>
      <c r="G1376" s="1">
        <v>91</v>
      </c>
      <c r="H1376" s="1">
        <v>21</v>
      </c>
      <c r="J1376" s="1" t="s">
        <v>1035</v>
      </c>
      <c r="K1376" s="1" t="s">
        <v>1691</v>
      </c>
      <c r="L1376" s="1" t="s">
        <v>1227</v>
      </c>
      <c r="M1376" s="1">
        <v>3500</v>
      </c>
      <c r="O1376" s="1">
        <v>43795</v>
      </c>
      <c r="P1376" s="1">
        <v>3343</v>
      </c>
      <c r="Q1376" s="1" t="s">
        <v>1692</v>
      </c>
      <c r="R1376" s="1"/>
      <c r="S1376" s="1"/>
      <c r="T1376" s="1"/>
      <c r="U1376" s="1"/>
      <c r="V1376" s="1"/>
      <c r="W1376" s="1"/>
      <c r="X1376" s="1"/>
      <c r="Y1376" s="1"/>
    </row>
    <row r="1377" spans="1:25" x14ac:dyDescent="0.4">
      <c r="A1377" t="s">
        <v>48</v>
      </c>
      <c r="B1377" t="s">
        <v>1149</v>
      </c>
      <c r="C1377" s="1" t="s">
        <v>3</v>
      </c>
      <c r="D1377">
        <v>2020</v>
      </c>
      <c r="E1377" s="3">
        <v>3</v>
      </c>
      <c r="F1377" s="1" t="s">
        <v>50</v>
      </c>
      <c r="G1377" s="1">
        <v>92</v>
      </c>
      <c r="H1377" s="1">
        <v>-53</v>
      </c>
      <c r="J1377" s="1" t="s">
        <v>23</v>
      </c>
      <c r="K1377" s="1" t="s">
        <v>1622</v>
      </c>
      <c r="L1377" s="1" t="s">
        <v>1623</v>
      </c>
      <c r="M1377" s="1">
        <v>1000</v>
      </c>
      <c r="O1377" s="1">
        <v>43896</v>
      </c>
      <c r="P1377" s="1">
        <v>3321</v>
      </c>
      <c r="Q1377" s="1" t="s">
        <v>1624</v>
      </c>
      <c r="R1377" s="1"/>
      <c r="S1377" s="1"/>
      <c r="T1377" s="1"/>
      <c r="U1377" s="1"/>
      <c r="V1377" s="1"/>
      <c r="W1377" s="1"/>
      <c r="X1377" s="1"/>
      <c r="Y1377" s="1"/>
    </row>
    <row r="1378" spans="1:25" x14ac:dyDescent="0.4">
      <c r="A1378" t="s">
        <v>48</v>
      </c>
      <c r="B1378" t="s">
        <v>1149</v>
      </c>
      <c r="C1378" s="1" t="s">
        <v>3</v>
      </c>
      <c r="D1378">
        <v>2020</v>
      </c>
      <c r="E1378" s="3">
        <v>3</v>
      </c>
      <c r="F1378" s="1" t="s">
        <v>50</v>
      </c>
      <c r="G1378" s="1">
        <v>93</v>
      </c>
      <c r="H1378" s="1">
        <v>4</v>
      </c>
      <c r="J1378" s="1" t="s">
        <v>58</v>
      </c>
      <c r="K1378" s="1" t="s">
        <v>1668</v>
      </c>
      <c r="L1378" s="1" t="s">
        <v>1669</v>
      </c>
      <c r="M1378" s="1">
        <v>1200</v>
      </c>
      <c r="O1378" s="1">
        <v>43988</v>
      </c>
      <c r="P1378" s="1">
        <v>3310</v>
      </c>
      <c r="Q1378" s="1" t="s">
        <v>1670</v>
      </c>
      <c r="R1378" s="1"/>
      <c r="S1378" s="1"/>
      <c r="T1378" s="1"/>
      <c r="U1378" s="1"/>
      <c r="V1378" s="1"/>
      <c r="W1378" s="1"/>
      <c r="X1378" s="1"/>
      <c r="Y1378" s="1"/>
    </row>
    <row r="1379" spans="1:25" x14ac:dyDescent="0.4">
      <c r="A1379" t="s">
        <v>48</v>
      </c>
      <c r="B1379" t="s">
        <v>1149</v>
      </c>
      <c r="C1379" s="1" t="s">
        <v>3</v>
      </c>
      <c r="D1379">
        <v>2020</v>
      </c>
      <c r="E1379" s="3">
        <v>3</v>
      </c>
      <c r="F1379" s="1" t="s">
        <v>50</v>
      </c>
      <c r="G1379" s="1">
        <v>94</v>
      </c>
      <c r="H1379" s="1">
        <v>35</v>
      </c>
      <c r="J1379" s="1" t="s">
        <v>21</v>
      </c>
      <c r="K1379" s="1" t="s">
        <v>1722</v>
      </c>
      <c r="L1379" s="1" t="s">
        <v>1723</v>
      </c>
      <c r="M1379" s="1">
        <v>5000</v>
      </c>
      <c r="O1379" s="1">
        <v>43972</v>
      </c>
      <c r="P1379" s="1">
        <v>3284</v>
      </c>
      <c r="Q1379" s="1" t="s">
        <v>1724</v>
      </c>
      <c r="R1379" s="1"/>
      <c r="S1379" s="1"/>
      <c r="T1379" s="1"/>
      <c r="U1379" s="1"/>
      <c r="V1379" s="1"/>
      <c r="W1379" s="1"/>
      <c r="X1379" s="1"/>
      <c r="Y1379" s="1"/>
    </row>
    <row r="1380" spans="1:25" x14ac:dyDescent="0.4">
      <c r="A1380" t="s">
        <v>48</v>
      </c>
      <c r="B1380" t="s">
        <v>1149</v>
      </c>
      <c r="C1380" s="1" t="s">
        <v>3</v>
      </c>
      <c r="D1380">
        <v>2020</v>
      </c>
      <c r="E1380" s="3">
        <v>3</v>
      </c>
      <c r="F1380" s="1" t="s">
        <v>50</v>
      </c>
      <c r="G1380" s="1">
        <v>95</v>
      </c>
      <c r="H1380" s="1">
        <v>-24</v>
      </c>
      <c r="J1380" s="1" t="s">
        <v>7</v>
      </c>
      <c r="K1380" s="1" t="s">
        <v>1247</v>
      </c>
      <c r="L1380" s="1" t="s">
        <v>1248</v>
      </c>
      <c r="M1380" s="1">
        <v>6500</v>
      </c>
      <c r="O1380" s="1">
        <v>43973</v>
      </c>
      <c r="P1380" s="1">
        <v>3258</v>
      </c>
      <c r="Q1380" s="1" t="s">
        <v>1249</v>
      </c>
      <c r="R1380" s="1"/>
      <c r="S1380" s="1"/>
      <c r="T1380" s="1"/>
      <c r="U1380" s="1"/>
      <c r="V1380" s="1"/>
      <c r="W1380" s="1"/>
      <c r="X1380" s="1"/>
      <c r="Y1380" s="1"/>
    </row>
    <row r="1381" spans="1:25" x14ac:dyDescent="0.4">
      <c r="A1381" t="s">
        <v>48</v>
      </c>
      <c r="B1381" t="s">
        <v>1149</v>
      </c>
      <c r="C1381" s="1" t="s">
        <v>3</v>
      </c>
      <c r="D1381">
        <v>2020</v>
      </c>
      <c r="E1381" s="3">
        <v>3</v>
      </c>
      <c r="F1381" s="1" t="s">
        <v>50</v>
      </c>
      <c r="G1381" s="1">
        <v>96</v>
      </c>
      <c r="H1381" s="1">
        <v>11</v>
      </c>
      <c r="J1381" s="1" t="s">
        <v>9</v>
      </c>
      <c r="K1381" s="1" t="s">
        <v>1468</v>
      </c>
      <c r="L1381" s="1" t="s">
        <v>1177</v>
      </c>
      <c r="M1381" s="1">
        <v>4900</v>
      </c>
      <c r="O1381" s="1">
        <v>43734</v>
      </c>
      <c r="P1381" s="1">
        <v>3208</v>
      </c>
      <c r="Q1381" s="1" t="s">
        <v>1469</v>
      </c>
      <c r="R1381" s="1"/>
      <c r="S1381" s="1"/>
      <c r="T1381" s="1"/>
      <c r="U1381" s="1"/>
      <c r="V1381" s="1"/>
      <c r="W1381" s="1"/>
      <c r="X1381" s="1"/>
      <c r="Y1381" s="1"/>
    </row>
    <row r="1382" spans="1:25" x14ac:dyDescent="0.4">
      <c r="A1382" t="s">
        <v>48</v>
      </c>
      <c r="B1382" t="s">
        <v>1149</v>
      </c>
      <c r="C1382" s="1" t="s">
        <v>3</v>
      </c>
      <c r="D1382">
        <v>2020</v>
      </c>
      <c r="E1382" s="3">
        <v>3</v>
      </c>
      <c r="F1382" s="1" t="s">
        <v>50</v>
      </c>
      <c r="G1382" s="1">
        <v>97</v>
      </c>
      <c r="H1382" s="1">
        <v>-6</v>
      </c>
      <c r="J1382" s="1" t="s">
        <v>21</v>
      </c>
      <c r="K1382" s="1" t="s">
        <v>1415</v>
      </c>
      <c r="L1382" s="1" t="s">
        <v>1295</v>
      </c>
      <c r="M1382" s="1">
        <v>36000</v>
      </c>
      <c r="N1382" s="1" t="s">
        <v>1416</v>
      </c>
      <c r="O1382" s="1">
        <v>43919</v>
      </c>
      <c r="P1382" s="1">
        <v>3168</v>
      </c>
      <c r="Q1382" s="1" t="s">
        <v>1417</v>
      </c>
      <c r="R1382" s="1"/>
      <c r="S1382" s="1"/>
      <c r="T1382" s="1"/>
      <c r="U1382" s="1"/>
      <c r="V1382" s="1"/>
      <c r="W1382" s="1"/>
      <c r="X1382" s="1"/>
      <c r="Y1382" s="1"/>
    </row>
    <row r="1383" spans="1:25" x14ac:dyDescent="0.4">
      <c r="A1383" t="s">
        <v>48</v>
      </c>
      <c r="B1383" t="s">
        <v>1149</v>
      </c>
      <c r="C1383" s="1" t="s">
        <v>3</v>
      </c>
      <c r="D1383">
        <v>2020</v>
      </c>
      <c r="E1383" s="3">
        <v>3</v>
      </c>
      <c r="F1383" s="1" t="s">
        <v>50</v>
      </c>
      <c r="G1383" s="1">
        <v>98</v>
      </c>
      <c r="H1383" s="1">
        <v>4</v>
      </c>
      <c r="J1383" s="1" t="s">
        <v>1035</v>
      </c>
      <c r="K1383" s="1" t="s">
        <v>1438</v>
      </c>
      <c r="L1383" s="1" t="s">
        <v>1227</v>
      </c>
      <c r="M1383" s="1">
        <v>3500</v>
      </c>
      <c r="O1383" s="1">
        <v>42131</v>
      </c>
      <c r="P1383" s="1">
        <v>3064</v>
      </c>
      <c r="Q1383" s="1" t="s">
        <v>1439</v>
      </c>
      <c r="R1383" s="1"/>
      <c r="S1383" s="1"/>
      <c r="T1383" s="1"/>
      <c r="U1383" s="1"/>
      <c r="V1383" s="1"/>
      <c r="W1383" s="1"/>
      <c r="X1383" s="1"/>
      <c r="Y1383" s="1"/>
    </row>
    <row r="1384" spans="1:25" x14ac:dyDescent="0.4">
      <c r="A1384" t="s">
        <v>48</v>
      </c>
      <c r="B1384" t="s">
        <v>1149</v>
      </c>
      <c r="C1384" s="1" t="s">
        <v>3</v>
      </c>
      <c r="D1384">
        <v>2020</v>
      </c>
      <c r="E1384" s="3">
        <v>3</v>
      </c>
      <c r="F1384" s="1" t="s">
        <v>50</v>
      </c>
      <c r="G1384" s="1">
        <v>99</v>
      </c>
      <c r="H1384" s="1">
        <v>12</v>
      </c>
      <c r="J1384" s="1" t="s">
        <v>16</v>
      </c>
      <c r="K1384" s="1" t="s">
        <v>1379</v>
      </c>
      <c r="L1384" s="1" t="s">
        <v>841</v>
      </c>
      <c r="M1384" s="1">
        <v>33000</v>
      </c>
      <c r="O1384" s="1">
        <v>43992</v>
      </c>
      <c r="P1384" s="1">
        <v>3043</v>
      </c>
      <c r="Q1384" s="1" t="s">
        <v>1380</v>
      </c>
      <c r="R1384" s="1"/>
      <c r="S1384" s="1"/>
      <c r="T1384" s="1"/>
      <c r="U1384" s="1"/>
      <c r="V1384" s="1"/>
      <c r="W1384" s="1"/>
      <c r="X1384" s="1"/>
      <c r="Y1384" s="1"/>
    </row>
    <row r="1385" spans="1:25" x14ac:dyDescent="0.4">
      <c r="A1385" t="s">
        <v>48</v>
      </c>
      <c r="B1385" t="s">
        <v>1149</v>
      </c>
      <c r="C1385" s="1" t="s">
        <v>3</v>
      </c>
      <c r="D1385">
        <v>2020</v>
      </c>
      <c r="E1385" s="3">
        <v>3</v>
      </c>
      <c r="F1385" s="1" t="s">
        <v>50</v>
      </c>
      <c r="G1385" s="1">
        <v>100</v>
      </c>
      <c r="H1385" s="1">
        <v>-13</v>
      </c>
      <c r="J1385" s="1" t="s">
        <v>1035</v>
      </c>
      <c r="K1385" s="1" t="s">
        <v>1652</v>
      </c>
      <c r="L1385" s="1" t="s">
        <v>1227</v>
      </c>
      <c r="M1385" s="1">
        <v>3500</v>
      </c>
      <c r="O1385" s="1">
        <v>43795</v>
      </c>
      <c r="P1385" s="1">
        <v>3034</v>
      </c>
      <c r="Q1385" s="1" t="s">
        <v>1653</v>
      </c>
      <c r="R1385" s="1"/>
      <c r="S1385" s="1"/>
      <c r="T1385" s="1"/>
      <c r="U1385" s="1"/>
      <c r="V1385" s="1"/>
      <c r="W1385" s="1"/>
      <c r="X1385" s="1"/>
      <c r="Y1385" s="1"/>
    </row>
    <row r="1386" spans="1:25" x14ac:dyDescent="0.4">
      <c r="A1386" t="s">
        <v>48</v>
      </c>
      <c r="B1386" t="s">
        <v>1149</v>
      </c>
      <c r="C1386" s="1" t="s">
        <v>3</v>
      </c>
      <c r="D1386">
        <v>2020</v>
      </c>
      <c r="E1386" s="3">
        <v>3</v>
      </c>
      <c r="F1386" s="1" t="s">
        <v>50</v>
      </c>
      <c r="G1386" s="1">
        <v>101</v>
      </c>
      <c r="H1386" s="1">
        <v>61</v>
      </c>
      <c r="J1386" s="1" t="s">
        <v>9</v>
      </c>
      <c r="K1386" s="1" t="s">
        <v>1402</v>
      </c>
      <c r="L1386" s="1" t="s">
        <v>1403</v>
      </c>
      <c r="M1386" s="1">
        <v>2200</v>
      </c>
      <c r="O1386" s="1">
        <v>43718</v>
      </c>
      <c r="P1386" s="1">
        <v>2971</v>
      </c>
      <c r="Q1386" s="1" t="s">
        <v>1404</v>
      </c>
      <c r="R1386" s="1"/>
      <c r="S1386" s="1"/>
      <c r="T1386" s="1"/>
      <c r="U1386" s="1"/>
      <c r="V1386" s="1"/>
      <c r="W1386" s="1"/>
      <c r="X1386" s="1"/>
      <c r="Y1386" s="1"/>
    </row>
    <row r="1387" spans="1:25" x14ac:dyDescent="0.4">
      <c r="A1387" t="s">
        <v>48</v>
      </c>
      <c r="B1387" t="s">
        <v>1149</v>
      </c>
      <c r="C1387" s="1" t="s">
        <v>3</v>
      </c>
      <c r="D1387">
        <v>2020</v>
      </c>
      <c r="E1387" s="3">
        <v>3</v>
      </c>
      <c r="F1387" s="1" t="s">
        <v>50</v>
      </c>
      <c r="G1387" s="1">
        <v>102</v>
      </c>
      <c r="H1387" s="1">
        <v>-27</v>
      </c>
      <c r="J1387" s="1" t="s">
        <v>9</v>
      </c>
      <c r="K1387" s="1" t="s">
        <v>1539</v>
      </c>
      <c r="L1387" s="1" t="s">
        <v>1273</v>
      </c>
      <c r="M1387" s="1">
        <v>2200</v>
      </c>
      <c r="O1387" s="1">
        <v>43624</v>
      </c>
      <c r="P1387" s="1">
        <v>2964</v>
      </c>
      <c r="Q1387" s="1" t="s">
        <v>1540</v>
      </c>
      <c r="R1387" s="1"/>
      <c r="S1387" s="1"/>
      <c r="T1387" s="1"/>
      <c r="U1387" s="1"/>
      <c r="V1387" s="1"/>
      <c r="W1387" s="1"/>
      <c r="X1387" s="1"/>
      <c r="Y1387" s="1"/>
    </row>
    <row r="1388" spans="1:25" x14ac:dyDescent="0.4">
      <c r="A1388" t="s">
        <v>48</v>
      </c>
      <c r="B1388" t="s">
        <v>1149</v>
      </c>
      <c r="C1388" s="1" t="s">
        <v>3</v>
      </c>
      <c r="D1388">
        <v>2020</v>
      </c>
      <c r="E1388" s="3">
        <v>3</v>
      </c>
      <c r="F1388" s="1" t="s">
        <v>50</v>
      </c>
      <c r="G1388" s="1">
        <v>103</v>
      </c>
      <c r="H1388" s="1">
        <v>111</v>
      </c>
      <c r="J1388" s="1" t="s">
        <v>9</v>
      </c>
      <c r="K1388" s="1" t="s">
        <v>1907</v>
      </c>
      <c r="L1388" s="1" t="s">
        <v>1210</v>
      </c>
      <c r="M1388" s="1">
        <v>5000</v>
      </c>
      <c r="O1388" s="1">
        <v>43272</v>
      </c>
      <c r="P1388" s="1">
        <v>2915</v>
      </c>
      <c r="Q1388" s="1" t="s">
        <v>1908</v>
      </c>
      <c r="R1388" s="1"/>
      <c r="S1388" s="1"/>
      <c r="T1388" s="1"/>
      <c r="U1388" s="1"/>
      <c r="V1388" s="1"/>
      <c r="W1388" s="1"/>
      <c r="X1388" s="1"/>
      <c r="Y1388" s="1"/>
    </row>
    <row r="1389" spans="1:25" x14ac:dyDescent="0.4">
      <c r="A1389" t="s">
        <v>48</v>
      </c>
      <c r="B1389" t="s">
        <v>1149</v>
      </c>
      <c r="C1389" s="1" t="s">
        <v>3</v>
      </c>
      <c r="D1389">
        <v>2020</v>
      </c>
      <c r="E1389" s="3">
        <v>3</v>
      </c>
      <c r="F1389" s="1" t="s">
        <v>50</v>
      </c>
      <c r="G1389" s="1">
        <v>104</v>
      </c>
      <c r="H1389" s="1">
        <v>-9</v>
      </c>
      <c r="J1389" s="1" t="s">
        <v>1035</v>
      </c>
      <c r="K1389" s="1" t="s">
        <v>1664</v>
      </c>
      <c r="L1389" s="1" t="s">
        <v>1227</v>
      </c>
      <c r="M1389" s="1">
        <v>3500</v>
      </c>
      <c r="O1389" s="1">
        <v>43795</v>
      </c>
      <c r="P1389" s="1">
        <v>2904</v>
      </c>
      <c r="Q1389" s="1" t="s">
        <v>1665</v>
      </c>
      <c r="R1389" s="1"/>
      <c r="S1389" s="1"/>
      <c r="T1389" s="1"/>
      <c r="U1389" s="1"/>
      <c r="V1389" s="1"/>
      <c r="W1389" s="1"/>
      <c r="X1389" s="1"/>
      <c r="Y1389" s="1"/>
    </row>
    <row r="1390" spans="1:25" x14ac:dyDescent="0.4">
      <c r="A1390" t="s">
        <v>48</v>
      </c>
      <c r="B1390" t="s">
        <v>1149</v>
      </c>
      <c r="C1390" s="1" t="s">
        <v>3</v>
      </c>
      <c r="D1390">
        <v>2020</v>
      </c>
      <c r="E1390" s="3">
        <v>3</v>
      </c>
      <c r="F1390" s="1" t="s">
        <v>50</v>
      </c>
      <c r="G1390" s="1">
        <v>105</v>
      </c>
      <c r="H1390" s="1">
        <v>-44</v>
      </c>
      <c r="J1390" s="1" t="s">
        <v>1035</v>
      </c>
      <c r="K1390" s="1" t="s">
        <v>1352</v>
      </c>
      <c r="L1390" s="1" t="s">
        <v>1227</v>
      </c>
      <c r="M1390" s="1">
        <v>3500</v>
      </c>
      <c r="O1390" s="1">
        <v>41989</v>
      </c>
      <c r="P1390" s="1">
        <v>2902</v>
      </c>
      <c r="Q1390" s="1" t="s">
        <v>1353</v>
      </c>
      <c r="R1390" s="1"/>
      <c r="S1390" s="1"/>
      <c r="T1390" s="1"/>
      <c r="U1390" s="1"/>
      <c r="V1390" s="1"/>
      <c r="W1390" s="1"/>
      <c r="X1390" s="1"/>
      <c r="Y1390" s="1"/>
    </row>
    <row r="1391" spans="1:25" x14ac:dyDescent="0.4">
      <c r="A1391" t="s">
        <v>48</v>
      </c>
      <c r="B1391" t="s">
        <v>1149</v>
      </c>
      <c r="C1391" s="1" t="s">
        <v>3</v>
      </c>
      <c r="D1391">
        <v>2020</v>
      </c>
      <c r="E1391" s="3">
        <v>3</v>
      </c>
      <c r="F1391" s="1" t="s">
        <v>50</v>
      </c>
      <c r="G1391" s="1">
        <v>106</v>
      </c>
      <c r="H1391" s="1">
        <v>25</v>
      </c>
      <c r="J1391" s="1" t="s">
        <v>82</v>
      </c>
      <c r="K1391" s="1" t="s">
        <v>1728</v>
      </c>
      <c r="L1391" s="1" t="s">
        <v>1729</v>
      </c>
      <c r="M1391" s="1">
        <v>1500</v>
      </c>
      <c r="O1391" s="1">
        <v>43989</v>
      </c>
      <c r="P1391" s="1">
        <v>2884</v>
      </c>
      <c r="Q1391" s="1" t="s">
        <v>1730</v>
      </c>
      <c r="R1391" s="1"/>
      <c r="S1391" s="1"/>
      <c r="T1391" s="1"/>
      <c r="U1391" s="1"/>
      <c r="V1391" s="1"/>
      <c r="W1391" s="1"/>
      <c r="X1391" s="1"/>
      <c r="Y1391" s="1"/>
    </row>
    <row r="1392" spans="1:25" x14ac:dyDescent="0.4">
      <c r="A1392" t="s">
        <v>48</v>
      </c>
      <c r="B1392" t="s">
        <v>1149</v>
      </c>
      <c r="C1392" s="1" t="s">
        <v>3</v>
      </c>
      <c r="D1392">
        <v>2020</v>
      </c>
      <c r="E1392" s="3">
        <v>3</v>
      </c>
      <c r="F1392" s="1" t="s">
        <v>50</v>
      </c>
      <c r="G1392" s="1">
        <v>107</v>
      </c>
      <c r="H1392" s="1">
        <v>-53</v>
      </c>
      <c r="J1392" s="1" t="s">
        <v>1035</v>
      </c>
      <c r="K1392" s="1" t="s">
        <v>1390</v>
      </c>
      <c r="L1392" s="1" t="s">
        <v>1227</v>
      </c>
      <c r="M1392" s="1">
        <v>3500</v>
      </c>
      <c r="O1392" s="1">
        <v>42474</v>
      </c>
      <c r="P1392" s="1">
        <v>2835</v>
      </c>
      <c r="Q1392" s="1" t="s">
        <v>1391</v>
      </c>
      <c r="R1392" s="1"/>
      <c r="S1392" s="1"/>
      <c r="T1392" s="1"/>
      <c r="U1392" s="1"/>
      <c r="V1392" s="1"/>
      <c r="W1392" s="1"/>
      <c r="X1392" s="1"/>
      <c r="Y1392" s="1"/>
    </row>
    <row r="1393" spans="1:25" x14ac:dyDescent="0.4">
      <c r="A1393" t="s">
        <v>48</v>
      </c>
      <c r="B1393" t="s">
        <v>1149</v>
      </c>
      <c r="C1393" s="1" t="s">
        <v>3</v>
      </c>
      <c r="D1393">
        <v>2020</v>
      </c>
      <c r="E1393" s="3">
        <v>3</v>
      </c>
      <c r="F1393" s="1" t="s">
        <v>50</v>
      </c>
      <c r="G1393" s="1">
        <v>108</v>
      </c>
      <c r="H1393" s="1">
        <v>-5</v>
      </c>
      <c r="J1393" s="1" t="s">
        <v>9</v>
      </c>
      <c r="K1393" s="1" t="s">
        <v>1384</v>
      </c>
      <c r="L1393" s="1" t="s">
        <v>1177</v>
      </c>
      <c r="M1393" s="1">
        <v>3900</v>
      </c>
      <c r="O1393" s="1">
        <v>43668</v>
      </c>
      <c r="P1393" s="1">
        <v>2759</v>
      </c>
      <c r="Q1393" s="1" t="s">
        <v>1385</v>
      </c>
      <c r="R1393" s="1"/>
      <c r="S1393" s="1"/>
      <c r="T1393" s="1"/>
      <c r="U1393" s="1"/>
      <c r="V1393" s="1"/>
      <c r="W1393" s="1"/>
      <c r="X1393" s="1"/>
      <c r="Y1393" s="1"/>
    </row>
    <row r="1394" spans="1:25" x14ac:dyDescent="0.4">
      <c r="A1394" t="s">
        <v>48</v>
      </c>
      <c r="B1394" t="s">
        <v>1149</v>
      </c>
      <c r="C1394" s="1" t="s">
        <v>3</v>
      </c>
      <c r="D1394">
        <v>2020</v>
      </c>
      <c r="E1394" s="3">
        <v>3</v>
      </c>
      <c r="F1394" s="1" t="s">
        <v>50</v>
      </c>
      <c r="G1394" s="1">
        <v>109</v>
      </c>
      <c r="H1394" s="1">
        <v>23</v>
      </c>
      <c r="J1394" s="1" t="s">
        <v>82</v>
      </c>
      <c r="K1394" s="1" t="s">
        <v>1731</v>
      </c>
      <c r="L1394" s="1" t="s">
        <v>1732</v>
      </c>
      <c r="M1394" s="1">
        <v>19000</v>
      </c>
      <c r="O1394" s="1">
        <v>44008</v>
      </c>
      <c r="P1394" s="1">
        <v>2669</v>
      </c>
      <c r="Q1394" s="1" t="s">
        <v>1733</v>
      </c>
      <c r="R1394" s="1"/>
      <c r="S1394" s="1"/>
      <c r="T1394" s="1"/>
      <c r="U1394" s="1"/>
      <c r="V1394" s="1"/>
      <c r="W1394" s="1"/>
      <c r="X1394" s="1"/>
      <c r="Y1394" s="1"/>
    </row>
    <row r="1395" spans="1:25" x14ac:dyDescent="0.4">
      <c r="A1395" t="s">
        <v>48</v>
      </c>
      <c r="B1395" t="s">
        <v>1149</v>
      </c>
      <c r="C1395" s="1" t="s">
        <v>3</v>
      </c>
      <c r="D1395">
        <v>2020</v>
      </c>
      <c r="E1395" s="3">
        <v>3</v>
      </c>
      <c r="F1395" s="1" t="s">
        <v>50</v>
      </c>
      <c r="G1395" s="1">
        <v>110</v>
      </c>
      <c r="H1395" s="1">
        <v>24</v>
      </c>
      <c r="J1395" s="1" t="s">
        <v>21</v>
      </c>
      <c r="K1395" s="1" t="s">
        <v>1737</v>
      </c>
      <c r="L1395" s="1" t="s">
        <v>1738</v>
      </c>
      <c r="M1395" s="1">
        <v>3500</v>
      </c>
      <c r="O1395" s="1">
        <v>44006</v>
      </c>
      <c r="P1395" s="1">
        <v>2646</v>
      </c>
      <c r="Q1395" s="1" t="s">
        <v>1739</v>
      </c>
      <c r="R1395" s="1"/>
      <c r="S1395" s="1"/>
      <c r="T1395" s="1"/>
      <c r="U1395" s="1"/>
      <c r="V1395" s="1"/>
      <c r="W1395" s="1"/>
      <c r="X1395" s="1"/>
      <c r="Y1395" s="1"/>
    </row>
    <row r="1396" spans="1:25" x14ac:dyDescent="0.4">
      <c r="A1396" t="s">
        <v>48</v>
      </c>
      <c r="B1396" t="s">
        <v>1149</v>
      </c>
      <c r="C1396" s="1" t="s">
        <v>3</v>
      </c>
      <c r="D1396">
        <v>2020</v>
      </c>
      <c r="E1396" s="3">
        <v>3</v>
      </c>
      <c r="F1396" s="1" t="s">
        <v>50</v>
      </c>
      <c r="G1396" s="1">
        <v>111</v>
      </c>
      <c r="H1396" s="1" t="s">
        <v>81</v>
      </c>
      <c r="J1396" s="1" t="s">
        <v>1035</v>
      </c>
      <c r="K1396" s="1" t="s">
        <v>1909</v>
      </c>
      <c r="L1396" s="1" t="s">
        <v>1227</v>
      </c>
      <c r="M1396" s="1">
        <v>3500</v>
      </c>
      <c r="O1396" s="1">
        <v>43902</v>
      </c>
      <c r="P1396" s="1">
        <v>2524</v>
      </c>
      <c r="Q1396" s="1" t="s">
        <v>1910</v>
      </c>
      <c r="R1396" s="1"/>
      <c r="S1396" s="1"/>
      <c r="T1396" s="1"/>
      <c r="U1396" s="1"/>
      <c r="V1396" s="1"/>
      <c r="W1396" s="1"/>
      <c r="X1396" s="1"/>
      <c r="Y1396" s="1"/>
    </row>
    <row r="1397" spans="1:25" x14ac:dyDescent="0.4">
      <c r="A1397" t="s">
        <v>48</v>
      </c>
      <c r="B1397" t="s">
        <v>1149</v>
      </c>
      <c r="C1397" s="1" t="s">
        <v>3</v>
      </c>
      <c r="D1397">
        <v>2020</v>
      </c>
      <c r="E1397" s="3">
        <v>3</v>
      </c>
      <c r="F1397" s="1" t="s">
        <v>50</v>
      </c>
      <c r="G1397" s="1">
        <v>112</v>
      </c>
      <c r="H1397" s="1">
        <v>-45</v>
      </c>
      <c r="J1397" s="1" t="s">
        <v>9</v>
      </c>
      <c r="K1397" s="1" t="s">
        <v>1477</v>
      </c>
      <c r="L1397" s="1" t="s">
        <v>1273</v>
      </c>
      <c r="M1397" s="1">
        <v>2200</v>
      </c>
      <c r="O1397" s="1">
        <v>43624</v>
      </c>
      <c r="P1397" s="1">
        <v>2521</v>
      </c>
      <c r="Q1397" s="1" t="s">
        <v>1478</v>
      </c>
      <c r="R1397" s="1"/>
      <c r="S1397" s="1"/>
      <c r="T1397" s="1"/>
      <c r="U1397" s="1"/>
      <c r="V1397" s="1"/>
      <c r="W1397" s="1"/>
      <c r="X1397" s="1"/>
      <c r="Y1397" s="1"/>
    </row>
    <row r="1398" spans="1:25" x14ac:dyDescent="0.4">
      <c r="A1398" t="s">
        <v>48</v>
      </c>
      <c r="B1398" t="s">
        <v>1149</v>
      </c>
      <c r="C1398" s="1" t="s">
        <v>3</v>
      </c>
      <c r="D1398">
        <v>2020</v>
      </c>
      <c r="E1398" s="3">
        <v>3</v>
      </c>
      <c r="F1398" s="1" t="s">
        <v>50</v>
      </c>
      <c r="G1398" s="1">
        <v>113</v>
      </c>
      <c r="H1398" s="1">
        <v>-5</v>
      </c>
      <c r="J1398" s="1" t="s">
        <v>1035</v>
      </c>
      <c r="K1398" s="1" t="s">
        <v>1683</v>
      </c>
      <c r="L1398" s="1" t="s">
        <v>1684</v>
      </c>
      <c r="M1398" s="1">
        <v>2700</v>
      </c>
      <c r="O1398" s="1">
        <v>41982</v>
      </c>
      <c r="P1398" s="1">
        <v>2514</v>
      </c>
      <c r="Q1398" s="1" t="s">
        <v>1685</v>
      </c>
      <c r="R1398" s="1"/>
      <c r="S1398" s="1"/>
      <c r="T1398" s="1"/>
      <c r="U1398" s="1"/>
      <c r="V1398" s="1"/>
      <c r="W1398" s="1"/>
      <c r="X1398" s="1"/>
      <c r="Y1398" s="1"/>
    </row>
    <row r="1399" spans="1:25" x14ac:dyDescent="0.4">
      <c r="A1399" t="s">
        <v>48</v>
      </c>
      <c r="B1399" t="s">
        <v>1149</v>
      </c>
      <c r="C1399" s="1" t="s">
        <v>3</v>
      </c>
      <c r="D1399">
        <v>2020</v>
      </c>
      <c r="E1399" s="3">
        <v>3</v>
      </c>
      <c r="F1399" s="1" t="s">
        <v>50</v>
      </c>
      <c r="G1399" s="1">
        <v>114</v>
      </c>
      <c r="H1399" s="1" t="s">
        <v>81</v>
      </c>
      <c r="J1399" s="1" t="s">
        <v>274</v>
      </c>
      <c r="K1399" s="1" t="s">
        <v>1911</v>
      </c>
      <c r="L1399" s="1" t="s">
        <v>1388</v>
      </c>
      <c r="M1399" s="1">
        <v>70000</v>
      </c>
      <c r="O1399" s="1">
        <v>43891</v>
      </c>
      <c r="P1399" s="1">
        <v>2492</v>
      </c>
      <c r="Q1399" s="1" t="s">
        <v>1912</v>
      </c>
      <c r="R1399" s="1"/>
      <c r="S1399" s="1"/>
      <c r="T1399" s="1"/>
      <c r="U1399" s="1"/>
      <c r="V1399" s="1"/>
      <c r="W1399" s="1"/>
      <c r="X1399" s="1"/>
      <c r="Y1399" s="1"/>
    </row>
    <row r="1400" spans="1:25" x14ac:dyDescent="0.4">
      <c r="A1400" t="s">
        <v>48</v>
      </c>
      <c r="B1400" t="s">
        <v>1149</v>
      </c>
      <c r="C1400" s="1" t="s">
        <v>3</v>
      </c>
      <c r="D1400">
        <v>2020</v>
      </c>
      <c r="E1400" s="3">
        <v>3</v>
      </c>
      <c r="F1400" s="1" t="s">
        <v>50</v>
      </c>
      <c r="G1400" s="1">
        <v>115</v>
      </c>
      <c r="H1400" s="1">
        <v>83</v>
      </c>
      <c r="J1400" s="1" t="s">
        <v>82</v>
      </c>
      <c r="K1400" s="1" t="s">
        <v>1894</v>
      </c>
      <c r="L1400" s="1" t="s">
        <v>1895</v>
      </c>
      <c r="M1400" s="1">
        <v>6500</v>
      </c>
      <c r="O1400" s="1">
        <v>44007</v>
      </c>
      <c r="P1400" s="1">
        <v>2468</v>
      </c>
      <c r="Q1400" s="1" t="s">
        <v>1896</v>
      </c>
      <c r="R1400" s="1"/>
      <c r="S1400" s="1"/>
      <c r="T1400" s="1"/>
      <c r="U1400" s="1"/>
      <c r="V1400" s="1"/>
      <c r="W1400" s="1"/>
      <c r="X1400" s="1"/>
      <c r="Y1400" s="1"/>
    </row>
    <row r="1401" spans="1:25" x14ac:dyDescent="0.4">
      <c r="A1401" t="s">
        <v>48</v>
      </c>
      <c r="B1401" t="s">
        <v>1149</v>
      </c>
      <c r="C1401" s="1" t="s">
        <v>3</v>
      </c>
      <c r="D1401">
        <v>2020</v>
      </c>
      <c r="E1401" s="3">
        <v>3</v>
      </c>
      <c r="F1401" s="1" t="s">
        <v>50</v>
      </c>
      <c r="G1401" s="1">
        <v>116</v>
      </c>
      <c r="H1401" s="1">
        <v>186</v>
      </c>
      <c r="J1401" s="1" t="s">
        <v>9</v>
      </c>
      <c r="K1401" s="1" t="s">
        <v>1913</v>
      </c>
      <c r="L1401" s="1" t="s">
        <v>1744</v>
      </c>
      <c r="M1401" s="1">
        <v>11000</v>
      </c>
      <c r="O1401" s="1">
        <v>43928</v>
      </c>
      <c r="P1401" s="1">
        <v>2432</v>
      </c>
      <c r="Q1401" s="1" t="s">
        <v>1914</v>
      </c>
      <c r="R1401" s="1"/>
      <c r="S1401" s="1"/>
      <c r="T1401" s="1"/>
      <c r="U1401" s="1"/>
      <c r="V1401" s="1"/>
      <c r="W1401" s="1"/>
      <c r="X1401" s="1"/>
      <c r="Y1401" s="1"/>
    </row>
    <row r="1402" spans="1:25" x14ac:dyDescent="0.4">
      <c r="A1402" t="s">
        <v>48</v>
      </c>
      <c r="B1402" t="s">
        <v>1149</v>
      </c>
      <c r="C1402" s="1" t="s">
        <v>3</v>
      </c>
      <c r="D1402">
        <v>2020</v>
      </c>
      <c r="E1402" s="3">
        <v>3</v>
      </c>
      <c r="F1402" s="1" t="s">
        <v>50</v>
      </c>
      <c r="G1402" s="1">
        <v>117</v>
      </c>
      <c r="H1402" s="1">
        <v>-17</v>
      </c>
      <c r="J1402" s="1" t="s">
        <v>21</v>
      </c>
      <c r="K1402" s="1" t="s">
        <v>1316</v>
      </c>
      <c r="L1402" s="1" t="s">
        <v>1317</v>
      </c>
      <c r="M1402" s="1">
        <v>4253</v>
      </c>
      <c r="O1402" s="1">
        <v>43964</v>
      </c>
      <c r="P1402" s="1">
        <v>2390</v>
      </c>
      <c r="Q1402" s="1" t="s">
        <v>1318</v>
      </c>
      <c r="R1402" s="1"/>
      <c r="S1402" s="1"/>
      <c r="T1402" s="1"/>
      <c r="U1402" s="1"/>
      <c r="V1402" s="1"/>
      <c r="W1402" s="1"/>
      <c r="X1402" s="1"/>
      <c r="Y1402" s="1"/>
    </row>
    <row r="1403" spans="1:25" x14ac:dyDescent="0.4">
      <c r="A1403" t="s">
        <v>48</v>
      </c>
      <c r="B1403" t="s">
        <v>1149</v>
      </c>
      <c r="C1403" s="1" t="s">
        <v>3</v>
      </c>
      <c r="D1403">
        <v>2020</v>
      </c>
      <c r="E1403" s="3">
        <v>3</v>
      </c>
      <c r="F1403" s="1" t="s">
        <v>50</v>
      </c>
      <c r="G1403" s="1">
        <v>118</v>
      </c>
      <c r="H1403" s="1">
        <v>100</v>
      </c>
      <c r="J1403" s="1" t="s">
        <v>9</v>
      </c>
      <c r="K1403" s="1" t="s">
        <v>1915</v>
      </c>
      <c r="L1403" s="1" t="s">
        <v>1916</v>
      </c>
      <c r="M1403" s="1">
        <v>14000</v>
      </c>
      <c r="O1403" s="1">
        <v>44010</v>
      </c>
      <c r="P1403" s="1">
        <v>2373</v>
      </c>
      <c r="Q1403" s="1" t="s">
        <v>1917</v>
      </c>
      <c r="R1403" s="1"/>
      <c r="S1403" s="1"/>
      <c r="T1403" s="1"/>
      <c r="U1403" s="1"/>
      <c r="V1403" s="1"/>
      <c r="W1403" s="1"/>
      <c r="X1403" s="1"/>
      <c r="Y1403" s="1"/>
    </row>
    <row r="1404" spans="1:25" x14ac:dyDescent="0.4">
      <c r="A1404" t="s">
        <v>48</v>
      </c>
      <c r="B1404" t="s">
        <v>1149</v>
      </c>
      <c r="C1404" s="1" t="s">
        <v>3</v>
      </c>
      <c r="D1404">
        <v>2020</v>
      </c>
      <c r="E1404" s="3">
        <v>3</v>
      </c>
      <c r="F1404" s="1" t="s">
        <v>50</v>
      </c>
      <c r="G1404" s="1">
        <v>119</v>
      </c>
      <c r="H1404" s="1">
        <v>52</v>
      </c>
      <c r="J1404" s="1" t="s">
        <v>7</v>
      </c>
      <c r="K1404" s="1" t="s">
        <v>1822</v>
      </c>
      <c r="L1404" s="1" t="s">
        <v>1823</v>
      </c>
      <c r="M1404" s="1">
        <v>10000</v>
      </c>
      <c r="O1404" s="1">
        <v>41974</v>
      </c>
      <c r="P1404" s="1">
        <v>2373</v>
      </c>
      <c r="Q1404" s="1" t="s">
        <v>1824</v>
      </c>
      <c r="R1404" s="1"/>
      <c r="S1404" s="1"/>
      <c r="T1404" s="1"/>
      <c r="U1404" s="1"/>
      <c r="V1404" s="1"/>
      <c r="W1404" s="1"/>
      <c r="X1404" s="1"/>
      <c r="Y1404" s="1"/>
    </row>
    <row r="1405" spans="1:25" x14ac:dyDescent="0.4">
      <c r="A1405" t="s">
        <v>48</v>
      </c>
      <c r="B1405" t="s">
        <v>1149</v>
      </c>
      <c r="C1405" s="1" t="s">
        <v>3</v>
      </c>
      <c r="D1405">
        <v>2020</v>
      </c>
      <c r="E1405" s="3">
        <v>3</v>
      </c>
      <c r="F1405" s="1" t="s">
        <v>50</v>
      </c>
      <c r="G1405" s="1">
        <v>120</v>
      </c>
      <c r="H1405" s="1">
        <v>8</v>
      </c>
      <c r="J1405" s="1" t="s">
        <v>163</v>
      </c>
      <c r="K1405" s="1" t="s">
        <v>1465</v>
      </c>
      <c r="L1405" s="1" t="s">
        <v>1466</v>
      </c>
      <c r="M1405" s="1">
        <v>2000</v>
      </c>
      <c r="O1405" s="1">
        <v>43643</v>
      </c>
      <c r="P1405" s="1">
        <v>2319</v>
      </c>
      <c r="Q1405" s="1" t="s">
        <v>1467</v>
      </c>
      <c r="R1405" s="1"/>
      <c r="S1405" s="1"/>
      <c r="T1405" s="1"/>
      <c r="U1405" s="1"/>
      <c r="V1405" s="1"/>
      <c r="W1405" s="1"/>
      <c r="X1405" s="1"/>
      <c r="Y1405" s="1"/>
    </row>
    <row r="1406" spans="1:25" x14ac:dyDescent="0.4">
      <c r="A1406" t="s">
        <v>48</v>
      </c>
      <c r="B1406" t="s">
        <v>1149</v>
      </c>
      <c r="C1406" s="1" t="s">
        <v>3</v>
      </c>
      <c r="D1406">
        <v>2020</v>
      </c>
      <c r="E1406" s="3">
        <v>3</v>
      </c>
      <c r="F1406" s="1" t="s">
        <v>50</v>
      </c>
      <c r="G1406" s="1">
        <v>121</v>
      </c>
      <c r="H1406" s="1">
        <v>16</v>
      </c>
      <c r="J1406" s="1" t="s">
        <v>7</v>
      </c>
      <c r="K1406" s="1" t="s">
        <v>1746</v>
      </c>
      <c r="L1406" s="1" t="s">
        <v>1747</v>
      </c>
      <c r="M1406" s="1">
        <v>10000</v>
      </c>
      <c r="O1406" s="1">
        <v>44002</v>
      </c>
      <c r="P1406" s="1">
        <v>2228</v>
      </c>
      <c r="Q1406" s="1" t="s">
        <v>1748</v>
      </c>
      <c r="R1406" s="1"/>
      <c r="S1406" s="1"/>
      <c r="T1406" s="1"/>
      <c r="U1406" s="1"/>
      <c r="V1406" s="1"/>
      <c r="W1406" s="1"/>
      <c r="X1406" s="1"/>
      <c r="Y1406" s="1"/>
    </row>
    <row r="1407" spans="1:25" x14ac:dyDescent="0.4">
      <c r="A1407" t="s">
        <v>48</v>
      </c>
      <c r="B1407" t="s">
        <v>1149</v>
      </c>
      <c r="C1407" s="1" t="s">
        <v>3</v>
      </c>
      <c r="D1407">
        <v>2020</v>
      </c>
      <c r="E1407" s="3">
        <v>3</v>
      </c>
      <c r="F1407" s="1" t="s">
        <v>50</v>
      </c>
      <c r="G1407" s="1">
        <v>122</v>
      </c>
      <c r="H1407" s="1">
        <v>30</v>
      </c>
      <c r="J1407" s="1" t="s">
        <v>8</v>
      </c>
      <c r="K1407" s="1" t="s">
        <v>1783</v>
      </c>
      <c r="L1407" s="1" t="s">
        <v>1784</v>
      </c>
      <c r="M1407" s="1">
        <v>5000</v>
      </c>
      <c r="O1407" s="1">
        <v>44005</v>
      </c>
      <c r="P1407" s="1">
        <v>2227</v>
      </c>
      <c r="Q1407" s="1" t="s">
        <v>1785</v>
      </c>
      <c r="R1407" s="1"/>
      <c r="S1407" s="1"/>
      <c r="T1407" s="1"/>
      <c r="U1407" s="1"/>
      <c r="V1407" s="1"/>
      <c r="W1407" s="1"/>
      <c r="X1407" s="1"/>
      <c r="Y1407" s="1"/>
    </row>
    <row r="1408" spans="1:25" x14ac:dyDescent="0.4">
      <c r="A1408" t="s">
        <v>48</v>
      </c>
      <c r="B1408" t="s">
        <v>1149</v>
      </c>
      <c r="C1408" s="1" t="s">
        <v>3</v>
      </c>
      <c r="D1408">
        <v>2020</v>
      </c>
      <c r="E1408" s="3">
        <v>3</v>
      </c>
      <c r="F1408" s="1" t="s">
        <v>50</v>
      </c>
      <c r="G1408" s="1">
        <v>123</v>
      </c>
      <c r="H1408" s="1">
        <v>30</v>
      </c>
      <c r="J1408" s="1" t="s">
        <v>1035</v>
      </c>
      <c r="K1408" s="1" t="s">
        <v>1614</v>
      </c>
      <c r="L1408" s="1" t="s">
        <v>1227</v>
      </c>
      <c r="M1408" s="1">
        <v>3500</v>
      </c>
      <c r="O1408" s="1">
        <v>42015</v>
      </c>
      <c r="P1408" s="1">
        <v>2189</v>
      </c>
      <c r="Q1408" s="1" t="s">
        <v>1615</v>
      </c>
      <c r="R1408" s="1"/>
      <c r="S1408" s="1"/>
      <c r="T1408" s="1"/>
      <c r="U1408" s="1"/>
      <c r="V1408" s="1"/>
      <c r="W1408" s="1"/>
      <c r="X1408" s="1"/>
      <c r="Y1408" s="1"/>
    </row>
    <row r="1409" spans="1:25" x14ac:dyDescent="0.4">
      <c r="A1409" t="s">
        <v>48</v>
      </c>
      <c r="B1409" t="s">
        <v>1149</v>
      </c>
      <c r="C1409" s="1" t="s">
        <v>3</v>
      </c>
      <c r="D1409">
        <v>2020</v>
      </c>
      <c r="E1409" s="3">
        <v>3</v>
      </c>
      <c r="F1409" s="1" t="s">
        <v>50</v>
      </c>
      <c r="G1409" s="1">
        <v>124</v>
      </c>
      <c r="H1409" s="1">
        <v>15</v>
      </c>
      <c r="J1409" s="1" t="s">
        <v>16</v>
      </c>
      <c r="K1409" s="1" t="s">
        <v>1336</v>
      </c>
      <c r="L1409" s="1" t="s">
        <v>1337</v>
      </c>
      <c r="M1409" s="1">
        <v>9800</v>
      </c>
      <c r="O1409" s="1">
        <v>42940</v>
      </c>
      <c r="P1409" s="1">
        <v>2169</v>
      </c>
      <c r="Q1409" s="1" t="s">
        <v>1338</v>
      </c>
      <c r="R1409" s="1"/>
      <c r="S1409" s="1"/>
      <c r="T1409" s="1"/>
      <c r="U1409" s="1"/>
      <c r="V1409" s="1"/>
      <c r="W1409" s="1"/>
      <c r="X1409" s="1"/>
      <c r="Y1409" s="1"/>
    </row>
    <row r="1410" spans="1:25" x14ac:dyDescent="0.4">
      <c r="A1410" t="s">
        <v>48</v>
      </c>
      <c r="B1410" t="s">
        <v>1149</v>
      </c>
      <c r="C1410" s="1" t="s">
        <v>3</v>
      </c>
      <c r="D1410">
        <v>2020</v>
      </c>
      <c r="E1410" s="3">
        <v>3</v>
      </c>
      <c r="F1410" s="1" t="s">
        <v>50</v>
      </c>
      <c r="G1410" s="1">
        <v>125</v>
      </c>
      <c r="H1410" s="1">
        <v>-29</v>
      </c>
      <c r="J1410" s="1" t="s">
        <v>21</v>
      </c>
      <c r="K1410" s="1" t="s">
        <v>1666</v>
      </c>
      <c r="L1410" s="1" t="s">
        <v>1527</v>
      </c>
      <c r="M1410" s="1">
        <v>2200</v>
      </c>
      <c r="O1410" s="1">
        <v>43775</v>
      </c>
      <c r="P1410" s="1">
        <v>2168</v>
      </c>
      <c r="Q1410" s="1" t="s">
        <v>1667</v>
      </c>
      <c r="R1410" s="1"/>
      <c r="S1410" s="1"/>
      <c r="T1410" s="1"/>
      <c r="U1410" s="1"/>
      <c r="V1410" s="1"/>
      <c r="W1410" s="1"/>
      <c r="X1410" s="1"/>
      <c r="Y1410" s="1"/>
    </row>
    <row r="1411" spans="1:25" x14ac:dyDescent="0.4">
      <c r="A1411" t="s">
        <v>48</v>
      </c>
      <c r="B1411" t="s">
        <v>1149</v>
      </c>
      <c r="C1411" s="1" t="s">
        <v>3</v>
      </c>
      <c r="D1411">
        <v>2020</v>
      </c>
      <c r="E1411" s="3">
        <v>3</v>
      </c>
      <c r="F1411" s="1" t="s">
        <v>50</v>
      </c>
      <c r="G1411" s="1">
        <v>126</v>
      </c>
      <c r="H1411" s="1">
        <v>18</v>
      </c>
      <c r="J1411" s="1" t="s">
        <v>9</v>
      </c>
      <c r="K1411" s="1" t="s">
        <v>1761</v>
      </c>
      <c r="L1411" s="1" t="s">
        <v>1762</v>
      </c>
      <c r="M1411" s="1">
        <v>1300</v>
      </c>
      <c r="N1411" s="1" t="s">
        <v>1763</v>
      </c>
      <c r="O1411" s="1">
        <v>43956</v>
      </c>
      <c r="P1411" s="1">
        <v>2159</v>
      </c>
      <c r="Q1411" s="1" t="s">
        <v>1764</v>
      </c>
      <c r="R1411" s="1"/>
      <c r="S1411" s="1"/>
      <c r="T1411" s="1"/>
      <c r="U1411" s="1"/>
      <c r="V1411" s="1"/>
      <c r="W1411" s="1"/>
      <c r="X1411" s="1"/>
      <c r="Y1411" s="1"/>
    </row>
    <row r="1412" spans="1:25" x14ac:dyDescent="0.4">
      <c r="A1412" t="s">
        <v>48</v>
      </c>
      <c r="B1412" t="s">
        <v>1149</v>
      </c>
      <c r="C1412" s="1" t="s">
        <v>3</v>
      </c>
      <c r="D1412">
        <v>2020</v>
      </c>
      <c r="E1412" s="3">
        <v>3</v>
      </c>
      <c r="F1412" s="1" t="s">
        <v>50</v>
      </c>
      <c r="G1412" s="1">
        <v>127</v>
      </c>
      <c r="H1412" s="1">
        <v>38</v>
      </c>
      <c r="J1412" s="1" t="s">
        <v>58</v>
      </c>
      <c r="K1412" s="1" t="s">
        <v>1811</v>
      </c>
      <c r="L1412" s="1" t="s">
        <v>1230</v>
      </c>
      <c r="M1412" s="1">
        <v>3900</v>
      </c>
      <c r="O1412" s="1">
        <v>43872</v>
      </c>
      <c r="P1412" s="1">
        <v>2154</v>
      </c>
      <c r="Q1412" s="1" t="s">
        <v>1812</v>
      </c>
      <c r="R1412" s="1"/>
      <c r="S1412" s="1"/>
      <c r="T1412" s="1"/>
      <c r="U1412" s="1"/>
      <c r="V1412" s="1"/>
      <c r="W1412" s="1"/>
      <c r="X1412" s="1"/>
      <c r="Y1412" s="1"/>
    </row>
    <row r="1413" spans="1:25" x14ac:dyDescent="0.4">
      <c r="A1413" t="s">
        <v>48</v>
      </c>
      <c r="B1413" t="s">
        <v>1149</v>
      </c>
      <c r="C1413" s="1" t="s">
        <v>3</v>
      </c>
      <c r="D1413">
        <v>2020</v>
      </c>
      <c r="E1413" s="3">
        <v>3</v>
      </c>
      <c r="F1413" s="1" t="s">
        <v>50</v>
      </c>
      <c r="G1413" s="1">
        <v>128</v>
      </c>
      <c r="H1413" s="1">
        <v>20</v>
      </c>
      <c r="J1413" s="1" t="s">
        <v>1035</v>
      </c>
      <c r="K1413" s="1" t="s">
        <v>1772</v>
      </c>
      <c r="L1413" s="1" t="s">
        <v>1331</v>
      </c>
      <c r="M1413" s="1">
        <v>2200</v>
      </c>
      <c r="O1413" s="1">
        <v>43941</v>
      </c>
      <c r="P1413" s="1">
        <v>2100</v>
      </c>
      <c r="Q1413" s="1" t="s">
        <v>1773</v>
      </c>
      <c r="R1413" s="1"/>
      <c r="S1413" s="1"/>
      <c r="T1413" s="1"/>
      <c r="U1413" s="1"/>
      <c r="V1413" s="1"/>
      <c r="W1413" s="1"/>
      <c r="X1413" s="1"/>
      <c r="Y1413" s="1"/>
    </row>
    <row r="1414" spans="1:25" x14ac:dyDescent="0.4">
      <c r="A1414" t="s">
        <v>48</v>
      </c>
      <c r="B1414" t="s">
        <v>1149</v>
      </c>
      <c r="C1414" s="1" t="s">
        <v>3</v>
      </c>
      <c r="D1414">
        <v>2020</v>
      </c>
      <c r="E1414" s="3">
        <v>3</v>
      </c>
      <c r="F1414" s="1" t="s">
        <v>50</v>
      </c>
      <c r="G1414" s="1">
        <v>129</v>
      </c>
      <c r="H1414" s="1">
        <v>123</v>
      </c>
      <c r="J1414" s="1" t="s">
        <v>58</v>
      </c>
      <c r="K1414" s="1" t="s">
        <v>1918</v>
      </c>
      <c r="L1414" s="1" t="s">
        <v>1832</v>
      </c>
      <c r="M1414" s="1">
        <v>1200</v>
      </c>
      <c r="O1414" s="1">
        <v>43985</v>
      </c>
      <c r="P1414" s="1">
        <v>2098</v>
      </c>
      <c r="Q1414" s="1" t="s">
        <v>1919</v>
      </c>
      <c r="R1414" s="1"/>
      <c r="S1414" s="1"/>
      <c r="T1414" s="1"/>
      <c r="U1414" s="1"/>
      <c r="V1414" s="1"/>
      <c r="W1414" s="1"/>
      <c r="X1414" s="1"/>
      <c r="Y1414" s="1"/>
    </row>
    <row r="1415" spans="1:25" x14ac:dyDescent="0.4">
      <c r="A1415" t="s">
        <v>48</v>
      </c>
      <c r="B1415" t="s">
        <v>1149</v>
      </c>
      <c r="C1415" s="1" t="s">
        <v>3</v>
      </c>
      <c r="D1415">
        <v>2020</v>
      </c>
      <c r="E1415" s="3">
        <v>3</v>
      </c>
      <c r="F1415" s="1" t="s">
        <v>50</v>
      </c>
      <c r="G1415" s="1">
        <v>130</v>
      </c>
      <c r="H1415" s="1">
        <v>-12</v>
      </c>
      <c r="J1415" s="1" t="s">
        <v>7</v>
      </c>
      <c r="K1415" s="1" t="s">
        <v>1701</v>
      </c>
      <c r="L1415" s="1" t="s">
        <v>1702</v>
      </c>
      <c r="M1415" s="1">
        <v>17000</v>
      </c>
      <c r="O1415" s="1">
        <v>43983</v>
      </c>
      <c r="P1415" s="1">
        <v>2073</v>
      </c>
      <c r="Q1415" s="1" t="s">
        <v>1703</v>
      </c>
      <c r="R1415" s="1"/>
      <c r="S1415" s="1"/>
      <c r="T1415" s="1"/>
      <c r="U1415" s="1"/>
      <c r="V1415" s="1"/>
      <c r="W1415" s="1"/>
      <c r="X1415" s="1"/>
      <c r="Y1415" s="1"/>
    </row>
    <row r="1416" spans="1:25" x14ac:dyDescent="0.4">
      <c r="A1416" t="s">
        <v>48</v>
      </c>
      <c r="B1416" t="s">
        <v>1149</v>
      </c>
      <c r="C1416" s="1" t="s">
        <v>3</v>
      </c>
      <c r="D1416">
        <v>2020</v>
      </c>
      <c r="E1416" s="3">
        <v>3</v>
      </c>
      <c r="F1416" s="1" t="s">
        <v>50</v>
      </c>
      <c r="G1416" s="1">
        <v>131</v>
      </c>
      <c r="H1416" s="1">
        <v>50</v>
      </c>
      <c r="J1416" s="1" t="s">
        <v>21</v>
      </c>
      <c r="K1416" s="1" t="s">
        <v>1851</v>
      </c>
      <c r="L1416" s="1" t="s">
        <v>1160</v>
      </c>
      <c r="M1416" s="1">
        <v>2700</v>
      </c>
      <c r="O1416" s="1">
        <v>43967</v>
      </c>
      <c r="P1416" s="1">
        <v>2072</v>
      </c>
      <c r="Q1416" s="1" t="s">
        <v>1852</v>
      </c>
      <c r="R1416" s="1"/>
      <c r="S1416" s="1"/>
      <c r="T1416" s="1"/>
      <c r="U1416" s="1"/>
      <c r="V1416" s="1"/>
      <c r="W1416" s="1"/>
      <c r="X1416" s="1"/>
      <c r="Y1416" s="1"/>
    </row>
    <row r="1417" spans="1:25" x14ac:dyDescent="0.4">
      <c r="A1417" t="s">
        <v>48</v>
      </c>
      <c r="B1417" t="s">
        <v>1149</v>
      </c>
      <c r="C1417" s="1" t="s">
        <v>3</v>
      </c>
      <c r="D1417">
        <v>2020</v>
      </c>
      <c r="E1417" s="3">
        <v>3</v>
      </c>
      <c r="F1417" s="1" t="s">
        <v>50</v>
      </c>
      <c r="G1417" s="1">
        <v>132</v>
      </c>
      <c r="H1417" s="1">
        <v>-6</v>
      </c>
      <c r="J1417" s="1" t="s">
        <v>58</v>
      </c>
      <c r="K1417" s="1" t="s">
        <v>1716</v>
      </c>
      <c r="L1417" s="1" t="s">
        <v>1717</v>
      </c>
      <c r="M1417" s="1">
        <v>4000</v>
      </c>
      <c r="O1417" s="1">
        <v>43907</v>
      </c>
      <c r="P1417" s="1">
        <v>2049</v>
      </c>
      <c r="Q1417" s="1" t="s">
        <v>1718</v>
      </c>
      <c r="R1417" s="1"/>
      <c r="S1417" s="1"/>
      <c r="T1417" s="1"/>
      <c r="U1417" s="1"/>
      <c r="V1417" s="1"/>
      <c r="W1417" s="1"/>
      <c r="X1417" s="1"/>
      <c r="Y1417" s="1"/>
    </row>
    <row r="1418" spans="1:25" x14ac:dyDescent="0.4">
      <c r="A1418" t="s">
        <v>48</v>
      </c>
      <c r="B1418" t="s">
        <v>1149</v>
      </c>
      <c r="C1418" s="1" t="s">
        <v>3</v>
      </c>
      <c r="D1418">
        <v>2020</v>
      </c>
      <c r="E1418" s="3">
        <v>3</v>
      </c>
      <c r="F1418" s="1" t="s">
        <v>50</v>
      </c>
      <c r="G1418" s="1">
        <v>133</v>
      </c>
      <c r="H1418" s="1">
        <v>-49</v>
      </c>
      <c r="J1418" s="1" t="s">
        <v>1647</v>
      </c>
      <c r="K1418" s="1" t="s">
        <v>1648</v>
      </c>
      <c r="L1418" s="1" t="s">
        <v>1649</v>
      </c>
      <c r="M1418" s="1">
        <v>11000</v>
      </c>
      <c r="N1418" s="1" t="s">
        <v>1650</v>
      </c>
      <c r="O1418" s="1">
        <v>44007</v>
      </c>
      <c r="P1418" s="1">
        <v>2029</v>
      </c>
      <c r="Q1418" s="1" t="s">
        <v>1651</v>
      </c>
      <c r="R1418" s="1"/>
      <c r="S1418" s="1"/>
      <c r="T1418" s="1"/>
      <c r="U1418" s="1"/>
      <c r="V1418" s="1"/>
      <c r="W1418" s="1"/>
      <c r="X1418" s="1"/>
      <c r="Y1418" s="1"/>
    </row>
    <row r="1419" spans="1:25" x14ac:dyDescent="0.4">
      <c r="A1419" t="s">
        <v>48</v>
      </c>
      <c r="B1419" t="s">
        <v>1149</v>
      </c>
      <c r="C1419" s="1" t="s">
        <v>3</v>
      </c>
      <c r="D1419">
        <v>2020</v>
      </c>
      <c r="E1419" s="3">
        <v>3</v>
      </c>
      <c r="F1419" s="1" t="s">
        <v>50</v>
      </c>
      <c r="G1419" s="1">
        <v>134</v>
      </c>
      <c r="H1419" s="1">
        <v>-24</v>
      </c>
      <c r="J1419" s="1" t="s">
        <v>9</v>
      </c>
      <c r="K1419" s="1" t="s">
        <v>1689</v>
      </c>
      <c r="L1419" s="1" t="s">
        <v>1273</v>
      </c>
      <c r="M1419" s="1">
        <v>2200</v>
      </c>
      <c r="O1419" s="1">
        <v>42789</v>
      </c>
      <c r="P1419" s="1">
        <v>2014</v>
      </c>
      <c r="Q1419" s="1" t="s">
        <v>1690</v>
      </c>
      <c r="R1419" s="1"/>
      <c r="S1419" s="1"/>
      <c r="T1419" s="1"/>
      <c r="U1419" s="1"/>
      <c r="V1419" s="1"/>
      <c r="W1419" s="1"/>
      <c r="X1419" s="1"/>
      <c r="Y1419" s="1"/>
    </row>
    <row r="1420" spans="1:25" x14ac:dyDescent="0.4">
      <c r="A1420" t="s">
        <v>48</v>
      </c>
      <c r="B1420" t="s">
        <v>1149</v>
      </c>
      <c r="C1420" s="1" t="s">
        <v>3</v>
      </c>
      <c r="D1420">
        <v>2020</v>
      </c>
      <c r="E1420" s="3">
        <v>3</v>
      </c>
      <c r="F1420" s="1" t="s">
        <v>50</v>
      </c>
      <c r="G1420" s="1">
        <v>135</v>
      </c>
      <c r="H1420" s="1">
        <v>6</v>
      </c>
      <c r="J1420" s="1" t="s">
        <v>117</v>
      </c>
      <c r="K1420" s="1" t="s">
        <v>1752</v>
      </c>
      <c r="L1420" s="1" t="s">
        <v>1753</v>
      </c>
      <c r="M1420" s="1">
        <v>3999</v>
      </c>
      <c r="O1420" s="1">
        <v>43921</v>
      </c>
      <c r="P1420" s="1">
        <v>2013</v>
      </c>
      <c r="Q1420" s="1" t="s">
        <v>1754</v>
      </c>
      <c r="R1420" s="1"/>
      <c r="S1420" s="1"/>
      <c r="T1420" s="1"/>
      <c r="U1420" s="1"/>
      <c r="V1420" s="1"/>
      <c r="W1420" s="1"/>
      <c r="X1420" s="1"/>
      <c r="Y1420" s="1"/>
    </row>
    <row r="1421" spans="1:25" x14ac:dyDescent="0.4">
      <c r="A1421" t="s">
        <v>48</v>
      </c>
      <c r="B1421" t="s">
        <v>1149</v>
      </c>
      <c r="C1421" s="1" t="s">
        <v>3</v>
      </c>
      <c r="D1421">
        <v>2020</v>
      </c>
      <c r="E1421" s="3">
        <v>3</v>
      </c>
      <c r="F1421" s="1" t="s">
        <v>50</v>
      </c>
      <c r="G1421" s="1">
        <v>136</v>
      </c>
      <c r="H1421" s="1">
        <v>50</v>
      </c>
      <c r="J1421" s="1" t="s">
        <v>16</v>
      </c>
      <c r="K1421" s="1" t="s">
        <v>1863</v>
      </c>
      <c r="L1421" s="1" t="s">
        <v>1864</v>
      </c>
      <c r="M1421" s="1">
        <v>4900</v>
      </c>
      <c r="O1421" s="1">
        <v>43917</v>
      </c>
      <c r="P1421" s="1">
        <v>2001</v>
      </c>
      <c r="Q1421" s="1" t="s">
        <v>1865</v>
      </c>
      <c r="R1421" s="1"/>
      <c r="S1421" s="1"/>
      <c r="T1421" s="1"/>
      <c r="U1421" s="1"/>
      <c r="V1421" s="1"/>
      <c r="W1421" s="1"/>
      <c r="X1421" s="1"/>
      <c r="Y1421" s="1"/>
    </row>
    <row r="1422" spans="1:25" x14ac:dyDescent="0.4">
      <c r="A1422" t="s">
        <v>48</v>
      </c>
      <c r="B1422" t="s">
        <v>1149</v>
      </c>
      <c r="C1422" s="1" t="s">
        <v>3</v>
      </c>
      <c r="D1422">
        <v>2020</v>
      </c>
      <c r="E1422" s="3">
        <v>3</v>
      </c>
      <c r="F1422" s="1" t="s">
        <v>50</v>
      </c>
      <c r="G1422" s="1">
        <v>137</v>
      </c>
      <c r="H1422" s="1">
        <v>136</v>
      </c>
      <c r="J1422" s="1" t="s">
        <v>155</v>
      </c>
      <c r="K1422" s="1" t="s">
        <v>1920</v>
      </c>
      <c r="L1422" s="1" t="s">
        <v>1921</v>
      </c>
      <c r="M1422" s="1">
        <v>6500</v>
      </c>
      <c r="O1422" s="1">
        <v>44009</v>
      </c>
      <c r="P1422" s="1">
        <v>2000</v>
      </c>
      <c r="Q1422" s="1" t="s">
        <v>1922</v>
      </c>
      <c r="R1422" s="1"/>
      <c r="S1422" s="1"/>
      <c r="T1422" s="1"/>
      <c r="U1422" s="1"/>
      <c r="V1422" s="1"/>
      <c r="W1422" s="1"/>
      <c r="X1422" s="1"/>
      <c r="Y1422" s="1"/>
    </row>
    <row r="1423" spans="1:25" x14ac:dyDescent="0.4">
      <c r="A1423" t="s">
        <v>48</v>
      </c>
      <c r="B1423" t="s">
        <v>1149</v>
      </c>
      <c r="C1423" s="1" t="s">
        <v>3</v>
      </c>
      <c r="D1423">
        <v>2020</v>
      </c>
      <c r="E1423" s="3">
        <v>3</v>
      </c>
      <c r="F1423" s="1" t="s">
        <v>50</v>
      </c>
      <c r="G1423" s="1">
        <v>138</v>
      </c>
      <c r="H1423" s="1">
        <v>-23</v>
      </c>
      <c r="J1423" s="1" t="s">
        <v>58</v>
      </c>
      <c r="K1423" s="1" t="s">
        <v>1695</v>
      </c>
      <c r="L1423" s="1" t="s">
        <v>1696</v>
      </c>
      <c r="M1423" s="1">
        <v>7849</v>
      </c>
      <c r="O1423" s="1">
        <v>43991</v>
      </c>
      <c r="P1423" s="1">
        <v>1937</v>
      </c>
      <c r="Q1423" s="1" t="s">
        <v>1697</v>
      </c>
      <c r="R1423" s="1"/>
      <c r="S1423" s="1"/>
      <c r="T1423" s="1"/>
      <c r="U1423" s="1"/>
      <c r="V1423" s="1"/>
      <c r="W1423" s="1"/>
      <c r="X1423" s="1"/>
      <c r="Y1423" s="1"/>
    </row>
    <row r="1424" spans="1:25" x14ac:dyDescent="0.4">
      <c r="A1424" t="s">
        <v>48</v>
      </c>
      <c r="B1424" t="s">
        <v>1149</v>
      </c>
      <c r="C1424" s="1" t="s">
        <v>3</v>
      </c>
      <c r="D1424">
        <v>2020</v>
      </c>
      <c r="E1424" s="3">
        <v>3</v>
      </c>
      <c r="F1424" s="1" t="s">
        <v>50</v>
      </c>
      <c r="G1424" s="1">
        <v>139</v>
      </c>
      <c r="H1424" s="1">
        <v>124</v>
      </c>
      <c r="J1424" s="1" t="s">
        <v>82</v>
      </c>
      <c r="K1424" s="1" t="s">
        <v>1605</v>
      </c>
      <c r="L1424" s="1" t="s">
        <v>1606</v>
      </c>
      <c r="M1424" s="1">
        <v>3900</v>
      </c>
      <c r="O1424" s="1">
        <v>43963</v>
      </c>
      <c r="P1424" s="1">
        <v>1918</v>
      </c>
      <c r="Q1424" s="1" t="s">
        <v>1607</v>
      </c>
      <c r="R1424" s="1"/>
      <c r="S1424" s="1"/>
      <c r="T1424" s="1"/>
      <c r="U1424" s="1"/>
      <c r="V1424" s="1"/>
      <c r="W1424" s="1"/>
      <c r="X1424" s="1"/>
      <c r="Y1424" s="1"/>
    </row>
    <row r="1425" spans="1:25" x14ac:dyDescent="0.4">
      <c r="A1425" t="s">
        <v>48</v>
      </c>
      <c r="B1425" t="s">
        <v>1149</v>
      </c>
      <c r="C1425" s="1" t="s">
        <v>3</v>
      </c>
      <c r="D1425">
        <v>2020</v>
      </c>
      <c r="E1425" s="3">
        <v>3</v>
      </c>
      <c r="F1425" s="1" t="s">
        <v>50</v>
      </c>
      <c r="G1425" s="1">
        <v>140</v>
      </c>
      <c r="H1425" s="1">
        <v>-47</v>
      </c>
      <c r="J1425" s="1" t="s">
        <v>9</v>
      </c>
      <c r="K1425" s="1" t="s">
        <v>1659</v>
      </c>
      <c r="L1425" s="1" t="s">
        <v>1422</v>
      </c>
      <c r="M1425" s="1">
        <v>6000</v>
      </c>
      <c r="N1425" s="1" t="s">
        <v>1423</v>
      </c>
      <c r="O1425" s="1">
        <v>43916</v>
      </c>
      <c r="P1425" s="1">
        <v>1899</v>
      </c>
      <c r="Q1425" s="1" t="s">
        <v>1660</v>
      </c>
      <c r="R1425" s="1"/>
      <c r="S1425" s="1"/>
      <c r="T1425" s="1"/>
      <c r="U1425" s="1"/>
      <c r="V1425" s="1"/>
      <c r="W1425" s="1"/>
      <c r="X1425" s="1"/>
      <c r="Y1425" s="1"/>
    </row>
    <row r="1426" spans="1:25" x14ac:dyDescent="0.4">
      <c r="A1426" t="s">
        <v>48</v>
      </c>
      <c r="B1426" t="s">
        <v>1149</v>
      </c>
      <c r="C1426" s="1" t="s">
        <v>3</v>
      </c>
      <c r="D1426">
        <v>2020</v>
      </c>
      <c r="E1426" s="3">
        <v>3</v>
      </c>
      <c r="F1426" s="1" t="s">
        <v>50</v>
      </c>
      <c r="G1426" s="1">
        <v>141</v>
      </c>
      <c r="H1426" s="1">
        <v>1</v>
      </c>
      <c r="J1426" s="1" t="s">
        <v>163</v>
      </c>
      <c r="K1426" s="1" t="s">
        <v>1755</v>
      </c>
      <c r="L1426" s="1" t="s">
        <v>1756</v>
      </c>
      <c r="M1426" s="1">
        <v>6000</v>
      </c>
      <c r="O1426" s="1">
        <v>44009</v>
      </c>
      <c r="P1426" s="1">
        <v>1872</v>
      </c>
      <c r="Q1426" s="1" t="s">
        <v>1757</v>
      </c>
      <c r="R1426" s="1"/>
      <c r="S1426" s="1"/>
      <c r="T1426" s="1"/>
      <c r="U1426" s="1"/>
      <c r="V1426" s="1"/>
      <c r="W1426" s="1"/>
      <c r="X1426" s="1"/>
      <c r="Y1426" s="1"/>
    </row>
    <row r="1427" spans="1:25" x14ac:dyDescent="0.4">
      <c r="A1427" t="s">
        <v>48</v>
      </c>
      <c r="B1427" t="s">
        <v>1149</v>
      </c>
      <c r="C1427" s="1" t="s">
        <v>3</v>
      </c>
      <c r="D1427">
        <v>2020</v>
      </c>
      <c r="E1427" s="3">
        <v>3</v>
      </c>
      <c r="F1427" s="1" t="s">
        <v>50</v>
      </c>
      <c r="G1427" s="1">
        <v>142</v>
      </c>
      <c r="H1427" s="1" t="s">
        <v>81</v>
      </c>
      <c r="J1427" s="1" t="s">
        <v>21</v>
      </c>
      <c r="K1427" s="1" t="s">
        <v>1923</v>
      </c>
      <c r="L1427" s="1" t="s">
        <v>1924</v>
      </c>
      <c r="M1427" s="1">
        <v>10000</v>
      </c>
      <c r="O1427" s="1">
        <v>44000</v>
      </c>
      <c r="P1427" s="1">
        <v>1866</v>
      </c>
      <c r="Q1427" s="1" t="s">
        <v>1925</v>
      </c>
      <c r="R1427" s="1"/>
      <c r="S1427" s="1"/>
      <c r="T1427" s="1"/>
      <c r="U1427" s="1"/>
      <c r="V1427" s="1"/>
      <c r="W1427" s="1"/>
      <c r="X1427" s="1"/>
      <c r="Y1427" s="1"/>
    </row>
    <row r="1428" spans="1:25" x14ac:dyDescent="0.4">
      <c r="A1428" t="s">
        <v>48</v>
      </c>
      <c r="B1428" t="s">
        <v>1149</v>
      </c>
      <c r="C1428" s="1" t="s">
        <v>3</v>
      </c>
      <c r="D1428">
        <v>2020</v>
      </c>
      <c r="E1428" s="3">
        <v>3</v>
      </c>
      <c r="F1428" s="1" t="s">
        <v>50</v>
      </c>
      <c r="G1428" s="1">
        <v>143</v>
      </c>
      <c r="H1428" s="1">
        <v>132</v>
      </c>
      <c r="J1428" s="1" t="s">
        <v>163</v>
      </c>
      <c r="K1428" s="1" t="s">
        <v>1926</v>
      </c>
      <c r="L1428" s="1" t="s">
        <v>1927</v>
      </c>
      <c r="M1428" s="1">
        <v>1900</v>
      </c>
      <c r="O1428" s="1">
        <v>44007</v>
      </c>
      <c r="P1428" s="1">
        <v>1858</v>
      </c>
      <c r="Q1428" s="1" t="s">
        <v>1928</v>
      </c>
      <c r="R1428" s="1"/>
      <c r="S1428" s="1"/>
      <c r="T1428" s="1"/>
      <c r="U1428" s="1"/>
      <c r="V1428" s="1"/>
      <c r="W1428" s="1"/>
      <c r="X1428" s="1"/>
      <c r="Y1428" s="1"/>
    </row>
    <row r="1429" spans="1:25" x14ac:dyDescent="0.4">
      <c r="A1429" t="s">
        <v>48</v>
      </c>
      <c r="B1429" t="s">
        <v>1149</v>
      </c>
      <c r="C1429" s="1" t="s">
        <v>3</v>
      </c>
      <c r="D1429">
        <v>2020</v>
      </c>
      <c r="E1429" s="3">
        <v>3</v>
      </c>
      <c r="F1429" s="1" t="s">
        <v>50</v>
      </c>
      <c r="G1429" s="1">
        <v>144</v>
      </c>
      <c r="H1429" s="1" t="s">
        <v>81</v>
      </c>
      <c r="J1429" s="1" t="s">
        <v>8</v>
      </c>
      <c r="K1429" s="1" t="s">
        <v>1929</v>
      </c>
      <c r="L1429" s="1" t="s">
        <v>1930</v>
      </c>
      <c r="M1429" s="1">
        <v>3700</v>
      </c>
      <c r="O1429" s="1">
        <v>43839</v>
      </c>
      <c r="P1429" s="1">
        <v>1854</v>
      </c>
      <c r="Q1429" s="1" t="s">
        <v>1931</v>
      </c>
      <c r="R1429" s="1"/>
      <c r="S1429" s="1"/>
      <c r="T1429" s="1"/>
      <c r="U1429" s="1"/>
      <c r="V1429" s="1"/>
      <c r="W1429" s="1"/>
      <c r="X1429" s="1"/>
      <c r="Y1429" s="1"/>
    </row>
    <row r="1430" spans="1:25" x14ac:dyDescent="0.4">
      <c r="A1430" t="s">
        <v>48</v>
      </c>
      <c r="B1430" t="s">
        <v>1149</v>
      </c>
      <c r="C1430" s="1" t="s">
        <v>3</v>
      </c>
      <c r="D1430">
        <v>2020</v>
      </c>
      <c r="E1430" s="3">
        <v>3</v>
      </c>
      <c r="F1430" s="1" t="s">
        <v>50</v>
      </c>
      <c r="G1430" s="1">
        <v>145</v>
      </c>
      <c r="H1430" s="1">
        <v>154</v>
      </c>
      <c r="J1430" s="1" t="s">
        <v>163</v>
      </c>
      <c r="K1430" s="1" t="s">
        <v>1932</v>
      </c>
      <c r="L1430" s="1" t="s">
        <v>1933</v>
      </c>
      <c r="M1430" s="1">
        <v>5600</v>
      </c>
      <c r="O1430" s="1">
        <v>43959</v>
      </c>
      <c r="P1430" s="1">
        <v>1853</v>
      </c>
      <c r="Q1430" s="1" t="s">
        <v>1934</v>
      </c>
      <c r="R1430" s="1"/>
      <c r="S1430" s="1"/>
      <c r="T1430" s="1"/>
      <c r="U1430" s="1"/>
      <c r="V1430" s="1"/>
      <c r="W1430" s="1"/>
      <c r="X1430" s="1"/>
      <c r="Y1430" s="1"/>
    </row>
    <row r="1431" spans="1:25" x14ac:dyDescent="0.4">
      <c r="A1431" t="s">
        <v>48</v>
      </c>
      <c r="B1431" t="s">
        <v>1149</v>
      </c>
      <c r="C1431" s="1" t="s">
        <v>3</v>
      </c>
      <c r="D1431">
        <v>2020</v>
      </c>
      <c r="E1431" s="3">
        <v>3</v>
      </c>
      <c r="F1431" s="1" t="s">
        <v>50</v>
      </c>
      <c r="G1431" s="1">
        <v>146</v>
      </c>
      <c r="H1431" s="1">
        <v>14</v>
      </c>
      <c r="J1431" s="1" t="s">
        <v>274</v>
      </c>
      <c r="K1431" s="1" t="s">
        <v>1802</v>
      </c>
      <c r="L1431" s="1" t="s">
        <v>1803</v>
      </c>
      <c r="M1431" s="1">
        <v>1000</v>
      </c>
      <c r="O1431" s="1">
        <v>42915</v>
      </c>
      <c r="P1431" s="1">
        <v>1806</v>
      </c>
      <c r="Q1431" s="1" t="s">
        <v>1804</v>
      </c>
      <c r="R1431" s="1"/>
      <c r="S1431" s="1"/>
      <c r="T1431" s="1"/>
      <c r="U1431" s="1"/>
      <c r="V1431" s="1"/>
      <c r="W1431" s="1"/>
      <c r="X1431" s="1"/>
      <c r="Y1431" s="1"/>
    </row>
    <row r="1432" spans="1:25" x14ac:dyDescent="0.4">
      <c r="A1432" t="s">
        <v>48</v>
      </c>
      <c r="B1432" t="s">
        <v>1149</v>
      </c>
      <c r="C1432" s="1" t="s">
        <v>3</v>
      </c>
      <c r="D1432">
        <v>2020</v>
      </c>
      <c r="E1432" s="3">
        <v>3</v>
      </c>
      <c r="F1432" s="1" t="s">
        <v>50</v>
      </c>
      <c r="G1432" s="1">
        <v>147</v>
      </c>
      <c r="H1432" s="1">
        <v>-94</v>
      </c>
      <c r="J1432" s="1" t="s">
        <v>9</v>
      </c>
      <c r="K1432" s="1" t="s">
        <v>1363</v>
      </c>
      <c r="L1432" s="1" t="s">
        <v>1177</v>
      </c>
      <c r="M1432" s="1">
        <v>4900</v>
      </c>
      <c r="O1432" s="1">
        <v>43668</v>
      </c>
      <c r="P1432" s="1">
        <v>1796</v>
      </c>
      <c r="Q1432" s="1" t="s">
        <v>1364</v>
      </c>
      <c r="R1432" s="1"/>
      <c r="S1432" s="1"/>
      <c r="T1432" s="1"/>
      <c r="U1432" s="1"/>
      <c r="V1432" s="1"/>
      <c r="W1432" s="1"/>
      <c r="X1432" s="1"/>
      <c r="Y1432" s="1"/>
    </row>
    <row r="1433" spans="1:25" x14ac:dyDescent="0.4">
      <c r="A1433" t="s">
        <v>48</v>
      </c>
      <c r="B1433" t="s">
        <v>1149</v>
      </c>
      <c r="C1433" s="1" t="s">
        <v>3</v>
      </c>
      <c r="D1433">
        <v>2020</v>
      </c>
      <c r="E1433" s="3">
        <v>3</v>
      </c>
      <c r="F1433" s="1" t="s">
        <v>50</v>
      </c>
      <c r="G1433" s="1">
        <v>148</v>
      </c>
      <c r="H1433" s="1">
        <v>18</v>
      </c>
      <c r="J1433" s="1" t="s">
        <v>117</v>
      </c>
      <c r="K1433" s="1" t="s">
        <v>1813</v>
      </c>
      <c r="L1433" s="1" t="s">
        <v>1814</v>
      </c>
      <c r="M1433" s="1">
        <v>2200</v>
      </c>
      <c r="O1433" s="1">
        <v>43993</v>
      </c>
      <c r="P1433" s="1">
        <v>1756</v>
      </c>
      <c r="Q1433" s="1" t="s">
        <v>1815</v>
      </c>
      <c r="R1433" s="1"/>
      <c r="S1433" s="1"/>
      <c r="T1433" s="1"/>
      <c r="U1433" s="1"/>
      <c r="V1433" s="1"/>
      <c r="W1433" s="1"/>
      <c r="X1433" s="1"/>
      <c r="Y1433" s="1"/>
    </row>
    <row r="1434" spans="1:25" x14ac:dyDescent="0.4">
      <c r="A1434" t="s">
        <v>48</v>
      </c>
      <c r="B1434" t="s">
        <v>1149</v>
      </c>
      <c r="C1434" s="1" t="s">
        <v>3</v>
      </c>
      <c r="D1434">
        <v>2020</v>
      </c>
      <c r="E1434" s="3">
        <v>3</v>
      </c>
      <c r="F1434" s="1" t="s">
        <v>50</v>
      </c>
      <c r="G1434" s="1">
        <v>149</v>
      </c>
      <c r="H1434" s="1">
        <v>24</v>
      </c>
      <c r="J1434" s="1" t="s">
        <v>58</v>
      </c>
      <c r="K1434" s="1" t="s">
        <v>1827</v>
      </c>
      <c r="L1434" s="1" t="s">
        <v>1828</v>
      </c>
      <c r="M1434" s="1">
        <v>1000</v>
      </c>
      <c r="N1434" s="1" t="s">
        <v>1829</v>
      </c>
      <c r="O1434" s="1">
        <v>43977</v>
      </c>
      <c r="P1434" s="1">
        <v>1749</v>
      </c>
      <c r="Q1434" s="1" t="s">
        <v>1830</v>
      </c>
      <c r="R1434" s="1"/>
      <c r="S1434" s="1"/>
      <c r="T1434" s="1"/>
      <c r="U1434" s="1"/>
      <c r="V1434" s="1"/>
      <c r="W1434" s="1"/>
      <c r="X1434" s="1"/>
      <c r="Y1434" s="1"/>
    </row>
    <row r="1435" spans="1:25" x14ac:dyDescent="0.4">
      <c r="A1435" t="s">
        <v>48</v>
      </c>
      <c r="B1435" t="s">
        <v>1149</v>
      </c>
      <c r="C1435" s="1" t="s">
        <v>3</v>
      </c>
      <c r="D1435">
        <v>2020</v>
      </c>
      <c r="E1435" s="3">
        <v>3</v>
      </c>
      <c r="F1435" s="1" t="s">
        <v>50</v>
      </c>
      <c r="G1435" s="1">
        <v>150</v>
      </c>
      <c r="H1435" s="1">
        <v>67</v>
      </c>
      <c r="J1435" s="1" t="s">
        <v>11</v>
      </c>
      <c r="K1435" s="1" t="s">
        <v>1935</v>
      </c>
      <c r="L1435" s="1" t="s">
        <v>1936</v>
      </c>
      <c r="M1435" s="1">
        <v>3000</v>
      </c>
      <c r="O1435" s="1">
        <v>43959</v>
      </c>
      <c r="P1435" s="1">
        <v>1725</v>
      </c>
      <c r="Q1435" s="1" t="s">
        <v>1937</v>
      </c>
      <c r="R1435" s="1"/>
      <c r="S1435" s="1"/>
      <c r="T1435" s="1"/>
      <c r="U1435" s="1"/>
      <c r="V1435" s="1"/>
      <c r="W1435" s="1"/>
      <c r="X1435" s="1"/>
      <c r="Y1435" s="1"/>
    </row>
    <row r="1436" spans="1:25" x14ac:dyDescent="0.4">
      <c r="A1436" t="s">
        <v>48</v>
      </c>
      <c r="B1436" t="s">
        <v>1149</v>
      </c>
      <c r="C1436" s="1" t="s">
        <v>3</v>
      </c>
      <c r="D1436">
        <v>2020</v>
      </c>
      <c r="E1436" s="3">
        <v>3</v>
      </c>
      <c r="F1436" s="1" t="s">
        <v>50</v>
      </c>
      <c r="G1436" s="1">
        <v>151</v>
      </c>
      <c r="H1436" s="1">
        <v>24</v>
      </c>
      <c r="J1436" s="1" t="s">
        <v>9</v>
      </c>
      <c r="K1436" s="1" t="s">
        <v>1834</v>
      </c>
      <c r="L1436" s="1" t="s">
        <v>1835</v>
      </c>
      <c r="M1436" s="1">
        <v>2700</v>
      </c>
      <c r="O1436" s="1">
        <v>43765</v>
      </c>
      <c r="P1436" s="1">
        <v>1689</v>
      </c>
      <c r="Q1436" s="1" t="s">
        <v>1836</v>
      </c>
      <c r="R1436" s="1"/>
      <c r="S1436" s="1"/>
      <c r="T1436" s="1"/>
      <c r="U1436" s="1"/>
      <c r="V1436" s="1"/>
      <c r="W1436" s="1"/>
      <c r="X1436" s="1"/>
      <c r="Y1436" s="1"/>
    </row>
    <row r="1437" spans="1:25" x14ac:dyDescent="0.4">
      <c r="A1437" t="s">
        <v>48</v>
      </c>
      <c r="B1437" t="s">
        <v>1149</v>
      </c>
      <c r="C1437" s="1" t="s">
        <v>3</v>
      </c>
      <c r="D1437">
        <v>2020</v>
      </c>
      <c r="E1437" s="3">
        <v>3</v>
      </c>
      <c r="F1437" s="1" t="s">
        <v>50</v>
      </c>
      <c r="G1437" s="1">
        <v>152</v>
      </c>
      <c r="H1437" s="1">
        <v>-14</v>
      </c>
      <c r="J1437" s="1" t="s">
        <v>1035</v>
      </c>
      <c r="K1437" s="1" t="s">
        <v>1479</v>
      </c>
      <c r="L1437" s="1" t="s">
        <v>1227</v>
      </c>
      <c r="M1437" s="1">
        <v>3500</v>
      </c>
      <c r="O1437" s="1">
        <v>42131</v>
      </c>
      <c r="P1437" s="1">
        <v>1687</v>
      </c>
      <c r="Q1437" s="1" t="s">
        <v>1480</v>
      </c>
      <c r="R1437" s="1"/>
      <c r="S1437" s="1"/>
      <c r="T1437" s="1"/>
      <c r="U1437" s="1"/>
      <c r="V1437" s="1"/>
      <c r="W1437" s="1"/>
      <c r="X1437" s="1"/>
      <c r="Y1437" s="1"/>
    </row>
    <row r="1438" spans="1:25" x14ac:dyDescent="0.4">
      <c r="A1438" t="s">
        <v>48</v>
      </c>
      <c r="B1438" t="s">
        <v>1149</v>
      </c>
      <c r="C1438" s="1" t="s">
        <v>3</v>
      </c>
      <c r="D1438">
        <v>2020</v>
      </c>
      <c r="E1438" s="3">
        <v>3</v>
      </c>
      <c r="F1438" s="1" t="s">
        <v>50</v>
      </c>
      <c r="G1438" s="1">
        <v>153</v>
      </c>
      <c r="H1438" s="1" t="s">
        <v>81</v>
      </c>
      <c r="J1438" s="1" t="s">
        <v>10</v>
      </c>
      <c r="K1438" s="1" t="s">
        <v>1938</v>
      </c>
      <c r="L1438" s="1" t="s">
        <v>1369</v>
      </c>
      <c r="M1438" s="1">
        <v>1500</v>
      </c>
      <c r="O1438" s="1">
        <v>43898</v>
      </c>
      <c r="P1438" s="1">
        <v>1686</v>
      </c>
      <c r="Q1438" s="1" t="s">
        <v>1939</v>
      </c>
      <c r="R1438" s="1"/>
      <c r="S1438" s="1"/>
      <c r="T1438" s="1"/>
      <c r="U1438" s="1"/>
      <c r="V1438" s="1"/>
      <c r="W1438" s="1"/>
      <c r="X1438" s="1"/>
      <c r="Y1438" s="1"/>
    </row>
    <row r="1439" spans="1:25" x14ac:dyDescent="0.4">
      <c r="A1439" t="s">
        <v>48</v>
      </c>
      <c r="B1439" t="s">
        <v>1149</v>
      </c>
      <c r="C1439" s="1" t="s">
        <v>3</v>
      </c>
      <c r="D1439">
        <v>2020</v>
      </c>
      <c r="E1439" s="3">
        <v>3</v>
      </c>
      <c r="F1439" s="1" t="s">
        <v>50</v>
      </c>
      <c r="G1439" s="1">
        <v>154</v>
      </c>
      <c r="H1439" s="1">
        <v>89</v>
      </c>
      <c r="J1439" s="1" t="s">
        <v>8</v>
      </c>
      <c r="K1439" s="1" t="s">
        <v>1324</v>
      </c>
      <c r="L1439" s="1" t="s">
        <v>1325</v>
      </c>
      <c r="M1439" s="1">
        <v>5900</v>
      </c>
      <c r="O1439" s="1">
        <v>43315</v>
      </c>
      <c r="P1439" s="1">
        <v>1675</v>
      </c>
      <c r="Q1439" s="1" t="s">
        <v>1326</v>
      </c>
      <c r="R1439" s="1"/>
      <c r="S1439" s="1"/>
      <c r="T1439" s="1"/>
      <c r="U1439" s="1"/>
      <c r="V1439" s="1"/>
      <c r="W1439" s="1"/>
      <c r="X1439" s="1"/>
      <c r="Y1439" s="1"/>
    </row>
    <row r="1440" spans="1:25" x14ac:dyDescent="0.4">
      <c r="A1440" t="s">
        <v>48</v>
      </c>
      <c r="B1440" t="s">
        <v>1149</v>
      </c>
      <c r="C1440" s="1" t="s">
        <v>3</v>
      </c>
      <c r="D1440">
        <v>2020</v>
      </c>
      <c r="E1440" s="3">
        <v>3</v>
      </c>
      <c r="F1440" s="1" t="s">
        <v>50</v>
      </c>
      <c r="G1440" s="1">
        <v>155</v>
      </c>
      <c r="H1440" s="1">
        <v>-6</v>
      </c>
      <c r="J1440" s="1" t="s">
        <v>82</v>
      </c>
      <c r="K1440" s="1" t="s">
        <v>1774</v>
      </c>
      <c r="L1440" s="1" t="s">
        <v>1775</v>
      </c>
      <c r="M1440" s="1">
        <v>4900</v>
      </c>
      <c r="O1440" s="1">
        <v>43665</v>
      </c>
      <c r="P1440" s="1">
        <v>1658</v>
      </c>
      <c r="Q1440" s="1" t="s">
        <v>1776</v>
      </c>
      <c r="R1440" s="1"/>
      <c r="S1440" s="1"/>
      <c r="T1440" s="1"/>
      <c r="U1440" s="1"/>
      <c r="V1440" s="1"/>
      <c r="W1440" s="1"/>
      <c r="X1440" s="1"/>
      <c r="Y1440" s="1"/>
    </row>
    <row r="1441" spans="1:25" x14ac:dyDescent="0.4">
      <c r="A1441" t="s">
        <v>48</v>
      </c>
      <c r="B1441" t="s">
        <v>1149</v>
      </c>
      <c r="C1441" s="1" t="s">
        <v>3</v>
      </c>
      <c r="D1441">
        <v>2020</v>
      </c>
      <c r="E1441" s="3">
        <v>3</v>
      </c>
      <c r="F1441" s="1" t="s">
        <v>50</v>
      </c>
      <c r="G1441" s="1">
        <v>156</v>
      </c>
      <c r="H1441" s="1">
        <v>151</v>
      </c>
      <c r="J1441" s="1" t="s">
        <v>82</v>
      </c>
      <c r="K1441" s="1" t="s">
        <v>1940</v>
      </c>
      <c r="L1441" s="1" t="s">
        <v>1941</v>
      </c>
      <c r="M1441" s="1">
        <v>3800</v>
      </c>
      <c r="O1441" s="1">
        <v>43619</v>
      </c>
      <c r="P1441" s="1">
        <v>1645</v>
      </c>
      <c r="Q1441" s="1" t="s">
        <v>1942</v>
      </c>
      <c r="R1441" s="1"/>
      <c r="S1441" s="1"/>
      <c r="T1441" s="1"/>
      <c r="U1441" s="1"/>
      <c r="V1441" s="1"/>
      <c r="W1441" s="1"/>
      <c r="X1441" s="1"/>
      <c r="Y1441" s="1"/>
    </row>
    <row r="1442" spans="1:25" x14ac:dyDescent="0.4">
      <c r="A1442" t="s">
        <v>48</v>
      </c>
      <c r="B1442" t="s">
        <v>1149</v>
      </c>
      <c r="C1442" s="1" t="s">
        <v>3</v>
      </c>
      <c r="D1442">
        <v>2020</v>
      </c>
      <c r="E1442" s="3">
        <v>3</v>
      </c>
      <c r="F1442" s="1" t="s">
        <v>50</v>
      </c>
      <c r="G1442" s="1">
        <v>157</v>
      </c>
      <c r="H1442" s="1">
        <v>-35</v>
      </c>
      <c r="J1442" s="1" t="s">
        <v>9</v>
      </c>
      <c r="K1442" s="1" t="s">
        <v>1707</v>
      </c>
      <c r="L1442" s="1" t="s">
        <v>1708</v>
      </c>
      <c r="M1442" s="1">
        <v>2700</v>
      </c>
      <c r="O1442" s="1">
        <v>43751</v>
      </c>
      <c r="P1442" s="1">
        <v>1635</v>
      </c>
      <c r="Q1442" s="1" t="s">
        <v>1709</v>
      </c>
      <c r="R1442" s="1"/>
      <c r="S1442" s="1"/>
      <c r="T1442" s="1"/>
      <c r="U1442" s="1"/>
      <c r="V1442" s="1"/>
      <c r="W1442" s="1"/>
      <c r="X1442" s="1"/>
      <c r="Y1442" s="1"/>
    </row>
    <row r="1443" spans="1:25" x14ac:dyDescent="0.4">
      <c r="A1443" t="s">
        <v>48</v>
      </c>
      <c r="B1443" t="s">
        <v>1149</v>
      </c>
      <c r="C1443" s="1" t="s">
        <v>3</v>
      </c>
      <c r="D1443">
        <v>2020</v>
      </c>
      <c r="E1443" s="3">
        <v>3</v>
      </c>
      <c r="F1443" s="1" t="s">
        <v>50</v>
      </c>
      <c r="G1443" s="1">
        <v>158</v>
      </c>
      <c r="H1443" s="1">
        <v>-15</v>
      </c>
      <c r="J1443" s="1" t="s">
        <v>163</v>
      </c>
      <c r="K1443" s="1" t="s">
        <v>1758</v>
      </c>
      <c r="L1443" s="1" t="s">
        <v>1759</v>
      </c>
      <c r="M1443" s="1">
        <v>3400</v>
      </c>
      <c r="O1443" s="1">
        <v>44008</v>
      </c>
      <c r="P1443" s="1">
        <v>1604</v>
      </c>
      <c r="Q1443" s="1" t="s">
        <v>1760</v>
      </c>
      <c r="R1443" s="1"/>
      <c r="S1443" s="1"/>
      <c r="T1443" s="1"/>
      <c r="U1443" s="1"/>
      <c r="V1443" s="1"/>
      <c r="W1443" s="1"/>
      <c r="X1443" s="1"/>
      <c r="Y1443" s="1"/>
    </row>
    <row r="1444" spans="1:25" x14ac:dyDescent="0.4">
      <c r="A1444" t="s">
        <v>48</v>
      </c>
      <c r="B1444" t="s">
        <v>1149</v>
      </c>
      <c r="C1444" s="1" t="s">
        <v>3</v>
      </c>
      <c r="D1444">
        <v>2020</v>
      </c>
      <c r="E1444" s="3">
        <v>3</v>
      </c>
      <c r="F1444" s="1" t="s">
        <v>50</v>
      </c>
      <c r="G1444" s="1">
        <v>159</v>
      </c>
      <c r="H1444" s="1">
        <v>-67</v>
      </c>
      <c r="J1444" s="1" t="s">
        <v>7</v>
      </c>
      <c r="K1444" s="1" t="s">
        <v>1656</v>
      </c>
      <c r="L1444" s="1" t="s">
        <v>1657</v>
      </c>
      <c r="M1444" s="1">
        <v>15000</v>
      </c>
      <c r="O1444" s="1">
        <v>41922</v>
      </c>
      <c r="P1444" s="1">
        <v>1598</v>
      </c>
      <c r="Q1444" s="1" t="s">
        <v>1658</v>
      </c>
      <c r="R1444" s="1"/>
      <c r="S1444" s="1"/>
      <c r="T1444" s="1"/>
      <c r="U1444" s="1"/>
      <c r="V1444" s="1"/>
      <c r="W1444" s="1"/>
      <c r="X1444" s="1"/>
      <c r="Y1444" s="1"/>
    </row>
    <row r="1445" spans="1:25" x14ac:dyDescent="0.4">
      <c r="A1445" t="s">
        <v>48</v>
      </c>
      <c r="B1445" t="s">
        <v>1149</v>
      </c>
      <c r="C1445" s="1" t="s">
        <v>3</v>
      </c>
      <c r="D1445">
        <v>2020</v>
      </c>
      <c r="E1445" s="3">
        <v>3</v>
      </c>
      <c r="F1445" s="1" t="s">
        <v>50</v>
      </c>
      <c r="G1445" s="1">
        <v>160</v>
      </c>
      <c r="H1445" s="1">
        <v>-37</v>
      </c>
      <c r="J1445" s="1" t="s">
        <v>21</v>
      </c>
      <c r="K1445" s="1" t="s">
        <v>1710</v>
      </c>
      <c r="L1445" s="1" t="s">
        <v>1711</v>
      </c>
      <c r="M1445" s="1">
        <v>12000</v>
      </c>
      <c r="O1445" s="1">
        <v>44001</v>
      </c>
      <c r="P1445" s="1">
        <v>1597</v>
      </c>
      <c r="Q1445" s="1" t="s">
        <v>1712</v>
      </c>
      <c r="R1445" s="1"/>
      <c r="S1445" s="1"/>
      <c r="T1445" s="1"/>
      <c r="U1445" s="1"/>
      <c r="V1445" s="1"/>
      <c r="W1445" s="1"/>
      <c r="X1445" s="1"/>
      <c r="Y1445" s="1"/>
    </row>
    <row r="1446" spans="1:25" x14ac:dyDescent="0.4">
      <c r="A1446" t="s">
        <v>48</v>
      </c>
      <c r="B1446" t="s">
        <v>1149</v>
      </c>
      <c r="C1446" s="1" t="s">
        <v>3</v>
      </c>
      <c r="D1446">
        <v>2020</v>
      </c>
      <c r="E1446" s="3">
        <v>3</v>
      </c>
      <c r="F1446" s="1" t="s">
        <v>50</v>
      </c>
      <c r="G1446" s="1">
        <v>161</v>
      </c>
      <c r="H1446" s="1">
        <v>7</v>
      </c>
      <c r="J1446" s="1" t="s">
        <v>82</v>
      </c>
      <c r="K1446" s="1" t="s">
        <v>1816</v>
      </c>
      <c r="L1446" s="1" t="s">
        <v>1817</v>
      </c>
      <c r="M1446" s="1">
        <v>4999</v>
      </c>
      <c r="O1446" s="1">
        <v>43909</v>
      </c>
      <c r="P1446" s="1">
        <v>1575</v>
      </c>
      <c r="Q1446" s="1" t="s">
        <v>1818</v>
      </c>
      <c r="R1446" s="1"/>
      <c r="S1446" s="1"/>
      <c r="T1446" s="1"/>
      <c r="U1446" s="1"/>
      <c r="V1446" s="1"/>
      <c r="W1446" s="1"/>
      <c r="X1446" s="1"/>
      <c r="Y1446" s="1"/>
    </row>
    <row r="1447" spans="1:25" x14ac:dyDescent="0.4">
      <c r="A1447" t="s">
        <v>48</v>
      </c>
      <c r="B1447" t="s">
        <v>1149</v>
      </c>
      <c r="C1447" s="1" t="s">
        <v>3</v>
      </c>
      <c r="D1447">
        <v>2020</v>
      </c>
      <c r="E1447" s="3">
        <v>3</v>
      </c>
      <c r="F1447" s="1" t="s">
        <v>50</v>
      </c>
      <c r="G1447" s="1">
        <v>162</v>
      </c>
      <c r="H1447" s="1">
        <v>173</v>
      </c>
      <c r="J1447" s="1" t="s">
        <v>163</v>
      </c>
      <c r="K1447" s="1" t="s">
        <v>1943</v>
      </c>
      <c r="L1447" s="1" t="s">
        <v>1944</v>
      </c>
      <c r="M1447" s="1">
        <v>5000</v>
      </c>
      <c r="O1447" s="1">
        <v>43810</v>
      </c>
      <c r="P1447" s="1">
        <v>1573</v>
      </c>
      <c r="Q1447" s="1" t="s">
        <v>1945</v>
      </c>
      <c r="R1447" s="1"/>
      <c r="S1447" s="1"/>
      <c r="T1447" s="1"/>
      <c r="U1447" s="1"/>
      <c r="V1447" s="1"/>
      <c r="W1447" s="1"/>
      <c r="X1447" s="1"/>
      <c r="Y1447" s="1"/>
    </row>
    <row r="1448" spans="1:25" x14ac:dyDescent="0.4">
      <c r="A1448" t="s">
        <v>48</v>
      </c>
      <c r="B1448" t="s">
        <v>1149</v>
      </c>
      <c r="C1448" s="1" t="s">
        <v>3</v>
      </c>
      <c r="D1448">
        <v>2020</v>
      </c>
      <c r="E1448" s="3">
        <v>3</v>
      </c>
      <c r="F1448" s="1" t="s">
        <v>50</v>
      </c>
      <c r="G1448" s="1">
        <v>163</v>
      </c>
      <c r="H1448" s="1">
        <v>69</v>
      </c>
      <c r="J1448" s="1" t="s">
        <v>82</v>
      </c>
      <c r="K1448" s="1" t="s">
        <v>1946</v>
      </c>
      <c r="L1448" s="1" t="s">
        <v>1732</v>
      </c>
      <c r="M1448" s="1">
        <v>30000</v>
      </c>
      <c r="N1448" s="1" t="s">
        <v>1947</v>
      </c>
      <c r="O1448" s="1">
        <v>44007</v>
      </c>
      <c r="P1448" s="1">
        <v>1560</v>
      </c>
      <c r="Q1448" s="1" t="s">
        <v>1948</v>
      </c>
      <c r="R1448" s="1"/>
      <c r="S1448" s="1"/>
      <c r="T1448" s="1"/>
      <c r="U1448" s="1"/>
      <c r="V1448" s="1"/>
      <c r="W1448" s="1"/>
      <c r="X1448" s="1"/>
      <c r="Y1448" s="1"/>
    </row>
    <row r="1449" spans="1:25" x14ac:dyDescent="0.4">
      <c r="A1449" t="s">
        <v>48</v>
      </c>
      <c r="B1449" t="s">
        <v>1149</v>
      </c>
      <c r="C1449" s="1" t="s">
        <v>3</v>
      </c>
      <c r="D1449">
        <v>2020</v>
      </c>
      <c r="E1449" s="3">
        <v>3</v>
      </c>
      <c r="F1449" s="1" t="s">
        <v>50</v>
      </c>
      <c r="G1449" s="1">
        <v>164</v>
      </c>
      <c r="H1449" s="1">
        <v>-17</v>
      </c>
      <c r="J1449" s="1" t="s">
        <v>10</v>
      </c>
      <c r="K1449" s="1" t="s">
        <v>1534</v>
      </c>
      <c r="L1449" s="1" t="s">
        <v>1227</v>
      </c>
      <c r="M1449" s="1">
        <v>3500</v>
      </c>
      <c r="O1449" s="1">
        <v>41488</v>
      </c>
      <c r="P1449" s="1">
        <v>1525</v>
      </c>
      <c r="Q1449" s="1" t="s">
        <v>1535</v>
      </c>
      <c r="R1449" s="1"/>
      <c r="S1449" s="1"/>
      <c r="T1449" s="1"/>
      <c r="U1449" s="1"/>
      <c r="V1449" s="1"/>
      <c r="W1449" s="1"/>
      <c r="X1449" s="1"/>
      <c r="Y1449" s="1"/>
    </row>
    <row r="1450" spans="1:25" x14ac:dyDescent="0.4">
      <c r="A1450" t="s">
        <v>48</v>
      </c>
      <c r="B1450" t="s">
        <v>1149</v>
      </c>
      <c r="C1450" s="1" t="s">
        <v>3</v>
      </c>
      <c r="D1450">
        <v>2020</v>
      </c>
      <c r="E1450" s="3">
        <v>3</v>
      </c>
      <c r="F1450" s="1" t="s">
        <v>50</v>
      </c>
      <c r="G1450" s="1">
        <v>165</v>
      </c>
      <c r="H1450" s="1">
        <v>185</v>
      </c>
      <c r="J1450" s="1" t="s">
        <v>9</v>
      </c>
      <c r="K1450" s="1" t="s">
        <v>1949</v>
      </c>
      <c r="L1450" s="1" t="s">
        <v>1950</v>
      </c>
      <c r="M1450" s="1">
        <v>12000</v>
      </c>
      <c r="O1450" s="1">
        <v>43921</v>
      </c>
      <c r="P1450" s="1">
        <v>1468</v>
      </c>
      <c r="Q1450" s="1" t="s">
        <v>1951</v>
      </c>
      <c r="R1450" s="1"/>
      <c r="S1450" s="1"/>
      <c r="T1450" s="1"/>
      <c r="U1450" s="1"/>
      <c r="V1450" s="1"/>
      <c r="W1450" s="1"/>
      <c r="X1450" s="1"/>
      <c r="Y1450" s="1"/>
    </row>
    <row r="1451" spans="1:25" x14ac:dyDescent="0.4">
      <c r="A1451" t="s">
        <v>48</v>
      </c>
      <c r="B1451" t="s">
        <v>1149</v>
      </c>
      <c r="C1451" s="1" t="s">
        <v>3</v>
      </c>
      <c r="D1451">
        <v>2020</v>
      </c>
      <c r="E1451" s="3">
        <v>3</v>
      </c>
      <c r="F1451" s="1" t="s">
        <v>50</v>
      </c>
      <c r="G1451" s="1">
        <v>166</v>
      </c>
      <c r="H1451" s="1">
        <v>40</v>
      </c>
      <c r="J1451" s="1" t="s">
        <v>163</v>
      </c>
      <c r="K1451" s="1" t="s">
        <v>1952</v>
      </c>
      <c r="L1451" s="1" t="s">
        <v>1953</v>
      </c>
      <c r="M1451" s="1">
        <v>9500</v>
      </c>
      <c r="O1451" s="1">
        <v>43844</v>
      </c>
      <c r="P1451" s="1">
        <v>1398</v>
      </c>
      <c r="Q1451" s="1" t="s">
        <v>1954</v>
      </c>
      <c r="R1451" s="1"/>
      <c r="S1451" s="1"/>
      <c r="T1451" s="1"/>
      <c r="U1451" s="1"/>
      <c r="V1451" s="1"/>
      <c r="W1451" s="1"/>
      <c r="X1451" s="1"/>
      <c r="Y1451" s="1"/>
    </row>
    <row r="1452" spans="1:25" x14ac:dyDescent="0.4">
      <c r="A1452" t="s">
        <v>48</v>
      </c>
      <c r="B1452" t="s">
        <v>1149</v>
      </c>
      <c r="C1452" s="1" t="s">
        <v>3</v>
      </c>
      <c r="D1452">
        <v>2020</v>
      </c>
      <c r="E1452" s="3">
        <v>3</v>
      </c>
      <c r="F1452" s="1" t="s">
        <v>50</v>
      </c>
      <c r="G1452" s="1">
        <v>167</v>
      </c>
      <c r="H1452" s="1">
        <v>72</v>
      </c>
      <c r="J1452" s="1" t="s">
        <v>21</v>
      </c>
      <c r="K1452" s="1" t="s">
        <v>1955</v>
      </c>
      <c r="L1452" s="1" t="s">
        <v>1956</v>
      </c>
      <c r="M1452" s="1">
        <v>2999</v>
      </c>
      <c r="O1452" s="1">
        <v>43130</v>
      </c>
      <c r="P1452" s="1">
        <v>1382</v>
      </c>
      <c r="Q1452" s="1" t="s">
        <v>1957</v>
      </c>
      <c r="R1452" s="1"/>
      <c r="S1452" s="1"/>
      <c r="T1452" s="1"/>
      <c r="U1452" s="1"/>
      <c r="V1452" s="1"/>
      <c r="W1452" s="1"/>
      <c r="X1452" s="1"/>
      <c r="Y1452" s="1"/>
    </row>
    <row r="1453" spans="1:25" x14ac:dyDescent="0.4">
      <c r="A1453" t="s">
        <v>48</v>
      </c>
      <c r="B1453" t="s">
        <v>1149</v>
      </c>
      <c r="C1453" s="1" t="s">
        <v>3</v>
      </c>
      <c r="D1453">
        <v>2020</v>
      </c>
      <c r="E1453" s="3">
        <v>3</v>
      </c>
      <c r="F1453" s="1" t="s">
        <v>50</v>
      </c>
      <c r="G1453" s="1">
        <v>168</v>
      </c>
      <c r="H1453" s="1">
        <v>166</v>
      </c>
      <c r="J1453" s="1" t="s">
        <v>21</v>
      </c>
      <c r="K1453" s="1" t="s">
        <v>1958</v>
      </c>
      <c r="L1453" s="1" t="s">
        <v>1959</v>
      </c>
      <c r="M1453" s="1">
        <v>13000</v>
      </c>
      <c r="N1453" s="1" t="s">
        <v>1960</v>
      </c>
      <c r="O1453" s="1">
        <v>43977</v>
      </c>
      <c r="P1453" s="1">
        <v>1380</v>
      </c>
      <c r="Q1453" s="1" t="s">
        <v>1961</v>
      </c>
      <c r="R1453" s="1"/>
      <c r="S1453" s="1"/>
      <c r="T1453" s="1"/>
      <c r="U1453" s="1"/>
      <c r="V1453" s="1"/>
      <c r="W1453" s="1"/>
      <c r="X1453" s="1"/>
      <c r="Y1453" s="1"/>
    </row>
    <row r="1454" spans="1:25" x14ac:dyDescent="0.4">
      <c r="A1454" t="s">
        <v>48</v>
      </c>
      <c r="B1454" t="s">
        <v>1149</v>
      </c>
      <c r="C1454" s="1" t="s">
        <v>3</v>
      </c>
      <c r="D1454">
        <v>2020</v>
      </c>
      <c r="E1454" s="3">
        <v>3</v>
      </c>
      <c r="F1454" s="1" t="s">
        <v>50</v>
      </c>
      <c r="G1454" s="1">
        <v>169</v>
      </c>
      <c r="H1454" s="1">
        <v>-10</v>
      </c>
      <c r="J1454" s="1" t="s">
        <v>10</v>
      </c>
      <c r="K1454" s="1" t="s">
        <v>1800</v>
      </c>
      <c r="L1454" s="1" t="s">
        <v>1227</v>
      </c>
      <c r="M1454" s="1">
        <v>3500</v>
      </c>
      <c r="O1454" s="1">
        <v>41487</v>
      </c>
      <c r="P1454" s="1">
        <v>1364</v>
      </c>
      <c r="Q1454" s="1" t="s">
        <v>1801</v>
      </c>
      <c r="R1454" s="1"/>
      <c r="S1454" s="1"/>
      <c r="T1454" s="1"/>
      <c r="U1454" s="1"/>
      <c r="V1454" s="1"/>
      <c r="W1454" s="1"/>
      <c r="X1454" s="1"/>
      <c r="Y1454" s="1"/>
    </row>
    <row r="1455" spans="1:25" x14ac:dyDescent="0.4">
      <c r="A1455" t="s">
        <v>48</v>
      </c>
      <c r="B1455" t="s">
        <v>1149</v>
      </c>
      <c r="C1455" s="1" t="s">
        <v>3</v>
      </c>
      <c r="D1455">
        <v>2020</v>
      </c>
      <c r="E1455" s="3">
        <v>3</v>
      </c>
      <c r="F1455" s="1" t="s">
        <v>50</v>
      </c>
      <c r="G1455" s="1">
        <v>170</v>
      </c>
      <c r="H1455" s="1">
        <v>172</v>
      </c>
      <c r="J1455" s="1" t="s">
        <v>1035</v>
      </c>
      <c r="K1455" s="1" t="s">
        <v>1962</v>
      </c>
      <c r="L1455" s="1" t="s">
        <v>1963</v>
      </c>
      <c r="M1455" s="1">
        <v>2100</v>
      </c>
      <c r="O1455" s="1">
        <v>42376</v>
      </c>
      <c r="P1455" s="1">
        <v>1362</v>
      </c>
      <c r="Q1455" s="1" t="s">
        <v>1964</v>
      </c>
      <c r="R1455" s="1"/>
      <c r="S1455" s="1"/>
      <c r="T1455" s="1"/>
      <c r="U1455" s="1"/>
      <c r="V1455" s="1"/>
      <c r="W1455" s="1"/>
      <c r="X1455" s="1"/>
      <c r="Y1455" s="1"/>
    </row>
    <row r="1456" spans="1:25" x14ac:dyDescent="0.4">
      <c r="A1456" t="s">
        <v>48</v>
      </c>
      <c r="B1456" t="s">
        <v>1149</v>
      </c>
      <c r="C1456" s="1" t="s">
        <v>3</v>
      </c>
      <c r="D1456">
        <v>2020</v>
      </c>
      <c r="E1456" s="3">
        <v>3</v>
      </c>
      <c r="F1456" s="1" t="s">
        <v>50</v>
      </c>
      <c r="G1456" s="1">
        <v>171</v>
      </c>
      <c r="H1456" s="1">
        <v>67</v>
      </c>
      <c r="J1456" s="1" t="s">
        <v>10</v>
      </c>
      <c r="K1456" s="1" t="s">
        <v>1965</v>
      </c>
      <c r="L1456" s="1" t="s">
        <v>1227</v>
      </c>
      <c r="M1456" s="1">
        <v>3500</v>
      </c>
      <c r="O1456" s="1">
        <v>42214</v>
      </c>
      <c r="P1456" s="1">
        <v>1361</v>
      </c>
      <c r="Q1456" s="1" t="s">
        <v>1966</v>
      </c>
      <c r="R1456" s="1"/>
      <c r="S1456" s="1"/>
      <c r="T1456" s="1"/>
      <c r="U1456" s="1"/>
      <c r="V1456" s="1"/>
      <c r="W1456" s="1"/>
      <c r="X1456" s="1"/>
      <c r="Y1456" s="1"/>
    </row>
    <row r="1457" spans="1:25" x14ac:dyDescent="0.4">
      <c r="A1457" t="s">
        <v>48</v>
      </c>
      <c r="B1457" t="s">
        <v>1149</v>
      </c>
      <c r="C1457" s="1" t="s">
        <v>3</v>
      </c>
      <c r="D1457">
        <v>2020</v>
      </c>
      <c r="E1457" s="3">
        <v>3</v>
      </c>
      <c r="F1457" s="1" t="s">
        <v>50</v>
      </c>
      <c r="G1457" s="1">
        <v>172</v>
      </c>
      <c r="H1457" s="1">
        <v>-56</v>
      </c>
      <c r="J1457" s="1" t="s">
        <v>58</v>
      </c>
      <c r="K1457" s="1" t="s">
        <v>1458</v>
      </c>
      <c r="L1457" s="1" t="s">
        <v>1459</v>
      </c>
      <c r="M1457" s="1">
        <v>4500</v>
      </c>
      <c r="N1457" s="1" t="s">
        <v>1460</v>
      </c>
      <c r="O1457" s="1">
        <v>43668</v>
      </c>
      <c r="P1457" s="1">
        <v>1352</v>
      </c>
      <c r="Q1457" s="1" t="s">
        <v>1461</v>
      </c>
      <c r="R1457" s="1"/>
      <c r="S1457" s="1"/>
      <c r="T1457" s="1"/>
      <c r="U1457" s="1"/>
      <c r="V1457" s="1"/>
      <c r="W1457" s="1"/>
      <c r="X1457" s="1"/>
      <c r="Y1457" s="1"/>
    </row>
    <row r="1458" spans="1:25" x14ac:dyDescent="0.4">
      <c r="A1458" t="s">
        <v>48</v>
      </c>
      <c r="B1458" t="s">
        <v>1149</v>
      </c>
      <c r="C1458" s="1" t="s">
        <v>3</v>
      </c>
      <c r="D1458">
        <v>2020</v>
      </c>
      <c r="E1458" s="3">
        <v>3</v>
      </c>
      <c r="F1458" s="1" t="s">
        <v>50</v>
      </c>
      <c r="G1458" s="1">
        <v>173</v>
      </c>
      <c r="H1458" s="1">
        <v>60</v>
      </c>
      <c r="J1458" s="1" t="s">
        <v>58</v>
      </c>
      <c r="K1458" s="1" t="s">
        <v>1967</v>
      </c>
      <c r="L1458" s="1" t="s">
        <v>1230</v>
      </c>
      <c r="M1458" s="1">
        <v>1200</v>
      </c>
      <c r="O1458" s="1">
        <v>43640</v>
      </c>
      <c r="P1458" s="1">
        <v>1305</v>
      </c>
      <c r="Q1458" s="1" t="s">
        <v>1968</v>
      </c>
      <c r="R1458" s="1"/>
      <c r="S1458" s="1"/>
      <c r="T1458" s="1"/>
      <c r="U1458" s="1"/>
      <c r="V1458" s="1"/>
      <c r="W1458" s="1"/>
      <c r="X1458" s="1"/>
      <c r="Y1458" s="1"/>
    </row>
    <row r="1459" spans="1:25" x14ac:dyDescent="0.4">
      <c r="A1459" t="s">
        <v>48</v>
      </c>
      <c r="B1459" t="s">
        <v>1149</v>
      </c>
      <c r="C1459" s="1" t="s">
        <v>3</v>
      </c>
      <c r="D1459">
        <v>2020</v>
      </c>
      <c r="E1459" s="3">
        <v>3</v>
      </c>
      <c r="F1459" s="1" t="s">
        <v>50</v>
      </c>
      <c r="G1459" s="1">
        <v>174</v>
      </c>
      <c r="H1459" s="1">
        <v>-57</v>
      </c>
      <c r="J1459" s="1" t="s">
        <v>9</v>
      </c>
      <c r="K1459" s="1" t="s">
        <v>1698</v>
      </c>
      <c r="L1459" s="1" t="s">
        <v>1699</v>
      </c>
      <c r="M1459" s="1">
        <v>4500</v>
      </c>
      <c r="O1459" s="1">
        <v>43360</v>
      </c>
      <c r="P1459" s="1">
        <v>1268</v>
      </c>
      <c r="Q1459" s="1" t="s">
        <v>1700</v>
      </c>
      <c r="R1459" s="1"/>
      <c r="S1459" s="1"/>
      <c r="T1459" s="1"/>
      <c r="U1459" s="1"/>
      <c r="V1459" s="1"/>
      <c r="W1459" s="1"/>
      <c r="X1459" s="1"/>
      <c r="Y1459" s="1"/>
    </row>
    <row r="1460" spans="1:25" x14ac:dyDescent="0.4">
      <c r="A1460" t="s">
        <v>48</v>
      </c>
      <c r="B1460" t="s">
        <v>1149</v>
      </c>
      <c r="C1460" s="1" t="s">
        <v>3</v>
      </c>
      <c r="D1460">
        <v>2020</v>
      </c>
      <c r="E1460" s="3">
        <v>3</v>
      </c>
      <c r="F1460" s="1" t="s">
        <v>50</v>
      </c>
      <c r="G1460" s="1">
        <v>175</v>
      </c>
      <c r="H1460" s="1">
        <v>-70</v>
      </c>
      <c r="J1460" s="1" t="s">
        <v>464</v>
      </c>
      <c r="K1460" s="1" t="s">
        <v>1678</v>
      </c>
      <c r="L1460" s="1" t="s">
        <v>1679</v>
      </c>
      <c r="M1460" s="1">
        <v>0</v>
      </c>
      <c r="O1460" s="1">
        <v>43923</v>
      </c>
      <c r="P1460" s="1">
        <v>1252</v>
      </c>
      <c r="Q1460" s="1" t="s">
        <v>1680</v>
      </c>
      <c r="R1460" s="1"/>
      <c r="S1460" s="1"/>
      <c r="T1460" s="1"/>
      <c r="U1460" s="1"/>
      <c r="V1460" s="1"/>
      <c r="W1460" s="1"/>
      <c r="X1460" s="1"/>
      <c r="Y1460" s="1"/>
    </row>
    <row r="1461" spans="1:25" x14ac:dyDescent="0.4">
      <c r="A1461" t="s">
        <v>48</v>
      </c>
      <c r="B1461" t="s">
        <v>1149</v>
      </c>
      <c r="C1461" s="1" t="s">
        <v>3</v>
      </c>
      <c r="D1461">
        <v>2020</v>
      </c>
      <c r="E1461" s="3">
        <v>3</v>
      </c>
      <c r="F1461" s="1" t="s">
        <v>50</v>
      </c>
      <c r="G1461" s="1">
        <v>176</v>
      </c>
      <c r="H1461" s="1">
        <v>28</v>
      </c>
      <c r="J1461" s="1" t="s">
        <v>58</v>
      </c>
      <c r="K1461" s="1" t="s">
        <v>1969</v>
      </c>
      <c r="L1461" s="1" t="s">
        <v>1230</v>
      </c>
      <c r="M1461" s="1">
        <v>1300</v>
      </c>
      <c r="O1461" s="1">
        <v>43530</v>
      </c>
      <c r="P1461" s="1">
        <v>1246</v>
      </c>
      <c r="Q1461" s="1" t="s">
        <v>1970</v>
      </c>
      <c r="R1461" s="1"/>
      <c r="S1461" s="1"/>
      <c r="T1461" s="1"/>
      <c r="U1461" s="1"/>
      <c r="V1461" s="1"/>
      <c r="W1461" s="1"/>
      <c r="X1461" s="1"/>
      <c r="Y1461" s="1"/>
    </row>
    <row r="1462" spans="1:25" x14ac:dyDescent="0.4">
      <c r="A1462" t="s">
        <v>48</v>
      </c>
      <c r="B1462" t="s">
        <v>1149</v>
      </c>
      <c r="C1462" s="1" t="s">
        <v>3</v>
      </c>
      <c r="D1462">
        <v>2020</v>
      </c>
      <c r="E1462" s="3">
        <v>3</v>
      </c>
      <c r="F1462" s="1" t="s">
        <v>50</v>
      </c>
      <c r="G1462" s="1">
        <v>177</v>
      </c>
      <c r="H1462" s="1">
        <v>95</v>
      </c>
      <c r="J1462" s="1" t="s">
        <v>21</v>
      </c>
      <c r="K1462" s="1" t="s">
        <v>1971</v>
      </c>
      <c r="L1462" s="1" t="s">
        <v>1257</v>
      </c>
      <c r="M1462" s="1">
        <v>9000</v>
      </c>
      <c r="O1462" s="1">
        <v>43432</v>
      </c>
      <c r="P1462" s="1">
        <v>1244</v>
      </c>
      <c r="Q1462" s="1" t="s">
        <v>1972</v>
      </c>
      <c r="R1462" s="1"/>
      <c r="S1462" s="1"/>
      <c r="T1462" s="1"/>
      <c r="U1462" s="1"/>
      <c r="V1462" s="1"/>
      <c r="W1462" s="1"/>
      <c r="X1462" s="1"/>
      <c r="Y1462" s="1"/>
    </row>
    <row r="1463" spans="1:25" x14ac:dyDescent="0.4">
      <c r="A1463" t="s">
        <v>48</v>
      </c>
      <c r="B1463" t="s">
        <v>1149</v>
      </c>
      <c r="C1463" s="1" t="s">
        <v>3</v>
      </c>
      <c r="D1463">
        <v>2020</v>
      </c>
      <c r="E1463" s="3">
        <v>3</v>
      </c>
      <c r="F1463" s="1" t="s">
        <v>50</v>
      </c>
      <c r="G1463" s="1">
        <v>178</v>
      </c>
      <c r="H1463" s="1">
        <v>79</v>
      </c>
      <c r="J1463" s="1" t="s">
        <v>24</v>
      </c>
      <c r="K1463" s="1" t="s">
        <v>1973</v>
      </c>
      <c r="L1463" s="1" t="s">
        <v>1974</v>
      </c>
      <c r="M1463" s="1">
        <v>2000</v>
      </c>
      <c r="O1463" s="1">
        <v>43995</v>
      </c>
      <c r="P1463" s="1">
        <v>1236</v>
      </c>
      <c r="Q1463" s="1" t="s">
        <v>1975</v>
      </c>
      <c r="R1463" s="1"/>
      <c r="S1463" s="1"/>
      <c r="T1463" s="1"/>
      <c r="U1463" s="1"/>
      <c r="V1463" s="1"/>
      <c r="W1463" s="1"/>
      <c r="X1463" s="1"/>
      <c r="Y1463" s="1"/>
    </row>
    <row r="1464" spans="1:25" x14ac:dyDescent="0.4">
      <c r="A1464" t="s">
        <v>48</v>
      </c>
      <c r="B1464" t="s">
        <v>1149</v>
      </c>
      <c r="C1464" s="1" t="s">
        <v>3</v>
      </c>
      <c r="D1464">
        <v>2020</v>
      </c>
      <c r="E1464" s="3">
        <v>3</v>
      </c>
      <c r="F1464" s="1" t="s">
        <v>50</v>
      </c>
      <c r="G1464" s="1">
        <v>179</v>
      </c>
      <c r="H1464" s="1">
        <v>-2</v>
      </c>
      <c r="J1464" s="1" t="s">
        <v>21</v>
      </c>
      <c r="K1464" s="1" t="s">
        <v>1840</v>
      </c>
      <c r="L1464" s="1" t="s">
        <v>1841</v>
      </c>
      <c r="M1464" s="1">
        <v>4000</v>
      </c>
      <c r="O1464" s="1">
        <v>42537</v>
      </c>
      <c r="P1464" s="1">
        <v>1210</v>
      </c>
      <c r="Q1464" s="1" t="s">
        <v>1842</v>
      </c>
      <c r="R1464" s="1"/>
      <c r="S1464" s="1"/>
      <c r="T1464" s="1"/>
      <c r="U1464" s="1"/>
      <c r="V1464" s="1"/>
      <c r="W1464" s="1"/>
      <c r="X1464" s="1"/>
      <c r="Y1464" s="1"/>
    </row>
    <row r="1465" spans="1:25" x14ac:dyDescent="0.4">
      <c r="A1465" t="s">
        <v>48</v>
      </c>
      <c r="B1465" t="s">
        <v>1149</v>
      </c>
      <c r="C1465" s="1" t="s">
        <v>3</v>
      </c>
      <c r="D1465">
        <v>2020</v>
      </c>
      <c r="E1465" s="3">
        <v>3</v>
      </c>
      <c r="F1465" s="1" t="s">
        <v>50</v>
      </c>
      <c r="G1465" s="1">
        <v>180</v>
      </c>
      <c r="H1465" s="1">
        <v>7</v>
      </c>
      <c r="J1465" s="1" t="s">
        <v>21</v>
      </c>
      <c r="K1465" s="1" t="s">
        <v>1866</v>
      </c>
      <c r="L1465" s="1" t="s">
        <v>1620</v>
      </c>
      <c r="M1465" s="1">
        <v>4400</v>
      </c>
      <c r="N1465" s="1" t="s">
        <v>1867</v>
      </c>
      <c r="O1465" s="1">
        <v>43966</v>
      </c>
      <c r="P1465" s="1">
        <v>1164</v>
      </c>
      <c r="Q1465" s="1" t="s">
        <v>1868</v>
      </c>
      <c r="R1465" s="1"/>
      <c r="S1465" s="1"/>
      <c r="T1465" s="1"/>
      <c r="U1465" s="1"/>
      <c r="V1465" s="1"/>
      <c r="W1465" s="1"/>
      <c r="X1465" s="1"/>
      <c r="Y1465" s="1"/>
    </row>
    <row r="1466" spans="1:25" x14ac:dyDescent="0.4">
      <c r="A1466" t="s">
        <v>48</v>
      </c>
      <c r="B1466" t="s">
        <v>1149</v>
      </c>
      <c r="C1466" s="1" t="s">
        <v>3</v>
      </c>
      <c r="D1466">
        <v>2020</v>
      </c>
      <c r="E1466" s="3">
        <v>3</v>
      </c>
      <c r="F1466" s="1" t="s">
        <v>50</v>
      </c>
      <c r="G1466" s="1">
        <v>181</v>
      </c>
      <c r="H1466" s="1">
        <v>-1</v>
      </c>
      <c r="J1466" s="1" t="s">
        <v>58</v>
      </c>
      <c r="K1466" s="1" t="s">
        <v>1848</v>
      </c>
      <c r="L1466" s="1" t="s">
        <v>1849</v>
      </c>
      <c r="M1466" s="1">
        <v>1400</v>
      </c>
      <c r="O1466" s="1">
        <v>43705</v>
      </c>
      <c r="P1466" s="1">
        <v>1155</v>
      </c>
      <c r="Q1466" s="1" t="s">
        <v>1850</v>
      </c>
      <c r="R1466" s="1"/>
      <c r="S1466" s="1"/>
      <c r="T1466" s="1"/>
      <c r="U1466" s="1"/>
      <c r="V1466" s="1"/>
      <c r="W1466" s="1"/>
      <c r="X1466" s="1"/>
      <c r="Y1466" s="1"/>
    </row>
    <row r="1467" spans="1:25" x14ac:dyDescent="0.4">
      <c r="A1467" t="s">
        <v>48</v>
      </c>
      <c r="B1467" t="s">
        <v>1149</v>
      </c>
      <c r="C1467" s="1" t="s">
        <v>3</v>
      </c>
      <c r="D1467">
        <v>2020</v>
      </c>
      <c r="E1467" s="3">
        <v>3</v>
      </c>
      <c r="F1467" s="1" t="s">
        <v>50</v>
      </c>
      <c r="G1467" s="1">
        <v>182</v>
      </c>
      <c r="H1467" s="1">
        <v>-36</v>
      </c>
      <c r="J1467" s="1" t="s">
        <v>58</v>
      </c>
      <c r="K1467" s="1" t="s">
        <v>1769</v>
      </c>
      <c r="L1467" s="1" t="s">
        <v>1770</v>
      </c>
      <c r="M1467" s="1">
        <v>3999</v>
      </c>
      <c r="O1467" s="1">
        <v>43927</v>
      </c>
      <c r="P1467" s="1">
        <v>1154</v>
      </c>
      <c r="Q1467" s="1" t="s">
        <v>1771</v>
      </c>
      <c r="R1467" s="1"/>
      <c r="S1467" s="1"/>
      <c r="T1467" s="1"/>
      <c r="U1467" s="1"/>
      <c r="V1467" s="1"/>
      <c r="W1467" s="1"/>
      <c r="X1467" s="1"/>
      <c r="Y1467" s="1"/>
    </row>
    <row r="1468" spans="1:25" x14ac:dyDescent="0.4">
      <c r="A1468" t="s">
        <v>48</v>
      </c>
      <c r="B1468" t="s">
        <v>1149</v>
      </c>
      <c r="C1468" s="1" t="s">
        <v>3</v>
      </c>
      <c r="D1468">
        <v>2020</v>
      </c>
      <c r="E1468" s="3">
        <v>3</v>
      </c>
      <c r="F1468" s="1" t="s">
        <v>50</v>
      </c>
      <c r="G1468" s="1">
        <v>183</v>
      </c>
      <c r="H1468" s="1" t="s">
        <v>81</v>
      </c>
      <c r="J1468" s="1" t="s">
        <v>58</v>
      </c>
      <c r="K1468" s="1" t="s">
        <v>1976</v>
      </c>
      <c r="L1468" s="1" t="s">
        <v>1977</v>
      </c>
      <c r="M1468" s="1">
        <v>4000</v>
      </c>
      <c r="O1468" s="1">
        <v>43535</v>
      </c>
      <c r="P1468" s="1">
        <v>1144</v>
      </c>
      <c r="Q1468" s="1" t="s">
        <v>1978</v>
      </c>
      <c r="R1468" s="1"/>
      <c r="S1468" s="1"/>
      <c r="T1468" s="1"/>
      <c r="U1468" s="1"/>
      <c r="V1468" s="1"/>
      <c r="W1468" s="1"/>
      <c r="X1468" s="1"/>
      <c r="Y1468" s="1"/>
    </row>
    <row r="1469" spans="1:25" x14ac:dyDescent="0.4">
      <c r="A1469" t="s">
        <v>48</v>
      </c>
      <c r="B1469" t="s">
        <v>1149</v>
      </c>
      <c r="C1469" s="1" t="s">
        <v>3</v>
      </c>
      <c r="D1469">
        <v>2020</v>
      </c>
      <c r="E1469" s="3">
        <v>3</v>
      </c>
      <c r="F1469" s="1" t="s">
        <v>50</v>
      </c>
      <c r="G1469" s="1">
        <v>184</v>
      </c>
      <c r="H1469" s="1">
        <v>-90</v>
      </c>
      <c r="J1469" s="1" t="s">
        <v>1035</v>
      </c>
      <c r="K1469" s="1" t="s">
        <v>1661</v>
      </c>
      <c r="L1469" s="1" t="s">
        <v>1662</v>
      </c>
      <c r="M1469" s="1">
        <v>4999</v>
      </c>
      <c r="O1469" s="1">
        <v>43697</v>
      </c>
      <c r="P1469" s="1">
        <v>1139</v>
      </c>
      <c r="Q1469" s="1" t="s">
        <v>1663</v>
      </c>
      <c r="R1469" s="1"/>
      <c r="S1469" s="1"/>
      <c r="T1469" s="1"/>
      <c r="U1469" s="1"/>
      <c r="V1469" s="1"/>
      <c r="W1469" s="1"/>
      <c r="X1469" s="1"/>
      <c r="Y1469" s="1"/>
    </row>
    <row r="1470" spans="1:25" x14ac:dyDescent="0.4">
      <c r="A1470" t="s">
        <v>48</v>
      </c>
      <c r="B1470" t="s">
        <v>1149</v>
      </c>
      <c r="C1470" s="1" t="s">
        <v>3</v>
      </c>
      <c r="D1470">
        <v>2020</v>
      </c>
      <c r="E1470" s="3">
        <v>3</v>
      </c>
      <c r="F1470" s="1" t="s">
        <v>50</v>
      </c>
      <c r="G1470" s="1">
        <v>185</v>
      </c>
      <c r="H1470" s="1" t="s">
        <v>81</v>
      </c>
      <c r="J1470" s="1" t="s">
        <v>82</v>
      </c>
      <c r="K1470" s="1" t="s">
        <v>1979</v>
      </c>
      <c r="L1470" s="1" t="s">
        <v>1980</v>
      </c>
      <c r="M1470" s="1">
        <v>2999</v>
      </c>
      <c r="O1470" s="1">
        <v>44010</v>
      </c>
      <c r="P1470" s="1">
        <v>1127</v>
      </c>
      <c r="Q1470" s="1" t="s">
        <v>1981</v>
      </c>
      <c r="R1470" s="1"/>
      <c r="S1470" s="1"/>
      <c r="T1470" s="1"/>
      <c r="U1470" s="1"/>
      <c r="V1470" s="1"/>
      <c r="W1470" s="1"/>
      <c r="X1470" s="1"/>
      <c r="Y1470" s="1"/>
    </row>
    <row r="1471" spans="1:25" x14ac:dyDescent="0.4">
      <c r="A1471" t="s">
        <v>48</v>
      </c>
      <c r="B1471" t="s">
        <v>1149</v>
      </c>
      <c r="C1471" s="1" t="s">
        <v>3</v>
      </c>
      <c r="D1471">
        <v>2020</v>
      </c>
      <c r="E1471" s="3">
        <v>3</v>
      </c>
      <c r="F1471" s="1" t="s">
        <v>50</v>
      </c>
      <c r="G1471" s="1">
        <v>186</v>
      </c>
      <c r="H1471" s="1" t="s">
        <v>81</v>
      </c>
      <c r="J1471" s="1" t="s">
        <v>58</v>
      </c>
      <c r="K1471" s="1" t="s">
        <v>1982</v>
      </c>
      <c r="L1471" s="1" t="s">
        <v>1983</v>
      </c>
      <c r="M1471" s="1">
        <v>20000</v>
      </c>
      <c r="O1471" s="1">
        <v>42755</v>
      </c>
      <c r="P1471" s="1">
        <v>1107</v>
      </c>
      <c r="Q1471" s="1" t="s">
        <v>1984</v>
      </c>
      <c r="R1471" s="1"/>
      <c r="S1471" s="1"/>
      <c r="T1471" s="1"/>
      <c r="U1471" s="1"/>
      <c r="V1471" s="1"/>
      <c r="W1471" s="1"/>
      <c r="X1471" s="1"/>
      <c r="Y1471" s="1"/>
    </row>
    <row r="1472" spans="1:25" x14ac:dyDescent="0.4">
      <c r="A1472" t="s">
        <v>48</v>
      </c>
      <c r="B1472" t="s">
        <v>1149</v>
      </c>
      <c r="C1472" s="1" t="s">
        <v>3</v>
      </c>
      <c r="D1472">
        <v>2020</v>
      </c>
      <c r="E1472" s="3">
        <v>3</v>
      </c>
      <c r="F1472" s="1" t="s">
        <v>50</v>
      </c>
      <c r="G1472" s="1">
        <v>187</v>
      </c>
      <c r="H1472" s="1">
        <v>-5</v>
      </c>
      <c r="J1472" s="1" t="s">
        <v>1035</v>
      </c>
      <c r="K1472" s="1" t="s">
        <v>1853</v>
      </c>
      <c r="L1472" s="1" t="s">
        <v>1227</v>
      </c>
      <c r="M1472" s="1">
        <v>3500</v>
      </c>
      <c r="O1472" s="1">
        <v>43795</v>
      </c>
      <c r="P1472" s="1">
        <v>1086</v>
      </c>
      <c r="Q1472" s="1" t="s">
        <v>1854</v>
      </c>
      <c r="R1472" s="1"/>
      <c r="S1472" s="1"/>
      <c r="T1472" s="1"/>
      <c r="U1472" s="1"/>
      <c r="V1472" s="1"/>
      <c r="W1472" s="1"/>
      <c r="X1472" s="1"/>
      <c r="Y1472" s="1"/>
    </row>
    <row r="1473" spans="1:25" x14ac:dyDescent="0.4">
      <c r="A1473" t="s">
        <v>48</v>
      </c>
      <c r="B1473" t="s">
        <v>1149</v>
      </c>
      <c r="C1473" s="1" t="s">
        <v>3</v>
      </c>
      <c r="D1473">
        <v>2020</v>
      </c>
      <c r="E1473" s="3">
        <v>3</v>
      </c>
      <c r="F1473" s="1" t="s">
        <v>50</v>
      </c>
      <c r="G1473" s="1">
        <v>188</v>
      </c>
      <c r="H1473" s="1">
        <v>74</v>
      </c>
      <c r="J1473" s="1" t="s">
        <v>82</v>
      </c>
      <c r="K1473" s="1" t="s">
        <v>1985</v>
      </c>
      <c r="L1473" s="1" t="s">
        <v>1986</v>
      </c>
      <c r="M1473" s="1">
        <v>1100</v>
      </c>
      <c r="O1473" s="1">
        <v>43961</v>
      </c>
      <c r="P1473" s="1">
        <v>1055</v>
      </c>
      <c r="Q1473" s="1" t="s">
        <v>1987</v>
      </c>
      <c r="R1473" s="1"/>
      <c r="S1473" s="1"/>
      <c r="T1473" s="1"/>
      <c r="U1473" s="1"/>
      <c r="V1473" s="1"/>
      <c r="W1473" s="1"/>
      <c r="X1473" s="1"/>
      <c r="Y1473" s="1"/>
    </row>
    <row r="1474" spans="1:25" x14ac:dyDescent="0.4">
      <c r="A1474" t="s">
        <v>48</v>
      </c>
      <c r="B1474" t="s">
        <v>1149</v>
      </c>
      <c r="C1474" s="1" t="s">
        <v>3</v>
      </c>
      <c r="D1474">
        <v>2020</v>
      </c>
      <c r="E1474" s="3">
        <v>3</v>
      </c>
      <c r="F1474" s="1" t="s">
        <v>50</v>
      </c>
      <c r="G1474" s="1">
        <v>189</v>
      </c>
      <c r="H1474" s="1">
        <v>-19</v>
      </c>
      <c r="J1474" s="1" t="s">
        <v>9</v>
      </c>
      <c r="K1474" s="1" t="s">
        <v>1590</v>
      </c>
      <c r="L1474" s="1" t="s">
        <v>1591</v>
      </c>
      <c r="M1474" s="1">
        <v>3900</v>
      </c>
      <c r="O1474" s="1">
        <v>43995</v>
      </c>
      <c r="P1474" s="1">
        <v>1054</v>
      </c>
      <c r="Q1474" s="1" t="s">
        <v>1592</v>
      </c>
      <c r="R1474" s="1"/>
      <c r="S1474" s="1"/>
      <c r="T1474" s="1"/>
      <c r="U1474" s="1"/>
      <c r="V1474" s="1"/>
      <c r="W1474" s="1"/>
      <c r="X1474" s="1"/>
      <c r="Y1474" s="1"/>
    </row>
    <row r="1475" spans="1:25" x14ac:dyDescent="0.4">
      <c r="A1475" t="s">
        <v>48</v>
      </c>
      <c r="B1475" t="s">
        <v>1149</v>
      </c>
      <c r="C1475" s="1" t="s">
        <v>3</v>
      </c>
      <c r="D1475">
        <v>2020</v>
      </c>
      <c r="E1475" s="3">
        <v>3</v>
      </c>
      <c r="F1475" s="1" t="s">
        <v>50</v>
      </c>
      <c r="G1475" s="1">
        <v>190</v>
      </c>
      <c r="H1475" s="1" t="s">
        <v>81</v>
      </c>
      <c r="J1475" s="1" t="s">
        <v>58</v>
      </c>
      <c r="K1475" s="1" t="s">
        <v>1988</v>
      </c>
      <c r="L1475" s="1" t="s">
        <v>1989</v>
      </c>
      <c r="M1475" s="1">
        <v>1000</v>
      </c>
      <c r="O1475" s="1">
        <v>43852</v>
      </c>
      <c r="P1475" s="1">
        <v>1002</v>
      </c>
      <c r="Q1475" s="1" t="s">
        <v>1990</v>
      </c>
      <c r="R1475" s="1"/>
      <c r="S1475" s="1"/>
      <c r="T1475" s="1"/>
      <c r="U1475" s="1"/>
      <c r="V1475" s="1"/>
      <c r="W1475" s="1"/>
      <c r="X1475" s="1"/>
      <c r="Y1475" s="1"/>
    </row>
    <row r="1476" spans="1:25" x14ac:dyDescent="0.4">
      <c r="A1476" t="s">
        <v>48</v>
      </c>
      <c r="B1476" t="s">
        <v>1149</v>
      </c>
      <c r="C1476" s="1" t="s">
        <v>3</v>
      </c>
      <c r="D1476">
        <v>2020</v>
      </c>
      <c r="E1476" s="3">
        <v>3</v>
      </c>
      <c r="F1476" s="1" t="s">
        <v>50</v>
      </c>
      <c r="G1476" s="1">
        <v>191</v>
      </c>
      <c r="H1476" s="1">
        <v>118</v>
      </c>
      <c r="J1476" s="1" t="s">
        <v>117</v>
      </c>
      <c r="K1476" s="1" t="s">
        <v>1991</v>
      </c>
      <c r="L1476" s="1" t="s">
        <v>1992</v>
      </c>
      <c r="M1476" s="1">
        <v>9000</v>
      </c>
      <c r="N1476" s="1" t="s">
        <v>1993</v>
      </c>
      <c r="O1476" s="1">
        <v>43991</v>
      </c>
      <c r="P1476" s="1">
        <v>984</v>
      </c>
      <c r="Q1476" s="1" t="s">
        <v>1994</v>
      </c>
      <c r="R1476" s="1"/>
      <c r="S1476" s="1"/>
      <c r="T1476" s="1"/>
      <c r="U1476" s="1"/>
      <c r="V1476" s="1"/>
      <c r="W1476" s="1"/>
      <c r="X1476" s="1"/>
      <c r="Y1476" s="1"/>
    </row>
    <row r="1477" spans="1:25" x14ac:dyDescent="0.4">
      <c r="A1477" t="s">
        <v>48</v>
      </c>
      <c r="B1477" t="s">
        <v>1149</v>
      </c>
      <c r="C1477" s="1" t="s">
        <v>3</v>
      </c>
      <c r="D1477">
        <v>2020</v>
      </c>
      <c r="E1477" s="3">
        <v>3</v>
      </c>
      <c r="F1477" s="1" t="s">
        <v>50</v>
      </c>
      <c r="G1477" s="1">
        <v>192</v>
      </c>
      <c r="H1477" s="1">
        <v>43</v>
      </c>
      <c r="J1477" s="1" t="s">
        <v>58</v>
      </c>
      <c r="K1477" s="1" t="s">
        <v>1995</v>
      </c>
      <c r="L1477" s="1" t="s">
        <v>1996</v>
      </c>
      <c r="M1477" s="1">
        <v>2600</v>
      </c>
      <c r="O1477" s="1">
        <v>43551</v>
      </c>
      <c r="P1477" s="1">
        <v>980</v>
      </c>
      <c r="Q1477" s="1" t="s">
        <v>1997</v>
      </c>
      <c r="R1477" s="1"/>
      <c r="S1477" s="1"/>
      <c r="T1477" s="1"/>
      <c r="U1477" s="1"/>
      <c r="V1477" s="1"/>
      <c r="W1477" s="1"/>
      <c r="X1477" s="1"/>
      <c r="Y1477" s="1"/>
    </row>
    <row r="1478" spans="1:25" x14ac:dyDescent="0.4">
      <c r="A1478" t="s">
        <v>48</v>
      </c>
      <c r="B1478" t="s">
        <v>1149</v>
      </c>
      <c r="C1478" s="1" t="s">
        <v>3</v>
      </c>
      <c r="D1478">
        <v>2020</v>
      </c>
      <c r="E1478" s="3">
        <v>3</v>
      </c>
      <c r="F1478" s="1" t="s">
        <v>50</v>
      </c>
      <c r="G1478" s="1">
        <v>193</v>
      </c>
      <c r="H1478" s="1">
        <v>15</v>
      </c>
      <c r="J1478" s="1" t="s">
        <v>21</v>
      </c>
      <c r="K1478" s="1" t="s">
        <v>1998</v>
      </c>
      <c r="L1478" s="1" t="s">
        <v>1999</v>
      </c>
      <c r="M1478" s="1">
        <v>6500</v>
      </c>
      <c r="O1478" s="1">
        <v>43510</v>
      </c>
      <c r="P1478" s="1">
        <v>965</v>
      </c>
      <c r="Q1478" s="1" t="s">
        <v>2000</v>
      </c>
      <c r="R1478" s="1"/>
      <c r="S1478" s="1"/>
      <c r="T1478" s="1"/>
      <c r="U1478" s="1"/>
      <c r="V1478" s="1"/>
      <c r="W1478" s="1"/>
      <c r="X1478" s="1"/>
      <c r="Y1478" s="1"/>
    </row>
    <row r="1479" spans="1:25" x14ac:dyDescent="0.4">
      <c r="A1479" t="s">
        <v>48</v>
      </c>
      <c r="B1479" t="s">
        <v>1149</v>
      </c>
      <c r="C1479" s="1" t="s">
        <v>3</v>
      </c>
      <c r="D1479">
        <v>2020</v>
      </c>
      <c r="E1479" s="3">
        <v>3</v>
      </c>
      <c r="F1479" s="1" t="s">
        <v>50</v>
      </c>
      <c r="G1479" s="1">
        <v>194</v>
      </c>
      <c r="H1479" s="1">
        <v>34</v>
      </c>
      <c r="J1479" s="1" t="s">
        <v>9</v>
      </c>
      <c r="K1479" s="1" t="s">
        <v>2001</v>
      </c>
      <c r="L1479" s="1" t="s">
        <v>2002</v>
      </c>
      <c r="M1479" s="1">
        <v>3900</v>
      </c>
      <c r="O1479" s="1">
        <v>43551</v>
      </c>
      <c r="P1479" s="1">
        <v>916</v>
      </c>
      <c r="Q1479" s="1" t="s">
        <v>2003</v>
      </c>
      <c r="R1479" s="1"/>
      <c r="S1479" s="1"/>
      <c r="T1479" s="1"/>
      <c r="U1479" s="1"/>
      <c r="V1479" s="1"/>
      <c r="W1479" s="1"/>
      <c r="X1479" s="1"/>
      <c r="Y1479" s="1"/>
    </row>
    <row r="1480" spans="1:25" x14ac:dyDescent="0.4">
      <c r="A1480" t="s">
        <v>48</v>
      </c>
      <c r="B1480" t="s">
        <v>1149</v>
      </c>
      <c r="C1480" s="1" t="s">
        <v>3</v>
      </c>
      <c r="D1480">
        <v>2020</v>
      </c>
      <c r="E1480" s="3">
        <v>3</v>
      </c>
      <c r="F1480" s="1" t="s">
        <v>50</v>
      </c>
      <c r="G1480" s="1">
        <v>195</v>
      </c>
      <c r="H1480" s="1">
        <v>126</v>
      </c>
      <c r="J1480" s="1" t="s">
        <v>389</v>
      </c>
      <c r="K1480" s="1" t="s">
        <v>1447</v>
      </c>
      <c r="L1480" s="1" t="s">
        <v>1448</v>
      </c>
      <c r="M1480" s="1">
        <v>3500</v>
      </c>
      <c r="N1480" s="1" t="s">
        <v>1449</v>
      </c>
      <c r="O1480" s="1">
        <v>43165</v>
      </c>
      <c r="P1480" s="1">
        <v>909</v>
      </c>
      <c r="Q1480" s="1" t="s">
        <v>1450</v>
      </c>
      <c r="R1480" s="1"/>
      <c r="S1480" s="1"/>
      <c r="T1480" s="1"/>
      <c r="U1480" s="1"/>
      <c r="V1480" s="1"/>
      <c r="W1480" s="1"/>
      <c r="X1480" s="1"/>
      <c r="Y1480" s="1"/>
    </row>
    <row r="1481" spans="1:25" x14ac:dyDescent="0.4">
      <c r="A1481" t="s">
        <v>48</v>
      </c>
      <c r="B1481" t="s">
        <v>1149</v>
      </c>
      <c r="C1481" s="1" t="s">
        <v>3</v>
      </c>
      <c r="D1481">
        <v>2020</v>
      </c>
      <c r="E1481" s="3">
        <v>3</v>
      </c>
      <c r="F1481" s="1" t="s">
        <v>50</v>
      </c>
      <c r="G1481" s="1">
        <v>196</v>
      </c>
      <c r="H1481" s="1">
        <v>64</v>
      </c>
      <c r="J1481" s="1" t="s">
        <v>9</v>
      </c>
      <c r="K1481" s="1" t="s">
        <v>2004</v>
      </c>
      <c r="L1481" s="1" t="s">
        <v>1210</v>
      </c>
      <c r="M1481" s="1">
        <v>5000</v>
      </c>
      <c r="O1481" s="1">
        <v>43419</v>
      </c>
      <c r="P1481" s="1">
        <v>891</v>
      </c>
      <c r="Q1481" s="1" t="s">
        <v>2005</v>
      </c>
      <c r="R1481" s="1"/>
      <c r="S1481" s="1"/>
      <c r="T1481" s="1"/>
      <c r="U1481" s="1"/>
      <c r="V1481" s="1"/>
      <c r="W1481" s="1"/>
      <c r="X1481" s="1"/>
      <c r="Y1481" s="1"/>
    </row>
    <row r="1482" spans="1:25" x14ac:dyDescent="0.4">
      <c r="A1482" t="s">
        <v>48</v>
      </c>
      <c r="B1482" t="s">
        <v>1149</v>
      </c>
      <c r="C1482" s="1" t="s">
        <v>3</v>
      </c>
      <c r="D1482">
        <v>2020</v>
      </c>
      <c r="E1482" s="3">
        <v>3</v>
      </c>
      <c r="F1482" s="1" t="s">
        <v>50</v>
      </c>
      <c r="G1482" s="1">
        <v>197</v>
      </c>
      <c r="H1482" s="1">
        <v>101</v>
      </c>
      <c r="J1482" s="1" t="s">
        <v>16</v>
      </c>
      <c r="K1482" s="1" t="s">
        <v>2006</v>
      </c>
      <c r="L1482" s="1" t="s">
        <v>2007</v>
      </c>
      <c r="M1482" s="1">
        <v>2000</v>
      </c>
      <c r="O1482" s="1">
        <v>43829</v>
      </c>
      <c r="P1482" s="1">
        <v>890</v>
      </c>
      <c r="Q1482" s="1" t="s">
        <v>2008</v>
      </c>
      <c r="R1482" s="1"/>
      <c r="S1482" s="1"/>
      <c r="T1482" s="1"/>
      <c r="U1482" s="1"/>
      <c r="V1482" s="1"/>
      <c r="W1482" s="1"/>
      <c r="X1482" s="1"/>
      <c r="Y1482" s="1"/>
    </row>
    <row r="1483" spans="1:25" x14ac:dyDescent="0.4">
      <c r="A1483" t="s">
        <v>48</v>
      </c>
      <c r="B1483" t="s">
        <v>1149</v>
      </c>
      <c r="C1483" s="1" t="s">
        <v>3</v>
      </c>
      <c r="D1483">
        <v>2020</v>
      </c>
      <c r="E1483" s="3">
        <v>3</v>
      </c>
      <c r="F1483" s="1" t="s">
        <v>50</v>
      </c>
      <c r="G1483" s="1">
        <v>198</v>
      </c>
      <c r="H1483" s="1">
        <v>-148</v>
      </c>
      <c r="J1483" s="1" t="s">
        <v>145</v>
      </c>
      <c r="K1483" s="1" t="s">
        <v>1572</v>
      </c>
      <c r="L1483" s="1" t="s">
        <v>1573</v>
      </c>
      <c r="M1483" s="1">
        <v>2000</v>
      </c>
      <c r="O1483" s="1">
        <v>43874</v>
      </c>
      <c r="P1483" s="1">
        <v>876</v>
      </c>
      <c r="Q1483" s="1" t="s">
        <v>1574</v>
      </c>
      <c r="R1483" s="1"/>
      <c r="S1483" s="1"/>
      <c r="T1483" s="1"/>
      <c r="U1483" s="1"/>
      <c r="V1483" s="1"/>
      <c r="W1483" s="1"/>
      <c r="X1483" s="1"/>
      <c r="Y1483" s="1"/>
    </row>
    <row r="1484" spans="1:25" x14ac:dyDescent="0.4">
      <c r="A1484" t="s">
        <v>48</v>
      </c>
      <c r="B1484" t="s">
        <v>1149</v>
      </c>
      <c r="C1484" s="1" t="s">
        <v>3</v>
      </c>
      <c r="D1484">
        <v>2020</v>
      </c>
      <c r="E1484" s="3">
        <v>3</v>
      </c>
      <c r="F1484" s="1" t="s">
        <v>50</v>
      </c>
      <c r="G1484" s="1">
        <v>199</v>
      </c>
      <c r="H1484" s="1" t="s">
        <v>81</v>
      </c>
      <c r="J1484" s="1" t="s">
        <v>21</v>
      </c>
      <c r="K1484" s="1" t="s">
        <v>2009</v>
      </c>
      <c r="L1484" s="1" t="s">
        <v>2010</v>
      </c>
      <c r="M1484" s="1">
        <v>5900</v>
      </c>
      <c r="O1484" s="1">
        <v>43991</v>
      </c>
      <c r="P1484" s="1">
        <v>875</v>
      </c>
      <c r="Q1484" s="1" t="s">
        <v>2011</v>
      </c>
      <c r="R1484" s="1"/>
      <c r="S1484" s="1"/>
      <c r="T1484" s="1"/>
      <c r="U1484" s="1"/>
      <c r="V1484" s="1"/>
      <c r="W1484" s="1"/>
      <c r="X1484" s="1"/>
      <c r="Y1484" s="1"/>
    </row>
    <row r="1485" spans="1:25" x14ac:dyDescent="0.4">
      <c r="A1485" t="s">
        <v>48</v>
      </c>
      <c r="B1485" t="s">
        <v>1149</v>
      </c>
      <c r="C1485" s="1" t="s">
        <v>3</v>
      </c>
      <c r="D1485">
        <v>2020</v>
      </c>
      <c r="E1485" s="3">
        <v>3</v>
      </c>
      <c r="F1485" s="1" t="s">
        <v>50</v>
      </c>
      <c r="G1485" s="1">
        <v>200</v>
      </c>
      <c r="H1485" s="1">
        <v>55</v>
      </c>
      <c r="J1485" s="1" t="s">
        <v>274</v>
      </c>
      <c r="K1485" s="1" t="s">
        <v>2012</v>
      </c>
      <c r="L1485" s="1" t="s">
        <v>1254</v>
      </c>
      <c r="M1485" s="1">
        <v>2400</v>
      </c>
      <c r="O1485" s="1">
        <v>43690</v>
      </c>
      <c r="P1485" s="1">
        <v>868</v>
      </c>
      <c r="Q1485" s="1" t="s">
        <v>2013</v>
      </c>
      <c r="R1485" s="1"/>
      <c r="S1485" s="1"/>
      <c r="T1485" s="1"/>
      <c r="U1485" s="1"/>
      <c r="V1485" s="1"/>
      <c r="W1485" s="1"/>
      <c r="X1485" s="1"/>
      <c r="Y1485" s="1"/>
    </row>
    <row r="1486" spans="1:25" x14ac:dyDescent="0.4">
      <c r="A1486" t="s">
        <v>48</v>
      </c>
      <c r="B1486" t="s">
        <v>1149</v>
      </c>
      <c r="C1486" s="1" t="s">
        <v>3</v>
      </c>
      <c r="D1486">
        <v>2020</v>
      </c>
      <c r="E1486" s="3">
        <v>4</v>
      </c>
      <c r="F1486" s="1" t="s">
        <v>50</v>
      </c>
      <c r="G1486" s="1">
        <v>1</v>
      </c>
      <c r="H1486" s="1" t="s">
        <v>62</v>
      </c>
      <c r="J1486" s="1" t="s">
        <v>21</v>
      </c>
      <c r="K1486" s="1" t="s">
        <v>1616</v>
      </c>
      <c r="L1486" s="1" t="s">
        <v>1617</v>
      </c>
      <c r="M1486" s="1">
        <v>6500</v>
      </c>
      <c r="O1486" s="1">
        <v>44008</v>
      </c>
      <c r="P1486" s="1">
        <v>310000</v>
      </c>
      <c r="Q1486" s="1" t="s">
        <v>1618</v>
      </c>
      <c r="R1486" s="1"/>
      <c r="S1486" s="1"/>
      <c r="T1486" s="1"/>
      <c r="U1486" s="1"/>
      <c r="V1486" s="1"/>
      <c r="W1486" s="1"/>
      <c r="X1486" s="1"/>
      <c r="Y1486" s="1"/>
    </row>
    <row r="1487" spans="1:25" x14ac:dyDescent="0.4">
      <c r="A1487" t="s">
        <v>48</v>
      </c>
      <c r="B1487" t="s">
        <v>1149</v>
      </c>
      <c r="C1487" s="1" t="s">
        <v>3</v>
      </c>
      <c r="D1487">
        <v>2020</v>
      </c>
      <c r="E1487" s="3">
        <v>4</v>
      </c>
      <c r="F1487" s="1" t="s">
        <v>50</v>
      </c>
      <c r="G1487" s="1">
        <v>2</v>
      </c>
      <c r="H1487" s="1">
        <v>2</v>
      </c>
      <c r="J1487" s="1" t="s">
        <v>8</v>
      </c>
      <c r="K1487" s="1" t="s">
        <v>1171</v>
      </c>
      <c r="L1487" s="1" t="s">
        <v>244</v>
      </c>
      <c r="M1487" s="1">
        <v>24900</v>
      </c>
      <c r="O1487" s="1">
        <v>43875</v>
      </c>
      <c r="P1487" s="1">
        <v>116270</v>
      </c>
      <c r="Q1487" s="1" t="s">
        <v>1172</v>
      </c>
      <c r="R1487" s="1"/>
      <c r="S1487" s="1"/>
      <c r="T1487" s="1"/>
      <c r="U1487" s="1"/>
      <c r="V1487" s="1"/>
      <c r="W1487" s="1"/>
      <c r="X1487" s="1"/>
      <c r="Y1487" s="1"/>
    </row>
    <row r="1488" spans="1:25" x14ac:dyDescent="0.4">
      <c r="A1488" t="s">
        <v>48</v>
      </c>
      <c r="B1488" t="s">
        <v>1149</v>
      </c>
      <c r="C1488" s="1" t="s">
        <v>3</v>
      </c>
      <c r="D1488">
        <v>2020</v>
      </c>
      <c r="E1488" s="3">
        <v>4</v>
      </c>
      <c r="F1488" s="1" t="s">
        <v>50</v>
      </c>
      <c r="G1488" s="1">
        <v>3</v>
      </c>
      <c r="H1488" s="1">
        <v>-1</v>
      </c>
      <c r="J1488" s="1" t="s">
        <v>21</v>
      </c>
      <c r="K1488" s="1" t="s">
        <v>1154</v>
      </c>
      <c r="L1488" s="1" t="s">
        <v>721</v>
      </c>
      <c r="M1488" s="1">
        <v>2200</v>
      </c>
      <c r="O1488" s="1">
        <v>43939</v>
      </c>
      <c r="P1488" s="1">
        <v>107992</v>
      </c>
      <c r="Q1488" s="1" t="s">
        <v>1155</v>
      </c>
      <c r="R1488" s="1"/>
      <c r="S1488" s="1"/>
      <c r="T1488" s="1"/>
      <c r="U1488" s="1"/>
      <c r="V1488" s="1"/>
      <c r="W1488" s="1"/>
      <c r="X1488" s="1"/>
      <c r="Y1488" s="1"/>
    </row>
    <row r="1489" spans="1:25" x14ac:dyDescent="0.4">
      <c r="A1489" t="s">
        <v>48</v>
      </c>
      <c r="B1489" t="s">
        <v>1149</v>
      </c>
      <c r="C1489" s="1" t="s">
        <v>3</v>
      </c>
      <c r="D1489">
        <v>2020</v>
      </c>
      <c r="E1489" s="3">
        <v>4</v>
      </c>
      <c r="F1489" s="1" t="s">
        <v>50</v>
      </c>
      <c r="G1489" s="1">
        <v>4</v>
      </c>
      <c r="H1489" s="1">
        <v>2</v>
      </c>
      <c r="J1489" s="1" t="s">
        <v>163</v>
      </c>
      <c r="K1489" s="1" t="s">
        <v>1165</v>
      </c>
      <c r="L1489" s="1" t="s">
        <v>1166</v>
      </c>
      <c r="M1489" s="1">
        <v>2500</v>
      </c>
      <c r="O1489" s="1">
        <v>43982</v>
      </c>
      <c r="P1489" s="1">
        <v>77272</v>
      </c>
      <c r="Q1489" s="1" t="s">
        <v>1167</v>
      </c>
      <c r="R1489" s="1"/>
      <c r="S1489" s="1"/>
      <c r="T1489" s="1"/>
      <c r="U1489" s="1"/>
      <c r="V1489" s="1"/>
      <c r="W1489" s="1"/>
      <c r="X1489" s="1"/>
      <c r="Y1489" s="1"/>
    </row>
    <row r="1490" spans="1:25" x14ac:dyDescent="0.4">
      <c r="A1490" t="s">
        <v>48</v>
      </c>
      <c r="B1490" t="s">
        <v>1149</v>
      </c>
      <c r="C1490" s="1" t="s">
        <v>3</v>
      </c>
      <c r="D1490">
        <v>2020</v>
      </c>
      <c r="E1490" s="3">
        <v>4</v>
      </c>
      <c r="F1490" s="1" t="s">
        <v>50</v>
      </c>
      <c r="G1490" s="1">
        <v>5</v>
      </c>
      <c r="H1490" s="1">
        <v>-2</v>
      </c>
      <c r="J1490" s="1" t="s">
        <v>7</v>
      </c>
      <c r="K1490" s="1" t="s">
        <v>1150</v>
      </c>
      <c r="L1490" s="1" t="s">
        <v>1151</v>
      </c>
      <c r="M1490" s="1">
        <v>1000</v>
      </c>
      <c r="N1490" s="1" t="s">
        <v>1152</v>
      </c>
      <c r="O1490" s="1">
        <v>44007</v>
      </c>
      <c r="P1490" s="1">
        <v>75084</v>
      </c>
      <c r="Q1490" s="1" t="s">
        <v>1153</v>
      </c>
      <c r="R1490" s="1"/>
      <c r="S1490" s="1"/>
      <c r="T1490" s="1"/>
      <c r="U1490" s="1"/>
      <c r="V1490" s="1"/>
      <c r="W1490" s="1"/>
      <c r="X1490" s="1"/>
      <c r="Y1490" s="1"/>
    </row>
    <row r="1491" spans="1:25" x14ac:dyDescent="0.4">
      <c r="A1491" t="s">
        <v>48</v>
      </c>
      <c r="B1491" t="s">
        <v>1149</v>
      </c>
      <c r="C1491" s="1" t="s">
        <v>3</v>
      </c>
      <c r="D1491">
        <v>2020</v>
      </c>
      <c r="E1491" s="3">
        <v>4</v>
      </c>
      <c r="F1491" s="1" t="s">
        <v>50</v>
      </c>
      <c r="G1491" s="1">
        <v>6</v>
      </c>
      <c r="H1491" s="1">
        <v>-1</v>
      </c>
      <c r="J1491" s="1" t="s">
        <v>155</v>
      </c>
      <c r="K1491" s="1" t="s">
        <v>1156</v>
      </c>
      <c r="L1491" s="1" t="s">
        <v>1157</v>
      </c>
      <c r="M1491" s="1">
        <v>5500</v>
      </c>
      <c r="O1491" s="1">
        <v>43819</v>
      </c>
      <c r="P1491" s="1">
        <v>60594</v>
      </c>
      <c r="Q1491" s="1" t="s">
        <v>1158</v>
      </c>
      <c r="R1491" s="1"/>
      <c r="S1491" s="1"/>
      <c r="T1491" s="1"/>
      <c r="U1491" s="1"/>
      <c r="V1491" s="1"/>
      <c r="W1491" s="1"/>
      <c r="X1491" s="1"/>
      <c r="Y1491" s="1"/>
    </row>
    <row r="1492" spans="1:25" x14ac:dyDescent="0.4">
      <c r="A1492" t="s">
        <v>48</v>
      </c>
      <c r="B1492" t="s">
        <v>1149</v>
      </c>
      <c r="C1492" s="1" t="s">
        <v>3</v>
      </c>
      <c r="D1492">
        <v>2020</v>
      </c>
      <c r="E1492" s="3">
        <v>4</v>
      </c>
      <c r="F1492" s="1" t="s">
        <v>50</v>
      </c>
      <c r="G1492" s="1">
        <v>7</v>
      </c>
      <c r="H1492" s="1">
        <v>1</v>
      </c>
      <c r="J1492" s="1" t="s">
        <v>155</v>
      </c>
      <c r="K1492" s="1" t="s">
        <v>1168</v>
      </c>
      <c r="L1492" s="1" t="s">
        <v>1169</v>
      </c>
      <c r="M1492" s="1">
        <v>6000</v>
      </c>
      <c r="O1492" s="1">
        <v>43991</v>
      </c>
      <c r="P1492" s="1">
        <v>41976</v>
      </c>
      <c r="Q1492" s="1" t="s">
        <v>1170</v>
      </c>
      <c r="R1492" s="1"/>
      <c r="S1492" s="1"/>
      <c r="T1492" s="1"/>
      <c r="U1492" s="1"/>
      <c r="V1492" s="1"/>
      <c r="W1492" s="1"/>
      <c r="X1492" s="1"/>
      <c r="Y1492" s="1"/>
    </row>
    <row r="1493" spans="1:25" x14ac:dyDescent="0.4">
      <c r="A1493" t="s">
        <v>48</v>
      </c>
      <c r="B1493" t="s">
        <v>1149</v>
      </c>
      <c r="C1493" s="1" t="s">
        <v>3</v>
      </c>
      <c r="D1493">
        <v>2020</v>
      </c>
      <c r="E1493" s="3">
        <v>4</v>
      </c>
      <c r="F1493" s="1" t="s">
        <v>50</v>
      </c>
      <c r="G1493" s="1">
        <v>8</v>
      </c>
      <c r="H1493" s="1">
        <v>-1</v>
      </c>
      <c r="J1493" s="1" t="s">
        <v>163</v>
      </c>
      <c r="K1493" s="1" t="s">
        <v>1162</v>
      </c>
      <c r="L1493" s="1" t="s">
        <v>1163</v>
      </c>
      <c r="M1493" s="1">
        <v>1500</v>
      </c>
      <c r="O1493" s="1">
        <v>43963</v>
      </c>
      <c r="P1493" s="1">
        <v>32423</v>
      </c>
      <c r="Q1493" s="1" t="s">
        <v>1164</v>
      </c>
      <c r="R1493" s="1"/>
      <c r="S1493" s="1"/>
      <c r="T1493" s="1"/>
      <c r="U1493" s="1"/>
      <c r="V1493" s="1"/>
      <c r="W1493" s="1"/>
      <c r="X1493" s="1"/>
      <c r="Y1493" s="1"/>
    </row>
    <row r="1494" spans="1:25" x14ac:dyDescent="0.4">
      <c r="A1494" t="s">
        <v>48</v>
      </c>
      <c r="B1494" t="s">
        <v>1149</v>
      </c>
      <c r="C1494" s="1" t="s">
        <v>3</v>
      </c>
      <c r="D1494">
        <v>2020</v>
      </c>
      <c r="E1494" s="3">
        <v>4</v>
      </c>
      <c r="F1494" s="1" t="s">
        <v>50</v>
      </c>
      <c r="G1494" s="1">
        <v>9</v>
      </c>
      <c r="H1494" s="1">
        <v>3</v>
      </c>
      <c r="J1494" s="1" t="s">
        <v>21</v>
      </c>
      <c r="K1494" s="1" t="s">
        <v>1256</v>
      </c>
      <c r="L1494" s="1" t="s">
        <v>1257</v>
      </c>
      <c r="M1494" s="1">
        <v>10000</v>
      </c>
      <c r="O1494" s="1">
        <v>43914</v>
      </c>
      <c r="P1494" s="1">
        <v>26252</v>
      </c>
      <c r="Q1494" s="1" t="s">
        <v>1258</v>
      </c>
      <c r="R1494" s="1"/>
      <c r="S1494" s="1"/>
      <c r="T1494" s="1"/>
      <c r="U1494" s="1"/>
      <c r="V1494" s="1"/>
      <c r="W1494" s="1"/>
      <c r="X1494" s="1"/>
      <c r="Y1494" s="1"/>
    </row>
    <row r="1495" spans="1:25" x14ac:dyDescent="0.4">
      <c r="A1495" t="s">
        <v>48</v>
      </c>
      <c r="B1495" t="s">
        <v>1149</v>
      </c>
      <c r="C1495" s="1" t="s">
        <v>3</v>
      </c>
      <c r="D1495">
        <v>2020</v>
      </c>
      <c r="E1495" s="3">
        <v>4</v>
      </c>
      <c r="F1495" s="1" t="s">
        <v>50</v>
      </c>
      <c r="G1495" s="1">
        <v>10</v>
      </c>
      <c r="H1495" s="1">
        <v>-1</v>
      </c>
      <c r="J1495" s="1" t="s">
        <v>9</v>
      </c>
      <c r="K1495" s="1" t="s">
        <v>1176</v>
      </c>
      <c r="L1495" s="1" t="s">
        <v>1177</v>
      </c>
      <c r="M1495" s="1">
        <v>4900</v>
      </c>
      <c r="O1495" s="1">
        <v>43865</v>
      </c>
      <c r="P1495" s="1">
        <v>25858</v>
      </c>
      <c r="Q1495" s="1" t="s">
        <v>1178</v>
      </c>
      <c r="R1495" s="1"/>
      <c r="S1495" s="1"/>
      <c r="T1495" s="1"/>
      <c r="U1495" s="1"/>
      <c r="V1495" s="1"/>
      <c r="W1495" s="1"/>
      <c r="X1495" s="1"/>
      <c r="Y1495" s="1"/>
    </row>
    <row r="1496" spans="1:25" x14ac:dyDescent="0.4">
      <c r="A1496" t="s">
        <v>48</v>
      </c>
      <c r="B1496" t="s">
        <v>1149</v>
      </c>
      <c r="C1496" s="1" t="s">
        <v>3</v>
      </c>
      <c r="D1496">
        <v>2020</v>
      </c>
      <c r="E1496" s="3">
        <v>4</v>
      </c>
      <c r="F1496" s="1" t="s">
        <v>50</v>
      </c>
      <c r="G1496" s="1">
        <v>11</v>
      </c>
      <c r="H1496" s="1">
        <v>20</v>
      </c>
      <c r="J1496" s="1" t="s">
        <v>58</v>
      </c>
      <c r="K1496" s="1" t="s">
        <v>1719</v>
      </c>
      <c r="L1496" s="1" t="s">
        <v>1720</v>
      </c>
      <c r="M1496" s="1">
        <v>4300</v>
      </c>
      <c r="O1496" s="1">
        <v>43971</v>
      </c>
      <c r="P1496" s="1">
        <v>25286</v>
      </c>
      <c r="Q1496" s="1" t="s">
        <v>1721</v>
      </c>
      <c r="R1496" s="1"/>
      <c r="S1496" s="1"/>
      <c r="T1496" s="1"/>
      <c r="U1496" s="1"/>
      <c r="V1496" s="1"/>
      <c r="W1496" s="1"/>
      <c r="X1496" s="1"/>
      <c r="Y1496" s="1"/>
    </row>
    <row r="1497" spans="1:25" x14ac:dyDescent="0.4">
      <c r="A1497" t="s">
        <v>48</v>
      </c>
      <c r="B1497" t="s">
        <v>1149</v>
      </c>
      <c r="C1497" s="1" t="s">
        <v>3</v>
      </c>
      <c r="D1497">
        <v>2020</v>
      </c>
      <c r="E1497" s="3">
        <v>4</v>
      </c>
      <c r="F1497" s="1" t="s">
        <v>50</v>
      </c>
      <c r="G1497" s="1">
        <v>12</v>
      </c>
      <c r="H1497" s="1">
        <v>-1</v>
      </c>
      <c r="J1497" s="1" t="s">
        <v>21</v>
      </c>
      <c r="K1497" s="1" t="s">
        <v>1159</v>
      </c>
      <c r="L1497" s="1" t="s">
        <v>1160</v>
      </c>
      <c r="M1497" s="1">
        <v>7900</v>
      </c>
      <c r="O1497" s="1">
        <v>43967</v>
      </c>
      <c r="P1497" s="1">
        <v>23439</v>
      </c>
      <c r="Q1497" s="1" t="s">
        <v>1161</v>
      </c>
      <c r="R1497" s="1"/>
      <c r="S1497" s="1"/>
      <c r="T1497" s="1"/>
      <c r="U1497" s="1"/>
      <c r="V1497" s="1"/>
      <c r="W1497" s="1"/>
      <c r="X1497" s="1"/>
      <c r="Y1497" s="1"/>
    </row>
    <row r="1498" spans="1:25" x14ac:dyDescent="0.4">
      <c r="A1498" t="s">
        <v>48</v>
      </c>
      <c r="B1498" t="s">
        <v>1149</v>
      </c>
      <c r="C1498" s="1" t="s">
        <v>3</v>
      </c>
      <c r="D1498">
        <v>2020</v>
      </c>
      <c r="E1498" s="3">
        <v>4</v>
      </c>
      <c r="F1498" s="1" t="s">
        <v>50</v>
      </c>
      <c r="G1498" s="1">
        <v>13</v>
      </c>
      <c r="H1498" s="1">
        <v>2</v>
      </c>
      <c r="J1498" s="1" t="s">
        <v>58</v>
      </c>
      <c r="K1498" s="1" t="s">
        <v>1229</v>
      </c>
      <c r="L1498" s="1" t="s">
        <v>1230</v>
      </c>
      <c r="M1498" s="1">
        <v>2399</v>
      </c>
      <c r="O1498" s="1">
        <v>43872</v>
      </c>
      <c r="P1498" s="1">
        <v>23103</v>
      </c>
      <c r="Q1498" s="1" t="s">
        <v>1231</v>
      </c>
      <c r="R1498" s="1"/>
      <c r="S1498" s="1"/>
      <c r="T1498" s="1"/>
      <c r="U1498" s="1"/>
      <c r="V1498" s="1"/>
      <c r="W1498" s="1"/>
      <c r="X1498" s="1"/>
      <c r="Y1498" s="1"/>
    </row>
    <row r="1499" spans="1:25" x14ac:dyDescent="0.4">
      <c r="A1499" t="s">
        <v>48</v>
      </c>
      <c r="B1499" t="s">
        <v>1149</v>
      </c>
      <c r="C1499" s="1" t="s">
        <v>3</v>
      </c>
      <c r="D1499">
        <v>2020</v>
      </c>
      <c r="E1499" s="3">
        <v>4</v>
      </c>
      <c r="F1499" s="1" t="s">
        <v>50</v>
      </c>
      <c r="G1499" s="1">
        <v>14</v>
      </c>
      <c r="H1499" s="1">
        <v>4</v>
      </c>
      <c r="J1499" s="1" t="s">
        <v>73</v>
      </c>
      <c r="K1499" s="1" t="s">
        <v>1203</v>
      </c>
      <c r="L1499" s="1" t="s">
        <v>1204</v>
      </c>
      <c r="M1499" s="1">
        <v>5214</v>
      </c>
      <c r="O1499" s="1">
        <v>43784</v>
      </c>
      <c r="P1499" s="1">
        <v>21793</v>
      </c>
      <c r="Q1499" s="1" t="s">
        <v>1205</v>
      </c>
      <c r="R1499" s="1"/>
      <c r="S1499" s="1"/>
      <c r="T1499" s="1"/>
      <c r="U1499" s="1"/>
      <c r="V1499" s="1"/>
      <c r="W1499" s="1"/>
      <c r="X1499" s="1"/>
      <c r="Y1499" s="1"/>
    </row>
    <row r="1500" spans="1:25" x14ac:dyDescent="0.4">
      <c r="A1500" t="s">
        <v>48</v>
      </c>
      <c r="B1500" t="s">
        <v>1149</v>
      </c>
      <c r="C1500" s="1" t="s">
        <v>3</v>
      </c>
      <c r="D1500">
        <v>2020</v>
      </c>
      <c r="E1500" s="3">
        <v>4</v>
      </c>
      <c r="F1500" s="1" t="s">
        <v>50</v>
      </c>
      <c r="G1500" s="1">
        <v>15</v>
      </c>
      <c r="H1500" s="1">
        <v>-2</v>
      </c>
      <c r="J1500" s="1" t="s">
        <v>73</v>
      </c>
      <c r="K1500" s="1" t="s">
        <v>1206</v>
      </c>
      <c r="L1500" s="1" t="s">
        <v>1207</v>
      </c>
      <c r="M1500" s="1">
        <v>6000</v>
      </c>
      <c r="O1500" s="1">
        <v>43983</v>
      </c>
      <c r="P1500" s="1">
        <v>21589</v>
      </c>
      <c r="Q1500" s="1" t="s">
        <v>1208</v>
      </c>
      <c r="R1500" s="1"/>
      <c r="S1500" s="1"/>
      <c r="T1500" s="1"/>
      <c r="U1500" s="1"/>
      <c r="V1500" s="1"/>
      <c r="W1500" s="1"/>
      <c r="X1500" s="1"/>
      <c r="Y1500" s="1"/>
    </row>
    <row r="1501" spans="1:25" x14ac:dyDescent="0.4">
      <c r="A1501" t="s">
        <v>48</v>
      </c>
      <c r="B1501" t="s">
        <v>1149</v>
      </c>
      <c r="C1501" s="1" t="s">
        <v>3</v>
      </c>
      <c r="D1501">
        <v>2020</v>
      </c>
      <c r="E1501" s="3">
        <v>4</v>
      </c>
      <c r="F1501" s="1" t="s">
        <v>50</v>
      </c>
      <c r="G1501" s="1">
        <v>16</v>
      </c>
      <c r="H1501" s="1">
        <v>26</v>
      </c>
      <c r="J1501" s="1" t="s">
        <v>7</v>
      </c>
      <c r="K1501" s="1" t="s">
        <v>1342</v>
      </c>
      <c r="L1501" s="1" t="s">
        <v>1343</v>
      </c>
      <c r="M1501" s="1">
        <v>3700</v>
      </c>
      <c r="N1501" s="1" t="s">
        <v>1344</v>
      </c>
      <c r="O1501" s="1">
        <v>43987</v>
      </c>
      <c r="P1501" s="1">
        <v>21565</v>
      </c>
      <c r="Q1501" s="1" t="s">
        <v>1345</v>
      </c>
      <c r="R1501" s="1"/>
      <c r="S1501" s="1"/>
      <c r="T1501" s="1"/>
      <c r="U1501" s="1"/>
      <c r="V1501" s="1"/>
      <c r="W1501" s="1"/>
      <c r="X1501" s="1"/>
      <c r="Y1501" s="1"/>
    </row>
    <row r="1502" spans="1:25" x14ac:dyDescent="0.4">
      <c r="A1502" t="s">
        <v>48</v>
      </c>
      <c r="B1502" t="s">
        <v>1149</v>
      </c>
      <c r="C1502" s="1" t="s">
        <v>3</v>
      </c>
      <c r="D1502">
        <v>2020</v>
      </c>
      <c r="E1502" s="3">
        <v>4</v>
      </c>
      <c r="F1502" s="1" t="s">
        <v>50</v>
      </c>
      <c r="G1502" s="1">
        <v>17</v>
      </c>
      <c r="H1502" s="1">
        <v>48</v>
      </c>
      <c r="J1502" s="1" t="s">
        <v>163</v>
      </c>
      <c r="K1502" s="1" t="s">
        <v>1357</v>
      </c>
      <c r="L1502" s="1" t="s">
        <v>1358</v>
      </c>
      <c r="M1502" s="1">
        <v>1600</v>
      </c>
      <c r="O1502" s="1">
        <v>43882</v>
      </c>
      <c r="P1502" s="1">
        <v>19394</v>
      </c>
      <c r="Q1502" s="1" t="s">
        <v>1359</v>
      </c>
      <c r="R1502" s="1"/>
      <c r="S1502" s="1"/>
      <c r="T1502" s="1"/>
      <c r="U1502" s="1"/>
      <c r="V1502" s="1"/>
      <c r="W1502" s="1"/>
      <c r="X1502" s="1"/>
      <c r="Y1502" s="1"/>
    </row>
    <row r="1503" spans="1:25" x14ac:dyDescent="0.4">
      <c r="A1503" t="s">
        <v>48</v>
      </c>
      <c r="B1503" t="s">
        <v>1149</v>
      </c>
      <c r="C1503" s="1" t="s">
        <v>3</v>
      </c>
      <c r="D1503">
        <v>2020</v>
      </c>
      <c r="E1503" s="3">
        <v>4</v>
      </c>
      <c r="F1503" s="1" t="s">
        <v>50</v>
      </c>
      <c r="G1503" s="1">
        <v>18</v>
      </c>
      <c r="H1503" s="1">
        <v>2</v>
      </c>
      <c r="J1503" s="1" t="s">
        <v>82</v>
      </c>
      <c r="K1503" s="1" t="s">
        <v>1222</v>
      </c>
      <c r="L1503" s="1" t="s">
        <v>1223</v>
      </c>
      <c r="M1503" s="1">
        <v>9500</v>
      </c>
      <c r="N1503" s="1" t="s">
        <v>1224</v>
      </c>
      <c r="O1503" s="1">
        <v>44000</v>
      </c>
      <c r="P1503" s="1">
        <v>18179</v>
      </c>
      <c r="Q1503" s="1" t="s">
        <v>1225</v>
      </c>
      <c r="R1503" s="1"/>
      <c r="S1503" s="1"/>
      <c r="T1503" s="1"/>
      <c r="U1503" s="1"/>
      <c r="V1503" s="1"/>
      <c r="W1503" s="1"/>
      <c r="X1503" s="1"/>
      <c r="Y1503" s="1"/>
    </row>
    <row r="1504" spans="1:25" x14ac:dyDescent="0.4">
      <c r="A1504" t="s">
        <v>48</v>
      </c>
      <c r="B1504" t="s">
        <v>1149</v>
      </c>
      <c r="C1504" s="1" t="s">
        <v>3</v>
      </c>
      <c r="D1504">
        <v>2020</v>
      </c>
      <c r="E1504" s="3">
        <v>4</v>
      </c>
      <c r="F1504" s="1" t="s">
        <v>50</v>
      </c>
      <c r="G1504" s="1">
        <v>19</v>
      </c>
      <c r="H1504" s="1">
        <v>3</v>
      </c>
      <c r="J1504" s="1" t="s">
        <v>58</v>
      </c>
      <c r="K1504" s="1" t="s">
        <v>1250</v>
      </c>
      <c r="L1504" s="1" t="s">
        <v>1251</v>
      </c>
      <c r="M1504" s="1">
        <v>4300</v>
      </c>
      <c r="O1504" s="1">
        <v>43876</v>
      </c>
      <c r="P1504" s="1">
        <v>18045</v>
      </c>
      <c r="Q1504" s="1" t="s">
        <v>1252</v>
      </c>
      <c r="R1504" s="1"/>
      <c r="S1504" s="1"/>
      <c r="T1504" s="1"/>
      <c r="U1504" s="1"/>
      <c r="V1504" s="1"/>
      <c r="W1504" s="1"/>
      <c r="X1504" s="1"/>
      <c r="Y1504" s="1"/>
    </row>
    <row r="1505" spans="1:25" x14ac:dyDescent="0.4">
      <c r="A1505" t="s">
        <v>48</v>
      </c>
      <c r="B1505" t="s">
        <v>1149</v>
      </c>
      <c r="C1505" s="1" t="s">
        <v>3</v>
      </c>
      <c r="D1505">
        <v>2020</v>
      </c>
      <c r="E1505" s="3">
        <v>4</v>
      </c>
      <c r="F1505" s="1" t="s">
        <v>50</v>
      </c>
      <c r="G1505" s="1">
        <v>20</v>
      </c>
      <c r="H1505" s="1">
        <v>42</v>
      </c>
      <c r="J1505" s="1" t="s">
        <v>9</v>
      </c>
      <c r="K1505" s="1" t="s">
        <v>1200</v>
      </c>
      <c r="L1505" s="1" t="s">
        <v>1201</v>
      </c>
      <c r="M1505" s="1">
        <v>4400</v>
      </c>
      <c r="N1505" s="1" t="s">
        <v>261</v>
      </c>
      <c r="O1505" s="1">
        <v>43993</v>
      </c>
      <c r="P1505" s="1">
        <v>17667</v>
      </c>
      <c r="Q1505" s="1" t="s">
        <v>1202</v>
      </c>
      <c r="R1505" s="1"/>
      <c r="S1505" s="1"/>
      <c r="T1505" s="1"/>
      <c r="U1505" s="1"/>
      <c r="V1505" s="1"/>
      <c r="W1505" s="1"/>
      <c r="X1505" s="1"/>
      <c r="Y1505" s="1"/>
    </row>
    <row r="1506" spans="1:25" x14ac:dyDescent="0.4">
      <c r="A1506" t="s">
        <v>48</v>
      </c>
      <c r="B1506" t="s">
        <v>1149</v>
      </c>
      <c r="C1506" s="1" t="s">
        <v>3</v>
      </c>
      <c r="D1506">
        <v>2020</v>
      </c>
      <c r="E1506" s="3">
        <v>4</v>
      </c>
      <c r="F1506" s="1" t="s">
        <v>50</v>
      </c>
      <c r="G1506" s="1">
        <v>21</v>
      </c>
      <c r="H1506" s="1">
        <v>-4</v>
      </c>
      <c r="J1506" s="1" t="s">
        <v>1035</v>
      </c>
      <c r="K1506" s="1" t="s">
        <v>1226</v>
      </c>
      <c r="L1506" s="1" t="s">
        <v>1227</v>
      </c>
      <c r="M1506" s="1">
        <v>3500</v>
      </c>
      <c r="O1506" s="1">
        <v>43931</v>
      </c>
      <c r="P1506" s="1">
        <v>15527</v>
      </c>
      <c r="Q1506" s="1" t="s">
        <v>1228</v>
      </c>
      <c r="R1506" s="1"/>
      <c r="S1506" s="1"/>
      <c r="T1506" s="1"/>
      <c r="U1506" s="1"/>
      <c r="V1506" s="1"/>
      <c r="W1506" s="1"/>
      <c r="X1506" s="1"/>
      <c r="Y1506" s="1"/>
    </row>
    <row r="1507" spans="1:25" x14ac:dyDescent="0.4">
      <c r="A1507" t="s">
        <v>48</v>
      </c>
      <c r="B1507" t="s">
        <v>1149</v>
      </c>
      <c r="C1507" s="1" t="s">
        <v>3</v>
      </c>
      <c r="D1507">
        <v>2020</v>
      </c>
      <c r="E1507" s="3">
        <v>4</v>
      </c>
      <c r="F1507" s="1" t="s">
        <v>50</v>
      </c>
      <c r="G1507" s="1">
        <v>22</v>
      </c>
      <c r="H1507" s="1">
        <v>2</v>
      </c>
      <c r="J1507" s="1" t="s">
        <v>11</v>
      </c>
      <c r="K1507" s="1" t="s">
        <v>1232</v>
      </c>
      <c r="L1507" s="1" t="s">
        <v>1233</v>
      </c>
      <c r="M1507" s="1">
        <v>4900</v>
      </c>
      <c r="O1507" s="1">
        <v>44004</v>
      </c>
      <c r="P1507" s="1">
        <v>14101</v>
      </c>
      <c r="Q1507" s="1" t="s">
        <v>1234</v>
      </c>
      <c r="R1507" s="1"/>
      <c r="S1507" s="1"/>
      <c r="T1507" s="1"/>
      <c r="U1507" s="1"/>
      <c r="V1507" s="1"/>
      <c r="W1507" s="1"/>
      <c r="X1507" s="1"/>
      <c r="Y1507" s="1"/>
    </row>
    <row r="1508" spans="1:25" x14ac:dyDescent="0.4">
      <c r="A1508" t="s">
        <v>48</v>
      </c>
      <c r="B1508" t="s">
        <v>1149</v>
      </c>
      <c r="C1508" s="1" t="s">
        <v>3</v>
      </c>
      <c r="D1508">
        <v>2020</v>
      </c>
      <c r="E1508" s="3">
        <v>4</v>
      </c>
      <c r="F1508" s="1" t="s">
        <v>50</v>
      </c>
      <c r="G1508" s="1">
        <v>23</v>
      </c>
      <c r="H1508" s="1">
        <v>41</v>
      </c>
      <c r="J1508" s="1" t="s">
        <v>58</v>
      </c>
      <c r="K1508" s="1" t="s">
        <v>1734</v>
      </c>
      <c r="L1508" s="1" t="s">
        <v>1735</v>
      </c>
      <c r="M1508" s="1">
        <v>5500</v>
      </c>
      <c r="O1508" s="1">
        <v>43893</v>
      </c>
      <c r="P1508" s="1">
        <v>12653</v>
      </c>
      <c r="Q1508" s="1" t="s">
        <v>1736</v>
      </c>
      <c r="R1508" s="1"/>
      <c r="S1508" s="1"/>
      <c r="T1508" s="1"/>
      <c r="U1508" s="1"/>
      <c r="V1508" s="1"/>
      <c r="W1508" s="1"/>
      <c r="X1508" s="1"/>
      <c r="Y1508" s="1"/>
    </row>
    <row r="1509" spans="1:25" x14ac:dyDescent="0.4">
      <c r="A1509" t="s">
        <v>48</v>
      </c>
      <c r="B1509" t="s">
        <v>1149</v>
      </c>
      <c r="C1509" s="1" t="s">
        <v>3</v>
      </c>
      <c r="D1509">
        <v>2020</v>
      </c>
      <c r="E1509" s="3">
        <v>4</v>
      </c>
      <c r="F1509" s="1" t="s">
        <v>50</v>
      </c>
      <c r="G1509" s="1">
        <v>24</v>
      </c>
      <c r="H1509" s="1">
        <v>8</v>
      </c>
      <c r="J1509" s="1" t="s">
        <v>16</v>
      </c>
      <c r="K1509" s="1" t="s">
        <v>1253</v>
      </c>
      <c r="L1509" s="1" t="s">
        <v>1254</v>
      </c>
      <c r="M1509" s="1">
        <v>9900</v>
      </c>
      <c r="O1509" s="1">
        <v>43713</v>
      </c>
      <c r="P1509" s="1">
        <v>12166</v>
      </c>
      <c r="Q1509" s="1" t="s">
        <v>1255</v>
      </c>
      <c r="R1509" s="1"/>
      <c r="S1509" s="1"/>
      <c r="T1509" s="1"/>
      <c r="U1509" s="1"/>
      <c r="V1509" s="1"/>
      <c r="W1509" s="1"/>
      <c r="X1509" s="1"/>
      <c r="Y1509" s="1"/>
    </row>
    <row r="1510" spans="1:25" x14ac:dyDescent="0.4">
      <c r="A1510" t="s">
        <v>48</v>
      </c>
      <c r="B1510" t="s">
        <v>1149</v>
      </c>
      <c r="C1510" s="1" t="s">
        <v>3</v>
      </c>
      <c r="D1510">
        <v>2020</v>
      </c>
      <c r="E1510" s="3">
        <v>4</v>
      </c>
      <c r="F1510" s="1" t="s">
        <v>50</v>
      </c>
      <c r="G1510" s="1">
        <v>25</v>
      </c>
      <c r="H1510" s="1">
        <v>-6</v>
      </c>
      <c r="J1510" s="1" t="s">
        <v>163</v>
      </c>
      <c r="K1510" s="1" t="s">
        <v>1179</v>
      </c>
      <c r="L1510" s="1" t="s">
        <v>1166</v>
      </c>
      <c r="M1510" s="1">
        <v>2500</v>
      </c>
      <c r="O1510" s="1">
        <v>43986</v>
      </c>
      <c r="P1510" s="1">
        <v>12087</v>
      </c>
      <c r="Q1510" s="1" t="s">
        <v>1180</v>
      </c>
      <c r="R1510" s="1"/>
      <c r="S1510" s="1"/>
      <c r="T1510" s="1"/>
      <c r="U1510" s="1"/>
      <c r="V1510" s="1"/>
      <c r="W1510" s="1"/>
      <c r="X1510" s="1"/>
      <c r="Y1510" s="1"/>
    </row>
    <row r="1511" spans="1:25" x14ac:dyDescent="0.4">
      <c r="A1511" t="s">
        <v>48</v>
      </c>
      <c r="B1511" t="s">
        <v>1149</v>
      </c>
      <c r="C1511" s="1" t="s">
        <v>3</v>
      </c>
      <c r="D1511">
        <v>2020</v>
      </c>
      <c r="E1511" s="3">
        <v>4</v>
      </c>
      <c r="F1511" s="1" t="s">
        <v>50</v>
      </c>
      <c r="G1511" s="1">
        <v>26</v>
      </c>
      <c r="H1511" s="1" t="s">
        <v>62</v>
      </c>
      <c r="J1511" s="1" t="s">
        <v>7</v>
      </c>
      <c r="K1511" s="1" t="s">
        <v>1218</v>
      </c>
      <c r="L1511" s="1" t="s">
        <v>1219</v>
      </c>
      <c r="M1511" s="1">
        <v>2000</v>
      </c>
      <c r="N1511" s="1" t="s">
        <v>1220</v>
      </c>
      <c r="O1511" s="1">
        <v>43769</v>
      </c>
      <c r="P1511" s="1">
        <v>11946</v>
      </c>
      <c r="Q1511" s="1" t="s">
        <v>1221</v>
      </c>
      <c r="R1511" s="1"/>
      <c r="S1511" s="1"/>
      <c r="T1511" s="1"/>
      <c r="U1511" s="1"/>
      <c r="V1511" s="1"/>
      <c r="W1511" s="1"/>
      <c r="X1511" s="1"/>
      <c r="Y1511" s="1"/>
    </row>
    <row r="1512" spans="1:25" x14ac:dyDescent="0.4">
      <c r="A1512" t="s">
        <v>48</v>
      </c>
      <c r="B1512" t="s">
        <v>1149</v>
      </c>
      <c r="C1512" s="1" t="s">
        <v>3</v>
      </c>
      <c r="D1512">
        <v>2020</v>
      </c>
      <c r="E1512" s="3">
        <v>4</v>
      </c>
      <c r="F1512" s="1" t="s">
        <v>50</v>
      </c>
      <c r="G1512" s="1">
        <v>27</v>
      </c>
      <c r="H1512" s="1">
        <v>-17</v>
      </c>
      <c r="J1512" s="1" t="s">
        <v>82</v>
      </c>
      <c r="K1512" s="1" t="s">
        <v>1173</v>
      </c>
      <c r="L1512" s="1" t="s">
        <v>1174</v>
      </c>
      <c r="M1512" s="1">
        <v>5808</v>
      </c>
      <c r="O1512" s="1">
        <v>43850</v>
      </c>
      <c r="P1512" s="1">
        <v>11675</v>
      </c>
      <c r="Q1512" s="1" t="s">
        <v>1175</v>
      </c>
      <c r="R1512" s="1"/>
      <c r="S1512" s="1"/>
      <c r="T1512" s="1"/>
      <c r="U1512" s="1"/>
      <c r="V1512" s="1"/>
      <c r="W1512" s="1"/>
      <c r="X1512" s="1"/>
      <c r="Y1512" s="1"/>
    </row>
    <row r="1513" spans="1:25" x14ac:dyDescent="0.4">
      <c r="A1513" t="s">
        <v>48</v>
      </c>
      <c r="B1513" t="s">
        <v>1149</v>
      </c>
      <c r="C1513" s="1" t="s">
        <v>3</v>
      </c>
      <c r="D1513">
        <v>2020</v>
      </c>
      <c r="E1513" s="3">
        <v>4</v>
      </c>
      <c r="F1513" s="1" t="s">
        <v>50</v>
      </c>
      <c r="G1513" s="1">
        <v>28</v>
      </c>
      <c r="H1513" s="1">
        <v>11</v>
      </c>
      <c r="J1513" s="1" t="s">
        <v>163</v>
      </c>
      <c r="K1513" s="1" t="s">
        <v>1330</v>
      </c>
      <c r="L1513" s="1" t="s">
        <v>1331</v>
      </c>
      <c r="M1513" s="1">
        <v>4000</v>
      </c>
      <c r="O1513" s="1">
        <v>43913</v>
      </c>
      <c r="P1513" s="1">
        <v>11539</v>
      </c>
      <c r="Q1513" s="1" t="s">
        <v>1332</v>
      </c>
      <c r="R1513" s="1"/>
      <c r="S1513" s="1"/>
      <c r="T1513" s="1"/>
      <c r="U1513" s="1"/>
      <c r="V1513" s="1"/>
      <c r="W1513" s="1"/>
      <c r="X1513" s="1"/>
      <c r="Y1513" s="1"/>
    </row>
    <row r="1514" spans="1:25" x14ac:dyDescent="0.4">
      <c r="A1514" t="s">
        <v>48</v>
      </c>
      <c r="B1514" t="s">
        <v>1149</v>
      </c>
      <c r="C1514" s="1" t="s">
        <v>3</v>
      </c>
      <c r="D1514">
        <v>2020</v>
      </c>
      <c r="E1514" s="3">
        <v>4</v>
      </c>
      <c r="F1514" s="1" t="s">
        <v>50</v>
      </c>
      <c r="G1514" s="1">
        <v>29</v>
      </c>
      <c r="H1514" s="1">
        <v>-1</v>
      </c>
      <c r="J1514" s="1" t="s">
        <v>389</v>
      </c>
      <c r="K1514" s="1" t="s">
        <v>1269</v>
      </c>
      <c r="L1514" s="1" t="s">
        <v>1270</v>
      </c>
      <c r="M1514" s="1">
        <v>5000</v>
      </c>
      <c r="O1514" s="1">
        <v>43999</v>
      </c>
      <c r="P1514" s="1">
        <v>10860</v>
      </c>
      <c r="Q1514" s="1" t="s">
        <v>1271</v>
      </c>
      <c r="R1514" s="1"/>
      <c r="S1514" s="1"/>
      <c r="T1514" s="1"/>
      <c r="U1514" s="1"/>
      <c r="V1514" s="1"/>
      <c r="W1514" s="1"/>
      <c r="X1514" s="1"/>
      <c r="Y1514" s="1"/>
    </row>
    <row r="1515" spans="1:25" x14ac:dyDescent="0.4">
      <c r="A1515" t="s">
        <v>48</v>
      </c>
      <c r="B1515" t="s">
        <v>1149</v>
      </c>
      <c r="C1515" s="1" t="s">
        <v>3</v>
      </c>
      <c r="D1515">
        <v>2020</v>
      </c>
      <c r="E1515" s="3">
        <v>4</v>
      </c>
      <c r="F1515" s="1" t="s">
        <v>50</v>
      </c>
      <c r="G1515" s="1">
        <v>30</v>
      </c>
      <c r="H1515" s="1">
        <v>-7</v>
      </c>
      <c r="J1515" s="1" t="s">
        <v>9</v>
      </c>
      <c r="K1515" s="1" t="s">
        <v>1187</v>
      </c>
      <c r="L1515" s="1" t="s">
        <v>1188</v>
      </c>
      <c r="M1515" s="1">
        <v>5000</v>
      </c>
      <c r="O1515" s="1">
        <v>43977</v>
      </c>
      <c r="P1515" s="1">
        <v>10481</v>
      </c>
      <c r="Q1515" s="1" t="s">
        <v>1189</v>
      </c>
      <c r="R1515" s="1"/>
      <c r="S1515" s="1"/>
      <c r="T1515" s="1"/>
      <c r="U1515" s="1"/>
      <c r="V1515" s="1"/>
      <c r="W1515" s="1"/>
      <c r="X1515" s="1"/>
      <c r="Y1515" s="1"/>
    </row>
    <row r="1516" spans="1:25" x14ac:dyDescent="0.4">
      <c r="A1516" t="s">
        <v>48</v>
      </c>
      <c r="B1516" t="s">
        <v>1149</v>
      </c>
      <c r="C1516" s="1" t="s">
        <v>3</v>
      </c>
      <c r="D1516">
        <v>2020</v>
      </c>
      <c r="E1516" s="3">
        <v>4</v>
      </c>
      <c r="F1516" s="1" t="s">
        <v>50</v>
      </c>
      <c r="G1516" s="1">
        <v>31</v>
      </c>
      <c r="H1516" s="1">
        <v>7</v>
      </c>
      <c r="J1516" s="1" t="s">
        <v>82</v>
      </c>
      <c r="K1516" s="1" t="s">
        <v>1283</v>
      </c>
      <c r="L1516" s="1" t="s">
        <v>1284</v>
      </c>
      <c r="M1516" s="1">
        <v>1000</v>
      </c>
      <c r="O1516" s="1">
        <v>43251</v>
      </c>
      <c r="P1516" s="1">
        <v>9806</v>
      </c>
      <c r="Q1516" s="1" t="s">
        <v>1285</v>
      </c>
      <c r="R1516" s="1"/>
      <c r="S1516" s="1"/>
      <c r="T1516" s="1"/>
      <c r="U1516" s="1"/>
      <c r="V1516" s="1"/>
      <c r="W1516" s="1"/>
      <c r="X1516" s="1"/>
      <c r="Y1516" s="1"/>
    </row>
    <row r="1517" spans="1:25" x14ac:dyDescent="0.4">
      <c r="A1517" t="s">
        <v>48</v>
      </c>
      <c r="B1517" t="s">
        <v>1149</v>
      </c>
      <c r="C1517" s="1" t="s">
        <v>3</v>
      </c>
      <c r="D1517">
        <v>2020</v>
      </c>
      <c r="E1517" s="3">
        <v>4</v>
      </c>
      <c r="F1517" s="1" t="s">
        <v>50</v>
      </c>
      <c r="G1517" s="1">
        <v>32</v>
      </c>
      <c r="H1517" s="1">
        <v>5</v>
      </c>
      <c r="J1517" s="1" t="s">
        <v>58</v>
      </c>
      <c r="K1517" s="1" t="s">
        <v>1238</v>
      </c>
      <c r="L1517" s="1" t="s">
        <v>1239</v>
      </c>
      <c r="M1517" s="1">
        <v>4000</v>
      </c>
      <c r="O1517" s="1">
        <v>43952</v>
      </c>
      <c r="P1517" s="1">
        <v>9694</v>
      </c>
      <c r="Q1517" s="1" t="s">
        <v>1240</v>
      </c>
      <c r="R1517" s="1"/>
      <c r="S1517" s="1"/>
      <c r="T1517" s="1"/>
      <c r="U1517" s="1"/>
      <c r="V1517" s="1"/>
      <c r="W1517" s="1"/>
      <c r="X1517" s="1"/>
      <c r="Y1517" s="1"/>
    </row>
    <row r="1518" spans="1:25" x14ac:dyDescent="0.4">
      <c r="A1518" t="s">
        <v>48</v>
      </c>
      <c r="B1518" t="s">
        <v>1149</v>
      </c>
      <c r="C1518" s="1" t="s">
        <v>3</v>
      </c>
      <c r="D1518">
        <v>2020</v>
      </c>
      <c r="E1518" s="3">
        <v>4</v>
      </c>
      <c r="F1518" s="1" t="s">
        <v>50</v>
      </c>
      <c r="G1518" s="1">
        <v>33</v>
      </c>
      <c r="H1518" s="1">
        <v>1</v>
      </c>
      <c r="J1518" s="1" t="s">
        <v>1035</v>
      </c>
      <c r="K1518" s="1" t="s">
        <v>1640</v>
      </c>
      <c r="L1518" s="1" t="s">
        <v>1227</v>
      </c>
      <c r="M1518" s="1">
        <v>3500</v>
      </c>
      <c r="O1518" s="1">
        <v>43874</v>
      </c>
      <c r="P1518" s="1">
        <v>8891</v>
      </c>
      <c r="Q1518" s="1" t="s">
        <v>1641</v>
      </c>
      <c r="R1518" s="1"/>
      <c r="S1518" s="1"/>
      <c r="T1518" s="1"/>
      <c r="U1518" s="1"/>
      <c r="V1518" s="1"/>
      <c r="W1518" s="1"/>
      <c r="X1518" s="1"/>
      <c r="Y1518" s="1"/>
    </row>
    <row r="1519" spans="1:25" x14ac:dyDescent="0.4">
      <c r="A1519" t="s">
        <v>48</v>
      </c>
      <c r="B1519" t="s">
        <v>1149</v>
      </c>
      <c r="C1519" s="1" t="s">
        <v>3</v>
      </c>
      <c r="D1519">
        <v>2020</v>
      </c>
      <c r="E1519" s="3">
        <v>4</v>
      </c>
      <c r="F1519" s="1" t="s">
        <v>50</v>
      </c>
      <c r="G1519" s="1">
        <v>34</v>
      </c>
      <c r="H1519" s="1">
        <v>-4</v>
      </c>
      <c r="J1519" s="1" t="s">
        <v>163</v>
      </c>
      <c r="K1519" s="1" t="s">
        <v>1371</v>
      </c>
      <c r="L1519" s="1" t="s">
        <v>1372</v>
      </c>
      <c r="M1519" s="1">
        <v>1999</v>
      </c>
      <c r="O1519" s="1">
        <v>43965</v>
      </c>
      <c r="P1519" s="1">
        <v>8875</v>
      </c>
      <c r="Q1519" s="1" t="s">
        <v>1373</v>
      </c>
      <c r="R1519" s="1"/>
      <c r="S1519" s="1"/>
      <c r="T1519" s="1"/>
      <c r="U1519" s="1"/>
      <c r="V1519" s="1"/>
      <c r="W1519" s="1"/>
      <c r="X1519" s="1"/>
      <c r="Y1519" s="1"/>
    </row>
    <row r="1520" spans="1:25" x14ac:dyDescent="0.4">
      <c r="A1520" t="s">
        <v>48</v>
      </c>
      <c r="B1520" t="s">
        <v>1149</v>
      </c>
      <c r="C1520" s="1" t="s">
        <v>3</v>
      </c>
      <c r="D1520">
        <v>2020</v>
      </c>
      <c r="E1520" s="3">
        <v>4</v>
      </c>
      <c r="F1520" s="1" t="s">
        <v>50</v>
      </c>
      <c r="G1520" s="1">
        <v>35</v>
      </c>
      <c r="H1520" s="1">
        <v>76</v>
      </c>
      <c r="J1520" s="1" t="s">
        <v>1035</v>
      </c>
      <c r="K1520" s="1" t="s">
        <v>1909</v>
      </c>
      <c r="L1520" s="1" t="s">
        <v>1227</v>
      </c>
      <c r="M1520" s="1">
        <v>3500</v>
      </c>
      <c r="O1520" s="1">
        <v>43902</v>
      </c>
      <c r="P1520" s="1">
        <v>8665</v>
      </c>
      <c r="Q1520" s="1" t="s">
        <v>1910</v>
      </c>
      <c r="R1520" s="1"/>
      <c r="S1520" s="1"/>
      <c r="T1520" s="1"/>
      <c r="U1520" s="1"/>
      <c r="V1520" s="1"/>
      <c r="W1520" s="1"/>
      <c r="X1520" s="1"/>
      <c r="Y1520" s="1"/>
    </row>
    <row r="1521" spans="1:25" x14ac:dyDescent="0.4">
      <c r="A1521" t="s">
        <v>48</v>
      </c>
      <c r="B1521" t="s">
        <v>1149</v>
      </c>
      <c r="C1521" s="1" t="s">
        <v>3</v>
      </c>
      <c r="D1521">
        <v>2020</v>
      </c>
      <c r="E1521" s="3">
        <v>4</v>
      </c>
      <c r="F1521" s="1" t="s">
        <v>50</v>
      </c>
      <c r="G1521" s="1">
        <v>36</v>
      </c>
      <c r="H1521" s="1">
        <v>8</v>
      </c>
      <c r="J1521" s="1" t="s">
        <v>58</v>
      </c>
      <c r="K1521" s="1" t="s">
        <v>1642</v>
      </c>
      <c r="L1521" s="1" t="s">
        <v>1643</v>
      </c>
      <c r="M1521" s="1">
        <v>999</v>
      </c>
      <c r="O1521" s="1">
        <v>44000</v>
      </c>
      <c r="P1521" s="1">
        <v>8569</v>
      </c>
      <c r="Q1521" s="1" t="s">
        <v>1644</v>
      </c>
      <c r="R1521" s="1"/>
      <c r="S1521" s="1"/>
      <c r="T1521" s="1"/>
      <c r="U1521" s="1"/>
      <c r="V1521" s="1"/>
      <c r="W1521" s="1"/>
      <c r="X1521" s="1"/>
      <c r="Y1521" s="1"/>
    </row>
    <row r="1522" spans="1:25" x14ac:dyDescent="0.4">
      <c r="A1522" t="s">
        <v>48</v>
      </c>
      <c r="B1522" t="s">
        <v>1149</v>
      </c>
      <c r="C1522" s="1" t="s">
        <v>3</v>
      </c>
      <c r="D1522">
        <v>2020</v>
      </c>
      <c r="E1522" s="3">
        <v>4</v>
      </c>
      <c r="F1522" s="1" t="s">
        <v>50</v>
      </c>
      <c r="G1522" s="1">
        <v>37</v>
      </c>
      <c r="H1522" s="1">
        <v>-16</v>
      </c>
      <c r="J1522" s="1" t="s">
        <v>58</v>
      </c>
      <c r="K1522" s="1" t="s">
        <v>1184</v>
      </c>
      <c r="L1522" s="1" t="s">
        <v>1185</v>
      </c>
      <c r="M1522" s="1">
        <v>1500</v>
      </c>
      <c r="O1522" s="1">
        <v>43970</v>
      </c>
      <c r="P1522" s="1">
        <v>8033</v>
      </c>
      <c r="Q1522" s="1" t="s">
        <v>1186</v>
      </c>
      <c r="R1522" s="1"/>
      <c r="S1522" s="1"/>
      <c r="T1522" s="1"/>
      <c r="U1522" s="1"/>
      <c r="V1522" s="1"/>
      <c r="W1522" s="1"/>
      <c r="X1522" s="1"/>
      <c r="Y1522" s="1"/>
    </row>
    <row r="1523" spans="1:25" x14ac:dyDescent="0.4">
      <c r="A1523" t="s">
        <v>48</v>
      </c>
      <c r="B1523" t="s">
        <v>1149</v>
      </c>
      <c r="C1523" s="1" t="s">
        <v>3</v>
      </c>
      <c r="D1523">
        <v>2020</v>
      </c>
      <c r="E1523" s="3">
        <v>4</v>
      </c>
      <c r="F1523" s="1" t="s">
        <v>50</v>
      </c>
      <c r="G1523" s="1">
        <v>38</v>
      </c>
      <c r="H1523" s="1">
        <v>-9</v>
      </c>
      <c r="J1523" s="1" t="s">
        <v>163</v>
      </c>
      <c r="K1523" s="1" t="s">
        <v>1235</v>
      </c>
      <c r="L1523" s="1" t="s">
        <v>1236</v>
      </c>
      <c r="M1523" s="1">
        <v>1000</v>
      </c>
      <c r="N1523" s="1" t="s">
        <v>1220</v>
      </c>
      <c r="O1523" s="1">
        <v>43924</v>
      </c>
      <c r="P1523" s="1">
        <v>8021</v>
      </c>
      <c r="Q1523" s="1" t="s">
        <v>1237</v>
      </c>
      <c r="R1523" s="1"/>
      <c r="S1523" s="1"/>
      <c r="T1523" s="1"/>
      <c r="U1523" s="1"/>
      <c r="V1523" s="1"/>
      <c r="W1523" s="1"/>
      <c r="X1523" s="1"/>
      <c r="Y1523" s="1"/>
    </row>
    <row r="1524" spans="1:25" x14ac:dyDescent="0.4">
      <c r="A1524" t="s">
        <v>48</v>
      </c>
      <c r="B1524" t="s">
        <v>1149</v>
      </c>
      <c r="C1524" s="1" t="s">
        <v>3</v>
      </c>
      <c r="D1524">
        <v>2020</v>
      </c>
      <c r="E1524" s="3">
        <v>4</v>
      </c>
      <c r="F1524" s="1" t="s">
        <v>50</v>
      </c>
      <c r="G1524" s="1">
        <v>39</v>
      </c>
      <c r="H1524" s="1">
        <v>4</v>
      </c>
      <c r="J1524" s="1" t="s">
        <v>58</v>
      </c>
      <c r="K1524" s="1" t="s">
        <v>1349</v>
      </c>
      <c r="L1524" s="1" t="s">
        <v>1350</v>
      </c>
      <c r="M1524" s="1">
        <v>3300</v>
      </c>
      <c r="O1524" s="1">
        <v>43872</v>
      </c>
      <c r="P1524" s="1">
        <v>7938</v>
      </c>
      <c r="Q1524" s="1" t="s">
        <v>1351</v>
      </c>
      <c r="R1524" s="1"/>
      <c r="S1524" s="1"/>
      <c r="T1524" s="1"/>
      <c r="U1524" s="1"/>
      <c r="V1524" s="1"/>
      <c r="W1524" s="1"/>
      <c r="X1524" s="1"/>
      <c r="Y1524" s="1"/>
    </row>
    <row r="1525" spans="1:25" x14ac:dyDescent="0.4">
      <c r="A1525" t="s">
        <v>48</v>
      </c>
      <c r="B1525" t="s">
        <v>1149</v>
      </c>
      <c r="C1525" s="1" t="s">
        <v>3</v>
      </c>
      <c r="D1525">
        <v>2020</v>
      </c>
      <c r="E1525" s="3">
        <v>4</v>
      </c>
      <c r="F1525" s="1" t="s">
        <v>50</v>
      </c>
      <c r="G1525" s="1">
        <v>40</v>
      </c>
      <c r="H1525" s="1" t="s">
        <v>62</v>
      </c>
      <c r="J1525" s="1" t="s">
        <v>82</v>
      </c>
      <c r="K1525" s="1" t="s">
        <v>1288</v>
      </c>
      <c r="L1525" s="1" t="s">
        <v>1289</v>
      </c>
      <c r="M1525" s="1">
        <v>15000</v>
      </c>
      <c r="N1525" s="1" t="s">
        <v>1290</v>
      </c>
      <c r="O1525" s="1">
        <v>43994</v>
      </c>
      <c r="P1525" s="1">
        <v>7237</v>
      </c>
      <c r="Q1525" s="1" t="s">
        <v>1291</v>
      </c>
      <c r="R1525" s="1"/>
      <c r="S1525" s="1"/>
      <c r="T1525" s="1"/>
      <c r="U1525" s="1"/>
      <c r="V1525" s="1"/>
      <c r="W1525" s="1"/>
      <c r="X1525" s="1"/>
      <c r="Y1525" s="1"/>
    </row>
    <row r="1526" spans="1:25" x14ac:dyDescent="0.4">
      <c r="A1526" t="s">
        <v>48</v>
      </c>
      <c r="B1526" t="s">
        <v>1149</v>
      </c>
      <c r="C1526" s="1" t="s">
        <v>3</v>
      </c>
      <c r="D1526">
        <v>2020</v>
      </c>
      <c r="E1526" s="3">
        <v>4</v>
      </c>
      <c r="F1526" s="1" t="s">
        <v>50</v>
      </c>
      <c r="G1526" s="1">
        <v>41</v>
      </c>
      <c r="H1526" s="1">
        <v>18</v>
      </c>
      <c r="J1526" s="1" t="s">
        <v>9</v>
      </c>
      <c r="K1526" s="1" t="s">
        <v>1497</v>
      </c>
      <c r="L1526" s="1" t="s">
        <v>1210</v>
      </c>
      <c r="M1526" s="1">
        <v>5000</v>
      </c>
      <c r="O1526" s="1">
        <v>43263</v>
      </c>
      <c r="P1526" s="1">
        <v>7103</v>
      </c>
      <c r="Q1526" s="1" t="s">
        <v>1498</v>
      </c>
      <c r="R1526" s="1"/>
      <c r="S1526" s="1"/>
      <c r="T1526" s="1"/>
      <c r="U1526" s="1"/>
      <c r="V1526" s="1"/>
      <c r="W1526" s="1"/>
      <c r="X1526" s="1"/>
      <c r="Y1526" s="1"/>
    </row>
    <row r="1527" spans="1:25" x14ac:dyDescent="0.4">
      <c r="A1527" t="s">
        <v>48</v>
      </c>
      <c r="B1527" t="s">
        <v>1149</v>
      </c>
      <c r="C1527" s="1" t="s">
        <v>3</v>
      </c>
      <c r="D1527">
        <v>2020</v>
      </c>
      <c r="E1527" s="3">
        <v>4</v>
      </c>
      <c r="F1527" s="1" t="s">
        <v>50</v>
      </c>
      <c r="G1527" s="1">
        <v>42</v>
      </c>
      <c r="H1527" s="1">
        <v>-1</v>
      </c>
      <c r="J1527" s="1" t="s">
        <v>9</v>
      </c>
      <c r="K1527" s="1" t="s">
        <v>1259</v>
      </c>
      <c r="L1527" s="1" t="s">
        <v>1177</v>
      </c>
      <c r="M1527" s="1">
        <v>3800</v>
      </c>
      <c r="O1527" s="1">
        <v>43668</v>
      </c>
      <c r="P1527" s="1">
        <v>7057</v>
      </c>
      <c r="Q1527" s="1" t="s">
        <v>1260</v>
      </c>
      <c r="R1527" s="1"/>
      <c r="S1527" s="1"/>
      <c r="T1527" s="1"/>
      <c r="U1527" s="1"/>
      <c r="V1527" s="1"/>
      <c r="W1527" s="1"/>
      <c r="X1527" s="1"/>
      <c r="Y1527" s="1"/>
    </row>
    <row r="1528" spans="1:25" x14ac:dyDescent="0.4">
      <c r="A1528" t="s">
        <v>48</v>
      </c>
      <c r="B1528" t="s">
        <v>1149</v>
      </c>
      <c r="C1528" s="1" t="s">
        <v>3</v>
      </c>
      <c r="D1528">
        <v>2020</v>
      </c>
      <c r="E1528" s="3">
        <v>4</v>
      </c>
      <c r="F1528" s="1" t="s">
        <v>50</v>
      </c>
      <c r="G1528" s="1">
        <v>43</v>
      </c>
      <c r="H1528" s="1">
        <v>-7</v>
      </c>
      <c r="J1528" s="1" t="s">
        <v>1035</v>
      </c>
      <c r="K1528" s="1" t="s">
        <v>1190</v>
      </c>
      <c r="L1528" s="1" t="s">
        <v>1191</v>
      </c>
      <c r="M1528" s="1">
        <v>5900</v>
      </c>
      <c r="O1528" s="1">
        <v>43483</v>
      </c>
      <c r="P1528" s="1">
        <v>6995</v>
      </c>
      <c r="Q1528" s="1" t="s">
        <v>1192</v>
      </c>
      <c r="R1528" s="1"/>
      <c r="S1528" s="1"/>
      <c r="T1528" s="1"/>
      <c r="U1528" s="1"/>
      <c r="V1528" s="1"/>
      <c r="W1528" s="1"/>
      <c r="X1528" s="1"/>
      <c r="Y1528" s="1"/>
    </row>
    <row r="1529" spans="1:25" x14ac:dyDescent="0.4">
      <c r="A1529" t="s">
        <v>48</v>
      </c>
      <c r="B1529" t="s">
        <v>1149</v>
      </c>
      <c r="C1529" s="1" t="s">
        <v>3</v>
      </c>
      <c r="D1529">
        <v>2020</v>
      </c>
      <c r="E1529" s="3">
        <v>4</v>
      </c>
      <c r="F1529" s="1" t="s">
        <v>50</v>
      </c>
      <c r="G1529" s="1">
        <v>44</v>
      </c>
      <c r="H1529" s="1">
        <v>3</v>
      </c>
      <c r="J1529" s="1" t="s">
        <v>155</v>
      </c>
      <c r="K1529" s="1" t="s">
        <v>1261</v>
      </c>
      <c r="L1529" s="1" t="s">
        <v>1262</v>
      </c>
      <c r="M1529" s="1">
        <v>3700</v>
      </c>
      <c r="O1529" s="1">
        <v>43927</v>
      </c>
      <c r="P1529" s="1">
        <v>6837</v>
      </c>
      <c r="Q1529" s="1" t="s">
        <v>1263</v>
      </c>
      <c r="R1529" s="1"/>
      <c r="S1529" s="1"/>
      <c r="T1529" s="1"/>
      <c r="U1529" s="1"/>
      <c r="V1529" s="1"/>
      <c r="W1529" s="1"/>
      <c r="X1529" s="1"/>
      <c r="Y1529" s="1"/>
    </row>
    <row r="1530" spans="1:25" x14ac:dyDescent="0.4">
      <c r="A1530" t="s">
        <v>48</v>
      </c>
      <c r="B1530" t="s">
        <v>1149</v>
      </c>
      <c r="C1530" s="1" t="s">
        <v>3</v>
      </c>
      <c r="D1530">
        <v>2020</v>
      </c>
      <c r="E1530" s="3">
        <v>4</v>
      </c>
      <c r="F1530" s="1" t="s">
        <v>50</v>
      </c>
      <c r="G1530" s="1">
        <v>45</v>
      </c>
      <c r="H1530" s="1">
        <v>1</v>
      </c>
      <c r="J1530" s="1" t="s">
        <v>163</v>
      </c>
      <c r="K1530" s="1" t="s">
        <v>1593</v>
      </c>
      <c r="L1530" s="1" t="s">
        <v>1594</v>
      </c>
      <c r="M1530" s="1">
        <v>17000</v>
      </c>
      <c r="N1530" s="1" t="s">
        <v>1595</v>
      </c>
      <c r="O1530" s="1">
        <v>44008</v>
      </c>
      <c r="P1530" s="1">
        <v>6768</v>
      </c>
      <c r="Q1530" s="1" t="s">
        <v>1596</v>
      </c>
      <c r="R1530" s="1"/>
      <c r="S1530" s="1"/>
      <c r="T1530" s="1"/>
      <c r="U1530" s="1"/>
      <c r="V1530" s="1"/>
      <c r="W1530" s="1"/>
      <c r="X1530" s="1"/>
      <c r="Y1530" s="1"/>
    </row>
    <row r="1531" spans="1:25" x14ac:dyDescent="0.4">
      <c r="A1531" t="s">
        <v>48</v>
      </c>
      <c r="B1531" t="s">
        <v>1149</v>
      </c>
      <c r="C1531" s="1" t="s">
        <v>3</v>
      </c>
      <c r="D1531">
        <v>2020</v>
      </c>
      <c r="E1531" s="3">
        <v>4</v>
      </c>
      <c r="F1531" s="1" t="s">
        <v>50</v>
      </c>
      <c r="G1531" s="1">
        <v>46</v>
      </c>
      <c r="H1531" s="1">
        <v>-19</v>
      </c>
      <c r="J1531" s="1" t="s">
        <v>9</v>
      </c>
      <c r="K1531" s="1" t="s">
        <v>1209</v>
      </c>
      <c r="L1531" s="1" t="s">
        <v>1210</v>
      </c>
      <c r="M1531" s="1">
        <v>5000</v>
      </c>
      <c r="O1531" s="1">
        <v>43530</v>
      </c>
      <c r="P1531" s="1">
        <v>6626</v>
      </c>
      <c r="Q1531" s="1" t="s">
        <v>1211</v>
      </c>
      <c r="R1531" s="1"/>
      <c r="S1531" s="1"/>
      <c r="T1531" s="1"/>
      <c r="U1531" s="1"/>
      <c r="V1531" s="1"/>
      <c r="W1531" s="1"/>
      <c r="X1531" s="1"/>
      <c r="Y1531" s="1"/>
    </row>
    <row r="1532" spans="1:25" x14ac:dyDescent="0.4">
      <c r="A1532" t="s">
        <v>48</v>
      </c>
      <c r="B1532" t="s">
        <v>1149</v>
      </c>
      <c r="C1532" s="1" t="s">
        <v>3</v>
      </c>
      <c r="D1532">
        <v>2020</v>
      </c>
      <c r="E1532" s="3">
        <v>4</v>
      </c>
      <c r="F1532" s="1" t="s">
        <v>50</v>
      </c>
      <c r="G1532" s="1">
        <v>47</v>
      </c>
      <c r="H1532" s="1">
        <v>24</v>
      </c>
      <c r="J1532" s="1" t="s">
        <v>9</v>
      </c>
      <c r="K1532" s="1" t="s">
        <v>1743</v>
      </c>
      <c r="L1532" s="1" t="s">
        <v>1744</v>
      </c>
      <c r="M1532" s="1">
        <v>3800</v>
      </c>
      <c r="O1532" s="1">
        <v>43545</v>
      </c>
      <c r="P1532" s="1">
        <v>6092</v>
      </c>
      <c r="Q1532" s="1" t="s">
        <v>1745</v>
      </c>
      <c r="R1532" s="1"/>
      <c r="S1532" s="1"/>
      <c r="T1532" s="1"/>
      <c r="U1532" s="1"/>
      <c r="V1532" s="1"/>
      <c r="W1532" s="1"/>
      <c r="X1532" s="1"/>
      <c r="Y1532" s="1"/>
    </row>
    <row r="1533" spans="1:25" x14ac:dyDescent="0.4">
      <c r="A1533" t="s">
        <v>48</v>
      </c>
      <c r="B1533" t="s">
        <v>1149</v>
      </c>
      <c r="C1533" s="1" t="s">
        <v>3</v>
      </c>
      <c r="D1533">
        <v>2020</v>
      </c>
      <c r="E1533" s="3">
        <v>4</v>
      </c>
      <c r="F1533" s="1" t="s">
        <v>50</v>
      </c>
      <c r="G1533" s="1">
        <v>48</v>
      </c>
      <c r="H1533" s="1">
        <v>73</v>
      </c>
      <c r="J1533" s="1" t="s">
        <v>7</v>
      </c>
      <c r="K1533" s="1" t="s">
        <v>1746</v>
      </c>
      <c r="L1533" s="1" t="s">
        <v>1747</v>
      </c>
      <c r="M1533" s="1">
        <v>10000</v>
      </c>
      <c r="O1533" s="1">
        <v>44002</v>
      </c>
      <c r="P1533" s="1">
        <v>6072</v>
      </c>
      <c r="Q1533" s="1" t="s">
        <v>1748</v>
      </c>
      <c r="R1533" s="1"/>
      <c r="S1533" s="1"/>
      <c r="T1533" s="1"/>
      <c r="U1533" s="1"/>
      <c r="V1533" s="1"/>
      <c r="W1533" s="1"/>
      <c r="X1533" s="1"/>
      <c r="Y1533" s="1"/>
    </row>
    <row r="1534" spans="1:25" x14ac:dyDescent="0.4">
      <c r="A1534" t="s">
        <v>48</v>
      </c>
      <c r="B1534" t="s">
        <v>1149</v>
      </c>
      <c r="C1534" s="1" t="s">
        <v>3</v>
      </c>
      <c r="D1534">
        <v>2020</v>
      </c>
      <c r="E1534" s="3">
        <v>4</v>
      </c>
      <c r="F1534" s="1" t="s">
        <v>50</v>
      </c>
      <c r="G1534" s="1">
        <v>49</v>
      </c>
      <c r="H1534" s="1">
        <v>3</v>
      </c>
      <c r="J1534" s="1" t="s">
        <v>9</v>
      </c>
      <c r="K1534" s="1" t="s">
        <v>1264</v>
      </c>
      <c r="L1534" s="1" t="s">
        <v>1177</v>
      </c>
      <c r="M1534" s="1">
        <v>3800</v>
      </c>
      <c r="O1534" s="1">
        <v>43664</v>
      </c>
      <c r="P1534" s="1">
        <v>5988</v>
      </c>
      <c r="Q1534" s="1" t="s">
        <v>1265</v>
      </c>
      <c r="R1534" s="1"/>
      <c r="S1534" s="1"/>
      <c r="T1534" s="1"/>
      <c r="U1534" s="1"/>
      <c r="V1534" s="1"/>
      <c r="W1534" s="1"/>
      <c r="X1534" s="1"/>
      <c r="Y1534" s="1"/>
    </row>
    <row r="1535" spans="1:25" x14ac:dyDescent="0.4">
      <c r="A1535" t="s">
        <v>48</v>
      </c>
      <c r="B1535" t="s">
        <v>1149</v>
      </c>
      <c r="C1535" s="1" t="s">
        <v>3</v>
      </c>
      <c r="D1535">
        <v>2020</v>
      </c>
      <c r="E1535" s="3">
        <v>4</v>
      </c>
      <c r="F1535" s="1" t="s">
        <v>50</v>
      </c>
      <c r="G1535" s="1">
        <v>50</v>
      </c>
      <c r="H1535" s="1">
        <v>-5</v>
      </c>
      <c r="J1535" s="1" t="s">
        <v>1035</v>
      </c>
      <c r="K1535" s="1" t="s">
        <v>1485</v>
      </c>
      <c r="L1535" s="1" t="s">
        <v>1486</v>
      </c>
      <c r="M1535" s="1">
        <v>8900</v>
      </c>
      <c r="N1535" s="1" t="s">
        <v>1487</v>
      </c>
      <c r="O1535" s="1">
        <v>42900</v>
      </c>
      <c r="P1535" s="1">
        <v>5910</v>
      </c>
      <c r="Q1535" s="1" t="s">
        <v>1488</v>
      </c>
      <c r="R1535" s="1"/>
      <c r="S1535" s="1"/>
      <c r="T1535" s="1"/>
      <c r="U1535" s="1"/>
      <c r="V1535" s="1"/>
      <c r="W1535" s="1"/>
      <c r="X1535" s="1"/>
      <c r="Y1535" s="1"/>
    </row>
    <row r="1536" spans="1:25" x14ac:dyDescent="0.4">
      <c r="A1536" t="s">
        <v>48</v>
      </c>
      <c r="B1536" t="s">
        <v>1149</v>
      </c>
      <c r="C1536" s="1" t="s">
        <v>3</v>
      </c>
      <c r="D1536">
        <v>2020</v>
      </c>
      <c r="E1536" s="3">
        <v>4</v>
      </c>
      <c r="F1536" s="1" t="s">
        <v>50</v>
      </c>
      <c r="G1536" s="1">
        <v>51</v>
      </c>
      <c r="H1536" s="1">
        <v>6</v>
      </c>
      <c r="J1536" s="1" t="s">
        <v>58</v>
      </c>
      <c r="K1536" s="1" t="s">
        <v>1579</v>
      </c>
      <c r="L1536" s="1" t="s">
        <v>1580</v>
      </c>
      <c r="M1536" s="1">
        <v>3200</v>
      </c>
      <c r="O1536" s="1">
        <v>43943</v>
      </c>
      <c r="P1536" s="1">
        <v>5844</v>
      </c>
      <c r="Q1536" s="1" t="s">
        <v>1581</v>
      </c>
      <c r="R1536" s="1"/>
      <c r="S1536" s="1"/>
      <c r="T1536" s="1"/>
      <c r="U1536" s="1"/>
      <c r="V1536" s="1"/>
      <c r="W1536" s="1"/>
      <c r="X1536" s="1"/>
      <c r="Y1536" s="1"/>
    </row>
    <row r="1537" spans="1:25" x14ac:dyDescent="0.4">
      <c r="A1537" t="s">
        <v>48</v>
      </c>
      <c r="B1537" t="s">
        <v>1149</v>
      </c>
      <c r="C1537" s="1" t="s">
        <v>3</v>
      </c>
      <c r="D1537">
        <v>2020</v>
      </c>
      <c r="E1537" s="3">
        <v>4</v>
      </c>
      <c r="F1537" s="1" t="s">
        <v>50</v>
      </c>
      <c r="G1537" s="1">
        <v>52</v>
      </c>
      <c r="H1537" s="1">
        <v>-4</v>
      </c>
      <c r="J1537" s="1" t="s">
        <v>58</v>
      </c>
      <c r="K1537" s="1" t="s">
        <v>1339</v>
      </c>
      <c r="L1537" s="1" t="s">
        <v>1340</v>
      </c>
      <c r="M1537" s="1">
        <v>3443</v>
      </c>
      <c r="O1537" s="1">
        <v>43779</v>
      </c>
      <c r="P1537" s="1">
        <v>5755</v>
      </c>
      <c r="Q1537" s="1" t="s">
        <v>1341</v>
      </c>
      <c r="R1537" s="1"/>
      <c r="S1537" s="1"/>
      <c r="T1537" s="1"/>
      <c r="U1537" s="1"/>
      <c r="V1537" s="1"/>
      <c r="W1537" s="1"/>
      <c r="X1537" s="1"/>
      <c r="Y1537" s="1"/>
    </row>
    <row r="1538" spans="1:25" x14ac:dyDescent="0.4">
      <c r="A1538" t="s">
        <v>48</v>
      </c>
      <c r="B1538" t="s">
        <v>1149</v>
      </c>
      <c r="C1538" s="1" t="s">
        <v>3</v>
      </c>
      <c r="D1538">
        <v>2020</v>
      </c>
      <c r="E1538" s="3">
        <v>4</v>
      </c>
      <c r="F1538" s="1" t="s">
        <v>50</v>
      </c>
      <c r="G1538" s="1">
        <v>53</v>
      </c>
      <c r="H1538" s="1">
        <v>13</v>
      </c>
      <c r="J1538" s="1" t="s">
        <v>82</v>
      </c>
      <c r="K1538" s="1" t="s">
        <v>1481</v>
      </c>
      <c r="L1538" s="1" t="s">
        <v>1482</v>
      </c>
      <c r="M1538" s="1">
        <v>18000</v>
      </c>
      <c r="N1538" s="1" t="s">
        <v>1483</v>
      </c>
      <c r="O1538" s="1">
        <v>43981</v>
      </c>
      <c r="P1538" s="1">
        <v>5391</v>
      </c>
      <c r="Q1538" s="1" t="s">
        <v>1484</v>
      </c>
      <c r="R1538" s="1"/>
      <c r="S1538" s="1"/>
      <c r="T1538" s="1"/>
      <c r="U1538" s="1"/>
      <c r="V1538" s="1"/>
      <c r="W1538" s="1"/>
      <c r="X1538" s="1"/>
      <c r="Y1538" s="1"/>
    </row>
    <row r="1539" spans="1:25" x14ac:dyDescent="0.4">
      <c r="A1539" t="s">
        <v>48</v>
      </c>
      <c r="B1539" t="s">
        <v>1149</v>
      </c>
      <c r="C1539" s="1" t="s">
        <v>3</v>
      </c>
      <c r="D1539">
        <v>2020</v>
      </c>
      <c r="E1539" s="3">
        <v>4</v>
      </c>
      <c r="F1539" s="1" t="s">
        <v>50</v>
      </c>
      <c r="G1539" s="1">
        <v>54</v>
      </c>
      <c r="H1539" s="1">
        <v>-5</v>
      </c>
      <c r="J1539" s="1" t="s">
        <v>16</v>
      </c>
      <c r="K1539" s="1" t="s">
        <v>1309</v>
      </c>
      <c r="L1539" s="1" t="s">
        <v>1310</v>
      </c>
      <c r="M1539" s="1">
        <v>0</v>
      </c>
      <c r="N1539" s="1" t="s">
        <v>1220</v>
      </c>
      <c r="O1539" s="1">
        <v>43946</v>
      </c>
      <c r="P1539" s="1">
        <v>5279</v>
      </c>
      <c r="Q1539" s="1" t="s">
        <v>1311</v>
      </c>
      <c r="R1539" s="1"/>
      <c r="S1539" s="1"/>
      <c r="T1539" s="1"/>
      <c r="U1539" s="1"/>
      <c r="V1539" s="1"/>
      <c r="W1539" s="1"/>
      <c r="X1539" s="1"/>
      <c r="Y1539" s="1"/>
    </row>
    <row r="1540" spans="1:25" x14ac:dyDescent="0.4">
      <c r="A1540" t="s">
        <v>48</v>
      </c>
      <c r="B1540" t="s">
        <v>1149</v>
      </c>
      <c r="C1540" s="1" t="s">
        <v>3</v>
      </c>
      <c r="D1540">
        <v>2020</v>
      </c>
      <c r="E1540" s="3">
        <v>4</v>
      </c>
      <c r="F1540" s="1" t="s">
        <v>50</v>
      </c>
      <c r="G1540" s="1">
        <v>55</v>
      </c>
      <c r="H1540" s="1">
        <v>-22</v>
      </c>
      <c r="J1540" s="1" t="s">
        <v>9</v>
      </c>
      <c r="K1540" s="1" t="s">
        <v>1292</v>
      </c>
      <c r="L1540" s="1" t="s">
        <v>1273</v>
      </c>
      <c r="M1540" s="1">
        <v>4500</v>
      </c>
      <c r="O1540" s="1">
        <v>43928</v>
      </c>
      <c r="P1540" s="1">
        <v>5251</v>
      </c>
      <c r="Q1540" s="1" t="s">
        <v>1293</v>
      </c>
      <c r="R1540" s="1"/>
      <c r="S1540" s="1"/>
      <c r="T1540" s="1"/>
      <c r="U1540" s="1"/>
      <c r="V1540" s="1"/>
      <c r="W1540" s="1"/>
      <c r="X1540" s="1"/>
      <c r="Y1540" s="1"/>
    </row>
    <row r="1541" spans="1:25" x14ac:dyDescent="0.4">
      <c r="A1541" t="s">
        <v>48</v>
      </c>
      <c r="B1541" t="s">
        <v>1149</v>
      </c>
      <c r="C1541" s="1" t="s">
        <v>3</v>
      </c>
      <c r="D1541">
        <v>2020</v>
      </c>
      <c r="E1541" s="3">
        <v>4</v>
      </c>
      <c r="F1541" s="1" t="s">
        <v>50</v>
      </c>
      <c r="G1541" s="1">
        <v>56</v>
      </c>
      <c r="H1541" s="1">
        <v>17</v>
      </c>
      <c r="J1541" s="1" t="s">
        <v>163</v>
      </c>
      <c r="K1541" s="1" t="s">
        <v>1713</v>
      </c>
      <c r="L1541" s="1" t="s">
        <v>1714</v>
      </c>
      <c r="M1541" s="1">
        <v>3600</v>
      </c>
      <c r="O1541" s="1">
        <v>44001</v>
      </c>
      <c r="P1541" s="1">
        <v>5218</v>
      </c>
      <c r="Q1541" s="1" t="s">
        <v>1715</v>
      </c>
      <c r="R1541" s="1"/>
      <c r="S1541" s="1"/>
      <c r="T1541" s="1"/>
      <c r="U1541" s="1"/>
      <c r="V1541" s="1"/>
      <c r="W1541" s="1"/>
      <c r="X1541" s="1"/>
      <c r="Y1541" s="1"/>
    </row>
    <row r="1542" spans="1:25" x14ac:dyDescent="0.4">
      <c r="A1542" t="s">
        <v>48</v>
      </c>
      <c r="B1542" t="s">
        <v>1149</v>
      </c>
      <c r="C1542" s="1" t="s">
        <v>3</v>
      </c>
      <c r="D1542">
        <v>2020</v>
      </c>
      <c r="E1542" s="3">
        <v>4</v>
      </c>
      <c r="F1542" s="1" t="s">
        <v>50</v>
      </c>
      <c r="G1542" s="1">
        <v>57</v>
      </c>
      <c r="H1542" s="1">
        <v>11</v>
      </c>
      <c r="J1542" s="1" t="s">
        <v>16</v>
      </c>
      <c r="K1542" s="1" t="s">
        <v>1294</v>
      </c>
      <c r="L1542" s="1" t="s">
        <v>1295</v>
      </c>
      <c r="M1542" s="1">
        <v>11000</v>
      </c>
      <c r="N1542" s="1" t="s">
        <v>1296</v>
      </c>
      <c r="O1542" s="1">
        <v>43749</v>
      </c>
      <c r="P1542" s="1">
        <v>5008</v>
      </c>
      <c r="Q1542" s="1" t="s">
        <v>1297</v>
      </c>
      <c r="R1542" s="1"/>
      <c r="S1542" s="1"/>
      <c r="T1542" s="1"/>
      <c r="U1542" s="1"/>
      <c r="V1542" s="1"/>
      <c r="W1542" s="1"/>
      <c r="X1542" s="1"/>
      <c r="Y1542" s="1"/>
    </row>
    <row r="1543" spans="1:25" x14ac:dyDescent="0.4">
      <c r="A1543" t="s">
        <v>48</v>
      </c>
      <c r="B1543" t="s">
        <v>1149</v>
      </c>
      <c r="C1543" s="1" t="s">
        <v>3</v>
      </c>
      <c r="D1543">
        <v>2020</v>
      </c>
      <c r="E1543" s="3">
        <v>4</v>
      </c>
      <c r="F1543" s="1" t="s">
        <v>50</v>
      </c>
      <c r="G1543" s="1">
        <v>58</v>
      </c>
      <c r="H1543" s="1">
        <v>-23</v>
      </c>
      <c r="J1543" s="1" t="s">
        <v>82</v>
      </c>
      <c r="K1543" s="1" t="s">
        <v>1241</v>
      </c>
      <c r="L1543" s="1" t="s">
        <v>1242</v>
      </c>
      <c r="M1543" s="1">
        <v>1400</v>
      </c>
      <c r="O1543" s="1">
        <v>43842</v>
      </c>
      <c r="P1543" s="1">
        <v>4979</v>
      </c>
      <c r="Q1543" s="1" t="s">
        <v>1243</v>
      </c>
      <c r="R1543" s="1"/>
      <c r="S1543" s="1"/>
      <c r="T1543" s="1"/>
      <c r="U1543" s="1"/>
      <c r="V1543" s="1"/>
      <c r="W1543" s="1"/>
      <c r="X1543" s="1"/>
      <c r="Y1543" s="1"/>
    </row>
    <row r="1544" spans="1:25" x14ac:dyDescent="0.4">
      <c r="A1544" t="s">
        <v>48</v>
      </c>
      <c r="B1544" t="s">
        <v>1149</v>
      </c>
      <c r="C1544" s="1" t="s">
        <v>3</v>
      </c>
      <c r="D1544">
        <v>2020</v>
      </c>
      <c r="E1544" s="3">
        <v>4</v>
      </c>
      <c r="F1544" s="1" t="s">
        <v>50</v>
      </c>
      <c r="G1544" s="1">
        <v>59</v>
      </c>
      <c r="H1544" s="1">
        <v>25</v>
      </c>
      <c r="J1544" s="1" t="s">
        <v>7</v>
      </c>
      <c r="K1544" s="1" t="s">
        <v>1319</v>
      </c>
      <c r="L1544" s="1" t="s">
        <v>1320</v>
      </c>
      <c r="M1544" s="1">
        <v>15900</v>
      </c>
      <c r="O1544" s="1">
        <v>43990</v>
      </c>
      <c r="P1544" s="1">
        <v>4934</v>
      </c>
      <c r="Q1544" s="1" t="s">
        <v>1321</v>
      </c>
      <c r="R1544" s="1"/>
      <c r="S1544" s="1"/>
      <c r="T1544" s="1"/>
      <c r="U1544" s="1"/>
      <c r="V1544" s="1"/>
      <c r="W1544" s="1"/>
      <c r="X1544" s="1"/>
      <c r="Y1544" s="1"/>
    </row>
    <row r="1545" spans="1:25" x14ac:dyDescent="0.4">
      <c r="A1545" t="s">
        <v>48</v>
      </c>
      <c r="B1545" t="s">
        <v>1149</v>
      </c>
      <c r="C1545" s="1" t="s">
        <v>3</v>
      </c>
      <c r="D1545">
        <v>2020</v>
      </c>
      <c r="E1545" s="3">
        <v>4</v>
      </c>
      <c r="F1545" s="1" t="s">
        <v>50</v>
      </c>
      <c r="G1545" s="1">
        <v>60</v>
      </c>
      <c r="H1545" s="1">
        <v>-7</v>
      </c>
      <c r="J1545" s="1" t="s">
        <v>1035</v>
      </c>
      <c r="K1545" s="1" t="s">
        <v>1275</v>
      </c>
      <c r="L1545" s="1" t="s">
        <v>1227</v>
      </c>
      <c r="M1545" s="1">
        <v>3500</v>
      </c>
      <c r="O1545" s="1">
        <v>44007</v>
      </c>
      <c r="P1545" s="1">
        <v>4872</v>
      </c>
      <c r="Q1545" s="1" t="s">
        <v>1276</v>
      </c>
      <c r="R1545" s="1"/>
      <c r="S1545" s="1"/>
      <c r="T1545" s="1"/>
      <c r="U1545" s="1"/>
      <c r="V1545" s="1"/>
      <c r="W1545" s="1"/>
      <c r="X1545" s="1"/>
      <c r="Y1545" s="1"/>
    </row>
    <row r="1546" spans="1:25" x14ac:dyDescent="0.4">
      <c r="A1546" t="s">
        <v>48</v>
      </c>
      <c r="B1546" t="s">
        <v>1149</v>
      </c>
      <c r="C1546" s="1" t="s">
        <v>3</v>
      </c>
      <c r="D1546">
        <v>2020</v>
      </c>
      <c r="E1546" s="3">
        <v>4</v>
      </c>
      <c r="F1546" s="1" t="s">
        <v>50</v>
      </c>
      <c r="G1546" s="1">
        <v>61</v>
      </c>
      <c r="H1546" s="1">
        <v>6</v>
      </c>
      <c r="J1546" s="1" t="s">
        <v>51</v>
      </c>
      <c r="K1546" s="1" t="s">
        <v>1505</v>
      </c>
      <c r="L1546" s="1" t="s">
        <v>1506</v>
      </c>
      <c r="M1546" s="1">
        <v>4600</v>
      </c>
      <c r="N1546" s="1" t="s">
        <v>1507</v>
      </c>
      <c r="O1546" s="1">
        <v>44006</v>
      </c>
      <c r="P1546" s="1">
        <v>4867</v>
      </c>
      <c r="Q1546" s="1" t="s">
        <v>1508</v>
      </c>
      <c r="R1546" s="1"/>
      <c r="S1546" s="1"/>
      <c r="T1546" s="1"/>
      <c r="U1546" s="1"/>
      <c r="V1546" s="1"/>
      <c r="W1546" s="1"/>
      <c r="X1546" s="1"/>
      <c r="Y1546" s="1"/>
    </row>
    <row r="1547" spans="1:25" x14ac:dyDescent="0.4">
      <c r="A1547" t="s">
        <v>48</v>
      </c>
      <c r="B1547" t="s">
        <v>1149</v>
      </c>
      <c r="C1547" s="1" t="s">
        <v>3</v>
      </c>
      <c r="D1547">
        <v>2020</v>
      </c>
      <c r="E1547" s="3">
        <v>4</v>
      </c>
      <c r="F1547" s="1" t="s">
        <v>50</v>
      </c>
      <c r="G1547" s="1">
        <v>62</v>
      </c>
      <c r="H1547" s="1">
        <v>-12</v>
      </c>
      <c r="J1547" s="1" t="s">
        <v>9</v>
      </c>
      <c r="K1547" s="1" t="s">
        <v>1307</v>
      </c>
      <c r="L1547" s="1" t="s">
        <v>1177</v>
      </c>
      <c r="M1547" s="1">
        <v>3800</v>
      </c>
      <c r="O1547" s="1">
        <v>43664</v>
      </c>
      <c r="P1547" s="1">
        <v>4852</v>
      </c>
      <c r="Q1547" s="1" t="s">
        <v>1308</v>
      </c>
      <c r="R1547" s="1"/>
      <c r="S1547" s="1"/>
      <c r="T1547" s="1"/>
      <c r="U1547" s="1"/>
      <c r="V1547" s="1"/>
      <c r="W1547" s="1"/>
      <c r="X1547" s="1"/>
      <c r="Y1547" s="1"/>
    </row>
    <row r="1548" spans="1:25" x14ac:dyDescent="0.4">
      <c r="A1548" t="s">
        <v>48</v>
      </c>
      <c r="B1548" t="s">
        <v>1149</v>
      </c>
      <c r="C1548" s="1" t="s">
        <v>3</v>
      </c>
      <c r="D1548">
        <v>2020</v>
      </c>
      <c r="E1548" s="3">
        <v>4</v>
      </c>
      <c r="F1548" s="1" t="s">
        <v>50</v>
      </c>
      <c r="G1548" s="1">
        <v>63</v>
      </c>
      <c r="H1548" s="1">
        <v>69</v>
      </c>
      <c r="J1548" s="1" t="s">
        <v>58</v>
      </c>
      <c r="K1548" s="1" t="s">
        <v>1716</v>
      </c>
      <c r="L1548" s="1" t="s">
        <v>1717</v>
      </c>
      <c r="M1548" s="1">
        <v>4000</v>
      </c>
      <c r="O1548" s="1">
        <v>43907</v>
      </c>
      <c r="P1548" s="1">
        <v>4834</v>
      </c>
      <c r="Q1548" s="1" t="s">
        <v>1718</v>
      </c>
      <c r="R1548" s="1"/>
      <c r="S1548" s="1"/>
      <c r="T1548" s="1"/>
      <c r="U1548" s="1"/>
      <c r="V1548" s="1"/>
      <c r="W1548" s="1"/>
      <c r="X1548" s="1"/>
      <c r="Y1548" s="1"/>
    </row>
    <row r="1549" spans="1:25" x14ac:dyDescent="0.4">
      <c r="A1549" t="s">
        <v>48</v>
      </c>
      <c r="B1549" t="s">
        <v>1149</v>
      </c>
      <c r="C1549" s="1" t="s">
        <v>3</v>
      </c>
      <c r="D1549">
        <v>2020</v>
      </c>
      <c r="E1549" s="3">
        <v>4</v>
      </c>
      <c r="F1549" s="1" t="s">
        <v>50</v>
      </c>
      <c r="G1549" s="1">
        <v>64</v>
      </c>
      <c r="H1549" s="1">
        <v>-3</v>
      </c>
      <c r="J1549" s="1" t="s">
        <v>9</v>
      </c>
      <c r="K1549" s="1" t="s">
        <v>1272</v>
      </c>
      <c r="L1549" s="1" t="s">
        <v>1273</v>
      </c>
      <c r="M1549" s="1">
        <v>3300</v>
      </c>
      <c r="O1549" s="1">
        <v>43770</v>
      </c>
      <c r="P1549" s="1">
        <v>4732</v>
      </c>
      <c r="Q1549" s="1" t="s">
        <v>1274</v>
      </c>
      <c r="R1549" s="1"/>
      <c r="S1549" s="1"/>
      <c r="T1549" s="1"/>
      <c r="U1549" s="1"/>
      <c r="V1549" s="1"/>
      <c r="W1549" s="1"/>
      <c r="X1549" s="1"/>
      <c r="Y1549" s="1"/>
    </row>
    <row r="1550" spans="1:25" x14ac:dyDescent="0.4">
      <c r="A1550" t="s">
        <v>48</v>
      </c>
      <c r="B1550" t="s">
        <v>1149</v>
      </c>
      <c r="C1550" s="1" t="s">
        <v>3</v>
      </c>
      <c r="D1550">
        <v>2020</v>
      </c>
      <c r="E1550" s="3">
        <v>4</v>
      </c>
      <c r="F1550" s="1" t="s">
        <v>50</v>
      </c>
      <c r="G1550" s="1">
        <v>65</v>
      </c>
      <c r="H1550" s="1">
        <v>-11</v>
      </c>
      <c r="J1550" s="1" t="s">
        <v>58</v>
      </c>
      <c r="K1550" s="1" t="s">
        <v>1901</v>
      </c>
      <c r="L1550" s="1" t="s">
        <v>1902</v>
      </c>
      <c r="M1550" s="1">
        <v>5000</v>
      </c>
      <c r="O1550" s="1">
        <v>43672</v>
      </c>
      <c r="P1550" s="1">
        <v>4671</v>
      </c>
      <c r="Q1550" s="1" t="s">
        <v>1903</v>
      </c>
      <c r="R1550" s="1"/>
      <c r="S1550" s="1"/>
      <c r="T1550" s="1"/>
      <c r="U1550" s="1"/>
      <c r="V1550" s="1"/>
      <c r="W1550" s="1"/>
      <c r="X1550" s="1"/>
      <c r="Y1550" s="1"/>
    </row>
    <row r="1551" spans="1:25" x14ac:dyDescent="0.4">
      <c r="A1551" t="s">
        <v>48</v>
      </c>
      <c r="B1551" t="s">
        <v>1149</v>
      </c>
      <c r="C1551" s="1" t="s">
        <v>3</v>
      </c>
      <c r="D1551">
        <v>2020</v>
      </c>
      <c r="E1551" s="3">
        <v>4</v>
      </c>
      <c r="F1551" s="1" t="s">
        <v>50</v>
      </c>
      <c r="G1551" s="1">
        <v>66</v>
      </c>
      <c r="H1551" s="1">
        <v>14</v>
      </c>
      <c r="J1551" s="1" t="s">
        <v>21</v>
      </c>
      <c r="K1551" s="1" t="s">
        <v>1435</v>
      </c>
      <c r="L1551" s="1" t="s">
        <v>1436</v>
      </c>
      <c r="M1551" s="1">
        <v>10000</v>
      </c>
      <c r="O1551" s="1">
        <v>43942</v>
      </c>
      <c r="P1551" s="1">
        <v>4636</v>
      </c>
      <c r="Q1551" s="1" t="s">
        <v>1437</v>
      </c>
      <c r="R1551" s="1"/>
      <c r="S1551" s="1"/>
      <c r="T1551" s="1"/>
      <c r="U1551" s="1"/>
      <c r="V1551" s="1"/>
      <c r="W1551" s="1"/>
      <c r="X1551" s="1"/>
      <c r="Y1551" s="1"/>
    </row>
    <row r="1552" spans="1:25" x14ac:dyDescent="0.4">
      <c r="A1552" t="s">
        <v>48</v>
      </c>
      <c r="B1552" t="s">
        <v>1149</v>
      </c>
      <c r="C1552" s="1" t="s">
        <v>3</v>
      </c>
      <c r="D1552">
        <v>2020</v>
      </c>
      <c r="E1552" s="3">
        <v>4</v>
      </c>
      <c r="F1552" s="1" t="s">
        <v>50</v>
      </c>
      <c r="G1552" s="1">
        <v>67</v>
      </c>
      <c r="H1552" s="1">
        <v>-9</v>
      </c>
      <c r="J1552" s="1" t="s">
        <v>21</v>
      </c>
      <c r="K1552" s="1" t="s">
        <v>1681</v>
      </c>
      <c r="L1552" s="1" t="s">
        <v>1257</v>
      </c>
      <c r="M1552" s="1">
        <v>10000</v>
      </c>
      <c r="O1552" s="1">
        <v>43416</v>
      </c>
      <c r="P1552" s="1">
        <v>4507</v>
      </c>
      <c r="Q1552" s="1" t="s">
        <v>1682</v>
      </c>
      <c r="R1552" s="1"/>
      <c r="S1552" s="1"/>
      <c r="T1552" s="1"/>
      <c r="U1552" s="1"/>
      <c r="V1552" s="1"/>
      <c r="W1552" s="1"/>
      <c r="X1552" s="1"/>
      <c r="Y1552" s="1"/>
    </row>
    <row r="1553" spans="1:25" x14ac:dyDescent="0.4">
      <c r="A1553" t="s">
        <v>48</v>
      </c>
      <c r="B1553" t="s">
        <v>1149</v>
      </c>
      <c r="C1553" s="1" t="s">
        <v>3</v>
      </c>
      <c r="D1553">
        <v>2020</v>
      </c>
      <c r="E1553" s="3">
        <v>4</v>
      </c>
      <c r="F1553" s="1" t="s">
        <v>50</v>
      </c>
      <c r="G1553" s="1">
        <v>68</v>
      </c>
      <c r="H1553" s="1">
        <v>-54</v>
      </c>
      <c r="J1553" s="1" t="s">
        <v>21</v>
      </c>
      <c r="K1553" s="1" t="s">
        <v>1215</v>
      </c>
      <c r="L1553" s="1" t="s">
        <v>1216</v>
      </c>
      <c r="M1553" s="1">
        <v>4300</v>
      </c>
      <c r="O1553" s="1">
        <v>43599</v>
      </c>
      <c r="P1553" s="1">
        <v>4492</v>
      </c>
      <c r="Q1553" s="1" t="s">
        <v>1217</v>
      </c>
      <c r="R1553" s="1"/>
      <c r="S1553" s="1"/>
      <c r="T1553" s="1"/>
      <c r="U1553" s="1"/>
      <c r="V1553" s="1"/>
      <c r="W1553" s="1"/>
      <c r="X1553" s="1"/>
      <c r="Y1553" s="1"/>
    </row>
    <row r="1554" spans="1:25" x14ac:dyDescent="0.4">
      <c r="A1554" t="s">
        <v>48</v>
      </c>
      <c r="B1554" t="s">
        <v>1149</v>
      </c>
      <c r="C1554" s="1" t="s">
        <v>3</v>
      </c>
      <c r="D1554">
        <v>2020</v>
      </c>
      <c r="E1554" s="3">
        <v>4</v>
      </c>
      <c r="F1554" s="1" t="s">
        <v>50</v>
      </c>
      <c r="G1554" s="1">
        <v>69</v>
      </c>
      <c r="H1554" s="1">
        <v>-6</v>
      </c>
      <c r="J1554" s="1" t="s">
        <v>21</v>
      </c>
      <c r="K1554" s="1" t="s">
        <v>1631</v>
      </c>
      <c r="L1554" s="1" t="s">
        <v>1632</v>
      </c>
      <c r="M1554" s="1">
        <v>4821</v>
      </c>
      <c r="O1554" s="1">
        <v>43290</v>
      </c>
      <c r="P1554" s="1">
        <v>4443</v>
      </c>
      <c r="Q1554" s="1" t="s">
        <v>1633</v>
      </c>
      <c r="R1554" s="1"/>
      <c r="S1554" s="1"/>
      <c r="T1554" s="1"/>
      <c r="U1554" s="1"/>
      <c r="V1554" s="1"/>
      <c r="W1554" s="1"/>
      <c r="X1554" s="1"/>
      <c r="Y1554" s="1"/>
    </row>
    <row r="1555" spans="1:25" x14ac:dyDescent="0.4">
      <c r="A1555" t="s">
        <v>48</v>
      </c>
      <c r="B1555" t="s">
        <v>1149</v>
      </c>
      <c r="C1555" s="1" t="s">
        <v>3</v>
      </c>
      <c r="D1555">
        <v>2020</v>
      </c>
      <c r="E1555" s="3">
        <v>4</v>
      </c>
      <c r="F1555" s="1" t="s">
        <v>50</v>
      </c>
      <c r="G1555" s="1">
        <v>70</v>
      </c>
      <c r="H1555" s="1">
        <v>19</v>
      </c>
      <c r="J1555" s="1" t="s">
        <v>51</v>
      </c>
      <c r="K1555" s="1" t="s">
        <v>1266</v>
      </c>
      <c r="L1555" s="1" t="s">
        <v>1267</v>
      </c>
      <c r="M1555" s="1">
        <v>9999</v>
      </c>
      <c r="O1555" s="1">
        <v>43977</v>
      </c>
      <c r="P1555" s="1">
        <v>4375</v>
      </c>
      <c r="Q1555" s="1" t="s">
        <v>1268</v>
      </c>
      <c r="R1555" s="1"/>
      <c r="S1555" s="1"/>
      <c r="T1555" s="1"/>
      <c r="U1555" s="1"/>
      <c r="V1555" s="1"/>
      <c r="W1555" s="1"/>
      <c r="X1555" s="1"/>
      <c r="Y1555" s="1"/>
    </row>
    <row r="1556" spans="1:25" x14ac:dyDescent="0.4">
      <c r="A1556" t="s">
        <v>48</v>
      </c>
      <c r="B1556" t="s">
        <v>1149</v>
      </c>
      <c r="C1556" s="1" t="s">
        <v>3</v>
      </c>
      <c r="D1556">
        <v>2020</v>
      </c>
      <c r="E1556" s="3">
        <v>4</v>
      </c>
      <c r="F1556" s="1" t="s">
        <v>50</v>
      </c>
      <c r="G1556" s="1">
        <v>71</v>
      </c>
      <c r="H1556" s="1">
        <v>-20</v>
      </c>
      <c r="J1556" s="1" t="s">
        <v>82</v>
      </c>
      <c r="K1556" s="1" t="s">
        <v>1519</v>
      </c>
      <c r="L1556" s="1" t="s">
        <v>1520</v>
      </c>
      <c r="M1556" s="1">
        <v>4800</v>
      </c>
      <c r="N1556" s="1" t="s">
        <v>1521</v>
      </c>
      <c r="O1556" s="1">
        <v>43999</v>
      </c>
      <c r="P1556" s="1">
        <v>4359</v>
      </c>
      <c r="Q1556" s="1" t="s">
        <v>1522</v>
      </c>
      <c r="R1556" s="1"/>
      <c r="S1556" s="1"/>
      <c r="T1556" s="1"/>
      <c r="U1556" s="1"/>
      <c r="V1556" s="1"/>
      <c r="W1556" s="1"/>
      <c r="X1556" s="1"/>
      <c r="Y1556" s="1"/>
    </row>
    <row r="1557" spans="1:25" x14ac:dyDescent="0.4">
      <c r="A1557" t="s">
        <v>48</v>
      </c>
      <c r="B1557" t="s">
        <v>1149</v>
      </c>
      <c r="C1557" s="1" t="s">
        <v>3</v>
      </c>
      <c r="D1557">
        <v>2020</v>
      </c>
      <c r="E1557" s="3">
        <v>4</v>
      </c>
      <c r="F1557" s="1" t="s">
        <v>50</v>
      </c>
      <c r="G1557" s="1">
        <v>72</v>
      </c>
      <c r="H1557" s="1">
        <v>-3</v>
      </c>
      <c r="J1557" s="1" t="s">
        <v>163</v>
      </c>
      <c r="K1557" s="1" t="s">
        <v>1181</v>
      </c>
      <c r="L1557" s="1" t="s">
        <v>1182</v>
      </c>
      <c r="M1557" s="1">
        <v>1200</v>
      </c>
      <c r="O1557" s="1">
        <v>43846</v>
      </c>
      <c r="P1557" s="1">
        <v>4324</v>
      </c>
      <c r="Q1557" s="1" t="s">
        <v>1183</v>
      </c>
      <c r="R1557" s="1"/>
      <c r="S1557" s="1"/>
      <c r="T1557" s="1"/>
      <c r="U1557" s="1"/>
      <c r="V1557" s="1"/>
      <c r="W1557" s="1"/>
      <c r="X1557" s="1"/>
      <c r="Y1557" s="1"/>
    </row>
    <row r="1558" spans="1:25" x14ac:dyDescent="0.4">
      <c r="A1558" t="s">
        <v>48</v>
      </c>
      <c r="B1558" t="s">
        <v>1149</v>
      </c>
      <c r="C1558" s="1" t="s">
        <v>3</v>
      </c>
      <c r="D1558">
        <v>2020</v>
      </c>
      <c r="E1558" s="3">
        <v>4</v>
      </c>
      <c r="F1558" s="1" t="s">
        <v>50</v>
      </c>
      <c r="G1558" s="1">
        <v>73</v>
      </c>
      <c r="H1558" s="1">
        <v>44</v>
      </c>
      <c r="J1558" s="1" t="s">
        <v>21</v>
      </c>
      <c r="K1558" s="1" t="s">
        <v>1316</v>
      </c>
      <c r="L1558" s="1" t="s">
        <v>1317</v>
      </c>
      <c r="M1558" s="1">
        <v>4200</v>
      </c>
      <c r="O1558" s="1">
        <v>43964</v>
      </c>
      <c r="P1558" s="1">
        <v>4322</v>
      </c>
      <c r="Q1558" s="1" t="s">
        <v>1318</v>
      </c>
      <c r="R1558" s="1"/>
      <c r="S1558" s="1"/>
      <c r="T1558" s="1"/>
      <c r="U1558" s="1"/>
      <c r="V1558" s="1"/>
      <c r="W1558" s="1"/>
      <c r="X1558" s="1"/>
      <c r="Y1558" s="1"/>
    </row>
    <row r="1559" spans="1:25" x14ac:dyDescent="0.4">
      <c r="A1559" t="s">
        <v>48</v>
      </c>
      <c r="B1559" t="s">
        <v>1149</v>
      </c>
      <c r="C1559" s="1" t="s">
        <v>3</v>
      </c>
      <c r="D1559">
        <v>2020</v>
      </c>
      <c r="E1559" s="3">
        <v>4</v>
      </c>
      <c r="F1559" s="1" t="s">
        <v>50</v>
      </c>
      <c r="G1559" s="1">
        <v>74</v>
      </c>
      <c r="H1559" s="1">
        <v>59</v>
      </c>
      <c r="J1559" s="1" t="s">
        <v>1647</v>
      </c>
      <c r="K1559" s="1" t="s">
        <v>1648</v>
      </c>
      <c r="L1559" s="1" t="s">
        <v>1649</v>
      </c>
      <c r="M1559" s="1">
        <v>11000</v>
      </c>
      <c r="N1559" s="1" t="s">
        <v>1650</v>
      </c>
      <c r="O1559" s="1">
        <v>44007</v>
      </c>
      <c r="P1559" s="1">
        <v>3988</v>
      </c>
      <c r="Q1559" s="1" t="s">
        <v>1651</v>
      </c>
      <c r="R1559" s="1"/>
      <c r="S1559" s="1"/>
      <c r="T1559" s="1"/>
      <c r="U1559" s="1"/>
      <c r="V1559" s="1"/>
      <c r="W1559" s="1"/>
      <c r="X1559" s="1"/>
      <c r="Y1559" s="1"/>
    </row>
    <row r="1560" spans="1:25" x14ac:dyDescent="0.4">
      <c r="A1560" t="s">
        <v>48</v>
      </c>
      <c r="B1560" t="s">
        <v>1149</v>
      </c>
      <c r="C1560" s="1" t="s">
        <v>3</v>
      </c>
      <c r="D1560">
        <v>2020</v>
      </c>
      <c r="E1560" s="3">
        <v>4</v>
      </c>
      <c r="F1560" s="1" t="s">
        <v>50</v>
      </c>
      <c r="G1560" s="1">
        <v>75</v>
      </c>
      <c r="H1560" s="1">
        <v>-50</v>
      </c>
      <c r="J1560" s="1" t="s">
        <v>10</v>
      </c>
      <c r="K1560" s="1" t="s">
        <v>1212</v>
      </c>
      <c r="L1560" s="1" t="s">
        <v>1213</v>
      </c>
      <c r="M1560" s="1">
        <v>4900</v>
      </c>
      <c r="O1560" s="1">
        <v>43844</v>
      </c>
      <c r="P1560" s="1">
        <v>3987</v>
      </c>
      <c r="Q1560" s="1" t="s">
        <v>1214</v>
      </c>
      <c r="R1560" s="1"/>
      <c r="S1560" s="1"/>
      <c r="T1560" s="1"/>
      <c r="U1560" s="1"/>
      <c r="V1560" s="1"/>
      <c r="W1560" s="1"/>
      <c r="X1560" s="1"/>
      <c r="Y1560" s="1"/>
    </row>
    <row r="1561" spans="1:25" x14ac:dyDescent="0.4">
      <c r="A1561" t="s">
        <v>48</v>
      </c>
      <c r="B1561" t="s">
        <v>1149</v>
      </c>
      <c r="C1561" s="1" t="s">
        <v>3</v>
      </c>
      <c r="D1561">
        <v>2020</v>
      </c>
      <c r="E1561" s="3">
        <v>4</v>
      </c>
      <c r="F1561" s="1" t="s">
        <v>50</v>
      </c>
      <c r="G1561" s="1">
        <v>76</v>
      </c>
      <c r="H1561" s="1">
        <v>-20</v>
      </c>
      <c r="J1561" s="1" t="s">
        <v>1035</v>
      </c>
      <c r="K1561" s="1" t="s">
        <v>1286</v>
      </c>
      <c r="L1561" s="1" t="s">
        <v>1227</v>
      </c>
      <c r="M1561" s="1">
        <v>3500</v>
      </c>
      <c r="O1561" s="1">
        <v>42045</v>
      </c>
      <c r="P1561" s="1">
        <v>3947</v>
      </c>
      <c r="Q1561" s="1" t="s">
        <v>1287</v>
      </c>
      <c r="R1561" s="1"/>
      <c r="S1561" s="1"/>
      <c r="T1561" s="1"/>
      <c r="U1561" s="1"/>
      <c r="V1561" s="1"/>
      <c r="W1561" s="1"/>
      <c r="X1561" s="1"/>
      <c r="Y1561" s="1"/>
    </row>
    <row r="1562" spans="1:25" x14ac:dyDescent="0.4">
      <c r="A1562" t="s">
        <v>48</v>
      </c>
      <c r="B1562" t="s">
        <v>1149</v>
      </c>
      <c r="C1562" s="1" t="s">
        <v>3</v>
      </c>
      <c r="D1562">
        <v>2020</v>
      </c>
      <c r="E1562" s="3">
        <v>4</v>
      </c>
      <c r="F1562" s="1" t="s">
        <v>50</v>
      </c>
      <c r="G1562" s="1">
        <v>77</v>
      </c>
      <c r="H1562" s="1">
        <v>14</v>
      </c>
      <c r="J1562" s="1" t="s">
        <v>1035</v>
      </c>
      <c r="K1562" s="1" t="s">
        <v>1691</v>
      </c>
      <c r="L1562" s="1" t="s">
        <v>1227</v>
      </c>
      <c r="M1562" s="1">
        <v>3500</v>
      </c>
      <c r="O1562" s="1">
        <v>43795</v>
      </c>
      <c r="P1562" s="1">
        <v>3937</v>
      </c>
      <c r="Q1562" s="1" t="s">
        <v>1692</v>
      </c>
      <c r="R1562" s="1"/>
      <c r="S1562" s="1"/>
      <c r="T1562" s="1"/>
      <c r="U1562" s="1"/>
      <c r="V1562" s="1"/>
      <c r="W1562" s="1"/>
      <c r="X1562" s="1"/>
      <c r="Y1562" s="1"/>
    </row>
    <row r="1563" spans="1:25" x14ac:dyDescent="0.4">
      <c r="A1563" t="s">
        <v>48</v>
      </c>
      <c r="B1563" t="s">
        <v>1149</v>
      </c>
      <c r="C1563" s="1" t="s">
        <v>3</v>
      </c>
      <c r="D1563">
        <v>2020</v>
      </c>
      <c r="E1563" s="3">
        <v>4</v>
      </c>
      <c r="F1563" s="1" t="s">
        <v>50</v>
      </c>
      <c r="G1563" s="1">
        <v>78</v>
      </c>
      <c r="H1563" s="1">
        <v>-62</v>
      </c>
      <c r="J1563" s="1" t="s">
        <v>9</v>
      </c>
      <c r="K1563" s="1" t="s">
        <v>1193</v>
      </c>
      <c r="L1563" s="1" t="s">
        <v>1194</v>
      </c>
      <c r="M1563" s="1">
        <v>1000</v>
      </c>
      <c r="O1563" s="1">
        <v>43839</v>
      </c>
      <c r="P1563" s="1">
        <v>3908</v>
      </c>
      <c r="Q1563" s="1" t="s">
        <v>1195</v>
      </c>
      <c r="R1563" s="1"/>
      <c r="S1563" s="1"/>
      <c r="T1563" s="1"/>
      <c r="U1563" s="1"/>
      <c r="V1563" s="1"/>
      <c r="W1563" s="1"/>
      <c r="X1563" s="1"/>
      <c r="Y1563" s="1"/>
    </row>
    <row r="1564" spans="1:25" x14ac:dyDescent="0.4">
      <c r="A1564" t="s">
        <v>48</v>
      </c>
      <c r="B1564" t="s">
        <v>1149</v>
      </c>
      <c r="C1564" s="1" t="s">
        <v>3</v>
      </c>
      <c r="D1564">
        <v>2020</v>
      </c>
      <c r="E1564" s="3">
        <v>4</v>
      </c>
      <c r="F1564" s="1" t="s">
        <v>50</v>
      </c>
      <c r="G1564" s="1">
        <v>79</v>
      </c>
      <c r="H1564" s="1" t="s">
        <v>81</v>
      </c>
      <c r="J1564" s="1" t="s">
        <v>1647</v>
      </c>
      <c r="K1564" s="1" t="s">
        <v>2014</v>
      </c>
      <c r="L1564" s="1" t="s">
        <v>2015</v>
      </c>
      <c r="M1564" s="1">
        <v>1000</v>
      </c>
      <c r="O1564" s="1">
        <v>43364</v>
      </c>
      <c r="P1564" s="1">
        <v>3842</v>
      </c>
      <c r="Q1564" s="1" t="s">
        <v>2016</v>
      </c>
      <c r="R1564" s="1"/>
      <c r="S1564" s="1"/>
      <c r="T1564" s="1"/>
      <c r="U1564" s="1"/>
      <c r="V1564" s="1"/>
      <c r="W1564" s="1"/>
      <c r="X1564" s="1"/>
      <c r="Y1564" s="1"/>
    </row>
    <row r="1565" spans="1:25" x14ac:dyDescent="0.4">
      <c r="A1565" t="s">
        <v>48</v>
      </c>
      <c r="B1565" t="s">
        <v>1149</v>
      </c>
      <c r="C1565" s="1" t="s">
        <v>3</v>
      </c>
      <c r="D1565">
        <v>2020</v>
      </c>
      <c r="E1565" s="3">
        <v>4</v>
      </c>
      <c r="F1565" s="1" t="s">
        <v>50</v>
      </c>
      <c r="G1565" s="1">
        <v>80</v>
      </c>
      <c r="H1565" s="1">
        <v>38</v>
      </c>
      <c r="J1565" s="1" t="s">
        <v>9</v>
      </c>
      <c r="K1565" s="1" t="s">
        <v>1915</v>
      </c>
      <c r="L1565" s="1" t="s">
        <v>1916</v>
      </c>
      <c r="M1565" s="1">
        <v>14000</v>
      </c>
      <c r="O1565" s="1">
        <v>44010</v>
      </c>
      <c r="P1565" s="1">
        <v>3799</v>
      </c>
      <c r="Q1565" s="1" t="s">
        <v>1917</v>
      </c>
      <c r="R1565" s="1"/>
      <c r="S1565" s="1"/>
      <c r="T1565" s="1"/>
      <c r="U1565" s="1"/>
      <c r="V1565" s="1"/>
      <c r="W1565" s="1"/>
      <c r="X1565" s="1"/>
      <c r="Y1565" s="1"/>
    </row>
    <row r="1566" spans="1:25" x14ac:dyDescent="0.4">
      <c r="A1566" t="s">
        <v>48</v>
      </c>
      <c r="B1566" t="s">
        <v>1149</v>
      </c>
      <c r="C1566" s="1" t="s">
        <v>3</v>
      </c>
      <c r="D1566">
        <v>2020</v>
      </c>
      <c r="E1566" s="3">
        <v>4</v>
      </c>
      <c r="F1566" s="1" t="s">
        <v>50</v>
      </c>
      <c r="G1566" s="1">
        <v>81</v>
      </c>
      <c r="H1566" s="1">
        <v>2</v>
      </c>
      <c r="J1566" s="1" t="s">
        <v>155</v>
      </c>
      <c r="K1566" s="1" t="s">
        <v>1396</v>
      </c>
      <c r="L1566" s="1" t="s">
        <v>771</v>
      </c>
      <c r="M1566" s="1">
        <v>3700</v>
      </c>
      <c r="O1566" s="1">
        <v>43678</v>
      </c>
      <c r="P1566" s="1">
        <v>3725</v>
      </c>
      <c r="Q1566" s="1" t="s">
        <v>1397</v>
      </c>
      <c r="R1566" s="1"/>
      <c r="S1566" s="1"/>
      <c r="T1566" s="1"/>
      <c r="U1566" s="1"/>
      <c r="V1566" s="1"/>
      <c r="W1566" s="1"/>
      <c r="X1566" s="1"/>
      <c r="Y1566" s="1"/>
    </row>
    <row r="1567" spans="1:25" x14ac:dyDescent="0.4">
      <c r="A1567" t="s">
        <v>48</v>
      </c>
      <c r="B1567" t="s">
        <v>1149</v>
      </c>
      <c r="C1567" s="1" t="s">
        <v>3</v>
      </c>
      <c r="D1567">
        <v>2020</v>
      </c>
      <c r="E1567" s="3">
        <v>4</v>
      </c>
      <c r="F1567" s="1" t="s">
        <v>50</v>
      </c>
      <c r="G1567" s="1">
        <v>82</v>
      </c>
      <c r="H1567" s="1">
        <v>12</v>
      </c>
      <c r="J1567" s="1" t="s">
        <v>21</v>
      </c>
      <c r="K1567" s="1" t="s">
        <v>1722</v>
      </c>
      <c r="L1567" s="1" t="s">
        <v>1723</v>
      </c>
      <c r="M1567" s="1">
        <v>5000</v>
      </c>
      <c r="O1567" s="1">
        <v>43972</v>
      </c>
      <c r="P1567" s="1">
        <v>3605</v>
      </c>
      <c r="Q1567" s="1" t="s">
        <v>1724</v>
      </c>
      <c r="R1567" s="1"/>
      <c r="S1567" s="1"/>
      <c r="T1567" s="1"/>
      <c r="U1567" s="1"/>
      <c r="V1567" s="1"/>
      <c r="W1567" s="1"/>
      <c r="X1567" s="1"/>
      <c r="Y1567" s="1"/>
    </row>
    <row r="1568" spans="1:25" x14ac:dyDescent="0.4">
      <c r="A1568" t="s">
        <v>48</v>
      </c>
      <c r="B1568" t="s">
        <v>1149</v>
      </c>
      <c r="C1568" s="1" t="s">
        <v>3</v>
      </c>
      <c r="D1568">
        <v>2020</v>
      </c>
      <c r="E1568" s="3">
        <v>4</v>
      </c>
      <c r="F1568" s="1" t="s">
        <v>50</v>
      </c>
      <c r="G1568" s="1">
        <v>83</v>
      </c>
      <c r="H1568" s="1" t="s">
        <v>81</v>
      </c>
      <c r="J1568" s="1" t="s">
        <v>58</v>
      </c>
      <c r="K1568" s="1" t="s">
        <v>2017</v>
      </c>
      <c r="L1568" s="1" t="s">
        <v>2018</v>
      </c>
      <c r="M1568" s="1">
        <v>2000</v>
      </c>
      <c r="O1568" s="1">
        <v>43936</v>
      </c>
      <c r="P1568" s="1">
        <v>3594</v>
      </c>
      <c r="Q1568" s="1" t="s">
        <v>2019</v>
      </c>
      <c r="R1568" s="1"/>
      <c r="S1568" s="1"/>
      <c r="T1568" s="1"/>
      <c r="U1568" s="1"/>
      <c r="V1568" s="1"/>
      <c r="W1568" s="1"/>
      <c r="X1568" s="1"/>
      <c r="Y1568" s="1"/>
    </row>
    <row r="1569" spans="1:25" x14ac:dyDescent="0.4">
      <c r="A1569" t="s">
        <v>48</v>
      </c>
      <c r="B1569" t="s">
        <v>1149</v>
      </c>
      <c r="C1569" s="1" t="s">
        <v>3</v>
      </c>
      <c r="D1569">
        <v>2020</v>
      </c>
      <c r="E1569" s="3">
        <v>4</v>
      </c>
      <c r="F1569" s="1" t="s">
        <v>50</v>
      </c>
      <c r="G1569" s="1">
        <v>84</v>
      </c>
      <c r="H1569" s="1">
        <v>44</v>
      </c>
      <c r="J1569" s="1" t="s">
        <v>1035</v>
      </c>
      <c r="K1569" s="1" t="s">
        <v>1772</v>
      </c>
      <c r="L1569" s="1" t="s">
        <v>1331</v>
      </c>
      <c r="M1569" s="1">
        <v>2200</v>
      </c>
      <c r="O1569" s="1">
        <v>43941</v>
      </c>
      <c r="P1569" s="1">
        <v>3537</v>
      </c>
      <c r="Q1569" s="1" t="s">
        <v>1773</v>
      </c>
      <c r="R1569" s="1"/>
      <c r="S1569" s="1"/>
      <c r="T1569" s="1"/>
      <c r="U1569" s="1"/>
      <c r="V1569" s="1"/>
      <c r="W1569" s="1"/>
      <c r="X1569" s="1"/>
      <c r="Y1569" s="1"/>
    </row>
    <row r="1570" spans="1:25" x14ac:dyDescent="0.4">
      <c r="A1570" t="s">
        <v>48</v>
      </c>
      <c r="B1570" t="s">
        <v>1149</v>
      </c>
      <c r="C1570" s="1" t="s">
        <v>3</v>
      </c>
      <c r="D1570">
        <v>2020</v>
      </c>
      <c r="E1570" s="3">
        <v>4</v>
      </c>
      <c r="F1570" s="1" t="s">
        <v>50</v>
      </c>
      <c r="G1570" s="1">
        <v>85</v>
      </c>
      <c r="H1570" s="1">
        <v>41</v>
      </c>
      <c r="J1570" s="1" t="s">
        <v>9</v>
      </c>
      <c r="K1570" s="1" t="s">
        <v>1761</v>
      </c>
      <c r="L1570" s="1" t="s">
        <v>1762</v>
      </c>
      <c r="M1570" s="1">
        <v>1300</v>
      </c>
      <c r="N1570" s="1" t="s">
        <v>1763</v>
      </c>
      <c r="O1570" s="1">
        <v>43956</v>
      </c>
      <c r="P1570" s="1">
        <v>3501</v>
      </c>
      <c r="Q1570" s="1" t="s">
        <v>1764</v>
      </c>
      <c r="R1570" s="1"/>
      <c r="S1570" s="1"/>
      <c r="T1570" s="1"/>
      <c r="U1570" s="1"/>
      <c r="V1570" s="1"/>
      <c r="W1570" s="1"/>
      <c r="X1570" s="1"/>
      <c r="Y1570" s="1"/>
    </row>
    <row r="1571" spans="1:25" x14ac:dyDescent="0.4">
      <c r="A1571" t="s">
        <v>48</v>
      </c>
      <c r="B1571" t="s">
        <v>1149</v>
      </c>
      <c r="C1571" s="1" t="s">
        <v>3</v>
      </c>
      <c r="D1571">
        <v>2020</v>
      </c>
      <c r="E1571" s="3">
        <v>4</v>
      </c>
      <c r="F1571" s="1" t="s">
        <v>50</v>
      </c>
      <c r="G1571" s="1">
        <v>86</v>
      </c>
      <c r="H1571" s="1">
        <v>-5</v>
      </c>
      <c r="J1571" s="1" t="s">
        <v>82</v>
      </c>
      <c r="K1571" s="1" t="s">
        <v>1365</v>
      </c>
      <c r="L1571" s="1" t="s">
        <v>1366</v>
      </c>
      <c r="M1571" s="1">
        <v>1900</v>
      </c>
      <c r="N1571" s="1" t="s">
        <v>1220</v>
      </c>
      <c r="O1571" s="1">
        <v>43816</v>
      </c>
      <c r="P1571" s="1">
        <v>3433</v>
      </c>
      <c r="Q1571" s="1" t="s">
        <v>1367</v>
      </c>
      <c r="R1571" s="1"/>
      <c r="S1571" s="1"/>
      <c r="T1571" s="1"/>
      <c r="U1571" s="1"/>
      <c r="V1571" s="1"/>
      <c r="W1571" s="1"/>
      <c r="X1571" s="1"/>
      <c r="Y1571" s="1"/>
    </row>
    <row r="1572" spans="1:25" x14ac:dyDescent="0.4">
      <c r="A1572" t="s">
        <v>48</v>
      </c>
      <c r="B1572" t="s">
        <v>1149</v>
      </c>
      <c r="C1572" s="1" t="s">
        <v>3</v>
      </c>
      <c r="D1572">
        <v>2020</v>
      </c>
      <c r="E1572" s="3">
        <v>4</v>
      </c>
      <c r="F1572" s="1" t="s">
        <v>50</v>
      </c>
      <c r="G1572" s="1">
        <v>87</v>
      </c>
      <c r="H1572" s="1">
        <v>29</v>
      </c>
      <c r="J1572" s="1" t="s">
        <v>9</v>
      </c>
      <c r="K1572" s="1" t="s">
        <v>1913</v>
      </c>
      <c r="L1572" s="1" t="s">
        <v>1744</v>
      </c>
      <c r="M1572" s="1">
        <v>11000</v>
      </c>
      <c r="O1572" s="1">
        <v>43928</v>
      </c>
      <c r="P1572" s="1">
        <v>3403</v>
      </c>
      <c r="Q1572" s="1" t="s">
        <v>1914</v>
      </c>
      <c r="R1572" s="1"/>
      <c r="S1572" s="1"/>
      <c r="T1572" s="1"/>
      <c r="U1572" s="1"/>
      <c r="V1572" s="1"/>
      <c r="W1572" s="1"/>
      <c r="X1572" s="1"/>
      <c r="Y1572" s="1"/>
    </row>
    <row r="1573" spans="1:25" x14ac:dyDescent="0.4">
      <c r="A1573" t="s">
        <v>48</v>
      </c>
      <c r="B1573" t="s">
        <v>1149</v>
      </c>
      <c r="C1573" s="1" t="s">
        <v>3</v>
      </c>
      <c r="D1573">
        <v>2020</v>
      </c>
      <c r="E1573" s="3">
        <v>4</v>
      </c>
      <c r="F1573" s="1" t="s">
        <v>50</v>
      </c>
      <c r="G1573" s="1">
        <v>88</v>
      </c>
      <c r="H1573" s="1">
        <v>12</v>
      </c>
      <c r="J1573" s="1" t="s">
        <v>1035</v>
      </c>
      <c r="K1573" s="1" t="s">
        <v>1652</v>
      </c>
      <c r="L1573" s="1" t="s">
        <v>1227</v>
      </c>
      <c r="M1573" s="1">
        <v>3500</v>
      </c>
      <c r="O1573" s="1">
        <v>43795</v>
      </c>
      <c r="P1573" s="1">
        <v>3385</v>
      </c>
      <c r="Q1573" s="1" t="s">
        <v>1653</v>
      </c>
      <c r="R1573" s="1"/>
      <c r="S1573" s="1"/>
      <c r="T1573" s="1"/>
      <c r="U1573" s="1"/>
      <c r="V1573" s="1"/>
      <c r="W1573" s="1"/>
      <c r="X1573" s="1"/>
      <c r="Y1573" s="1"/>
    </row>
    <row r="1574" spans="1:25" x14ac:dyDescent="0.4">
      <c r="A1574" t="s">
        <v>48</v>
      </c>
      <c r="B1574" t="s">
        <v>1149</v>
      </c>
      <c r="C1574" s="1" t="s">
        <v>3</v>
      </c>
      <c r="D1574">
        <v>2020</v>
      </c>
      <c r="E1574" s="3">
        <v>4</v>
      </c>
      <c r="F1574" s="1" t="s">
        <v>50</v>
      </c>
      <c r="G1574" s="1">
        <v>89</v>
      </c>
      <c r="H1574" s="1">
        <v>-12</v>
      </c>
      <c r="J1574" s="1" t="s">
        <v>9</v>
      </c>
      <c r="K1574" s="1" t="s">
        <v>1322</v>
      </c>
      <c r="L1574" s="1" t="s">
        <v>1273</v>
      </c>
      <c r="M1574" s="1">
        <v>2200</v>
      </c>
      <c r="O1574" s="1">
        <v>43624</v>
      </c>
      <c r="P1574" s="1">
        <v>3326</v>
      </c>
      <c r="Q1574" s="1" t="s">
        <v>1323</v>
      </c>
      <c r="R1574" s="1"/>
      <c r="S1574" s="1"/>
      <c r="T1574" s="1"/>
      <c r="U1574" s="1"/>
      <c r="V1574" s="1"/>
      <c r="W1574" s="1"/>
      <c r="X1574" s="1"/>
      <c r="Y1574" s="1"/>
    </row>
    <row r="1575" spans="1:25" x14ac:dyDescent="0.4">
      <c r="A1575" t="s">
        <v>48</v>
      </c>
      <c r="B1575" t="s">
        <v>1149</v>
      </c>
      <c r="C1575" s="1" t="s">
        <v>3</v>
      </c>
      <c r="D1575">
        <v>2020</v>
      </c>
      <c r="E1575" s="3">
        <v>4</v>
      </c>
      <c r="F1575" s="1" t="s">
        <v>50</v>
      </c>
      <c r="G1575" s="1">
        <v>90</v>
      </c>
      <c r="H1575" s="1">
        <v>12</v>
      </c>
      <c r="J1575" s="1" t="s">
        <v>9</v>
      </c>
      <c r="K1575" s="1" t="s">
        <v>1539</v>
      </c>
      <c r="L1575" s="1" t="s">
        <v>1273</v>
      </c>
      <c r="M1575" s="1">
        <v>2200</v>
      </c>
      <c r="O1575" s="1">
        <v>43624</v>
      </c>
      <c r="P1575" s="1">
        <v>3325</v>
      </c>
      <c r="Q1575" s="1" t="s">
        <v>1540</v>
      </c>
      <c r="R1575" s="1"/>
      <c r="S1575" s="1"/>
      <c r="T1575" s="1"/>
      <c r="U1575" s="1"/>
      <c r="V1575" s="1"/>
      <c r="W1575" s="1"/>
      <c r="X1575" s="1"/>
      <c r="Y1575" s="1"/>
    </row>
    <row r="1576" spans="1:25" x14ac:dyDescent="0.4">
      <c r="A1576" t="s">
        <v>48</v>
      </c>
      <c r="B1576" t="s">
        <v>1149</v>
      </c>
      <c r="C1576" s="1" t="s">
        <v>3</v>
      </c>
      <c r="D1576">
        <v>2020</v>
      </c>
      <c r="E1576" s="3">
        <v>4</v>
      </c>
      <c r="F1576" s="1" t="s">
        <v>50</v>
      </c>
      <c r="G1576" s="1">
        <v>91</v>
      </c>
      <c r="H1576" s="1">
        <v>-6</v>
      </c>
      <c r="J1576" s="1" t="s">
        <v>9</v>
      </c>
      <c r="K1576" s="1" t="s">
        <v>1427</v>
      </c>
      <c r="L1576" s="1" t="s">
        <v>1210</v>
      </c>
      <c r="M1576" s="1">
        <v>5000</v>
      </c>
      <c r="O1576" s="1">
        <v>41774</v>
      </c>
      <c r="P1576" s="1">
        <v>3220</v>
      </c>
      <c r="Q1576" s="1" t="s">
        <v>1428</v>
      </c>
      <c r="R1576" s="1"/>
      <c r="S1576" s="1"/>
      <c r="T1576" s="1"/>
      <c r="U1576" s="1"/>
      <c r="V1576" s="1"/>
      <c r="W1576" s="1"/>
      <c r="X1576" s="1"/>
      <c r="Y1576" s="1"/>
    </row>
    <row r="1577" spans="1:25" x14ac:dyDescent="0.4">
      <c r="A1577" t="s">
        <v>48</v>
      </c>
      <c r="B1577" t="s">
        <v>1149</v>
      </c>
      <c r="C1577" s="1" t="s">
        <v>3</v>
      </c>
      <c r="D1577">
        <v>2020</v>
      </c>
      <c r="E1577" s="3">
        <v>4</v>
      </c>
      <c r="F1577" s="1" t="s">
        <v>50</v>
      </c>
      <c r="G1577" s="1">
        <v>92</v>
      </c>
      <c r="H1577" s="1">
        <v>5</v>
      </c>
      <c r="J1577" s="1" t="s">
        <v>21</v>
      </c>
      <c r="K1577" s="1" t="s">
        <v>1415</v>
      </c>
      <c r="L1577" s="1" t="s">
        <v>1295</v>
      </c>
      <c r="M1577" s="1">
        <v>36000</v>
      </c>
      <c r="N1577" s="1" t="s">
        <v>1416</v>
      </c>
      <c r="O1577" s="1">
        <v>43919</v>
      </c>
      <c r="P1577" s="1">
        <v>3127</v>
      </c>
      <c r="Q1577" s="1" t="s">
        <v>1417</v>
      </c>
      <c r="R1577" s="1"/>
      <c r="S1577" s="1"/>
      <c r="T1577" s="1"/>
      <c r="U1577" s="1"/>
      <c r="V1577" s="1"/>
      <c r="W1577" s="1"/>
      <c r="X1577" s="1"/>
      <c r="Y1577" s="1"/>
    </row>
    <row r="1578" spans="1:25" x14ac:dyDescent="0.4">
      <c r="A1578" t="s">
        <v>48</v>
      </c>
      <c r="B1578" t="s">
        <v>1149</v>
      </c>
      <c r="C1578" s="1" t="s">
        <v>3</v>
      </c>
      <c r="D1578">
        <v>2020</v>
      </c>
      <c r="E1578" s="3">
        <v>4</v>
      </c>
      <c r="F1578" s="1" t="s">
        <v>50</v>
      </c>
      <c r="G1578" s="1">
        <v>93</v>
      </c>
      <c r="H1578" s="1">
        <v>27</v>
      </c>
      <c r="J1578" s="1" t="s">
        <v>163</v>
      </c>
      <c r="K1578" s="1" t="s">
        <v>1465</v>
      </c>
      <c r="L1578" s="1" t="s">
        <v>1466</v>
      </c>
      <c r="M1578" s="1">
        <v>2000</v>
      </c>
      <c r="O1578" s="1">
        <v>43643</v>
      </c>
      <c r="P1578" s="1">
        <v>3118</v>
      </c>
      <c r="Q1578" s="1" t="s">
        <v>1467</v>
      </c>
      <c r="R1578" s="1"/>
      <c r="S1578" s="1"/>
      <c r="T1578" s="1"/>
      <c r="U1578" s="1"/>
      <c r="V1578" s="1"/>
      <c r="W1578" s="1"/>
      <c r="X1578" s="1"/>
      <c r="Y1578" s="1"/>
    </row>
    <row r="1579" spans="1:25" x14ac:dyDescent="0.4">
      <c r="A1579" t="s">
        <v>48</v>
      </c>
      <c r="B1579" t="s">
        <v>1149</v>
      </c>
      <c r="C1579" s="1" t="s">
        <v>3</v>
      </c>
      <c r="D1579">
        <v>2020</v>
      </c>
      <c r="E1579" s="3">
        <v>4</v>
      </c>
      <c r="F1579" s="1" t="s">
        <v>50</v>
      </c>
      <c r="G1579" s="1">
        <v>94</v>
      </c>
      <c r="H1579" s="1">
        <v>21</v>
      </c>
      <c r="J1579" s="1" t="s">
        <v>82</v>
      </c>
      <c r="K1579" s="1" t="s">
        <v>1894</v>
      </c>
      <c r="L1579" s="1" t="s">
        <v>1895</v>
      </c>
      <c r="M1579" s="1">
        <v>6500</v>
      </c>
      <c r="O1579" s="1">
        <v>44007</v>
      </c>
      <c r="P1579" s="1">
        <v>3096</v>
      </c>
      <c r="Q1579" s="1" t="s">
        <v>1896</v>
      </c>
      <c r="R1579" s="1"/>
      <c r="S1579" s="1"/>
      <c r="T1579" s="1"/>
      <c r="U1579" s="1"/>
      <c r="V1579" s="1"/>
      <c r="W1579" s="1"/>
      <c r="X1579" s="1"/>
      <c r="Y1579" s="1"/>
    </row>
    <row r="1580" spans="1:25" x14ac:dyDescent="0.4">
      <c r="A1580" t="s">
        <v>48</v>
      </c>
      <c r="B1580" t="s">
        <v>1149</v>
      </c>
      <c r="C1580" s="1" t="s">
        <v>3</v>
      </c>
      <c r="D1580">
        <v>2020</v>
      </c>
      <c r="E1580" s="3">
        <v>4</v>
      </c>
      <c r="F1580" s="1" t="s">
        <v>50</v>
      </c>
      <c r="G1580" s="1">
        <v>95</v>
      </c>
      <c r="H1580" s="1">
        <v>27</v>
      </c>
      <c r="J1580" s="1" t="s">
        <v>8</v>
      </c>
      <c r="K1580" s="1" t="s">
        <v>1783</v>
      </c>
      <c r="L1580" s="1" t="s">
        <v>1784</v>
      </c>
      <c r="M1580" s="1">
        <v>5000</v>
      </c>
      <c r="O1580" s="1">
        <v>44005</v>
      </c>
      <c r="P1580" s="1">
        <v>3085</v>
      </c>
      <c r="Q1580" s="1" t="s">
        <v>1785</v>
      </c>
      <c r="R1580" s="1"/>
      <c r="S1580" s="1"/>
      <c r="T1580" s="1"/>
      <c r="U1580" s="1"/>
      <c r="V1580" s="1"/>
      <c r="W1580" s="1"/>
      <c r="X1580" s="1"/>
      <c r="Y1580" s="1"/>
    </row>
    <row r="1581" spans="1:25" x14ac:dyDescent="0.4">
      <c r="A1581" t="s">
        <v>48</v>
      </c>
      <c r="B1581" t="s">
        <v>1149</v>
      </c>
      <c r="C1581" s="1" t="s">
        <v>3</v>
      </c>
      <c r="D1581">
        <v>2020</v>
      </c>
      <c r="E1581" s="3">
        <v>4</v>
      </c>
      <c r="F1581" s="1" t="s">
        <v>50</v>
      </c>
      <c r="G1581" s="1">
        <v>96</v>
      </c>
      <c r="H1581" s="1">
        <v>11</v>
      </c>
      <c r="J1581" s="1" t="s">
        <v>1035</v>
      </c>
      <c r="K1581" s="1" t="s">
        <v>1390</v>
      </c>
      <c r="L1581" s="1" t="s">
        <v>1227</v>
      </c>
      <c r="M1581" s="1">
        <v>3500</v>
      </c>
      <c r="O1581" s="1">
        <v>42474</v>
      </c>
      <c r="P1581" s="1">
        <v>3048</v>
      </c>
      <c r="Q1581" s="1" t="s">
        <v>1391</v>
      </c>
      <c r="R1581" s="1"/>
      <c r="S1581" s="1"/>
      <c r="T1581" s="1"/>
      <c r="U1581" s="1"/>
      <c r="V1581" s="1"/>
      <c r="W1581" s="1"/>
      <c r="X1581" s="1"/>
      <c r="Y1581" s="1"/>
    </row>
    <row r="1582" spans="1:25" x14ac:dyDescent="0.4">
      <c r="A1582" t="s">
        <v>48</v>
      </c>
      <c r="B1582" t="s">
        <v>1149</v>
      </c>
      <c r="C1582" s="1" t="s">
        <v>3</v>
      </c>
      <c r="D1582">
        <v>2020</v>
      </c>
      <c r="E1582" s="3">
        <v>4</v>
      </c>
      <c r="F1582" s="1" t="s">
        <v>50</v>
      </c>
      <c r="G1582" s="1">
        <v>97</v>
      </c>
      <c r="H1582" s="1">
        <v>-15</v>
      </c>
      <c r="J1582" s="1" t="s">
        <v>58</v>
      </c>
      <c r="K1582" s="1" t="s">
        <v>1671</v>
      </c>
      <c r="L1582" s="1" t="s">
        <v>1672</v>
      </c>
      <c r="M1582" s="1">
        <v>1600</v>
      </c>
      <c r="O1582" s="1">
        <v>43970</v>
      </c>
      <c r="P1582" s="1">
        <v>3038</v>
      </c>
      <c r="Q1582" s="1" t="s">
        <v>1673</v>
      </c>
      <c r="R1582" s="1"/>
      <c r="S1582" s="1"/>
      <c r="T1582" s="1"/>
      <c r="U1582" s="1"/>
      <c r="V1582" s="1"/>
      <c r="W1582" s="1"/>
      <c r="X1582" s="1"/>
      <c r="Y1582" s="1"/>
    </row>
    <row r="1583" spans="1:25" x14ac:dyDescent="0.4">
      <c r="A1583" t="s">
        <v>48</v>
      </c>
      <c r="B1583" t="s">
        <v>1149</v>
      </c>
      <c r="C1583" s="1" t="s">
        <v>3</v>
      </c>
      <c r="D1583">
        <v>2020</v>
      </c>
      <c r="E1583" s="3">
        <v>4</v>
      </c>
      <c r="F1583" s="1" t="s">
        <v>50</v>
      </c>
      <c r="G1583" s="1">
        <v>98</v>
      </c>
      <c r="H1583" s="1">
        <v>137</v>
      </c>
      <c r="J1583" s="1" t="s">
        <v>58</v>
      </c>
      <c r="K1583" s="1" t="s">
        <v>2020</v>
      </c>
      <c r="L1583" s="1" t="s">
        <v>2021</v>
      </c>
      <c r="M1583" s="1">
        <v>3200</v>
      </c>
      <c r="O1583" s="1">
        <v>43946</v>
      </c>
      <c r="P1583" s="1">
        <v>3025</v>
      </c>
      <c r="Q1583" s="1" t="s">
        <v>2022</v>
      </c>
      <c r="R1583" s="1"/>
      <c r="S1583" s="1"/>
      <c r="T1583" s="1"/>
      <c r="U1583" s="1"/>
      <c r="V1583" s="1"/>
      <c r="W1583" s="1"/>
      <c r="X1583" s="1"/>
      <c r="Y1583" s="1"/>
    </row>
    <row r="1584" spans="1:25" x14ac:dyDescent="0.4">
      <c r="A1584" t="s">
        <v>48</v>
      </c>
      <c r="B1584" t="s">
        <v>1149</v>
      </c>
      <c r="C1584" s="1" t="s">
        <v>3</v>
      </c>
      <c r="D1584">
        <v>2020</v>
      </c>
      <c r="E1584" s="3">
        <v>4</v>
      </c>
      <c r="F1584" s="1" t="s">
        <v>50</v>
      </c>
      <c r="G1584" s="1">
        <v>99</v>
      </c>
      <c r="H1584" s="1">
        <v>-9</v>
      </c>
      <c r="J1584" s="1" t="s">
        <v>58</v>
      </c>
      <c r="K1584" s="1" t="s">
        <v>1791</v>
      </c>
      <c r="L1584" s="1" t="s">
        <v>1792</v>
      </c>
      <c r="M1584" s="1">
        <v>3900</v>
      </c>
      <c r="O1584" s="1">
        <v>43882</v>
      </c>
      <c r="P1584" s="1">
        <v>2973</v>
      </c>
      <c r="Q1584" s="1" t="s">
        <v>1793</v>
      </c>
      <c r="R1584" s="1"/>
      <c r="S1584" s="1"/>
      <c r="T1584" s="1"/>
      <c r="U1584" s="1"/>
      <c r="V1584" s="1"/>
      <c r="W1584" s="1"/>
      <c r="X1584" s="1"/>
      <c r="Y1584" s="1"/>
    </row>
    <row r="1585" spans="1:25" x14ac:dyDescent="0.4">
      <c r="A1585" t="s">
        <v>48</v>
      </c>
      <c r="B1585" t="s">
        <v>1149</v>
      </c>
      <c r="C1585" s="1" t="s">
        <v>3</v>
      </c>
      <c r="D1585">
        <v>2020</v>
      </c>
      <c r="E1585" s="3">
        <v>4</v>
      </c>
      <c r="F1585" s="1" t="s">
        <v>50</v>
      </c>
      <c r="G1585" s="1">
        <v>100</v>
      </c>
      <c r="H1585" s="1">
        <v>-40</v>
      </c>
      <c r="J1585" s="1" t="s">
        <v>16</v>
      </c>
      <c r="K1585" s="1" t="s">
        <v>1304</v>
      </c>
      <c r="L1585" s="1" t="s">
        <v>1305</v>
      </c>
      <c r="M1585" s="1">
        <v>2000</v>
      </c>
      <c r="O1585" s="1">
        <v>42984</v>
      </c>
      <c r="P1585" s="1">
        <v>2968</v>
      </c>
      <c r="Q1585" s="1" t="s">
        <v>1306</v>
      </c>
      <c r="R1585" s="1"/>
      <c r="S1585" s="1"/>
      <c r="T1585" s="1"/>
      <c r="U1585" s="1"/>
      <c r="V1585" s="1"/>
      <c r="W1585" s="1"/>
      <c r="X1585" s="1"/>
      <c r="Y1585" s="1"/>
    </row>
    <row r="1586" spans="1:25" x14ac:dyDescent="0.4">
      <c r="A1586" t="s">
        <v>48</v>
      </c>
      <c r="B1586" t="s">
        <v>1149</v>
      </c>
      <c r="C1586" s="1" t="s">
        <v>3</v>
      </c>
      <c r="D1586">
        <v>2020</v>
      </c>
      <c r="E1586" s="3">
        <v>4</v>
      </c>
      <c r="F1586" s="1" t="s">
        <v>50</v>
      </c>
      <c r="G1586" s="1">
        <v>101</v>
      </c>
      <c r="H1586" s="1">
        <v>-6</v>
      </c>
      <c r="J1586" s="1" t="s">
        <v>7</v>
      </c>
      <c r="K1586" s="1" t="s">
        <v>1247</v>
      </c>
      <c r="L1586" s="1" t="s">
        <v>1248</v>
      </c>
      <c r="M1586" s="1">
        <v>6500</v>
      </c>
      <c r="O1586" s="1">
        <v>43973</v>
      </c>
      <c r="P1586" s="1">
        <v>2954</v>
      </c>
      <c r="Q1586" s="1" t="s">
        <v>1249</v>
      </c>
      <c r="R1586" s="1"/>
      <c r="S1586" s="1"/>
      <c r="T1586" s="1"/>
      <c r="U1586" s="1"/>
      <c r="V1586" s="1"/>
      <c r="W1586" s="1"/>
      <c r="X1586" s="1"/>
      <c r="Y1586" s="1"/>
    </row>
    <row r="1587" spans="1:25" x14ac:dyDescent="0.4">
      <c r="A1587" t="s">
        <v>48</v>
      </c>
      <c r="B1587" t="s">
        <v>1149</v>
      </c>
      <c r="C1587" s="1" t="s">
        <v>3</v>
      </c>
      <c r="D1587">
        <v>2020</v>
      </c>
      <c r="E1587" s="3">
        <v>4</v>
      </c>
      <c r="F1587" s="1" t="s">
        <v>50</v>
      </c>
      <c r="G1587" s="1">
        <v>102</v>
      </c>
      <c r="H1587" s="1">
        <v>-24</v>
      </c>
      <c r="J1587" s="1" t="s">
        <v>163</v>
      </c>
      <c r="K1587" s="1" t="s">
        <v>1904</v>
      </c>
      <c r="L1587" s="1" t="s">
        <v>1905</v>
      </c>
      <c r="M1587" s="1">
        <v>1500</v>
      </c>
      <c r="O1587" s="1">
        <v>43821</v>
      </c>
      <c r="P1587" s="1">
        <v>2953</v>
      </c>
      <c r="Q1587" s="1" t="s">
        <v>1906</v>
      </c>
      <c r="R1587" s="1"/>
      <c r="S1587" s="1"/>
      <c r="T1587" s="1"/>
      <c r="U1587" s="1"/>
      <c r="V1587" s="1"/>
      <c r="W1587" s="1"/>
      <c r="X1587" s="1"/>
      <c r="Y1587" s="1"/>
    </row>
    <row r="1588" spans="1:25" x14ac:dyDescent="0.4">
      <c r="A1588" t="s">
        <v>48</v>
      </c>
      <c r="B1588" t="s">
        <v>1149</v>
      </c>
      <c r="C1588" s="1" t="s">
        <v>3</v>
      </c>
      <c r="D1588">
        <v>2020</v>
      </c>
      <c r="E1588" s="3">
        <v>4</v>
      </c>
      <c r="F1588" s="1" t="s">
        <v>50</v>
      </c>
      <c r="G1588" s="1">
        <v>103</v>
      </c>
      <c r="H1588" s="1">
        <v>46</v>
      </c>
      <c r="J1588" s="1" t="s">
        <v>58</v>
      </c>
      <c r="K1588" s="1" t="s">
        <v>1827</v>
      </c>
      <c r="L1588" s="1" t="s">
        <v>1828</v>
      </c>
      <c r="M1588" s="1">
        <v>1000</v>
      </c>
      <c r="N1588" s="1" t="s">
        <v>1829</v>
      </c>
      <c r="O1588" s="1">
        <v>43977</v>
      </c>
      <c r="P1588" s="1">
        <v>2862</v>
      </c>
      <c r="Q1588" s="1" t="s">
        <v>1830</v>
      </c>
      <c r="R1588" s="1"/>
      <c r="S1588" s="1"/>
      <c r="T1588" s="1"/>
      <c r="U1588" s="1"/>
      <c r="V1588" s="1"/>
      <c r="W1588" s="1"/>
      <c r="X1588" s="1"/>
      <c r="Y1588" s="1"/>
    </row>
    <row r="1589" spans="1:25" x14ac:dyDescent="0.4">
      <c r="A1589" t="s">
        <v>48</v>
      </c>
      <c r="B1589" t="s">
        <v>1149</v>
      </c>
      <c r="C1589" s="1" t="s">
        <v>3</v>
      </c>
      <c r="D1589">
        <v>2020</v>
      </c>
      <c r="E1589" s="3">
        <v>4</v>
      </c>
      <c r="F1589" s="1" t="s">
        <v>50</v>
      </c>
      <c r="G1589" s="1">
        <v>104</v>
      </c>
      <c r="H1589" s="1">
        <v>-30</v>
      </c>
      <c r="J1589" s="1" t="s">
        <v>7</v>
      </c>
      <c r="K1589" s="1" t="s">
        <v>1637</v>
      </c>
      <c r="L1589" s="1" t="s">
        <v>1638</v>
      </c>
      <c r="M1589" s="1">
        <v>8000</v>
      </c>
      <c r="O1589" s="1">
        <v>43329</v>
      </c>
      <c r="P1589" s="1">
        <v>2842</v>
      </c>
      <c r="Q1589" s="1" t="s">
        <v>1639</v>
      </c>
      <c r="R1589" s="1"/>
      <c r="S1589" s="1"/>
      <c r="T1589" s="1"/>
      <c r="U1589" s="1"/>
      <c r="V1589" s="1"/>
      <c r="W1589" s="1"/>
      <c r="X1589" s="1"/>
      <c r="Y1589" s="1"/>
    </row>
    <row r="1590" spans="1:25" x14ac:dyDescent="0.4">
      <c r="A1590" t="s">
        <v>48</v>
      </c>
      <c r="B1590" t="s">
        <v>1149</v>
      </c>
      <c r="C1590" s="1" t="s">
        <v>3</v>
      </c>
      <c r="D1590">
        <v>2020</v>
      </c>
      <c r="E1590" s="3">
        <v>4</v>
      </c>
      <c r="F1590" s="1" t="s">
        <v>50</v>
      </c>
      <c r="G1590" s="1">
        <v>105</v>
      </c>
      <c r="H1590" s="1" t="s">
        <v>62</v>
      </c>
      <c r="J1590" s="1" t="s">
        <v>1035</v>
      </c>
      <c r="K1590" s="1" t="s">
        <v>1352</v>
      </c>
      <c r="L1590" s="1" t="s">
        <v>1227</v>
      </c>
      <c r="M1590" s="1">
        <v>3500</v>
      </c>
      <c r="O1590" s="1">
        <v>41989</v>
      </c>
      <c r="P1590" s="1">
        <v>2821</v>
      </c>
      <c r="Q1590" s="1" t="s">
        <v>1353</v>
      </c>
      <c r="R1590" s="1"/>
      <c r="S1590" s="1"/>
      <c r="T1590" s="1"/>
      <c r="U1590" s="1"/>
      <c r="V1590" s="1"/>
      <c r="W1590" s="1"/>
      <c r="X1590" s="1"/>
      <c r="Y1590" s="1"/>
    </row>
    <row r="1591" spans="1:25" x14ac:dyDescent="0.4">
      <c r="A1591" t="s">
        <v>48</v>
      </c>
      <c r="B1591" t="s">
        <v>1149</v>
      </c>
      <c r="C1591" s="1" t="s">
        <v>3</v>
      </c>
      <c r="D1591">
        <v>2020</v>
      </c>
      <c r="E1591" s="3">
        <v>4</v>
      </c>
      <c r="F1591" s="1" t="s">
        <v>50</v>
      </c>
      <c r="G1591" s="1">
        <v>106</v>
      </c>
      <c r="H1591" s="1">
        <v>32</v>
      </c>
      <c r="J1591" s="1" t="s">
        <v>58</v>
      </c>
      <c r="K1591" s="1" t="s">
        <v>1695</v>
      </c>
      <c r="L1591" s="1" t="s">
        <v>1696</v>
      </c>
      <c r="M1591" s="1">
        <v>7849</v>
      </c>
      <c r="O1591" s="1">
        <v>43991</v>
      </c>
      <c r="P1591" s="1">
        <v>2818</v>
      </c>
      <c r="Q1591" s="1" t="s">
        <v>1697</v>
      </c>
      <c r="R1591" s="1"/>
      <c r="S1591" s="1"/>
      <c r="T1591" s="1"/>
      <c r="U1591" s="1"/>
      <c r="V1591" s="1"/>
      <c r="W1591" s="1"/>
      <c r="X1591" s="1"/>
      <c r="Y1591" s="1"/>
    </row>
    <row r="1592" spans="1:25" x14ac:dyDescent="0.4">
      <c r="A1592" t="s">
        <v>48</v>
      </c>
      <c r="B1592" t="s">
        <v>1149</v>
      </c>
      <c r="C1592" s="1" t="s">
        <v>3</v>
      </c>
      <c r="D1592">
        <v>2020</v>
      </c>
      <c r="E1592" s="3">
        <v>4</v>
      </c>
      <c r="F1592" s="1" t="s">
        <v>50</v>
      </c>
      <c r="G1592" s="1">
        <v>107</v>
      </c>
      <c r="H1592" s="1">
        <v>38</v>
      </c>
      <c r="J1592" s="1" t="s">
        <v>163</v>
      </c>
      <c r="K1592" s="1" t="s">
        <v>1932</v>
      </c>
      <c r="L1592" s="1" t="s">
        <v>1933</v>
      </c>
      <c r="M1592" s="1">
        <v>5600</v>
      </c>
      <c r="O1592" s="1">
        <v>43959</v>
      </c>
      <c r="P1592" s="1">
        <v>2785</v>
      </c>
      <c r="Q1592" s="1" t="s">
        <v>1934</v>
      </c>
      <c r="R1592" s="1"/>
      <c r="S1592" s="1"/>
      <c r="T1592" s="1"/>
      <c r="U1592" s="1"/>
      <c r="V1592" s="1"/>
      <c r="W1592" s="1"/>
      <c r="X1592" s="1"/>
      <c r="Y1592" s="1"/>
    </row>
    <row r="1593" spans="1:25" x14ac:dyDescent="0.4">
      <c r="A1593" t="s">
        <v>48</v>
      </c>
      <c r="B1593" t="s">
        <v>1149</v>
      </c>
      <c r="C1593" s="1" t="s">
        <v>3</v>
      </c>
      <c r="D1593">
        <v>2020</v>
      </c>
      <c r="E1593" s="3">
        <v>4</v>
      </c>
      <c r="F1593" s="1" t="s">
        <v>50</v>
      </c>
      <c r="G1593" s="1">
        <v>108</v>
      </c>
      <c r="H1593" s="1">
        <v>5</v>
      </c>
      <c r="J1593" s="1" t="s">
        <v>1035</v>
      </c>
      <c r="K1593" s="1" t="s">
        <v>1683</v>
      </c>
      <c r="L1593" s="1" t="s">
        <v>1684</v>
      </c>
      <c r="M1593" s="1">
        <v>2700</v>
      </c>
      <c r="O1593" s="1">
        <v>41982</v>
      </c>
      <c r="P1593" s="1">
        <v>2782</v>
      </c>
      <c r="Q1593" s="1" t="s">
        <v>1685</v>
      </c>
      <c r="R1593" s="1"/>
      <c r="S1593" s="1"/>
      <c r="T1593" s="1"/>
      <c r="U1593" s="1"/>
      <c r="V1593" s="1"/>
      <c r="W1593" s="1"/>
      <c r="X1593" s="1"/>
      <c r="Y1593" s="1"/>
    </row>
    <row r="1594" spans="1:25" x14ac:dyDescent="0.4">
      <c r="A1594" t="s">
        <v>48</v>
      </c>
      <c r="B1594" t="s">
        <v>1149</v>
      </c>
      <c r="C1594" s="1" t="s">
        <v>3</v>
      </c>
      <c r="D1594">
        <v>2020</v>
      </c>
      <c r="E1594" s="3">
        <v>4</v>
      </c>
      <c r="F1594" s="1" t="s">
        <v>50</v>
      </c>
      <c r="G1594" s="1">
        <v>109</v>
      </c>
      <c r="H1594" s="1">
        <v>-30</v>
      </c>
      <c r="J1594" s="1" t="s">
        <v>8</v>
      </c>
      <c r="K1594" s="1" t="s">
        <v>1526</v>
      </c>
      <c r="L1594" s="1" t="s">
        <v>1527</v>
      </c>
      <c r="M1594" s="1">
        <v>1100</v>
      </c>
      <c r="N1594" s="1" t="s">
        <v>1528</v>
      </c>
      <c r="O1594" s="1">
        <v>44010</v>
      </c>
      <c r="P1594" s="1">
        <v>2639</v>
      </c>
      <c r="Q1594" s="1" t="s">
        <v>1529</v>
      </c>
      <c r="R1594" s="1"/>
      <c r="S1594" s="1"/>
      <c r="T1594" s="1"/>
      <c r="U1594" s="1"/>
      <c r="V1594" s="1"/>
      <c r="W1594" s="1"/>
      <c r="X1594" s="1"/>
      <c r="Y1594" s="1"/>
    </row>
    <row r="1595" spans="1:25" x14ac:dyDescent="0.4">
      <c r="A1595" t="s">
        <v>48</v>
      </c>
      <c r="B1595" t="s">
        <v>1149</v>
      </c>
      <c r="C1595" s="1" t="s">
        <v>3</v>
      </c>
      <c r="D1595">
        <v>2020</v>
      </c>
      <c r="E1595" s="3">
        <v>4</v>
      </c>
      <c r="F1595" s="1" t="s">
        <v>50</v>
      </c>
      <c r="G1595" s="1">
        <v>110</v>
      </c>
      <c r="H1595" s="1">
        <v>-9</v>
      </c>
      <c r="J1595" s="1" t="s">
        <v>9</v>
      </c>
      <c r="K1595" s="1" t="s">
        <v>1402</v>
      </c>
      <c r="L1595" s="1" t="s">
        <v>1403</v>
      </c>
      <c r="M1595" s="1">
        <v>2200</v>
      </c>
      <c r="O1595" s="1">
        <v>43718</v>
      </c>
      <c r="P1595" s="1">
        <v>2612</v>
      </c>
      <c r="Q1595" s="1" t="s">
        <v>1404</v>
      </c>
      <c r="R1595" s="1"/>
      <c r="S1595" s="1"/>
      <c r="T1595" s="1"/>
      <c r="U1595" s="1"/>
      <c r="V1595" s="1"/>
      <c r="W1595" s="1"/>
      <c r="X1595" s="1"/>
      <c r="Y1595" s="1"/>
    </row>
    <row r="1596" spans="1:25" x14ac:dyDescent="0.4">
      <c r="A1596" t="s">
        <v>48</v>
      </c>
      <c r="B1596" t="s">
        <v>1149</v>
      </c>
      <c r="C1596" s="1" t="s">
        <v>3</v>
      </c>
      <c r="D1596">
        <v>2020</v>
      </c>
      <c r="E1596" s="3">
        <v>4</v>
      </c>
      <c r="F1596" s="1" t="s">
        <v>50</v>
      </c>
      <c r="G1596" s="1">
        <v>111</v>
      </c>
      <c r="H1596" s="1">
        <v>-39</v>
      </c>
      <c r="J1596" s="1" t="s">
        <v>9</v>
      </c>
      <c r="K1596" s="1" t="s">
        <v>1302</v>
      </c>
      <c r="L1596" s="1" t="s">
        <v>1177</v>
      </c>
      <c r="M1596" s="1">
        <v>3800</v>
      </c>
      <c r="O1596" s="1">
        <v>43957</v>
      </c>
      <c r="P1596" s="1">
        <v>2598</v>
      </c>
      <c r="Q1596" s="1" t="s">
        <v>1303</v>
      </c>
      <c r="R1596" s="1"/>
      <c r="S1596" s="1"/>
      <c r="T1596" s="1"/>
      <c r="U1596" s="1"/>
      <c r="V1596" s="1"/>
      <c r="W1596" s="1"/>
      <c r="X1596" s="1"/>
      <c r="Y1596" s="1"/>
    </row>
    <row r="1597" spans="1:25" x14ac:dyDescent="0.4">
      <c r="A1597" t="s">
        <v>48</v>
      </c>
      <c r="B1597" t="s">
        <v>1149</v>
      </c>
      <c r="C1597" s="1" t="s">
        <v>3</v>
      </c>
      <c r="D1597">
        <v>2020</v>
      </c>
      <c r="E1597" s="3">
        <v>4</v>
      </c>
      <c r="F1597" s="1" t="s">
        <v>50</v>
      </c>
      <c r="G1597" s="1">
        <v>112</v>
      </c>
      <c r="H1597" s="1">
        <v>68</v>
      </c>
      <c r="J1597" s="1" t="s">
        <v>21</v>
      </c>
      <c r="K1597" s="1" t="s">
        <v>1866</v>
      </c>
      <c r="L1597" s="1" t="s">
        <v>1620</v>
      </c>
      <c r="M1597" s="1">
        <v>4400</v>
      </c>
      <c r="N1597" s="1" t="s">
        <v>1867</v>
      </c>
      <c r="O1597" s="1">
        <v>43966</v>
      </c>
      <c r="P1597" s="1">
        <v>2597</v>
      </c>
      <c r="Q1597" s="1" t="s">
        <v>1868</v>
      </c>
      <c r="R1597" s="1"/>
      <c r="S1597" s="1"/>
      <c r="T1597" s="1"/>
      <c r="U1597" s="1"/>
      <c r="V1597" s="1"/>
      <c r="W1597" s="1"/>
      <c r="X1597" s="1"/>
      <c r="Y1597" s="1"/>
    </row>
    <row r="1598" spans="1:25" x14ac:dyDescent="0.4">
      <c r="A1598" t="s">
        <v>48</v>
      </c>
      <c r="B1598" t="s">
        <v>1149</v>
      </c>
      <c r="C1598" s="1" t="s">
        <v>3</v>
      </c>
      <c r="D1598">
        <v>2020</v>
      </c>
      <c r="E1598" s="3">
        <v>4</v>
      </c>
      <c r="F1598" s="1" t="s">
        <v>50</v>
      </c>
      <c r="G1598" s="1">
        <v>113</v>
      </c>
      <c r="H1598" s="1">
        <v>-58</v>
      </c>
      <c r="J1598" s="1" t="s">
        <v>10</v>
      </c>
      <c r="K1598" s="1" t="s">
        <v>1277</v>
      </c>
      <c r="L1598" s="1" t="s">
        <v>1278</v>
      </c>
      <c r="M1598" s="1">
        <v>1200</v>
      </c>
      <c r="O1598" s="1">
        <v>43684</v>
      </c>
      <c r="P1598" s="1">
        <v>2552</v>
      </c>
      <c r="Q1598" s="1" t="s">
        <v>1279</v>
      </c>
      <c r="R1598" s="1"/>
      <c r="S1598" s="1"/>
      <c r="T1598" s="1"/>
      <c r="U1598" s="1"/>
      <c r="V1598" s="1"/>
      <c r="W1598" s="1"/>
      <c r="X1598" s="1"/>
      <c r="Y1598" s="1"/>
    </row>
    <row r="1599" spans="1:25" x14ac:dyDescent="0.4">
      <c r="A1599" t="s">
        <v>48</v>
      </c>
      <c r="B1599" t="s">
        <v>1149</v>
      </c>
      <c r="C1599" s="1" t="s">
        <v>3</v>
      </c>
      <c r="D1599">
        <v>2020</v>
      </c>
      <c r="E1599" s="3">
        <v>4</v>
      </c>
      <c r="F1599" s="1" t="s">
        <v>50</v>
      </c>
      <c r="G1599" s="1">
        <v>114</v>
      </c>
      <c r="H1599" s="1">
        <v>-11</v>
      </c>
      <c r="J1599" s="1" t="s">
        <v>9</v>
      </c>
      <c r="K1599" s="1" t="s">
        <v>1907</v>
      </c>
      <c r="L1599" s="1" t="s">
        <v>1210</v>
      </c>
      <c r="M1599" s="1">
        <v>5000</v>
      </c>
      <c r="O1599" s="1">
        <v>43272</v>
      </c>
      <c r="P1599" s="1">
        <v>2522</v>
      </c>
      <c r="Q1599" s="1" t="s">
        <v>1908</v>
      </c>
      <c r="R1599" s="1"/>
      <c r="S1599" s="1"/>
      <c r="T1599" s="1"/>
      <c r="U1599" s="1"/>
      <c r="V1599" s="1"/>
      <c r="W1599" s="1"/>
      <c r="X1599" s="1"/>
      <c r="Y1599" s="1"/>
    </row>
    <row r="1600" spans="1:25" x14ac:dyDescent="0.4">
      <c r="A1600" t="s">
        <v>48</v>
      </c>
      <c r="B1600" t="s">
        <v>1149</v>
      </c>
      <c r="C1600" s="1" t="s">
        <v>3</v>
      </c>
      <c r="D1600">
        <v>2020</v>
      </c>
      <c r="E1600" s="3">
        <v>4</v>
      </c>
      <c r="F1600" s="1" t="s">
        <v>50</v>
      </c>
      <c r="G1600" s="1">
        <v>115</v>
      </c>
      <c r="H1600" s="1">
        <v>39</v>
      </c>
      <c r="J1600" s="1" t="s">
        <v>8</v>
      </c>
      <c r="K1600" s="1" t="s">
        <v>1324</v>
      </c>
      <c r="L1600" s="1" t="s">
        <v>1325</v>
      </c>
      <c r="M1600" s="1">
        <v>5900</v>
      </c>
      <c r="O1600" s="1">
        <v>43315</v>
      </c>
      <c r="P1600" s="1">
        <v>2491</v>
      </c>
      <c r="Q1600" s="1" t="s">
        <v>1326</v>
      </c>
      <c r="R1600" s="1"/>
      <c r="S1600" s="1"/>
      <c r="T1600" s="1"/>
      <c r="U1600" s="1"/>
      <c r="V1600" s="1"/>
      <c r="W1600" s="1"/>
      <c r="X1600" s="1"/>
      <c r="Y1600" s="1"/>
    </row>
    <row r="1601" spans="1:25" x14ac:dyDescent="0.4">
      <c r="A1601" t="s">
        <v>48</v>
      </c>
      <c r="B1601" t="s">
        <v>1149</v>
      </c>
      <c r="C1601" s="1" t="s">
        <v>3</v>
      </c>
      <c r="D1601">
        <v>2020</v>
      </c>
      <c r="E1601" s="3">
        <v>4</v>
      </c>
      <c r="F1601" s="1" t="s">
        <v>50</v>
      </c>
      <c r="G1601" s="1">
        <v>116</v>
      </c>
      <c r="H1601" s="1">
        <v>-23</v>
      </c>
      <c r="J1601" s="1" t="s">
        <v>58</v>
      </c>
      <c r="K1601" s="1" t="s">
        <v>1668</v>
      </c>
      <c r="L1601" s="1" t="s">
        <v>1669</v>
      </c>
      <c r="M1601" s="1">
        <v>1200</v>
      </c>
      <c r="O1601" s="1">
        <v>43988</v>
      </c>
      <c r="P1601" s="1">
        <v>2490</v>
      </c>
      <c r="Q1601" s="1" t="s">
        <v>1670</v>
      </c>
      <c r="R1601" s="1"/>
      <c r="S1601" s="1"/>
      <c r="T1601" s="1"/>
      <c r="U1601" s="1"/>
      <c r="V1601" s="1"/>
      <c r="W1601" s="1"/>
      <c r="X1601" s="1"/>
      <c r="Y1601" s="1"/>
    </row>
    <row r="1602" spans="1:25" x14ac:dyDescent="0.4">
      <c r="A1602" t="s">
        <v>48</v>
      </c>
      <c r="B1602" t="s">
        <v>1149</v>
      </c>
      <c r="C1602" s="1" t="s">
        <v>3</v>
      </c>
      <c r="D1602">
        <v>2020</v>
      </c>
      <c r="E1602" s="3">
        <v>4</v>
      </c>
      <c r="F1602" s="1" t="s">
        <v>50</v>
      </c>
      <c r="G1602" s="1">
        <v>117</v>
      </c>
      <c r="H1602" s="1">
        <v>-11</v>
      </c>
      <c r="J1602" s="1" t="s">
        <v>82</v>
      </c>
      <c r="K1602" s="1" t="s">
        <v>1728</v>
      </c>
      <c r="L1602" s="1" t="s">
        <v>1729</v>
      </c>
      <c r="M1602" s="1">
        <v>1900</v>
      </c>
      <c r="O1602" s="1">
        <v>43989</v>
      </c>
      <c r="P1602" s="1">
        <v>2444</v>
      </c>
      <c r="Q1602" s="1" t="s">
        <v>1730</v>
      </c>
      <c r="R1602" s="1"/>
      <c r="S1602" s="1"/>
      <c r="T1602" s="1"/>
      <c r="U1602" s="1"/>
      <c r="V1602" s="1"/>
      <c r="W1602" s="1"/>
      <c r="X1602" s="1"/>
      <c r="Y1602" s="1"/>
    </row>
    <row r="1603" spans="1:25" x14ac:dyDescent="0.4">
      <c r="A1603" t="s">
        <v>48</v>
      </c>
      <c r="B1603" t="s">
        <v>1149</v>
      </c>
      <c r="C1603" s="1" t="s">
        <v>3</v>
      </c>
      <c r="D1603">
        <v>2020</v>
      </c>
      <c r="E1603" s="3">
        <v>4</v>
      </c>
      <c r="F1603" s="1" t="s">
        <v>50</v>
      </c>
      <c r="G1603" s="1">
        <v>118</v>
      </c>
      <c r="H1603" s="1">
        <v>-9</v>
      </c>
      <c r="J1603" s="1" t="s">
        <v>82</v>
      </c>
      <c r="K1603" s="1" t="s">
        <v>1731</v>
      </c>
      <c r="L1603" s="1" t="s">
        <v>1732</v>
      </c>
      <c r="M1603" s="1">
        <v>19000</v>
      </c>
      <c r="O1603" s="1">
        <v>44008</v>
      </c>
      <c r="P1603" s="1">
        <v>2430</v>
      </c>
      <c r="Q1603" s="1" t="s">
        <v>1733</v>
      </c>
      <c r="R1603" s="1"/>
      <c r="S1603" s="1"/>
      <c r="T1603" s="1"/>
      <c r="U1603" s="1"/>
      <c r="V1603" s="1"/>
      <c r="W1603" s="1"/>
      <c r="X1603" s="1"/>
      <c r="Y1603" s="1"/>
    </row>
    <row r="1604" spans="1:25" x14ac:dyDescent="0.4">
      <c r="A1604" t="s">
        <v>48</v>
      </c>
      <c r="B1604" t="s">
        <v>1149</v>
      </c>
      <c r="C1604" s="1" t="s">
        <v>3</v>
      </c>
      <c r="D1604">
        <v>2020</v>
      </c>
      <c r="E1604" s="3">
        <v>4</v>
      </c>
      <c r="F1604" s="1" t="s">
        <v>50</v>
      </c>
      <c r="G1604" s="1">
        <v>119</v>
      </c>
      <c r="H1604" s="1">
        <v>-21</v>
      </c>
      <c r="J1604" s="1" t="s">
        <v>1035</v>
      </c>
      <c r="K1604" s="1" t="s">
        <v>1438</v>
      </c>
      <c r="L1604" s="1" t="s">
        <v>1227</v>
      </c>
      <c r="M1604" s="1">
        <v>3500</v>
      </c>
      <c r="O1604" s="1">
        <v>42131</v>
      </c>
      <c r="P1604" s="1">
        <v>2394</v>
      </c>
      <c r="Q1604" s="1" t="s">
        <v>1439</v>
      </c>
      <c r="R1604" s="1"/>
      <c r="S1604" s="1"/>
      <c r="T1604" s="1"/>
      <c r="U1604" s="1"/>
      <c r="V1604" s="1"/>
      <c r="W1604" s="1"/>
      <c r="X1604" s="1"/>
      <c r="Y1604" s="1"/>
    </row>
    <row r="1605" spans="1:25" x14ac:dyDescent="0.4">
      <c r="A1605" t="s">
        <v>48</v>
      </c>
      <c r="B1605" t="s">
        <v>1149</v>
      </c>
      <c r="C1605" s="1" t="s">
        <v>3</v>
      </c>
      <c r="D1605">
        <v>2020</v>
      </c>
      <c r="E1605" s="3">
        <v>4</v>
      </c>
      <c r="F1605" s="1" t="s">
        <v>50</v>
      </c>
      <c r="G1605" s="1">
        <v>120</v>
      </c>
      <c r="H1605" s="1">
        <v>-16</v>
      </c>
      <c r="J1605" s="1" t="s">
        <v>1035</v>
      </c>
      <c r="K1605" s="1" t="s">
        <v>1664</v>
      </c>
      <c r="L1605" s="1" t="s">
        <v>1227</v>
      </c>
      <c r="M1605" s="1">
        <v>3500</v>
      </c>
      <c r="O1605" s="1">
        <v>43795</v>
      </c>
      <c r="P1605" s="1">
        <v>2390</v>
      </c>
      <c r="Q1605" s="1" t="s">
        <v>1665</v>
      </c>
      <c r="R1605" s="1"/>
      <c r="S1605" s="1"/>
      <c r="T1605" s="1"/>
      <c r="U1605" s="1"/>
      <c r="V1605" s="1"/>
      <c r="W1605" s="1"/>
      <c r="X1605" s="1"/>
      <c r="Y1605" s="1"/>
    </row>
    <row r="1606" spans="1:25" x14ac:dyDescent="0.4">
      <c r="A1606" t="s">
        <v>48</v>
      </c>
      <c r="B1606" t="s">
        <v>1149</v>
      </c>
      <c r="C1606" s="1" t="s">
        <v>3</v>
      </c>
      <c r="D1606">
        <v>2020</v>
      </c>
      <c r="E1606" s="3">
        <v>4</v>
      </c>
      <c r="F1606" s="1" t="s">
        <v>50</v>
      </c>
      <c r="G1606" s="1">
        <v>121</v>
      </c>
      <c r="H1606" s="1">
        <v>51</v>
      </c>
      <c r="J1606" s="1" t="s">
        <v>58</v>
      </c>
      <c r="K1606" s="1" t="s">
        <v>1458</v>
      </c>
      <c r="L1606" s="1" t="s">
        <v>1459</v>
      </c>
      <c r="M1606" s="1">
        <v>4500</v>
      </c>
      <c r="N1606" s="1" t="s">
        <v>1460</v>
      </c>
      <c r="O1606" s="1">
        <v>43668</v>
      </c>
      <c r="P1606" s="1">
        <v>2372</v>
      </c>
      <c r="Q1606" s="1" t="s">
        <v>1461</v>
      </c>
      <c r="R1606" s="1"/>
      <c r="S1606" s="1"/>
      <c r="T1606" s="1"/>
      <c r="U1606" s="1"/>
      <c r="V1606" s="1"/>
      <c r="W1606" s="1"/>
      <c r="X1606" s="1"/>
      <c r="Y1606" s="1"/>
    </row>
    <row r="1607" spans="1:25" x14ac:dyDescent="0.4">
      <c r="A1607" t="s">
        <v>48</v>
      </c>
      <c r="B1607" t="s">
        <v>1149</v>
      </c>
      <c r="C1607" s="1" t="s">
        <v>3</v>
      </c>
      <c r="D1607">
        <v>2020</v>
      </c>
      <c r="E1607" s="3">
        <v>4</v>
      </c>
      <c r="F1607" s="1" t="s">
        <v>50</v>
      </c>
      <c r="G1607" s="1">
        <v>122</v>
      </c>
      <c r="H1607" s="1">
        <v>-23</v>
      </c>
      <c r="J1607" s="1" t="s">
        <v>16</v>
      </c>
      <c r="K1607" s="1" t="s">
        <v>1379</v>
      </c>
      <c r="L1607" s="1" t="s">
        <v>841</v>
      </c>
      <c r="M1607" s="1">
        <v>33000</v>
      </c>
      <c r="O1607" s="1">
        <v>43992</v>
      </c>
      <c r="P1607" s="1">
        <v>2368</v>
      </c>
      <c r="Q1607" s="1" t="s">
        <v>1380</v>
      </c>
      <c r="R1607" s="1"/>
      <c r="S1607" s="1"/>
      <c r="T1607" s="1"/>
      <c r="U1607" s="1"/>
      <c r="V1607" s="1"/>
      <c r="W1607" s="1"/>
      <c r="X1607" s="1"/>
      <c r="Y1607" s="1"/>
    </row>
    <row r="1608" spans="1:25" x14ac:dyDescent="0.4">
      <c r="A1608" t="s">
        <v>48</v>
      </c>
      <c r="B1608" t="s">
        <v>1149</v>
      </c>
      <c r="C1608" s="1" t="s">
        <v>3</v>
      </c>
      <c r="D1608">
        <v>2020</v>
      </c>
      <c r="E1608" s="3">
        <v>4</v>
      </c>
      <c r="F1608" s="1" t="s">
        <v>50</v>
      </c>
      <c r="G1608" s="1">
        <v>123</v>
      </c>
      <c r="H1608" s="1">
        <v>-27</v>
      </c>
      <c r="J1608" s="1" t="s">
        <v>9</v>
      </c>
      <c r="K1608" s="1" t="s">
        <v>1468</v>
      </c>
      <c r="L1608" s="1" t="s">
        <v>1177</v>
      </c>
      <c r="M1608" s="1">
        <v>4900</v>
      </c>
      <c r="O1608" s="1">
        <v>43734</v>
      </c>
      <c r="P1608" s="1">
        <v>2363</v>
      </c>
      <c r="Q1608" s="1" t="s">
        <v>1469</v>
      </c>
      <c r="R1608" s="1"/>
      <c r="S1608" s="1"/>
      <c r="T1608" s="1"/>
      <c r="U1608" s="1"/>
      <c r="V1608" s="1"/>
      <c r="W1608" s="1"/>
      <c r="X1608" s="1"/>
      <c r="Y1608" s="1"/>
    </row>
    <row r="1609" spans="1:25" x14ac:dyDescent="0.4">
      <c r="A1609" t="s">
        <v>48</v>
      </c>
      <c r="B1609" t="s">
        <v>1149</v>
      </c>
      <c r="C1609" s="1" t="s">
        <v>3</v>
      </c>
      <c r="D1609">
        <v>2020</v>
      </c>
      <c r="E1609" s="3">
        <v>4</v>
      </c>
      <c r="F1609" s="1" t="s">
        <v>50</v>
      </c>
      <c r="G1609" s="1">
        <v>124</v>
      </c>
      <c r="H1609" s="1" t="s">
        <v>62</v>
      </c>
      <c r="J1609" s="1" t="s">
        <v>16</v>
      </c>
      <c r="K1609" s="1" t="s">
        <v>1336</v>
      </c>
      <c r="L1609" s="1" t="s">
        <v>1337</v>
      </c>
      <c r="M1609" s="1">
        <v>9800</v>
      </c>
      <c r="O1609" s="1">
        <v>42940</v>
      </c>
      <c r="P1609" s="1">
        <v>2326</v>
      </c>
      <c r="Q1609" s="1" t="s">
        <v>1338</v>
      </c>
      <c r="R1609" s="1"/>
      <c r="S1609" s="1"/>
      <c r="T1609" s="1"/>
      <c r="U1609" s="1"/>
      <c r="V1609" s="1"/>
      <c r="W1609" s="1"/>
      <c r="X1609" s="1"/>
      <c r="Y1609" s="1"/>
    </row>
    <row r="1610" spans="1:25" x14ac:dyDescent="0.4">
      <c r="A1610" t="s">
        <v>48</v>
      </c>
      <c r="B1610" t="s">
        <v>1149</v>
      </c>
      <c r="C1610" s="1" t="s">
        <v>3</v>
      </c>
      <c r="D1610">
        <v>2020</v>
      </c>
      <c r="E1610" s="3">
        <v>4</v>
      </c>
      <c r="F1610" s="1" t="s">
        <v>50</v>
      </c>
      <c r="G1610" s="1">
        <v>125</v>
      </c>
      <c r="H1610" s="1">
        <v>30</v>
      </c>
      <c r="J1610" s="1" t="s">
        <v>82</v>
      </c>
      <c r="K1610" s="1" t="s">
        <v>1774</v>
      </c>
      <c r="L1610" s="1" t="s">
        <v>1775</v>
      </c>
      <c r="M1610" s="1">
        <v>4900</v>
      </c>
      <c r="O1610" s="1">
        <v>43665</v>
      </c>
      <c r="P1610" s="1">
        <v>2309</v>
      </c>
      <c r="Q1610" s="1" t="s">
        <v>1776</v>
      </c>
      <c r="R1610" s="1"/>
      <c r="S1610" s="1"/>
      <c r="T1610" s="1"/>
      <c r="U1610" s="1"/>
      <c r="V1610" s="1"/>
      <c r="W1610" s="1"/>
      <c r="X1610" s="1"/>
      <c r="Y1610" s="1"/>
    </row>
    <row r="1611" spans="1:25" x14ac:dyDescent="0.4">
      <c r="A1611" t="s">
        <v>48</v>
      </c>
      <c r="B1611" t="s">
        <v>1149</v>
      </c>
      <c r="C1611" s="1" t="s">
        <v>3</v>
      </c>
      <c r="D1611">
        <v>2020</v>
      </c>
      <c r="E1611" s="3">
        <v>4</v>
      </c>
      <c r="F1611" s="1" t="s">
        <v>50</v>
      </c>
      <c r="G1611" s="1">
        <v>126</v>
      </c>
      <c r="H1611" s="1">
        <v>1</v>
      </c>
      <c r="J1611" s="1" t="s">
        <v>58</v>
      </c>
      <c r="K1611" s="1" t="s">
        <v>1811</v>
      </c>
      <c r="L1611" s="1" t="s">
        <v>1230</v>
      </c>
      <c r="M1611" s="1">
        <v>3900</v>
      </c>
      <c r="O1611" s="1">
        <v>43872</v>
      </c>
      <c r="P1611" s="1">
        <v>2251</v>
      </c>
      <c r="Q1611" s="1" t="s">
        <v>1812</v>
      </c>
      <c r="R1611" s="1"/>
      <c r="S1611" s="1"/>
      <c r="T1611" s="1"/>
      <c r="U1611" s="1"/>
      <c r="V1611" s="1"/>
      <c r="W1611" s="1"/>
      <c r="X1611" s="1"/>
      <c r="Y1611" s="1"/>
    </row>
    <row r="1612" spans="1:25" x14ac:dyDescent="0.4">
      <c r="A1612" t="s">
        <v>48</v>
      </c>
      <c r="B1612" t="s">
        <v>1149</v>
      </c>
      <c r="C1612" s="1" t="s">
        <v>3</v>
      </c>
      <c r="D1612">
        <v>2020</v>
      </c>
      <c r="E1612" s="3">
        <v>4</v>
      </c>
      <c r="F1612" s="1" t="s">
        <v>50</v>
      </c>
      <c r="G1612" s="1">
        <v>127</v>
      </c>
      <c r="H1612" s="1">
        <v>10</v>
      </c>
      <c r="J1612" s="1" t="s">
        <v>155</v>
      </c>
      <c r="K1612" s="1" t="s">
        <v>1920</v>
      </c>
      <c r="L1612" s="1" t="s">
        <v>1921</v>
      </c>
      <c r="M1612" s="1">
        <v>6500</v>
      </c>
      <c r="O1612" s="1">
        <v>44009</v>
      </c>
      <c r="P1612" s="1">
        <v>2212</v>
      </c>
      <c r="Q1612" s="1" t="s">
        <v>1922</v>
      </c>
      <c r="R1612" s="1"/>
      <c r="S1612" s="1"/>
      <c r="T1612" s="1"/>
      <c r="U1612" s="1"/>
      <c r="V1612" s="1"/>
      <c r="W1612" s="1"/>
      <c r="X1612" s="1"/>
      <c r="Y1612" s="1"/>
    </row>
    <row r="1613" spans="1:25" x14ac:dyDescent="0.4">
      <c r="A1613" t="s">
        <v>48</v>
      </c>
      <c r="B1613" t="s">
        <v>1149</v>
      </c>
      <c r="C1613" s="1" t="s">
        <v>3</v>
      </c>
      <c r="D1613">
        <v>2020</v>
      </c>
      <c r="E1613" s="3">
        <v>4</v>
      </c>
      <c r="F1613" s="1" t="s">
        <v>50</v>
      </c>
      <c r="G1613" s="1">
        <v>128</v>
      </c>
      <c r="H1613" s="1">
        <v>32</v>
      </c>
      <c r="J1613" s="1" t="s">
        <v>21</v>
      </c>
      <c r="K1613" s="1" t="s">
        <v>1710</v>
      </c>
      <c r="L1613" s="1" t="s">
        <v>1711</v>
      </c>
      <c r="M1613" s="1">
        <v>12000</v>
      </c>
      <c r="O1613" s="1">
        <v>44001</v>
      </c>
      <c r="P1613" s="1">
        <v>2130</v>
      </c>
      <c r="Q1613" s="1" t="s">
        <v>1712</v>
      </c>
      <c r="R1613" s="1"/>
      <c r="S1613" s="1"/>
      <c r="T1613" s="1"/>
      <c r="U1613" s="1"/>
      <c r="V1613" s="1"/>
      <c r="W1613" s="1"/>
      <c r="X1613" s="1"/>
      <c r="Y1613" s="1"/>
    </row>
    <row r="1614" spans="1:25" x14ac:dyDescent="0.4">
      <c r="A1614" t="s">
        <v>48</v>
      </c>
      <c r="B1614" t="s">
        <v>1149</v>
      </c>
      <c r="C1614" s="1" t="s">
        <v>3</v>
      </c>
      <c r="D1614">
        <v>2020</v>
      </c>
      <c r="E1614" s="3">
        <v>4</v>
      </c>
      <c r="F1614" s="1" t="s">
        <v>50</v>
      </c>
      <c r="G1614" s="1">
        <v>129</v>
      </c>
      <c r="H1614" s="1">
        <v>-59</v>
      </c>
      <c r="J1614" s="1" t="s">
        <v>58</v>
      </c>
      <c r="K1614" s="1" t="s">
        <v>1470</v>
      </c>
      <c r="L1614" s="1" t="s">
        <v>1471</v>
      </c>
      <c r="M1614" s="1">
        <v>3851</v>
      </c>
      <c r="O1614" s="1">
        <v>43826</v>
      </c>
      <c r="P1614" s="1">
        <v>2103</v>
      </c>
      <c r="Q1614" s="1" t="s">
        <v>1472</v>
      </c>
      <c r="R1614" s="1"/>
      <c r="S1614" s="1"/>
      <c r="T1614" s="1"/>
      <c r="U1614" s="1"/>
      <c r="V1614" s="1"/>
      <c r="W1614" s="1"/>
      <c r="X1614" s="1"/>
      <c r="Y1614" s="1"/>
    </row>
    <row r="1615" spans="1:25" x14ac:dyDescent="0.4">
      <c r="A1615" t="s">
        <v>48</v>
      </c>
      <c r="B1615" t="s">
        <v>1149</v>
      </c>
      <c r="C1615" s="1" t="s">
        <v>3</v>
      </c>
      <c r="D1615">
        <v>2020</v>
      </c>
      <c r="E1615" s="3">
        <v>4</v>
      </c>
      <c r="F1615" s="1" t="s">
        <v>50</v>
      </c>
      <c r="G1615" s="1">
        <v>130</v>
      </c>
      <c r="H1615" s="1">
        <v>141</v>
      </c>
      <c r="J1615" s="1" t="s">
        <v>9</v>
      </c>
      <c r="K1615" s="1" t="s">
        <v>1860</v>
      </c>
      <c r="L1615" s="1" t="s">
        <v>1861</v>
      </c>
      <c r="M1615" s="1">
        <v>4500</v>
      </c>
      <c r="O1615" s="1">
        <v>43709</v>
      </c>
      <c r="P1615" s="1">
        <v>2102</v>
      </c>
      <c r="Q1615" s="1" t="s">
        <v>1862</v>
      </c>
      <c r="R1615" s="1"/>
      <c r="S1615" s="1"/>
      <c r="T1615" s="1"/>
      <c r="U1615" s="1"/>
      <c r="V1615" s="1"/>
      <c r="W1615" s="1"/>
      <c r="X1615" s="1"/>
      <c r="Y1615" s="1"/>
    </row>
    <row r="1616" spans="1:25" x14ac:dyDescent="0.4">
      <c r="A1616" t="s">
        <v>48</v>
      </c>
      <c r="B1616" t="s">
        <v>1149</v>
      </c>
      <c r="C1616" s="1" t="s">
        <v>3</v>
      </c>
      <c r="D1616">
        <v>2020</v>
      </c>
      <c r="E1616" s="3">
        <v>4</v>
      </c>
      <c r="F1616" s="1" t="s">
        <v>50</v>
      </c>
      <c r="G1616" s="1">
        <v>131</v>
      </c>
      <c r="H1616" s="1">
        <v>-55</v>
      </c>
      <c r="J1616" s="1" t="s">
        <v>58</v>
      </c>
      <c r="K1616" s="1" t="s">
        <v>1831</v>
      </c>
      <c r="L1616" s="1" t="s">
        <v>1832</v>
      </c>
      <c r="M1616" s="1">
        <v>1200</v>
      </c>
      <c r="O1616" s="1">
        <v>43749</v>
      </c>
      <c r="P1616" s="1">
        <v>1994</v>
      </c>
      <c r="Q1616" s="1" t="s">
        <v>1833</v>
      </c>
      <c r="R1616" s="1"/>
      <c r="S1616" s="1"/>
      <c r="T1616" s="1"/>
      <c r="U1616" s="1"/>
      <c r="V1616" s="1"/>
      <c r="W1616" s="1"/>
      <c r="X1616" s="1"/>
      <c r="Y1616" s="1"/>
    </row>
    <row r="1617" spans="1:25" x14ac:dyDescent="0.4">
      <c r="A1617" t="s">
        <v>48</v>
      </c>
      <c r="B1617" t="s">
        <v>1149</v>
      </c>
      <c r="C1617" s="1" t="s">
        <v>3</v>
      </c>
      <c r="D1617">
        <v>2020</v>
      </c>
      <c r="E1617" s="3">
        <v>4</v>
      </c>
      <c r="F1617" s="1" t="s">
        <v>50</v>
      </c>
      <c r="G1617" s="1">
        <v>132</v>
      </c>
      <c r="H1617" s="1">
        <v>-20</v>
      </c>
      <c r="J1617" s="1" t="s">
        <v>9</v>
      </c>
      <c r="K1617" s="1" t="s">
        <v>1477</v>
      </c>
      <c r="L1617" s="1" t="s">
        <v>1273</v>
      </c>
      <c r="M1617" s="1">
        <v>2200</v>
      </c>
      <c r="O1617" s="1">
        <v>43624</v>
      </c>
      <c r="P1617" s="1">
        <v>1980</v>
      </c>
      <c r="Q1617" s="1" t="s">
        <v>1478</v>
      </c>
      <c r="R1617" s="1"/>
      <c r="S1617" s="1"/>
      <c r="T1617" s="1"/>
      <c r="U1617" s="1"/>
      <c r="V1617" s="1"/>
      <c r="W1617" s="1"/>
      <c r="X1617" s="1"/>
      <c r="Y1617" s="1"/>
    </row>
    <row r="1618" spans="1:25" x14ac:dyDescent="0.4">
      <c r="A1618" t="s">
        <v>48</v>
      </c>
      <c r="B1618" t="s">
        <v>1149</v>
      </c>
      <c r="C1618" s="1" t="s">
        <v>3</v>
      </c>
      <c r="D1618">
        <v>2020</v>
      </c>
      <c r="E1618" s="3">
        <v>4</v>
      </c>
      <c r="F1618" s="1" t="s">
        <v>50</v>
      </c>
      <c r="G1618" s="1">
        <v>133</v>
      </c>
      <c r="H1618" s="1">
        <v>109</v>
      </c>
      <c r="J1618" s="1" t="s">
        <v>1647</v>
      </c>
      <c r="K1618" s="1" t="s">
        <v>2023</v>
      </c>
      <c r="L1618" s="1" t="s">
        <v>2024</v>
      </c>
      <c r="M1618" s="1">
        <v>3500</v>
      </c>
      <c r="O1618" s="1">
        <v>43627</v>
      </c>
      <c r="P1618" s="1">
        <v>1972</v>
      </c>
      <c r="Q1618" s="1" t="s">
        <v>2025</v>
      </c>
      <c r="R1618" s="1"/>
      <c r="S1618" s="1"/>
      <c r="T1618" s="1"/>
      <c r="U1618" s="1"/>
      <c r="V1618" s="1"/>
      <c r="W1618" s="1"/>
      <c r="X1618" s="1"/>
      <c r="Y1618" s="1"/>
    </row>
    <row r="1619" spans="1:25" x14ac:dyDescent="0.4">
      <c r="A1619" t="s">
        <v>48</v>
      </c>
      <c r="B1619" t="s">
        <v>1149</v>
      </c>
      <c r="C1619" s="1" t="s">
        <v>3</v>
      </c>
      <c r="D1619">
        <v>2020</v>
      </c>
      <c r="E1619" s="3">
        <v>4</v>
      </c>
      <c r="F1619" s="1" t="s">
        <v>50</v>
      </c>
      <c r="G1619" s="1">
        <v>134</v>
      </c>
      <c r="H1619" s="1">
        <v>370</v>
      </c>
      <c r="J1619" s="1" t="s">
        <v>9</v>
      </c>
      <c r="K1619" s="1" t="s">
        <v>2026</v>
      </c>
      <c r="L1619" s="1" t="s">
        <v>1762</v>
      </c>
      <c r="M1619" s="1">
        <v>3900</v>
      </c>
      <c r="N1619" s="1" t="s">
        <v>2027</v>
      </c>
      <c r="O1619" s="1">
        <v>43931</v>
      </c>
      <c r="P1619" s="1">
        <v>1956</v>
      </c>
      <c r="Q1619" s="1" t="s">
        <v>2028</v>
      </c>
      <c r="R1619" s="1"/>
      <c r="S1619" s="1"/>
      <c r="T1619" s="1"/>
      <c r="U1619" s="1"/>
      <c r="V1619" s="1"/>
      <c r="W1619" s="1"/>
      <c r="X1619" s="1"/>
      <c r="Y1619" s="1"/>
    </row>
    <row r="1620" spans="1:25" x14ac:dyDescent="0.4">
      <c r="A1620" t="s">
        <v>48</v>
      </c>
      <c r="B1620" t="s">
        <v>1149</v>
      </c>
      <c r="C1620" s="1" t="s">
        <v>3</v>
      </c>
      <c r="D1620">
        <v>2020</v>
      </c>
      <c r="E1620" s="3">
        <v>4</v>
      </c>
      <c r="F1620" s="1" t="s">
        <v>50</v>
      </c>
      <c r="G1620" s="1">
        <v>135</v>
      </c>
      <c r="H1620" s="1">
        <v>54</v>
      </c>
      <c r="J1620" s="1" t="s">
        <v>9</v>
      </c>
      <c r="K1620" s="1" t="s">
        <v>1590</v>
      </c>
      <c r="L1620" s="1" t="s">
        <v>1591</v>
      </c>
      <c r="M1620" s="1">
        <v>2700</v>
      </c>
      <c r="O1620" s="1">
        <v>43995</v>
      </c>
      <c r="P1620" s="1">
        <v>1940</v>
      </c>
      <c r="Q1620" s="1" t="s">
        <v>1592</v>
      </c>
      <c r="R1620" s="1"/>
      <c r="S1620" s="1"/>
      <c r="T1620" s="1"/>
      <c r="U1620" s="1"/>
      <c r="V1620" s="1"/>
      <c r="W1620" s="1"/>
      <c r="X1620" s="1"/>
      <c r="Y1620" s="1"/>
    </row>
    <row r="1621" spans="1:25" x14ac:dyDescent="0.4">
      <c r="A1621" t="s">
        <v>48</v>
      </c>
      <c r="B1621" t="s">
        <v>1149</v>
      </c>
      <c r="C1621" s="1" t="s">
        <v>3</v>
      </c>
      <c r="D1621">
        <v>2020</v>
      </c>
      <c r="E1621" s="3">
        <v>4</v>
      </c>
      <c r="F1621" s="1" t="s">
        <v>50</v>
      </c>
      <c r="G1621" s="1">
        <v>136</v>
      </c>
      <c r="H1621" s="1">
        <v>65</v>
      </c>
      <c r="J1621" s="1" t="s">
        <v>21</v>
      </c>
      <c r="K1621" s="1" t="s">
        <v>1327</v>
      </c>
      <c r="L1621" s="1" t="s">
        <v>1328</v>
      </c>
      <c r="M1621" s="1">
        <v>5900</v>
      </c>
      <c r="O1621" s="1">
        <v>43971</v>
      </c>
      <c r="P1621" s="1">
        <v>1940</v>
      </c>
      <c r="Q1621" s="1" t="s">
        <v>1329</v>
      </c>
      <c r="R1621" s="1"/>
      <c r="S1621" s="1"/>
      <c r="T1621" s="1"/>
      <c r="U1621" s="1"/>
      <c r="V1621" s="1"/>
      <c r="W1621" s="1"/>
      <c r="X1621" s="1"/>
      <c r="Y1621" s="1"/>
    </row>
    <row r="1622" spans="1:25" x14ac:dyDescent="0.4">
      <c r="A1622" t="s">
        <v>48</v>
      </c>
      <c r="B1622" t="s">
        <v>1149</v>
      </c>
      <c r="C1622" s="1" t="s">
        <v>3</v>
      </c>
      <c r="D1622">
        <v>2020</v>
      </c>
      <c r="E1622" s="3">
        <v>4</v>
      </c>
      <c r="F1622" s="1" t="s">
        <v>50</v>
      </c>
      <c r="G1622" s="1">
        <v>137</v>
      </c>
      <c r="H1622" s="1">
        <v>-14</v>
      </c>
      <c r="J1622" s="1" t="s">
        <v>1035</v>
      </c>
      <c r="K1622" s="1" t="s">
        <v>1614</v>
      </c>
      <c r="L1622" s="1" t="s">
        <v>1227</v>
      </c>
      <c r="M1622" s="1">
        <v>3500</v>
      </c>
      <c r="O1622" s="1">
        <v>42015</v>
      </c>
      <c r="P1622" s="1">
        <v>1931</v>
      </c>
      <c r="Q1622" s="1" t="s">
        <v>1615</v>
      </c>
      <c r="R1622" s="1"/>
      <c r="S1622" s="1"/>
      <c r="T1622" s="1"/>
      <c r="U1622" s="1"/>
      <c r="V1622" s="1"/>
      <c r="W1622" s="1"/>
      <c r="X1622" s="1"/>
      <c r="Y1622" s="1"/>
    </row>
    <row r="1623" spans="1:25" x14ac:dyDescent="0.4">
      <c r="A1623" t="s">
        <v>48</v>
      </c>
      <c r="B1623" t="s">
        <v>1149</v>
      </c>
      <c r="C1623" s="1" t="s">
        <v>3</v>
      </c>
      <c r="D1623">
        <v>2020</v>
      </c>
      <c r="E1623" s="3">
        <v>4</v>
      </c>
      <c r="F1623" s="1" t="s">
        <v>50</v>
      </c>
      <c r="G1623" s="1">
        <v>138</v>
      </c>
      <c r="H1623" s="1">
        <v>37</v>
      </c>
      <c r="J1623" s="1" t="s">
        <v>464</v>
      </c>
      <c r="K1623" s="1" t="s">
        <v>1678</v>
      </c>
      <c r="L1623" s="1" t="s">
        <v>1679</v>
      </c>
      <c r="M1623" s="1">
        <v>3700</v>
      </c>
      <c r="O1623" s="1">
        <v>43923</v>
      </c>
      <c r="P1623" s="1">
        <v>1925</v>
      </c>
      <c r="Q1623" s="1" t="s">
        <v>1680</v>
      </c>
      <c r="R1623" s="1"/>
      <c r="S1623" s="1"/>
      <c r="T1623" s="1"/>
      <c r="U1623" s="1"/>
      <c r="V1623" s="1"/>
      <c r="W1623" s="1"/>
      <c r="X1623" s="1"/>
      <c r="Y1623" s="1"/>
    </row>
    <row r="1624" spans="1:25" x14ac:dyDescent="0.4">
      <c r="A1624" t="s">
        <v>48</v>
      </c>
      <c r="B1624" t="s">
        <v>1149</v>
      </c>
      <c r="C1624" s="1" t="s">
        <v>3</v>
      </c>
      <c r="D1624">
        <v>2020</v>
      </c>
      <c r="E1624" s="3">
        <v>4</v>
      </c>
      <c r="F1624" s="1" t="s">
        <v>50</v>
      </c>
      <c r="G1624" s="1">
        <v>139</v>
      </c>
      <c r="H1624" s="1">
        <v>-14</v>
      </c>
      <c r="J1624" s="1" t="s">
        <v>21</v>
      </c>
      <c r="K1624" s="1" t="s">
        <v>1666</v>
      </c>
      <c r="L1624" s="1" t="s">
        <v>1527</v>
      </c>
      <c r="M1624" s="1">
        <v>2200</v>
      </c>
      <c r="O1624" s="1">
        <v>43775</v>
      </c>
      <c r="P1624" s="1">
        <v>1904</v>
      </c>
      <c r="Q1624" s="1" t="s">
        <v>1667</v>
      </c>
      <c r="R1624" s="1"/>
      <c r="S1624" s="1"/>
      <c r="T1624" s="1"/>
      <c r="U1624" s="1"/>
      <c r="V1624" s="1"/>
      <c r="W1624" s="1"/>
      <c r="X1624" s="1"/>
      <c r="Y1624" s="1"/>
    </row>
    <row r="1625" spans="1:25" x14ac:dyDescent="0.4">
      <c r="A1625" t="s">
        <v>48</v>
      </c>
      <c r="B1625" t="s">
        <v>1149</v>
      </c>
      <c r="C1625" s="1" t="s">
        <v>3</v>
      </c>
      <c r="D1625">
        <v>2020</v>
      </c>
      <c r="E1625" s="3">
        <v>4</v>
      </c>
      <c r="F1625" s="1" t="s">
        <v>50</v>
      </c>
      <c r="G1625" s="1">
        <v>140</v>
      </c>
      <c r="H1625" s="1">
        <v>47</v>
      </c>
      <c r="J1625" s="1" t="s">
        <v>1035</v>
      </c>
      <c r="K1625" s="1" t="s">
        <v>1853</v>
      </c>
      <c r="L1625" s="1" t="s">
        <v>1227</v>
      </c>
      <c r="M1625" s="1">
        <v>3500</v>
      </c>
      <c r="O1625" s="1">
        <v>43795</v>
      </c>
      <c r="P1625" s="1">
        <v>1859</v>
      </c>
      <c r="Q1625" s="1" t="s">
        <v>1854</v>
      </c>
      <c r="R1625" s="1"/>
      <c r="S1625" s="1"/>
      <c r="T1625" s="1"/>
      <c r="U1625" s="1"/>
      <c r="V1625" s="1"/>
      <c r="W1625" s="1"/>
      <c r="X1625" s="1"/>
      <c r="Y1625" s="1"/>
    </row>
    <row r="1626" spans="1:25" x14ac:dyDescent="0.4">
      <c r="A1626" t="s">
        <v>48</v>
      </c>
      <c r="B1626" t="s">
        <v>1149</v>
      </c>
      <c r="C1626" s="1" t="s">
        <v>3</v>
      </c>
      <c r="D1626">
        <v>2020</v>
      </c>
      <c r="E1626" s="3">
        <v>4</v>
      </c>
      <c r="F1626" s="1" t="s">
        <v>50</v>
      </c>
      <c r="G1626" s="1">
        <v>141</v>
      </c>
      <c r="H1626" s="1">
        <v>-53</v>
      </c>
      <c r="J1626" s="1" t="s">
        <v>464</v>
      </c>
      <c r="K1626" s="1" t="s">
        <v>1509</v>
      </c>
      <c r="L1626" s="1" t="s">
        <v>1510</v>
      </c>
      <c r="M1626" s="1">
        <v>33000</v>
      </c>
      <c r="N1626" s="1" t="s">
        <v>1511</v>
      </c>
      <c r="O1626" s="1">
        <v>43909</v>
      </c>
      <c r="P1626" s="1">
        <v>1851</v>
      </c>
      <c r="Q1626" s="1" t="s">
        <v>1512</v>
      </c>
      <c r="R1626" s="1"/>
      <c r="S1626" s="1"/>
      <c r="T1626" s="1"/>
      <c r="U1626" s="1"/>
      <c r="V1626" s="1"/>
      <c r="W1626" s="1"/>
      <c r="X1626" s="1"/>
      <c r="Y1626" s="1"/>
    </row>
    <row r="1627" spans="1:25" x14ac:dyDescent="0.4">
      <c r="A1627" t="s">
        <v>48</v>
      </c>
      <c r="B1627" t="s">
        <v>1149</v>
      </c>
      <c r="C1627" s="1" t="s">
        <v>3</v>
      </c>
      <c r="D1627">
        <v>2020</v>
      </c>
      <c r="E1627" s="3">
        <v>4</v>
      </c>
      <c r="F1627" s="1" t="s">
        <v>50</v>
      </c>
      <c r="G1627" s="1">
        <v>142</v>
      </c>
      <c r="H1627" s="1" t="s">
        <v>81</v>
      </c>
      <c r="J1627" s="1" t="s">
        <v>10</v>
      </c>
      <c r="K1627" s="1" t="s">
        <v>2029</v>
      </c>
      <c r="L1627" s="1" t="s">
        <v>1369</v>
      </c>
      <c r="M1627" s="1">
        <v>1500</v>
      </c>
      <c r="O1627" s="1">
        <v>43931</v>
      </c>
      <c r="P1627" s="1">
        <v>1847</v>
      </c>
      <c r="Q1627" s="1" t="s">
        <v>2030</v>
      </c>
      <c r="R1627" s="1"/>
      <c r="S1627" s="1"/>
      <c r="T1627" s="1"/>
      <c r="U1627" s="1"/>
      <c r="V1627" s="1"/>
      <c r="W1627" s="1"/>
      <c r="X1627" s="1"/>
      <c r="Y1627" s="1"/>
    </row>
    <row r="1628" spans="1:25" x14ac:dyDescent="0.4">
      <c r="A1628" t="s">
        <v>48</v>
      </c>
      <c r="B1628" t="s">
        <v>1149</v>
      </c>
      <c r="C1628" s="1" t="s">
        <v>3</v>
      </c>
      <c r="D1628">
        <v>2020</v>
      </c>
      <c r="E1628" s="3">
        <v>4</v>
      </c>
      <c r="F1628" s="1" t="s">
        <v>50</v>
      </c>
      <c r="G1628" s="1">
        <v>143</v>
      </c>
      <c r="H1628" s="1">
        <v>63</v>
      </c>
      <c r="J1628" s="1" t="s">
        <v>21</v>
      </c>
      <c r="K1628" s="1" t="s">
        <v>1805</v>
      </c>
      <c r="L1628" s="1" t="s">
        <v>1806</v>
      </c>
      <c r="M1628" s="1">
        <v>5500</v>
      </c>
      <c r="O1628" s="1">
        <v>41767</v>
      </c>
      <c r="P1628" s="1">
        <v>1846</v>
      </c>
      <c r="Q1628" s="1" t="s">
        <v>1807</v>
      </c>
      <c r="R1628" s="1"/>
      <c r="S1628" s="1"/>
      <c r="T1628" s="1"/>
      <c r="U1628" s="1"/>
      <c r="V1628" s="1"/>
      <c r="W1628" s="1"/>
      <c r="X1628" s="1"/>
      <c r="Y1628" s="1"/>
    </row>
    <row r="1629" spans="1:25" x14ac:dyDescent="0.4">
      <c r="A1629" t="s">
        <v>48</v>
      </c>
      <c r="B1629" t="s">
        <v>1149</v>
      </c>
      <c r="C1629" s="1" t="s">
        <v>3</v>
      </c>
      <c r="D1629">
        <v>2020</v>
      </c>
      <c r="E1629" s="3">
        <v>4</v>
      </c>
      <c r="F1629" s="1" t="s">
        <v>50</v>
      </c>
      <c r="G1629" s="1">
        <v>144</v>
      </c>
      <c r="H1629" s="1">
        <v>175</v>
      </c>
      <c r="J1629" s="1" t="s">
        <v>73</v>
      </c>
      <c r="K1629" s="1" t="s">
        <v>2031</v>
      </c>
      <c r="L1629" s="1" t="s">
        <v>2032</v>
      </c>
      <c r="M1629" s="1">
        <v>2700</v>
      </c>
      <c r="N1629" s="1" t="s">
        <v>2033</v>
      </c>
      <c r="O1629" s="1">
        <v>43999</v>
      </c>
      <c r="P1629" s="1">
        <v>1812</v>
      </c>
      <c r="Q1629" s="1" t="s">
        <v>2034</v>
      </c>
      <c r="R1629" s="1"/>
      <c r="S1629" s="1"/>
      <c r="T1629" s="1"/>
      <c r="U1629" s="1"/>
      <c r="V1629" s="1"/>
      <c r="W1629" s="1"/>
      <c r="X1629" s="1"/>
      <c r="Y1629" s="1"/>
    </row>
    <row r="1630" spans="1:25" x14ac:dyDescent="0.4">
      <c r="A1630" t="s">
        <v>48</v>
      </c>
      <c r="B1630" t="s">
        <v>1149</v>
      </c>
      <c r="C1630" s="1" t="s">
        <v>3</v>
      </c>
      <c r="D1630">
        <v>2020</v>
      </c>
      <c r="E1630" s="3">
        <v>4</v>
      </c>
      <c r="F1630" s="1" t="s">
        <v>50</v>
      </c>
      <c r="G1630" s="1">
        <v>145</v>
      </c>
      <c r="H1630" s="1">
        <v>179</v>
      </c>
      <c r="J1630" s="1" t="s">
        <v>58</v>
      </c>
      <c r="K1630" s="1" t="s">
        <v>2035</v>
      </c>
      <c r="L1630" s="1" t="s">
        <v>2036</v>
      </c>
      <c r="M1630" s="1">
        <v>3000</v>
      </c>
      <c r="O1630" s="1">
        <v>43890</v>
      </c>
      <c r="P1630" s="1">
        <v>1789</v>
      </c>
      <c r="Q1630" s="1" t="s">
        <v>2037</v>
      </c>
      <c r="R1630" s="1"/>
      <c r="S1630" s="1"/>
      <c r="T1630" s="1"/>
      <c r="U1630" s="1"/>
      <c r="V1630" s="1"/>
      <c r="W1630" s="1"/>
      <c r="X1630" s="1"/>
      <c r="Y1630" s="1"/>
    </row>
    <row r="1631" spans="1:25" x14ac:dyDescent="0.4">
      <c r="A1631" t="s">
        <v>48</v>
      </c>
      <c r="B1631" t="s">
        <v>1149</v>
      </c>
      <c r="C1631" s="1" t="s">
        <v>3</v>
      </c>
      <c r="D1631">
        <v>2020</v>
      </c>
      <c r="E1631" s="3">
        <v>4</v>
      </c>
      <c r="F1631" s="1" t="s">
        <v>50</v>
      </c>
      <c r="G1631" s="1">
        <v>146</v>
      </c>
      <c r="H1631" s="1">
        <v>52</v>
      </c>
      <c r="J1631" s="1" t="s">
        <v>145</v>
      </c>
      <c r="K1631" s="1" t="s">
        <v>1572</v>
      </c>
      <c r="L1631" s="1" t="s">
        <v>1573</v>
      </c>
      <c r="M1631" s="1">
        <v>2000</v>
      </c>
      <c r="O1631" s="1">
        <v>43874</v>
      </c>
      <c r="P1631" s="1">
        <v>1762</v>
      </c>
      <c r="Q1631" s="1" t="s">
        <v>1574</v>
      </c>
      <c r="R1631" s="1"/>
      <c r="S1631" s="1"/>
      <c r="T1631" s="1"/>
      <c r="U1631" s="1"/>
      <c r="V1631" s="1"/>
      <c r="W1631" s="1"/>
      <c r="X1631" s="1"/>
      <c r="Y1631" s="1"/>
    </row>
    <row r="1632" spans="1:25" x14ac:dyDescent="0.4">
      <c r="A1632" t="s">
        <v>48</v>
      </c>
      <c r="B1632" t="s">
        <v>1149</v>
      </c>
      <c r="C1632" s="1" t="s">
        <v>3</v>
      </c>
      <c r="D1632">
        <v>2020</v>
      </c>
      <c r="E1632" s="3">
        <v>4</v>
      </c>
      <c r="F1632" s="1" t="s">
        <v>50</v>
      </c>
      <c r="G1632" s="1">
        <v>147</v>
      </c>
      <c r="H1632" s="1">
        <v>17</v>
      </c>
      <c r="J1632" s="1" t="s">
        <v>10</v>
      </c>
      <c r="K1632" s="1" t="s">
        <v>1534</v>
      </c>
      <c r="L1632" s="1" t="s">
        <v>1227</v>
      </c>
      <c r="M1632" s="1">
        <v>3500</v>
      </c>
      <c r="O1632" s="1">
        <v>41488</v>
      </c>
      <c r="P1632" s="1">
        <v>1745</v>
      </c>
      <c r="Q1632" s="1" t="s">
        <v>1535</v>
      </c>
      <c r="R1632" s="1"/>
      <c r="S1632" s="1"/>
      <c r="T1632" s="1"/>
      <c r="U1632" s="1"/>
      <c r="V1632" s="1"/>
      <c r="W1632" s="1"/>
      <c r="X1632" s="1"/>
      <c r="Y1632" s="1"/>
    </row>
    <row r="1633" spans="1:25" x14ac:dyDescent="0.4">
      <c r="A1633" t="s">
        <v>48</v>
      </c>
      <c r="B1633" t="s">
        <v>1149</v>
      </c>
      <c r="C1633" s="1" t="s">
        <v>3</v>
      </c>
      <c r="D1633">
        <v>2020</v>
      </c>
      <c r="E1633" s="3">
        <v>4</v>
      </c>
      <c r="F1633" s="1" t="s">
        <v>50</v>
      </c>
      <c r="G1633" s="1">
        <v>148</v>
      </c>
      <c r="H1633" s="1">
        <v>-38</v>
      </c>
      <c r="J1633" s="1" t="s">
        <v>21</v>
      </c>
      <c r="K1633" s="1" t="s">
        <v>1737</v>
      </c>
      <c r="L1633" s="1" t="s">
        <v>1738</v>
      </c>
      <c r="M1633" s="1">
        <v>3500</v>
      </c>
      <c r="O1633" s="1">
        <v>44006</v>
      </c>
      <c r="P1633" s="1">
        <v>1726</v>
      </c>
      <c r="Q1633" s="1" t="s">
        <v>1739</v>
      </c>
      <c r="R1633" s="1"/>
      <c r="S1633" s="1"/>
      <c r="T1633" s="1"/>
      <c r="U1633" s="1"/>
      <c r="V1633" s="1"/>
      <c r="W1633" s="1"/>
      <c r="X1633" s="1"/>
      <c r="Y1633" s="1"/>
    </row>
    <row r="1634" spans="1:25" x14ac:dyDescent="0.4">
      <c r="A1634" t="s">
        <v>48</v>
      </c>
      <c r="B1634" t="s">
        <v>1149</v>
      </c>
      <c r="C1634" s="1" t="s">
        <v>3</v>
      </c>
      <c r="D1634">
        <v>2020</v>
      </c>
      <c r="E1634" s="3">
        <v>4</v>
      </c>
      <c r="F1634" s="1" t="s">
        <v>50</v>
      </c>
      <c r="G1634" s="1">
        <v>149</v>
      </c>
      <c r="H1634" s="1">
        <v>3</v>
      </c>
      <c r="J1634" s="1" t="s">
        <v>1035</v>
      </c>
      <c r="K1634" s="1" t="s">
        <v>1479</v>
      </c>
      <c r="L1634" s="1" t="s">
        <v>1227</v>
      </c>
      <c r="M1634" s="1">
        <v>3500</v>
      </c>
      <c r="O1634" s="1">
        <v>42131</v>
      </c>
      <c r="P1634" s="1">
        <v>1714</v>
      </c>
      <c r="Q1634" s="1" t="s">
        <v>1480</v>
      </c>
      <c r="R1634" s="1"/>
      <c r="S1634" s="1"/>
      <c r="T1634" s="1"/>
      <c r="U1634" s="1"/>
      <c r="V1634" s="1"/>
      <c r="W1634" s="1"/>
      <c r="X1634" s="1"/>
      <c r="Y1634" s="1"/>
    </row>
    <row r="1635" spans="1:25" x14ac:dyDescent="0.4">
      <c r="A1635" t="s">
        <v>48</v>
      </c>
      <c r="B1635" t="s">
        <v>1149</v>
      </c>
      <c r="C1635" s="1" t="s">
        <v>3</v>
      </c>
      <c r="D1635">
        <v>2020</v>
      </c>
      <c r="E1635" s="3">
        <v>4</v>
      </c>
      <c r="F1635" s="1" t="s">
        <v>50</v>
      </c>
      <c r="G1635" s="1">
        <v>150</v>
      </c>
      <c r="H1635" s="1">
        <v>-16</v>
      </c>
      <c r="J1635" s="1" t="s">
        <v>9</v>
      </c>
      <c r="K1635" s="1" t="s">
        <v>1689</v>
      </c>
      <c r="L1635" s="1" t="s">
        <v>1273</v>
      </c>
      <c r="M1635" s="1">
        <v>2200</v>
      </c>
      <c r="O1635" s="1">
        <v>42789</v>
      </c>
      <c r="P1635" s="1">
        <v>1698</v>
      </c>
      <c r="Q1635" s="1" t="s">
        <v>1690</v>
      </c>
      <c r="R1635" s="1"/>
      <c r="S1635" s="1"/>
      <c r="T1635" s="1"/>
      <c r="U1635" s="1"/>
      <c r="V1635" s="1"/>
      <c r="W1635" s="1"/>
      <c r="X1635" s="1"/>
      <c r="Y1635" s="1"/>
    </row>
    <row r="1636" spans="1:25" x14ac:dyDescent="0.4">
      <c r="A1636" t="s">
        <v>48</v>
      </c>
      <c r="B1636" t="s">
        <v>1149</v>
      </c>
      <c r="C1636" s="1" t="s">
        <v>3</v>
      </c>
      <c r="D1636">
        <v>2020</v>
      </c>
      <c r="E1636" s="3">
        <v>4</v>
      </c>
      <c r="F1636" s="1" t="s">
        <v>50</v>
      </c>
      <c r="G1636" s="1">
        <v>151</v>
      </c>
      <c r="H1636" s="1" t="s">
        <v>81</v>
      </c>
      <c r="J1636" s="1" t="s">
        <v>274</v>
      </c>
      <c r="K1636" s="1" t="s">
        <v>2038</v>
      </c>
      <c r="L1636" s="1" t="s">
        <v>1388</v>
      </c>
      <c r="M1636" s="1">
        <v>90000</v>
      </c>
      <c r="O1636" s="1">
        <v>43926</v>
      </c>
      <c r="P1636" s="1">
        <v>1693</v>
      </c>
      <c r="Q1636" s="1" t="s">
        <v>2039</v>
      </c>
      <c r="R1636" s="1"/>
      <c r="S1636" s="1"/>
      <c r="T1636" s="1"/>
      <c r="U1636" s="1"/>
      <c r="V1636" s="1"/>
      <c r="W1636" s="1"/>
      <c r="X1636" s="1"/>
      <c r="Y1636" s="1"/>
    </row>
    <row r="1637" spans="1:25" x14ac:dyDescent="0.4">
      <c r="A1637" t="s">
        <v>48</v>
      </c>
      <c r="B1637" t="s">
        <v>1149</v>
      </c>
      <c r="C1637" s="1" t="s">
        <v>3</v>
      </c>
      <c r="D1637">
        <v>2020</v>
      </c>
      <c r="E1637" s="3">
        <v>4</v>
      </c>
      <c r="F1637" s="1" t="s">
        <v>50</v>
      </c>
      <c r="G1637" s="1">
        <v>152</v>
      </c>
      <c r="H1637" s="1">
        <v>17</v>
      </c>
      <c r="J1637" s="1" t="s">
        <v>10</v>
      </c>
      <c r="K1637" s="1" t="s">
        <v>1800</v>
      </c>
      <c r="L1637" s="1" t="s">
        <v>1227</v>
      </c>
      <c r="M1637" s="1">
        <v>3500</v>
      </c>
      <c r="O1637" s="1">
        <v>41487</v>
      </c>
      <c r="P1637" s="1">
        <v>1643</v>
      </c>
      <c r="Q1637" s="1" t="s">
        <v>1801</v>
      </c>
      <c r="R1637" s="1"/>
      <c r="S1637" s="1"/>
      <c r="T1637" s="1"/>
      <c r="U1637" s="1"/>
      <c r="V1637" s="1"/>
      <c r="W1637" s="1"/>
      <c r="X1637" s="1"/>
      <c r="Y1637" s="1"/>
    </row>
    <row r="1638" spans="1:25" x14ac:dyDescent="0.4">
      <c r="A1638" t="s">
        <v>48</v>
      </c>
      <c r="B1638" t="s">
        <v>1149</v>
      </c>
      <c r="C1638" s="1" t="s">
        <v>3</v>
      </c>
      <c r="D1638">
        <v>2020</v>
      </c>
      <c r="E1638" s="3">
        <v>4</v>
      </c>
      <c r="F1638" s="1" t="s">
        <v>50</v>
      </c>
      <c r="G1638" s="1">
        <v>153</v>
      </c>
      <c r="H1638" s="1">
        <v>-67</v>
      </c>
      <c r="J1638" s="1" t="s">
        <v>10</v>
      </c>
      <c r="K1638" s="1" t="s">
        <v>1377</v>
      </c>
      <c r="L1638" s="1" t="s">
        <v>1213</v>
      </c>
      <c r="M1638" s="1">
        <v>5000</v>
      </c>
      <c r="O1638" s="1">
        <v>43388</v>
      </c>
      <c r="P1638" s="1">
        <v>1641</v>
      </c>
      <c r="Q1638" s="1" t="s">
        <v>1378</v>
      </c>
      <c r="R1638" s="1"/>
      <c r="S1638" s="1"/>
      <c r="T1638" s="1"/>
      <c r="U1638" s="1"/>
      <c r="V1638" s="1"/>
      <c r="W1638" s="1"/>
      <c r="X1638" s="1"/>
      <c r="Y1638" s="1"/>
    </row>
    <row r="1639" spans="1:25" x14ac:dyDescent="0.4">
      <c r="A1639" t="s">
        <v>48</v>
      </c>
      <c r="B1639" t="s">
        <v>1149</v>
      </c>
      <c r="C1639" s="1" t="s">
        <v>3</v>
      </c>
      <c r="D1639">
        <v>2020</v>
      </c>
      <c r="E1639" s="3">
        <v>4</v>
      </c>
      <c r="F1639" s="1" t="s">
        <v>50</v>
      </c>
      <c r="G1639" s="1">
        <v>154</v>
      </c>
      <c r="H1639" s="1" t="s">
        <v>81</v>
      </c>
      <c r="J1639" s="1" t="s">
        <v>1035</v>
      </c>
      <c r="K1639" s="1" t="s">
        <v>2040</v>
      </c>
      <c r="L1639" s="1" t="s">
        <v>1227</v>
      </c>
      <c r="M1639" s="1">
        <v>2300</v>
      </c>
      <c r="O1639" s="1">
        <v>43935</v>
      </c>
      <c r="P1639" s="1">
        <v>1604</v>
      </c>
      <c r="Q1639" s="1" t="s">
        <v>2041</v>
      </c>
      <c r="R1639" s="1"/>
      <c r="S1639" s="1"/>
      <c r="T1639" s="1"/>
      <c r="U1639" s="1"/>
      <c r="V1639" s="1"/>
      <c r="W1639" s="1"/>
      <c r="X1639" s="1"/>
      <c r="Y1639" s="1"/>
    </row>
    <row r="1640" spans="1:25" x14ac:dyDescent="0.4">
      <c r="A1640" t="s">
        <v>48</v>
      </c>
      <c r="B1640" t="s">
        <v>1149</v>
      </c>
      <c r="C1640" s="1" t="s">
        <v>3</v>
      </c>
      <c r="D1640">
        <v>2020</v>
      </c>
      <c r="E1640" s="3">
        <v>4</v>
      </c>
      <c r="F1640" s="1" t="s">
        <v>50</v>
      </c>
      <c r="G1640" s="1">
        <v>155</v>
      </c>
      <c r="H1640" s="1">
        <v>77</v>
      </c>
      <c r="J1640" s="1" t="s">
        <v>58</v>
      </c>
      <c r="K1640" s="1" t="s">
        <v>2042</v>
      </c>
      <c r="L1640" s="1" t="s">
        <v>2043</v>
      </c>
      <c r="M1640" s="1">
        <v>3700</v>
      </c>
      <c r="O1640" s="1">
        <v>43979</v>
      </c>
      <c r="P1640" s="1">
        <v>1603</v>
      </c>
      <c r="Q1640" s="1" t="s">
        <v>2044</v>
      </c>
      <c r="R1640" s="1"/>
      <c r="S1640" s="1"/>
      <c r="T1640" s="1"/>
      <c r="U1640" s="1"/>
      <c r="V1640" s="1"/>
      <c r="W1640" s="1"/>
      <c r="X1640" s="1"/>
      <c r="Y1640" s="1"/>
    </row>
    <row r="1641" spans="1:25" x14ac:dyDescent="0.4">
      <c r="A1641" t="s">
        <v>48</v>
      </c>
      <c r="B1641" t="s">
        <v>1149</v>
      </c>
      <c r="C1641" s="1" t="s">
        <v>3</v>
      </c>
      <c r="D1641">
        <v>2020</v>
      </c>
      <c r="E1641" s="3">
        <v>4</v>
      </c>
      <c r="F1641" s="1" t="s">
        <v>50</v>
      </c>
      <c r="G1641" s="1">
        <v>156</v>
      </c>
      <c r="H1641" s="1">
        <v>118</v>
      </c>
      <c r="J1641" s="1" t="s">
        <v>1035</v>
      </c>
      <c r="K1641" s="1" t="s">
        <v>2045</v>
      </c>
      <c r="L1641" s="1" t="s">
        <v>1227</v>
      </c>
      <c r="M1641" s="1">
        <v>3500</v>
      </c>
      <c r="O1641" s="1">
        <v>43903</v>
      </c>
      <c r="P1641" s="1">
        <v>1535</v>
      </c>
      <c r="Q1641" s="1" t="s">
        <v>2046</v>
      </c>
      <c r="R1641" s="1"/>
      <c r="S1641" s="1"/>
      <c r="T1641" s="1"/>
      <c r="U1641" s="1"/>
      <c r="V1641" s="1"/>
      <c r="W1641" s="1"/>
      <c r="X1641" s="1"/>
      <c r="Y1641" s="1"/>
    </row>
    <row r="1642" spans="1:25" x14ac:dyDescent="0.4">
      <c r="A1642" t="s">
        <v>48</v>
      </c>
      <c r="B1642" t="s">
        <v>1149</v>
      </c>
      <c r="C1642" s="1" t="s">
        <v>3</v>
      </c>
      <c r="D1642">
        <v>2020</v>
      </c>
      <c r="E1642" s="3">
        <v>4</v>
      </c>
      <c r="F1642" s="1" t="s">
        <v>50</v>
      </c>
      <c r="G1642" s="1">
        <v>157</v>
      </c>
      <c r="H1642" s="1">
        <v>80</v>
      </c>
      <c r="J1642" s="1" t="s">
        <v>82</v>
      </c>
      <c r="K1642" s="1" t="s">
        <v>1888</v>
      </c>
      <c r="L1642" s="1" t="s">
        <v>1889</v>
      </c>
      <c r="M1642" s="1">
        <v>9000</v>
      </c>
      <c r="O1642" s="1">
        <v>43976</v>
      </c>
      <c r="P1642" s="1">
        <v>1533</v>
      </c>
      <c r="Q1642" s="1" t="s">
        <v>1890</v>
      </c>
      <c r="R1642" s="1"/>
      <c r="S1642" s="1"/>
      <c r="T1642" s="1"/>
      <c r="U1642" s="1"/>
      <c r="V1642" s="1"/>
      <c r="W1642" s="1"/>
      <c r="X1642" s="1"/>
      <c r="Y1642" s="1"/>
    </row>
    <row r="1643" spans="1:25" x14ac:dyDescent="0.4">
      <c r="A1643" t="s">
        <v>48</v>
      </c>
      <c r="B1643" t="s">
        <v>1149</v>
      </c>
      <c r="C1643" s="1" t="s">
        <v>3</v>
      </c>
      <c r="D1643">
        <v>2020</v>
      </c>
      <c r="E1643" s="3">
        <v>4</v>
      </c>
      <c r="F1643" s="1" t="s">
        <v>50</v>
      </c>
      <c r="G1643" s="1">
        <v>158</v>
      </c>
      <c r="H1643" s="1">
        <v>10</v>
      </c>
      <c r="J1643" s="1" t="s">
        <v>21</v>
      </c>
      <c r="K1643" s="1" t="s">
        <v>1958</v>
      </c>
      <c r="L1643" s="1" t="s">
        <v>1959</v>
      </c>
      <c r="M1643" s="1">
        <v>13000</v>
      </c>
      <c r="N1643" s="1" t="s">
        <v>1960</v>
      </c>
      <c r="O1643" s="1">
        <v>43977</v>
      </c>
      <c r="P1643" s="1">
        <v>1513</v>
      </c>
      <c r="Q1643" s="1" t="s">
        <v>1961</v>
      </c>
      <c r="R1643" s="1"/>
      <c r="S1643" s="1"/>
      <c r="T1643" s="1"/>
      <c r="U1643" s="1"/>
      <c r="V1643" s="1"/>
      <c r="W1643" s="1"/>
      <c r="X1643" s="1"/>
      <c r="Y1643" s="1"/>
    </row>
    <row r="1644" spans="1:25" x14ac:dyDescent="0.4">
      <c r="A1644" t="s">
        <v>48</v>
      </c>
      <c r="B1644" t="s">
        <v>1149</v>
      </c>
      <c r="C1644" s="1" t="s">
        <v>3</v>
      </c>
      <c r="D1644">
        <v>2020</v>
      </c>
      <c r="E1644" s="3">
        <v>4</v>
      </c>
      <c r="F1644" s="1" t="s">
        <v>50</v>
      </c>
      <c r="G1644" s="1">
        <v>159</v>
      </c>
      <c r="H1644" s="1">
        <v>-1</v>
      </c>
      <c r="J1644" s="1" t="s">
        <v>163</v>
      </c>
      <c r="K1644" s="1" t="s">
        <v>1758</v>
      </c>
      <c r="L1644" s="1" t="s">
        <v>1759</v>
      </c>
      <c r="M1644" s="1">
        <v>3400</v>
      </c>
      <c r="O1644" s="1">
        <v>44008</v>
      </c>
      <c r="P1644" s="1">
        <v>1489</v>
      </c>
      <c r="Q1644" s="1" t="s">
        <v>1760</v>
      </c>
      <c r="R1644" s="1"/>
      <c r="S1644" s="1"/>
      <c r="T1644" s="1"/>
      <c r="U1644" s="1"/>
      <c r="V1644" s="1"/>
      <c r="W1644" s="1"/>
      <c r="X1644" s="1"/>
      <c r="Y1644" s="1"/>
    </row>
    <row r="1645" spans="1:25" x14ac:dyDescent="0.4">
      <c r="A1645" t="s">
        <v>48</v>
      </c>
      <c r="B1645" t="s">
        <v>1149</v>
      </c>
      <c r="C1645" s="1" t="s">
        <v>3</v>
      </c>
      <c r="D1645">
        <v>2020</v>
      </c>
      <c r="E1645" s="3">
        <v>4</v>
      </c>
      <c r="F1645" s="1" t="s">
        <v>50</v>
      </c>
      <c r="G1645" s="1">
        <v>160</v>
      </c>
      <c r="H1645" s="1">
        <v>-14</v>
      </c>
      <c r="J1645" s="1" t="s">
        <v>274</v>
      </c>
      <c r="K1645" s="1" t="s">
        <v>1802</v>
      </c>
      <c r="L1645" s="1" t="s">
        <v>1803</v>
      </c>
      <c r="M1645" s="1">
        <v>1000</v>
      </c>
      <c r="O1645" s="1">
        <v>42915</v>
      </c>
      <c r="P1645" s="1">
        <v>1487</v>
      </c>
      <c r="Q1645" s="1" t="s">
        <v>1804</v>
      </c>
      <c r="R1645" s="1"/>
      <c r="S1645" s="1"/>
      <c r="T1645" s="1"/>
      <c r="U1645" s="1"/>
      <c r="V1645" s="1"/>
      <c r="W1645" s="1"/>
      <c r="X1645" s="1"/>
      <c r="Y1645" s="1"/>
    </row>
    <row r="1646" spans="1:25" x14ac:dyDescent="0.4">
      <c r="A1646" t="s">
        <v>48</v>
      </c>
      <c r="B1646" t="s">
        <v>1149</v>
      </c>
      <c r="C1646" s="1" t="s">
        <v>3</v>
      </c>
      <c r="D1646">
        <v>2020</v>
      </c>
      <c r="E1646" s="3">
        <v>4</v>
      </c>
      <c r="F1646" s="1" t="s">
        <v>50</v>
      </c>
      <c r="G1646" s="1">
        <v>161</v>
      </c>
      <c r="H1646" s="1">
        <v>-18</v>
      </c>
      <c r="J1646" s="1" t="s">
        <v>163</v>
      </c>
      <c r="K1646" s="1" t="s">
        <v>1926</v>
      </c>
      <c r="L1646" s="1" t="s">
        <v>1927</v>
      </c>
      <c r="M1646" s="1">
        <v>1900</v>
      </c>
      <c r="O1646" s="1">
        <v>44007</v>
      </c>
      <c r="P1646" s="1">
        <v>1454</v>
      </c>
      <c r="Q1646" s="1" t="s">
        <v>1928</v>
      </c>
      <c r="R1646" s="1"/>
      <c r="S1646" s="1"/>
      <c r="T1646" s="1"/>
      <c r="U1646" s="1"/>
      <c r="V1646" s="1"/>
      <c r="W1646" s="1"/>
      <c r="X1646" s="1"/>
      <c r="Y1646" s="1"/>
    </row>
    <row r="1647" spans="1:25" x14ac:dyDescent="0.4">
      <c r="A1647" t="s">
        <v>48</v>
      </c>
      <c r="B1647" t="s">
        <v>1149</v>
      </c>
      <c r="C1647" s="1" t="s">
        <v>3</v>
      </c>
      <c r="D1647">
        <v>2020</v>
      </c>
      <c r="E1647" s="3">
        <v>4</v>
      </c>
      <c r="F1647" s="1" t="s">
        <v>50</v>
      </c>
      <c r="G1647" s="1">
        <v>162</v>
      </c>
      <c r="H1647" s="1">
        <v>77</v>
      </c>
      <c r="J1647" s="1" t="s">
        <v>82</v>
      </c>
      <c r="K1647" s="1" t="s">
        <v>2047</v>
      </c>
      <c r="L1647" s="1" t="s">
        <v>2048</v>
      </c>
      <c r="M1647" s="1">
        <v>5500</v>
      </c>
      <c r="O1647" s="1">
        <v>43876</v>
      </c>
      <c r="P1647" s="1">
        <v>1452</v>
      </c>
      <c r="Q1647" s="1" t="s">
        <v>2049</v>
      </c>
      <c r="R1647" s="1"/>
      <c r="S1647" s="1"/>
      <c r="T1647" s="1"/>
      <c r="U1647" s="1"/>
      <c r="V1647" s="1"/>
      <c r="W1647" s="1"/>
      <c r="X1647" s="1"/>
      <c r="Y1647" s="1"/>
    </row>
    <row r="1648" spans="1:25" x14ac:dyDescent="0.4">
      <c r="A1648" t="s">
        <v>48</v>
      </c>
      <c r="B1648" t="s">
        <v>1149</v>
      </c>
      <c r="C1648" s="1" t="s">
        <v>3</v>
      </c>
      <c r="D1648">
        <v>2020</v>
      </c>
      <c r="E1648" s="3">
        <v>4</v>
      </c>
      <c r="F1648" s="1" t="s">
        <v>50</v>
      </c>
      <c r="G1648" s="1">
        <v>163</v>
      </c>
      <c r="H1648" s="1">
        <v>-7</v>
      </c>
      <c r="J1648" s="1" t="s">
        <v>82</v>
      </c>
      <c r="K1648" s="1" t="s">
        <v>1940</v>
      </c>
      <c r="L1648" s="1" t="s">
        <v>1941</v>
      </c>
      <c r="M1648" s="1">
        <v>3800</v>
      </c>
      <c r="O1648" s="1">
        <v>43619</v>
      </c>
      <c r="P1648" s="1">
        <v>1447</v>
      </c>
      <c r="Q1648" s="1" t="s">
        <v>1942</v>
      </c>
      <c r="R1648" s="1"/>
      <c r="S1648" s="1"/>
      <c r="T1648" s="1"/>
      <c r="U1648" s="1"/>
      <c r="V1648" s="1"/>
      <c r="W1648" s="1"/>
      <c r="X1648" s="1"/>
      <c r="Y1648" s="1"/>
    </row>
    <row r="1649" spans="1:25" x14ac:dyDescent="0.4">
      <c r="A1649" t="s">
        <v>48</v>
      </c>
      <c r="B1649" t="s">
        <v>1149</v>
      </c>
      <c r="C1649" s="1" t="s">
        <v>3</v>
      </c>
      <c r="D1649">
        <v>2020</v>
      </c>
      <c r="E1649" s="3">
        <v>4</v>
      </c>
      <c r="F1649" s="1" t="s">
        <v>50</v>
      </c>
      <c r="G1649" s="1">
        <v>164</v>
      </c>
      <c r="H1649" s="1">
        <v>-23</v>
      </c>
      <c r="J1649" s="1" t="s">
        <v>163</v>
      </c>
      <c r="K1649" s="1" t="s">
        <v>1755</v>
      </c>
      <c r="L1649" s="1" t="s">
        <v>1756</v>
      </c>
      <c r="M1649" s="1">
        <v>6000</v>
      </c>
      <c r="O1649" s="1">
        <v>44009</v>
      </c>
      <c r="P1649" s="1">
        <v>1412</v>
      </c>
      <c r="Q1649" s="1" t="s">
        <v>1757</v>
      </c>
      <c r="R1649" s="1"/>
      <c r="S1649" s="1"/>
      <c r="T1649" s="1"/>
      <c r="U1649" s="1"/>
      <c r="V1649" s="1"/>
      <c r="W1649" s="1"/>
      <c r="X1649" s="1"/>
      <c r="Y1649" s="1"/>
    </row>
    <row r="1650" spans="1:25" x14ac:dyDescent="0.4">
      <c r="A1650" t="s">
        <v>48</v>
      </c>
      <c r="B1650" t="s">
        <v>1149</v>
      </c>
      <c r="C1650" s="1" t="s">
        <v>3</v>
      </c>
      <c r="D1650">
        <v>2020</v>
      </c>
      <c r="E1650" s="3">
        <v>4</v>
      </c>
      <c r="F1650" s="1" t="s">
        <v>50</v>
      </c>
      <c r="G1650" s="1">
        <v>165</v>
      </c>
      <c r="H1650" s="1">
        <v>-46</v>
      </c>
      <c r="J1650" s="1" t="s">
        <v>7</v>
      </c>
      <c r="K1650" s="1" t="s">
        <v>1822</v>
      </c>
      <c r="L1650" s="1" t="s">
        <v>1823</v>
      </c>
      <c r="M1650" s="1">
        <v>10000</v>
      </c>
      <c r="O1650" s="1">
        <v>41974</v>
      </c>
      <c r="P1650" s="1">
        <v>1411</v>
      </c>
      <c r="Q1650" s="1" t="s">
        <v>1824</v>
      </c>
      <c r="R1650" s="1"/>
      <c r="S1650" s="1"/>
      <c r="T1650" s="1"/>
      <c r="U1650" s="1"/>
      <c r="V1650" s="1"/>
      <c r="W1650" s="1"/>
      <c r="X1650" s="1"/>
      <c r="Y1650" s="1"/>
    </row>
    <row r="1651" spans="1:25" x14ac:dyDescent="0.4">
      <c r="A1651" t="s">
        <v>48</v>
      </c>
      <c r="B1651" t="s">
        <v>1149</v>
      </c>
      <c r="C1651" s="1" t="s">
        <v>3</v>
      </c>
      <c r="D1651">
        <v>2020</v>
      </c>
      <c r="E1651" s="3">
        <v>4</v>
      </c>
      <c r="F1651" s="1" t="s">
        <v>50</v>
      </c>
      <c r="G1651" s="1">
        <v>166</v>
      </c>
      <c r="H1651" s="1">
        <v>-3</v>
      </c>
      <c r="J1651" s="1" t="s">
        <v>82</v>
      </c>
      <c r="K1651" s="1" t="s">
        <v>1946</v>
      </c>
      <c r="L1651" s="1" t="s">
        <v>1732</v>
      </c>
      <c r="M1651" s="1">
        <v>30000</v>
      </c>
      <c r="N1651" s="1" t="s">
        <v>1947</v>
      </c>
      <c r="O1651" s="1">
        <v>44007</v>
      </c>
      <c r="P1651" s="1">
        <v>1387</v>
      </c>
      <c r="Q1651" s="1" t="s">
        <v>1948</v>
      </c>
      <c r="R1651" s="1"/>
      <c r="S1651" s="1"/>
      <c r="T1651" s="1"/>
      <c r="U1651" s="1"/>
      <c r="V1651" s="1"/>
      <c r="W1651" s="1"/>
      <c r="X1651" s="1"/>
      <c r="Y1651" s="1"/>
    </row>
    <row r="1652" spans="1:25" x14ac:dyDescent="0.4">
      <c r="A1652" t="s">
        <v>48</v>
      </c>
      <c r="B1652" t="s">
        <v>1149</v>
      </c>
      <c r="C1652" s="1" t="s">
        <v>3</v>
      </c>
      <c r="D1652">
        <v>2020</v>
      </c>
      <c r="E1652" s="3">
        <v>4</v>
      </c>
      <c r="F1652" s="1" t="s">
        <v>50</v>
      </c>
      <c r="G1652" s="1">
        <v>167</v>
      </c>
      <c r="H1652" s="1">
        <v>-10</v>
      </c>
      <c r="J1652" s="1" t="s">
        <v>9</v>
      </c>
      <c r="K1652" s="1" t="s">
        <v>1707</v>
      </c>
      <c r="L1652" s="1" t="s">
        <v>1708</v>
      </c>
      <c r="M1652" s="1">
        <v>2700</v>
      </c>
      <c r="O1652" s="1">
        <v>43751</v>
      </c>
      <c r="P1652" s="1">
        <v>1386</v>
      </c>
      <c r="Q1652" s="1" t="s">
        <v>1709</v>
      </c>
      <c r="R1652" s="1"/>
      <c r="S1652" s="1"/>
      <c r="T1652" s="1"/>
      <c r="U1652" s="1"/>
      <c r="V1652" s="1"/>
      <c r="W1652" s="1"/>
      <c r="X1652" s="1"/>
      <c r="Y1652" s="1"/>
    </row>
    <row r="1653" spans="1:25" x14ac:dyDescent="0.4">
      <c r="A1653" t="s">
        <v>48</v>
      </c>
      <c r="B1653" t="s">
        <v>1149</v>
      </c>
      <c r="C1653" s="1" t="s">
        <v>3</v>
      </c>
      <c r="D1653">
        <v>2020</v>
      </c>
      <c r="E1653" s="3">
        <v>4</v>
      </c>
      <c r="F1653" s="1" t="s">
        <v>50</v>
      </c>
      <c r="G1653" s="1">
        <v>168</v>
      </c>
      <c r="H1653" s="1">
        <v>40</v>
      </c>
      <c r="J1653" s="1" t="s">
        <v>21</v>
      </c>
      <c r="K1653" s="1" t="s">
        <v>1869</v>
      </c>
      <c r="L1653" s="1" t="s">
        <v>1870</v>
      </c>
      <c r="M1653" s="1">
        <v>1000</v>
      </c>
      <c r="O1653" s="1">
        <v>43994</v>
      </c>
      <c r="P1653" s="1">
        <v>1380</v>
      </c>
      <c r="Q1653" s="1" t="s">
        <v>1871</v>
      </c>
      <c r="R1653" s="1"/>
      <c r="S1653" s="1"/>
      <c r="T1653" s="1"/>
      <c r="U1653" s="1"/>
      <c r="V1653" s="1"/>
      <c r="W1653" s="1"/>
      <c r="X1653" s="1"/>
      <c r="Y1653" s="1"/>
    </row>
    <row r="1654" spans="1:25" x14ac:dyDescent="0.4">
      <c r="A1654" t="s">
        <v>48</v>
      </c>
      <c r="B1654" t="s">
        <v>1149</v>
      </c>
      <c r="C1654" s="1" t="s">
        <v>3</v>
      </c>
      <c r="D1654">
        <v>2020</v>
      </c>
      <c r="E1654" s="3">
        <v>4</v>
      </c>
      <c r="F1654" s="1" t="s">
        <v>50</v>
      </c>
      <c r="G1654" s="1">
        <v>169</v>
      </c>
      <c r="H1654" s="1">
        <v>-21</v>
      </c>
      <c r="J1654" s="1" t="s">
        <v>117</v>
      </c>
      <c r="K1654" s="1" t="s">
        <v>1813</v>
      </c>
      <c r="L1654" s="1" t="s">
        <v>1814</v>
      </c>
      <c r="M1654" s="1">
        <v>2200</v>
      </c>
      <c r="O1654" s="1">
        <v>43993</v>
      </c>
      <c r="P1654" s="1">
        <v>1361</v>
      </c>
      <c r="Q1654" s="1" t="s">
        <v>1815</v>
      </c>
      <c r="R1654" s="1"/>
      <c r="S1654" s="1"/>
      <c r="T1654" s="1"/>
      <c r="U1654" s="1"/>
      <c r="V1654" s="1"/>
      <c r="W1654" s="1"/>
      <c r="X1654" s="1"/>
      <c r="Y1654" s="1"/>
    </row>
    <row r="1655" spans="1:25" x14ac:dyDescent="0.4">
      <c r="A1655" t="s">
        <v>48</v>
      </c>
      <c r="B1655" t="s">
        <v>1149</v>
      </c>
      <c r="C1655" s="1" t="s">
        <v>3</v>
      </c>
      <c r="D1655">
        <v>2020</v>
      </c>
      <c r="E1655" s="3">
        <v>4</v>
      </c>
      <c r="F1655" s="1" t="s">
        <v>50</v>
      </c>
      <c r="G1655" s="1">
        <v>170</v>
      </c>
      <c r="H1655" s="1">
        <v>-19</v>
      </c>
      <c r="J1655" s="1" t="s">
        <v>9</v>
      </c>
      <c r="K1655" s="1" t="s">
        <v>1834</v>
      </c>
      <c r="L1655" s="1" t="s">
        <v>1835</v>
      </c>
      <c r="M1655" s="1">
        <v>2700</v>
      </c>
      <c r="O1655" s="1">
        <v>43765</v>
      </c>
      <c r="P1655" s="1">
        <v>1356</v>
      </c>
      <c r="Q1655" s="1" t="s">
        <v>1836</v>
      </c>
      <c r="R1655" s="1"/>
      <c r="S1655" s="1"/>
      <c r="T1655" s="1"/>
      <c r="U1655" s="1"/>
      <c r="V1655" s="1"/>
      <c r="W1655" s="1"/>
      <c r="X1655" s="1"/>
      <c r="Y1655" s="1"/>
    </row>
    <row r="1656" spans="1:25" x14ac:dyDescent="0.4">
      <c r="A1656" t="s">
        <v>48</v>
      </c>
      <c r="B1656" t="s">
        <v>1149</v>
      </c>
      <c r="C1656" s="1" t="s">
        <v>3</v>
      </c>
      <c r="D1656">
        <v>2020</v>
      </c>
      <c r="E1656" s="3">
        <v>4</v>
      </c>
      <c r="F1656" s="1" t="s">
        <v>50</v>
      </c>
      <c r="G1656" s="1">
        <v>171</v>
      </c>
      <c r="H1656" s="1">
        <v>74</v>
      </c>
      <c r="J1656" s="1" t="s">
        <v>21</v>
      </c>
      <c r="K1656" s="1" t="s">
        <v>2050</v>
      </c>
      <c r="L1656" s="1" t="s">
        <v>1092</v>
      </c>
      <c r="M1656" s="1">
        <v>3999</v>
      </c>
      <c r="O1656" s="1">
        <v>43983</v>
      </c>
      <c r="P1656" s="1">
        <v>1349</v>
      </c>
      <c r="Q1656" s="1" t="s">
        <v>2051</v>
      </c>
      <c r="R1656" s="1"/>
      <c r="S1656" s="1"/>
      <c r="T1656" s="1"/>
      <c r="U1656" s="1"/>
      <c r="V1656" s="1"/>
      <c r="W1656" s="1"/>
      <c r="X1656" s="1"/>
      <c r="Y1656" s="1"/>
    </row>
    <row r="1657" spans="1:25" x14ac:dyDescent="0.4">
      <c r="A1657" t="s">
        <v>48</v>
      </c>
      <c r="B1657" t="s">
        <v>1149</v>
      </c>
      <c r="C1657" s="1" t="s">
        <v>3</v>
      </c>
      <c r="D1657">
        <v>2020</v>
      </c>
      <c r="E1657" s="3">
        <v>4</v>
      </c>
      <c r="F1657" s="1" t="s">
        <v>50</v>
      </c>
      <c r="G1657" s="1">
        <v>172</v>
      </c>
      <c r="H1657" s="1">
        <v>-5</v>
      </c>
      <c r="J1657" s="1" t="s">
        <v>21</v>
      </c>
      <c r="K1657" s="1" t="s">
        <v>1955</v>
      </c>
      <c r="L1657" s="1" t="s">
        <v>1956</v>
      </c>
      <c r="M1657" s="1">
        <v>2999</v>
      </c>
      <c r="O1657" s="1">
        <v>43130</v>
      </c>
      <c r="P1657" s="1">
        <v>1346</v>
      </c>
      <c r="Q1657" s="1" t="s">
        <v>1957</v>
      </c>
      <c r="R1657" s="1"/>
      <c r="S1657" s="1"/>
      <c r="T1657" s="1"/>
      <c r="U1657" s="1"/>
      <c r="V1657" s="1"/>
      <c r="W1657" s="1"/>
      <c r="X1657" s="1"/>
      <c r="Y1657" s="1"/>
    </row>
    <row r="1658" spans="1:25" x14ac:dyDescent="0.4">
      <c r="A1658" t="s">
        <v>48</v>
      </c>
      <c r="B1658" t="s">
        <v>1149</v>
      </c>
      <c r="C1658" s="1" t="s">
        <v>3</v>
      </c>
      <c r="D1658">
        <v>2020</v>
      </c>
      <c r="E1658" s="3">
        <v>4</v>
      </c>
      <c r="F1658" s="1" t="s">
        <v>50</v>
      </c>
      <c r="G1658" s="1">
        <v>173</v>
      </c>
      <c r="H1658" s="1">
        <v>-37</v>
      </c>
      <c r="J1658" s="1" t="s">
        <v>16</v>
      </c>
      <c r="K1658" s="1" t="s">
        <v>1863</v>
      </c>
      <c r="L1658" s="1" t="s">
        <v>1864</v>
      </c>
      <c r="M1658" s="1">
        <v>4900</v>
      </c>
      <c r="O1658" s="1">
        <v>43917</v>
      </c>
      <c r="P1658" s="1">
        <v>1332</v>
      </c>
      <c r="Q1658" s="1" t="s">
        <v>1865</v>
      </c>
      <c r="R1658" s="1"/>
      <c r="S1658" s="1"/>
      <c r="T1658" s="1"/>
      <c r="U1658" s="1"/>
      <c r="V1658" s="1"/>
      <c r="W1658" s="1"/>
      <c r="X1658" s="1"/>
      <c r="Y1658" s="1"/>
    </row>
    <row r="1659" spans="1:25" x14ac:dyDescent="0.4">
      <c r="A1659" t="s">
        <v>48</v>
      </c>
      <c r="B1659" t="s">
        <v>1149</v>
      </c>
      <c r="C1659" s="1" t="s">
        <v>3</v>
      </c>
      <c r="D1659">
        <v>2020</v>
      </c>
      <c r="E1659" s="3">
        <v>4</v>
      </c>
      <c r="F1659" s="1" t="s">
        <v>50</v>
      </c>
      <c r="G1659" s="1">
        <v>174</v>
      </c>
      <c r="H1659" s="1">
        <v>-12</v>
      </c>
      <c r="J1659" s="1" t="s">
        <v>163</v>
      </c>
      <c r="K1659" s="1" t="s">
        <v>1943</v>
      </c>
      <c r="L1659" s="1" t="s">
        <v>1944</v>
      </c>
      <c r="M1659" s="1">
        <v>5000</v>
      </c>
      <c r="O1659" s="1">
        <v>43810</v>
      </c>
      <c r="P1659" s="1">
        <v>1319</v>
      </c>
      <c r="Q1659" s="1" t="s">
        <v>1945</v>
      </c>
      <c r="R1659" s="1"/>
      <c r="S1659" s="1"/>
      <c r="T1659" s="1"/>
      <c r="U1659" s="1"/>
      <c r="V1659" s="1"/>
      <c r="W1659" s="1"/>
      <c r="X1659" s="1"/>
      <c r="Y1659" s="1"/>
    </row>
    <row r="1660" spans="1:25" x14ac:dyDescent="0.4">
      <c r="A1660" t="s">
        <v>48</v>
      </c>
      <c r="B1660" t="s">
        <v>1149</v>
      </c>
      <c r="C1660" s="1" t="s">
        <v>3</v>
      </c>
      <c r="D1660">
        <v>2020</v>
      </c>
      <c r="E1660" s="3">
        <v>4</v>
      </c>
      <c r="F1660" s="1" t="s">
        <v>50</v>
      </c>
      <c r="G1660" s="1">
        <v>175</v>
      </c>
      <c r="H1660" s="1">
        <v>-16</v>
      </c>
      <c r="J1660" s="1" t="s">
        <v>7</v>
      </c>
      <c r="K1660" s="1" t="s">
        <v>1656</v>
      </c>
      <c r="L1660" s="1" t="s">
        <v>1657</v>
      </c>
      <c r="M1660" s="1">
        <v>15000</v>
      </c>
      <c r="O1660" s="1">
        <v>41922</v>
      </c>
      <c r="P1660" s="1">
        <v>1286</v>
      </c>
      <c r="Q1660" s="1" t="s">
        <v>1658</v>
      </c>
      <c r="R1660" s="1"/>
      <c r="S1660" s="1"/>
      <c r="T1660" s="1"/>
      <c r="U1660" s="1"/>
      <c r="V1660" s="1"/>
      <c r="W1660" s="1"/>
      <c r="X1660" s="1"/>
      <c r="Y1660" s="1"/>
    </row>
    <row r="1661" spans="1:25" x14ac:dyDescent="0.4">
      <c r="A1661" t="s">
        <v>48</v>
      </c>
      <c r="B1661" t="s">
        <v>1149</v>
      </c>
      <c r="C1661" s="1" t="s">
        <v>3</v>
      </c>
      <c r="D1661">
        <v>2020</v>
      </c>
      <c r="E1661" s="3">
        <v>4</v>
      </c>
      <c r="F1661" s="1" t="s">
        <v>50</v>
      </c>
      <c r="G1661" s="1">
        <v>176</v>
      </c>
      <c r="H1661" s="1">
        <v>-26</v>
      </c>
      <c r="J1661" s="1" t="s">
        <v>11</v>
      </c>
      <c r="K1661" s="1" t="s">
        <v>1935</v>
      </c>
      <c r="L1661" s="1" t="s">
        <v>1936</v>
      </c>
      <c r="M1661" s="1">
        <v>3000</v>
      </c>
      <c r="O1661" s="1">
        <v>43959</v>
      </c>
      <c r="P1661" s="1">
        <v>1255</v>
      </c>
      <c r="Q1661" s="1" t="s">
        <v>1937</v>
      </c>
      <c r="R1661" s="1"/>
      <c r="S1661" s="1"/>
      <c r="T1661" s="1"/>
      <c r="U1661" s="1"/>
      <c r="V1661" s="1"/>
      <c r="W1661" s="1"/>
      <c r="X1661" s="1"/>
      <c r="Y1661" s="1"/>
    </row>
    <row r="1662" spans="1:25" x14ac:dyDescent="0.4">
      <c r="A1662" t="s">
        <v>48</v>
      </c>
      <c r="B1662" t="s">
        <v>1149</v>
      </c>
      <c r="C1662" s="1" t="s">
        <v>3</v>
      </c>
      <c r="D1662">
        <v>2020</v>
      </c>
      <c r="E1662" s="3">
        <v>4</v>
      </c>
      <c r="F1662" s="1" t="s">
        <v>50</v>
      </c>
      <c r="G1662" s="1">
        <v>177</v>
      </c>
      <c r="H1662" s="1">
        <v>1</v>
      </c>
      <c r="J1662" s="1" t="s">
        <v>24</v>
      </c>
      <c r="K1662" s="1" t="s">
        <v>1973</v>
      </c>
      <c r="L1662" s="1" t="s">
        <v>1974</v>
      </c>
      <c r="M1662" s="1">
        <v>2000</v>
      </c>
      <c r="O1662" s="1">
        <v>43995</v>
      </c>
      <c r="P1662" s="1">
        <v>1239</v>
      </c>
      <c r="Q1662" s="1" t="s">
        <v>1975</v>
      </c>
      <c r="R1662" s="1"/>
      <c r="S1662" s="1"/>
      <c r="T1662" s="1"/>
      <c r="U1662" s="1"/>
      <c r="V1662" s="1"/>
      <c r="W1662" s="1"/>
      <c r="X1662" s="1"/>
      <c r="Y1662" s="1"/>
    </row>
    <row r="1663" spans="1:25" x14ac:dyDescent="0.4">
      <c r="A1663" t="s">
        <v>48</v>
      </c>
      <c r="B1663" t="s">
        <v>1149</v>
      </c>
      <c r="C1663" s="1" t="s">
        <v>3</v>
      </c>
      <c r="D1663">
        <v>2020</v>
      </c>
      <c r="E1663" s="3">
        <v>4</v>
      </c>
      <c r="F1663" s="1" t="s">
        <v>50</v>
      </c>
      <c r="G1663" s="1">
        <v>178</v>
      </c>
      <c r="H1663" s="1">
        <v>110</v>
      </c>
      <c r="J1663" s="1" t="s">
        <v>21</v>
      </c>
      <c r="K1663" s="1" t="s">
        <v>2052</v>
      </c>
      <c r="L1663" s="1" t="s">
        <v>1160</v>
      </c>
      <c r="M1663" s="1">
        <v>2600</v>
      </c>
      <c r="O1663" s="1">
        <v>43946</v>
      </c>
      <c r="P1663" s="1">
        <v>1212</v>
      </c>
      <c r="Q1663" s="1" t="s">
        <v>2053</v>
      </c>
      <c r="R1663" s="1"/>
      <c r="S1663" s="1"/>
      <c r="T1663" s="1"/>
      <c r="U1663" s="1"/>
      <c r="V1663" s="1"/>
      <c r="W1663" s="1"/>
      <c r="X1663" s="1"/>
      <c r="Y1663" s="1"/>
    </row>
    <row r="1664" spans="1:25" x14ac:dyDescent="0.4">
      <c r="A1664" t="s">
        <v>48</v>
      </c>
      <c r="B1664" t="s">
        <v>1149</v>
      </c>
      <c r="C1664" s="1" t="s">
        <v>3</v>
      </c>
      <c r="D1664">
        <v>2020</v>
      </c>
      <c r="E1664" s="3">
        <v>4</v>
      </c>
      <c r="F1664" s="1" t="s">
        <v>50</v>
      </c>
      <c r="G1664" s="1">
        <v>179</v>
      </c>
      <c r="H1664" s="1">
        <v>-32</v>
      </c>
      <c r="J1664" s="1" t="s">
        <v>9</v>
      </c>
      <c r="K1664" s="1" t="s">
        <v>1363</v>
      </c>
      <c r="L1664" s="1" t="s">
        <v>1177</v>
      </c>
      <c r="M1664" s="1">
        <v>4900</v>
      </c>
      <c r="O1664" s="1">
        <v>43668</v>
      </c>
      <c r="P1664" s="1">
        <v>1192</v>
      </c>
      <c r="Q1664" s="1" t="s">
        <v>1364</v>
      </c>
      <c r="R1664" s="1"/>
      <c r="S1664" s="1"/>
      <c r="T1664" s="1"/>
      <c r="U1664" s="1"/>
      <c r="V1664" s="1"/>
      <c r="W1664" s="1"/>
      <c r="X1664" s="1"/>
      <c r="Y1664" s="1"/>
    </row>
    <row r="1665" spans="1:25" x14ac:dyDescent="0.4">
      <c r="A1665" t="s">
        <v>48</v>
      </c>
      <c r="B1665" t="s">
        <v>1149</v>
      </c>
      <c r="C1665" s="1" t="s">
        <v>3</v>
      </c>
      <c r="D1665">
        <v>2020</v>
      </c>
      <c r="E1665" s="3">
        <v>4</v>
      </c>
      <c r="F1665" s="1" t="s">
        <v>50</v>
      </c>
      <c r="G1665" s="1">
        <v>180</v>
      </c>
      <c r="H1665" s="1">
        <v>-50</v>
      </c>
      <c r="J1665" s="1" t="s">
        <v>7</v>
      </c>
      <c r="K1665" s="1" t="s">
        <v>1701</v>
      </c>
      <c r="L1665" s="1" t="s">
        <v>1702</v>
      </c>
      <c r="M1665" s="1">
        <v>17000</v>
      </c>
      <c r="O1665" s="1">
        <v>43983</v>
      </c>
      <c r="P1665" s="1">
        <v>1187</v>
      </c>
      <c r="Q1665" s="1" t="s">
        <v>1703</v>
      </c>
      <c r="R1665" s="1"/>
      <c r="S1665" s="1"/>
      <c r="T1665" s="1"/>
      <c r="U1665" s="1"/>
      <c r="V1665" s="1"/>
      <c r="W1665" s="1"/>
      <c r="X1665" s="1"/>
      <c r="Y1665" s="1"/>
    </row>
    <row r="1666" spans="1:25" x14ac:dyDescent="0.4">
      <c r="A1666" t="s">
        <v>48</v>
      </c>
      <c r="B1666" t="s">
        <v>1149</v>
      </c>
      <c r="C1666" s="1" t="s">
        <v>3</v>
      </c>
      <c r="D1666">
        <v>2020</v>
      </c>
      <c r="E1666" s="3">
        <v>4</v>
      </c>
      <c r="F1666" s="1" t="s">
        <v>50</v>
      </c>
      <c r="G1666" s="1">
        <v>181</v>
      </c>
      <c r="H1666" s="1">
        <v>-41</v>
      </c>
      <c r="J1666" s="1" t="s">
        <v>9</v>
      </c>
      <c r="K1666" s="1" t="s">
        <v>1659</v>
      </c>
      <c r="L1666" s="1" t="s">
        <v>1422</v>
      </c>
      <c r="M1666" s="1">
        <v>6000</v>
      </c>
      <c r="N1666" s="1" t="s">
        <v>1423</v>
      </c>
      <c r="O1666" s="1">
        <v>43916</v>
      </c>
      <c r="P1666" s="1">
        <v>1181</v>
      </c>
      <c r="Q1666" s="1" t="s">
        <v>1660</v>
      </c>
      <c r="R1666" s="1"/>
      <c r="S1666" s="1"/>
      <c r="T1666" s="1"/>
      <c r="U1666" s="1"/>
      <c r="V1666" s="1"/>
      <c r="W1666" s="1"/>
      <c r="X1666" s="1"/>
      <c r="Y1666" s="1"/>
    </row>
    <row r="1667" spans="1:25" x14ac:dyDescent="0.4">
      <c r="A1667" t="s">
        <v>48</v>
      </c>
      <c r="B1667" t="s">
        <v>1149</v>
      </c>
      <c r="C1667" s="1" t="s">
        <v>3</v>
      </c>
      <c r="D1667">
        <v>2020</v>
      </c>
      <c r="E1667" s="3">
        <v>4</v>
      </c>
      <c r="F1667" s="1" t="s">
        <v>50</v>
      </c>
      <c r="G1667" s="1">
        <v>182</v>
      </c>
      <c r="H1667" s="1">
        <v>-1</v>
      </c>
      <c r="J1667" s="1" t="s">
        <v>58</v>
      </c>
      <c r="K1667" s="1" t="s">
        <v>1848</v>
      </c>
      <c r="L1667" s="1" t="s">
        <v>1849</v>
      </c>
      <c r="M1667" s="1">
        <v>1400</v>
      </c>
      <c r="O1667" s="1">
        <v>43705</v>
      </c>
      <c r="P1667" s="1">
        <v>1177</v>
      </c>
      <c r="Q1667" s="1" t="s">
        <v>1850</v>
      </c>
      <c r="R1667" s="1"/>
      <c r="S1667" s="1"/>
      <c r="T1667" s="1"/>
      <c r="U1667" s="1"/>
      <c r="V1667" s="1"/>
      <c r="W1667" s="1"/>
      <c r="X1667" s="1"/>
      <c r="Y1667" s="1"/>
    </row>
    <row r="1668" spans="1:25" x14ac:dyDescent="0.4">
      <c r="A1668" t="s">
        <v>48</v>
      </c>
      <c r="B1668" t="s">
        <v>1149</v>
      </c>
      <c r="C1668" s="1" t="s">
        <v>3</v>
      </c>
      <c r="D1668">
        <v>2020</v>
      </c>
      <c r="E1668" s="3">
        <v>4</v>
      </c>
      <c r="F1668" s="1" t="s">
        <v>50</v>
      </c>
      <c r="G1668" s="1">
        <v>183</v>
      </c>
      <c r="H1668" s="1">
        <v>-44</v>
      </c>
      <c r="J1668" s="1" t="s">
        <v>82</v>
      </c>
      <c r="K1668" s="1" t="s">
        <v>1605</v>
      </c>
      <c r="L1668" s="1" t="s">
        <v>1606</v>
      </c>
      <c r="M1668" s="1">
        <v>3900</v>
      </c>
      <c r="O1668" s="1">
        <v>43963</v>
      </c>
      <c r="P1668" s="1">
        <v>1168</v>
      </c>
      <c r="Q1668" s="1" t="s">
        <v>1607</v>
      </c>
      <c r="R1668" s="1"/>
      <c r="S1668" s="1"/>
      <c r="T1668" s="1"/>
      <c r="U1668" s="1"/>
      <c r="V1668" s="1"/>
      <c r="W1668" s="1"/>
      <c r="X1668" s="1"/>
      <c r="Y1668" s="1"/>
    </row>
    <row r="1669" spans="1:25" x14ac:dyDescent="0.4">
      <c r="A1669" t="s">
        <v>48</v>
      </c>
      <c r="B1669" t="s">
        <v>1149</v>
      </c>
      <c r="C1669" s="1" t="s">
        <v>3</v>
      </c>
      <c r="D1669">
        <v>2020</v>
      </c>
      <c r="E1669" s="3">
        <v>4</v>
      </c>
      <c r="F1669" s="1" t="s">
        <v>50</v>
      </c>
      <c r="G1669" s="1">
        <v>184</v>
      </c>
      <c r="H1669" s="1">
        <v>-97</v>
      </c>
      <c r="J1669" s="1" t="s">
        <v>7</v>
      </c>
      <c r="K1669" s="1" t="s">
        <v>1634</v>
      </c>
      <c r="L1669" s="1" t="s">
        <v>1635</v>
      </c>
      <c r="M1669" s="1">
        <v>4300</v>
      </c>
      <c r="O1669" s="1">
        <v>43819</v>
      </c>
      <c r="P1669" s="1">
        <v>1157</v>
      </c>
      <c r="Q1669" s="1" t="s">
        <v>1636</v>
      </c>
      <c r="R1669" s="1"/>
      <c r="S1669" s="1"/>
      <c r="T1669" s="1"/>
      <c r="U1669" s="1"/>
      <c r="V1669" s="1"/>
      <c r="W1669" s="1"/>
      <c r="X1669" s="1"/>
      <c r="Y1669" s="1"/>
    </row>
    <row r="1670" spans="1:25" x14ac:dyDescent="0.4">
      <c r="A1670" t="s">
        <v>48</v>
      </c>
      <c r="B1670" t="s">
        <v>1149</v>
      </c>
      <c r="C1670" s="1" t="s">
        <v>3</v>
      </c>
      <c r="D1670">
        <v>2020</v>
      </c>
      <c r="E1670" s="3">
        <v>4</v>
      </c>
      <c r="F1670" s="1" t="s">
        <v>50</v>
      </c>
      <c r="G1670" s="1">
        <v>185</v>
      </c>
      <c r="H1670" s="1">
        <v>-12</v>
      </c>
      <c r="J1670" s="1" t="s">
        <v>58</v>
      </c>
      <c r="K1670" s="1" t="s">
        <v>1967</v>
      </c>
      <c r="L1670" s="1" t="s">
        <v>1230</v>
      </c>
      <c r="M1670" s="1">
        <v>1200</v>
      </c>
      <c r="O1670" s="1">
        <v>43640</v>
      </c>
      <c r="P1670" s="1">
        <v>1135</v>
      </c>
      <c r="Q1670" s="1" t="s">
        <v>1968</v>
      </c>
      <c r="R1670" s="1"/>
      <c r="S1670" s="1"/>
      <c r="T1670" s="1"/>
      <c r="U1670" s="1"/>
      <c r="V1670" s="1"/>
      <c r="W1670" s="1"/>
      <c r="X1670" s="1"/>
      <c r="Y1670" s="1"/>
    </row>
    <row r="1671" spans="1:25" x14ac:dyDescent="0.4">
      <c r="A1671" t="s">
        <v>48</v>
      </c>
      <c r="B1671" t="s">
        <v>1149</v>
      </c>
      <c r="C1671" s="1" t="s">
        <v>3</v>
      </c>
      <c r="D1671">
        <v>2020</v>
      </c>
      <c r="E1671" s="3">
        <v>4</v>
      </c>
      <c r="F1671" s="1" t="s">
        <v>50</v>
      </c>
      <c r="G1671" s="1">
        <v>186</v>
      </c>
      <c r="H1671" s="1">
        <v>113</v>
      </c>
      <c r="J1671" s="1" t="s">
        <v>58</v>
      </c>
      <c r="K1671" s="1" t="s">
        <v>2054</v>
      </c>
      <c r="L1671" s="1" t="s">
        <v>2055</v>
      </c>
      <c r="M1671" s="1">
        <v>3300</v>
      </c>
      <c r="O1671" s="1">
        <v>42300</v>
      </c>
      <c r="P1671" s="1">
        <v>1132</v>
      </c>
      <c r="Q1671" s="1" t="s">
        <v>2056</v>
      </c>
      <c r="R1671" s="1"/>
      <c r="S1671" s="1"/>
      <c r="T1671" s="1"/>
      <c r="U1671" s="1"/>
      <c r="V1671" s="1"/>
      <c r="W1671" s="1"/>
      <c r="X1671" s="1"/>
      <c r="Y1671" s="1"/>
    </row>
    <row r="1672" spans="1:25" x14ac:dyDescent="0.4">
      <c r="A1672" t="s">
        <v>48</v>
      </c>
      <c r="B1672" t="s">
        <v>1149</v>
      </c>
      <c r="C1672" s="1" t="s">
        <v>3</v>
      </c>
      <c r="D1672">
        <v>2020</v>
      </c>
      <c r="E1672" s="3">
        <v>4</v>
      </c>
      <c r="F1672" s="1" t="s">
        <v>50</v>
      </c>
      <c r="G1672" s="1">
        <v>187</v>
      </c>
      <c r="H1672" s="1">
        <v>9</v>
      </c>
      <c r="J1672" s="1" t="s">
        <v>9</v>
      </c>
      <c r="K1672" s="1" t="s">
        <v>2004</v>
      </c>
      <c r="L1672" s="1" t="s">
        <v>1210</v>
      </c>
      <c r="M1672" s="1">
        <v>5000</v>
      </c>
      <c r="O1672" s="1">
        <v>43419</v>
      </c>
      <c r="P1672" s="1">
        <v>1120</v>
      </c>
      <c r="Q1672" s="1" t="s">
        <v>2005</v>
      </c>
      <c r="R1672" s="1"/>
      <c r="S1672" s="1"/>
      <c r="T1672" s="1"/>
      <c r="U1672" s="1"/>
      <c r="V1672" s="1"/>
      <c r="W1672" s="1"/>
      <c r="X1672" s="1"/>
      <c r="Y1672" s="1"/>
    </row>
    <row r="1673" spans="1:25" x14ac:dyDescent="0.4">
      <c r="A1673" t="s">
        <v>48</v>
      </c>
      <c r="B1673" t="s">
        <v>1149</v>
      </c>
      <c r="C1673" s="1" t="s">
        <v>3</v>
      </c>
      <c r="D1673">
        <v>2020</v>
      </c>
      <c r="E1673" s="3">
        <v>4</v>
      </c>
      <c r="F1673" s="1" t="s">
        <v>50</v>
      </c>
      <c r="G1673" s="1">
        <v>188</v>
      </c>
      <c r="H1673" s="1">
        <v>-22</v>
      </c>
      <c r="J1673" s="1" t="s">
        <v>163</v>
      </c>
      <c r="K1673" s="1" t="s">
        <v>1952</v>
      </c>
      <c r="L1673" s="1" t="s">
        <v>1953</v>
      </c>
      <c r="M1673" s="1">
        <v>9500</v>
      </c>
      <c r="O1673" s="1">
        <v>43844</v>
      </c>
      <c r="P1673" s="1">
        <v>1103</v>
      </c>
      <c r="Q1673" s="1" t="s">
        <v>1954</v>
      </c>
      <c r="R1673" s="1"/>
      <c r="S1673" s="1"/>
      <c r="T1673" s="1"/>
      <c r="U1673" s="1"/>
      <c r="V1673" s="1"/>
      <c r="W1673" s="1"/>
      <c r="X1673" s="1"/>
      <c r="Y1673" s="1"/>
    </row>
    <row r="1674" spans="1:25" x14ac:dyDescent="0.4">
      <c r="A1674" t="s">
        <v>48</v>
      </c>
      <c r="B1674" t="s">
        <v>1149</v>
      </c>
      <c r="C1674" s="1" t="s">
        <v>3</v>
      </c>
      <c r="D1674">
        <v>2020</v>
      </c>
      <c r="E1674" s="3">
        <v>4</v>
      </c>
      <c r="F1674" s="1" t="s">
        <v>50</v>
      </c>
      <c r="G1674" s="1">
        <v>189</v>
      </c>
      <c r="H1674" s="1" t="s">
        <v>81</v>
      </c>
      <c r="J1674" s="1" t="s">
        <v>21</v>
      </c>
      <c r="K1674" s="1" t="s">
        <v>2057</v>
      </c>
      <c r="L1674" s="1" t="s">
        <v>2058</v>
      </c>
      <c r="M1674" s="1">
        <v>6900</v>
      </c>
      <c r="O1674" s="1">
        <v>43525</v>
      </c>
      <c r="P1674" s="1">
        <v>1099</v>
      </c>
      <c r="Q1674" s="1" t="s">
        <v>2059</v>
      </c>
      <c r="R1674" s="1"/>
      <c r="S1674" s="1"/>
      <c r="T1674" s="1"/>
      <c r="U1674" s="1"/>
      <c r="V1674" s="1"/>
      <c r="W1674" s="1"/>
      <c r="X1674" s="1"/>
      <c r="Y1674" s="1"/>
    </row>
    <row r="1675" spans="1:25" x14ac:dyDescent="0.4">
      <c r="A1675" t="s">
        <v>48</v>
      </c>
      <c r="B1675" t="s">
        <v>1149</v>
      </c>
      <c r="C1675" s="1" t="s">
        <v>3</v>
      </c>
      <c r="D1675">
        <v>2020</v>
      </c>
      <c r="E1675" s="3">
        <v>4</v>
      </c>
      <c r="F1675" s="1" t="s">
        <v>50</v>
      </c>
      <c r="G1675" s="1">
        <v>190</v>
      </c>
      <c r="H1675" s="1">
        <v>65</v>
      </c>
      <c r="J1675" s="1" t="s">
        <v>163</v>
      </c>
      <c r="K1675" s="1" t="s">
        <v>2060</v>
      </c>
      <c r="L1675" s="1" t="s">
        <v>2061</v>
      </c>
      <c r="M1675" s="1">
        <v>1600</v>
      </c>
      <c r="O1675" s="1">
        <v>43531</v>
      </c>
      <c r="P1675" s="1">
        <v>1096</v>
      </c>
      <c r="Q1675" s="1" t="s">
        <v>2062</v>
      </c>
      <c r="R1675" s="1"/>
      <c r="S1675" s="1"/>
      <c r="T1675" s="1"/>
      <c r="U1675" s="1"/>
      <c r="V1675" s="1"/>
      <c r="W1675" s="1"/>
      <c r="X1675" s="1"/>
      <c r="Y1675" s="1"/>
    </row>
    <row r="1676" spans="1:25" x14ac:dyDescent="0.4">
      <c r="A1676" t="s">
        <v>48</v>
      </c>
      <c r="B1676" t="s">
        <v>1149</v>
      </c>
      <c r="C1676" s="1" t="s">
        <v>3</v>
      </c>
      <c r="D1676">
        <v>2020</v>
      </c>
      <c r="E1676" s="3">
        <v>4</v>
      </c>
      <c r="F1676" s="1" t="s">
        <v>50</v>
      </c>
      <c r="G1676" s="1">
        <v>191</v>
      </c>
      <c r="H1676" s="1">
        <v>177</v>
      </c>
      <c r="J1676" s="1" t="s">
        <v>163</v>
      </c>
      <c r="K1676" s="1" t="s">
        <v>1740</v>
      </c>
      <c r="L1676" s="1" t="s">
        <v>1741</v>
      </c>
      <c r="M1676" s="1">
        <v>5500</v>
      </c>
      <c r="O1676" s="1">
        <v>43948</v>
      </c>
      <c r="P1676" s="1">
        <v>1073</v>
      </c>
      <c r="Q1676" s="1" t="s">
        <v>1742</v>
      </c>
      <c r="R1676" s="1"/>
      <c r="S1676" s="1"/>
      <c r="T1676" s="1"/>
      <c r="U1676" s="1"/>
      <c r="V1676" s="1"/>
      <c r="W1676" s="1"/>
      <c r="X1676" s="1"/>
      <c r="Y1676" s="1"/>
    </row>
    <row r="1677" spans="1:25" x14ac:dyDescent="0.4">
      <c r="A1677" t="s">
        <v>48</v>
      </c>
      <c r="B1677" t="s">
        <v>1149</v>
      </c>
      <c r="C1677" s="1" t="s">
        <v>3</v>
      </c>
      <c r="D1677">
        <v>2020</v>
      </c>
      <c r="E1677" s="3">
        <v>4</v>
      </c>
      <c r="F1677" s="1" t="s">
        <v>50</v>
      </c>
      <c r="G1677" s="1">
        <v>192</v>
      </c>
      <c r="H1677" s="1">
        <v>-63</v>
      </c>
      <c r="J1677" s="1" t="s">
        <v>58</v>
      </c>
      <c r="K1677" s="1" t="s">
        <v>1918</v>
      </c>
      <c r="L1677" s="1" t="s">
        <v>1832</v>
      </c>
      <c r="M1677" s="1">
        <v>1200</v>
      </c>
      <c r="O1677" s="1">
        <v>43985</v>
      </c>
      <c r="P1677" s="1">
        <v>1072</v>
      </c>
      <c r="Q1677" s="1" t="s">
        <v>1919</v>
      </c>
      <c r="R1677" s="1"/>
      <c r="S1677" s="1"/>
      <c r="T1677" s="1"/>
      <c r="U1677" s="1"/>
      <c r="V1677" s="1"/>
      <c r="W1677" s="1"/>
      <c r="X1677" s="1"/>
      <c r="Y1677" s="1"/>
    </row>
    <row r="1678" spans="1:25" x14ac:dyDescent="0.4">
      <c r="A1678" t="s">
        <v>48</v>
      </c>
      <c r="B1678" t="s">
        <v>1149</v>
      </c>
      <c r="C1678" s="1" t="s">
        <v>3</v>
      </c>
      <c r="D1678">
        <v>2020</v>
      </c>
      <c r="E1678" s="3">
        <v>4</v>
      </c>
      <c r="F1678" s="1" t="s">
        <v>50</v>
      </c>
      <c r="G1678" s="1">
        <v>193</v>
      </c>
      <c r="H1678" s="1">
        <v>-85</v>
      </c>
      <c r="J1678" s="1" t="s">
        <v>9</v>
      </c>
      <c r="K1678" s="1" t="s">
        <v>1384</v>
      </c>
      <c r="L1678" s="1" t="s">
        <v>1177</v>
      </c>
      <c r="M1678" s="1">
        <v>3900</v>
      </c>
      <c r="O1678" s="1">
        <v>43668</v>
      </c>
      <c r="P1678" s="1">
        <v>1030</v>
      </c>
      <c r="Q1678" s="1" t="s">
        <v>1385</v>
      </c>
      <c r="R1678" s="1"/>
      <c r="S1678" s="1"/>
      <c r="T1678" s="1"/>
      <c r="U1678" s="1"/>
      <c r="V1678" s="1"/>
      <c r="W1678" s="1"/>
      <c r="X1678" s="1"/>
      <c r="Y1678" s="1"/>
    </row>
    <row r="1679" spans="1:25" x14ac:dyDescent="0.4">
      <c r="A1679" t="s">
        <v>48</v>
      </c>
      <c r="B1679" t="s">
        <v>1149</v>
      </c>
      <c r="C1679" s="1" t="s">
        <v>3</v>
      </c>
      <c r="D1679">
        <v>2020</v>
      </c>
      <c r="E1679" s="3">
        <v>4</v>
      </c>
      <c r="F1679" s="1" t="s">
        <v>50</v>
      </c>
      <c r="G1679" s="1">
        <v>194</v>
      </c>
      <c r="H1679" s="1" t="s">
        <v>81</v>
      </c>
      <c r="J1679" s="1" t="s">
        <v>10</v>
      </c>
      <c r="K1679" s="1" t="s">
        <v>2063</v>
      </c>
      <c r="L1679" s="1" t="s">
        <v>1369</v>
      </c>
      <c r="M1679" s="1">
        <v>1500</v>
      </c>
      <c r="O1679" s="1">
        <v>43531</v>
      </c>
      <c r="P1679" s="1">
        <v>1022</v>
      </c>
      <c r="Q1679" s="1" t="s">
        <v>2064</v>
      </c>
      <c r="R1679" s="1"/>
      <c r="S1679" s="1"/>
      <c r="T1679" s="1"/>
      <c r="U1679" s="1"/>
      <c r="V1679" s="1"/>
      <c r="W1679" s="1"/>
      <c r="X1679" s="1"/>
      <c r="Y1679" s="1"/>
    </row>
    <row r="1680" spans="1:25" x14ac:dyDescent="0.4">
      <c r="A1680" t="s">
        <v>48</v>
      </c>
      <c r="B1680" t="s">
        <v>1149</v>
      </c>
      <c r="C1680" s="1" t="s">
        <v>3</v>
      </c>
      <c r="D1680">
        <v>2020</v>
      </c>
      <c r="E1680" s="3">
        <v>4</v>
      </c>
      <c r="F1680" s="1" t="s">
        <v>50</v>
      </c>
      <c r="G1680" s="1">
        <v>195</v>
      </c>
      <c r="H1680" s="1">
        <v>-11</v>
      </c>
      <c r="J1680" s="1" t="s">
        <v>1035</v>
      </c>
      <c r="K1680" s="1" t="s">
        <v>1661</v>
      </c>
      <c r="L1680" s="1" t="s">
        <v>1662</v>
      </c>
      <c r="M1680" s="1">
        <v>4999</v>
      </c>
      <c r="O1680" s="1">
        <v>43697</v>
      </c>
      <c r="P1680" s="1">
        <v>1018</v>
      </c>
      <c r="Q1680" s="1" t="s">
        <v>1663</v>
      </c>
      <c r="R1680" s="1"/>
      <c r="S1680" s="1"/>
      <c r="T1680" s="1"/>
      <c r="U1680" s="1"/>
      <c r="V1680" s="1"/>
      <c r="W1680" s="1"/>
      <c r="X1680" s="1"/>
      <c r="Y1680" s="1"/>
    </row>
    <row r="1681" spans="1:25" x14ac:dyDescent="0.4">
      <c r="A1681" t="s">
        <v>48</v>
      </c>
      <c r="B1681" t="s">
        <v>1149</v>
      </c>
      <c r="C1681" s="1" t="s">
        <v>3</v>
      </c>
      <c r="D1681">
        <v>2020</v>
      </c>
      <c r="E1681" s="3">
        <v>4</v>
      </c>
      <c r="F1681" s="1" t="s">
        <v>50</v>
      </c>
      <c r="G1681" s="1">
        <v>196</v>
      </c>
      <c r="H1681" s="1">
        <v>110</v>
      </c>
      <c r="J1681" s="1" t="s">
        <v>1035</v>
      </c>
      <c r="K1681" s="1" t="s">
        <v>2065</v>
      </c>
      <c r="L1681" s="1" t="s">
        <v>2066</v>
      </c>
      <c r="M1681" s="1">
        <v>1300</v>
      </c>
      <c r="O1681" s="1">
        <v>43994</v>
      </c>
      <c r="P1681" s="1">
        <v>985</v>
      </c>
      <c r="Q1681" s="1" t="s">
        <v>2067</v>
      </c>
      <c r="R1681" s="1"/>
      <c r="S1681" s="1"/>
      <c r="T1681" s="1"/>
      <c r="U1681" s="1"/>
      <c r="V1681" s="1"/>
      <c r="W1681" s="1"/>
      <c r="X1681" s="1"/>
      <c r="Y1681" s="1"/>
    </row>
    <row r="1682" spans="1:25" x14ac:dyDescent="0.4">
      <c r="A1682" t="s">
        <v>48</v>
      </c>
      <c r="B1682" t="s">
        <v>1149</v>
      </c>
      <c r="C1682" s="1" t="s">
        <v>3</v>
      </c>
      <c r="D1682">
        <v>2020</v>
      </c>
      <c r="E1682" s="3">
        <v>4</v>
      </c>
      <c r="F1682" s="1" t="s">
        <v>50</v>
      </c>
      <c r="G1682" s="1">
        <v>197</v>
      </c>
      <c r="H1682" s="1">
        <v>-27</v>
      </c>
      <c r="J1682" s="1" t="s">
        <v>1035</v>
      </c>
      <c r="K1682" s="1" t="s">
        <v>1962</v>
      </c>
      <c r="L1682" s="1" t="s">
        <v>1963</v>
      </c>
      <c r="M1682" s="1">
        <v>2100</v>
      </c>
      <c r="O1682" s="1">
        <v>42376</v>
      </c>
      <c r="P1682" s="1">
        <v>981</v>
      </c>
      <c r="Q1682" s="1" t="s">
        <v>1964</v>
      </c>
      <c r="R1682" s="1"/>
      <c r="S1682" s="1"/>
      <c r="T1682" s="1"/>
      <c r="U1682" s="1"/>
      <c r="V1682" s="1"/>
      <c r="W1682" s="1"/>
      <c r="X1682" s="1"/>
      <c r="Y1682" s="1"/>
    </row>
    <row r="1683" spans="1:25" x14ac:dyDescent="0.4">
      <c r="A1683" t="s">
        <v>48</v>
      </c>
      <c r="B1683" t="s">
        <v>1149</v>
      </c>
      <c r="C1683" s="1" t="s">
        <v>3</v>
      </c>
      <c r="D1683">
        <v>2020</v>
      </c>
      <c r="E1683" s="3">
        <v>4</v>
      </c>
      <c r="F1683" s="1" t="s">
        <v>50</v>
      </c>
      <c r="G1683" s="1">
        <v>198</v>
      </c>
      <c r="H1683" s="1">
        <v>-67</v>
      </c>
      <c r="J1683" s="1" t="s">
        <v>21</v>
      </c>
      <c r="K1683" s="1" t="s">
        <v>1851</v>
      </c>
      <c r="L1683" s="1" t="s">
        <v>1160</v>
      </c>
      <c r="M1683" s="1">
        <v>2600</v>
      </c>
      <c r="O1683" s="1">
        <v>43967</v>
      </c>
      <c r="P1683" s="1">
        <v>959</v>
      </c>
      <c r="Q1683" s="1" t="s">
        <v>1852</v>
      </c>
      <c r="R1683" s="1"/>
      <c r="S1683" s="1"/>
      <c r="T1683" s="1"/>
      <c r="U1683" s="1"/>
      <c r="V1683" s="1"/>
      <c r="W1683" s="1"/>
      <c r="X1683" s="1"/>
      <c r="Y1683" s="1"/>
    </row>
    <row r="1684" spans="1:25" x14ac:dyDescent="0.4">
      <c r="A1684" t="s">
        <v>48</v>
      </c>
      <c r="B1684" t="s">
        <v>1149</v>
      </c>
      <c r="C1684" s="1" t="s">
        <v>3</v>
      </c>
      <c r="D1684">
        <v>2020</v>
      </c>
      <c r="E1684" s="3">
        <v>4</v>
      </c>
      <c r="F1684" s="1" t="s">
        <v>50</v>
      </c>
      <c r="G1684" s="1">
        <v>199</v>
      </c>
      <c r="H1684" s="1">
        <v>-25</v>
      </c>
      <c r="J1684" s="1" t="s">
        <v>9</v>
      </c>
      <c r="K1684" s="1" t="s">
        <v>1698</v>
      </c>
      <c r="L1684" s="1" t="s">
        <v>1699</v>
      </c>
      <c r="M1684" s="1">
        <v>4500</v>
      </c>
      <c r="O1684" s="1">
        <v>43360</v>
      </c>
      <c r="P1684" s="1">
        <v>938</v>
      </c>
      <c r="Q1684" s="1" t="s">
        <v>1700</v>
      </c>
      <c r="R1684" s="1"/>
      <c r="S1684" s="1"/>
      <c r="T1684" s="1"/>
      <c r="U1684" s="1"/>
      <c r="V1684" s="1"/>
      <c r="W1684" s="1"/>
      <c r="X1684" s="1"/>
      <c r="Y1684" s="1"/>
    </row>
    <row r="1685" spans="1:25" x14ac:dyDescent="0.4">
      <c r="A1685" t="s">
        <v>48</v>
      </c>
      <c r="B1685" t="s">
        <v>1149</v>
      </c>
      <c r="C1685" s="1" t="s">
        <v>3</v>
      </c>
      <c r="D1685">
        <v>2020</v>
      </c>
      <c r="E1685" s="3">
        <v>4</v>
      </c>
      <c r="F1685" s="1" t="s">
        <v>50</v>
      </c>
      <c r="G1685" s="1">
        <v>200</v>
      </c>
      <c r="H1685" s="1">
        <v>-18</v>
      </c>
      <c r="J1685" s="1" t="s">
        <v>58</v>
      </c>
      <c r="K1685" s="1" t="s">
        <v>1769</v>
      </c>
      <c r="L1685" s="1" t="s">
        <v>1770</v>
      </c>
      <c r="M1685" s="1">
        <v>3999</v>
      </c>
      <c r="O1685" s="1">
        <v>43927</v>
      </c>
      <c r="P1685" s="1">
        <v>932</v>
      </c>
      <c r="Q1685" s="1" t="s">
        <v>1771</v>
      </c>
      <c r="R1685" s="1"/>
      <c r="S1685" s="1"/>
      <c r="T1685" s="1"/>
      <c r="U1685" s="1"/>
      <c r="V1685" s="1"/>
      <c r="W1685" s="1"/>
      <c r="X1685" s="1"/>
      <c r="Y1685" s="1"/>
    </row>
    <row r="1686" spans="1:25" x14ac:dyDescent="0.4">
      <c r="A1686" t="s">
        <v>48</v>
      </c>
      <c r="B1686" t="s">
        <v>1149</v>
      </c>
      <c r="C1686" s="1" t="s">
        <v>3</v>
      </c>
      <c r="D1686">
        <v>2020</v>
      </c>
      <c r="E1686" s="3">
        <v>5</v>
      </c>
      <c r="F1686" s="1" t="s">
        <v>50</v>
      </c>
      <c r="G1686" s="1">
        <v>1</v>
      </c>
      <c r="H1686" s="1" t="s">
        <v>62</v>
      </c>
      <c r="J1686" s="1" t="s">
        <v>21</v>
      </c>
      <c r="K1686" s="1" t="s">
        <v>1616</v>
      </c>
      <c r="L1686" s="1" t="s">
        <v>1617</v>
      </c>
      <c r="M1686" s="1">
        <v>6500</v>
      </c>
      <c r="O1686" s="1">
        <v>44008</v>
      </c>
      <c r="P1686" s="1">
        <v>320000</v>
      </c>
      <c r="Q1686" s="1" t="s">
        <v>1618</v>
      </c>
      <c r="R1686" s="1"/>
      <c r="S1686" s="1"/>
      <c r="T1686" s="1"/>
      <c r="U1686" s="1"/>
      <c r="V1686" s="1"/>
      <c r="W1686" s="1"/>
      <c r="X1686" s="1"/>
      <c r="Y1686" s="1"/>
    </row>
    <row r="1687" spans="1:25" x14ac:dyDescent="0.4">
      <c r="A1687" t="s">
        <v>48</v>
      </c>
      <c r="B1687" t="s">
        <v>1149</v>
      </c>
      <c r="C1687" s="1" t="s">
        <v>3</v>
      </c>
      <c r="D1687">
        <v>2020</v>
      </c>
      <c r="E1687" s="3">
        <v>5</v>
      </c>
      <c r="F1687" s="1" t="s">
        <v>50</v>
      </c>
      <c r="G1687" s="1">
        <v>2</v>
      </c>
      <c r="H1687" s="1">
        <v>1</v>
      </c>
      <c r="J1687" s="1" t="s">
        <v>21</v>
      </c>
      <c r="K1687" s="1" t="s">
        <v>1154</v>
      </c>
      <c r="L1687" s="1" t="s">
        <v>721</v>
      </c>
      <c r="M1687" s="1">
        <v>2200</v>
      </c>
      <c r="O1687" s="1">
        <v>43939</v>
      </c>
      <c r="P1687" s="1">
        <v>126103</v>
      </c>
      <c r="Q1687" s="1" t="s">
        <v>1155</v>
      </c>
      <c r="R1687" s="1"/>
      <c r="S1687" s="1"/>
      <c r="T1687" s="1"/>
      <c r="U1687" s="1"/>
      <c r="V1687" s="1"/>
      <c r="W1687" s="1"/>
      <c r="X1687" s="1"/>
      <c r="Y1687" s="1"/>
    </row>
    <row r="1688" spans="1:25" x14ac:dyDescent="0.4">
      <c r="A1688" t="s">
        <v>48</v>
      </c>
      <c r="B1688" t="s">
        <v>1149</v>
      </c>
      <c r="C1688" s="1" t="s">
        <v>3</v>
      </c>
      <c r="D1688">
        <v>2020</v>
      </c>
      <c r="E1688" s="3">
        <v>5</v>
      </c>
      <c r="F1688" s="1" t="s">
        <v>50</v>
      </c>
      <c r="G1688" s="1">
        <v>3</v>
      </c>
      <c r="H1688" s="1">
        <v>2</v>
      </c>
      <c r="J1688" s="1" t="s">
        <v>7</v>
      </c>
      <c r="K1688" s="1" t="s">
        <v>1150</v>
      </c>
      <c r="L1688" s="1" t="s">
        <v>1151</v>
      </c>
      <c r="M1688" s="1">
        <v>1000</v>
      </c>
      <c r="N1688" s="1" t="s">
        <v>1152</v>
      </c>
      <c r="O1688" s="1">
        <v>44007</v>
      </c>
      <c r="P1688" s="1">
        <v>88913</v>
      </c>
      <c r="Q1688" s="1" t="s">
        <v>1153</v>
      </c>
      <c r="R1688" s="1"/>
      <c r="S1688" s="1"/>
      <c r="T1688" s="1"/>
      <c r="U1688" s="1"/>
      <c r="V1688" s="1"/>
      <c r="W1688" s="1"/>
      <c r="X1688" s="1"/>
      <c r="Y1688" s="1"/>
    </row>
    <row r="1689" spans="1:25" x14ac:dyDescent="0.4">
      <c r="A1689" t="s">
        <v>48</v>
      </c>
      <c r="B1689" t="s">
        <v>1149</v>
      </c>
      <c r="C1689" s="1" t="s">
        <v>3</v>
      </c>
      <c r="D1689">
        <v>2020</v>
      </c>
      <c r="E1689" s="3">
        <v>5</v>
      </c>
      <c r="F1689" s="1" t="s">
        <v>50</v>
      </c>
      <c r="G1689" s="1">
        <v>4</v>
      </c>
      <c r="H1689" s="1">
        <v>21</v>
      </c>
      <c r="J1689" s="1" t="s">
        <v>163</v>
      </c>
      <c r="K1689" s="1" t="s">
        <v>1179</v>
      </c>
      <c r="L1689" s="1" t="s">
        <v>1166</v>
      </c>
      <c r="M1689" s="1">
        <v>2500</v>
      </c>
      <c r="O1689" s="1">
        <v>43986</v>
      </c>
      <c r="P1689" s="1">
        <v>75922</v>
      </c>
      <c r="Q1689" s="1" t="s">
        <v>1180</v>
      </c>
      <c r="R1689" s="1"/>
      <c r="S1689" s="1"/>
      <c r="T1689" s="1"/>
      <c r="U1689" s="1"/>
      <c r="V1689" s="1"/>
      <c r="W1689" s="1"/>
      <c r="X1689" s="1"/>
      <c r="Y1689" s="1"/>
    </row>
    <row r="1690" spans="1:25" x14ac:dyDescent="0.4">
      <c r="A1690" t="s">
        <v>48</v>
      </c>
      <c r="B1690" t="s">
        <v>1149</v>
      </c>
      <c r="C1690" s="1" t="s">
        <v>3</v>
      </c>
      <c r="D1690">
        <v>2020</v>
      </c>
      <c r="E1690" s="3">
        <v>5</v>
      </c>
      <c r="F1690" s="1" t="s">
        <v>50</v>
      </c>
      <c r="G1690" s="1">
        <v>5</v>
      </c>
      <c r="H1690" s="1">
        <v>-3</v>
      </c>
      <c r="J1690" s="1" t="s">
        <v>8</v>
      </c>
      <c r="K1690" s="1" t="s">
        <v>1171</v>
      </c>
      <c r="L1690" s="1" t="s">
        <v>244</v>
      </c>
      <c r="M1690" s="1">
        <v>24900</v>
      </c>
      <c r="O1690" s="1">
        <v>43875</v>
      </c>
      <c r="P1690" s="1">
        <v>59030</v>
      </c>
      <c r="Q1690" s="1" t="s">
        <v>1172</v>
      </c>
      <c r="R1690" s="1"/>
      <c r="S1690" s="1"/>
      <c r="T1690" s="1"/>
      <c r="U1690" s="1"/>
      <c r="V1690" s="1"/>
      <c r="W1690" s="1"/>
      <c r="X1690" s="1"/>
      <c r="Y1690" s="1"/>
    </row>
    <row r="1691" spans="1:25" x14ac:dyDescent="0.4">
      <c r="A1691" t="s">
        <v>48</v>
      </c>
      <c r="B1691" t="s">
        <v>1149</v>
      </c>
      <c r="C1691" s="1" t="s">
        <v>3</v>
      </c>
      <c r="D1691">
        <v>2020</v>
      </c>
      <c r="E1691" s="3">
        <v>5</v>
      </c>
      <c r="F1691" s="1" t="s">
        <v>50</v>
      </c>
      <c r="G1691" s="1">
        <v>6</v>
      </c>
      <c r="H1691" s="1">
        <v>-2</v>
      </c>
      <c r="J1691" s="1" t="s">
        <v>163</v>
      </c>
      <c r="K1691" s="1" t="s">
        <v>1165</v>
      </c>
      <c r="L1691" s="1" t="s">
        <v>1166</v>
      </c>
      <c r="M1691" s="1">
        <v>2500</v>
      </c>
      <c r="O1691" s="1">
        <v>43982</v>
      </c>
      <c r="P1691" s="1">
        <v>56634</v>
      </c>
      <c r="Q1691" s="1" t="s">
        <v>1167</v>
      </c>
      <c r="R1691" s="1"/>
      <c r="S1691" s="1"/>
      <c r="T1691" s="1"/>
      <c r="U1691" s="1"/>
      <c r="V1691" s="1"/>
      <c r="W1691" s="1"/>
      <c r="X1691" s="1"/>
      <c r="Y1691" s="1"/>
    </row>
    <row r="1692" spans="1:25" x14ac:dyDescent="0.4">
      <c r="A1692" t="s">
        <v>48</v>
      </c>
      <c r="B1692" t="s">
        <v>1149</v>
      </c>
      <c r="C1692" s="1" t="s">
        <v>3</v>
      </c>
      <c r="D1692">
        <v>2020</v>
      </c>
      <c r="E1692" s="3">
        <v>5</v>
      </c>
      <c r="F1692" s="1" t="s">
        <v>50</v>
      </c>
      <c r="G1692" s="1">
        <v>7</v>
      </c>
      <c r="H1692" s="1">
        <v>76</v>
      </c>
      <c r="J1692" s="1" t="s">
        <v>58</v>
      </c>
      <c r="K1692" s="1" t="s">
        <v>2017</v>
      </c>
      <c r="L1692" s="1" t="s">
        <v>2018</v>
      </c>
      <c r="M1692" s="1">
        <v>1000</v>
      </c>
      <c r="O1692" s="1">
        <v>43936</v>
      </c>
      <c r="P1692" s="1">
        <v>54443</v>
      </c>
      <c r="Q1692" s="1" t="s">
        <v>2019</v>
      </c>
      <c r="R1692" s="1"/>
      <c r="S1692" s="1"/>
      <c r="T1692" s="1"/>
      <c r="U1692" s="1"/>
      <c r="V1692" s="1"/>
      <c r="W1692" s="1"/>
      <c r="X1692" s="1"/>
      <c r="Y1692" s="1"/>
    </row>
    <row r="1693" spans="1:25" x14ac:dyDescent="0.4">
      <c r="A1693" t="s">
        <v>48</v>
      </c>
      <c r="B1693" t="s">
        <v>1149</v>
      </c>
      <c r="C1693" s="1" t="s">
        <v>3</v>
      </c>
      <c r="D1693">
        <v>2020</v>
      </c>
      <c r="E1693" s="3">
        <v>5</v>
      </c>
      <c r="F1693" s="1" t="s">
        <v>50</v>
      </c>
      <c r="G1693" s="1">
        <v>8</v>
      </c>
      <c r="H1693" s="1">
        <v>-2</v>
      </c>
      <c r="J1693" s="1" t="s">
        <v>155</v>
      </c>
      <c r="K1693" s="1" t="s">
        <v>1156</v>
      </c>
      <c r="L1693" s="1" t="s">
        <v>1157</v>
      </c>
      <c r="M1693" s="1">
        <v>5500</v>
      </c>
      <c r="O1693" s="1">
        <v>43819</v>
      </c>
      <c r="P1693" s="1">
        <v>52804</v>
      </c>
      <c r="Q1693" s="1" t="s">
        <v>1158</v>
      </c>
      <c r="R1693" s="1"/>
      <c r="S1693" s="1"/>
      <c r="T1693" s="1"/>
      <c r="U1693" s="1"/>
      <c r="V1693" s="1"/>
      <c r="W1693" s="1"/>
      <c r="X1693" s="1"/>
      <c r="Y1693" s="1"/>
    </row>
    <row r="1694" spans="1:25" x14ac:dyDescent="0.4">
      <c r="A1694" t="s">
        <v>48</v>
      </c>
      <c r="B1694" t="s">
        <v>1149</v>
      </c>
      <c r="C1694" s="1" t="s">
        <v>3</v>
      </c>
      <c r="D1694">
        <v>2020</v>
      </c>
      <c r="E1694" s="3">
        <v>5</v>
      </c>
      <c r="F1694" s="1" t="s">
        <v>50</v>
      </c>
      <c r="G1694" s="1">
        <v>9</v>
      </c>
      <c r="H1694" s="1">
        <v>-2</v>
      </c>
      <c r="J1694" s="1" t="s">
        <v>155</v>
      </c>
      <c r="K1694" s="1" t="s">
        <v>1168</v>
      </c>
      <c r="L1694" s="1" t="s">
        <v>1169</v>
      </c>
      <c r="M1694" s="1">
        <v>6000</v>
      </c>
      <c r="O1694" s="1">
        <v>43991</v>
      </c>
      <c r="P1694" s="1">
        <v>38479</v>
      </c>
      <c r="Q1694" s="1" t="s">
        <v>1170</v>
      </c>
      <c r="R1694" s="1"/>
      <c r="S1694" s="1"/>
      <c r="T1694" s="1"/>
      <c r="U1694" s="1"/>
      <c r="V1694" s="1"/>
      <c r="W1694" s="1"/>
      <c r="X1694" s="1"/>
      <c r="Y1694" s="1"/>
    </row>
    <row r="1695" spans="1:25" x14ac:dyDescent="0.4">
      <c r="A1695" t="s">
        <v>48</v>
      </c>
      <c r="B1695" t="s">
        <v>1149</v>
      </c>
      <c r="C1695" s="1" t="s">
        <v>3</v>
      </c>
      <c r="D1695">
        <v>2020</v>
      </c>
      <c r="E1695" s="3">
        <v>5</v>
      </c>
      <c r="F1695" s="1" t="s">
        <v>50</v>
      </c>
      <c r="G1695" s="1">
        <v>10</v>
      </c>
      <c r="H1695" s="1">
        <v>-2</v>
      </c>
      <c r="J1695" s="1" t="s">
        <v>163</v>
      </c>
      <c r="K1695" s="1" t="s">
        <v>1162</v>
      </c>
      <c r="L1695" s="1" t="s">
        <v>1163</v>
      </c>
      <c r="M1695" s="1">
        <v>1500</v>
      </c>
      <c r="O1695" s="1">
        <v>43963</v>
      </c>
      <c r="P1695" s="1">
        <v>28524</v>
      </c>
      <c r="Q1695" s="1" t="s">
        <v>1164</v>
      </c>
      <c r="R1695" s="1"/>
      <c r="S1695" s="1"/>
      <c r="T1695" s="1"/>
      <c r="U1695" s="1"/>
      <c r="V1695" s="1"/>
      <c r="W1695" s="1"/>
      <c r="X1695" s="1"/>
      <c r="Y1695" s="1"/>
    </row>
    <row r="1696" spans="1:25" x14ac:dyDescent="0.4">
      <c r="A1696" t="s">
        <v>48</v>
      </c>
      <c r="B1696" t="s">
        <v>1149</v>
      </c>
      <c r="C1696" s="1" t="s">
        <v>3</v>
      </c>
      <c r="D1696">
        <v>2020</v>
      </c>
      <c r="E1696" s="3">
        <v>5</v>
      </c>
      <c r="F1696" s="1" t="s">
        <v>50</v>
      </c>
      <c r="G1696" s="1">
        <v>11</v>
      </c>
      <c r="H1696" s="1">
        <v>3</v>
      </c>
      <c r="J1696" s="1" t="s">
        <v>73</v>
      </c>
      <c r="K1696" s="1" t="s">
        <v>1203</v>
      </c>
      <c r="L1696" s="1" t="s">
        <v>1204</v>
      </c>
      <c r="M1696" s="1">
        <v>5214</v>
      </c>
      <c r="O1696" s="1">
        <v>43784</v>
      </c>
      <c r="P1696" s="1">
        <v>26978</v>
      </c>
      <c r="Q1696" s="1" t="s">
        <v>1205</v>
      </c>
      <c r="R1696" s="1"/>
      <c r="S1696" s="1"/>
      <c r="T1696" s="1"/>
      <c r="U1696" s="1"/>
      <c r="V1696" s="1"/>
      <c r="W1696" s="1"/>
      <c r="X1696" s="1"/>
      <c r="Y1696" s="1"/>
    </row>
    <row r="1697" spans="1:25" x14ac:dyDescent="0.4">
      <c r="A1697" t="s">
        <v>48</v>
      </c>
      <c r="B1697" t="s">
        <v>1149</v>
      </c>
      <c r="C1697" s="1" t="s">
        <v>3</v>
      </c>
      <c r="D1697">
        <v>2020</v>
      </c>
      <c r="E1697" s="3">
        <v>5</v>
      </c>
      <c r="F1697" s="1" t="s">
        <v>50</v>
      </c>
      <c r="G1697" s="1">
        <v>12</v>
      </c>
      <c r="H1697" s="1">
        <v>-3</v>
      </c>
      <c r="J1697" s="1" t="s">
        <v>21</v>
      </c>
      <c r="K1697" s="1" t="s">
        <v>1256</v>
      </c>
      <c r="L1697" s="1" t="s">
        <v>1257</v>
      </c>
      <c r="M1697" s="1">
        <v>10000</v>
      </c>
      <c r="O1697" s="1">
        <v>43914</v>
      </c>
      <c r="P1697" s="1">
        <v>25325</v>
      </c>
      <c r="Q1697" s="1" t="s">
        <v>1258</v>
      </c>
      <c r="R1697" s="1"/>
      <c r="S1697" s="1"/>
      <c r="T1697" s="1"/>
      <c r="U1697" s="1"/>
      <c r="V1697" s="1"/>
      <c r="W1697" s="1"/>
      <c r="X1697" s="1"/>
      <c r="Y1697" s="1"/>
    </row>
    <row r="1698" spans="1:25" x14ac:dyDescent="0.4">
      <c r="A1698" t="s">
        <v>48</v>
      </c>
      <c r="B1698" t="s">
        <v>1149</v>
      </c>
      <c r="C1698" s="1" t="s">
        <v>3</v>
      </c>
      <c r="D1698">
        <v>2020</v>
      </c>
      <c r="E1698" s="3">
        <v>5</v>
      </c>
      <c r="F1698" s="1" t="s">
        <v>50</v>
      </c>
      <c r="G1698" s="1">
        <v>13</v>
      </c>
      <c r="H1698" s="1">
        <v>2</v>
      </c>
      <c r="J1698" s="1" t="s">
        <v>73</v>
      </c>
      <c r="K1698" s="1" t="s">
        <v>1206</v>
      </c>
      <c r="L1698" s="1" t="s">
        <v>1207</v>
      </c>
      <c r="M1698" s="1">
        <v>6000</v>
      </c>
      <c r="O1698" s="1">
        <v>43983</v>
      </c>
      <c r="P1698" s="1">
        <v>24383</v>
      </c>
      <c r="Q1698" s="1" t="s">
        <v>1208</v>
      </c>
      <c r="R1698" s="1"/>
      <c r="S1698" s="1"/>
      <c r="T1698" s="1"/>
      <c r="U1698" s="1"/>
      <c r="V1698" s="1"/>
      <c r="W1698" s="1"/>
      <c r="X1698" s="1"/>
      <c r="Y1698" s="1"/>
    </row>
    <row r="1699" spans="1:25" x14ac:dyDescent="0.4">
      <c r="A1699" t="s">
        <v>48</v>
      </c>
      <c r="B1699" t="s">
        <v>1149</v>
      </c>
      <c r="C1699" s="1" t="s">
        <v>3</v>
      </c>
      <c r="D1699">
        <v>2020</v>
      </c>
      <c r="E1699" s="3">
        <v>5</v>
      </c>
      <c r="F1699" s="1" t="s">
        <v>50</v>
      </c>
      <c r="G1699" s="1">
        <v>14</v>
      </c>
      <c r="H1699" s="1">
        <v>7</v>
      </c>
      <c r="J1699" s="1" t="s">
        <v>1035</v>
      </c>
      <c r="K1699" s="1" t="s">
        <v>1226</v>
      </c>
      <c r="L1699" s="1" t="s">
        <v>1227</v>
      </c>
      <c r="M1699" s="1">
        <v>3500</v>
      </c>
      <c r="O1699" s="1">
        <v>43931</v>
      </c>
      <c r="P1699" s="1">
        <v>24159</v>
      </c>
      <c r="Q1699" s="1" t="s">
        <v>1228</v>
      </c>
      <c r="R1699" s="1"/>
      <c r="S1699" s="1"/>
      <c r="T1699" s="1"/>
      <c r="U1699" s="1"/>
      <c r="V1699" s="1"/>
      <c r="W1699" s="1"/>
      <c r="X1699" s="1"/>
      <c r="Y1699" s="1"/>
    </row>
    <row r="1700" spans="1:25" x14ac:dyDescent="0.4">
      <c r="A1700" t="s">
        <v>48</v>
      </c>
      <c r="B1700" t="s">
        <v>1149</v>
      </c>
      <c r="C1700" s="1" t="s">
        <v>3</v>
      </c>
      <c r="D1700">
        <v>2020</v>
      </c>
      <c r="E1700" s="3">
        <v>5</v>
      </c>
      <c r="F1700" s="1" t="s">
        <v>50</v>
      </c>
      <c r="G1700" s="1">
        <v>15</v>
      </c>
      <c r="H1700" s="1">
        <v>-3</v>
      </c>
      <c r="J1700" s="1" t="s">
        <v>21</v>
      </c>
      <c r="K1700" s="1" t="s">
        <v>1159</v>
      </c>
      <c r="L1700" s="1" t="s">
        <v>1160</v>
      </c>
      <c r="M1700" s="1">
        <v>8000</v>
      </c>
      <c r="O1700" s="1">
        <v>43967</v>
      </c>
      <c r="P1700" s="1">
        <v>23944</v>
      </c>
      <c r="Q1700" s="1" t="s">
        <v>1161</v>
      </c>
      <c r="R1700" s="1"/>
      <c r="S1700" s="1"/>
      <c r="T1700" s="1"/>
      <c r="U1700" s="1"/>
      <c r="V1700" s="1"/>
      <c r="W1700" s="1"/>
      <c r="X1700" s="1"/>
      <c r="Y1700" s="1"/>
    </row>
    <row r="1701" spans="1:25" x14ac:dyDescent="0.4">
      <c r="A1701" t="s">
        <v>48</v>
      </c>
      <c r="B1701" t="s">
        <v>1149</v>
      </c>
      <c r="C1701" s="1" t="s">
        <v>3</v>
      </c>
      <c r="D1701">
        <v>2020</v>
      </c>
      <c r="E1701" s="3">
        <v>5</v>
      </c>
      <c r="F1701" s="1" t="s">
        <v>50</v>
      </c>
      <c r="G1701" s="1">
        <v>16</v>
      </c>
      <c r="H1701" s="1" t="s">
        <v>62</v>
      </c>
      <c r="J1701" s="1" t="s">
        <v>7</v>
      </c>
      <c r="K1701" s="1" t="s">
        <v>1342</v>
      </c>
      <c r="L1701" s="1" t="s">
        <v>1343</v>
      </c>
      <c r="M1701" s="1">
        <v>3700</v>
      </c>
      <c r="N1701" s="1" t="s">
        <v>1344</v>
      </c>
      <c r="O1701" s="1">
        <v>43987</v>
      </c>
      <c r="P1701" s="1">
        <v>23143</v>
      </c>
      <c r="Q1701" s="1" t="s">
        <v>1345</v>
      </c>
      <c r="R1701" s="1"/>
      <c r="S1701" s="1"/>
      <c r="T1701" s="1"/>
      <c r="U1701" s="1"/>
      <c r="V1701" s="1"/>
      <c r="W1701" s="1"/>
      <c r="X1701" s="1"/>
      <c r="Y1701" s="1"/>
    </row>
    <row r="1702" spans="1:25" x14ac:dyDescent="0.4">
      <c r="A1702" t="s">
        <v>48</v>
      </c>
      <c r="B1702" t="s">
        <v>1149</v>
      </c>
      <c r="C1702" s="1" t="s">
        <v>3</v>
      </c>
      <c r="D1702">
        <v>2020</v>
      </c>
      <c r="E1702" s="3">
        <v>5</v>
      </c>
      <c r="F1702" s="1" t="s">
        <v>50</v>
      </c>
      <c r="G1702" s="1">
        <v>17</v>
      </c>
      <c r="H1702" s="1">
        <v>-4</v>
      </c>
      <c r="J1702" s="1" t="s">
        <v>58</v>
      </c>
      <c r="K1702" s="1" t="s">
        <v>1229</v>
      </c>
      <c r="L1702" s="1" t="s">
        <v>1230</v>
      </c>
      <c r="M1702" s="1">
        <v>2399</v>
      </c>
      <c r="O1702" s="1">
        <v>43872</v>
      </c>
      <c r="P1702" s="1">
        <v>22034</v>
      </c>
      <c r="Q1702" s="1" t="s">
        <v>1231</v>
      </c>
      <c r="R1702" s="1"/>
      <c r="S1702" s="1"/>
      <c r="T1702" s="1"/>
      <c r="U1702" s="1"/>
      <c r="V1702" s="1"/>
      <c r="W1702" s="1"/>
      <c r="X1702" s="1"/>
      <c r="Y1702" s="1"/>
    </row>
    <row r="1703" spans="1:25" x14ac:dyDescent="0.4">
      <c r="A1703" t="s">
        <v>48</v>
      </c>
      <c r="B1703" t="s">
        <v>1149</v>
      </c>
      <c r="C1703" s="1" t="s">
        <v>3</v>
      </c>
      <c r="D1703">
        <v>2020</v>
      </c>
      <c r="E1703" s="3">
        <v>5</v>
      </c>
      <c r="F1703" s="1" t="s">
        <v>50</v>
      </c>
      <c r="G1703" s="1">
        <v>18</v>
      </c>
      <c r="H1703" s="1">
        <v>-8</v>
      </c>
      <c r="J1703" s="1" t="s">
        <v>9</v>
      </c>
      <c r="K1703" s="1" t="s">
        <v>1176</v>
      </c>
      <c r="L1703" s="1" t="s">
        <v>1177</v>
      </c>
      <c r="M1703" s="1">
        <v>4900</v>
      </c>
      <c r="O1703" s="1">
        <v>43865</v>
      </c>
      <c r="P1703" s="1">
        <v>20115</v>
      </c>
      <c r="Q1703" s="1" t="s">
        <v>1178</v>
      </c>
      <c r="R1703" s="1"/>
      <c r="S1703" s="1"/>
      <c r="T1703" s="1"/>
      <c r="U1703" s="1"/>
      <c r="V1703" s="1"/>
      <c r="W1703" s="1"/>
      <c r="X1703" s="1"/>
      <c r="Y1703" s="1"/>
    </row>
    <row r="1704" spans="1:25" x14ac:dyDescent="0.4">
      <c r="A1704" t="s">
        <v>48</v>
      </c>
      <c r="B1704" t="s">
        <v>1149</v>
      </c>
      <c r="C1704" s="1" t="s">
        <v>3</v>
      </c>
      <c r="D1704">
        <v>2020</v>
      </c>
      <c r="E1704" s="3">
        <v>5</v>
      </c>
      <c r="F1704" s="1" t="s">
        <v>50</v>
      </c>
      <c r="G1704" s="1">
        <v>19</v>
      </c>
      <c r="H1704" s="1" t="s">
        <v>62</v>
      </c>
      <c r="J1704" s="1" t="s">
        <v>58</v>
      </c>
      <c r="K1704" s="1" t="s">
        <v>1250</v>
      </c>
      <c r="L1704" s="1" t="s">
        <v>1251</v>
      </c>
      <c r="M1704" s="1">
        <v>4300</v>
      </c>
      <c r="O1704" s="1">
        <v>43876</v>
      </c>
      <c r="P1704" s="1">
        <v>19756</v>
      </c>
      <c r="Q1704" s="1" t="s">
        <v>1252</v>
      </c>
      <c r="R1704" s="1"/>
      <c r="S1704" s="1"/>
      <c r="T1704" s="1"/>
      <c r="U1704" s="1"/>
      <c r="V1704" s="1"/>
      <c r="W1704" s="1"/>
      <c r="X1704" s="1"/>
      <c r="Y1704" s="1"/>
    </row>
    <row r="1705" spans="1:25" x14ac:dyDescent="0.4">
      <c r="A1705" t="s">
        <v>48</v>
      </c>
      <c r="B1705" t="s">
        <v>1149</v>
      </c>
      <c r="C1705" s="1" t="s">
        <v>3</v>
      </c>
      <c r="D1705">
        <v>2020</v>
      </c>
      <c r="E1705" s="3">
        <v>5</v>
      </c>
      <c r="F1705" s="1" t="s">
        <v>50</v>
      </c>
      <c r="G1705" s="1">
        <v>20</v>
      </c>
      <c r="H1705" s="1">
        <v>-2</v>
      </c>
      <c r="J1705" s="1" t="s">
        <v>82</v>
      </c>
      <c r="K1705" s="1" t="s">
        <v>1222</v>
      </c>
      <c r="L1705" s="1" t="s">
        <v>1223</v>
      </c>
      <c r="M1705" s="1">
        <v>9500</v>
      </c>
      <c r="N1705" s="1" t="s">
        <v>1224</v>
      </c>
      <c r="O1705" s="1">
        <v>44000</v>
      </c>
      <c r="P1705" s="1">
        <v>19195</v>
      </c>
      <c r="Q1705" s="1" t="s">
        <v>1225</v>
      </c>
      <c r="R1705" s="1"/>
      <c r="S1705" s="1"/>
      <c r="T1705" s="1"/>
      <c r="U1705" s="1"/>
      <c r="V1705" s="1"/>
      <c r="W1705" s="1"/>
      <c r="X1705" s="1"/>
      <c r="Y1705" s="1"/>
    </row>
    <row r="1706" spans="1:25" x14ac:dyDescent="0.4">
      <c r="A1706" t="s">
        <v>48</v>
      </c>
      <c r="B1706" t="s">
        <v>1149</v>
      </c>
      <c r="C1706" s="1" t="s">
        <v>3</v>
      </c>
      <c r="D1706">
        <v>2020</v>
      </c>
      <c r="E1706" s="3">
        <v>5</v>
      </c>
      <c r="F1706" s="1" t="s">
        <v>50</v>
      </c>
      <c r="G1706" s="1">
        <v>21</v>
      </c>
      <c r="H1706" s="1">
        <v>1</v>
      </c>
      <c r="J1706" s="1" t="s">
        <v>11</v>
      </c>
      <c r="K1706" s="1" t="s">
        <v>1232</v>
      </c>
      <c r="L1706" s="1" t="s">
        <v>1233</v>
      </c>
      <c r="M1706" s="1">
        <v>4900</v>
      </c>
      <c r="O1706" s="1">
        <v>44004</v>
      </c>
      <c r="P1706" s="1">
        <v>14479</v>
      </c>
      <c r="Q1706" s="1" t="s">
        <v>1234</v>
      </c>
      <c r="R1706" s="1"/>
      <c r="S1706" s="1"/>
      <c r="T1706" s="1"/>
      <c r="U1706" s="1"/>
      <c r="V1706" s="1"/>
      <c r="W1706" s="1"/>
      <c r="X1706" s="1"/>
      <c r="Y1706" s="1"/>
    </row>
    <row r="1707" spans="1:25" x14ac:dyDescent="0.4">
      <c r="A1707" t="s">
        <v>48</v>
      </c>
      <c r="B1707" t="s">
        <v>1149</v>
      </c>
      <c r="C1707" s="1" t="s">
        <v>3</v>
      </c>
      <c r="D1707">
        <v>2020</v>
      </c>
      <c r="E1707" s="3">
        <v>5</v>
      </c>
      <c r="F1707" s="1" t="s">
        <v>50</v>
      </c>
      <c r="G1707" s="1">
        <v>22</v>
      </c>
      <c r="H1707" s="1">
        <v>-5</v>
      </c>
      <c r="J1707" s="1" t="s">
        <v>163</v>
      </c>
      <c r="K1707" s="1" t="s">
        <v>1357</v>
      </c>
      <c r="L1707" s="1" t="s">
        <v>1358</v>
      </c>
      <c r="M1707" s="1">
        <v>1600</v>
      </c>
      <c r="O1707" s="1">
        <v>43882</v>
      </c>
      <c r="P1707" s="1">
        <v>13639</v>
      </c>
      <c r="Q1707" s="1" t="s">
        <v>1359</v>
      </c>
      <c r="R1707" s="1"/>
      <c r="S1707" s="1"/>
      <c r="T1707" s="1"/>
      <c r="U1707" s="1"/>
      <c r="V1707" s="1"/>
      <c r="W1707" s="1"/>
      <c r="X1707" s="1"/>
      <c r="Y1707" s="1"/>
    </row>
    <row r="1708" spans="1:25" x14ac:dyDescent="0.4">
      <c r="A1708" t="s">
        <v>48</v>
      </c>
      <c r="B1708" t="s">
        <v>1149</v>
      </c>
      <c r="C1708" s="1" t="s">
        <v>3</v>
      </c>
      <c r="D1708">
        <v>2020</v>
      </c>
      <c r="E1708" s="3">
        <v>5</v>
      </c>
      <c r="F1708" s="1" t="s">
        <v>50</v>
      </c>
      <c r="G1708" s="1">
        <v>23</v>
      </c>
      <c r="H1708" s="1">
        <v>10</v>
      </c>
      <c r="J1708" s="1" t="s">
        <v>1035</v>
      </c>
      <c r="K1708" s="1" t="s">
        <v>1640</v>
      </c>
      <c r="L1708" s="1" t="s">
        <v>1227</v>
      </c>
      <c r="M1708" s="1">
        <v>3500</v>
      </c>
      <c r="O1708" s="1">
        <v>43874</v>
      </c>
      <c r="P1708" s="1">
        <v>13028</v>
      </c>
      <c r="Q1708" s="1" t="s">
        <v>1641</v>
      </c>
      <c r="R1708" s="1"/>
      <c r="S1708" s="1"/>
      <c r="T1708" s="1"/>
      <c r="U1708" s="1"/>
      <c r="V1708" s="1"/>
      <c r="W1708" s="1"/>
      <c r="X1708" s="1"/>
      <c r="Y1708" s="1"/>
    </row>
    <row r="1709" spans="1:25" x14ac:dyDescent="0.4">
      <c r="A1709" t="s">
        <v>48</v>
      </c>
      <c r="B1709" t="s">
        <v>1149</v>
      </c>
      <c r="C1709" s="1" t="s">
        <v>3</v>
      </c>
      <c r="D1709">
        <v>2020</v>
      </c>
      <c r="E1709" s="3">
        <v>5</v>
      </c>
      <c r="F1709" s="1" t="s">
        <v>50</v>
      </c>
      <c r="G1709" s="1">
        <v>24</v>
      </c>
      <c r="H1709" s="1">
        <v>3</v>
      </c>
      <c r="J1709" s="1" t="s">
        <v>82</v>
      </c>
      <c r="K1709" s="1" t="s">
        <v>1173</v>
      </c>
      <c r="L1709" s="1" t="s">
        <v>1174</v>
      </c>
      <c r="M1709" s="1">
        <v>6088</v>
      </c>
      <c r="O1709" s="1">
        <v>43850</v>
      </c>
      <c r="P1709" s="1">
        <v>12964</v>
      </c>
      <c r="Q1709" s="1" t="s">
        <v>1175</v>
      </c>
      <c r="R1709" s="1"/>
      <c r="S1709" s="1"/>
      <c r="T1709" s="1"/>
      <c r="U1709" s="1"/>
      <c r="V1709" s="1"/>
      <c r="W1709" s="1"/>
      <c r="X1709" s="1"/>
      <c r="Y1709" s="1"/>
    </row>
    <row r="1710" spans="1:25" x14ac:dyDescent="0.4">
      <c r="A1710" t="s">
        <v>48</v>
      </c>
      <c r="B1710" t="s">
        <v>1149</v>
      </c>
      <c r="C1710" s="1" t="s">
        <v>3</v>
      </c>
      <c r="D1710">
        <v>2020</v>
      </c>
      <c r="E1710" s="3">
        <v>5</v>
      </c>
      <c r="F1710" s="1" t="s">
        <v>50</v>
      </c>
      <c r="G1710" s="1">
        <v>25</v>
      </c>
      <c r="H1710" s="1">
        <v>9</v>
      </c>
      <c r="J1710" s="1" t="s">
        <v>163</v>
      </c>
      <c r="K1710" s="1" t="s">
        <v>1371</v>
      </c>
      <c r="L1710" s="1" t="s">
        <v>1372</v>
      </c>
      <c r="M1710" s="1">
        <v>1999</v>
      </c>
      <c r="O1710" s="1">
        <v>43965</v>
      </c>
      <c r="P1710" s="1">
        <v>11140</v>
      </c>
      <c r="Q1710" s="1" t="s">
        <v>1373</v>
      </c>
      <c r="R1710" s="1"/>
      <c r="S1710" s="1"/>
      <c r="T1710" s="1"/>
      <c r="U1710" s="1"/>
      <c r="V1710" s="1"/>
      <c r="W1710" s="1"/>
      <c r="X1710" s="1"/>
      <c r="Y1710" s="1"/>
    </row>
    <row r="1711" spans="1:25" x14ac:dyDescent="0.4">
      <c r="A1711" t="s">
        <v>48</v>
      </c>
      <c r="B1711" t="s">
        <v>1149</v>
      </c>
      <c r="C1711" s="1" t="s">
        <v>3</v>
      </c>
      <c r="D1711">
        <v>2020</v>
      </c>
      <c r="E1711" s="3">
        <v>5</v>
      </c>
      <c r="F1711" s="1" t="s">
        <v>50</v>
      </c>
      <c r="G1711" s="1">
        <v>26</v>
      </c>
      <c r="H1711" s="1">
        <v>3</v>
      </c>
      <c r="J1711" s="1" t="s">
        <v>389</v>
      </c>
      <c r="K1711" s="1" t="s">
        <v>1269</v>
      </c>
      <c r="L1711" s="1" t="s">
        <v>1270</v>
      </c>
      <c r="M1711" s="1">
        <v>5000</v>
      </c>
      <c r="O1711" s="1">
        <v>43999</v>
      </c>
      <c r="P1711" s="1">
        <v>10848</v>
      </c>
      <c r="Q1711" s="1" t="s">
        <v>1271</v>
      </c>
      <c r="R1711" s="1"/>
      <c r="S1711" s="1"/>
      <c r="T1711" s="1"/>
      <c r="U1711" s="1"/>
      <c r="V1711" s="1"/>
      <c r="W1711" s="1"/>
      <c r="X1711" s="1"/>
      <c r="Y1711" s="1"/>
    </row>
    <row r="1712" spans="1:25" x14ac:dyDescent="0.4">
      <c r="A1712" t="s">
        <v>48</v>
      </c>
      <c r="B1712" t="s">
        <v>1149</v>
      </c>
      <c r="C1712" s="1" t="s">
        <v>3</v>
      </c>
      <c r="D1712">
        <v>2020</v>
      </c>
      <c r="E1712" s="3">
        <v>5</v>
      </c>
      <c r="F1712" s="1" t="s">
        <v>50</v>
      </c>
      <c r="G1712" s="1">
        <v>27</v>
      </c>
      <c r="H1712" s="1">
        <v>4</v>
      </c>
      <c r="J1712" s="1" t="s">
        <v>82</v>
      </c>
      <c r="K1712" s="1" t="s">
        <v>1283</v>
      </c>
      <c r="L1712" s="1" t="s">
        <v>1284</v>
      </c>
      <c r="M1712" s="1">
        <v>1000</v>
      </c>
      <c r="O1712" s="1">
        <v>43251</v>
      </c>
      <c r="P1712" s="1">
        <v>10689</v>
      </c>
      <c r="Q1712" s="1" t="s">
        <v>1285</v>
      </c>
      <c r="R1712" s="1"/>
      <c r="S1712" s="1"/>
      <c r="T1712" s="1"/>
      <c r="U1712" s="1"/>
      <c r="V1712" s="1"/>
      <c r="W1712" s="1"/>
      <c r="X1712" s="1"/>
      <c r="Y1712" s="1"/>
    </row>
    <row r="1713" spans="1:25" x14ac:dyDescent="0.4">
      <c r="A1713" t="s">
        <v>48</v>
      </c>
      <c r="B1713" t="s">
        <v>1149</v>
      </c>
      <c r="C1713" s="1" t="s">
        <v>3</v>
      </c>
      <c r="D1713">
        <v>2020</v>
      </c>
      <c r="E1713" s="3">
        <v>5</v>
      </c>
      <c r="F1713" s="1" t="s">
        <v>50</v>
      </c>
      <c r="G1713" s="1">
        <v>28</v>
      </c>
      <c r="H1713" s="1">
        <v>126</v>
      </c>
      <c r="J1713" s="1" t="s">
        <v>1035</v>
      </c>
      <c r="K1713" s="1" t="s">
        <v>2040</v>
      </c>
      <c r="L1713" s="1" t="s">
        <v>1227</v>
      </c>
      <c r="M1713" s="1">
        <v>3500</v>
      </c>
      <c r="O1713" s="1">
        <v>43935</v>
      </c>
      <c r="P1713" s="1">
        <v>10275</v>
      </c>
      <c r="Q1713" s="1" t="s">
        <v>2041</v>
      </c>
      <c r="R1713" s="1"/>
      <c r="S1713" s="1"/>
      <c r="T1713" s="1"/>
      <c r="U1713" s="1"/>
      <c r="V1713" s="1"/>
      <c r="W1713" s="1"/>
      <c r="X1713" s="1"/>
      <c r="Y1713" s="1"/>
    </row>
    <row r="1714" spans="1:25" x14ac:dyDescent="0.4">
      <c r="A1714" t="s">
        <v>48</v>
      </c>
      <c r="B1714" t="s">
        <v>1149</v>
      </c>
      <c r="C1714" s="1" t="s">
        <v>3</v>
      </c>
      <c r="D1714">
        <v>2020</v>
      </c>
      <c r="E1714" s="3">
        <v>5</v>
      </c>
      <c r="F1714" s="1" t="s">
        <v>50</v>
      </c>
      <c r="G1714" s="1">
        <v>29</v>
      </c>
      <c r="H1714" s="1">
        <v>18</v>
      </c>
      <c r="J1714" s="1" t="s">
        <v>9</v>
      </c>
      <c r="K1714" s="1" t="s">
        <v>1743</v>
      </c>
      <c r="L1714" s="1" t="s">
        <v>1744</v>
      </c>
      <c r="M1714" s="1">
        <v>3800</v>
      </c>
      <c r="O1714" s="1">
        <v>43545</v>
      </c>
      <c r="P1714" s="1">
        <v>10037</v>
      </c>
      <c r="Q1714" s="1" t="s">
        <v>1745</v>
      </c>
      <c r="R1714" s="1"/>
      <c r="S1714" s="1"/>
      <c r="T1714" s="1"/>
      <c r="U1714" s="1"/>
      <c r="V1714" s="1"/>
      <c r="W1714" s="1"/>
      <c r="X1714" s="1"/>
      <c r="Y1714" s="1"/>
    </row>
    <row r="1715" spans="1:25" x14ac:dyDescent="0.4">
      <c r="A1715" t="s">
        <v>48</v>
      </c>
      <c r="B1715" t="s">
        <v>1149</v>
      </c>
      <c r="C1715" s="1" t="s">
        <v>3</v>
      </c>
      <c r="D1715">
        <v>2020</v>
      </c>
      <c r="E1715" s="3">
        <v>5</v>
      </c>
      <c r="F1715" s="1" t="s">
        <v>50</v>
      </c>
      <c r="G1715" s="1">
        <v>30</v>
      </c>
      <c r="H1715" s="1">
        <v>2</v>
      </c>
      <c r="J1715" s="1" t="s">
        <v>58</v>
      </c>
      <c r="K1715" s="1" t="s">
        <v>1238</v>
      </c>
      <c r="L1715" s="1" t="s">
        <v>1239</v>
      </c>
      <c r="M1715" s="1">
        <v>4000</v>
      </c>
      <c r="O1715" s="1">
        <v>43952</v>
      </c>
      <c r="P1715" s="1">
        <v>9922</v>
      </c>
      <c r="Q1715" s="1" t="s">
        <v>1240</v>
      </c>
      <c r="R1715" s="1"/>
      <c r="S1715" s="1"/>
      <c r="T1715" s="1"/>
      <c r="U1715" s="1"/>
      <c r="V1715" s="1"/>
      <c r="W1715" s="1"/>
      <c r="X1715" s="1"/>
      <c r="Y1715" s="1"/>
    </row>
    <row r="1716" spans="1:25" x14ac:dyDescent="0.4">
      <c r="A1716" t="s">
        <v>48</v>
      </c>
      <c r="B1716" t="s">
        <v>1149</v>
      </c>
      <c r="C1716" s="1" t="s">
        <v>3</v>
      </c>
      <c r="D1716">
        <v>2020</v>
      </c>
      <c r="E1716" s="3">
        <v>5</v>
      </c>
      <c r="F1716" s="1" t="s">
        <v>50</v>
      </c>
      <c r="G1716" s="1">
        <v>31</v>
      </c>
      <c r="H1716" s="1">
        <v>-5</v>
      </c>
      <c r="J1716" s="1" t="s">
        <v>7</v>
      </c>
      <c r="K1716" s="1" t="s">
        <v>1218</v>
      </c>
      <c r="L1716" s="1" t="s">
        <v>1219</v>
      </c>
      <c r="M1716" s="1">
        <v>2000</v>
      </c>
      <c r="N1716" s="1" t="s">
        <v>1220</v>
      </c>
      <c r="O1716" s="1">
        <v>43769</v>
      </c>
      <c r="P1716" s="1">
        <v>9869</v>
      </c>
      <c r="Q1716" s="1" t="s">
        <v>1221</v>
      </c>
      <c r="R1716" s="1"/>
      <c r="S1716" s="1"/>
      <c r="T1716" s="1"/>
      <c r="U1716" s="1"/>
      <c r="V1716" s="1"/>
      <c r="W1716" s="1"/>
      <c r="X1716" s="1"/>
      <c r="Y1716" s="1"/>
    </row>
    <row r="1717" spans="1:25" x14ac:dyDescent="0.4">
      <c r="A1717" t="s">
        <v>48</v>
      </c>
      <c r="B1717" t="s">
        <v>1149</v>
      </c>
      <c r="C1717" s="1" t="s">
        <v>3</v>
      </c>
      <c r="D1717">
        <v>2020</v>
      </c>
      <c r="E1717" s="3">
        <v>5</v>
      </c>
      <c r="F1717" s="1" t="s">
        <v>50</v>
      </c>
      <c r="G1717" s="1">
        <v>32</v>
      </c>
      <c r="H1717" s="1">
        <v>-2</v>
      </c>
      <c r="J1717" s="1" t="s">
        <v>9</v>
      </c>
      <c r="K1717" s="1" t="s">
        <v>1187</v>
      </c>
      <c r="L1717" s="1" t="s">
        <v>1188</v>
      </c>
      <c r="M1717" s="1">
        <v>5000</v>
      </c>
      <c r="O1717" s="1">
        <v>43977</v>
      </c>
      <c r="P1717" s="1">
        <v>9744</v>
      </c>
      <c r="Q1717" s="1" t="s">
        <v>1189</v>
      </c>
      <c r="R1717" s="1"/>
      <c r="S1717" s="1"/>
      <c r="T1717" s="1"/>
      <c r="U1717" s="1"/>
      <c r="V1717" s="1"/>
      <c r="W1717" s="1"/>
      <c r="X1717" s="1"/>
      <c r="Y1717" s="1"/>
    </row>
    <row r="1718" spans="1:25" x14ac:dyDescent="0.4">
      <c r="A1718" t="s">
        <v>48</v>
      </c>
      <c r="B1718" t="s">
        <v>1149</v>
      </c>
      <c r="C1718" s="1" t="s">
        <v>3</v>
      </c>
      <c r="D1718">
        <v>2020</v>
      </c>
      <c r="E1718" s="3">
        <v>5</v>
      </c>
      <c r="F1718" s="1" t="s">
        <v>50</v>
      </c>
      <c r="G1718" s="1">
        <v>33</v>
      </c>
      <c r="H1718" s="1">
        <v>5</v>
      </c>
      <c r="J1718" s="1" t="s">
        <v>163</v>
      </c>
      <c r="K1718" s="1" t="s">
        <v>1235</v>
      </c>
      <c r="L1718" s="1" t="s">
        <v>1236</v>
      </c>
      <c r="M1718" s="1">
        <v>1000</v>
      </c>
      <c r="N1718" s="1" t="s">
        <v>1220</v>
      </c>
      <c r="O1718" s="1">
        <v>43924</v>
      </c>
      <c r="P1718" s="1">
        <v>9709</v>
      </c>
      <c r="Q1718" s="1" t="s">
        <v>1237</v>
      </c>
      <c r="R1718" s="1"/>
      <c r="S1718" s="1"/>
      <c r="T1718" s="1"/>
      <c r="U1718" s="1"/>
      <c r="V1718" s="1"/>
      <c r="W1718" s="1"/>
      <c r="X1718" s="1"/>
      <c r="Y1718" s="1"/>
    </row>
    <row r="1719" spans="1:25" x14ac:dyDescent="0.4">
      <c r="A1719" t="s">
        <v>48</v>
      </c>
      <c r="B1719" t="s">
        <v>1149</v>
      </c>
      <c r="C1719" s="1" t="s">
        <v>3</v>
      </c>
      <c r="D1719">
        <v>2020</v>
      </c>
      <c r="E1719" s="3">
        <v>5</v>
      </c>
      <c r="F1719" s="1" t="s">
        <v>50</v>
      </c>
      <c r="G1719" s="1">
        <v>34</v>
      </c>
      <c r="H1719" s="1">
        <v>2</v>
      </c>
      <c r="J1719" s="1" t="s">
        <v>58</v>
      </c>
      <c r="K1719" s="1" t="s">
        <v>1642</v>
      </c>
      <c r="L1719" s="1" t="s">
        <v>1643</v>
      </c>
      <c r="M1719" s="1">
        <v>999</v>
      </c>
      <c r="O1719" s="1">
        <v>44000</v>
      </c>
      <c r="P1719" s="1">
        <v>8962</v>
      </c>
      <c r="Q1719" s="1" t="s">
        <v>1644</v>
      </c>
      <c r="R1719" s="1"/>
      <c r="S1719" s="1"/>
      <c r="T1719" s="1"/>
      <c r="U1719" s="1"/>
      <c r="V1719" s="1"/>
      <c r="W1719" s="1"/>
      <c r="X1719" s="1"/>
      <c r="Y1719" s="1"/>
    </row>
    <row r="1720" spans="1:25" x14ac:dyDescent="0.4">
      <c r="A1720" t="s">
        <v>48</v>
      </c>
      <c r="B1720" t="s">
        <v>1149</v>
      </c>
      <c r="C1720" s="1" t="s">
        <v>3</v>
      </c>
      <c r="D1720">
        <v>2020</v>
      </c>
      <c r="E1720" s="3">
        <v>5</v>
      </c>
      <c r="F1720" s="1" t="s">
        <v>50</v>
      </c>
      <c r="G1720" s="1">
        <v>35</v>
      </c>
      <c r="H1720" s="1" t="s">
        <v>62</v>
      </c>
      <c r="J1720" s="1" t="s">
        <v>1035</v>
      </c>
      <c r="K1720" s="1" t="s">
        <v>1909</v>
      </c>
      <c r="L1720" s="1" t="s">
        <v>1227</v>
      </c>
      <c r="M1720" s="1">
        <v>3500</v>
      </c>
      <c r="O1720" s="1">
        <v>43902</v>
      </c>
      <c r="P1720" s="1">
        <v>8929</v>
      </c>
      <c r="Q1720" s="1" t="s">
        <v>1910</v>
      </c>
      <c r="R1720" s="1"/>
      <c r="S1720" s="1"/>
      <c r="T1720" s="1"/>
      <c r="U1720" s="1"/>
      <c r="V1720" s="1"/>
      <c r="W1720" s="1"/>
      <c r="X1720" s="1"/>
      <c r="Y1720" s="1"/>
    </row>
    <row r="1721" spans="1:25" x14ac:dyDescent="0.4">
      <c r="A1721" t="s">
        <v>48</v>
      </c>
      <c r="B1721" t="s">
        <v>1149</v>
      </c>
      <c r="C1721" s="1" t="s">
        <v>3</v>
      </c>
      <c r="D1721">
        <v>2020</v>
      </c>
      <c r="E1721" s="3">
        <v>5</v>
      </c>
      <c r="F1721" s="1" t="s">
        <v>50</v>
      </c>
      <c r="G1721" s="1">
        <v>36</v>
      </c>
      <c r="H1721" s="1">
        <v>-25</v>
      </c>
      <c r="J1721" s="1" t="s">
        <v>58</v>
      </c>
      <c r="K1721" s="1" t="s">
        <v>1719</v>
      </c>
      <c r="L1721" s="1" t="s">
        <v>1720</v>
      </c>
      <c r="M1721" s="1">
        <v>4300</v>
      </c>
      <c r="O1721" s="1">
        <v>43971</v>
      </c>
      <c r="P1721" s="1">
        <v>8727</v>
      </c>
      <c r="Q1721" s="1" t="s">
        <v>1721</v>
      </c>
      <c r="R1721" s="1"/>
      <c r="S1721" s="1"/>
      <c r="T1721" s="1"/>
      <c r="U1721" s="1"/>
      <c r="V1721" s="1"/>
      <c r="W1721" s="1"/>
      <c r="X1721" s="1"/>
      <c r="Y1721" s="1"/>
    </row>
    <row r="1722" spans="1:25" x14ac:dyDescent="0.4">
      <c r="A1722" t="s">
        <v>48</v>
      </c>
      <c r="B1722" t="s">
        <v>1149</v>
      </c>
      <c r="C1722" s="1" t="s">
        <v>3</v>
      </c>
      <c r="D1722">
        <v>2020</v>
      </c>
      <c r="E1722" s="3">
        <v>5</v>
      </c>
      <c r="F1722" s="1" t="s">
        <v>50</v>
      </c>
      <c r="G1722" s="1">
        <v>37</v>
      </c>
      <c r="H1722" s="1">
        <v>3</v>
      </c>
      <c r="J1722" s="1" t="s">
        <v>82</v>
      </c>
      <c r="K1722" s="1" t="s">
        <v>1288</v>
      </c>
      <c r="L1722" s="1" t="s">
        <v>1289</v>
      </c>
      <c r="M1722" s="1">
        <v>15000</v>
      </c>
      <c r="N1722" s="1" t="s">
        <v>1290</v>
      </c>
      <c r="O1722" s="1">
        <v>43994</v>
      </c>
      <c r="P1722" s="1">
        <v>8393</v>
      </c>
      <c r="Q1722" s="1" t="s">
        <v>1291</v>
      </c>
      <c r="R1722" s="1"/>
      <c r="S1722" s="1"/>
      <c r="T1722" s="1"/>
      <c r="U1722" s="1"/>
      <c r="V1722" s="1"/>
      <c r="W1722" s="1"/>
      <c r="X1722" s="1"/>
      <c r="Y1722" s="1"/>
    </row>
    <row r="1723" spans="1:25" x14ac:dyDescent="0.4">
      <c r="A1723" t="s">
        <v>48</v>
      </c>
      <c r="B1723" t="s">
        <v>1149</v>
      </c>
      <c r="C1723" s="1" t="s">
        <v>3</v>
      </c>
      <c r="D1723">
        <v>2020</v>
      </c>
      <c r="E1723" s="3">
        <v>5</v>
      </c>
      <c r="F1723" s="1" t="s">
        <v>50</v>
      </c>
      <c r="G1723" s="1">
        <v>38</v>
      </c>
      <c r="H1723" s="1">
        <v>-1</v>
      </c>
      <c r="J1723" s="1" t="s">
        <v>58</v>
      </c>
      <c r="K1723" s="1" t="s">
        <v>1184</v>
      </c>
      <c r="L1723" s="1" t="s">
        <v>1185</v>
      </c>
      <c r="M1723" s="1">
        <v>1500</v>
      </c>
      <c r="O1723" s="1">
        <v>43970</v>
      </c>
      <c r="P1723" s="1">
        <v>8290</v>
      </c>
      <c r="Q1723" s="1" t="s">
        <v>1186</v>
      </c>
      <c r="R1723" s="1"/>
      <c r="S1723" s="1"/>
      <c r="T1723" s="1"/>
      <c r="U1723" s="1"/>
      <c r="V1723" s="1"/>
      <c r="W1723" s="1"/>
      <c r="X1723" s="1"/>
      <c r="Y1723" s="1"/>
    </row>
    <row r="1724" spans="1:25" x14ac:dyDescent="0.4">
      <c r="A1724" t="s">
        <v>48</v>
      </c>
      <c r="B1724" t="s">
        <v>1149</v>
      </c>
      <c r="C1724" s="1" t="s">
        <v>3</v>
      </c>
      <c r="D1724">
        <v>2020</v>
      </c>
      <c r="E1724" s="3">
        <v>5</v>
      </c>
      <c r="F1724" s="1" t="s">
        <v>50</v>
      </c>
      <c r="G1724" s="1">
        <v>39</v>
      </c>
      <c r="H1724" s="1">
        <v>3</v>
      </c>
      <c r="J1724" s="1" t="s">
        <v>9</v>
      </c>
      <c r="K1724" s="1" t="s">
        <v>1259</v>
      </c>
      <c r="L1724" s="1" t="s">
        <v>1177</v>
      </c>
      <c r="M1724" s="1">
        <v>3800</v>
      </c>
      <c r="O1724" s="1">
        <v>43668</v>
      </c>
      <c r="P1724" s="1">
        <v>8081</v>
      </c>
      <c r="Q1724" s="1" t="s">
        <v>1260</v>
      </c>
      <c r="R1724" s="1"/>
      <c r="S1724" s="1"/>
      <c r="T1724" s="1"/>
      <c r="U1724" s="1"/>
      <c r="V1724" s="1"/>
      <c r="W1724" s="1"/>
      <c r="X1724" s="1"/>
      <c r="Y1724" s="1"/>
    </row>
    <row r="1725" spans="1:25" x14ac:dyDescent="0.4">
      <c r="A1725" t="s">
        <v>48</v>
      </c>
      <c r="B1725" t="s">
        <v>1149</v>
      </c>
      <c r="C1725" s="1" t="s">
        <v>3</v>
      </c>
      <c r="D1725">
        <v>2020</v>
      </c>
      <c r="E1725" s="3">
        <v>5</v>
      </c>
      <c r="F1725" s="1" t="s">
        <v>50</v>
      </c>
      <c r="G1725" s="1">
        <v>40</v>
      </c>
      <c r="H1725" s="1">
        <v>20</v>
      </c>
      <c r="J1725" s="1" t="s">
        <v>1035</v>
      </c>
      <c r="K1725" s="1" t="s">
        <v>1275</v>
      </c>
      <c r="L1725" s="1" t="s">
        <v>1227</v>
      </c>
      <c r="M1725" s="1">
        <v>3500</v>
      </c>
      <c r="O1725" s="1">
        <v>44007</v>
      </c>
      <c r="P1725" s="1">
        <v>7845</v>
      </c>
      <c r="Q1725" s="1" t="s">
        <v>1276</v>
      </c>
      <c r="R1725" s="1"/>
      <c r="S1725" s="1"/>
      <c r="T1725" s="1"/>
      <c r="U1725" s="1"/>
      <c r="V1725" s="1"/>
      <c r="W1725" s="1"/>
      <c r="X1725" s="1"/>
      <c r="Y1725" s="1"/>
    </row>
    <row r="1726" spans="1:25" x14ac:dyDescent="0.4">
      <c r="A1726" t="s">
        <v>48</v>
      </c>
      <c r="B1726" t="s">
        <v>1149</v>
      </c>
      <c r="C1726" s="1" t="s">
        <v>3</v>
      </c>
      <c r="D1726">
        <v>2020</v>
      </c>
      <c r="E1726" s="3">
        <v>5</v>
      </c>
      <c r="F1726" s="1" t="s">
        <v>50</v>
      </c>
      <c r="G1726" s="1">
        <v>41</v>
      </c>
      <c r="H1726" s="1">
        <v>3</v>
      </c>
      <c r="J1726" s="1" t="s">
        <v>155</v>
      </c>
      <c r="K1726" s="1" t="s">
        <v>1261</v>
      </c>
      <c r="L1726" s="1" t="s">
        <v>1262</v>
      </c>
      <c r="M1726" s="1">
        <v>3700</v>
      </c>
      <c r="O1726" s="1">
        <v>43927</v>
      </c>
      <c r="P1726" s="1">
        <v>7715</v>
      </c>
      <c r="Q1726" s="1" t="s">
        <v>1263</v>
      </c>
      <c r="R1726" s="1"/>
      <c r="S1726" s="1"/>
      <c r="T1726" s="1"/>
      <c r="U1726" s="1"/>
      <c r="V1726" s="1"/>
      <c r="W1726" s="1"/>
      <c r="X1726" s="1"/>
      <c r="Y1726" s="1"/>
    </row>
    <row r="1727" spans="1:25" x14ac:dyDescent="0.4">
      <c r="A1727" t="s">
        <v>48</v>
      </c>
      <c r="B1727" t="s">
        <v>1149</v>
      </c>
      <c r="C1727" s="1" t="s">
        <v>3</v>
      </c>
      <c r="D1727">
        <v>2020</v>
      </c>
      <c r="E1727" s="3">
        <v>5</v>
      </c>
      <c r="F1727" s="1" t="s">
        <v>50</v>
      </c>
      <c r="G1727" s="1">
        <v>42</v>
      </c>
      <c r="H1727" s="1">
        <v>-14</v>
      </c>
      <c r="J1727" s="1" t="s">
        <v>163</v>
      </c>
      <c r="K1727" s="1" t="s">
        <v>1330</v>
      </c>
      <c r="L1727" s="1" t="s">
        <v>1331</v>
      </c>
      <c r="M1727" s="1">
        <v>4000</v>
      </c>
      <c r="O1727" s="1">
        <v>43913</v>
      </c>
      <c r="P1727" s="1">
        <v>7529</v>
      </c>
      <c r="Q1727" s="1" t="s">
        <v>1332</v>
      </c>
      <c r="R1727" s="1"/>
      <c r="S1727" s="1"/>
      <c r="T1727" s="1"/>
      <c r="U1727" s="1"/>
      <c r="V1727" s="1"/>
      <c r="W1727" s="1"/>
      <c r="X1727" s="1"/>
      <c r="Y1727" s="1"/>
    </row>
    <row r="1728" spans="1:25" x14ac:dyDescent="0.4">
      <c r="A1728" t="s">
        <v>48</v>
      </c>
      <c r="B1728" t="s">
        <v>1149</v>
      </c>
      <c r="C1728" s="1" t="s">
        <v>3</v>
      </c>
      <c r="D1728">
        <v>2020</v>
      </c>
      <c r="E1728" s="3">
        <v>5</v>
      </c>
      <c r="F1728" s="1" t="s">
        <v>50</v>
      </c>
      <c r="G1728" s="1">
        <v>43</v>
      </c>
      <c r="H1728" s="1">
        <v>60</v>
      </c>
      <c r="J1728" s="1" t="s">
        <v>58</v>
      </c>
      <c r="K1728" s="1" t="s">
        <v>1827</v>
      </c>
      <c r="L1728" s="1" t="s">
        <v>1828</v>
      </c>
      <c r="M1728" s="1">
        <v>1000</v>
      </c>
      <c r="N1728" s="1" t="s">
        <v>1829</v>
      </c>
      <c r="O1728" s="1">
        <v>43977</v>
      </c>
      <c r="P1728" s="1">
        <v>7358</v>
      </c>
      <c r="Q1728" s="1" t="s">
        <v>1830</v>
      </c>
      <c r="R1728" s="1"/>
      <c r="S1728" s="1"/>
      <c r="T1728" s="1"/>
      <c r="U1728" s="1"/>
      <c r="V1728" s="1"/>
      <c r="W1728" s="1"/>
      <c r="X1728" s="1"/>
      <c r="Y1728" s="1"/>
    </row>
    <row r="1729" spans="1:25" x14ac:dyDescent="0.4">
      <c r="A1729" t="s">
        <v>48</v>
      </c>
      <c r="B1729" t="s">
        <v>1149</v>
      </c>
      <c r="C1729" s="1" t="s">
        <v>3</v>
      </c>
      <c r="D1729">
        <v>2020</v>
      </c>
      <c r="E1729" s="3">
        <v>5</v>
      </c>
      <c r="F1729" s="1" t="s">
        <v>50</v>
      </c>
      <c r="G1729" s="1">
        <v>44</v>
      </c>
      <c r="H1729" s="1">
        <v>-1</v>
      </c>
      <c r="J1729" s="1" t="s">
        <v>1035</v>
      </c>
      <c r="K1729" s="1" t="s">
        <v>1190</v>
      </c>
      <c r="L1729" s="1" t="s">
        <v>1191</v>
      </c>
      <c r="M1729" s="1">
        <v>5900</v>
      </c>
      <c r="O1729" s="1">
        <v>43483</v>
      </c>
      <c r="P1729" s="1">
        <v>6783</v>
      </c>
      <c r="Q1729" s="1" t="s">
        <v>1192</v>
      </c>
      <c r="R1729" s="1"/>
      <c r="S1729" s="1"/>
      <c r="T1729" s="1"/>
      <c r="U1729" s="1"/>
      <c r="V1729" s="1"/>
      <c r="W1729" s="1"/>
      <c r="X1729" s="1"/>
      <c r="Y1729" s="1"/>
    </row>
    <row r="1730" spans="1:25" x14ac:dyDescent="0.4">
      <c r="A1730" t="s">
        <v>48</v>
      </c>
      <c r="B1730" t="s">
        <v>1149</v>
      </c>
      <c r="C1730" s="1" t="s">
        <v>3</v>
      </c>
      <c r="D1730">
        <v>2020</v>
      </c>
      <c r="E1730" s="3">
        <v>5</v>
      </c>
      <c r="F1730" s="1" t="s">
        <v>50</v>
      </c>
      <c r="G1730" s="1">
        <v>45</v>
      </c>
      <c r="H1730" s="1">
        <v>13</v>
      </c>
      <c r="J1730" s="1" t="s">
        <v>82</v>
      </c>
      <c r="K1730" s="1" t="s">
        <v>1241</v>
      </c>
      <c r="L1730" s="1" t="s">
        <v>1242</v>
      </c>
      <c r="M1730" s="1">
        <v>1400</v>
      </c>
      <c r="O1730" s="1">
        <v>43842</v>
      </c>
      <c r="P1730" s="1">
        <v>6641</v>
      </c>
      <c r="Q1730" s="1" t="s">
        <v>1243</v>
      </c>
      <c r="R1730" s="1"/>
      <c r="S1730" s="1"/>
      <c r="T1730" s="1"/>
      <c r="U1730" s="1"/>
      <c r="V1730" s="1"/>
      <c r="W1730" s="1"/>
      <c r="X1730" s="1"/>
      <c r="Y1730" s="1"/>
    </row>
    <row r="1731" spans="1:25" x14ac:dyDescent="0.4">
      <c r="A1731" t="s">
        <v>48</v>
      </c>
      <c r="B1731" t="s">
        <v>1149</v>
      </c>
      <c r="C1731" s="1" t="s">
        <v>3</v>
      </c>
      <c r="D1731">
        <v>2020</v>
      </c>
      <c r="E1731" s="3">
        <v>5</v>
      </c>
      <c r="F1731" s="1" t="s">
        <v>50</v>
      </c>
      <c r="G1731" s="1">
        <v>46</v>
      </c>
      <c r="H1731" s="1">
        <v>9</v>
      </c>
      <c r="J1731" s="1" t="s">
        <v>9</v>
      </c>
      <c r="K1731" s="1" t="s">
        <v>1292</v>
      </c>
      <c r="L1731" s="1" t="s">
        <v>1273</v>
      </c>
      <c r="M1731" s="1">
        <v>4500</v>
      </c>
      <c r="O1731" s="1">
        <v>43928</v>
      </c>
      <c r="P1731" s="1">
        <v>6629</v>
      </c>
      <c r="Q1731" s="1" t="s">
        <v>1293</v>
      </c>
      <c r="R1731" s="1"/>
      <c r="S1731" s="1"/>
      <c r="T1731" s="1"/>
      <c r="U1731" s="1"/>
      <c r="V1731" s="1"/>
      <c r="W1731" s="1"/>
      <c r="X1731" s="1"/>
      <c r="Y1731" s="1"/>
    </row>
    <row r="1732" spans="1:25" x14ac:dyDescent="0.4">
      <c r="A1732" t="s">
        <v>48</v>
      </c>
      <c r="B1732" t="s">
        <v>1149</v>
      </c>
      <c r="C1732" s="1" t="s">
        <v>3</v>
      </c>
      <c r="D1732">
        <v>2020</v>
      </c>
      <c r="E1732" s="3">
        <v>5</v>
      </c>
      <c r="F1732" s="1" t="s">
        <v>50</v>
      </c>
      <c r="G1732" s="1">
        <v>47</v>
      </c>
      <c r="H1732" s="1">
        <v>29</v>
      </c>
      <c r="J1732" s="1" t="s">
        <v>1035</v>
      </c>
      <c r="K1732" s="1" t="s">
        <v>1286</v>
      </c>
      <c r="L1732" s="1" t="s">
        <v>1227</v>
      </c>
      <c r="M1732" s="1">
        <v>3500</v>
      </c>
      <c r="O1732" s="1">
        <v>42045</v>
      </c>
      <c r="P1732" s="1">
        <v>6418</v>
      </c>
      <c r="Q1732" s="1" t="s">
        <v>1287</v>
      </c>
      <c r="R1732" s="1"/>
      <c r="S1732" s="1"/>
      <c r="T1732" s="1"/>
      <c r="U1732" s="1"/>
      <c r="V1732" s="1"/>
      <c r="W1732" s="1"/>
      <c r="X1732" s="1"/>
      <c r="Y1732" s="1"/>
    </row>
    <row r="1733" spans="1:25" x14ac:dyDescent="0.4">
      <c r="A1733" t="s">
        <v>48</v>
      </c>
      <c r="B1733" t="s">
        <v>1149</v>
      </c>
      <c r="C1733" s="1" t="s">
        <v>3</v>
      </c>
      <c r="D1733">
        <v>2020</v>
      </c>
      <c r="E1733" s="3">
        <v>5</v>
      </c>
      <c r="F1733" s="1" t="s">
        <v>50</v>
      </c>
      <c r="G1733" s="1">
        <v>48</v>
      </c>
      <c r="H1733" s="1">
        <v>22</v>
      </c>
      <c r="J1733" s="1" t="s">
        <v>51</v>
      </c>
      <c r="K1733" s="1" t="s">
        <v>1266</v>
      </c>
      <c r="L1733" s="1" t="s">
        <v>1267</v>
      </c>
      <c r="M1733" s="1">
        <v>9999</v>
      </c>
      <c r="O1733" s="1">
        <v>43977</v>
      </c>
      <c r="P1733" s="1">
        <v>6411</v>
      </c>
      <c r="Q1733" s="1" t="s">
        <v>1268</v>
      </c>
      <c r="R1733" s="1"/>
      <c r="S1733" s="1"/>
      <c r="T1733" s="1"/>
      <c r="U1733" s="1"/>
      <c r="V1733" s="1"/>
      <c r="W1733" s="1"/>
      <c r="X1733" s="1"/>
      <c r="Y1733" s="1"/>
    </row>
    <row r="1734" spans="1:25" x14ac:dyDescent="0.4">
      <c r="A1734" t="s">
        <v>48</v>
      </c>
      <c r="B1734" t="s">
        <v>1149</v>
      </c>
      <c r="C1734" s="1" t="s">
        <v>3</v>
      </c>
      <c r="D1734">
        <v>2020</v>
      </c>
      <c r="E1734" s="3">
        <v>5</v>
      </c>
      <c r="F1734" s="1" t="s">
        <v>50</v>
      </c>
      <c r="G1734" s="1">
        <v>49</v>
      </c>
      <c r="H1734" s="1">
        <v>38</v>
      </c>
      <c r="J1734" s="1" t="s">
        <v>9</v>
      </c>
      <c r="K1734" s="1" t="s">
        <v>1913</v>
      </c>
      <c r="L1734" s="1" t="s">
        <v>1744</v>
      </c>
      <c r="M1734" s="1">
        <v>11000</v>
      </c>
      <c r="O1734" s="1">
        <v>43928</v>
      </c>
      <c r="P1734" s="1">
        <v>6347</v>
      </c>
      <c r="Q1734" s="1" t="s">
        <v>1914</v>
      </c>
      <c r="R1734" s="1"/>
      <c r="S1734" s="1"/>
      <c r="T1734" s="1"/>
      <c r="U1734" s="1"/>
      <c r="V1734" s="1"/>
      <c r="W1734" s="1"/>
      <c r="X1734" s="1"/>
      <c r="Y1734" s="1"/>
    </row>
    <row r="1735" spans="1:25" x14ac:dyDescent="0.4">
      <c r="A1735" t="s">
        <v>48</v>
      </c>
      <c r="B1735" t="s">
        <v>1149</v>
      </c>
      <c r="C1735" s="1" t="s">
        <v>3</v>
      </c>
      <c r="D1735">
        <v>2020</v>
      </c>
      <c r="E1735" s="3">
        <v>5</v>
      </c>
      <c r="F1735" s="1" t="s">
        <v>50</v>
      </c>
      <c r="G1735" s="1">
        <v>50</v>
      </c>
      <c r="H1735" s="1">
        <v>7</v>
      </c>
      <c r="J1735" s="1" t="s">
        <v>16</v>
      </c>
      <c r="K1735" s="1" t="s">
        <v>1294</v>
      </c>
      <c r="L1735" s="1" t="s">
        <v>1295</v>
      </c>
      <c r="M1735" s="1">
        <v>11000</v>
      </c>
      <c r="N1735" s="1" t="s">
        <v>1296</v>
      </c>
      <c r="O1735" s="1">
        <v>43749</v>
      </c>
      <c r="P1735" s="1">
        <v>6279</v>
      </c>
      <c r="Q1735" s="1" t="s">
        <v>1297</v>
      </c>
      <c r="R1735" s="1"/>
      <c r="S1735" s="1"/>
      <c r="T1735" s="1"/>
      <c r="U1735" s="1"/>
      <c r="V1735" s="1"/>
      <c r="W1735" s="1"/>
      <c r="X1735" s="1"/>
      <c r="Y1735" s="1"/>
    </row>
    <row r="1736" spans="1:25" x14ac:dyDescent="0.4">
      <c r="A1736" t="s">
        <v>48</v>
      </c>
      <c r="B1736" t="s">
        <v>1149</v>
      </c>
      <c r="C1736" s="1" t="s">
        <v>3</v>
      </c>
      <c r="D1736">
        <v>2020</v>
      </c>
      <c r="E1736" s="3">
        <v>5</v>
      </c>
      <c r="F1736" s="1" t="s">
        <v>50</v>
      </c>
      <c r="G1736" s="1">
        <v>51</v>
      </c>
      <c r="H1736" s="1">
        <v>-2</v>
      </c>
      <c r="J1736" s="1" t="s">
        <v>9</v>
      </c>
      <c r="K1736" s="1" t="s">
        <v>1264</v>
      </c>
      <c r="L1736" s="1" t="s">
        <v>1177</v>
      </c>
      <c r="M1736" s="1">
        <v>3800</v>
      </c>
      <c r="O1736" s="1">
        <v>43664</v>
      </c>
      <c r="P1736" s="1">
        <v>6230</v>
      </c>
      <c r="Q1736" s="1" t="s">
        <v>1265</v>
      </c>
      <c r="R1736" s="1"/>
      <c r="S1736" s="1"/>
      <c r="T1736" s="1"/>
      <c r="U1736" s="1"/>
      <c r="V1736" s="1"/>
      <c r="W1736" s="1"/>
      <c r="X1736" s="1"/>
      <c r="Y1736" s="1"/>
    </row>
    <row r="1737" spans="1:25" x14ac:dyDescent="0.4">
      <c r="A1737" t="s">
        <v>48</v>
      </c>
      <c r="B1737" t="s">
        <v>1149</v>
      </c>
      <c r="C1737" s="1" t="s">
        <v>3</v>
      </c>
      <c r="D1737">
        <v>2020</v>
      </c>
      <c r="E1737" s="3">
        <v>5</v>
      </c>
      <c r="F1737" s="1" t="s">
        <v>50</v>
      </c>
      <c r="G1737" s="1">
        <v>52</v>
      </c>
      <c r="H1737" s="1">
        <v>-29</v>
      </c>
      <c r="J1737" s="1" t="s">
        <v>58</v>
      </c>
      <c r="K1737" s="1" t="s">
        <v>1734</v>
      </c>
      <c r="L1737" s="1" t="s">
        <v>1735</v>
      </c>
      <c r="M1737" s="1">
        <v>5500</v>
      </c>
      <c r="O1737" s="1">
        <v>43893</v>
      </c>
      <c r="P1737" s="1">
        <v>5699</v>
      </c>
      <c r="Q1737" s="1" t="s">
        <v>1736</v>
      </c>
      <c r="R1737" s="1"/>
      <c r="S1737" s="1"/>
      <c r="T1737" s="1"/>
      <c r="U1737" s="1"/>
      <c r="V1737" s="1"/>
      <c r="W1737" s="1"/>
      <c r="X1737" s="1"/>
      <c r="Y1737" s="1"/>
    </row>
    <row r="1738" spans="1:25" x14ac:dyDescent="0.4">
      <c r="A1738" t="s">
        <v>48</v>
      </c>
      <c r="B1738" t="s">
        <v>1149</v>
      </c>
      <c r="C1738" s="1" t="s">
        <v>3</v>
      </c>
      <c r="D1738">
        <v>2020</v>
      </c>
      <c r="E1738" s="3">
        <v>5</v>
      </c>
      <c r="F1738" s="1" t="s">
        <v>50</v>
      </c>
      <c r="G1738" s="1">
        <v>53</v>
      </c>
      <c r="H1738" s="1">
        <v>3</v>
      </c>
      <c r="J1738" s="1" t="s">
        <v>163</v>
      </c>
      <c r="K1738" s="1" t="s">
        <v>1713</v>
      </c>
      <c r="L1738" s="1" t="s">
        <v>1714</v>
      </c>
      <c r="M1738" s="1">
        <v>3600</v>
      </c>
      <c r="O1738" s="1">
        <v>44001</v>
      </c>
      <c r="P1738" s="1">
        <v>5631</v>
      </c>
      <c r="Q1738" s="1" t="s">
        <v>1715</v>
      </c>
      <c r="R1738" s="1"/>
      <c r="S1738" s="1"/>
      <c r="T1738" s="1"/>
      <c r="U1738" s="1"/>
      <c r="V1738" s="1"/>
      <c r="W1738" s="1"/>
      <c r="X1738" s="1"/>
      <c r="Y1738" s="1"/>
    </row>
    <row r="1739" spans="1:25" x14ac:dyDescent="0.4">
      <c r="A1739" t="s">
        <v>48</v>
      </c>
      <c r="B1739" t="s">
        <v>1149</v>
      </c>
      <c r="C1739" s="1" t="s">
        <v>3</v>
      </c>
      <c r="D1739">
        <v>2020</v>
      </c>
      <c r="E1739" s="3">
        <v>5</v>
      </c>
      <c r="F1739" s="1" t="s">
        <v>50</v>
      </c>
      <c r="G1739" s="1">
        <v>54</v>
      </c>
      <c r="H1739" s="1">
        <v>-1</v>
      </c>
      <c r="J1739" s="1" t="s">
        <v>82</v>
      </c>
      <c r="K1739" s="1" t="s">
        <v>1481</v>
      </c>
      <c r="L1739" s="1" t="s">
        <v>1482</v>
      </c>
      <c r="M1739" s="1">
        <v>18000</v>
      </c>
      <c r="N1739" s="1" t="s">
        <v>1483</v>
      </c>
      <c r="O1739" s="1">
        <v>43981</v>
      </c>
      <c r="P1739" s="1">
        <v>5624</v>
      </c>
      <c r="Q1739" s="1" t="s">
        <v>1484</v>
      </c>
      <c r="R1739" s="1"/>
      <c r="S1739" s="1"/>
      <c r="T1739" s="1"/>
      <c r="U1739" s="1"/>
      <c r="V1739" s="1"/>
      <c r="W1739" s="1"/>
      <c r="X1739" s="1"/>
      <c r="Y1739" s="1"/>
    </row>
    <row r="1740" spans="1:25" x14ac:dyDescent="0.4">
      <c r="A1740" t="s">
        <v>48</v>
      </c>
      <c r="B1740" t="s">
        <v>1149</v>
      </c>
      <c r="C1740" s="1" t="s">
        <v>3</v>
      </c>
      <c r="D1740">
        <v>2020</v>
      </c>
      <c r="E1740" s="3">
        <v>5</v>
      </c>
      <c r="F1740" s="1" t="s">
        <v>50</v>
      </c>
      <c r="G1740" s="1">
        <v>55</v>
      </c>
      <c r="H1740" s="1">
        <v>9</v>
      </c>
      <c r="J1740" s="1" t="s">
        <v>9</v>
      </c>
      <c r="K1740" s="1" t="s">
        <v>1272</v>
      </c>
      <c r="L1740" s="1" t="s">
        <v>1273</v>
      </c>
      <c r="M1740" s="1">
        <v>3300</v>
      </c>
      <c r="O1740" s="1">
        <v>43770</v>
      </c>
      <c r="P1740" s="1">
        <v>5516</v>
      </c>
      <c r="Q1740" s="1" t="s">
        <v>1274</v>
      </c>
      <c r="R1740" s="1"/>
      <c r="S1740" s="1"/>
      <c r="T1740" s="1"/>
      <c r="U1740" s="1"/>
      <c r="V1740" s="1"/>
      <c r="W1740" s="1"/>
      <c r="X1740" s="1"/>
      <c r="Y1740" s="1"/>
    </row>
    <row r="1741" spans="1:25" x14ac:dyDescent="0.4">
      <c r="A1741" t="s">
        <v>48</v>
      </c>
      <c r="B1741" t="s">
        <v>1149</v>
      </c>
      <c r="C1741" s="1" t="s">
        <v>3</v>
      </c>
      <c r="D1741">
        <v>2020</v>
      </c>
      <c r="E1741" s="3">
        <v>5</v>
      </c>
      <c r="F1741" s="1" t="s">
        <v>50</v>
      </c>
      <c r="G1741" s="1">
        <v>56</v>
      </c>
      <c r="H1741" s="1">
        <v>18</v>
      </c>
      <c r="J1741" s="1" t="s">
        <v>1647</v>
      </c>
      <c r="K1741" s="1" t="s">
        <v>1648</v>
      </c>
      <c r="L1741" s="1" t="s">
        <v>1649</v>
      </c>
      <c r="M1741" s="1">
        <v>11000</v>
      </c>
      <c r="N1741" s="1" t="s">
        <v>1650</v>
      </c>
      <c r="O1741" s="1">
        <v>44007</v>
      </c>
      <c r="P1741" s="1">
        <v>5506</v>
      </c>
      <c r="Q1741" s="1" t="s">
        <v>1651</v>
      </c>
      <c r="R1741" s="1"/>
      <c r="S1741" s="1"/>
      <c r="T1741" s="1"/>
      <c r="U1741" s="1"/>
      <c r="V1741" s="1"/>
      <c r="W1741" s="1"/>
      <c r="X1741" s="1"/>
      <c r="Y1741" s="1"/>
    </row>
    <row r="1742" spans="1:25" x14ac:dyDescent="0.4">
      <c r="A1742" t="s">
        <v>48</v>
      </c>
      <c r="B1742" t="s">
        <v>1149</v>
      </c>
      <c r="C1742" s="1" t="s">
        <v>3</v>
      </c>
      <c r="D1742">
        <v>2020</v>
      </c>
      <c r="E1742" s="3">
        <v>5</v>
      </c>
      <c r="F1742" s="1" t="s">
        <v>50</v>
      </c>
      <c r="G1742" s="1">
        <v>57</v>
      </c>
      <c r="H1742" s="1">
        <v>-9</v>
      </c>
      <c r="J1742" s="1" t="s">
        <v>7</v>
      </c>
      <c r="K1742" s="1" t="s">
        <v>1746</v>
      </c>
      <c r="L1742" s="1" t="s">
        <v>1747</v>
      </c>
      <c r="M1742" s="1">
        <v>10000</v>
      </c>
      <c r="O1742" s="1">
        <v>44002</v>
      </c>
      <c r="P1742" s="1">
        <v>5320</v>
      </c>
      <c r="Q1742" s="1" t="s">
        <v>1748</v>
      </c>
      <c r="R1742" s="1"/>
      <c r="S1742" s="1"/>
      <c r="T1742" s="1"/>
      <c r="U1742" s="1"/>
      <c r="V1742" s="1"/>
      <c r="W1742" s="1"/>
      <c r="X1742" s="1"/>
      <c r="Y1742" s="1"/>
    </row>
    <row r="1743" spans="1:25" x14ac:dyDescent="0.4">
      <c r="A1743" t="s">
        <v>48</v>
      </c>
      <c r="B1743" t="s">
        <v>1149</v>
      </c>
      <c r="C1743" s="1" t="s">
        <v>3</v>
      </c>
      <c r="D1743">
        <v>2020</v>
      </c>
      <c r="E1743" s="3">
        <v>5</v>
      </c>
      <c r="F1743" s="1" t="s">
        <v>50</v>
      </c>
      <c r="G1743" s="1">
        <v>58</v>
      </c>
      <c r="H1743" s="1">
        <v>8</v>
      </c>
      <c r="J1743" s="1" t="s">
        <v>21</v>
      </c>
      <c r="K1743" s="1" t="s">
        <v>1435</v>
      </c>
      <c r="L1743" s="1" t="s">
        <v>1436</v>
      </c>
      <c r="M1743" s="1">
        <v>10000</v>
      </c>
      <c r="O1743" s="1">
        <v>43942</v>
      </c>
      <c r="P1743" s="1">
        <v>5289</v>
      </c>
      <c r="Q1743" s="1" t="s">
        <v>1437</v>
      </c>
      <c r="R1743" s="1"/>
      <c r="S1743" s="1"/>
      <c r="T1743" s="1"/>
      <c r="U1743" s="1"/>
      <c r="V1743" s="1"/>
      <c r="W1743" s="1"/>
      <c r="X1743" s="1"/>
      <c r="Y1743" s="1"/>
    </row>
    <row r="1744" spans="1:25" x14ac:dyDescent="0.4">
      <c r="A1744" t="s">
        <v>48</v>
      </c>
      <c r="B1744" t="s">
        <v>1149</v>
      </c>
      <c r="C1744" s="1" t="s">
        <v>3</v>
      </c>
      <c r="D1744">
        <v>2020</v>
      </c>
      <c r="E1744" s="3">
        <v>5</v>
      </c>
      <c r="F1744" s="1" t="s">
        <v>50</v>
      </c>
      <c r="G1744" s="1">
        <v>59</v>
      </c>
      <c r="H1744" s="1">
        <v>-8</v>
      </c>
      <c r="J1744" s="1" t="s">
        <v>58</v>
      </c>
      <c r="K1744" s="1" t="s">
        <v>1579</v>
      </c>
      <c r="L1744" s="1" t="s">
        <v>1580</v>
      </c>
      <c r="M1744" s="1">
        <v>3200</v>
      </c>
      <c r="O1744" s="1">
        <v>43943</v>
      </c>
      <c r="P1744" s="1">
        <v>5145</v>
      </c>
      <c r="Q1744" s="1" t="s">
        <v>1581</v>
      </c>
      <c r="R1744" s="1"/>
      <c r="S1744" s="1"/>
      <c r="T1744" s="1"/>
      <c r="U1744" s="1"/>
      <c r="V1744" s="1"/>
      <c r="W1744" s="1"/>
      <c r="X1744" s="1"/>
      <c r="Y1744" s="1"/>
    </row>
    <row r="1745" spans="1:25" x14ac:dyDescent="0.4">
      <c r="A1745" t="s">
        <v>48</v>
      </c>
      <c r="B1745" t="s">
        <v>1149</v>
      </c>
      <c r="C1745" s="1" t="s">
        <v>3</v>
      </c>
      <c r="D1745">
        <v>2020</v>
      </c>
      <c r="E1745" s="3">
        <v>5</v>
      </c>
      <c r="F1745" s="1" t="s">
        <v>50</v>
      </c>
      <c r="G1745" s="1">
        <v>60</v>
      </c>
      <c r="H1745" s="1">
        <v>11</v>
      </c>
      <c r="J1745" s="1" t="s">
        <v>82</v>
      </c>
      <c r="K1745" s="1" t="s">
        <v>1519</v>
      </c>
      <c r="L1745" s="1" t="s">
        <v>1520</v>
      </c>
      <c r="M1745" s="1">
        <v>4800</v>
      </c>
      <c r="N1745" s="1" t="s">
        <v>1521</v>
      </c>
      <c r="O1745" s="1">
        <v>43999</v>
      </c>
      <c r="P1745" s="1">
        <v>5094</v>
      </c>
      <c r="Q1745" s="1" t="s">
        <v>1522</v>
      </c>
      <c r="R1745" s="1"/>
      <c r="S1745" s="1"/>
      <c r="T1745" s="1"/>
      <c r="U1745" s="1"/>
      <c r="V1745" s="1"/>
      <c r="W1745" s="1"/>
      <c r="X1745" s="1"/>
      <c r="Y1745" s="1"/>
    </row>
    <row r="1746" spans="1:25" x14ac:dyDescent="0.4">
      <c r="A1746" t="s">
        <v>48</v>
      </c>
      <c r="B1746" t="s">
        <v>1149</v>
      </c>
      <c r="C1746" s="1" t="s">
        <v>3</v>
      </c>
      <c r="D1746">
        <v>2020</v>
      </c>
      <c r="E1746" s="3">
        <v>5</v>
      </c>
      <c r="F1746" s="1" t="s">
        <v>50</v>
      </c>
      <c r="G1746" s="1">
        <v>61</v>
      </c>
      <c r="H1746" s="1">
        <v>1</v>
      </c>
      <c r="J1746" s="1" t="s">
        <v>9</v>
      </c>
      <c r="K1746" s="1" t="s">
        <v>1307</v>
      </c>
      <c r="L1746" s="1" t="s">
        <v>1177</v>
      </c>
      <c r="M1746" s="1">
        <v>3800</v>
      </c>
      <c r="O1746" s="1">
        <v>43664</v>
      </c>
      <c r="P1746" s="1">
        <v>5068</v>
      </c>
      <c r="Q1746" s="1" t="s">
        <v>1308</v>
      </c>
      <c r="R1746" s="1"/>
      <c r="S1746" s="1"/>
      <c r="T1746" s="1"/>
      <c r="U1746" s="1"/>
      <c r="V1746" s="1"/>
      <c r="W1746" s="1"/>
      <c r="X1746" s="1"/>
      <c r="Y1746" s="1"/>
    </row>
    <row r="1747" spans="1:25" x14ac:dyDescent="0.4">
      <c r="A1747" t="s">
        <v>48</v>
      </c>
      <c r="B1747" t="s">
        <v>1149</v>
      </c>
      <c r="C1747" s="1" t="s">
        <v>3</v>
      </c>
      <c r="D1747">
        <v>2020</v>
      </c>
      <c r="E1747" s="3">
        <v>5</v>
      </c>
      <c r="F1747" s="1" t="s">
        <v>50</v>
      </c>
      <c r="G1747" s="1">
        <v>62</v>
      </c>
      <c r="H1747" s="1">
        <v>-12</v>
      </c>
      <c r="J1747" s="1" t="s">
        <v>1035</v>
      </c>
      <c r="K1747" s="1" t="s">
        <v>1485</v>
      </c>
      <c r="L1747" s="1" t="s">
        <v>1486</v>
      </c>
      <c r="M1747" s="1">
        <v>8900</v>
      </c>
      <c r="N1747" s="1" t="s">
        <v>1487</v>
      </c>
      <c r="O1747" s="1">
        <v>42900</v>
      </c>
      <c r="P1747" s="1">
        <v>5046</v>
      </c>
      <c r="Q1747" s="1" t="s">
        <v>1488</v>
      </c>
      <c r="R1747" s="1"/>
      <c r="S1747" s="1"/>
      <c r="T1747" s="1"/>
      <c r="U1747" s="1"/>
      <c r="V1747" s="1"/>
      <c r="W1747" s="1"/>
      <c r="X1747" s="1"/>
      <c r="Y1747" s="1"/>
    </row>
    <row r="1748" spans="1:25" x14ac:dyDescent="0.4">
      <c r="A1748" t="s">
        <v>48</v>
      </c>
      <c r="B1748" t="s">
        <v>1149</v>
      </c>
      <c r="C1748" s="1" t="s">
        <v>3</v>
      </c>
      <c r="D1748">
        <v>2020</v>
      </c>
      <c r="E1748" s="3">
        <v>5</v>
      </c>
      <c r="F1748" s="1" t="s">
        <v>50</v>
      </c>
      <c r="G1748" s="1">
        <v>63</v>
      </c>
      <c r="H1748" s="1">
        <v>-24</v>
      </c>
      <c r="J1748" s="1" t="s">
        <v>58</v>
      </c>
      <c r="K1748" s="1" t="s">
        <v>1349</v>
      </c>
      <c r="L1748" s="1" t="s">
        <v>1350</v>
      </c>
      <c r="M1748" s="1">
        <v>3300</v>
      </c>
      <c r="O1748" s="1">
        <v>43872</v>
      </c>
      <c r="P1748" s="1">
        <v>5040</v>
      </c>
      <c r="Q1748" s="1" t="s">
        <v>1351</v>
      </c>
      <c r="R1748" s="1"/>
      <c r="S1748" s="1"/>
      <c r="T1748" s="1"/>
      <c r="U1748" s="1"/>
      <c r="V1748" s="1"/>
      <c r="W1748" s="1"/>
      <c r="X1748" s="1"/>
      <c r="Y1748" s="1"/>
    </row>
    <row r="1749" spans="1:25" x14ac:dyDescent="0.4">
      <c r="A1749" t="s">
        <v>48</v>
      </c>
      <c r="B1749" t="s">
        <v>1149</v>
      </c>
      <c r="C1749" s="1" t="s">
        <v>3</v>
      </c>
      <c r="D1749">
        <v>2020</v>
      </c>
      <c r="E1749" s="3">
        <v>5</v>
      </c>
      <c r="F1749" s="1" t="s">
        <v>50</v>
      </c>
      <c r="G1749" s="1">
        <v>64</v>
      </c>
      <c r="H1749" s="1">
        <v>-3</v>
      </c>
      <c r="J1749" s="1" t="s">
        <v>51</v>
      </c>
      <c r="K1749" s="1" t="s">
        <v>1505</v>
      </c>
      <c r="L1749" s="1" t="s">
        <v>1506</v>
      </c>
      <c r="M1749" s="1">
        <v>4600</v>
      </c>
      <c r="N1749" s="1" t="s">
        <v>1507</v>
      </c>
      <c r="O1749" s="1">
        <v>44006</v>
      </c>
      <c r="P1749" s="1">
        <v>4906</v>
      </c>
      <c r="Q1749" s="1" t="s">
        <v>1508</v>
      </c>
      <c r="R1749" s="1"/>
      <c r="S1749" s="1"/>
      <c r="T1749" s="1"/>
      <c r="U1749" s="1"/>
      <c r="V1749" s="1"/>
      <c r="W1749" s="1"/>
      <c r="X1749" s="1"/>
      <c r="Y1749" s="1"/>
    </row>
    <row r="1750" spans="1:25" x14ac:dyDescent="0.4">
      <c r="A1750" t="s">
        <v>48</v>
      </c>
      <c r="B1750" t="s">
        <v>1149</v>
      </c>
      <c r="C1750" s="1" t="s">
        <v>3</v>
      </c>
      <c r="D1750">
        <v>2020</v>
      </c>
      <c r="E1750" s="3">
        <v>5</v>
      </c>
      <c r="F1750" s="1" t="s">
        <v>50</v>
      </c>
      <c r="G1750" s="1">
        <v>65</v>
      </c>
      <c r="H1750" s="1">
        <v>10</v>
      </c>
      <c r="J1750" s="1" t="s">
        <v>10</v>
      </c>
      <c r="K1750" s="1" t="s">
        <v>1212</v>
      </c>
      <c r="L1750" s="1" t="s">
        <v>1213</v>
      </c>
      <c r="M1750" s="1">
        <v>4900</v>
      </c>
      <c r="O1750" s="1">
        <v>43844</v>
      </c>
      <c r="P1750" s="1">
        <v>4740</v>
      </c>
      <c r="Q1750" s="1" t="s">
        <v>1214</v>
      </c>
      <c r="R1750" s="1"/>
      <c r="S1750" s="1"/>
      <c r="T1750" s="1"/>
      <c r="U1750" s="1"/>
      <c r="V1750" s="1"/>
      <c r="W1750" s="1"/>
      <c r="X1750" s="1"/>
      <c r="Y1750" s="1"/>
    </row>
    <row r="1751" spans="1:25" x14ac:dyDescent="0.4">
      <c r="A1751" t="s">
        <v>48</v>
      </c>
      <c r="B1751" t="s">
        <v>1149</v>
      </c>
      <c r="C1751" s="1" t="s">
        <v>3</v>
      </c>
      <c r="D1751">
        <v>2020</v>
      </c>
      <c r="E1751" s="3">
        <v>5</v>
      </c>
      <c r="F1751" s="1" t="s">
        <v>50</v>
      </c>
      <c r="G1751" s="1">
        <v>66</v>
      </c>
      <c r="H1751" s="1">
        <v>-21</v>
      </c>
      <c r="J1751" s="1" t="s">
        <v>163</v>
      </c>
      <c r="K1751" s="1" t="s">
        <v>1593</v>
      </c>
      <c r="L1751" s="1" t="s">
        <v>1594</v>
      </c>
      <c r="M1751" s="1">
        <v>17000</v>
      </c>
      <c r="N1751" s="1" t="s">
        <v>1595</v>
      </c>
      <c r="O1751" s="1">
        <v>44008</v>
      </c>
      <c r="P1751" s="1">
        <v>4712</v>
      </c>
      <c r="Q1751" s="1" t="s">
        <v>1596</v>
      </c>
      <c r="R1751" s="1"/>
      <c r="S1751" s="1"/>
      <c r="T1751" s="1"/>
      <c r="U1751" s="1"/>
      <c r="V1751" s="1"/>
      <c r="W1751" s="1"/>
      <c r="X1751" s="1"/>
      <c r="Y1751" s="1"/>
    </row>
    <row r="1752" spans="1:25" x14ac:dyDescent="0.4">
      <c r="A1752" t="s">
        <v>48</v>
      </c>
      <c r="B1752" t="s">
        <v>1149</v>
      </c>
      <c r="C1752" s="1" t="s">
        <v>3</v>
      </c>
      <c r="D1752">
        <v>2020</v>
      </c>
      <c r="E1752" s="3">
        <v>5</v>
      </c>
      <c r="F1752" s="1" t="s">
        <v>50</v>
      </c>
      <c r="G1752" s="1">
        <v>67</v>
      </c>
      <c r="H1752" s="1">
        <v>14</v>
      </c>
      <c r="J1752" s="1" t="s">
        <v>155</v>
      </c>
      <c r="K1752" s="1" t="s">
        <v>1396</v>
      </c>
      <c r="L1752" s="1" t="s">
        <v>771</v>
      </c>
      <c r="M1752" s="1">
        <v>3700</v>
      </c>
      <c r="O1752" s="1">
        <v>43678</v>
      </c>
      <c r="P1752" s="1">
        <v>4693</v>
      </c>
      <c r="Q1752" s="1" t="s">
        <v>1397</v>
      </c>
      <c r="R1752" s="1"/>
      <c r="S1752" s="1"/>
      <c r="T1752" s="1"/>
      <c r="U1752" s="1"/>
      <c r="V1752" s="1"/>
      <c r="W1752" s="1"/>
      <c r="X1752" s="1"/>
      <c r="Y1752" s="1"/>
    </row>
    <row r="1753" spans="1:25" x14ac:dyDescent="0.4">
      <c r="A1753" t="s">
        <v>48</v>
      </c>
      <c r="B1753" t="s">
        <v>1149</v>
      </c>
      <c r="C1753" s="1" t="s">
        <v>3</v>
      </c>
      <c r="D1753">
        <v>2020</v>
      </c>
      <c r="E1753" s="3">
        <v>5</v>
      </c>
      <c r="F1753" s="1" t="s">
        <v>50</v>
      </c>
      <c r="G1753" s="1">
        <v>68</v>
      </c>
      <c r="H1753" s="1">
        <v>16</v>
      </c>
      <c r="J1753" s="1" t="s">
        <v>1035</v>
      </c>
      <c r="K1753" s="1" t="s">
        <v>1772</v>
      </c>
      <c r="L1753" s="1" t="s">
        <v>1331</v>
      </c>
      <c r="M1753" s="1">
        <v>2200</v>
      </c>
      <c r="O1753" s="1">
        <v>43941</v>
      </c>
      <c r="P1753" s="1">
        <v>4590</v>
      </c>
      <c r="Q1753" s="1" t="s">
        <v>1773</v>
      </c>
      <c r="R1753" s="1"/>
      <c r="S1753" s="1"/>
      <c r="T1753" s="1"/>
      <c r="U1753" s="1"/>
      <c r="V1753" s="1"/>
      <c r="W1753" s="1"/>
      <c r="X1753" s="1"/>
      <c r="Y1753" s="1"/>
    </row>
    <row r="1754" spans="1:25" x14ac:dyDescent="0.4">
      <c r="A1754" t="s">
        <v>48</v>
      </c>
      <c r="B1754" t="s">
        <v>1149</v>
      </c>
      <c r="C1754" s="1" t="s">
        <v>3</v>
      </c>
      <c r="D1754">
        <v>2020</v>
      </c>
      <c r="E1754" s="3">
        <v>5</v>
      </c>
      <c r="F1754" s="1" t="s">
        <v>50</v>
      </c>
      <c r="G1754" s="1">
        <v>69</v>
      </c>
      <c r="H1754" s="1">
        <v>-45</v>
      </c>
      <c r="J1754" s="1" t="s">
        <v>16</v>
      </c>
      <c r="K1754" s="1" t="s">
        <v>1253</v>
      </c>
      <c r="L1754" s="1" t="s">
        <v>1254</v>
      </c>
      <c r="M1754" s="1">
        <v>9900</v>
      </c>
      <c r="O1754" s="1">
        <v>43713</v>
      </c>
      <c r="P1754" s="1">
        <v>4565</v>
      </c>
      <c r="Q1754" s="1" t="s">
        <v>1255</v>
      </c>
      <c r="R1754" s="1"/>
      <c r="S1754" s="1"/>
      <c r="T1754" s="1"/>
      <c r="U1754" s="1"/>
      <c r="V1754" s="1"/>
      <c r="W1754" s="1"/>
      <c r="X1754" s="1"/>
      <c r="Y1754" s="1"/>
    </row>
    <row r="1755" spans="1:25" x14ac:dyDescent="0.4">
      <c r="A1755" t="s">
        <v>48</v>
      </c>
      <c r="B1755" t="s">
        <v>1149</v>
      </c>
      <c r="C1755" s="1" t="s">
        <v>3</v>
      </c>
      <c r="D1755">
        <v>2020</v>
      </c>
      <c r="E1755" s="3">
        <v>5</v>
      </c>
      <c r="F1755" s="1" t="s">
        <v>50</v>
      </c>
      <c r="G1755" s="1">
        <v>70</v>
      </c>
      <c r="H1755" s="1">
        <v>15</v>
      </c>
      <c r="J1755" s="1" t="s">
        <v>9</v>
      </c>
      <c r="K1755" s="1" t="s">
        <v>1761</v>
      </c>
      <c r="L1755" s="1" t="s">
        <v>1762</v>
      </c>
      <c r="M1755" s="1">
        <v>3900</v>
      </c>
      <c r="N1755" s="1" t="s">
        <v>1763</v>
      </c>
      <c r="O1755" s="1">
        <v>43956</v>
      </c>
      <c r="P1755" s="1">
        <v>4499</v>
      </c>
      <c r="Q1755" s="1" t="s">
        <v>1764</v>
      </c>
      <c r="R1755" s="1"/>
      <c r="S1755" s="1"/>
      <c r="T1755" s="1"/>
      <c r="U1755" s="1"/>
      <c r="V1755" s="1"/>
      <c r="W1755" s="1"/>
      <c r="X1755" s="1"/>
      <c r="Y1755" s="1"/>
    </row>
    <row r="1756" spans="1:25" x14ac:dyDescent="0.4">
      <c r="A1756" t="s">
        <v>48</v>
      </c>
      <c r="B1756" t="s">
        <v>1149</v>
      </c>
      <c r="C1756" s="1" t="s">
        <v>3</v>
      </c>
      <c r="D1756">
        <v>2020</v>
      </c>
      <c r="E1756" s="3">
        <v>5</v>
      </c>
      <c r="F1756" s="1" t="s">
        <v>50</v>
      </c>
      <c r="G1756" s="1">
        <v>71</v>
      </c>
      <c r="H1756" s="1">
        <v>6</v>
      </c>
      <c r="J1756" s="1" t="s">
        <v>1035</v>
      </c>
      <c r="K1756" s="1" t="s">
        <v>1691</v>
      </c>
      <c r="L1756" s="1" t="s">
        <v>1227</v>
      </c>
      <c r="M1756" s="1">
        <v>3500</v>
      </c>
      <c r="O1756" s="1">
        <v>43795</v>
      </c>
      <c r="P1756" s="1">
        <v>4212</v>
      </c>
      <c r="Q1756" s="1" t="s">
        <v>1692</v>
      </c>
      <c r="R1756" s="1"/>
      <c r="S1756" s="1"/>
      <c r="T1756" s="1"/>
      <c r="U1756" s="1"/>
      <c r="V1756" s="1"/>
      <c r="W1756" s="1"/>
      <c r="X1756" s="1"/>
      <c r="Y1756" s="1"/>
    </row>
    <row r="1757" spans="1:25" x14ac:dyDescent="0.4">
      <c r="A1757" t="s">
        <v>48</v>
      </c>
      <c r="B1757" t="s">
        <v>1149</v>
      </c>
      <c r="C1757" s="1" t="s">
        <v>3</v>
      </c>
      <c r="D1757">
        <v>2020</v>
      </c>
      <c r="E1757" s="3">
        <v>5</v>
      </c>
      <c r="F1757" s="1" t="s">
        <v>50</v>
      </c>
      <c r="G1757" s="1">
        <v>72</v>
      </c>
      <c r="H1757" s="1">
        <v>28</v>
      </c>
      <c r="J1757" s="1" t="s">
        <v>16</v>
      </c>
      <c r="K1757" s="1" t="s">
        <v>1304</v>
      </c>
      <c r="L1757" s="1" t="s">
        <v>1305</v>
      </c>
      <c r="M1757" s="1">
        <v>2000</v>
      </c>
      <c r="O1757" s="1">
        <v>42984</v>
      </c>
      <c r="P1757" s="1">
        <v>4200</v>
      </c>
      <c r="Q1757" s="1" t="s">
        <v>1306</v>
      </c>
      <c r="R1757" s="1"/>
      <c r="S1757" s="1"/>
      <c r="T1757" s="1"/>
      <c r="U1757" s="1"/>
      <c r="V1757" s="1"/>
      <c r="W1757" s="1"/>
      <c r="X1757" s="1"/>
      <c r="Y1757" s="1"/>
    </row>
    <row r="1758" spans="1:25" x14ac:dyDescent="0.4">
      <c r="A1758" t="s">
        <v>48</v>
      </c>
      <c r="B1758" t="s">
        <v>1149</v>
      </c>
      <c r="C1758" s="1" t="s">
        <v>3</v>
      </c>
      <c r="D1758">
        <v>2020</v>
      </c>
      <c r="E1758" s="3">
        <v>5</v>
      </c>
      <c r="F1758" s="1" t="s">
        <v>50</v>
      </c>
      <c r="G1758" s="1">
        <v>73</v>
      </c>
      <c r="H1758" s="1">
        <v>16</v>
      </c>
      <c r="J1758" s="1" t="s">
        <v>9</v>
      </c>
      <c r="K1758" s="1" t="s">
        <v>1322</v>
      </c>
      <c r="L1758" s="1" t="s">
        <v>1273</v>
      </c>
      <c r="M1758" s="1">
        <v>2200</v>
      </c>
      <c r="O1758" s="1">
        <v>43624</v>
      </c>
      <c r="P1758" s="1">
        <v>4008</v>
      </c>
      <c r="Q1758" s="1" t="s">
        <v>1323</v>
      </c>
      <c r="R1758" s="1"/>
      <c r="S1758" s="1"/>
      <c r="T1758" s="1"/>
      <c r="U1758" s="1"/>
      <c r="V1758" s="1"/>
      <c r="W1758" s="1"/>
      <c r="X1758" s="1"/>
      <c r="Y1758" s="1"/>
    </row>
    <row r="1759" spans="1:25" x14ac:dyDescent="0.4">
      <c r="A1759" t="s">
        <v>48</v>
      </c>
      <c r="B1759" t="s">
        <v>1149</v>
      </c>
      <c r="C1759" s="1" t="s">
        <v>3</v>
      </c>
      <c r="D1759">
        <v>2020</v>
      </c>
      <c r="E1759" s="3">
        <v>5</v>
      </c>
      <c r="F1759" s="1" t="s">
        <v>50</v>
      </c>
      <c r="G1759" s="1">
        <v>74</v>
      </c>
      <c r="H1759" s="1">
        <v>35</v>
      </c>
      <c r="J1759" s="1" t="s">
        <v>8</v>
      </c>
      <c r="K1759" s="1" t="s">
        <v>1526</v>
      </c>
      <c r="L1759" s="1" t="s">
        <v>1527</v>
      </c>
      <c r="M1759" s="1">
        <v>1100</v>
      </c>
      <c r="N1759" s="1" t="s">
        <v>1528</v>
      </c>
      <c r="O1759" s="1">
        <v>44010</v>
      </c>
      <c r="P1759" s="1">
        <v>3889</v>
      </c>
      <c r="Q1759" s="1" t="s">
        <v>1529</v>
      </c>
      <c r="R1759" s="1"/>
      <c r="S1759" s="1"/>
      <c r="T1759" s="1"/>
      <c r="U1759" s="1"/>
      <c r="V1759" s="1"/>
      <c r="W1759" s="1"/>
      <c r="X1759" s="1"/>
      <c r="Y1759" s="1"/>
    </row>
    <row r="1760" spans="1:25" x14ac:dyDescent="0.4">
      <c r="A1760" t="s">
        <v>48</v>
      </c>
      <c r="B1760" t="s">
        <v>1149</v>
      </c>
      <c r="C1760" s="1" t="s">
        <v>3</v>
      </c>
      <c r="D1760">
        <v>2020</v>
      </c>
      <c r="E1760" s="3">
        <v>5</v>
      </c>
      <c r="F1760" s="1" t="s">
        <v>50</v>
      </c>
      <c r="G1760" s="1">
        <v>75</v>
      </c>
      <c r="H1760" s="1">
        <v>-23</v>
      </c>
      <c r="J1760" s="1" t="s">
        <v>58</v>
      </c>
      <c r="K1760" s="1" t="s">
        <v>1339</v>
      </c>
      <c r="L1760" s="1" t="s">
        <v>1340</v>
      </c>
      <c r="M1760" s="1">
        <v>3443</v>
      </c>
      <c r="O1760" s="1">
        <v>43779</v>
      </c>
      <c r="P1760" s="1">
        <v>3843</v>
      </c>
      <c r="Q1760" s="1" t="s">
        <v>1341</v>
      </c>
      <c r="R1760" s="1"/>
      <c r="S1760" s="1"/>
      <c r="T1760" s="1"/>
      <c r="U1760" s="1"/>
      <c r="V1760" s="1"/>
      <c r="W1760" s="1"/>
      <c r="X1760" s="1"/>
      <c r="Y1760" s="1"/>
    </row>
    <row r="1761" spans="1:25" x14ac:dyDescent="0.4">
      <c r="A1761" t="s">
        <v>48</v>
      </c>
      <c r="B1761" t="s">
        <v>1149</v>
      </c>
      <c r="C1761" s="1" t="s">
        <v>3</v>
      </c>
      <c r="D1761">
        <v>2020</v>
      </c>
      <c r="E1761" s="3">
        <v>5</v>
      </c>
      <c r="F1761" s="1" t="s">
        <v>50</v>
      </c>
      <c r="G1761" s="1">
        <v>76</v>
      </c>
      <c r="H1761" s="1">
        <v>19</v>
      </c>
      <c r="J1761" s="1" t="s">
        <v>8</v>
      </c>
      <c r="K1761" s="1" t="s">
        <v>1783</v>
      </c>
      <c r="L1761" s="1" t="s">
        <v>1784</v>
      </c>
      <c r="M1761" s="1">
        <v>5000</v>
      </c>
      <c r="O1761" s="1">
        <v>44005</v>
      </c>
      <c r="P1761" s="1">
        <v>3696</v>
      </c>
      <c r="Q1761" s="1" t="s">
        <v>1785</v>
      </c>
      <c r="R1761" s="1"/>
      <c r="S1761" s="1"/>
      <c r="T1761" s="1"/>
      <c r="U1761" s="1"/>
      <c r="V1761" s="1"/>
      <c r="W1761" s="1"/>
      <c r="X1761" s="1"/>
      <c r="Y1761" s="1"/>
    </row>
    <row r="1762" spans="1:25" x14ac:dyDescent="0.4">
      <c r="A1762" t="s">
        <v>48</v>
      </c>
      <c r="B1762" t="s">
        <v>1149</v>
      </c>
      <c r="C1762" s="1" t="s">
        <v>3</v>
      </c>
      <c r="D1762">
        <v>2020</v>
      </c>
      <c r="E1762" s="3">
        <v>5</v>
      </c>
      <c r="F1762" s="1" t="s">
        <v>50</v>
      </c>
      <c r="G1762" s="1">
        <v>77</v>
      </c>
      <c r="H1762" s="1">
        <v>24</v>
      </c>
      <c r="J1762" s="1" t="s">
        <v>7</v>
      </c>
      <c r="K1762" s="1" t="s">
        <v>1247</v>
      </c>
      <c r="L1762" s="1" t="s">
        <v>1248</v>
      </c>
      <c r="M1762" s="1">
        <v>6500</v>
      </c>
      <c r="O1762" s="1">
        <v>43973</v>
      </c>
      <c r="P1762" s="1">
        <v>3672</v>
      </c>
      <c r="Q1762" s="1" t="s">
        <v>1249</v>
      </c>
      <c r="R1762" s="1"/>
      <c r="S1762" s="1"/>
      <c r="T1762" s="1"/>
      <c r="U1762" s="1"/>
      <c r="V1762" s="1"/>
      <c r="W1762" s="1"/>
      <c r="X1762" s="1"/>
      <c r="Y1762" s="1"/>
    </row>
    <row r="1763" spans="1:25" x14ac:dyDescent="0.4">
      <c r="A1763" t="s">
        <v>48</v>
      </c>
      <c r="B1763" t="s">
        <v>1149</v>
      </c>
      <c r="C1763" s="1" t="s">
        <v>3</v>
      </c>
      <c r="D1763">
        <v>2020</v>
      </c>
      <c r="E1763" s="3">
        <v>5</v>
      </c>
      <c r="F1763" s="1" t="s">
        <v>50</v>
      </c>
      <c r="G1763" s="1">
        <v>78</v>
      </c>
      <c r="H1763" s="1">
        <v>62</v>
      </c>
      <c r="J1763" s="1" t="s">
        <v>1035</v>
      </c>
      <c r="K1763" s="1" t="s">
        <v>1853</v>
      </c>
      <c r="L1763" s="1" t="s">
        <v>1227</v>
      </c>
      <c r="M1763" s="1">
        <v>3500</v>
      </c>
      <c r="O1763" s="1">
        <v>43795</v>
      </c>
      <c r="P1763" s="1">
        <v>3647</v>
      </c>
      <c r="Q1763" s="1" t="s">
        <v>1854</v>
      </c>
      <c r="R1763" s="1"/>
      <c r="S1763" s="1"/>
      <c r="T1763" s="1"/>
      <c r="U1763" s="1"/>
      <c r="V1763" s="1"/>
      <c r="W1763" s="1"/>
      <c r="X1763" s="1"/>
      <c r="Y1763" s="1"/>
    </row>
    <row r="1764" spans="1:25" x14ac:dyDescent="0.4">
      <c r="A1764" t="s">
        <v>48</v>
      </c>
      <c r="B1764" t="s">
        <v>1149</v>
      </c>
      <c r="C1764" s="1" t="s">
        <v>3</v>
      </c>
      <c r="D1764">
        <v>2020</v>
      </c>
      <c r="E1764" s="3">
        <v>5</v>
      </c>
      <c r="F1764" s="1" t="s">
        <v>50</v>
      </c>
      <c r="G1764" s="1">
        <v>79</v>
      </c>
      <c r="H1764" s="1">
        <v>40</v>
      </c>
      <c r="J1764" s="1" t="s">
        <v>1035</v>
      </c>
      <c r="K1764" s="1" t="s">
        <v>1438</v>
      </c>
      <c r="L1764" s="1" t="s">
        <v>1227</v>
      </c>
      <c r="M1764" s="1">
        <v>3500</v>
      </c>
      <c r="O1764" s="1">
        <v>42131</v>
      </c>
      <c r="P1764" s="1">
        <v>3605</v>
      </c>
      <c r="Q1764" s="1" t="s">
        <v>1439</v>
      </c>
      <c r="R1764" s="1"/>
      <c r="S1764" s="1"/>
      <c r="T1764" s="1"/>
      <c r="U1764" s="1"/>
      <c r="V1764" s="1"/>
      <c r="W1764" s="1"/>
      <c r="X1764" s="1"/>
      <c r="Y1764" s="1"/>
    </row>
    <row r="1765" spans="1:25" x14ac:dyDescent="0.4">
      <c r="A1765" t="s">
        <v>48</v>
      </c>
      <c r="B1765" t="s">
        <v>1149</v>
      </c>
      <c r="C1765" s="1" t="s">
        <v>3</v>
      </c>
      <c r="D1765">
        <v>2020</v>
      </c>
      <c r="E1765" s="3">
        <v>5</v>
      </c>
      <c r="F1765" s="1" t="s">
        <v>50</v>
      </c>
      <c r="G1765" s="1">
        <v>80</v>
      </c>
      <c r="H1765" s="1">
        <v>61</v>
      </c>
      <c r="J1765" s="1" t="s">
        <v>464</v>
      </c>
      <c r="K1765" s="1" t="s">
        <v>1509</v>
      </c>
      <c r="L1765" s="1" t="s">
        <v>1510</v>
      </c>
      <c r="M1765" s="1">
        <v>33000</v>
      </c>
      <c r="N1765" s="1" t="s">
        <v>1511</v>
      </c>
      <c r="O1765" s="1">
        <v>43909</v>
      </c>
      <c r="P1765" s="1">
        <v>3520</v>
      </c>
      <c r="Q1765" s="1" t="s">
        <v>1512</v>
      </c>
      <c r="R1765" s="1"/>
      <c r="S1765" s="1"/>
      <c r="T1765" s="1"/>
      <c r="U1765" s="1"/>
      <c r="V1765" s="1"/>
      <c r="W1765" s="1"/>
      <c r="X1765" s="1"/>
      <c r="Y1765" s="1"/>
    </row>
    <row r="1766" spans="1:25" x14ac:dyDescent="0.4">
      <c r="A1766" t="s">
        <v>48</v>
      </c>
      <c r="B1766" t="s">
        <v>1149</v>
      </c>
      <c r="C1766" s="1" t="s">
        <v>3</v>
      </c>
      <c r="D1766">
        <v>2020</v>
      </c>
      <c r="E1766" s="3">
        <v>5</v>
      </c>
      <c r="F1766" s="1" t="s">
        <v>50</v>
      </c>
      <c r="G1766" s="1">
        <v>81</v>
      </c>
      <c r="H1766" s="1">
        <v>68</v>
      </c>
      <c r="J1766" s="1" t="s">
        <v>1035</v>
      </c>
      <c r="K1766" s="1" t="s">
        <v>1479</v>
      </c>
      <c r="L1766" s="1" t="s">
        <v>1227</v>
      </c>
      <c r="M1766" s="1">
        <v>3500</v>
      </c>
      <c r="O1766" s="1">
        <v>42131</v>
      </c>
      <c r="P1766" s="1">
        <v>3520</v>
      </c>
      <c r="Q1766" s="1" t="s">
        <v>1480</v>
      </c>
      <c r="R1766" s="1"/>
      <c r="S1766" s="1"/>
      <c r="T1766" s="1"/>
      <c r="U1766" s="1"/>
      <c r="V1766" s="1"/>
      <c r="W1766" s="1"/>
      <c r="X1766" s="1"/>
      <c r="Y1766" s="1"/>
    </row>
    <row r="1767" spans="1:25" x14ac:dyDescent="0.4">
      <c r="A1767" t="s">
        <v>48</v>
      </c>
      <c r="B1767" t="s">
        <v>1149</v>
      </c>
      <c r="C1767" s="1" t="s">
        <v>3</v>
      </c>
      <c r="D1767">
        <v>2020</v>
      </c>
      <c r="E1767" s="3">
        <v>5</v>
      </c>
      <c r="F1767" s="1" t="s">
        <v>50</v>
      </c>
      <c r="G1767" s="1">
        <v>82</v>
      </c>
      <c r="H1767" s="1">
        <v>-41</v>
      </c>
      <c r="J1767" s="1" t="s">
        <v>9</v>
      </c>
      <c r="K1767" s="1" t="s">
        <v>1497</v>
      </c>
      <c r="L1767" s="1" t="s">
        <v>1210</v>
      </c>
      <c r="M1767" s="1">
        <v>5000</v>
      </c>
      <c r="O1767" s="1">
        <v>43263</v>
      </c>
      <c r="P1767" s="1">
        <v>3506</v>
      </c>
      <c r="Q1767" s="1" t="s">
        <v>1498</v>
      </c>
      <c r="R1767" s="1"/>
      <c r="S1767" s="1"/>
      <c r="T1767" s="1"/>
      <c r="U1767" s="1"/>
      <c r="V1767" s="1"/>
      <c r="W1767" s="1"/>
      <c r="X1767" s="1"/>
      <c r="Y1767" s="1"/>
    </row>
    <row r="1768" spans="1:25" x14ac:dyDescent="0.4">
      <c r="A1768" t="s">
        <v>48</v>
      </c>
      <c r="B1768" t="s">
        <v>1149</v>
      </c>
      <c r="C1768" s="1" t="s">
        <v>3</v>
      </c>
      <c r="D1768">
        <v>2020</v>
      </c>
      <c r="E1768" s="3">
        <v>5</v>
      </c>
      <c r="F1768" s="1" t="s">
        <v>50</v>
      </c>
      <c r="G1768" s="1">
        <v>83</v>
      </c>
      <c r="H1768" s="1">
        <v>15</v>
      </c>
      <c r="J1768" s="1" t="s">
        <v>58</v>
      </c>
      <c r="K1768" s="1" t="s">
        <v>2020</v>
      </c>
      <c r="L1768" s="1" t="s">
        <v>2021</v>
      </c>
      <c r="M1768" s="1">
        <v>3200</v>
      </c>
      <c r="O1768" s="1">
        <v>43946</v>
      </c>
      <c r="P1768" s="1">
        <v>3484</v>
      </c>
      <c r="Q1768" s="1" t="s">
        <v>2022</v>
      </c>
      <c r="R1768" s="1"/>
      <c r="S1768" s="1"/>
      <c r="T1768" s="1"/>
      <c r="U1768" s="1"/>
      <c r="V1768" s="1"/>
      <c r="W1768" s="1"/>
      <c r="X1768" s="1"/>
      <c r="Y1768" s="1"/>
    </row>
    <row r="1769" spans="1:25" x14ac:dyDescent="0.4">
      <c r="A1769" t="s">
        <v>48</v>
      </c>
      <c r="B1769" t="s">
        <v>1149</v>
      </c>
      <c r="C1769" s="1" t="s">
        <v>3</v>
      </c>
      <c r="D1769">
        <v>2020</v>
      </c>
      <c r="E1769" s="3">
        <v>5</v>
      </c>
      <c r="F1769" s="1" t="s">
        <v>50</v>
      </c>
      <c r="G1769" s="1">
        <v>84</v>
      </c>
      <c r="H1769" s="1">
        <v>-11</v>
      </c>
      <c r="J1769" s="1" t="s">
        <v>21</v>
      </c>
      <c r="K1769" s="1" t="s">
        <v>1316</v>
      </c>
      <c r="L1769" s="1" t="s">
        <v>1317</v>
      </c>
      <c r="M1769" s="1">
        <v>4200</v>
      </c>
      <c r="O1769" s="1">
        <v>43964</v>
      </c>
      <c r="P1769" s="1">
        <v>3395</v>
      </c>
      <c r="Q1769" s="1" t="s">
        <v>1318</v>
      </c>
      <c r="R1769" s="1"/>
      <c r="S1769" s="1"/>
      <c r="T1769" s="1"/>
      <c r="U1769" s="1"/>
      <c r="V1769" s="1"/>
      <c r="W1769" s="1"/>
      <c r="X1769" s="1"/>
      <c r="Y1769" s="1"/>
    </row>
    <row r="1770" spans="1:25" x14ac:dyDescent="0.4">
      <c r="A1770" t="s">
        <v>48</v>
      </c>
      <c r="B1770" t="s">
        <v>1149</v>
      </c>
      <c r="C1770" s="1" t="s">
        <v>3</v>
      </c>
      <c r="D1770">
        <v>2020</v>
      </c>
      <c r="E1770" s="3">
        <v>5</v>
      </c>
      <c r="F1770" s="1" t="s">
        <v>50</v>
      </c>
      <c r="G1770" s="1">
        <v>85</v>
      </c>
      <c r="H1770" s="1">
        <v>5</v>
      </c>
      <c r="J1770" s="1" t="s">
        <v>9</v>
      </c>
      <c r="K1770" s="1" t="s">
        <v>1539</v>
      </c>
      <c r="L1770" s="1" t="s">
        <v>1273</v>
      </c>
      <c r="M1770" s="1">
        <v>2200</v>
      </c>
      <c r="O1770" s="1">
        <v>43624</v>
      </c>
      <c r="P1770" s="1">
        <v>3394</v>
      </c>
      <c r="Q1770" s="1" t="s">
        <v>1540</v>
      </c>
      <c r="R1770" s="1"/>
      <c r="S1770" s="1"/>
      <c r="T1770" s="1"/>
      <c r="U1770" s="1"/>
      <c r="V1770" s="1"/>
      <c r="W1770" s="1"/>
      <c r="X1770" s="1"/>
      <c r="Y1770" s="1"/>
    </row>
    <row r="1771" spans="1:25" x14ac:dyDescent="0.4">
      <c r="A1771" t="s">
        <v>48</v>
      </c>
      <c r="B1771" t="s">
        <v>1149</v>
      </c>
      <c r="C1771" s="1" t="s">
        <v>3</v>
      </c>
      <c r="D1771">
        <v>2020</v>
      </c>
      <c r="E1771" s="3">
        <v>5</v>
      </c>
      <c r="F1771" s="1" t="s">
        <v>50</v>
      </c>
      <c r="G1771" s="1">
        <v>86</v>
      </c>
      <c r="H1771" s="1">
        <v>-17</v>
      </c>
      <c r="J1771" s="1" t="s">
        <v>21</v>
      </c>
      <c r="K1771" s="1" t="s">
        <v>1631</v>
      </c>
      <c r="L1771" s="1" t="s">
        <v>1632</v>
      </c>
      <c r="M1771" s="1">
        <v>4821</v>
      </c>
      <c r="O1771" s="1">
        <v>43290</v>
      </c>
      <c r="P1771" s="1">
        <v>3345</v>
      </c>
      <c r="Q1771" s="1" t="s">
        <v>1633</v>
      </c>
      <c r="R1771" s="1"/>
      <c r="S1771" s="1"/>
      <c r="T1771" s="1"/>
      <c r="U1771" s="1"/>
      <c r="V1771" s="1"/>
      <c r="W1771" s="1"/>
      <c r="X1771" s="1"/>
      <c r="Y1771" s="1"/>
    </row>
    <row r="1772" spans="1:25" x14ac:dyDescent="0.4">
      <c r="A1772" t="s">
        <v>48</v>
      </c>
      <c r="B1772" t="s">
        <v>1149</v>
      </c>
      <c r="C1772" s="1" t="s">
        <v>3</v>
      </c>
      <c r="D1772">
        <v>2020</v>
      </c>
      <c r="E1772" s="3">
        <v>5</v>
      </c>
      <c r="F1772" s="1" t="s">
        <v>50</v>
      </c>
      <c r="G1772" s="1">
        <v>87</v>
      </c>
      <c r="H1772" s="1">
        <v>-20</v>
      </c>
      <c r="J1772" s="1" t="s">
        <v>21</v>
      </c>
      <c r="K1772" s="1" t="s">
        <v>1681</v>
      </c>
      <c r="L1772" s="1" t="s">
        <v>1257</v>
      </c>
      <c r="M1772" s="1">
        <v>10000</v>
      </c>
      <c r="O1772" s="1">
        <v>43416</v>
      </c>
      <c r="P1772" s="1">
        <v>3253</v>
      </c>
      <c r="Q1772" s="1" t="s">
        <v>1682</v>
      </c>
      <c r="R1772" s="1"/>
      <c r="S1772" s="1"/>
      <c r="T1772" s="1"/>
      <c r="U1772" s="1"/>
      <c r="V1772" s="1"/>
      <c r="W1772" s="1"/>
      <c r="X1772" s="1"/>
      <c r="Y1772" s="1"/>
    </row>
    <row r="1773" spans="1:25" x14ac:dyDescent="0.4">
      <c r="A1773" t="s">
        <v>48</v>
      </c>
      <c r="B1773" t="s">
        <v>1149</v>
      </c>
      <c r="C1773" s="1" t="s">
        <v>3</v>
      </c>
      <c r="D1773">
        <v>2020</v>
      </c>
      <c r="E1773" s="3">
        <v>5</v>
      </c>
      <c r="F1773" s="1" t="s">
        <v>50</v>
      </c>
      <c r="G1773" s="1">
        <v>88</v>
      </c>
      <c r="H1773" s="1">
        <v>-25</v>
      </c>
      <c r="J1773" s="1" t="s">
        <v>58</v>
      </c>
      <c r="K1773" s="1" t="s">
        <v>1716</v>
      </c>
      <c r="L1773" s="1" t="s">
        <v>1717</v>
      </c>
      <c r="M1773" s="1">
        <v>4000</v>
      </c>
      <c r="O1773" s="1">
        <v>43907</v>
      </c>
      <c r="P1773" s="1">
        <v>3159</v>
      </c>
      <c r="Q1773" s="1" t="s">
        <v>1718</v>
      </c>
      <c r="R1773" s="1"/>
      <c r="S1773" s="1"/>
      <c r="T1773" s="1"/>
      <c r="U1773" s="1"/>
      <c r="V1773" s="1"/>
      <c r="W1773" s="1"/>
      <c r="X1773" s="1"/>
      <c r="Y1773" s="1"/>
    </row>
    <row r="1774" spans="1:25" x14ac:dyDescent="0.4">
      <c r="A1774" t="s">
        <v>48</v>
      </c>
      <c r="B1774" t="s">
        <v>1149</v>
      </c>
      <c r="C1774" s="1" t="s">
        <v>3</v>
      </c>
      <c r="D1774">
        <v>2020</v>
      </c>
      <c r="E1774" s="3">
        <v>5</v>
      </c>
      <c r="F1774" s="1" t="s">
        <v>50</v>
      </c>
      <c r="G1774" s="1">
        <v>89</v>
      </c>
      <c r="H1774" s="1">
        <v>10</v>
      </c>
      <c r="J1774" s="1" t="s">
        <v>58</v>
      </c>
      <c r="K1774" s="1" t="s">
        <v>1791</v>
      </c>
      <c r="L1774" s="1" t="s">
        <v>1792</v>
      </c>
      <c r="M1774" s="1">
        <v>3900</v>
      </c>
      <c r="O1774" s="1">
        <v>43882</v>
      </c>
      <c r="P1774" s="1">
        <v>3112</v>
      </c>
      <c r="Q1774" s="1" t="s">
        <v>1793</v>
      </c>
      <c r="R1774" s="1"/>
      <c r="S1774" s="1"/>
      <c r="T1774" s="1"/>
      <c r="U1774" s="1"/>
      <c r="V1774" s="1"/>
      <c r="W1774" s="1"/>
      <c r="X1774" s="1"/>
      <c r="Y1774" s="1"/>
    </row>
    <row r="1775" spans="1:25" x14ac:dyDescent="0.4">
      <c r="A1775" t="s">
        <v>48</v>
      </c>
      <c r="B1775" t="s">
        <v>1149</v>
      </c>
      <c r="C1775" s="1" t="s">
        <v>3</v>
      </c>
      <c r="D1775">
        <v>2020</v>
      </c>
      <c r="E1775" s="3">
        <v>5</v>
      </c>
      <c r="F1775" s="1" t="s">
        <v>50</v>
      </c>
      <c r="G1775" s="1">
        <v>90</v>
      </c>
      <c r="H1775" s="1">
        <v>6</v>
      </c>
      <c r="J1775" s="1" t="s">
        <v>1035</v>
      </c>
      <c r="K1775" s="1" t="s">
        <v>1390</v>
      </c>
      <c r="L1775" s="1" t="s">
        <v>1227</v>
      </c>
      <c r="M1775" s="1">
        <v>3500</v>
      </c>
      <c r="O1775" s="1">
        <v>42474</v>
      </c>
      <c r="P1775" s="1">
        <v>3108</v>
      </c>
      <c r="Q1775" s="1" t="s">
        <v>1391</v>
      </c>
      <c r="R1775" s="1"/>
      <c r="S1775" s="1"/>
      <c r="T1775" s="1"/>
      <c r="U1775" s="1"/>
      <c r="V1775" s="1"/>
      <c r="W1775" s="1"/>
      <c r="X1775" s="1"/>
      <c r="Y1775" s="1"/>
    </row>
    <row r="1776" spans="1:25" x14ac:dyDescent="0.4">
      <c r="A1776" t="s">
        <v>48</v>
      </c>
      <c r="B1776" t="s">
        <v>1149</v>
      </c>
      <c r="C1776" s="1" t="s">
        <v>3</v>
      </c>
      <c r="D1776">
        <v>2020</v>
      </c>
      <c r="E1776" s="3">
        <v>5</v>
      </c>
      <c r="F1776" s="1" t="s">
        <v>50</v>
      </c>
      <c r="G1776" s="1">
        <v>91</v>
      </c>
      <c r="H1776" s="1">
        <v>-5</v>
      </c>
      <c r="J1776" s="1" t="s">
        <v>82</v>
      </c>
      <c r="K1776" s="1" t="s">
        <v>1365</v>
      </c>
      <c r="L1776" s="1" t="s">
        <v>1366</v>
      </c>
      <c r="M1776" s="1">
        <v>1900</v>
      </c>
      <c r="N1776" s="1" t="s">
        <v>1220</v>
      </c>
      <c r="O1776" s="1">
        <v>43816</v>
      </c>
      <c r="P1776" s="1">
        <v>3082</v>
      </c>
      <c r="Q1776" s="1" t="s">
        <v>1367</v>
      </c>
      <c r="R1776" s="1"/>
      <c r="S1776" s="1"/>
      <c r="T1776" s="1"/>
      <c r="U1776" s="1"/>
      <c r="V1776" s="1"/>
      <c r="W1776" s="1"/>
      <c r="X1776" s="1"/>
      <c r="Y1776" s="1"/>
    </row>
    <row r="1777" spans="1:25" x14ac:dyDescent="0.4">
      <c r="A1777" t="s">
        <v>48</v>
      </c>
      <c r="B1777" t="s">
        <v>1149</v>
      </c>
      <c r="C1777" s="1" t="s">
        <v>3</v>
      </c>
      <c r="D1777">
        <v>2020</v>
      </c>
      <c r="E1777" s="3">
        <v>5</v>
      </c>
      <c r="F1777" s="1" t="s">
        <v>50</v>
      </c>
      <c r="G1777" s="1">
        <v>92</v>
      </c>
      <c r="H1777" s="1">
        <v>29</v>
      </c>
      <c r="J1777" s="1" t="s">
        <v>58</v>
      </c>
      <c r="K1777" s="1" t="s">
        <v>1458</v>
      </c>
      <c r="L1777" s="1" t="s">
        <v>1459</v>
      </c>
      <c r="M1777" s="1">
        <v>4500</v>
      </c>
      <c r="N1777" s="1" t="s">
        <v>1460</v>
      </c>
      <c r="O1777" s="1">
        <v>43668</v>
      </c>
      <c r="P1777" s="1">
        <v>3069</v>
      </c>
      <c r="Q1777" s="1" t="s">
        <v>1461</v>
      </c>
      <c r="R1777" s="1"/>
      <c r="S1777" s="1"/>
      <c r="T1777" s="1"/>
      <c r="U1777" s="1"/>
      <c r="V1777" s="1"/>
      <c r="W1777" s="1"/>
      <c r="X1777" s="1"/>
      <c r="Y1777" s="1"/>
    </row>
    <row r="1778" spans="1:25" x14ac:dyDescent="0.4">
      <c r="A1778" t="s">
        <v>48</v>
      </c>
      <c r="B1778" t="s">
        <v>1149</v>
      </c>
      <c r="C1778" s="1" t="s">
        <v>3</v>
      </c>
      <c r="D1778">
        <v>2020</v>
      </c>
      <c r="E1778" s="3">
        <v>5</v>
      </c>
      <c r="F1778" s="1" t="s">
        <v>50</v>
      </c>
      <c r="G1778" s="1">
        <v>93</v>
      </c>
      <c r="H1778" s="1">
        <v>-34</v>
      </c>
      <c r="J1778" s="1" t="s">
        <v>7</v>
      </c>
      <c r="K1778" s="1" t="s">
        <v>1319</v>
      </c>
      <c r="L1778" s="1" t="s">
        <v>1320</v>
      </c>
      <c r="M1778" s="1">
        <v>15900</v>
      </c>
      <c r="O1778" s="1">
        <v>43990</v>
      </c>
      <c r="P1778" s="1">
        <v>3019</v>
      </c>
      <c r="Q1778" s="1" t="s">
        <v>1321</v>
      </c>
      <c r="R1778" s="1"/>
      <c r="S1778" s="1"/>
      <c r="T1778" s="1"/>
      <c r="U1778" s="1"/>
      <c r="V1778" s="1"/>
      <c r="W1778" s="1"/>
      <c r="X1778" s="1"/>
      <c r="Y1778" s="1"/>
    </row>
    <row r="1779" spans="1:25" x14ac:dyDescent="0.4">
      <c r="A1779" t="s">
        <v>48</v>
      </c>
      <c r="B1779" t="s">
        <v>1149</v>
      </c>
      <c r="C1779" s="1" t="s">
        <v>3</v>
      </c>
      <c r="D1779">
        <v>2020</v>
      </c>
      <c r="E1779" s="3">
        <v>5</v>
      </c>
      <c r="F1779" s="1" t="s">
        <v>50</v>
      </c>
      <c r="G1779" s="1">
        <v>94</v>
      </c>
      <c r="H1779" s="1">
        <v>62</v>
      </c>
      <c r="J1779" s="1" t="s">
        <v>1035</v>
      </c>
      <c r="K1779" s="1" t="s">
        <v>2045</v>
      </c>
      <c r="L1779" s="1" t="s">
        <v>1227</v>
      </c>
      <c r="M1779" s="1">
        <v>3500</v>
      </c>
      <c r="O1779" s="1">
        <v>43903</v>
      </c>
      <c r="P1779" s="1">
        <v>2946</v>
      </c>
      <c r="Q1779" s="1" t="s">
        <v>2046</v>
      </c>
      <c r="R1779" s="1"/>
      <c r="S1779" s="1"/>
      <c r="T1779" s="1"/>
      <c r="U1779" s="1"/>
      <c r="V1779" s="1"/>
      <c r="W1779" s="1"/>
      <c r="X1779" s="1"/>
      <c r="Y1779" s="1"/>
    </row>
    <row r="1780" spans="1:25" x14ac:dyDescent="0.4">
      <c r="A1780" t="s">
        <v>48</v>
      </c>
      <c r="B1780" t="s">
        <v>1149</v>
      </c>
      <c r="C1780" s="1" t="s">
        <v>3</v>
      </c>
      <c r="D1780">
        <v>2020</v>
      </c>
      <c r="E1780" s="3">
        <v>5</v>
      </c>
      <c r="F1780" s="1" t="s">
        <v>50</v>
      </c>
      <c r="G1780" s="1">
        <v>95</v>
      </c>
      <c r="H1780" s="1">
        <v>2</v>
      </c>
      <c r="J1780" s="1" t="s">
        <v>58</v>
      </c>
      <c r="K1780" s="1" t="s">
        <v>1671</v>
      </c>
      <c r="L1780" s="1" t="s">
        <v>1672</v>
      </c>
      <c r="M1780" s="1">
        <v>1600</v>
      </c>
      <c r="O1780" s="1">
        <v>43970</v>
      </c>
      <c r="P1780" s="1">
        <v>2937</v>
      </c>
      <c r="Q1780" s="1" t="s">
        <v>1673</v>
      </c>
      <c r="R1780" s="1"/>
      <c r="S1780" s="1"/>
      <c r="T1780" s="1"/>
      <c r="U1780" s="1"/>
      <c r="V1780" s="1"/>
      <c r="W1780" s="1"/>
      <c r="X1780" s="1"/>
      <c r="Y1780" s="1"/>
    </row>
    <row r="1781" spans="1:25" x14ac:dyDescent="0.4">
      <c r="A1781" t="s">
        <v>48</v>
      </c>
      <c r="B1781" t="s">
        <v>1149</v>
      </c>
      <c r="C1781" s="1" t="s">
        <v>3</v>
      </c>
      <c r="D1781">
        <v>2020</v>
      </c>
      <c r="E1781" s="3">
        <v>5</v>
      </c>
      <c r="F1781" s="1" t="s">
        <v>50</v>
      </c>
      <c r="G1781" s="1">
        <v>96</v>
      </c>
      <c r="H1781" s="1" t="s">
        <v>81</v>
      </c>
      <c r="J1781" s="1" t="s">
        <v>163</v>
      </c>
      <c r="K1781" s="1" t="s">
        <v>2068</v>
      </c>
      <c r="L1781" s="1" t="s">
        <v>1236</v>
      </c>
      <c r="M1781" s="1">
        <v>6000</v>
      </c>
      <c r="O1781" s="1">
        <v>43986</v>
      </c>
      <c r="P1781" s="1">
        <v>2925</v>
      </c>
      <c r="Q1781" s="1" t="s">
        <v>2069</v>
      </c>
      <c r="R1781" s="1"/>
      <c r="S1781" s="1"/>
      <c r="T1781" s="1"/>
      <c r="U1781" s="1"/>
      <c r="V1781" s="1"/>
      <c r="W1781" s="1"/>
      <c r="X1781" s="1"/>
      <c r="Y1781" s="1"/>
    </row>
    <row r="1782" spans="1:25" x14ac:dyDescent="0.4">
      <c r="A1782" t="s">
        <v>48</v>
      </c>
      <c r="B1782" t="s">
        <v>1149</v>
      </c>
      <c r="C1782" s="1" t="s">
        <v>3</v>
      </c>
      <c r="D1782">
        <v>2020</v>
      </c>
      <c r="E1782" s="3">
        <v>5</v>
      </c>
      <c r="F1782" s="1" t="s">
        <v>50</v>
      </c>
      <c r="G1782" s="1">
        <v>97</v>
      </c>
      <c r="H1782" s="1">
        <v>8</v>
      </c>
      <c r="J1782" s="1" t="s">
        <v>1035</v>
      </c>
      <c r="K1782" s="1" t="s">
        <v>1352</v>
      </c>
      <c r="L1782" s="1" t="s">
        <v>1227</v>
      </c>
      <c r="M1782" s="1">
        <v>3500</v>
      </c>
      <c r="O1782" s="1">
        <v>41989</v>
      </c>
      <c r="P1782" s="1">
        <v>2900</v>
      </c>
      <c r="Q1782" s="1" t="s">
        <v>1353</v>
      </c>
      <c r="R1782" s="1"/>
      <c r="S1782" s="1"/>
      <c r="T1782" s="1"/>
      <c r="U1782" s="1"/>
      <c r="V1782" s="1"/>
      <c r="W1782" s="1"/>
      <c r="X1782" s="1"/>
      <c r="Y1782" s="1"/>
    </row>
    <row r="1783" spans="1:25" x14ac:dyDescent="0.4">
      <c r="A1783" t="s">
        <v>48</v>
      </c>
      <c r="B1783" t="s">
        <v>1149</v>
      </c>
      <c r="C1783" s="1" t="s">
        <v>3</v>
      </c>
      <c r="D1783">
        <v>2020</v>
      </c>
      <c r="E1783" s="3">
        <v>5</v>
      </c>
      <c r="F1783" s="1" t="s">
        <v>50</v>
      </c>
      <c r="G1783" s="1">
        <v>98</v>
      </c>
      <c r="H1783" s="1">
        <v>15</v>
      </c>
      <c r="J1783" s="1" t="s">
        <v>10</v>
      </c>
      <c r="K1783" s="1" t="s">
        <v>1277</v>
      </c>
      <c r="L1783" s="1" t="s">
        <v>1278</v>
      </c>
      <c r="M1783" s="1">
        <v>1200</v>
      </c>
      <c r="O1783" s="1">
        <v>43684</v>
      </c>
      <c r="P1783" s="1">
        <v>2888</v>
      </c>
      <c r="Q1783" s="1" t="s">
        <v>1279</v>
      </c>
      <c r="R1783" s="1"/>
      <c r="S1783" s="1"/>
      <c r="T1783" s="1"/>
      <c r="U1783" s="1"/>
      <c r="V1783" s="1"/>
      <c r="W1783" s="1"/>
      <c r="X1783" s="1"/>
      <c r="Y1783" s="1"/>
    </row>
    <row r="1784" spans="1:25" x14ac:dyDescent="0.4">
      <c r="A1784" t="s">
        <v>48</v>
      </c>
      <c r="B1784" t="s">
        <v>1149</v>
      </c>
      <c r="C1784" s="1" t="s">
        <v>3</v>
      </c>
      <c r="D1784">
        <v>2020</v>
      </c>
      <c r="E1784" s="3">
        <v>5</v>
      </c>
      <c r="F1784" s="1" t="s">
        <v>50</v>
      </c>
      <c r="G1784" s="1">
        <v>99</v>
      </c>
      <c r="H1784" s="1">
        <v>-11</v>
      </c>
      <c r="J1784" s="1" t="s">
        <v>1035</v>
      </c>
      <c r="K1784" s="1" t="s">
        <v>1652</v>
      </c>
      <c r="L1784" s="1" t="s">
        <v>1227</v>
      </c>
      <c r="M1784" s="1">
        <v>3500</v>
      </c>
      <c r="O1784" s="1">
        <v>43795</v>
      </c>
      <c r="P1784" s="1">
        <v>2874</v>
      </c>
      <c r="Q1784" s="1" t="s">
        <v>1653</v>
      </c>
      <c r="R1784" s="1"/>
      <c r="S1784" s="1"/>
      <c r="T1784" s="1"/>
      <c r="U1784" s="1"/>
      <c r="V1784" s="1"/>
      <c r="W1784" s="1"/>
      <c r="X1784" s="1"/>
      <c r="Y1784" s="1"/>
    </row>
    <row r="1785" spans="1:25" x14ac:dyDescent="0.4">
      <c r="A1785" t="s">
        <v>48</v>
      </c>
      <c r="B1785" t="s">
        <v>1149</v>
      </c>
      <c r="C1785" s="1" t="s">
        <v>3</v>
      </c>
      <c r="D1785">
        <v>2020</v>
      </c>
      <c r="E1785" s="3">
        <v>5</v>
      </c>
      <c r="F1785" s="1" t="s">
        <v>50</v>
      </c>
      <c r="G1785" s="1">
        <v>100</v>
      </c>
      <c r="H1785" s="1">
        <v>-20</v>
      </c>
      <c r="J1785" s="1" t="s">
        <v>9</v>
      </c>
      <c r="K1785" s="1" t="s">
        <v>1915</v>
      </c>
      <c r="L1785" s="1" t="s">
        <v>1916</v>
      </c>
      <c r="M1785" s="1">
        <v>16000</v>
      </c>
      <c r="O1785" s="1">
        <v>44010</v>
      </c>
      <c r="P1785" s="1">
        <v>2863</v>
      </c>
      <c r="Q1785" s="1" t="s">
        <v>1917</v>
      </c>
      <c r="R1785" s="1"/>
      <c r="S1785" s="1"/>
      <c r="T1785" s="1"/>
      <c r="U1785" s="1"/>
      <c r="V1785" s="1"/>
      <c r="W1785" s="1"/>
      <c r="X1785" s="1"/>
      <c r="Y1785" s="1"/>
    </row>
    <row r="1786" spans="1:25" x14ac:dyDescent="0.4">
      <c r="A1786" t="s">
        <v>48</v>
      </c>
      <c r="B1786" t="s">
        <v>1149</v>
      </c>
      <c r="C1786" s="1" t="s">
        <v>3</v>
      </c>
      <c r="D1786">
        <v>2020</v>
      </c>
      <c r="E1786" s="3">
        <v>5</v>
      </c>
      <c r="F1786" s="1" t="s">
        <v>50</v>
      </c>
      <c r="G1786" s="1">
        <v>101</v>
      </c>
      <c r="H1786" s="1">
        <v>17</v>
      </c>
      <c r="J1786" s="1" t="s">
        <v>82</v>
      </c>
      <c r="K1786" s="1" t="s">
        <v>1731</v>
      </c>
      <c r="L1786" s="1" t="s">
        <v>1732</v>
      </c>
      <c r="M1786" s="1">
        <v>19000</v>
      </c>
      <c r="O1786" s="1">
        <v>44008</v>
      </c>
      <c r="P1786" s="1">
        <v>2836</v>
      </c>
      <c r="Q1786" s="1" t="s">
        <v>1733</v>
      </c>
      <c r="R1786" s="1"/>
      <c r="S1786" s="1"/>
      <c r="T1786" s="1"/>
      <c r="U1786" s="1"/>
      <c r="V1786" s="1"/>
      <c r="W1786" s="1"/>
      <c r="X1786" s="1"/>
      <c r="Y1786" s="1"/>
    </row>
    <row r="1787" spans="1:25" x14ac:dyDescent="0.4">
      <c r="A1787" t="s">
        <v>48</v>
      </c>
      <c r="B1787" t="s">
        <v>1149</v>
      </c>
      <c r="C1787" s="1" t="s">
        <v>3</v>
      </c>
      <c r="D1787">
        <v>2020</v>
      </c>
      <c r="E1787" s="3">
        <v>5</v>
      </c>
      <c r="F1787" s="1" t="s">
        <v>50</v>
      </c>
      <c r="G1787" s="1">
        <v>102</v>
      </c>
      <c r="H1787" s="1">
        <v>15</v>
      </c>
      <c r="J1787" s="1" t="s">
        <v>82</v>
      </c>
      <c r="K1787" s="1" t="s">
        <v>1728</v>
      </c>
      <c r="L1787" s="1" t="s">
        <v>1729</v>
      </c>
      <c r="M1787" s="1">
        <v>1900</v>
      </c>
      <c r="O1787" s="1">
        <v>43989</v>
      </c>
      <c r="P1787" s="1">
        <v>2784</v>
      </c>
      <c r="Q1787" s="1" t="s">
        <v>1730</v>
      </c>
      <c r="R1787" s="1"/>
      <c r="S1787" s="1"/>
      <c r="T1787" s="1"/>
      <c r="U1787" s="1"/>
      <c r="V1787" s="1"/>
      <c r="W1787" s="1"/>
      <c r="X1787" s="1"/>
      <c r="Y1787" s="1"/>
    </row>
    <row r="1788" spans="1:25" x14ac:dyDescent="0.4">
      <c r="A1788" t="s">
        <v>48</v>
      </c>
      <c r="B1788" t="s">
        <v>1149</v>
      </c>
      <c r="C1788" s="1" t="s">
        <v>3</v>
      </c>
      <c r="D1788">
        <v>2020</v>
      </c>
      <c r="E1788" s="3">
        <v>5</v>
      </c>
      <c r="F1788" s="1" t="s">
        <v>50</v>
      </c>
      <c r="G1788" s="1">
        <v>103</v>
      </c>
      <c r="H1788" s="1">
        <v>19</v>
      </c>
      <c r="J1788" s="1" t="s">
        <v>16</v>
      </c>
      <c r="K1788" s="1" t="s">
        <v>1379</v>
      </c>
      <c r="L1788" s="1" t="s">
        <v>841</v>
      </c>
      <c r="M1788" s="1">
        <v>33000</v>
      </c>
      <c r="O1788" s="1">
        <v>43992</v>
      </c>
      <c r="P1788" s="1">
        <v>2715</v>
      </c>
      <c r="Q1788" s="1" t="s">
        <v>1380</v>
      </c>
      <c r="R1788" s="1"/>
      <c r="S1788" s="1"/>
      <c r="T1788" s="1"/>
      <c r="U1788" s="1"/>
      <c r="V1788" s="1"/>
      <c r="W1788" s="1"/>
      <c r="X1788" s="1"/>
      <c r="Y1788" s="1"/>
    </row>
    <row r="1789" spans="1:25" x14ac:dyDescent="0.4">
      <c r="A1789" t="s">
        <v>48</v>
      </c>
      <c r="B1789" t="s">
        <v>1149</v>
      </c>
      <c r="C1789" s="1" t="s">
        <v>3</v>
      </c>
      <c r="D1789">
        <v>2020</v>
      </c>
      <c r="E1789" s="3">
        <v>5</v>
      </c>
      <c r="F1789" s="1" t="s">
        <v>50</v>
      </c>
      <c r="G1789" s="1">
        <v>104</v>
      </c>
      <c r="H1789" s="1">
        <v>16</v>
      </c>
      <c r="J1789" s="1" t="s">
        <v>1035</v>
      </c>
      <c r="K1789" s="1" t="s">
        <v>1664</v>
      </c>
      <c r="L1789" s="1" t="s">
        <v>1227</v>
      </c>
      <c r="M1789" s="1">
        <v>3500</v>
      </c>
      <c r="O1789" s="1">
        <v>43795</v>
      </c>
      <c r="P1789" s="1">
        <v>2701</v>
      </c>
      <c r="Q1789" s="1" t="s">
        <v>1665</v>
      </c>
      <c r="R1789" s="1"/>
      <c r="S1789" s="1"/>
      <c r="T1789" s="1"/>
      <c r="U1789" s="1"/>
      <c r="V1789" s="1"/>
      <c r="W1789" s="1"/>
      <c r="X1789" s="1"/>
      <c r="Y1789" s="1"/>
    </row>
    <row r="1790" spans="1:25" x14ac:dyDescent="0.4">
      <c r="A1790" t="s">
        <v>48</v>
      </c>
      <c r="B1790" t="s">
        <v>1149</v>
      </c>
      <c r="C1790" s="1" t="s">
        <v>3</v>
      </c>
      <c r="D1790">
        <v>2020</v>
      </c>
      <c r="E1790" s="3">
        <v>5</v>
      </c>
      <c r="F1790" s="1" t="s">
        <v>50</v>
      </c>
      <c r="G1790" s="1">
        <v>105</v>
      </c>
      <c r="H1790" s="1">
        <v>20</v>
      </c>
      <c r="J1790" s="1" t="s">
        <v>82</v>
      </c>
      <c r="K1790" s="1" t="s">
        <v>1774</v>
      </c>
      <c r="L1790" s="1" t="s">
        <v>1775</v>
      </c>
      <c r="M1790" s="1">
        <v>4900</v>
      </c>
      <c r="O1790" s="1">
        <v>43665</v>
      </c>
      <c r="P1790" s="1">
        <v>2630</v>
      </c>
      <c r="Q1790" s="1" t="s">
        <v>1776</v>
      </c>
      <c r="R1790" s="1"/>
      <c r="S1790" s="1"/>
      <c r="T1790" s="1"/>
      <c r="U1790" s="1"/>
      <c r="V1790" s="1"/>
      <c r="W1790" s="1"/>
      <c r="X1790" s="1"/>
      <c r="Y1790" s="1"/>
    </row>
    <row r="1791" spans="1:25" x14ac:dyDescent="0.4">
      <c r="A1791" t="s">
        <v>48</v>
      </c>
      <c r="B1791" t="s">
        <v>1149</v>
      </c>
      <c r="C1791" s="1" t="s">
        <v>3</v>
      </c>
      <c r="D1791">
        <v>2020</v>
      </c>
      <c r="E1791" s="3">
        <v>5</v>
      </c>
      <c r="F1791" s="1" t="s">
        <v>50</v>
      </c>
      <c r="G1791" s="1">
        <v>106</v>
      </c>
      <c r="H1791" s="1" t="s">
        <v>81</v>
      </c>
      <c r="J1791" s="1" t="s">
        <v>58</v>
      </c>
      <c r="K1791" s="1" t="s">
        <v>2070</v>
      </c>
      <c r="L1791" s="1" t="s">
        <v>2071</v>
      </c>
      <c r="M1791" s="1">
        <v>2700</v>
      </c>
      <c r="O1791" s="1">
        <v>43866</v>
      </c>
      <c r="P1791" s="1">
        <v>2600</v>
      </c>
      <c r="Q1791" s="1" t="s">
        <v>2072</v>
      </c>
      <c r="R1791" s="1"/>
      <c r="S1791" s="1"/>
      <c r="T1791" s="1"/>
      <c r="U1791" s="1"/>
      <c r="V1791" s="1"/>
      <c r="W1791" s="1"/>
      <c r="X1791" s="1"/>
      <c r="Y1791" s="1"/>
    </row>
    <row r="1792" spans="1:25" x14ac:dyDescent="0.4">
      <c r="A1792" t="s">
        <v>48</v>
      </c>
      <c r="B1792" t="s">
        <v>1149</v>
      </c>
      <c r="C1792" s="1" t="s">
        <v>3</v>
      </c>
      <c r="D1792">
        <v>2020</v>
      </c>
      <c r="E1792" s="3">
        <v>5</v>
      </c>
      <c r="F1792" s="1" t="s">
        <v>50</v>
      </c>
      <c r="G1792" s="1">
        <v>107</v>
      </c>
      <c r="H1792" s="1">
        <v>-5</v>
      </c>
      <c r="J1792" s="1" t="s">
        <v>163</v>
      </c>
      <c r="K1792" s="1" t="s">
        <v>1904</v>
      </c>
      <c r="L1792" s="1" t="s">
        <v>1905</v>
      </c>
      <c r="M1792" s="1">
        <v>1500</v>
      </c>
      <c r="O1792" s="1">
        <v>43821</v>
      </c>
      <c r="P1792" s="1">
        <v>2588</v>
      </c>
      <c r="Q1792" s="1" t="s">
        <v>1906</v>
      </c>
      <c r="R1792" s="1"/>
      <c r="S1792" s="1"/>
      <c r="T1792" s="1"/>
      <c r="U1792" s="1"/>
      <c r="V1792" s="1"/>
      <c r="W1792" s="1"/>
      <c r="X1792" s="1"/>
      <c r="Y1792" s="1"/>
    </row>
    <row r="1793" spans="1:25" x14ac:dyDescent="0.4">
      <c r="A1793" t="s">
        <v>48</v>
      </c>
      <c r="B1793" t="s">
        <v>1149</v>
      </c>
      <c r="C1793" s="1" t="s">
        <v>3</v>
      </c>
      <c r="D1793">
        <v>2020</v>
      </c>
      <c r="E1793" s="3">
        <v>5</v>
      </c>
      <c r="F1793" s="1" t="s">
        <v>50</v>
      </c>
      <c r="G1793" s="1">
        <v>108</v>
      </c>
      <c r="H1793" s="1">
        <v>-16</v>
      </c>
      <c r="J1793" s="1" t="s">
        <v>21</v>
      </c>
      <c r="K1793" s="1" t="s">
        <v>1415</v>
      </c>
      <c r="L1793" s="1" t="s">
        <v>1295</v>
      </c>
      <c r="M1793" s="1">
        <v>36000</v>
      </c>
      <c r="N1793" s="1" t="s">
        <v>1416</v>
      </c>
      <c r="O1793" s="1">
        <v>43919</v>
      </c>
      <c r="P1793" s="1">
        <v>2588</v>
      </c>
      <c r="Q1793" s="1" t="s">
        <v>1417</v>
      </c>
      <c r="R1793" s="1"/>
      <c r="S1793" s="1"/>
      <c r="T1793" s="1"/>
      <c r="U1793" s="1"/>
      <c r="V1793" s="1"/>
      <c r="W1793" s="1"/>
      <c r="X1793" s="1"/>
      <c r="Y1793" s="1"/>
    </row>
    <row r="1794" spans="1:25" x14ac:dyDescent="0.4">
      <c r="A1794" t="s">
        <v>48</v>
      </c>
      <c r="B1794" t="s">
        <v>1149</v>
      </c>
      <c r="C1794" s="1" t="s">
        <v>3</v>
      </c>
      <c r="D1794">
        <v>2020</v>
      </c>
      <c r="E1794" s="3">
        <v>5</v>
      </c>
      <c r="F1794" s="1" t="s">
        <v>50</v>
      </c>
      <c r="G1794" s="1">
        <v>109</v>
      </c>
      <c r="H1794" s="1">
        <v>23</v>
      </c>
      <c r="J1794" s="1" t="s">
        <v>9</v>
      </c>
      <c r="K1794" s="1" t="s">
        <v>1477</v>
      </c>
      <c r="L1794" s="1" t="s">
        <v>1273</v>
      </c>
      <c r="M1794" s="1">
        <v>2200</v>
      </c>
      <c r="O1794" s="1">
        <v>43624</v>
      </c>
      <c r="P1794" s="1">
        <v>2581</v>
      </c>
      <c r="Q1794" s="1" t="s">
        <v>1478</v>
      </c>
      <c r="R1794" s="1"/>
      <c r="S1794" s="1"/>
      <c r="T1794" s="1"/>
      <c r="U1794" s="1"/>
      <c r="V1794" s="1"/>
      <c r="W1794" s="1"/>
      <c r="X1794" s="1"/>
      <c r="Y1794" s="1"/>
    </row>
    <row r="1795" spans="1:25" x14ac:dyDescent="0.4">
      <c r="A1795" t="s">
        <v>48</v>
      </c>
      <c r="B1795" t="s">
        <v>1149</v>
      </c>
      <c r="C1795" s="1" t="s">
        <v>3</v>
      </c>
      <c r="D1795">
        <v>2020</v>
      </c>
      <c r="E1795" s="3">
        <v>5</v>
      </c>
      <c r="F1795" s="1" t="s">
        <v>50</v>
      </c>
      <c r="G1795" s="1">
        <v>110</v>
      </c>
      <c r="H1795" s="1">
        <v>13</v>
      </c>
      <c r="J1795" s="1" t="s">
        <v>9</v>
      </c>
      <c r="K1795" s="1" t="s">
        <v>1468</v>
      </c>
      <c r="L1795" s="1" t="s">
        <v>1177</v>
      </c>
      <c r="M1795" s="1">
        <v>4900</v>
      </c>
      <c r="O1795" s="1">
        <v>43734</v>
      </c>
      <c r="P1795" s="1">
        <v>2549</v>
      </c>
      <c r="Q1795" s="1" t="s">
        <v>1469</v>
      </c>
      <c r="R1795" s="1"/>
      <c r="S1795" s="1"/>
      <c r="T1795" s="1"/>
      <c r="U1795" s="1"/>
      <c r="V1795" s="1"/>
      <c r="W1795" s="1"/>
      <c r="X1795" s="1"/>
      <c r="Y1795" s="1"/>
    </row>
    <row r="1796" spans="1:25" x14ac:dyDescent="0.4">
      <c r="A1796" t="s">
        <v>48</v>
      </c>
      <c r="B1796" t="s">
        <v>1149</v>
      </c>
      <c r="C1796" s="1" t="s">
        <v>3</v>
      </c>
      <c r="D1796">
        <v>2020</v>
      </c>
      <c r="E1796" s="3">
        <v>5</v>
      </c>
      <c r="F1796" s="1" t="s">
        <v>50</v>
      </c>
      <c r="G1796" s="1">
        <v>111</v>
      </c>
      <c r="H1796" s="1">
        <v>22</v>
      </c>
      <c r="J1796" s="1" t="s">
        <v>1647</v>
      </c>
      <c r="K1796" s="1" t="s">
        <v>2023</v>
      </c>
      <c r="L1796" s="1" t="s">
        <v>2024</v>
      </c>
      <c r="M1796" s="1">
        <v>5900</v>
      </c>
      <c r="O1796" s="1">
        <v>43627</v>
      </c>
      <c r="P1796" s="1">
        <v>2525</v>
      </c>
      <c r="Q1796" s="1" t="s">
        <v>2025</v>
      </c>
      <c r="R1796" s="1"/>
      <c r="S1796" s="1"/>
      <c r="T1796" s="1"/>
      <c r="U1796" s="1"/>
      <c r="V1796" s="1"/>
      <c r="W1796" s="1"/>
      <c r="X1796" s="1"/>
      <c r="Y1796" s="1"/>
    </row>
    <row r="1797" spans="1:25" x14ac:dyDescent="0.4">
      <c r="A1797" t="s">
        <v>48</v>
      </c>
      <c r="B1797" t="s">
        <v>1149</v>
      </c>
      <c r="C1797" s="1" t="s">
        <v>3</v>
      </c>
      <c r="D1797">
        <v>2020</v>
      </c>
      <c r="E1797" s="3">
        <v>5</v>
      </c>
      <c r="F1797" s="1" t="s">
        <v>50</v>
      </c>
      <c r="G1797" s="1">
        <v>112</v>
      </c>
      <c r="H1797" s="1" t="s">
        <v>81</v>
      </c>
      <c r="J1797" s="1" t="s">
        <v>155</v>
      </c>
      <c r="K1797" s="1" t="s">
        <v>2073</v>
      </c>
      <c r="L1797" s="1" t="s">
        <v>2074</v>
      </c>
      <c r="M1797" s="1">
        <v>2000</v>
      </c>
      <c r="O1797" s="1">
        <v>43972</v>
      </c>
      <c r="P1797" s="1">
        <v>2473</v>
      </c>
      <c r="Q1797" s="1" t="s">
        <v>2075</v>
      </c>
      <c r="R1797" s="1"/>
      <c r="S1797" s="1"/>
      <c r="T1797" s="1"/>
      <c r="U1797" s="1"/>
      <c r="V1797" s="1"/>
      <c r="W1797" s="1"/>
      <c r="X1797" s="1"/>
      <c r="Y1797" s="1"/>
    </row>
    <row r="1798" spans="1:25" x14ac:dyDescent="0.4">
      <c r="A1798" t="s">
        <v>48</v>
      </c>
      <c r="B1798" t="s">
        <v>1149</v>
      </c>
      <c r="C1798" s="1" t="s">
        <v>3</v>
      </c>
      <c r="D1798">
        <v>2020</v>
      </c>
      <c r="E1798" s="3">
        <v>5</v>
      </c>
      <c r="F1798" s="1" t="s">
        <v>50</v>
      </c>
      <c r="G1798" s="1">
        <v>113</v>
      </c>
      <c r="H1798" s="1">
        <v>56</v>
      </c>
      <c r="J1798" s="1" t="s">
        <v>117</v>
      </c>
      <c r="K1798" s="1" t="s">
        <v>1813</v>
      </c>
      <c r="L1798" s="1" t="s">
        <v>1814</v>
      </c>
      <c r="M1798" s="1">
        <v>2200</v>
      </c>
      <c r="O1798" s="1">
        <v>43993</v>
      </c>
      <c r="P1798" s="1">
        <v>2445</v>
      </c>
      <c r="Q1798" s="1" t="s">
        <v>1815</v>
      </c>
      <c r="R1798" s="1"/>
      <c r="S1798" s="1"/>
      <c r="T1798" s="1"/>
      <c r="U1798" s="1"/>
      <c r="V1798" s="1"/>
      <c r="W1798" s="1"/>
      <c r="X1798" s="1"/>
      <c r="Y1798" s="1"/>
    </row>
    <row r="1799" spans="1:25" x14ac:dyDescent="0.4">
      <c r="A1799" t="s">
        <v>48</v>
      </c>
      <c r="B1799" t="s">
        <v>1149</v>
      </c>
      <c r="C1799" s="1" t="s">
        <v>3</v>
      </c>
      <c r="D1799">
        <v>2020</v>
      </c>
      <c r="E1799" s="3">
        <v>5</v>
      </c>
      <c r="F1799" s="1" t="s">
        <v>50</v>
      </c>
      <c r="G1799" s="1">
        <v>114</v>
      </c>
      <c r="H1799" s="1">
        <v>1</v>
      </c>
      <c r="J1799" s="1" t="s">
        <v>8</v>
      </c>
      <c r="K1799" s="1" t="s">
        <v>1324</v>
      </c>
      <c r="L1799" s="1" t="s">
        <v>1325</v>
      </c>
      <c r="M1799" s="1">
        <v>5900</v>
      </c>
      <c r="O1799" s="1">
        <v>43315</v>
      </c>
      <c r="P1799" s="1">
        <v>2416</v>
      </c>
      <c r="Q1799" s="1" t="s">
        <v>1326</v>
      </c>
      <c r="R1799" s="1"/>
      <c r="S1799" s="1"/>
      <c r="T1799" s="1"/>
      <c r="U1799" s="1"/>
      <c r="V1799" s="1"/>
      <c r="W1799" s="1"/>
      <c r="X1799" s="1"/>
      <c r="Y1799" s="1"/>
    </row>
    <row r="1800" spans="1:25" x14ac:dyDescent="0.4">
      <c r="A1800" t="s">
        <v>48</v>
      </c>
      <c r="B1800" t="s">
        <v>1149</v>
      </c>
      <c r="C1800" s="1" t="s">
        <v>3</v>
      </c>
      <c r="D1800">
        <v>2020</v>
      </c>
      <c r="E1800" s="3">
        <v>5</v>
      </c>
      <c r="F1800" s="1" t="s">
        <v>50</v>
      </c>
      <c r="G1800" s="1">
        <v>115</v>
      </c>
      <c r="H1800" s="1">
        <v>-22</v>
      </c>
      <c r="J1800" s="1" t="s">
        <v>163</v>
      </c>
      <c r="K1800" s="1" t="s">
        <v>1465</v>
      </c>
      <c r="L1800" s="1" t="s">
        <v>1466</v>
      </c>
      <c r="M1800" s="1">
        <v>2000</v>
      </c>
      <c r="O1800" s="1">
        <v>43643</v>
      </c>
      <c r="P1800" s="1">
        <v>2411</v>
      </c>
      <c r="Q1800" s="1" t="s">
        <v>1467</v>
      </c>
      <c r="R1800" s="1"/>
      <c r="S1800" s="1"/>
      <c r="T1800" s="1"/>
      <c r="U1800" s="1"/>
      <c r="V1800" s="1"/>
      <c r="W1800" s="1"/>
      <c r="X1800" s="1"/>
      <c r="Y1800" s="1"/>
    </row>
    <row r="1801" spans="1:25" x14ac:dyDescent="0.4">
      <c r="A1801" t="s">
        <v>48</v>
      </c>
      <c r="B1801" t="s">
        <v>1149</v>
      </c>
      <c r="C1801" s="1" t="s">
        <v>3</v>
      </c>
      <c r="D1801">
        <v>2020</v>
      </c>
      <c r="E1801" s="3">
        <v>5</v>
      </c>
      <c r="F1801" s="1" t="s">
        <v>50</v>
      </c>
      <c r="G1801" s="1">
        <v>116</v>
      </c>
      <c r="H1801" s="1">
        <v>30</v>
      </c>
      <c r="J1801" s="1" t="s">
        <v>145</v>
      </c>
      <c r="K1801" s="1" t="s">
        <v>1572</v>
      </c>
      <c r="L1801" s="1" t="s">
        <v>1573</v>
      </c>
      <c r="M1801" s="1">
        <v>2000</v>
      </c>
      <c r="O1801" s="1">
        <v>43874</v>
      </c>
      <c r="P1801" s="1">
        <v>2406</v>
      </c>
      <c r="Q1801" s="1" t="s">
        <v>1574</v>
      </c>
      <c r="R1801" s="1"/>
      <c r="S1801" s="1"/>
      <c r="T1801" s="1"/>
      <c r="U1801" s="1"/>
      <c r="V1801" s="1"/>
      <c r="W1801" s="1"/>
      <c r="X1801" s="1"/>
      <c r="Y1801" s="1"/>
    </row>
    <row r="1802" spans="1:25" x14ac:dyDescent="0.4">
      <c r="A1802" t="s">
        <v>48</v>
      </c>
      <c r="B1802" t="s">
        <v>1149</v>
      </c>
      <c r="C1802" s="1" t="s">
        <v>3</v>
      </c>
      <c r="D1802">
        <v>2020</v>
      </c>
      <c r="E1802" s="3">
        <v>5</v>
      </c>
      <c r="F1802" s="1" t="s">
        <v>50</v>
      </c>
      <c r="G1802" s="1">
        <v>117</v>
      </c>
      <c r="H1802" s="1">
        <v>-1</v>
      </c>
      <c r="J1802" s="1" t="s">
        <v>58</v>
      </c>
      <c r="K1802" s="1" t="s">
        <v>1668</v>
      </c>
      <c r="L1802" s="1" t="s">
        <v>1669</v>
      </c>
      <c r="M1802" s="1">
        <v>1200</v>
      </c>
      <c r="O1802" s="1">
        <v>43988</v>
      </c>
      <c r="P1802" s="1">
        <v>2395</v>
      </c>
      <c r="Q1802" s="1" t="s">
        <v>1670</v>
      </c>
      <c r="R1802" s="1"/>
      <c r="S1802" s="1"/>
      <c r="T1802" s="1"/>
      <c r="U1802" s="1"/>
      <c r="V1802" s="1"/>
      <c r="W1802" s="1"/>
      <c r="X1802" s="1"/>
      <c r="Y1802" s="1"/>
    </row>
    <row r="1803" spans="1:25" x14ac:dyDescent="0.4">
      <c r="A1803" t="s">
        <v>48</v>
      </c>
      <c r="B1803" t="s">
        <v>1149</v>
      </c>
      <c r="C1803" s="1" t="s">
        <v>3</v>
      </c>
      <c r="D1803">
        <v>2020</v>
      </c>
      <c r="E1803" s="3">
        <v>5</v>
      </c>
      <c r="F1803" s="1" t="s">
        <v>50</v>
      </c>
      <c r="G1803" s="1">
        <v>118</v>
      </c>
      <c r="H1803" s="1">
        <v>-98</v>
      </c>
      <c r="J1803" s="1" t="s">
        <v>9</v>
      </c>
      <c r="K1803" s="1" t="s">
        <v>1200</v>
      </c>
      <c r="L1803" s="1" t="s">
        <v>1201</v>
      </c>
      <c r="M1803" s="1">
        <v>4400</v>
      </c>
      <c r="N1803" s="1" t="s">
        <v>261</v>
      </c>
      <c r="O1803" s="1">
        <v>43993</v>
      </c>
      <c r="P1803" s="1">
        <v>2388</v>
      </c>
      <c r="Q1803" s="1" t="s">
        <v>1202</v>
      </c>
      <c r="R1803" s="1"/>
      <c r="S1803" s="1"/>
      <c r="T1803" s="1"/>
      <c r="U1803" s="1"/>
      <c r="V1803" s="1"/>
      <c r="W1803" s="1"/>
      <c r="X1803" s="1"/>
      <c r="Y1803" s="1"/>
    </row>
    <row r="1804" spans="1:25" x14ac:dyDescent="0.4">
      <c r="A1804" t="s">
        <v>48</v>
      </c>
      <c r="B1804" t="s">
        <v>1149</v>
      </c>
      <c r="C1804" s="1" t="s">
        <v>3</v>
      </c>
      <c r="D1804">
        <v>2020</v>
      </c>
      <c r="E1804" s="3">
        <v>5</v>
      </c>
      <c r="F1804" s="1" t="s">
        <v>50</v>
      </c>
      <c r="G1804" s="1">
        <v>119</v>
      </c>
      <c r="H1804" s="1">
        <v>-25</v>
      </c>
      <c r="J1804" s="1" t="s">
        <v>82</v>
      </c>
      <c r="K1804" s="1" t="s">
        <v>1894</v>
      </c>
      <c r="L1804" s="1" t="s">
        <v>1895</v>
      </c>
      <c r="M1804" s="1">
        <v>6500</v>
      </c>
      <c r="O1804" s="1">
        <v>44007</v>
      </c>
      <c r="P1804" s="1">
        <v>2347</v>
      </c>
      <c r="Q1804" s="1" t="s">
        <v>1896</v>
      </c>
      <c r="R1804" s="1"/>
      <c r="S1804" s="1"/>
      <c r="T1804" s="1"/>
      <c r="U1804" s="1"/>
      <c r="V1804" s="1"/>
      <c r="W1804" s="1"/>
      <c r="X1804" s="1"/>
      <c r="Y1804" s="1"/>
    </row>
    <row r="1805" spans="1:25" x14ac:dyDescent="0.4">
      <c r="A1805" t="s">
        <v>48</v>
      </c>
      <c r="B1805" t="s">
        <v>1149</v>
      </c>
      <c r="C1805" s="1" t="s">
        <v>3</v>
      </c>
      <c r="D1805">
        <v>2020</v>
      </c>
      <c r="E1805" s="3">
        <v>5</v>
      </c>
      <c r="F1805" s="1" t="s">
        <v>50</v>
      </c>
      <c r="G1805" s="1">
        <v>120</v>
      </c>
      <c r="H1805" s="1">
        <v>-10</v>
      </c>
      <c r="J1805" s="1" t="s">
        <v>9</v>
      </c>
      <c r="K1805" s="1" t="s">
        <v>1402</v>
      </c>
      <c r="L1805" s="1" t="s">
        <v>1403</v>
      </c>
      <c r="M1805" s="1">
        <v>2200</v>
      </c>
      <c r="O1805" s="1">
        <v>43718</v>
      </c>
      <c r="P1805" s="1">
        <v>2307</v>
      </c>
      <c r="Q1805" s="1" t="s">
        <v>1404</v>
      </c>
      <c r="R1805" s="1"/>
      <c r="S1805" s="1"/>
      <c r="T1805" s="1"/>
      <c r="U1805" s="1"/>
      <c r="V1805" s="1"/>
      <c r="W1805" s="1"/>
      <c r="X1805" s="1"/>
      <c r="Y1805" s="1"/>
    </row>
    <row r="1806" spans="1:25" x14ac:dyDescent="0.4">
      <c r="A1806" t="s">
        <v>48</v>
      </c>
      <c r="B1806" t="s">
        <v>1149</v>
      </c>
      <c r="C1806" s="1" t="s">
        <v>3</v>
      </c>
      <c r="D1806">
        <v>2020</v>
      </c>
      <c r="E1806" s="3">
        <v>5</v>
      </c>
      <c r="F1806" s="1" t="s">
        <v>50</v>
      </c>
      <c r="G1806" s="1">
        <v>121</v>
      </c>
      <c r="H1806" s="1">
        <v>-42</v>
      </c>
      <c r="J1806" s="1" t="s">
        <v>1647</v>
      </c>
      <c r="K1806" s="1" t="s">
        <v>2014</v>
      </c>
      <c r="L1806" s="1" t="s">
        <v>2015</v>
      </c>
      <c r="M1806" s="1">
        <v>1000</v>
      </c>
      <c r="O1806" s="1">
        <v>43364</v>
      </c>
      <c r="P1806" s="1">
        <v>2304</v>
      </c>
      <c r="Q1806" s="1" t="s">
        <v>2016</v>
      </c>
      <c r="R1806" s="1"/>
      <c r="S1806" s="1"/>
      <c r="T1806" s="1"/>
      <c r="U1806" s="1"/>
      <c r="V1806" s="1"/>
      <c r="W1806" s="1"/>
      <c r="X1806" s="1"/>
      <c r="Y1806" s="1"/>
    </row>
    <row r="1807" spans="1:25" x14ac:dyDescent="0.4">
      <c r="A1807" t="s">
        <v>48</v>
      </c>
      <c r="B1807" t="s">
        <v>1149</v>
      </c>
      <c r="C1807" s="1" t="s">
        <v>3</v>
      </c>
      <c r="D1807">
        <v>2020</v>
      </c>
      <c r="E1807" s="3">
        <v>5</v>
      </c>
      <c r="F1807" s="1" t="s">
        <v>50</v>
      </c>
      <c r="G1807" s="1">
        <v>122</v>
      </c>
      <c r="H1807" s="1">
        <v>70</v>
      </c>
      <c r="J1807" s="1" t="s">
        <v>58</v>
      </c>
      <c r="K1807" s="1" t="s">
        <v>1918</v>
      </c>
      <c r="L1807" s="1" t="s">
        <v>1832</v>
      </c>
      <c r="M1807" s="1">
        <v>1200</v>
      </c>
      <c r="O1807" s="1">
        <v>43985</v>
      </c>
      <c r="P1807" s="1">
        <v>2280</v>
      </c>
      <c r="Q1807" s="1" t="s">
        <v>1919</v>
      </c>
      <c r="R1807" s="1"/>
      <c r="S1807" s="1"/>
      <c r="T1807" s="1"/>
      <c r="U1807" s="1"/>
      <c r="V1807" s="1"/>
      <c r="W1807" s="1"/>
      <c r="X1807" s="1"/>
      <c r="Y1807" s="1"/>
    </row>
    <row r="1808" spans="1:25" x14ac:dyDescent="0.4">
      <c r="A1808" t="s">
        <v>48</v>
      </c>
      <c r="B1808" t="s">
        <v>1149</v>
      </c>
      <c r="C1808" s="1" t="s">
        <v>3</v>
      </c>
      <c r="D1808">
        <v>2020</v>
      </c>
      <c r="E1808" s="3">
        <v>5</v>
      </c>
      <c r="F1808" s="1" t="s">
        <v>50</v>
      </c>
      <c r="G1808" s="1">
        <v>123</v>
      </c>
      <c r="H1808" s="1">
        <v>5</v>
      </c>
      <c r="J1808" s="1" t="s">
        <v>21</v>
      </c>
      <c r="K1808" s="1" t="s">
        <v>1710</v>
      </c>
      <c r="L1808" s="1" t="s">
        <v>1711</v>
      </c>
      <c r="M1808" s="1">
        <v>12000</v>
      </c>
      <c r="O1808" s="1">
        <v>44001</v>
      </c>
      <c r="P1808" s="1">
        <v>2278</v>
      </c>
      <c r="Q1808" s="1" t="s">
        <v>1712</v>
      </c>
      <c r="R1808" s="1"/>
      <c r="S1808" s="1"/>
      <c r="T1808" s="1"/>
      <c r="U1808" s="1"/>
      <c r="V1808" s="1"/>
      <c r="W1808" s="1"/>
      <c r="X1808" s="1"/>
      <c r="Y1808" s="1"/>
    </row>
    <row r="1809" spans="1:25" x14ac:dyDescent="0.4">
      <c r="A1809" t="s">
        <v>48</v>
      </c>
      <c r="B1809" t="s">
        <v>1149</v>
      </c>
      <c r="C1809" s="1" t="s">
        <v>3</v>
      </c>
      <c r="D1809">
        <v>2020</v>
      </c>
      <c r="E1809" s="3">
        <v>5</v>
      </c>
      <c r="F1809" s="1" t="s">
        <v>50</v>
      </c>
      <c r="G1809" s="1">
        <v>124</v>
      </c>
      <c r="H1809" s="1">
        <v>-42</v>
      </c>
      <c r="J1809" s="1" t="s">
        <v>21</v>
      </c>
      <c r="K1809" s="1" t="s">
        <v>1722</v>
      </c>
      <c r="L1809" s="1" t="s">
        <v>1723</v>
      </c>
      <c r="M1809" s="1">
        <v>5000</v>
      </c>
      <c r="O1809" s="1">
        <v>43972</v>
      </c>
      <c r="P1809" s="1">
        <v>2263</v>
      </c>
      <c r="Q1809" s="1" t="s">
        <v>1724</v>
      </c>
      <c r="R1809" s="1"/>
      <c r="S1809" s="1"/>
      <c r="T1809" s="1"/>
      <c r="U1809" s="1"/>
      <c r="V1809" s="1"/>
      <c r="W1809" s="1"/>
      <c r="X1809" s="1"/>
      <c r="Y1809" s="1"/>
    </row>
    <row r="1810" spans="1:25" x14ac:dyDescent="0.4">
      <c r="A1810" t="s">
        <v>48</v>
      </c>
      <c r="B1810" t="s">
        <v>1149</v>
      </c>
      <c r="C1810" s="1" t="s">
        <v>3</v>
      </c>
      <c r="D1810">
        <v>2020</v>
      </c>
      <c r="E1810" s="3">
        <v>5</v>
      </c>
      <c r="F1810" s="1" t="s">
        <v>50</v>
      </c>
      <c r="G1810" s="1">
        <v>125</v>
      </c>
      <c r="H1810" s="1">
        <v>-21</v>
      </c>
      <c r="J1810" s="1" t="s">
        <v>7</v>
      </c>
      <c r="K1810" s="1" t="s">
        <v>1637</v>
      </c>
      <c r="L1810" s="1" t="s">
        <v>1638</v>
      </c>
      <c r="M1810" s="1">
        <v>8000</v>
      </c>
      <c r="O1810" s="1">
        <v>43329</v>
      </c>
      <c r="P1810" s="1">
        <v>2250</v>
      </c>
      <c r="Q1810" s="1" t="s">
        <v>1639</v>
      </c>
      <c r="R1810" s="1"/>
      <c r="S1810" s="1"/>
      <c r="T1810" s="1"/>
      <c r="U1810" s="1"/>
      <c r="V1810" s="1"/>
      <c r="W1810" s="1"/>
      <c r="X1810" s="1"/>
      <c r="Y1810" s="1"/>
    </row>
    <row r="1811" spans="1:25" x14ac:dyDescent="0.4">
      <c r="A1811" t="s">
        <v>48</v>
      </c>
      <c r="B1811" t="s">
        <v>1149</v>
      </c>
      <c r="C1811" s="1" t="s">
        <v>3</v>
      </c>
      <c r="D1811">
        <v>2020</v>
      </c>
      <c r="E1811" s="3">
        <v>5</v>
      </c>
      <c r="F1811" s="1" t="s">
        <v>50</v>
      </c>
      <c r="G1811" s="1">
        <v>126</v>
      </c>
      <c r="H1811" s="1">
        <v>383</v>
      </c>
      <c r="J1811" s="1" t="s">
        <v>10</v>
      </c>
      <c r="K1811" s="1" t="s">
        <v>1645</v>
      </c>
      <c r="L1811" s="1" t="s">
        <v>1369</v>
      </c>
      <c r="M1811" s="1">
        <v>1500</v>
      </c>
      <c r="O1811" s="1">
        <v>43869</v>
      </c>
      <c r="P1811" s="1">
        <v>2230</v>
      </c>
      <c r="Q1811" s="1" t="s">
        <v>1646</v>
      </c>
      <c r="R1811" s="1"/>
      <c r="S1811" s="1"/>
      <c r="T1811" s="1"/>
      <c r="U1811" s="1"/>
      <c r="V1811" s="1"/>
      <c r="W1811" s="1"/>
      <c r="X1811" s="1"/>
      <c r="Y1811" s="1"/>
    </row>
    <row r="1812" spans="1:25" x14ac:dyDescent="0.4">
      <c r="A1812" t="s">
        <v>48</v>
      </c>
      <c r="B1812" t="s">
        <v>1149</v>
      </c>
      <c r="C1812" s="1" t="s">
        <v>3</v>
      </c>
      <c r="D1812">
        <v>2020</v>
      </c>
      <c r="E1812" s="3">
        <v>5</v>
      </c>
      <c r="F1812" s="1" t="s">
        <v>50</v>
      </c>
      <c r="G1812" s="1">
        <v>127</v>
      </c>
      <c r="H1812" s="1">
        <v>-81</v>
      </c>
      <c r="J1812" s="1" t="s">
        <v>9</v>
      </c>
      <c r="K1812" s="1" t="s">
        <v>1209</v>
      </c>
      <c r="L1812" s="1" t="s">
        <v>1210</v>
      </c>
      <c r="M1812" s="1">
        <v>5000</v>
      </c>
      <c r="O1812" s="1">
        <v>43530</v>
      </c>
      <c r="P1812" s="1">
        <v>2214</v>
      </c>
      <c r="Q1812" s="1" t="s">
        <v>1211</v>
      </c>
      <c r="R1812" s="1"/>
      <c r="S1812" s="1"/>
      <c r="T1812" s="1"/>
      <c r="U1812" s="1"/>
      <c r="V1812" s="1"/>
      <c r="W1812" s="1"/>
      <c r="X1812" s="1"/>
      <c r="Y1812" s="1"/>
    </row>
    <row r="1813" spans="1:25" x14ac:dyDescent="0.4">
      <c r="A1813" t="s">
        <v>48</v>
      </c>
      <c r="B1813" t="s">
        <v>1149</v>
      </c>
      <c r="C1813" s="1" t="s">
        <v>3</v>
      </c>
      <c r="D1813">
        <v>2020</v>
      </c>
      <c r="E1813" s="3">
        <v>5</v>
      </c>
      <c r="F1813" s="1" t="s">
        <v>50</v>
      </c>
      <c r="G1813" s="1">
        <v>128</v>
      </c>
      <c r="H1813" s="1">
        <v>-4</v>
      </c>
      <c r="J1813" s="1" t="s">
        <v>16</v>
      </c>
      <c r="K1813" s="1" t="s">
        <v>1336</v>
      </c>
      <c r="L1813" s="1" t="s">
        <v>1337</v>
      </c>
      <c r="M1813" s="1">
        <v>9800</v>
      </c>
      <c r="O1813" s="1">
        <v>42940</v>
      </c>
      <c r="P1813" s="1">
        <v>2147</v>
      </c>
      <c r="Q1813" s="1" t="s">
        <v>1338</v>
      </c>
      <c r="R1813" s="1"/>
      <c r="S1813" s="1"/>
      <c r="T1813" s="1"/>
      <c r="U1813" s="1"/>
      <c r="V1813" s="1"/>
      <c r="W1813" s="1"/>
      <c r="X1813" s="1"/>
      <c r="Y1813" s="1"/>
    </row>
    <row r="1814" spans="1:25" x14ac:dyDescent="0.4">
      <c r="A1814" t="s">
        <v>48</v>
      </c>
      <c r="B1814" t="s">
        <v>1149</v>
      </c>
      <c r="C1814" s="1" t="s">
        <v>3</v>
      </c>
      <c r="D1814">
        <v>2020</v>
      </c>
      <c r="E1814" s="3">
        <v>5</v>
      </c>
      <c r="F1814" s="1" t="s">
        <v>50</v>
      </c>
      <c r="G1814" s="1">
        <v>129</v>
      </c>
      <c r="H1814" s="1">
        <v>35</v>
      </c>
      <c r="J1814" s="1" t="s">
        <v>163</v>
      </c>
      <c r="K1814" s="1" t="s">
        <v>1755</v>
      </c>
      <c r="L1814" s="1" t="s">
        <v>1756</v>
      </c>
      <c r="M1814" s="1">
        <v>6000</v>
      </c>
      <c r="O1814" s="1">
        <v>44009</v>
      </c>
      <c r="P1814" s="1">
        <v>2094</v>
      </c>
      <c r="Q1814" s="1" t="s">
        <v>1757</v>
      </c>
      <c r="R1814" s="1"/>
      <c r="S1814" s="1"/>
      <c r="T1814" s="1"/>
      <c r="U1814" s="1"/>
      <c r="V1814" s="1"/>
      <c r="W1814" s="1"/>
      <c r="X1814" s="1"/>
      <c r="Y1814" s="1"/>
    </row>
    <row r="1815" spans="1:25" x14ac:dyDescent="0.4">
      <c r="A1815" t="s">
        <v>48</v>
      </c>
      <c r="B1815" t="s">
        <v>1149</v>
      </c>
      <c r="C1815" s="1" t="s">
        <v>3</v>
      </c>
      <c r="D1815">
        <v>2020</v>
      </c>
      <c r="E1815" s="3">
        <v>5</v>
      </c>
      <c r="F1815" s="1" t="s">
        <v>50</v>
      </c>
      <c r="G1815" s="1">
        <v>130</v>
      </c>
      <c r="H1815" s="1">
        <v>13</v>
      </c>
      <c r="J1815" s="1" t="s">
        <v>21</v>
      </c>
      <c r="K1815" s="1" t="s">
        <v>1805</v>
      </c>
      <c r="L1815" s="1" t="s">
        <v>1806</v>
      </c>
      <c r="M1815" s="1">
        <v>5500</v>
      </c>
      <c r="O1815" s="1">
        <v>41767</v>
      </c>
      <c r="P1815" s="1">
        <v>2081</v>
      </c>
      <c r="Q1815" s="1" t="s">
        <v>1807</v>
      </c>
      <c r="R1815" s="1"/>
      <c r="S1815" s="1"/>
      <c r="T1815" s="1"/>
      <c r="U1815" s="1"/>
      <c r="V1815" s="1"/>
      <c r="W1815" s="1"/>
      <c r="X1815" s="1"/>
      <c r="Y1815" s="1"/>
    </row>
    <row r="1816" spans="1:25" x14ac:dyDescent="0.4">
      <c r="A1816" t="s">
        <v>48</v>
      </c>
      <c r="B1816" t="s">
        <v>1149</v>
      </c>
      <c r="C1816" s="1" t="s">
        <v>3</v>
      </c>
      <c r="D1816">
        <v>2020</v>
      </c>
      <c r="E1816" s="3">
        <v>5</v>
      </c>
      <c r="F1816" s="1" t="s">
        <v>50</v>
      </c>
      <c r="G1816" s="1">
        <v>131</v>
      </c>
      <c r="H1816" s="1">
        <v>-25</v>
      </c>
      <c r="J1816" s="1" t="s">
        <v>58</v>
      </c>
      <c r="K1816" s="1" t="s">
        <v>1695</v>
      </c>
      <c r="L1816" s="1" t="s">
        <v>1696</v>
      </c>
      <c r="M1816" s="1">
        <v>7849</v>
      </c>
      <c r="O1816" s="1">
        <v>43991</v>
      </c>
      <c r="P1816" s="1">
        <v>2072</v>
      </c>
      <c r="Q1816" s="1" t="s">
        <v>1697</v>
      </c>
      <c r="R1816" s="1"/>
      <c r="S1816" s="1"/>
      <c r="T1816" s="1"/>
      <c r="U1816" s="1"/>
      <c r="V1816" s="1"/>
      <c r="W1816" s="1"/>
      <c r="X1816" s="1"/>
      <c r="Y1816" s="1"/>
    </row>
    <row r="1817" spans="1:25" x14ac:dyDescent="0.4">
      <c r="A1817" t="s">
        <v>48</v>
      </c>
      <c r="B1817" t="s">
        <v>1149</v>
      </c>
      <c r="C1817" s="1" t="s">
        <v>3</v>
      </c>
      <c r="D1817">
        <v>2020</v>
      </c>
      <c r="E1817" s="3">
        <v>5</v>
      </c>
      <c r="F1817" s="1" t="s">
        <v>50</v>
      </c>
      <c r="G1817" s="1">
        <v>132</v>
      </c>
      <c r="H1817" s="1">
        <v>28</v>
      </c>
      <c r="J1817" s="1" t="s">
        <v>274</v>
      </c>
      <c r="K1817" s="1" t="s">
        <v>1802</v>
      </c>
      <c r="L1817" s="1" t="s">
        <v>1803</v>
      </c>
      <c r="M1817" s="1">
        <v>1000</v>
      </c>
      <c r="O1817" s="1">
        <v>42915</v>
      </c>
      <c r="P1817" s="1">
        <v>2066</v>
      </c>
      <c r="Q1817" s="1" t="s">
        <v>1804</v>
      </c>
      <c r="R1817" s="1"/>
      <c r="S1817" s="1"/>
      <c r="T1817" s="1"/>
      <c r="U1817" s="1"/>
      <c r="V1817" s="1"/>
      <c r="W1817" s="1"/>
      <c r="X1817" s="1"/>
      <c r="Y1817" s="1"/>
    </row>
    <row r="1818" spans="1:25" x14ac:dyDescent="0.4">
      <c r="A1818" t="s">
        <v>48</v>
      </c>
      <c r="B1818" t="s">
        <v>1149</v>
      </c>
      <c r="C1818" s="1" t="s">
        <v>3</v>
      </c>
      <c r="D1818">
        <v>2020</v>
      </c>
      <c r="E1818" s="3">
        <v>5</v>
      </c>
      <c r="F1818" s="1" t="s">
        <v>50</v>
      </c>
      <c r="G1818" s="1">
        <v>133</v>
      </c>
      <c r="H1818" s="1" t="s">
        <v>81</v>
      </c>
      <c r="J1818" s="1" t="s">
        <v>10</v>
      </c>
      <c r="K1818" s="1" t="s">
        <v>2076</v>
      </c>
      <c r="L1818" s="1" t="s">
        <v>1369</v>
      </c>
      <c r="M1818" s="1">
        <v>1500</v>
      </c>
      <c r="O1818" s="1">
        <v>43957</v>
      </c>
      <c r="P1818" s="1">
        <v>2026</v>
      </c>
      <c r="Q1818" s="1" t="s">
        <v>2077</v>
      </c>
      <c r="R1818" s="1"/>
      <c r="S1818" s="1"/>
      <c r="T1818" s="1"/>
      <c r="U1818" s="1"/>
      <c r="V1818" s="1"/>
      <c r="W1818" s="1"/>
      <c r="X1818" s="1"/>
      <c r="Y1818" s="1"/>
    </row>
    <row r="1819" spans="1:25" x14ac:dyDescent="0.4">
      <c r="A1819" t="s">
        <v>48</v>
      </c>
      <c r="B1819" t="s">
        <v>1149</v>
      </c>
      <c r="C1819" s="1" t="s">
        <v>3</v>
      </c>
      <c r="D1819">
        <v>2020</v>
      </c>
      <c r="E1819" s="3">
        <v>5</v>
      </c>
      <c r="F1819" s="1" t="s">
        <v>50</v>
      </c>
      <c r="G1819" s="1">
        <v>134</v>
      </c>
      <c r="H1819" s="1">
        <v>42</v>
      </c>
      <c r="J1819" s="1" t="s">
        <v>11</v>
      </c>
      <c r="K1819" s="1" t="s">
        <v>1935</v>
      </c>
      <c r="L1819" s="1" t="s">
        <v>1936</v>
      </c>
      <c r="M1819" s="1">
        <v>3000</v>
      </c>
      <c r="O1819" s="1">
        <v>43959</v>
      </c>
      <c r="P1819" s="1">
        <v>2020</v>
      </c>
      <c r="Q1819" s="1" t="s">
        <v>1937</v>
      </c>
      <c r="R1819" s="1"/>
      <c r="S1819" s="1"/>
      <c r="T1819" s="1"/>
      <c r="U1819" s="1"/>
      <c r="V1819" s="1"/>
      <c r="W1819" s="1"/>
      <c r="X1819" s="1"/>
      <c r="Y1819" s="1"/>
    </row>
    <row r="1820" spans="1:25" x14ac:dyDescent="0.4">
      <c r="A1820" t="s">
        <v>48</v>
      </c>
      <c r="B1820" t="s">
        <v>1149</v>
      </c>
      <c r="C1820" s="1" t="s">
        <v>3</v>
      </c>
      <c r="D1820">
        <v>2020</v>
      </c>
      <c r="E1820" s="3">
        <v>5</v>
      </c>
      <c r="F1820" s="1" t="s">
        <v>50</v>
      </c>
      <c r="G1820" s="1">
        <v>135</v>
      </c>
      <c r="H1820" s="1">
        <v>143</v>
      </c>
      <c r="J1820" s="1" t="s">
        <v>1035</v>
      </c>
      <c r="K1820" s="1" t="s">
        <v>1897</v>
      </c>
      <c r="L1820" s="1" t="s">
        <v>1227</v>
      </c>
      <c r="M1820" s="1">
        <v>3500</v>
      </c>
      <c r="O1820" s="1">
        <v>43878</v>
      </c>
      <c r="P1820" s="1">
        <v>2016</v>
      </c>
      <c r="Q1820" s="1" t="s">
        <v>1898</v>
      </c>
      <c r="R1820" s="1"/>
      <c r="S1820" s="1"/>
      <c r="T1820" s="1"/>
      <c r="U1820" s="1"/>
      <c r="V1820" s="1"/>
      <c r="W1820" s="1"/>
      <c r="X1820" s="1"/>
      <c r="Y1820" s="1"/>
    </row>
    <row r="1821" spans="1:25" x14ac:dyDescent="0.4">
      <c r="A1821" t="s">
        <v>48</v>
      </c>
      <c r="B1821" t="s">
        <v>1149</v>
      </c>
      <c r="C1821" s="1" t="s">
        <v>3</v>
      </c>
      <c r="D1821">
        <v>2020</v>
      </c>
      <c r="E1821" s="3">
        <v>5</v>
      </c>
      <c r="F1821" s="1" t="s">
        <v>50</v>
      </c>
      <c r="G1821" s="1">
        <v>136</v>
      </c>
      <c r="H1821" s="1">
        <v>45</v>
      </c>
      <c r="J1821" s="1" t="s">
        <v>9</v>
      </c>
      <c r="K1821" s="1" t="s">
        <v>1659</v>
      </c>
      <c r="L1821" s="1" t="s">
        <v>1422</v>
      </c>
      <c r="M1821" s="1">
        <v>6000</v>
      </c>
      <c r="N1821" s="1" t="s">
        <v>1423</v>
      </c>
      <c r="O1821" s="1">
        <v>43916</v>
      </c>
      <c r="P1821" s="1">
        <v>2015</v>
      </c>
      <c r="Q1821" s="1" t="s">
        <v>1660</v>
      </c>
      <c r="R1821" s="1"/>
      <c r="S1821" s="1"/>
      <c r="T1821" s="1"/>
      <c r="U1821" s="1"/>
      <c r="V1821" s="1"/>
      <c r="W1821" s="1"/>
      <c r="X1821" s="1"/>
      <c r="Y1821" s="1"/>
    </row>
    <row r="1822" spans="1:25" x14ac:dyDescent="0.4">
      <c r="A1822" t="s">
        <v>48</v>
      </c>
      <c r="B1822" t="s">
        <v>1149</v>
      </c>
      <c r="C1822" s="1" t="s">
        <v>3</v>
      </c>
      <c r="D1822">
        <v>2020</v>
      </c>
      <c r="E1822" s="3">
        <v>5</v>
      </c>
      <c r="F1822" s="1" t="s">
        <v>50</v>
      </c>
      <c r="G1822" s="1">
        <v>137</v>
      </c>
      <c r="H1822" s="1">
        <v>-72</v>
      </c>
      <c r="J1822" s="1" t="s">
        <v>58</v>
      </c>
      <c r="K1822" s="1" t="s">
        <v>1901</v>
      </c>
      <c r="L1822" s="1" t="s">
        <v>1902</v>
      </c>
      <c r="M1822" s="1">
        <v>5000</v>
      </c>
      <c r="O1822" s="1">
        <v>43672</v>
      </c>
      <c r="P1822" s="1">
        <v>1999</v>
      </c>
      <c r="Q1822" s="1" t="s">
        <v>1903</v>
      </c>
      <c r="R1822" s="1"/>
      <c r="S1822" s="1"/>
      <c r="T1822" s="1"/>
      <c r="U1822" s="1"/>
      <c r="V1822" s="1"/>
      <c r="W1822" s="1"/>
      <c r="X1822" s="1"/>
      <c r="Y1822" s="1"/>
    </row>
    <row r="1823" spans="1:25" x14ac:dyDescent="0.4">
      <c r="A1823" t="s">
        <v>48</v>
      </c>
      <c r="B1823" t="s">
        <v>1149</v>
      </c>
      <c r="C1823" s="1" t="s">
        <v>3</v>
      </c>
      <c r="D1823">
        <v>2020</v>
      </c>
      <c r="E1823" s="3">
        <v>5</v>
      </c>
      <c r="F1823" s="1" t="s">
        <v>50</v>
      </c>
      <c r="G1823" s="1">
        <v>138</v>
      </c>
      <c r="H1823" s="1">
        <v>-24</v>
      </c>
      <c r="J1823" s="1" t="s">
        <v>9</v>
      </c>
      <c r="K1823" s="1" t="s">
        <v>1907</v>
      </c>
      <c r="L1823" s="1" t="s">
        <v>1210</v>
      </c>
      <c r="M1823" s="1">
        <v>5000</v>
      </c>
      <c r="O1823" s="1">
        <v>43272</v>
      </c>
      <c r="P1823" s="1">
        <v>1988</v>
      </c>
      <c r="Q1823" s="1" t="s">
        <v>1908</v>
      </c>
      <c r="R1823" s="1"/>
      <c r="S1823" s="1"/>
      <c r="T1823" s="1"/>
      <c r="U1823" s="1"/>
      <c r="V1823" s="1"/>
      <c r="W1823" s="1"/>
      <c r="X1823" s="1"/>
      <c r="Y1823" s="1"/>
    </row>
    <row r="1824" spans="1:25" x14ac:dyDescent="0.4">
      <c r="A1824" t="s">
        <v>48</v>
      </c>
      <c r="B1824" t="s">
        <v>1149</v>
      </c>
      <c r="C1824" s="1" t="s">
        <v>3</v>
      </c>
      <c r="D1824">
        <v>2020</v>
      </c>
      <c r="E1824" s="3">
        <v>5</v>
      </c>
      <c r="F1824" s="1" t="s">
        <v>50</v>
      </c>
      <c r="G1824" s="1">
        <v>139</v>
      </c>
      <c r="H1824" s="1">
        <v>60</v>
      </c>
      <c r="J1824" s="1" t="s">
        <v>9</v>
      </c>
      <c r="K1824" s="1" t="s">
        <v>1698</v>
      </c>
      <c r="L1824" s="1" t="s">
        <v>1699</v>
      </c>
      <c r="M1824" s="1">
        <v>4500</v>
      </c>
      <c r="O1824" s="1">
        <v>43360</v>
      </c>
      <c r="P1824" s="1">
        <v>1988</v>
      </c>
      <c r="Q1824" s="1" t="s">
        <v>1700</v>
      </c>
      <c r="R1824" s="1"/>
      <c r="S1824" s="1"/>
      <c r="T1824" s="1"/>
      <c r="U1824" s="1"/>
      <c r="V1824" s="1"/>
      <c r="W1824" s="1"/>
      <c r="X1824" s="1"/>
      <c r="Y1824" s="1"/>
    </row>
    <row r="1825" spans="1:25" x14ac:dyDescent="0.4">
      <c r="A1825" t="s">
        <v>48</v>
      </c>
      <c r="B1825" t="s">
        <v>1149</v>
      </c>
      <c r="C1825" s="1" t="s">
        <v>3</v>
      </c>
      <c r="D1825">
        <v>2020</v>
      </c>
      <c r="E1825" s="3">
        <v>5</v>
      </c>
      <c r="F1825" s="1" t="s">
        <v>50</v>
      </c>
      <c r="G1825" s="1">
        <v>140</v>
      </c>
      <c r="H1825" s="1">
        <v>7</v>
      </c>
      <c r="J1825" s="1" t="s">
        <v>10</v>
      </c>
      <c r="K1825" s="1" t="s">
        <v>1534</v>
      </c>
      <c r="L1825" s="1" t="s">
        <v>1227</v>
      </c>
      <c r="M1825" s="1">
        <v>3500</v>
      </c>
      <c r="O1825" s="1">
        <v>41488</v>
      </c>
      <c r="P1825" s="1">
        <v>1980</v>
      </c>
      <c r="Q1825" s="1" t="s">
        <v>1535</v>
      </c>
      <c r="R1825" s="1"/>
      <c r="S1825" s="1"/>
      <c r="T1825" s="1"/>
      <c r="U1825" s="1"/>
      <c r="V1825" s="1"/>
      <c r="W1825" s="1"/>
      <c r="X1825" s="1"/>
      <c r="Y1825" s="1"/>
    </row>
    <row r="1826" spans="1:25" x14ac:dyDescent="0.4">
      <c r="A1826" t="s">
        <v>48</v>
      </c>
      <c r="B1826" t="s">
        <v>1149</v>
      </c>
      <c r="C1826" s="1" t="s">
        <v>3</v>
      </c>
      <c r="D1826">
        <v>2020</v>
      </c>
      <c r="E1826" s="3">
        <v>5</v>
      </c>
      <c r="F1826" s="1" t="s">
        <v>50</v>
      </c>
      <c r="G1826" s="1">
        <v>141</v>
      </c>
      <c r="H1826" s="1">
        <v>-50</v>
      </c>
      <c r="J1826" s="1" t="s">
        <v>9</v>
      </c>
      <c r="K1826" s="1" t="s">
        <v>1427</v>
      </c>
      <c r="L1826" s="1" t="s">
        <v>1210</v>
      </c>
      <c r="M1826" s="1">
        <v>5000</v>
      </c>
      <c r="O1826" s="1">
        <v>41774</v>
      </c>
      <c r="P1826" s="1">
        <v>1973</v>
      </c>
      <c r="Q1826" s="1" t="s">
        <v>1428</v>
      </c>
      <c r="R1826" s="1"/>
      <c r="S1826" s="1"/>
      <c r="T1826" s="1"/>
      <c r="U1826" s="1"/>
      <c r="V1826" s="1"/>
      <c r="W1826" s="1"/>
      <c r="X1826" s="1"/>
      <c r="Y1826" s="1"/>
    </row>
    <row r="1827" spans="1:25" x14ac:dyDescent="0.4">
      <c r="A1827" t="s">
        <v>48</v>
      </c>
      <c r="B1827" t="s">
        <v>1149</v>
      </c>
      <c r="C1827" s="1" t="s">
        <v>3</v>
      </c>
      <c r="D1827">
        <v>2020</v>
      </c>
      <c r="E1827" s="3">
        <v>5</v>
      </c>
      <c r="F1827" s="1" t="s">
        <v>50</v>
      </c>
      <c r="G1827" s="1">
        <v>142</v>
      </c>
      <c r="H1827" s="1">
        <v>-12</v>
      </c>
      <c r="J1827" s="1" t="s">
        <v>9</v>
      </c>
      <c r="K1827" s="1" t="s">
        <v>1860</v>
      </c>
      <c r="L1827" s="1" t="s">
        <v>1861</v>
      </c>
      <c r="M1827" s="1">
        <v>4500</v>
      </c>
      <c r="O1827" s="1">
        <v>43709</v>
      </c>
      <c r="P1827" s="1">
        <v>1958</v>
      </c>
      <c r="Q1827" s="1" t="s">
        <v>1862</v>
      </c>
      <c r="R1827" s="1"/>
      <c r="S1827" s="1"/>
      <c r="T1827" s="1"/>
      <c r="U1827" s="1"/>
      <c r="V1827" s="1"/>
      <c r="W1827" s="1"/>
      <c r="X1827" s="1"/>
      <c r="Y1827" s="1"/>
    </row>
    <row r="1828" spans="1:25" x14ac:dyDescent="0.4">
      <c r="A1828" t="s">
        <v>48</v>
      </c>
      <c r="B1828" t="s">
        <v>1149</v>
      </c>
      <c r="C1828" s="1" t="s">
        <v>3</v>
      </c>
      <c r="D1828">
        <v>2020</v>
      </c>
      <c r="E1828" s="3">
        <v>5</v>
      </c>
      <c r="F1828" s="1" t="s">
        <v>50</v>
      </c>
      <c r="G1828" s="1">
        <v>143</v>
      </c>
      <c r="H1828" s="1">
        <v>9</v>
      </c>
      <c r="J1828" s="1" t="s">
        <v>10</v>
      </c>
      <c r="K1828" s="1" t="s">
        <v>1800</v>
      </c>
      <c r="L1828" s="1" t="s">
        <v>1227</v>
      </c>
      <c r="M1828" s="1">
        <v>3500</v>
      </c>
      <c r="O1828" s="1">
        <v>41487</v>
      </c>
      <c r="P1828" s="1">
        <v>1870</v>
      </c>
      <c r="Q1828" s="1" t="s">
        <v>1801</v>
      </c>
      <c r="R1828" s="1"/>
      <c r="S1828" s="1"/>
      <c r="T1828" s="1"/>
      <c r="U1828" s="1"/>
      <c r="V1828" s="1"/>
      <c r="W1828" s="1"/>
      <c r="X1828" s="1"/>
      <c r="Y1828" s="1"/>
    </row>
    <row r="1829" spans="1:25" x14ac:dyDescent="0.4">
      <c r="A1829" t="s">
        <v>48</v>
      </c>
      <c r="B1829" t="s">
        <v>1149</v>
      </c>
      <c r="C1829" s="1" t="s">
        <v>3</v>
      </c>
      <c r="D1829">
        <v>2020</v>
      </c>
      <c r="E1829" s="3">
        <v>5</v>
      </c>
      <c r="F1829" s="1" t="s">
        <v>50</v>
      </c>
      <c r="G1829" s="1">
        <v>144</v>
      </c>
      <c r="H1829" s="1">
        <v>-33</v>
      </c>
      <c r="J1829" s="1" t="s">
        <v>9</v>
      </c>
      <c r="K1829" s="1" t="s">
        <v>1302</v>
      </c>
      <c r="L1829" s="1" t="s">
        <v>1177</v>
      </c>
      <c r="M1829" s="1">
        <v>3800</v>
      </c>
      <c r="O1829" s="1">
        <v>43957</v>
      </c>
      <c r="P1829" s="1">
        <v>1851</v>
      </c>
      <c r="Q1829" s="1" t="s">
        <v>1303</v>
      </c>
      <c r="R1829" s="1"/>
      <c r="S1829" s="1"/>
      <c r="T1829" s="1"/>
      <c r="U1829" s="1"/>
      <c r="V1829" s="1"/>
      <c r="W1829" s="1"/>
      <c r="X1829" s="1"/>
      <c r="Y1829" s="1"/>
    </row>
    <row r="1830" spans="1:25" x14ac:dyDescent="0.4">
      <c r="A1830" t="s">
        <v>48</v>
      </c>
      <c r="B1830" t="s">
        <v>1149</v>
      </c>
      <c r="C1830" s="1" t="s">
        <v>3</v>
      </c>
      <c r="D1830">
        <v>2020</v>
      </c>
      <c r="E1830" s="3">
        <v>5</v>
      </c>
      <c r="F1830" s="1" t="s">
        <v>50</v>
      </c>
      <c r="G1830" s="1">
        <v>145</v>
      </c>
      <c r="H1830" s="1">
        <v>23</v>
      </c>
      <c r="J1830" s="1" t="s">
        <v>21</v>
      </c>
      <c r="K1830" s="1" t="s">
        <v>1869</v>
      </c>
      <c r="L1830" s="1" t="s">
        <v>1870</v>
      </c>
      <c r="M1830" s="1">
        <v>1000</v>
      </c>
      <c r="O1830" s="1">
        <v>43994</v>
      </c>
      <c r="P1830" s="1">
        <v>1850</v>
      </c>
      <c r="Q1830" s="1" t="s">
        <v>1871</v>
      </c>
      <c r="R1830" s="1"/>
      <c r="S1830" s="1"/>
      <c r="T1830" s="1"/>
      <c r="U1830" s="1"/>
      <c r="V1830" s="1"/>
      <c r="W1830" s="1"/>
      <c r="X1830" s="1"/>
      <c r="Y1830" s="1"/>
    </row>
    <row r="1831" spans="1:25" x14ac:dyDescent="0.4">
      <c r="A1831" t="s">
        <v>48</v>
      </c>
      <c r="B1831" t="s">
        <v>1149</v>
      </c>
      <c r="C1831" s="1" t="s">
        <v>3</v>
      </c>
      <c r="D1831">
        <v>2020</v>
      </c>
      <c r="E1831" s="3">
        <v>5</v>
      </c>
      <c r="F1831" s="1" t="s">
        <v>50</v>
      </c>
      <c r="G1831" s="1">
        <v>146</v>
      </c>
      <c r="H1831" s="1">
        <v>42</v>
      </c>
      <c r="J1831" s="1" t="s">
        <v>163</v>
      </c>
      <c r="K1831" s="1" t="s">
        <v>1952</v>
      </c>
      <c r="L1831" s="1" t="s">
        <v>1953</v>
      </c>
      <c r="M1831" s="1">
        <v>9500</v>
      </c>
      <c r="O1831" s="1">
        <v>43844</v>
      </c>
      <c r="P1831" s="1">
        <v>1849</v>
      </c>
      <c r="Q1831" s="1" t="s">
        <v>1954</v>
      </c>
      <c r="R1831" s="1"/>
      <c r="S1831" s="1"/>
      <c r="T1831" s="1"/>
      <c r="U1831" s="1"/>
      <c r="V1831" s="1"/>
      <c r="W1831" s="1"/>
      <c r="X1831" s="1"/>
      <c r="Y1831" s="1"/>
    </row>
    <row r="1832" spans="1:25" x14ac:dyDescent="0.4">
      <c r="A1832" t="s">
        <v>48</v>
      </c>
      <c r="B1832" t="s">
        <v>1149</v>
      </c>
      <c r="C1832" s="1" t="s">
        <v>3</v>
      </c>
      <c r="D1832">
        <v>2020</v>
      </c>
      <c r="E1832" s="3">
        <v>5</v>
      </c>
      <c r="F1832" s="1" t="s">
        <v>50</v>
      </c>
      <c r="G1832" s="1">
        <v>147</v>
      </c>
      <c r="H1832" s="1">
        <v>72</v>
      </c>
      <c r="J1832" s="1" t="s">
        <v>1386</v>
      </c>
      <c r="K1832" s="1" t="s">
        <v>2078</v>
      </c>
      <c r="L1832" s="1" t="s">
        <v>2079</v>
      </c>
      <c r="M1832" s="1">
        <v>2600</v>
      </c>
      <c r="O1832" s="1">
        <v>43942</v>
      </c>
      <c r="P1832" s="1">
        <v>1836</v>
      </c>
      <c r="Q1832" s="1" t="s">
        <v>2080</v>
      </c>
      <c r="R1832" s="1"/>
      <c r="S1832" s="1"/>
      <c r="T1832" s="1"/>
      <c r="U1832" s="1"/>
      <c r="V1832" s="1"/>
      <c r="W1832" s="1"/>
      <c r="X1832" s="1"/>
      <c r="Y1832" s="1"/>
    </row>
    <row r="1833" spans="1:25" x14ac:dyDescent="0.4">
      <c r="A1833" t="s">
        <v>48</v>
      </c>
      <c r="B1833" t="s">
        <v>1149</v>
      </c>
      <c r="C1833" s="1" t="s">
        <v>3</v>
      </c>
      <c r="D1833">
        <v>2020</v>
      </c>
      <c r="E1833" s="3">
        <v>5</v>
      </c>
      <c r="F1833" s="1" t="s">
        <v>50</v>
      </c>
      <c r="G1833" s="1">
        <v>148</v>
      </c>
      <c r="H1833" s="1">
        <v>18</v>
      </c>
      <c r="J1833" s="1" t="s">
        <v>82</v>
      </c>
      <c r="K1833" s="1" t="s">
        <v>1946</v>
      </c>
      <c r="L1833" s="1" t="s">
        <v>1732</v>
      </c>
      <c r="M1833" s="1">
        <v>30000</v>
      </c>
      <c r="N1833" s="1" t="s">
        <v>1947</v>
      </c>
      <c r="O1833" s="1">
        <v>44007</v>
      </c>
      <c r="P1833" s="1">
        <v>1788</v>
      </c>
      <c r="Q1833" s="1" t="s">
        <v>1948</v>
      </c>
      <c r="R1833" s="1"/>
      <c r="S1833" s="1"/>
      <c r="T1833" s="1"/>
      <c r="U1833" s="1"/>
      <c r="V1833" s="1"/>
      <c r="W1833" s="1"/>
      <c r="X1833" s="1"/>
      <c r="Y1833" s="1"/>
    </row>
    <row r="1834" spans="1:25" x14ac:dyDescent="0.4">
      <c r="A1834" t="s">
        <v>48</v>
      </c>
      <c r="B1834" t="s">
        <v>1149</v>
      </c>
      <c r="C1834" s="1" t="s">
        <v>3</v>
      </c>
      <c r="D1834">
        <v>2020</v>
      </c>
      <c r="E1834" s="3">
        <v>5</v>
      </c>
      <c r="F1834" s="1" t="s">
        <v>50</v>
      </c>
      <c r="G1834" s="1">
        <v>149</v>
      </c>
      <c r="H1834" s="1">
        <v>-81</v>
      </c>
      <c r="J1834" s="1" t="s">
        <v>21</v>
      </c>
      <c r="K1834" s="1" t="s">
        <v>1215</v>
      </c>
      <c r="L1834" s="1" t="s">
        <v>1216</v>
      </c>
      <c r="M1834" s="1">
        <v>4300</v>
      </c>
      <c r="O1834" s="1">
        <v>43599</v>
      </c>
      <c r="P1834" s="1">
        <v>1787</v>
      </c>
      <c r="Q1834" s="1" t="s">
        <v>1217</v>
      </c>
      <c r="R1834" s="1"/>
      <c r="S1834" s="1"/>
      <c r="T1834" s="1"/>
      <c r="U1834" s="1"/>
      <c r="V1834" s="1"/>
      <c r="W1834" s="1"/>
      <c r="X1834" s="1"/>
      <c r="Y1834" s="1"/>
    </row>
    <row r="1835" spans="1:25" x14ac:dyDescent="0.4">
      <c r="A1835" t="s">
        <v>48</v>
      </c>
      <c r="B1835" t="s">
        <v>1149</v>
      </c>
      <c r="C1835" s="1" t="s">
        <v>3</v>
      </c>
      <c r="D1835">
        <v>2020</v>
      </c>
      <c r="E1835" s="3">
        <v>5</v>
      </c>
      <c r="F1835" s="1" t="s">
        <v>50</v>
      </c>
      <c r="G1835" s="1">
        <v>150</v>
      </c>
      <c r="H1835" s="1">
        <v>9</v>
      </c>
      <c r="J1835" s="1" t="s">
        <v>163</v>
      </c>
      <c r="K1835" s="1" t="s">
        <v>1758</v>
      </c>
      <c r="L1835" s="1" t="s">
        <v>1759</v>
      </c>
      <c r="M1835" s="1">
        <v>3400</v>
      </c>
      <c r="O1835" s="1">
        <v>44008</v>
      </c>
      <c r="P1835" s="1">
        <v>1770</v>
      </c>
      <c r="Q1835" s="1" t="s">
        <v>1760</v>
      </c>
      <c r="R1835" s="1"/>
      <c r="S1835" s="1"/>
      <c r="T1835" s="1"/>
      <c r="U1835" s="1"/>
      <c r="V1835" s="1"/>
      <c r="W1835" s="1"/>
      <c r="X1835" s="1"/>
      <c r="Y1835" s="1"/>
    </row>
    <row r="1836" spans="1:25" x14ac:dyDescent="0.4">
      <c r="A1836" t="s">
        <v>48</v>
      </c>
      <c r="B1836" t="s">
        <v>1149</v>
      </c>
      <c r="C1836" s="1" t="s">
        <v>3</v>
      </c>
      <c r="D1836">
        <v>2020</v>
      </c>
      <c r="E1836" s="3">
        <v>5</v>
      </c>
      <c r="F1836" s="1" t="s">
        <v>50</v>
      </c>
      <c r="G1836" s="1">
        <v>151</v>
      </c>
      <c r="H1836" s="1">
        <v>-7</v>
      </c>
      <c r="J1836" s="1" t="s">
        <v>73</v>
      </c>
      <c r="K1836" s="1" t="s">
        <v>2031</v>
      </c>
      <c r="L1836" s="1" t="s">
        <v>2032</v>
      </c>
      <c r="M1836" s="1">
        <v>2900</v>
      </c>
      <c r="N1836" s="1" t="s">
        <v>2033</v>
      </c>
      <c r="O1836" s="1">
        <v>43999</v>
      </c>
      <c r="P1836" s="1">
        <v>1770</v>
      </c>
      <c r="Q1836" s="1" t="s">
        <v>2034</v>
      </c>
      <c r="R1836" s="1"/>
      <c r="S1836" s="1"/>
      <c r="T1836" s="1"/>
      <c r="U1836" s="1"/>
      <c r="V1836" s="1"/>
      <c r="W1836" s="1"/>
      <c r="X1836" s="1"/>
      <c r="Y1836" s="1"/>
    </row>
    <row r="1837" spans="1:25" x14ac:dyDescent="0.4">
      <c r="A1837" t="s">
        <v>48</v>
      </c>
      <c r="B1837" t="s">
        <v>1149</v>
      </c>
      <c r="C1837" s="1" t="s">
        <v>3</v>
      </c>
      <c r="D1837">
        <v>2020</v>
      </c>
      <c r="E1837" s="3">
        <v>5</v>
      </c>
      <c r="F1837" s="1" t="s">
        <v>50</v>
      </c>
      <c r="G1837" s="1">
        <v>152</v>
      </c>
      <c r="H1837" s="1">
        <v>118</v>
      </c>
      <c r="J1837" s="1" t="s">
        <v>2081</v>
      </c>
      <c r="K1837" s="1" t="s">
        <v>2082</v>
      </c>
      <c r="L1837" s="1" t="s">
        <v>2083</v>
      </c>
      <c r="M1837" s="1">
        <v>1100</v>
      </c>
      <c r="O1837" s="1">
        <v>43962</v>
      </c>
      <c r="P1837" s="1">
        <v>1750</v>
      </c>
      <c r="Q1837" s="1" t="s">
        <v>2084</v>
      </c>
      <c r="R1837" s="1"/>
      <c r="S1837" s="1"/>
      <c r="T1837" s="1"/>
      <c r="U1837" s="1"/>
      <c r="V1837" s="1"/>
      <c r="W1837" s="1"/>
      <c r="X1837" s="1"/>
      <c r="Y1837" s="1"/>
    </row>
    <row r="1838" spans="1:25" x14ac:dyDescent="0.4">
      <c r="A1838" t="s">
        <v>48</v>
      </c>
      <c r="B1838" t="s">
        <v>1149</v>
      </c>
      <c r="C1838" s="1" t="s">
        <v>3</v>
      </c>
      <c r="D1838">
        <v>2020</v>
      </c>
      <c r="E1838" s="3">
        <v>5</v>
      </c>
      <c r="F1838" s="1" t="s">
        <v>50</v>
      </c>
      <c r="G1838" s="1">
        <v>153</v>
      </c>
      <c r="H1838" s="1">
        <v>-26</v>
      </c>
      <c r="J1838" s="1" t="s">
        <v>155</v>
      </c>
      <c r="K1838" s="1" t="s">
        <v>1920</v>
      </c>
      <c r="L1838" s="1" t="s">
        <v>1921</v>
      </c>
      <c r="M1838" s="1">
        <v>6500</v>
      </c>
      <c r="O1838" s="1">
        <v>44009</v>
      </c>
      <c r="P1838" s="1">
        <v>1733</v>
      </c>
      <c r="Q1838" s="1" t="s">
        <v>1922</v>
      </c>
      <c r="R1838" s="1"/>
      <c r="S1838" s="1"/>
      <c r="T1838" s="1"/>
      <c r="U1838" s="1"/>
      <c r="V1838" s="1"/>
      <c r="W1838" s="1"/>
      <c r="X1838" s="1"/>
      <c r="Y1838" s="1"/>
    </row>
    <row r="1839" spans="1:25" x14ac:dyDescent="0.4">
      <c r="A1839" t="s">
        <v>48</v>
      </c>
      <c r="B1839" t="s">
        <v>1149</v>
      </c>
      <c r="C1839" s="1" t="s">
        <v>3</v>
      </c>
      <c r="D1839">
        <v>2020</v>
      </c>
      <c r="E1839" s="3">
        <v>5</v>
      </c>
      <c r="F1839" s="1" t="s">
        <v>50</v>
      </c>
      <c r="G1839" s="1">
        <v>154</v>
      </c>
      <c r="H1839" s="1">
        <v>174</v>
      </c>
      <c r="J1839" s="1" t="s">
        <v>21</v>
      </c>
      <c r="K1839" s="1" t="s">
        <v>1409</v>
      </c>
      <c r="L1839" s="1" t="s">
        <v>1410</v>
      </c>
      <c r="M1839" s="1">
        <v>11000</v>
      </c>
      <c r="O1839" s="1">
        <v>43975</v>
      </c>
      <c r="P1839" s="1">
        <v>1685</v>
      </c>
      <c r="Q1839" s="1" t="s">
        <v>1411</v>
      </c>
      <c r="R1839" s="1"/>
      <c r="S1839" s="1"/>
      <c r="T1839" s="1"/>
      <c r="U1839" s="1"/>
      <c r="V1839" s="1"/>
      <c r="W1839" s="1"/>
      <c r="X1839" s="1"/>
      <c r="Y1839" s="1"/>
    </row>
    <row r="1840" spans="1:25" x14ac:dyDescent="0.4">
      <c r="A1840" t="s">
        <v>48</v>
      </c>
      <c r="B1840" t="s">
        <v>1149</v>
      </c>
      <c r="C1840" s="1" t="s">
        <v>3</v>
      </c>
      <c r="D1840">
        <v>2020</v>
      </c>
      <c r="E1840" s="3">
        <v>5</v>
      </c>
      <c r="F1840" s="1" t="s">
        <v>50</v>
      </c>
      <c r="G1840" s="1">
        <v>155</v>
      </c>
      <c r="H1840" s="1">
        <v>53</v>
      </c>
      <c r="J1840" s="1" t="s">
        <v>117</v>
      </c>
      <c r="K1840" s="1" t="s">
        <v>1752</v>
      </c>
      <c r="L1840" s="1" t="s">
        <v>1753</v>
      </c>
      <c r="M1840" s="1">
        <v>3999</v>
      </c>
      <c r="O1840" s="1">
        <v>43921</v>
      </c>
      <c r="P1840" s="1">
        <v>1643</v>
      </c>
      <c r="Q1840" s="1" t="s">
        <v>1754</v>
      </c>
      <c r="R1840" s="1"/>
      <c r="S1840" s="1"/>
      <c r="T1840" s="1"/>
      <c r="U1840" s="1"/>
      <c r="V1840" s="1"/>
      <c r="W1840" s="1"/>
      <c r="X1840" s="1"/>
      <c r="Y1840" s="1"/>
    </row>
    <row r="1841" spans="1:25" x14ac:dyDescent="0.4">
      <c r="A1841" t="s">
        <v>48</v>
      </c>
      <c r="B1841" t="s">
        <v>1149</v>
      </c>
      <c r="C1841" s="1" t="s">
        <v>3</v>
      </c>
      <c r="D1841">
        <v>2020</v>
      </c>
      <c r="E1841" s="3">
        <v>5</v>
      </c>
      <c r="F1841" s="1" t="s">
        <v>50</v>
      </c>
      <c r="G1841" s="1">
        <v>156</v>
      </c>
      <c r="H1841" s="1">
        <v>-6</v>
      </c>
      <c r="J1841" s="1" t="s">
        <v>9</v>
      </c>
      <c r="K1841" s="1" t="s">
        <v>1689</v>
      </c>
      <c r="L1841" s="1" t="s">
        <v>1273</v>
      </c>
      <c r="M1841" s="1">
        <v>2200</v>
      </c>
      <c r="O1841" s="1">
        <v>42789</v>
      </c>
      <c r="P1841" s="1">
        <v>1617</v>
      </c>
      <c r="Q1841" s="1" t="s">
        <v>1690</v>
      </c>
      <c r="R1841" s="1"/>
      <c r="S1841" s="1"/>
      <c r="T1841" s="1"/>
      <c r="U1841" s="1"/>
      <c r="V1841" s="1"/>
      <c r="W1841" s="1"/>
      <c r="X1841" s="1"/>
      <c r="Y1841" s="1"/>
    </row>
    <row r="1842" spans="1:25" x14ac:dyDescent="0.4">
      <c r="A1842" t="s">
        <v>48</v>
      </c>
      <c r="B1842" t="s">
        <v>1149</v>
      </c>
      <c r="C1842" s="1" t="s">
        <v>3</v>
      </c>
      <c r="D1842">
        <v>2020</v>
      </c>
      <c r="E1842" s="3">
        <v>5</v>
      </c>
      <c r="F1842" s="1" t="s">
        <v>50</v>
      </c>
      <c r="G1842" s="1">
        <v>157</v>
      </c>
      <c r="H1842" s="1">
        <v>18</v>
      </c>
      <c r="J1842" s="1" t="s">
        <v>7</v>
      </c>
      <c r="K1842" s="1" t="s">
        <v>1656</v>
      </c>
      <c r="L1842" s="1" t="s">
        <v>1657</v>
      </c>
      <c r="M1842" s="1">
        <v>15000</v>
      </c>
      <c r="O1842" s="1">
        <v>41922</v>
      </c>
      <c r="P1842" s="1">
        <v>1593</v>
      </c>
      <c r="Q1842" s="1" t="s">
        <v>1658</v>
      </c>
      <c r="R1842" s="1"/>
      <c r="S1842" s="1"/>
      <c r="T1842" s="1"/>
      <c r="U1842" s="1"/>
      <c r="V1842" s="1"/>
      <c r="W1842" s="1"/>
      <c r="X1842" s="1"/>
      <c r="Y1842" s="1"/>
    </row>
    <row r="1843" spans="1:25" x14ac:dyDescent="0.4">
      <c r="A1843" t="s">
        <v>48</v>
      </c>
      <c r="B1843" t="s">
        <v>1149</v>
      </c>
      <c r="C1843" s="1" t="s">
        <v>3</v>
      </c>
      <c r="D1843">
        <v>2020</v>
      </c>
      <c r="E1843" s="3">
        <v>5</v>
      </c>
      <c r="F1843" s="1" t="s">
        <v>50</v>
      </c>
      <c r="G1843" s="1">
        <v>158</v>
      </c>
      <c r="H1843" s="1">
        <v>44</v>
      </c>
      <c r="J1843" s="1" t="s">
        <v>8</v>
      </c>
      <c r="K1843" s="1" t="s">
        <v>1929</v>
      </c>
      <c r="L1843" s="1" t="s">
        <v>1930</v>
      </c>
      <c r="M1843" s="1">
        <v>3700</v>
      </c>
      <c r="O1843" s="1">
        <v>43839</v>
      </c>
      <c r="P1843" s="1">
        <v>1586</v>
      </c>
      <c r="Q1843" s="1" t="s">
        <v>1931</v>
      </c>
      <c r="R1843" s="1"/>
      <c r="S1843" s="1"/>
      <c r="T1843" s="1"/>
      <c r="U1843" s="1"/>
      <c r="V1843" s="1"/>
      <c r="W1843" s="1"/>
      <c r="X1843" s="1"/>
      <c r="Y1843" s="1"/>
    </row>
    <row r="1844" spans="1:25" x14ac:dyDescent="0.4">
      <c r="A1844" t="s">
        <v>48</v>
      </c>
      <c r="B1844" t="s">
        <v>1149</v>
      </c>
      <c r="C1844" s="1" t="s">
        <v>3</v>
      </c>
      <c r="D1844">
        <v>2020</v>
      </c>
      <c r="E1844" s="3">
        <v>5</v>
      </c>
      <c r="F1844" s="1" t="s">
        <v>50</v>
      </c>
      <c r="G1844" s="1">
        <v>159</v>
      </c>
      <c r="H1844" s="1">
        <v>-22</v>
      </c>
      <c r="J1844" s="1" t="s">
        <v>1035</v>
      </c>
      <c r="K1844" s="1" t="s">
        <v>1614</v>
      </c>
      <c r="L1844" s="1" t="s">
        <v>1227</v>
      </c>
      <c r="M1844" s="1">
        <v>3500</v>
      </c>
      <c r="O1844" s="1">
        <v>42015</v>
      </c>
      <c r="P1844" s="1">
        <v>1548</v>
      </c>
      <c r="Q1844" s="1" t="s">
        <v>1615</v>
      </c>
      <c r="R1844" s="1"/>
      <c r="S1844" s="1"/>
      <c r="T1844" s="1"/>
      <c r="U1844" s="1"/>
      <c r="V1844" s="1"/>
      <c r="W1844" s="1"/>
      <c r="X1844" s="1"/>
      <c r="Y1844" s="1"/>
    </row>
    <row r="1845" spans="1:25" x14ac:dyDescent="0.4">
      <c r="A1845" t="s">
        <v>48</v>
      </c>
      <c r="B1845" t="s">
        <v>1149</v>
      </c>
      <c r="C1845" s="1" t="s">
        <v>3</v>
      </c>
      <c r="D1845">
        <v>2020</v>
      </c>
      <c r="E1845" s="3">
        <v>5</v>
      </c>
      <c r="F1845" s="1" t="s">
        <v>50</v>
      </c>
      <c r="G1845" s="1">
        <v>160</v>
      </c>
      <c r="H1845" s="1">
        <v>-21</v>
      </c>
      <c r="J1845" s="1" t="s">
        <v>21</v>
      </c>
      <c r="K1845" s="1" t="s">
        <v>1666</v>
      </c>
      <c r="L1845" s="1" t="s">
        <v>1527</v>
      </c>
      <c r="M1845" s="1">
        <v>2200</v>
      </c>
      <c r="O1845" s="1">
        <v>43775</v>
      </c>
      <c r="P1845" s="1">
        <v>1540</v>
      </c>
      <c r="Q1845" s="1" t="s">
        <v>1667</v>
      </c>
      <c r="R1845" s="1"/>
      <c r="S1845" s="1"/>
      <c r="T1845" s="1"/>
      <c r="U1845" s="1"/>
      <c r="V1845" s="1"/>
      <c r="W1845" s="1"/>
      <c r="X1845" s="1"/>
      <c r="Y1845" s="1"/>
    </row>
    <row r="1846" spans="1:25" x14ac:dyDescent="0.4">
      <c r="A1846" t="s">
        <v>48</v>
      </c>
      <c r="B1846" t="s">
        <v>1149</v>
      </c>
      <c r="C1846" s="1" t="s">
        <v>3</v>
      </c>
      <c r="D1846">
        <v>2020</v>
      </c>
      <c r="E1846" s="3">
        <v>5</v>
      </c>
      <c r="F1846" s="1" t="s">
        <v>50</v>
      </c>
      <c r="G1846" s="1">
        <v>161</v>
      </c>
      <c r="H1846" s="1" t="s">
        <v>62</v>
      </c>
      <c r="J1846" s="1" t="s">
        <v>163</v>
      </c>
      <c r="K1846" s="1" t="s">
        <v>1926</v>
      </c>
      <c r="L1846" s="1" t="s">
        <v>1927</v>
      </c>
      <c r="M1846" s="1">
        <v>1900</v>
      </c>
      <c r="O1846" s="1">
        <v>44007</v>
      </c>
      <c r="P1846" s="1">
        <v>1528</v>
      </c>
      <c r="Q1846" s="1" t="s">
        <v>1928</v>
      </c>
      <c r="R1846" s="1"/>
      <c r="S1846" s="1"/>
      <c r="T1846" s="1"/>
      <c r="U1846" s="1"/>
      <c r="V1846" s="1"/>
      <c r="W1846" s="1"/>
      <c r="X1846" s="1"/>
      <c r="Y1846" s="1"/>
    </row>
    <row r="1847" spans="1:25" x14ac:dyDescent="0.4">
      <c r="A1847" t="s">
        <v>48</v>
      </c>
      <c r="B1847" t="s">
        <v>1149</v>
      </c>
      <c r="C1847" s="1" t="s">
        <v>3</v>
      </c>
      <c r="D1847">
        <v>2020</v>
      </c>
      <c r="E1847" s="3">
        <v>5</v>
      </c>
      <c r="F1847" s="1" t="s">
        <v>50</v>
      </c>
      <c r="G1847" s="1">
        <v>162</v>
      </c>
      <c r="H1847" s="1">
        <v>53</v>
      </c>
      <c r="J1847" s="1" t="s">
        <v>10</v>
      </c>
      <c r="K1847" s="1" t="s">
        <v>1965</v>
      </c>
      <c r="L1847" s="1" t="s">
        <v>1227</v>
      </c>
      <c r="M1847" s="1">
        <v>3500</v>
      </c>
      <c r="O1847" s="1">
        <v>42214</v>
      </c>
      <c r="P1847" s="1">
        <v>1511</v>
      </c>
      <c r="Q1847" s="1" t="s">
        <v>1966</v>
      </c>
      <c r="R1847" s="1"/>
      <c r="S1847" s="1"/>
      <c r="T1847" s="1"/>
      <c r="U1847" s="1"/>
      <c r="V1847" s="1"/>
      <c r="W1847" s="1"/>
      <c r="X1847" s="1"/>
      <c r="Y1847" s="1"/>
    </row>
    <row r="1848" spans="1:25" x14ac:dyDescent="0.4">
      <c r="A1848" t="s">
        <v>48</v>
      </c>
      <c r="B1848" t="s">
        <v>1149</v>
      </c>
      <c r="C1848" s="1" t="s">
        <v>3</v>
      </c>
      <c r="D1848">
        <v>2020</v>
      </c>
      <c r="E1848" s="3">
        <v>5</v>
      </c>
      <c r="F1848" s="1" t="s">
        <v>50</v>
      </c>
      <c r="G1848" s="1">
        <v>163</v>
      </c>
      <c r="H1848" s="1">
        <v>37</v>
      </c>
      <c r="J1848" s="1" t="s">
        <v>58</v>
      </c>
      <c r="K1848" s="1" t="s">
        <v>1769</v>
      </c>
      <c r="L1848" s="1" t="s">
        <v>1770</v>
      </c>
      <c r="M1848" s="1">
        <v>3999</v>
      </c>
      <c r="O1848" s="1">
        <v>43927</v>
      </c>
      <c r="P1848" s="1">
        <v>1509</v>
      </c>
      <c r="Q1848" s="1" t="s">
        <v>1771</v>
      </c>
      <c r="R1848" s="1"/>
      <c r="S1848" s="1"/>
      <c r="T1848" s="1"/>
      <c r="U1848" s="1"/>
      <c r="V1848" s="1"/>
      <c r="W1848" s="1"/>
      <c r="X1848" s="1"/>
      <c r="Y1848" s="1"/>
    </row>
    <row r="1849" spans="1:25" x14ac:dyDescent="0.4">
      <c r="A1849" t="s">
        <v>48</v>
      </c>
      <c r="B1849" t="s">
        <v>1149</v>
      </c>
      <c r="C1849" s="1" t="s">
        <v>3</v>
      </c>
      <c r="D1849">
        <v>2020</v>
      </c>
      <c r="E1849" s="3">
        <v>5</v>
      </c>
      <c r="F1849" s="1" t="s">
        <v>50</v>
      </c>
      <c r="G1849" s="1">
        <v>164</v>
      </c>
      <c r="H1849" s="1">
        <v>3</v>
      </c>
      <c r="J1849" s="1" t="s">
        <v>9</v>
      </c>
      <c r="K1849" s="1" t="s">
        <v>1707</v>
      </c>
      <c r="L1849" s="1" t="s">
        <v>1708</v>
      </c>
      <c r="M1849" s="1">
        <v>2700</v>
      </c>
      <c r="O1849" s="1">
        <v>43751</v>
      </c>
      <c r="P1849" s="1">
        <v>1500</v>
      </c>
      <c r="Q1849" s="1" t="s">
        <v>1709</v>
      </c>
      <c r="R1849" s="1"/>
      <c r="S1849" s="1"/>
      <c r="T1849" s="1"/>
      <c r="U1849" s="1"/>
      <c r="V1849" s="1"/>
      <c r="W1849" s="1"/>
      <c r="X1849" s="1"/>
      <c r="Y1849" s="1"/>
    </row>
    <row r="1850" spans="1:25" x14ac:dyDescent="0.4">
      <c r="A1850" t="s">
        <v>48</v>
      </c>
      <c r="B1850" t="s">
        <v>1149</v>
      </c>
      <c r="C1850" s="1" t="s">
        <v>3</v>
      </c>
      <c r="D1850">
        <v>2020</v>
      </c>
      <c r="E1850" s="3">
        <v>5</v>
      </c>
      <c r="F1850" s="1" t="s">
        <v>50</v>
      </c>
      <c r="G1850" s="1">
        <v>165</v>
      </c>
      <c r="H1850" s="1">
        <v>-34</v>
      </c>
      <c r="J1850" s="1" t="s">
        <v>58</v>
      </c>
      <c r="K1850" s="1" t="s">
        <v>1831</v>
      </c>
      <c r="L1850" s="1" t="s">
        <v>1832</v>
      </c>
      <c r="M1850" s="1">
        <v>1200</v>
      </c>
      <c r="O1850" s="1">
        <v>43749</v>
      </c>
      <c r="P1850" s="1">
        <v>1420</v>
      </c>
      <c r="Q1850" s="1" t="s">
        <v>1833</v>
      </c>
      <c r="R1850" s="1"/>
      <c r="S1850" s="1"/>
      <c r="T1850" s="1"/>
      <c r="U1850" s="1"/>
      <c r="V1850" s="1"/>
      <c r="W1850" s="1"/>
      <c r="X1850" s="1"/>
      <c r="Y1850" s="1"/>
    </row>
    <row r="1851" spans="1:25" x14ac:dyDescent="0.4">
      <c r="A1851" t="s">
        <v>48</v>
      </c>
      <c r="B1851" t="s">
        <v>1149</v>
      </c>
      <c r="C1851" s="1" t="s">
        <v>3</v>
      </c>
      <c r="D1851">
        <v>2020</v>
      </c>
      <c r="E1851" s="3">
        <v>5</v>
      </c>
      <c r="F1851" s="1" t="s">
        <v>50</v>
      </c>
      <c r="G1851" s="1">
        <v>166</v>
      </c>
      <c r="H1851" s="1">
        <v>-9</v>
      </c>
      <c r="J1851" s="1" t="s">
        <v>82</v>
      </c>
      <c r="K1851" s="1" t="s">
        <v>1888</v>
      </c>
      <c r="L1851" s="1" t="s">
        <v>1889</v>
      </c>
      <c r="M1851" s="1">
        <v>9000</v>
      </c>
      <c r="O1851" s="1">
        <v>43976</v>
      </c>
      <c r="P1851" s="1">
        <v>1403</v>
      </c>
      <c r="Q1851" s="1" t="s">
        <v>1890</v>
      </c>
      <c r="R1851" s="1"/>
      <c r="S1851" s="1"/>
      <c r="T1851" s="1"/>
      <c r="U1851" s="1"/>
      <c r="V1851" s="1"/>
      <c r="W1851" s="1"/>
      <c r="X1851" s="1"/>
      <c r="Y1851" s="1"/>
    </row>
    <row r="1852" spans="1:25" x14ac:dyDescent="0.4">
      <c r="A1852" t="s">
        <v>48</v>
      </c>
      <c r="B1852" t="s">
        <v>1149</v>
      </c>
      <c r="C1852" s="1" t="s">
        <v>3</v>
      </c>
      <c r="D1852">
        <v>2020</v>
      </c>
      <c r="E1852" s="3">
        <v>5</v>
      </c>
      <c r="F1852" s="1" t="s">
        <v>50</v>
      </c>
      <c r="G1852" s="1">
        <v>167</v>
      </c>
      <c r="H1852" s="1">
        <v>6</v>
      </c>
      <c r="J1852" s="1" t="s">
        <v>16</v>
      </c>
      <c r="K1852" s="1" t="s">
        <v>1863</v>
      </c>
      <c r="L1852" s="1" t="s">
        <v>1864</v>
      </c>
      <c r="M1852" s="1">
        <v>4900</v>
      </c>
      <c r="O1852" s="1">
        <v>43917</v>
      </c>
      <c r="P1852" s="1">
        <v>1373</v>
      </c>
      <c r="Q1852" s="1" t="s">
        <v>1865</v>
      </c>
      <c r="R1852" s="1"/>
      <c r="S1852" s="1"/>
      <c r="T1852" s="1"/>
      <c r="U1852" s="1"/>
      <c r="V1852" s="1"/>
      <c r="W1852" s="1"/>
      <c r="X1852" s="1"/>
      <c r="Y1852" s="1"/>
    </row>
    <row r="1853" spans="1:25" x14ac:dyDescent="0.4">
      <c r="A1853" t="s">
        <v>48</v>
      </c>
      <c r="B1853" t="s">
        <v>1149</v>
      </c>
      <c r="C1853" s="1" t="s">
        <v>3</v>
      </c>
      <c r="D1853">
        <v>2020</v>
      </c>
      <c r="E1853" s="3">
        <v>5</v>
      </c>
      <c r="F1853" s="1" t="s">
        <v>50</v>
      </c>
      <c r="G1853" s="1">
        <v>168</v>
      </c>
      <c r="H1853" s="1">
        <v>12</v>
      </c>
      <c r="J1853" s="1" t="s">
        <v>7</v>
      </c>
      <c r="K1853" s="1" t="s">
        <v>1701</v>
      </c>
      <c r="L1853" s="1" t="s">
        <v>1702</v>
      </c>
      <c r="M1853" s="1">
        <v>17000</v>
      </c>
      <c r="O1853" s="1">
        <v>43983</v>
      </c>
      <c r="P1853" s="1">
        <v>1360</v>
      </c>
      <c r="Q1853" s="1" t="s">
        <v>1703</v>
      </c>
      <c r="R1853" s="1"/>
      <c r="S1853" s="1"/>
      <c r="T1853" s="1"/>
      <c r="U1853" s="1"/>
      <c r="V1853" s="1"/>
      <c r="W1853" s="1"/>
      <c r="X1853" s="1"/>
      <c r="Y1853" s="1"/>
    </row>
    <row r="1854" spans="1:25" x14ac:dyDescent="0.4">
      <c r="A1854" t="s">
        <v>48</v>
      </c>
      <c r="B1854" t="s">
        <v>1149</v>
      </c>
      <c r="C1854" s="1" t="s">
        <v>3</v>
      </c>
      <c r="D1854">
        <v>2020</v>
      </c>
      <c r="E1854" s="3">
        <v>5</v>
      </c>
      <c r="F1854" s="1" t="s">
        <v>50</v>
      </c>
      <c r="G1854" s="1">
        <v>169</v>
      </c>
      <c r="H1854" s="1">
        <v>17</v>
      </c>
      <c r="J1854" s="1" t="s">
        <v>58</v>
      </c>
      <c r="K1854" s="1" t="s">
        <v>2054</v>
      </c>
      <c r="L1854" s="1" t="s">
        <v>2055</v>
      </c>
      <c r="M1854" s="1">
        <v>3300</v>
      </c>
      <c r="O1854" s="1">
        <v>42300</v>
      </c>
      <c r="P1854" s="1">
        <v>1353</v>
      </c>
      <c r="Q1854" s="1" t="s">
        <v>2056</v>
      </c>
      <c r="R1854" s="1"/>
      <c r="S1854" s="1"/>
      <c r="T1854" s="1"/>
      <c r="U1854" s="1"/>
      <c r="V1854" s="1"/>
      <c r="W1854" s="1"/>
      <c r="X1854" s="1"/>
      <c r="Y1854" s="1"/>
    </row>
    <row r="1855" spans="1:25" x14ac:dyDescent="0.4">
      <c r="A1855" t="s">
        <v>48</v>
      </c>
      <c r="B1855" t="s">
        <v>1149</v>
      </c>
      <c r="C1855" s="1" t="s">
        <v>3</v>
      </c>
      <c r="D1855">
        <v>2020</v>
      </c>
      <c r="E1855" s="3">
        <v>5</v>
      </c>
      <c r="F1855" s="1" t="s">
        <v>50</v>
      </c>
      <c r="G1855" s="1">
        <v>170</v>
      </c>
      <c r="H1855" s="1">
        <v>33</v>
      </c>
      <c r="J1855" s="1" t="s">
        <v>58</v>
      </c>
      <c r="K1855" s="1" t="s">
        <v>2085</v>
      </c>
      <c r="L1855" s="1" t="s">
        <v>2086</v>
      </c>
      <c r="M1855" s="1">
        <v>1600</v>
      </c>
      <c r="O1855" s="1">
        <v>43566</v>
      </c>
      <c r="P1855" s="1">
        <v>1351</v>
      </c>
      <c r="Q1855" s="1" t="s">
        <v>2087</v>
      </c>
      <c r="R1855" s="1"/>
      <c r="S1855" s="1"/>
      <c r="T1855" s="1"/>
      <c r="U1855" s="1"/>
      <c r="V1855" s="1"/>
      <c r="W1855" s="1"/>
      <c r="X1855" s="1"/>
      <c r="Y1855" s="1"/>
    </row>
    <row r="1856" spans="1:25" x14ac:dyDescent="0.4">
      <c r="A1856" t="s">
        <v>48</v>
      </c>
      <c r="B1856" t="s">
        <v>1149</v>
      </c>
      <c r="C1856" s="1" t="s">
        <v>3</v>
      </c>
      <c r="D1856">
        <v>2020</v>
      </c>
      <c r="E1856" s="3">
        <v>5</v>
      </c>
      <c r="F1856" s="1" t="s">
        <v>50</v>
      </c>
      <c r="G1856" s="1">
        <v>171</v>
      </c>
      <c r="H1856" s="1">
        <v>-63</v>
      </c>
      <c r="J1856" s="1" t="s">
        <v>1035</v>
      </c>
      <c r="K1856" s="1" t="s">
        <v>1683</v>
      </c>
      <c r="L1856" s="1" t="s">
        <v>1684</v>
      </c>
      <c r="M1856" s="1">
        <v>2700</v>
      </c>
      <c r="O1856" s="1">
        <v>41982</v>
      </c>
      <c r="P1856" s="1">
        <v>1343</v>
      </c>
      <c r="Q1856" s="1" t="s">
        <v>1685</v>
      </c>
      <c r="R1856" s="1"/>
      <c r="S1856" s="1"/>
      <c r="T1856" s="1"/>
      <c r="U1856" s="1"/>
      <c r="V1856" s="1"/>
      <c r="W1856" s="1"/>
      <c r="X1856" s="1"/>
      <c r="Y1856" s="1"/>
    </row>
    <row r="1857" spans="1:25" x14ac:dyDescent="0.4">
      <c r="A1857" t="s">
        <v>48</v>
      </c>
      <c r="B1857" t="s">
        <v>1149</v>
      </c>
      <c r="C1857" s="1" t="s">
        <v>3</v>
      </c>
      <c r="D1857">
        <v>2020</v>
      </c>
      <c r="E1857" s="3">
        <v>5</v>
      </c>
      <c r="F1857" s="1" t="s">
        <v>50</v>
      </c>
      <c r="G1857" s="1">
        <v>172</v>
      </c>
      <c r="H1857" s="1">
        <v>-100</v>
      </c>
      <c r="J1857" s="1" t="s">
        <v>163</v>
      </c>
      <c r="K1857" s="1" t="s">
        <v>1181</v>
      </c>
      <c r="L1857" s="1" t="s">
        <v>1182</v>
      </c>
      <c r="M1857" s="1">
        <v>1200</v>
      </c>
      <c r="O1857" s="1">
        <v>43846</v>
      </c>
      <c r="P1857" s="1">
        <v>1325</v>
      </c>
      <c r="Q1857" s="1" t="s">
        <v>1183</v>
      </c>
      <c r="R1857" s="1"/>
      <c r="S1857" s="1"/>
      <c r="T1857" s="1"/>
      <c r="U1857" s="1"/>
      <c r="V1857" s="1"/>
      <c r="W1857" s="1"/>
      <c r="X1857" s="1"/>
      <c r="Y1857" s="1"/>
    </row>
    <row r="1858" spans="1:25" x14ac:dyDescent="0.4">
      <c r="A1858" t="s">
        <v>48</v>
      </c>
      <c r="B1858" t="s">
        <v>1149</v>
      </c>
      <c r="C1858" s="1" t="s">
        <v>3</v>
      </c>
      <c r="D1858">
        <v>2020</v>
      </c>
      <c r="E1858" s="3">
        <v>5</v>
      </c>
      <c r="F1858" s="1" t="s">
        <v>50</v>
      </c>
      <c r="G1858" s="1">
        <v>173</v>
      </c>
      <c r="H1858" s="1">
        <v>50</v>
      </c>
      <c r="J1858" s="1" t="s">
        <v>7</v>
      </c>
      <c r="K1858" s="1" t="s">
        <v>2088</v>
      </c>
      <c r="L1858" s="1" t="s">
        <v>2089</v>
      </c>
      <c r="M1858" s="1">
        <v>34000</v>
      </c>
      <c r="N1858" s="1" t="s">
        <v>2090</v>
      </c>
      <c r="O1858" s="1">
        <v>43993</v>
      </c>
      <c r="P1858" s="1">
        <v>1323</v>
      </c>
      <c r="Q1858" s="1" t="s">
        <v>2091</v>
      </c>
      <c r="R1858" s="1"/>
      <c r="S1858" s="1"/>
      <c r="T1858" s="1"/>
      <c r="U1858" s="1"/>
      <c r="V1858" s="1"/>
      <c r="W1858" s="1"/>
      <c r="X1858" s="1"/>
      <c r="Y1858" s="1"/>
    </row>
    <row r="1859" spans="1:25" x14ac:dyDescent="0.4">
      <c r="A1859" t="s">
        <v>48</v>
      </c>
      <c r="B1859" t="s">
        <v>1149</v>
      </c>
      <c r="C1859" s="1" t="s">
        <v>3</v>
      </c>
      <c r="D1859">
        <v>2020</v>
      </c>
      <c r="E1859" s="3">
        <v>5</v>
      </c>
      <c r="F1859" s="1" t="s">
        <v>50</v>
      </c>
      <c r="G1859" s="1">
        <v>174</v>
      </c>
      <c r="H1859" s="1">
        <v>21</v>
      </c>
      <c r="J1859" s="1" t="s">
        <v>1035</v>
      </c>
      <c r="K1859" s="1" t="s">
        <v>1661</v>
      </c>
      <c r="L1859" s="1" t="s">
        <v>1662</v>
      </c>
      <c r="M1859" s="1">
        <v>4999</v>
      </c>
      <c r="O1859" s="1">
        <v>43697</v>
      </c>
      <c r="P1859" s="1">
        <v>1295</v>
      </c>
      <c r="Q1859" s="1" t="s">
        <v>1663</v>
      </c>
      <c r="R1859" s="1"/>
      <c r="S1859" s="1"/>
      <c r="T1859" s="1"/>
      <c r="U1859" s="1"/>
      <c r="V1859" s="1"/>
      <c r="W1859" s="1"/>
      <c r="X1859" s="1"/>
      <c r="Y1859" s="1"/>
    </row>
    <row r="1860" spans="1:25" x14ac:dyDescent="0.4">
      <c r="A1860" t="s">
        <v>48</v>
      </c>
      <c r="B1860" t="s">
        <v>1149</v>
      </c>
      <c r="C1860" s="1" t="s">
        <v>3</v>
      </c>
      <c r="D1860">
        <v>2020</v>
      </c>
      <c r="E1860" s="3">
        <v>5</v>
      </c>
      <c r="F1860" s="1" t="s">
        <v>50</v>
      </c>
      <c r="G1860" s="1">
        <v>175</v>
      </c>
      <c r="H1860" s="1">
        <v>-68</v>
      </c>
      <c r="J1860" s="1" t="s">
        <v>163</v>
      </c>
      <c r="K1860" s="1" t="s">
        <v>1932</v>
      </c>
      <c r="L1860" s="1" t="s">
        <v>1933</v>
      </c>
      <c r="M1860" s="1">
        <v>5600</v>
      </c>
      <c r="O1860" s="1">
        <v>43959</v>
      </c>
      <c r="P1860" s="1">
        <v>1286</v>
      </c>
      <c r="Q1860" s="1" t="s">
        <v>1934</v>
      </c>
      <c r="R1860" s="1"/>
      <c r="S1860" s="1"/>
      <c r="T1860" s="1"/>
      <c r="U1860" s="1"/>
      <c r="V1860" s="1"/>
      <c r="W1860" s="1"/>
      <c r="X1860" s="1"/>
      <c r="Y1860" s="1"/>
    </row>
    <row r="1861" spans="1:25" x14ac:dyDescent="0.4">
      <c r="A1861" t="s">
        <v>48</v>
      </c>
      <c r="B1861" t="s">
        <v>1149</v>
      </c>
      <c r="C1861" s="1" t="s">
        <v>3</v>
      </c>
      <c r="D1861">
        <v>2020</v>
      </c>
      <c r="E1861" s="3">
        <v>5</v>
      </c>
      <c r="F1861" s="1" t="s">
        <v>50</v>
      </c>
      <c r="G1861" s="1">
        <v>176</v>
      </c>
      <c r="H1861" s="1">
        <v>40</v>
      </c>
      <c r="J1861" s="1" t="s">
        <v>21</v>
      </c>
      <c r="K1861" s="1" t="s">
        <v>1971</v>
      </c>
      <c r="L1861" s="1" t="s">
        <v>1257</v>
      </c>
      <c r="M1861" s="1">
        <v>9000</v>
      </c>
      <c r="O1861" s="1">
        <v>43432</v>
      </c>
      <c r="P1861" s="1">
        <v>1263</v>
      </c>
      <c r="Q1861" s="1" t="s">
        <v>1972</v>
      </c>
      <c r="R1861" s="1"/>
      <c r="S1861" s="1"/>
      <c r="T1861" s="1"/>
      <c r="U1861" s="1"/>
      <c r="V1861" s="1"/>
      <c r="W1861" s="1"/>
      <c r="X1861" s="1"/>
      <c r="Y1861" s="1"/>
    </row>
    <row r="1862" spans="1:25" x14ac:dyDescent="0.4">
      <c r="A1862" t="s">
        <v>48</v>
      </c>
      <c r="B1862" t="s">
        <v>1149</v>
      </c>
      <c r="C1862" s="1" t="s">
        <v>3</v>
      </c>
      <c r="D1862">
        <v>2020</v>
      </c>
      <c r="E1862" s="3">
        <v>5</v>
      </c>
      <c r="F1862" s="1" t="s">
        <v>50</v>
      </c>
      <c r="G1862" s="1">
        <v>177</v>
      </c>
      <c r="H1862" s="1">
        <v>-51</v>
      </c>
      <c r="J1862" s="1" t="s">
        <v>58</v>
      </c>
      <c r="K1862" s="1" t="s">
        <v>1811</v>
      </c>
      <c r="L1862" s="1" t="s">
        <v>1230</v>
      </c>
      <c r="M1862" s="1">
        <v>3900</v>
      </c>
      <c r="O1862" s="1">
        <v>43872</v>
      </c>
      <c r="P1862" s="1">
        <v>1256</v>
      </c>
      <c r="Q1862" s="1" t="s">
        <v>1812</v>
      </c>
      <c r="R1862" s="1"/>
      <c r="S1862" s="1"/>
      <c r="T1862" s="1"/>
      <c r="U1862" s="1"/>
      <c r="V1862" s="1"/>
      <c r="W1862" s="1"/>
      <c r="X1862" s="1"/>
      <c r="Y1862" s="1"/>
    </row>
    <row r="1863" spans="1:25" x14ac:dyDescent="0.4">
      <c r="A1863" t="s">
        <v>48</v>
      </c>
      <c r="B1863" t="s">
        <v>1149</v>
      </c>
      <c r="C1863" s="1" t="s">
        <v>3</v>
      </c>
      <c r="D1863">
        <v>2020</v>
      </c>
      <c r="E1863" s="3">
        <v>5</v>
      </c>
      <c r="F1863" s="1" t="s">
        <v>50</v>
      </c>
      <c r="G1863" s="1">
        <v>178</v>
      </c>
      <c r="H1863" s="1">
        <v>5</v>
      </c>
      <c r="J1863" s="1" t="s">
        <v>82</v>
      </c>
      <c r="K1863" s="1" t="s">
        <v>1605</v>
      </c>
      <c r="L1863" s="1" t="s">
        <v>1606</v>
      </c>
      <c r="M1863" s="1">
        <v>3900</v>
      </c>
      <c r="O1863" s="1">
        <v>43963</v>
      </c>
      <c r="P1863" s="1">
        <v>1254</v>
      </c>
      <c r="Q1863" s="1" t="s">
        <v>1607</v>
      </c>
      <c r="R1863" s="1"/>
      <c r="S1863" s="1"/>
      <c r="T1863" s="1"/>
      <c r="U1863" s="1"/>
      <c r="V1863" s="1"/>
      <c r="W1863" s="1"/>
      <c r="X1863" s="1"/>
      <c r="Y1863" s="1"/>
    </row>
    <row r="1864" spans="1:25" x14ac:dyDescent="0.4">
      <c r="A1864" t="s">
        <v>48</v>
      </c>
      <c r="B1864" t="s">
        <v>1149</v>
      </c>
      <c r="C1864" s="1" t="s">
        <v>3</v>
      </c>
      <c r="D1864">
        <v>2020</v>
      </c>
      <c r="E1864" s="3">
        <v>5</v>
      </c>
      <c r="F1864" s="1" t="s">
        <v>50</v>
      </c>
      <c r="G1864" s="1">
        <v>179</v>
      </c>
      <c r="H1864" s="1">
        <v>-26</v>
      </c>
      <c r="J1864" s="1" t="s">
        <v>10</v>
      </c>
      <c r="K1864" s="1" t="s">
        <v>1377</v>
      </c>
      <c r="L1864" s="1" t="s">
        <v>1213</v>
      </c>
      <c r="M1864" s="1">
        <v>5000</v>
      </c>
      <c r="O1864" s="1">
        <v>43388</v>
      </c>
      <c r="P1864" s="1">
        <v>1243</v>
      </c>
      <c r="Q1864" s="1" t="s">
        <v>1378</v>
      </c>
      <c r="R1864" s="1"/>
      <c r="S1864" s="1"/>
      <c r="T1864" s="1"/>
      <c r="U1864" s="1"/>
      <c r="V1864" s="1"/>
      <c r="W1864" s="1"/>
      <c r="X1864" s="1"/>
      <c r="Y1864" s="1"/>
    </row>
    <row r="1865" spans="1:25" x14ac:dyDescent="0.4">
      <c r="A1865" t="s">
        <v>48</v>
      </c>
      <c r="B1865" t="s">
        <v>1149</v>
      </c>
      <c r="C1865" s="1" t="s">
        <v>3</v>
      </c>
      <c r="D1865">
        <v>2020</v>
      </c>
      <c r="E1865" s="3">
        <v>5</v>
      </c>
      <c r="F1865" s="1" t="s">
        <v>50</v>
      </c>
      <c r="G1865" s="1">
        <v>180</v>
      </c>
      <c r="H1865" s="1">
        <v>-1</v>
      </c>
      <c r="J1865" s="1" t="s">
        <v>9</v>
      </c>
      <c r="K1865" s="1" t="s">
        <v>1363</v>
      </c>
      <c r="L1865" s="1" t="s">
        <v>1177</v>
      </c>
      <c r="M1865" s="1">
        <v>4900</v>
      </c>
      <c r="O1865" s="1">
        <v>43668</v>
      </c>
      <c r="P1865" s="1">
        <v>1239</v>
      </c>
      <c r="Q1865" s="1" t="s">
        <v>1364</v>
      </c>
      <c r="R1865" s="1"/>
      <c r="S1865" s="1"/>
      <c r="T1865" s="1"/>
      <c r="U1865" s="1"/>
      <c r="V1865" s="1"/>
      <c r="W1865" s="1"/>
      <c r="X1865" s="1"/>
      <c r="Y1865" s="1"/>
    </row>
    <row r="1866" spans="1:25" x14ac:dyDescent="0.4">
      <c r="A1866" t="s">
        <v>48</v>
      </c>
      <c r="B1866" t="s">
        <v>1149</v>
      </c>
      <c r="C1866" s="1" t="s">
        <v>3</v>
      </c>
      <c r="D1866">
        <v>2020</v>
      </c>
      <c r="E1866" s="3">
        <v>5</v>
      </c>
      <c r="F1866" s="1" t="s">
        <v>50</v>
      </c>
      <c r="G1866" s="1">
        <v>181</v>
      </c>
      <c r="H1866" s="1">
        <v>-26</v>
      </c>
      <c r="J1866" s="1" t="s">
        <v>58</v>
      </c>
      <c r="K1866" s="1" t="s">
        <v>2042</v>
      </c>
      <c r="L1866" s="1" t="s">
        <v>2043</v>
      </c>
      <c r="M1866" s="1">
        <v>3700</v>
      </c>
      <c r="O1866" s="1">
        <v>43979</v>
      </c>
      <c r="P1866" s="1">
        <v>1233</v>
      </c>
      <c r="Q1866" s="1" t="s">
        <v>2044</v>
      </c>
      <c r="R1866" s="1"/>
      <c r="S1866" s="1"/>
      <c r="T1866" s="1"/>
      <c r="U1866" s="1"/>
      <c r="V1866" s="1"/>
      <c r="W1866" s="1"/>
      <c r="X1866" s="1"/>
      <c r="Y1866" s="1"/>
    </row>
    <row r="1867" spans="1:25" x14ac:dyDescent="0.4">
      <c r="A1867" t="s">
        <v>48</v>
      </c>
      <c r="B1867" t="s">
        <v>1149</v>
      </c>
      <c r="C1867" s="1" t="s">
        <v>3</v>
      </c>
      <c r="D1867">
        <v>2020</v>
      </c>
      <c r="E1867" s="3">
        <v>5</v>
      </c>
      <c r="F1867" s="1" t="s">
        <v>50</v>
      </c>
      <c r="G1867" s="1">
        <v>182</v>
      </c>
      <c r="H1867" s="1">
        <v>-47</v>
      </c>
      <c r="J1867" s="1" t="s">
        <v>9</v>
      </c>
      <c r="K1867" s="1" t="s">
        <v>1590</v>
      </c>
      <c r="L1867" s="1" t="s">
        <v>1591</v>
      </c>
      <c r="M1867" s="1">
        <v>2700</v>
      </c>
      <c r="O1867" s="1">
        <v>43995</v>
      </c>
      <c r="P1867" s="1">
        <v>1232</v>
      </c>
      <c r="Q1867" s="1" t="s">
        <v>1592</v>
      </c>
      <c r="R1867" s="1"/>
      <c r="S1867" s="1"/>
      <c r="T1867" s="1"/>
      <c r="U1867" s="1"/>
      <c r="V1867" s="1"/>
      <c r="W1867" s="1"/>
      <c r="X1867" s="1"/>
      <c r="Y1867" s="1"/>
    </row>
    <row r="1868" spans="1:25" x14ac:dyDescent="0.4">
      <c r="A1868" t="s">
        <v>48</v>
      </c>
      <c r="B1868" t="s">
        <v>1149</v>
      </c>
      <c r="C1868" s="1" t="s">
        <v>3</v>
      </c>
      <c r="D1868">
        <v>2020</v>
      </c>
      <c r="E1868" s="3">
        <v>5</v>
      </c>
      <c r="F1868" s="1" t="s">
        <v>50</v>
      </c>
      <c r="G1868" s="1">
        <v>183</v>
      </c>
      <c r="H1868" s="1">
        <v>-45</v>
      </c>
      <c r="J1868" s="1" t="s">
        <v>464</v>
      </c>
      <c r="K1868" s="1" t="s">
        <v>1678</v>
      </c>
      <c r="L1868" s="1" t="s">
        <v>1679</v>
      </c>
      <c r="M1868" s="1">
        <v>3700</v>
      </c>
      <c r="O1868" s="1">
        <v>43923</v>
      </c>
      <c r="P1868" s="1">
        <v>1229</v>
      </c>
      <c r="Q1868" s="1" t="s">
        <v>1680</v>
      </c>
      <c r="R1868" s="1"/>
      <c r="S1868" s="1"/>
      <c r="T1868" s="1"/>
      <c r="U1868" s="1"/>
      <c r="V1868" s="1"/>
      <c r="W1868" s="1"/>
      <c r="X1868" s="1"/>
      <c r="Y1868" s="1"/>
    </row>
    <row r="1869" spans="1:25" x14ac:dyDescent="0.4">
      <c r="A1869" t="s">
        <v>48</v>
      </c>
      <c r="B1869" t="s">
        <v>1149</v>
      </c>
      <c r="C1869" s="1" t="s">
        <v>3</v>
      </c>
      <c r="D1869">
        <v>2020</v>
      </c>
      <c r="E1869" s="3">
        <v>5</v>
      </c>
      <c r="F1869" s="1" t="s">
        <v>50</v>
      </c>
      <c r="G1869" s="1">
        <v>184</v>
      </c>
      <c r="H1869" s="1">
        <v>69</v>
      </c>
      <c r="J1869" s="1" t="s">
        <v>274</v>
      </c>
      <c r="K1869" s="1" t="s">
        <v>2092</v>
      </c>
      <c r="L1869" s="1" t="s">
        <v>2093</v>
      </c>
      <c r="M1869" s="1">
        <v>30000</v>
      </c>
      <c r="O1869" s="1">
        <v>42787</v>
      </c>
      <c r="P1869" s="1">
        <v>1220</v>
      </c>
      <c r="Q1869" s="1" t="s">
        <v>2094</v>
      </c>
      <c r="R1869" s="1"/>
      <c r="S1869" s="1"/>
      <c r="T1869" s="1"/>
      <c r="U1869" s="1"/>
      <c r="V1869" s="1"/>
      <c r="W1869" s="1"/>
      <c r="X1869" s="1"/>
      <c r="Y1869" s="1"/>
    </row>
    <row r="1870" spans="1:25" x14ac:dyDescent="0.4">
      <c r="A1870" t="s">
        <v>48</v>
      </c>
      <c r="B1870" t="s">
        <v>1149</v>
      </c>
      <c r="C1870" s="1" t="s">
        <v>3</v>
      </c>
      <c r="D1870">
        <v>2020</v>
      </c>
      <c r="E1870" s="3">
        <v>5</v>
      </c>
      <c r="F1870" s="1" t="s">
        <v>50</v>
      </c>
      <c r="G1870" s="1">
        <v>185</v>
      </c>
      <c r="H1870" s="1">
        <v>-22</v>
      </c>
      <c r="J1870" s="1" t="s">
        <v>82</v>
      </c>
      <c r="K1870" s="1" t="s">
        <v>1940</v>
      </c>
      <c r="L1870" s="1" t="s">
        <v>1941</v>
      </c>
      <c r="M1870" s="1">
        <v>3800</v>
      </c>
      <c r="O1870" s="1">
        <v>43619</v>
      </c>
      <c r="P1870" s="1">
        <v>1194</v>
      </c>
      <c r="Q1870" s="1" t="s">
        <v>1942</v>
      </c>
      <c r="R1870" s="1"/>
      <c r="S1870" s="1"/>
      <c r="T1870" s="1"/>
      <c r="U1870" s="1"/>
      <c r="V1870" s="1"/>
      <c r="W1870" s="1"/>
      <c r="X1870" s="1"/>
      <c r="Y1870" s="1"/>
    </row>
    <row r="1871" spans="1:25" x14ac:dyDescent="0.4">
      <c r="A1871" t="s">
        <v>48</v>
      </c>
      <c r="B1871" t="s">
        <v>1149</v>
      </c>
      <c r="C1871" s="1" t="s">
        <v>3</v>
      </c>
      <c r="D1871">
        <v>2020</v>
      </c>
      <c r="E1871" s="3">
        <v>5</v>
      </c>
      <c r="F1871" s="1" t="s">
        <v>50</v>
      </c>
      <c r="G1871" s="1">
        <v>186</v>
      </c>
      <c r="H1871" s="1">
        <v>76</v>
      </c>
      <c r="J1871" s="1" t="s">
        <v>10</v>
      </c>
      <c r="K1871" s="1" t="s">
        <v>2095</v>
      </c>
      <c r="L1871" s="1" t="s">
        <v>2096</v>
      </c>
      <c r="M1871" s="1">
        <v>2600</v>
      </c>
      <c r="O1871" s="1">
        <v>43927</v>
      </c>
      <c r="P1871" s="1">
        <v>1180</v>
      </c>
      <c r="Q1871" s="1" t="s">
        <v>2097</v>
      </c>
      <c r="R1871" s="1"/>
      <c r="S1871" s="1"/>
      <c r="T1871" s="1"/>
      <c r="U1871" s="1"/>
      <c r="V1871" s="1"/>
      <c r="W1871" s="1"/>
      <c r="X1871" s="1"/>
      <c r="Y1871" s="1"/>
    </row>
    <row r="1872" spans="1:25" x14ac:dyDescent="0.4">
      <c r="A1872" t="s">
        <v>48</v>
      </c>
      <c r="B1872" t="s">
        <v>1149</v>
      </c>
      <c r="C1872" s="1" t="s">
        <v>3</v>
      </c>
      <c r="D1872">
        <v>2020</v>
      </c>
      <c r="E1872" s="3">
        <v>5</v>
      </c>
      <c r="F1872" s="1" t="s">
        <v>50</v>
      </c>
      <c r="G1872" s="1">
        <v>187</v>
      </c>
      <c r="H1872" s="1">
        <v>129</v>
      </c>
      <c r="J1872" s="1" t="s">
        <v>58</v>
      </c>
      <c r="K1872" s="1" t="s">
        <v>2098</v>
      </c>
      <c r="L1872" s="1" t="s">
        <v>1662</v>
      </c>
      <c r="M1872" s="1">
        <v>1999</v>
      </c>
      <c r="O1872" s="1">
        <v>43901</v>
      </c>
      <c r="P1872" s="1">
        <v>1178</v>
      </c>
      <c r="Q1872" s="1" t="s">
        <v>2099</v>
      </c>
      <c r="R1872" s="1"/>
      <c r="S1872" s="1"/>
      <c r="T1872" s="1"/>
      <c r="U1872" s="1"/>
      <c r="V1872" s="1"/>
      <c r="W1872" s="1"/>
      <c r="X1872" s="1"/>
      <c r="Y1872" s="1"/>
    </row>
    <row r="1873" spans="1:25" x14ac:dyDescent="0.4">
      <c r="A1873" t="s">
        <v>48</v>
      </c>
      <c r="B1873" t="s">
        <v>1149</v>
      </c>
      <c r="C1873" s="1" t="s">
        <v>3</v>
      </c>
      <c r="D1873">
        <v>2020</v>
      </c>
      <c r="E1873" s="3">
        <v>5</v>
      </c>
      <c r="F1873" s="1" t="s">
        <v>50</v>
      </c>
      <c r="G1873" s="1">
        <v>188</v>
      </c>
      <c r="H1873" s="1">
        <v>-11</v>
      </c>
      <c r="J1873" s="1" t="s">
        <v>24</v>
      </c>
      <c r="K1873" s="1" t="s">
        <v>1973</v>
      </c>
      <c r="L1873" s="1" t="s">
        <v>1974</v>
      </c>
      <c r="M1873" s="1">
        <v>2000</v>
      </c>
      <c r="O1873" s="1">
        <v>43995</v>
      </c>
      <c r="P1873" s="1">
        <v>1157</v>
      </c>
      <c r="Q1873" s="1" t="s">
        <v>1975</v>
      </c>
      <c r="R1873" s="1"/>
      <c r="S1873" s="1"/>
      <c r="T1873" s="1"/>
      <c r="U1873" s="1"/>
      <c r="V1873" s="1"/>
      <c r="W1873" s="1"/>
      <c r="X1873" s="1"/>
      <c r="Y1873" s="1"/>
    </row>
    <row r="1874" spans="1:25" x14ac:dyDescent="0.4">
      <c r="A1874" t="s">
        <v>48</v>
      </c>
      <c r="B1874" t="s">
        <v>1149</v>
      </c>
      <c r="C1874" s="1" t="s">
        <v>3</v>
      </c>
      <c r="D1874">
        <v>2020</v>
      </c>
      <c r="E1874" s="3">
        <v>5</v>
      </c>
      <c r="F1874" s="1" t="s">
        <v>50</v>
      </c>
      <c r="G1874" s="1">
        <v>189</v>
      </c>
      <c r="H1874" s="1">
        <v>-17</v>
      </c>
      <c r="J1874" s="1" t="s">
        <v>21</v>
      </c>
      <c r="K1874" s="1" t="s">
        <v>1955</v>
      </c>
      <c r="L1874" s="1" t="s">
        <v>1956</v>
      </c>
      <c r="M1874" s="1">
        <v>2999</v>
      </c>
      <c r="O1874" s="1">
        <v>43130</v>
      </c>
      <c r="P1874" s="1">
        <v>1144</v>
      </c>
      <c r="Q1874" s="1" t="s">
        <v>1957</v>
      </c>
      <c r="R1874" s="1"/>
      <c r="S1874" s="1"/>
      <c r="T1874" s="1"/>
      <c r="U1874" s="1"/>
      <c r="V1874" s="1"/>
      <c r="W1874" s="1"/>
      <c r="X1874" s="1"/>
      <c r="Y1874" s="1"/>
    </row>
    <row r="1875" spans="1:25" x14ac:dyDescent="0.4">
      <c r="A1875" t="s">
        <v>48</v>
      </c>
      <c r="B1875" t="s">
        <v>1149</v>
      </c>
      <c r="C1875" s="1" t="s">
        <v>3</v>
      </c>
      <c r="D1875">
        <v>2020</v>
      </c>
      <c r="E1875" s="3">
        <v>5</v>
      </c>
      <c r="F1875" s="1" t="s">
        <v>50</v>
      </c>
      <c r="G1875" s="1">
        <v>190</v>
      </c>
      <c r="H1875" s="1">
        <v>130</v>
      </c>
      <c r="J1875" s="1" t="s">
        <v>58</v>
      </c>
      <c r="K1875" s="1" t="s">
        <v>2100</v>
      </c>
      <c r="L1875" s="1" t="s">
        <v>2101</v>
      </c>
      <c r="M1875" s="1">
        <v>4900</v>
      </c>
      <c r="O1875" s="1">
        <v>43953</v>
      </c>
      <c r="P1875" s="1">
        <v>1132</v>
      </c>
      <c r="Q1875" s="1" t="s">
        <v>2102</v>
      </c>
      <c r="R1875" s="1"/>
      <c r="S1875" s="1"/>
      <c r="T1875" s="1"/>
      <c r="U1875" s="1"/>
      <c r="V1875" s="1"/>
      <c r="W1875" s="1"/>
      <c r="X1875" s="1"/>
      <c r="Y1875" s="1"/>
    </row>
    <row r="1876" spans="1:25" x14ac:dyDescent="0.4">
      <c r="A1876" t="s">
        <v>48</v>
      </c>
      <c r="B1876" t="s">
        <v>1149</v>
      </c>
      <c r="C1876" s="1" t="s">
        <v>3</v>
      </c>
      <c r="D1876">
        <v>2020</v>
      </c>
      <c r="E1876" s="3">
        <v>5</v>
      </c>
      <c r="F1876" s="1" t="s">
        <v>50</v>
      </c>
      <c r="G1876" s="1">
        <v>191</v>
      </c>
      <c r="H1876" s="1">
        <v>-17</v>
      </c>
      <c r="J1876" s="1" t="s">
        <v>163</v>
      </c>
      <c r="K1876" s="1" t="s">
        <v>1943</v>
      </c>
      <c r="L1876" s="1" t="s">
        <v>1944</v>
      </c>
      <c r="M1876" s="1">
        <v>5000</v>
      </c>
      <c r="O1876" s="1">
        <v>43810</v>
      </c>
      <c r="P1876" s="1">
        <v>1103</v>
      </c>
      <c r="Q1876" s="1" t="s">
        <v>1945</v>
      </c>
      <c r="R1876" s="1"/>
      <c r="S1876" s="1"/>
      <c r="T1876" s="1"/>
      <c r="U1876" s="1"/>
      <c r="V1876" s="1"/>
      <c r="W1876" s="1"/>
      <c r="X1876" s="1"/>
      <c r="Y1876" s="1"/>
    </row>
    <row r="1877" spans="1:25" x14ac:dyDescent="0.4">
      <c r="A1877" t="s">
        <v>48</v>
      </c>
      <c r="B1877" t="s">
        <v>1149</v>
      </c>
      <c r="C1877" s="1" t="s">
        <v>3</v>
      </c>
      <c r="D1877">
        <v>2020</v>
      </c>
      <c r="E1877" s="3">
        <v>5</v>
      </c>
      <c r="F1877" s="1" t="s">
        <v>50</v>
      </c>
      <c r="G1877" s="1">
        <v>192</v>
      </c>
      <c r="H1877" s="1">
        <v>-63</v>
      </c>
      <c r="J1877" s="1" t="s">
        <v>58</v>
      </c>
      <c r="K1877" s="1" t="s">
        <v>1470</v>
      </c>
      <c r="L1877" s="1" t="s">
        <v>1471</v>
      </c>
      <c r="M1877" s="1">
        <v>3851</v>
      </c>
      <c r="O1877" s="1">
        <v>43826</v>
      </c>
      <c r="P1877" s="1">
        <v>1079</v>
      </c>
      <c r="Q1877" s="1" t="s">
        <v>1472</v>
      </c>
      <c r="R1877" s="1"/>
      <c r="S1877" s="1"/>
      <c r="T1877" s="1"/>
      <c r="U1877" s="1"/>
      <c r="V1877" s="1"/>
      <c r="W1877" s="1"/>
      <c r="X1877" s="1"/>
      <c r="Y1877" s="1"/>
    </row>
    <row r="1878" spans="1:25" x14ac:dyDescent="0.4">
      <c r="A1878" t="s">
        <v>48</v>
      </c>
      <c r="B1878" t="s">
        <v>1149</v>
      </c>
      <c r="C1878" s="1" t="s">
        <v>3</v>
      </c>
      <c r="D1878">
        <v>2020</v>
      </c>
      <c r="E1878" s="3">
        <v>5</v>
      </c>
      <c r="F1878" s="1" t="s">
        <v>50</v>
      </c>
      <c r="G1878" s="1">
        <v>193</v>
      </c>
      <c r="H1878" s="1">
        <v>50</v>
      </c>
      <c r="J1878" s="1" t="s">
        <v>58</v>
      </c>
      <c r="K1878" s="1" t="s">
        <v>1969</v>
      </c>
      <c r="L1878" s="1" t="s">
        <v>1230</v>
      </c>
      <c r="M1878" s="1">
        <v>1300</v>
      </c>
      <c r="O1878" s="1">
        <v>43530</v>
      </c>
      <c r="P1878" s="1">
        <v>1062</v>
      </c>
      <c r="Q1878" s="1" t="s">
        <v>1970</v>
      </c>
      <c r="R1878" s="1"/>
      <c r="S1878" s="1"/>
      <c r="T1878" s="1"/>
      <c r="U1878" s="1"/>
      <c r="V1878" s="1"/>
      <c r="W1878" s="1"/>
      <c r="X1878" s="1"/>
      <c r="Y1878" s="1"/>
    </row>
    <row r="1879" spans="1:25" x14ac:dyDescent="0.4">
      <c r="A1879" t="s">
        <v>48</v>
      </c>
      <c r="B1879" t="s">
        <v>1149</v>
      </c>
      <c r="C1879" s="1" t="s">
        <v>3</v>
      </c>
      <c r="D1879">
        <v>2020</v>
      </c>
      <c r="E1879" s="3">
        <v>5</v>
      </c>
      <c r="F1879" s="1" t="s">
        <v>50</v>
      </c>
      <c r="G1879" s="1">
        <v>194</v>
      </c>
      <c r="H1879" s="1" t="s">
        <v>81</v>
      </c>
      <c r="J1879" s="1" t="s">
        <v>21</v>
      </c>
      <c r="K1879" s="1" t="s">
        <v>2103</v>
      </c>
      <c r="L1879" s="1" t="s">
        <v>2104</v>
      </c>
      <c r="M1879" s="1">
        <v>8500</v>
      </c>
      <c r="O1879" s="1">
        <v>43977</v>
      </c>
      <c r="P1879" s="1">
        <v>1002</v>
      </c>
      <c r="Q1879" s="1" t="s">
        <v>2105</v>
      </c>
      <c r="R1879" s="1"/>
      <c r="S1879" s="1"/>
      <c r="T1879" s="1"/>
      <c r="U1879" s="1"/>
      <c r="V1879" s="1"/>
      <c r="W1879" s="1"/>
      <c r="X1879" s="1"/>
      <c r="Y1879" s="1"/>
    </row>
    <row r="1880" spans="1:25" x14ac:dyDescent="0.4">
      <c r="A1880" t="s">
        <v>48</v>
      </c>
      <c r="B1880" t="s">
        <v>1149</v>
      </c>
      <c r="C1880" s="1" t="s">
        <v>3</v>
      </c>
      <c r="D1880">
        <v>2020</v>
      </c>
      <c r="E1880" s="3">
        <v>5</v>
      </c>
      <c r="F1880" s="1" t="s">
        <v>50</v>
      </c>
      <c r="G1880" s="1">
        <v>195</v>
      </c>
      <c r="H1880" s="1" t="s">
        <v>81</v>
      </c>
      <c r="J1880" s="1" t="s">
        <v>2106</v>
      </c>
      <c r="K1880" s="1" t="s">
        <v>2107</v>
      </c>
      <c r="L1880" s="1" t="s">
        <v>2108</v>
      </c>
      <c r="M1880" s="1">
        <v>3900</v>
      </c>
      <c r="O1880" s="1">
        <v>43964</v>
      </c>
      <c r="P1880" s="1">
        <v>996</v>
      </c>
      <c r="Q1880" s="1" t="s">
        <v>2109</v>
      </c>
      <c r="R1880" s="1"/>
      <c r="S1880" s="1"/>
      <c r="T1880" s="1"/>
      <c r="U1880" s="1"/>
      <c r="V1880" s="1"/>
      <c r="W1880" s="1"/>
      <c r="X1880" s="1"/>
      <c r="Y1880" s="1"/>
    </row>
    <row r="1881" spans="1:25" x14ac:dyDescent="0.4">
      <c r="A1881" t="s">
        <v>48</v>
      </c>
      <c r="B1881" t="s">
        <v>1149</v>
      </c>
      <c r="C1881" s="1" t="s">
        <v>3</v>
      </c>
      <c r="D1881">
        <v>2020</v>
      </c>
      <c r="E1881" s="3">
        <v>5</v>
      </c>
      <c r="F1881" s="1" t="s">
        <v>50</v>
      </c>
      <c r="G1881" s="1">
        <v>196</v>
      </c>
      <c r="H1881" s="1">
        <v>131</v>
      </c>
      <c r="J1881" s="1" t="s">
        <v>1035</v>
      </c>
      <c r="K1881" s="1" t="s">
        <v>2110</v>
      </c>
      <c r="L1881" s="1" t="s">
        <v>2111</v>
      </c>
      <c r="M1881" s="1">
        <v>2600</v>
      </c>
      <c r="N1881" s="1" t="s">
        <v>2112</v>
      </c>
      <c r="O1881" s="1">
        <v>44008</v>
      </c>
      <c r="P1881" s="1">
        <v>995</v>
      </c>
      <c r="Q1881" s="1" t="s">
        <v>2113</v>
      </c>
      <c r="R1881" s="1"/>
      <c r="S1881" s="1"/>
      <c r="T1881" s="1"/>
      <c r="U1881" s="1"/>
      <c r="V1881" s="1"/>
      <c r="W1881" s="1"/>
      <c r="X1881" s="1"/>
      <c r="Y1881" s="1"/>
    </row>
    <row r="1882" spans="1:25" x14ac:dyDescent="0.4">
      <c r="A1882" t="s">
        <v>48</v>
      </c>
      <c r="B1882" t="s">
        <v>1149</v>
      </c>
      <c r="C1882" s="1" t="s">
        <v>3</v>
      </c>
      <c r="D1882">
        <v>2020</v>
      </c>
      <c r="E1882" s="3">
        <v>5</v>
      </c>
      <c r="F1882" s="1" t="s">
        <v>50</v>
      </c>
      <c r="G1882" s="1">
        <v>197</v>
      </c>
      <c r="H1882" s="1">
        <v>25</v>
      </c>
      <c r="J1882" s="1" t="s">
        <v>274</v>
      </c>
      <c r="K1882" s="1" t="s">
        <v>2114</v>
      </c>
      <c r="L1882" s="1" t="s">
        <v>2115</v>
      </c>
      <c r="M1882" s="1">
        <v>4700</v>
      </c>
      <c r="N1882" s="1" t="s">
        <v>2116</v>
      </c>
      <c r="O1882" s="1">
        <v>43888</v>
      </c>
      <c r="P1882" s="1">
        <v>991</v>
      </c>
      <c r="Q1882" s="1" t="s">
        <v>2117</v>
      </c>
      <c r="R1882" s="1"/>
      <c r="S1882" s="1"/>
      <c r="T1882" s="1"/>
      <c r="U1882" s="1"/>
      <c r="V1882" s="1"/>
      <c r="W1882" s="1"/>
      <c r="X1882" s="1"/>
      <c r="Y1882" s="1"/>
    </row>
    <row r="1883" spans="1:25" x14ac:dyDescent="0.4">
      <c r="A1883" t="s">
        <v>48</v>
      </c>
      <c r="B1883" t="s">
        <v>1149</v>
      </c>
      <c r="C1883" s="1" t="s">
        <v>3</v>
      </c>
      <c r="D1883">
        <v>2020</v>
      </c>
      <c r="E1883" s="3">
        <v>5</v>
      </c>
      <c r="F1883" s="1" t="s">
        <v>50</v>
      </c>
      <c r="G1883" s="1">
        <v>198</v>
      </c>
      <c r="H1883" s="1">
        <v>84</v>
      </c>
      <c r="J1883" s="1" t="s">
        <v>58</v>
      </c>
      <c r="K1883" s="1" t="s">
        <v>1982</v>
      </c>
      <c r="L1883" s="1" t="s">
        <v>1983</v>
      </c>
      <c r="M1883" s="1">
        <v>20000</v>
      </c>
      <c r="O1883" s="1">
        <v>42755</v>
      </c>
      <c r="P1883" s="1">
        <v>977</v>
      </c>
      <c r="Q1883" s="1" t="s">
        <v>1984</v>
      </c>
      <c r="R1883" s="1"/>
      <c r="S1883" s="1"/>
      <c r="T1883" s="1"/>
      <c r="U1883" s="1"/>
      <c r="V1883" s="1"/>
      <c r="W1883" s="1"/>
      <c r="X1883" s="1"/>
      <c r="Y1883" s="1"/>
    </row>
    <row r="1884" spans="1:25" x14ac:dyDescent="0.4">
      <c r="A1884" t="s">
        <v>48</v>
      </c>
      <c r="B1884" t="s">
        <v>1149</v>
      </c>
      <c r="C1884" s="1" t="s">
        <v>3</v>
      </c>
      <c r="D1884">
        <v>2020</v>
      </c>
      <c r="E1884" s="3">
        <v>5</v>
      </c>
      <c r="F1884" s="1" t="s">
        <v>50</v>
      </c>
      <c r="G1884" s="1">
        <v>199</v>
      </c>
      <c r="H1884" s="1" t="s">
        <v>81</v>
      </c>
      <c r="J1884" s="1" t="s">
        <v>1035</v>
      </c>
      <c r="K1884" s="1" t="s">
        <v>2118</v>
      </c>
      <c r="L1884" s="1" t="s">
        <v>2119</v>
      </c>
      <c r="M1884" s="1">
        <v>3900</v>
      </c>
      <c r="O1884" s="1">
        <v>43905</v>
      </c>
      <c r="P1884" s="1">
        <v>968</v>
      </c>
      <c r="Q1884" s="1" t="s">
        <v>2120</v>
      </c>
      <c r="R1884" s="1"/>
      <c r="S1884" s="1"/>
      <c r="T1884" s="1"/>
      <c r="U1884" s="1"/>
      <c r="V1884" s="1"/>
      <c r="W1884" s="1"/>
      <c r="X1884" s="1"/>
      <c r="Y1884" s="1"/>
    </row>
    <row r="1885" spans="1:25" x14ac:dyDescent="0.4">
      <c r="A1885" t="s">
        <v>48</v>
      </c>
      <c r="B1885" t="s">
        <v>1149</v>
      </c>
      <c r="C1885" s="1" t="s">
        <v>3</v>
      </c>
      <c r="D1885">
        <v>2020</v>
      </c>
      <c r="E1885" s="3">
        <v>5</v>
      </c>
      <c r="F1885" s="1" t="s">
        <v>50</v>
      </c>
      <c r="G1885" s="1">
        <v>200</v>
      </c>
      <c r="H1885" s="1">
        <v>27</v>
      </c>
      <c r="J1885" s="1" t="s">
        <v>16</v>
      </c>
      <c r="K1885" s="1" t="s">
        <v>2121</v>
      </c>
      <c r="L1885" s="1" t="s">
        <v>2122</v>
      </c>
      <c r="M1885" s="1">
        <v>2000</v>
      </c>
      <c r="O1885" s="1">
        <v>43937</v>
      </c>
      <c r="P1885" s="1">
        <v>941</v>
      </c>
      <c r="Q1885" s="1" t="s">
        <v>2123</v>
      </c>
      <c r="R1885" s="1"/>
      <c r="S1885" s="1"/>
      <c r="T1885" s="1"/>
      <c r="U1885" s="1"/>
      <c r="V1885" s="1"/>
      <c r="W1885" s="1"/>
      <c r="X1885" s="1"/>
      <c r="Y1885" s="1"/>
    </row>
    <row r="1886" spans="1:25" x14ac:dyDescent="0.4">
      <c r="A1886" t="s">
        <v>48</v>
      </c>
      <c r="B1886" t="s">
        <v>2124</v>
      </c>
      <c r="C1886" s="1" t="s">
        <v>3</v>
      </c>
      <c r="D1886">
        <v>2020</v>
      </c>
      <c r="E1886" s="3">
        <v>1</v>
      </c>
      <c r="F1886" s="1" t="s">
        <v>50</v>
      </c>
      <c r="G1886" s="1">
        <v>1</v>
      </c>
      <c r="H1886" s="1" t="s">
        <v>62</v>
      </c>
      <c r="J1886" s="1" t="s">
        <v>73</v>
      </c>
      <c r="K1886" s="1" t="s">
        <v>74</v>
      </c>
      <c r="L1886" s="1" t="s">
        <v>75</v>
      </c>
      <c r="M1886" s="1">
        <v>0</v>
      </c>
      <c r="N1886" s="1" t="s">
        <v>76</v>
      </c>
      <c r="O1886" s="1">
        <v>44008</v>
      </c>
      <c r="P1886" s="1">
        <v>308214</v>
      </c>
      <c r="Q1886" s="1" t="s">
        <v>77</v>
      </c>
      <c r="R1886" s="1"/>
      <c r="S1886" s="1"/>
      <c r="T1886" s="1"/>
      <c r="U1886" s="1"/>
      <c r="V1886" s="1"/>
      <c r="W1886" s="1"/>
      <c r="X1886" s="1"/>
      <c r="Y1886" s="1"/>
    </row>
    <row r="1887" spans="1:25" x14ac:dyDescent="0.4">
      <c r="A1887" t="s">
        <v>48</v>
      </c>
      <c r="B1887" t="s">
        <v>2124</v>
      </c>
      <c r="C1887" s="1" t="s">
        <v>3</v>
      </c>
      <c r="D1887">
        <v>2020</v>
      </c>
      <c r="E1887" s="3">
        <v>1</v>
      </c>
      <c r="F1887" s="1" t="s">
        <v>50</v>
      </c>
      <c r="G1887" s="1">
        <v>2</v>
      </c>
      <c r="H1887" s="1">
        <v>1</v>
      </c>
      <c r="J1887" s="1" t="s">
        <v>10</v>
      </c>
      <c r="K1887" s="1" t="s">
        <v>2125</v>
      </c>
      <c r="L1887" s="1" t="s">
        <v>2126</v>
      </c>
      <c r="M1887" s="1">
        <v>0</v>
      </c>
      <c r="N1887" s="1" t="s">
        <v>2127</v>
      </c>
      <c r="O1887" s="1">
        <v>43986</v>
      </c>
      <c r="P1887" s="1">
        <v>139453</v>
      </c>
      <c r="Q1887" s="1" t="s">
        <v>2128</v>
      </c>
      <c r="R1887" s="1"/>
      <c r="S1887" s="1"/>
      <c r="T1887" s="1"/>
      <c r="U1887" s="1"/>
      <c r="V1887" s="1"/>
      <c r="W1887" s="1"/>
      <c r="X1887" s="1"/>
      <c r="Y1887" s="1"/>
    </row>
    <row r="1888" spans="1:25" x14ac:dyDescent="0.4">
      <c r="A1888" t="s">
        <v>48</v>
      </c>
      <c r="B1888" t="s">
        <v>2124</v>
      </c>
      <c r="C1888" s="1" t="s">
        <v>3</v>
      </c>
      <c r="D1888">
        <v>2020</v>
      </c>
      <c r="E1888" s="3">
        <v>1</v>
      </c>
      <c r="F1888" s="1" t="s">
        <v>50</v>
      </c>
      <c r="G1888" s="1">
        <v>3</v>
      </c>
      <c r="H1888" s="1">
        <v>-1</v>
      </c>
      <c r="J1888" s="1" t="s">
        <v>23</v>
      </c>
      <c r="K1888" s="1" t="s">
        <v>2129</v>
      </c>
      <c r="L1888" s="1" t="s">
        <v>2130</v>
      </c>
      <c r="M1888" s="1">
        <v>0</v>
      </c>
      <c r="N1888" s="1" t="s">
        <v>2131</v>
      </c>
      <c r="O1888" s="1">
        <v>44008</v>
      </c>
      <c r="P1888" s="1">
        <v>99357</v>
      </c>
      <c r="Q1888" s="1" t="s">
        <v>2132</v>
      </c>
      <c r="R1888" s="1"/>
      <c r="S1888" s="1"/>
      <c r="T1888" s="1"/>
      <c r="U1888" s="1"/>
      <c r="V1888" s="1"/>
      <c r="W1888" s="1"/>
      <c r="X1888" s="1"/>
      <c r="Y1888" s="1"/>
    </row>
    <row r="1889" spans="1:25" x14ac:dyDescent="0.4">
      <c r="A1889" t="s">
        <v>48</v>
      </c>
      <c r="B1889" t="s">
        <v>2124</v>
      </c>
      <c r="C1889" s="1" t="s">
        <v>3</v>
      </c>
      <c r="D1889">
        <v>2020</v>
      </c>
      <c r="E1889" s="3">
        <v>1</v>
      </c>
      <c r="F1889" s="1" t="s">
        <v>50</v>
      </c>
      <c r="G1889" s="1">
        <v>4</v>
      </c>
      <c r="H1889" s="1" t="s">
        <v>62</v>
      </c>
      <c r="J1889" s="1" t="s">
        <v>10</v>
      </c>
      <c r="K1889" s="1" t="s">
        <v>855</v>
      </c>
      <c r="L1889" s="1" t="s">
        <v>856</v>
      </c>
      <c r="M1889" s="1">
        <v>0</v>
      </c>
      <c r="N1889" s="1" t="s">
        <v>857</v>
      </c>
      <c r="O1889" s="1">
        <v>43999</v>
      </c>
      <c r="P1889" s="1">
        <v>86010</v>
      </c>
      <c r="Q1889" s="1" t="s">
        <v>858</v>
      </c>
      <c r="R1889" s="1"/>
      <c r="S1889" s="1"/>
      <c r="T1889" s="1"/>
      <c r="U1889" s="1"/>
      <c r="V1889" s="1"/>
      <c r="W1889" s="1"/>
      <c r="X1889" s="1"/>
      <c r="Y1889" s="1"/>
    </row>
    <row r="1890" spans="1:25" x14ac:dyDescent="0.4">
      <c r="A1890" t="s">
        <v>48</v>
      </c>
      <c r="B1890" t="s">
        <v>2124</v>
      </c>
      <c r="C1890" s="1" t="s">
        <v>3</v>
      </c>
      <c r="D1890">
        <v>2020</v>
      </c>
      <c r="E1890" s="3">
        <v>1</v>
      </c>
      <c r="F1890" s="1" t="s">
        <v>50</v>
      </c>
      <c r="G1890" s="1">
        <v>5</v>
      </c>
      <c r="H1890" s="1" t="s">
        <v>62</v>
      </c>
      <c r="J1890" s="1" t="s">
        <v>73</v>
      </c>
      <c r="K1890" s="1" t="s">
        <v>2133</v>
      </c>
      <c r="L1890" s="1" t="s">
        <v>2134</v>
      </c>
      <c r="M1890" s="1">
        <v>0</v>
      </c>
      <c r="N1890" s="1" t="s">
        <v>226</v>
      </c>
      <c r="O1890" s="1">
        <v>44006</v>
      </c>
      <c r="P1890" s="1">
        <v>61642</v>
      </c>
      <c r="Q1890" s="1" t="s">
        <v>2135</v>
      </c>
      <c r="R1890" s="1"/>
      <c r="S1890" s="1"/>
      <c r="T1890" s="1"/>
      <c r="U1890" s="1"/>
      <c r="V1890" s="1"/>
      <c r="W1890" s="1"/>
      <c r="X1890" s="1"/>
      <c r="Y1890" s="1"/>
    </row>
    <row r="1891" spans="1:25" x14ac:dyDescent="0.4">
      <c r="A1891" t="s">
        <v>48</v>
      </c>
      <c r="B1891" t="s">
        <v>2124</v>
      </c>
      <c r="C1891" s="1" t="s">
        <v>3</v>
      </c>
      <c r="D1891">
        <v>2020</v>
      </c>
      <c r="E1891" s="3">
        <v>1</v>
      </c>
      <c r="F1891" s="1" t="s">
        <v>50</v>
      </c>
      <c r="G1891" s="1">
        <v>6</v>
      </c>
      <c r="H1891" s="1">
        <v>2</v>
      </c>
      <c r="J1891" s="1" t="s">
        <v>21</v>
      </c>
      <c r="K1891" s="1" t="s">
        <v>2136</v>
      </c>
      <c r="L1891" s="1" t="s">
        <v>125</v>
      </c>
      <c r="M1891" s="1">
        <v>0</v>
      </c>
      <c r="N1891" s="1" t="s">
        <v>2137</v>
      </c>
      <c r="O1891" s="1">
        <v>44007</v>
      </c>
      <c r="P1891" s="1">
        <v>45550</v>
      </c>
      <c r="Q1891" s="1" t="s">
        <v>2138</v>
      </c>
      <c r="R1891" s="1"/>
      <c r="S1891" s="1"/>
      <c r="T1891" s="1"/>
      <c r="U1891" s="1"/>
      <c r="V1891" s="1"/>
      <c r="W1891" s="1"/>
      <c r="X1891" s="1"/>
      <c r="Y1891" s="1"/>
    </row>
    <row r="1892" spans="1:25" x14ac:dyDescent="0.4">
      <c r="A1892" t="s">
        <v>48</v>
      </c>
      <c r="B1892" t="s">
        <v>2124</v>
      </c>
      <c r="C1892" s="1" t="s">
        <v>3</v>
      </c>
      <c r="D1892">
        <v>2020</v>
      </c>
      <c r="E1892" s="3">
        <v>1</v>
      </c>
      <c r="F1892" s="1" t="s">
        <v>50</v>
      </c>
      <c r="G1892" s="1">
        <v>7</v>
      </c>
      <c r="H1892" s="1">
        <v>-1</v>
      </c>
      <c r="J1892" s="1" t="s">
        <v>10</v>
      </c>
      <c r="K1892" s="1" t="s">
        <v>651</v>
      </c>
      <c r="L1892" s="1" t="s">
        <v>652</v>
      </c>
      <c r="M1892" s="1">
        <v>0</v>
      </c>
      <c r="N1892" s="1" t="s">
        <v>653</v>
      </c>
      <c r="O1892" s="1">
        <v>43994</v>
      </c>
      <c r="P1892" s="1">
        <v>41517</v>
      </c>
      <c r="Q1892" s="1" t="s">
        <v>654</v>
      </c>
      <c r="R1892" s="1"/>
      <c r="S1892" s="1"/>
      <c r="T1892" s="1"/>
      <c r="U1892" s="1"/>
      <c r="V1892" s="1"/>
      <c r="W1892" s="1"/>
      <c r="X1892" s="1"/>
      <c r="Y1892" s="1"/>
    </row>
    <row r="1893" spans="1:25" x14ac:dyDescent="0.4">
      <c r="A1893" t="s">
        <v>48</v>
      </c>
      <c r="B1893" t="s">
        <v>2124</v>
      </c>
      <c r="C1893" s="1" t="s">
        <v>3</v>
      </c>
      <c r="D1893">
        <v>2020</v>
      </c>
      <c r="E1893" s="3">
        <v>1</v>
      </c>
      <c r="F1893" s="1" t="s">
        <v>50</v>
      </c>
      <c r="G1893" s="1">
        <v>8</v>
      </c>
      <c r="H1893" s="1">
        <v>-1</v>
      </c>
      <c r="J1893" s="1" t="s">
        <v>23</v>
      </c>
      <c r="K1893" s="1" t="s">
        <v>2139</v>
      </c>
      <c r="L1893" s="1" t="s">
        <v>2140</v>
      </c>
      <c r="M1893" s="1">
        <v>0</v>
      </c>
      <c r="N1893" s="1" t="s">
        <v>2141</v>
      </c>
      <c r="O1893" s="1">
        <v>43997</v>
      </c>
      <c r="P1893" s="1">
        <v>39622</v>
      </c>
      <c r="Q1893" s="1" t="s">
        <v>2142</v>
      </c>
      <c r="R1893" s="1"/>
      <c r="S1893" s="1"/>
      <c r="T1893" s="1"/>
      <c r="U1893" s="1"/>
      <c r="V1893" s="1"/>
      <c r="W1893" s="1"/>
      <c r="X1893" s="1"/>
      <c r="Y1893" s="1"/>
    </row>
    <row r="1894" spans="1:25" x14ac:dyDescent="0.4">
      <c r="A1894" t="s">
        <v>48</v>
      </c>
      <c r="B1894" t="s">
        <v>2124</v>
      </c>
      <c r="C1894" s="1" t="s">
        <v>3</v>
      </c>
      <c r="D1894">
        <v>2020</v>
      </c>
      <c r="E1894" s="3">
        <v>1</v>
      </c>
      <c r="F1894" s="1" t="s">
        <v>50</v>
      </c>
      <c r="G1894" s="1">
        <v>9</v>
      </c>
      <c r="H1894" s="1">
        <v>1</v>
      </c>
      <c r="J1894" s="1" t="s">
        <v>23</v>
      </c>
      <c r="K1894" s="1" t="s">
        <v>2143</v>
      </c>
      <c r="L1894" s="1" t="s">
        <v>2144</v>
      </c>
      <c r="M1894" s="1">
        <v>0</v>
      </c>
      <c r="N1894" s="1" t="s">
        <v>2145</v>
      </c>
      <c r="O1894" s="1">
        <v>43994</v>
      </c>
      <c r="P1894" s="1">
        <v>35946</v>
      </c>
      <c r="Q1894" s="1" t="s">
        <v>2146</v>
      </c>
      <c r="R1894" s="1"/>
      <c r="S1894" s="1"/>
      <c r="T1894" s="1"/>
      <c r="U1894" s="1"/>
      <c r="V1894" s="1"/>
      <c r="W1894" s="1"/>
      <c r="X1894" s="1"/>
      <c r="Y1894" s="1"/>
    </row>
    <row r="1895" spans="1:25" x14ac:dyDescent="0.4">
      <c r="A1895" t="s">
        <v>48</v>
      </c>
      <c r="B1895" t="s">
        <v>2124</v>
      </c>
      <c r="C1895" s="1" t="s">
        <v>3</v>
      </c>
      <c r="D1895">
        <v>2020</v>
      </c>
      <c r="E1895" s="3">
        <v>1</v>
      </c>
      <c r="F1895" s="1" t="s">
        <v>50</v>
      </c>
      <c r="G1895" s="1">
        <v>10</v>
      </c>
      <c r="H1895" s="1">
        <v>-1</v>
      </c>
      <c r="J1895" s="1" t="s">
        <v>23</v>
      </c>
      <c r="K1895" s="1" t="s">
        <v>670</v>
      </c>
      <c r="L1895" s="1" t="s">
        <v>671</v>
      </c>
      <c r="M1895" s="1">
        <v>0</v>
      </c>
      <c r="N1895" s="1" t="s">
        <v>672</v>
      </c>
      <c r="O1895" s="1">
        <v>44010</v>
      </c>
      <c r="P1895" s="1">
        <v>30872</v>
      </c>
      <c r="Q1895" s="1" t="s">
        <v>673</v>
      </c>
      <c r="R1895" s="1"/>
      <c r="S1895" s="1"/>
      <c r="T1895" s="1"/>
      <c r="U1895" s="1"/>
      <c r="V1895" s="1"/>
      <c r="W1895" s="1"/>
      <c r="X1895" s="1"/>
      <c r="Y1895" s="1"/>
    </row>
    <row r="1896" spans="1:25" x14ac:dyDescent="0.4">
      <c r="A1896" t="s">
        <v>48</v>
      </c>
      <c r="B1896" t="s">
        <v>2124</v>
      </c>
      <c r="C1896" s="1" t="s">
        <v>3</v>
      </c>
      <c r="D1896">
        <v>2020</v>
      </c>
      <c r="E1896" s="3">
        <v>1</v>
      </c>
      <c r="F1896" s="1" t="s">
        <v>50</v>
      </c>
      <c r="G1896" s="1">
        <v>11</v>
      </c>
      <c r="H1896" s="1">
        <v>1</v>
      </c>
      <c r="J1896" s="1" t="s">
        <v>2147</v>
      </c>
      <c r="K1896" s="1" t="s">
        <v>2148</v>
      </c>
      <c r="L1896" s="1" t="s">
        <v>2149</v>
      </c>
      <c r="M1896" s="1">
        <v>0</v>
      </c>
      <c r="N1896" s="1" t="s">
        <v>2150</v>
      </c>
      <c r="O1896" s="1">
        <v>43999</v>
      </c>
      <c r="P1896" s="1">
        <v>26206</v>
      </c>
      <c r="Q1896" s="1" t="s">
        <v>2151</v>
      </c>
      <c r="R1896" s="1"/>
      <c r="S1896" s="1"/>
      <c r="T1896" s="1"/>
      <c r="U1896" s="1"/>
      <c r="V1896" s="1"/>
      <c r="W1896" s="1"/>
      <c r="X1896" s="1"/>
      <c r="Y1896" s="1"/>
    </row>
    <row r="1897" spans="1:25" x14ac:dyDescent="0.4">
      <c r="A1897" t="s">
        <v>48</v>
      </c>
      <c r="B1897" t="s">
        <v>2124</v>
      </c>
      <c r="C1897" s="1" t="s">
        <v>3</v>
      </c>
      <c r="D1897">
        <v>2020</v>
      </c>
      <c r="E1897" s="3">
        <v>1</v>
      </c>
      <c r="F1897" s="1" t="s">
        <v>50</v>
      </c>
      <c r="G1897" s="1">
        <v>12</v>
      </c>
      <c r="H1897" s="1">
        <v>-1</v>
      </c>
      <c r="J1897" s="1" t="s">
        <v>2147</v>
      </c>
      <c r="K1897" s="1" t="s">
        <v>2152</v>
      </c>
      <c r="L1897" s="1" t="s">
        <v>2153</v>
      </c>
      <c r="M1897" s="1">
        <v>0</v>
      </c>
      <c r="N1897" s="1" t="s">
        <v>2154</v>
      </c>
      <c r="O1897" s="1">
        <v>43995</v>
      </c>
      <c r="P1897" s="1">
        <v>25855</v>
      </c>
      <c r="Q1897" s="1" t="s">
        <v>2155</v>
      </c>
      <c r="R1897" s="1"/>
      <c r="S1897" s="1"/>
      <c r="T1897" s="1"/>
      <c r="U1897" s="1"/>
      <c r="V1897" s="1"/>
      <c r="W1897" s="1"/>
      <c r="X1897" s="1"/>
      <c r="Y1897" s="1"/>
    </row>
    <row r="1898" spans="1:25" x14ac:dyDescent="0.4">
      <c r="A1898" t="s">
        <v>48</v>
      </c>
      <c r="B1898" t="s">
        <v>2124</v>
      </c>
      <c r="C1898" s="1" t="s">
        <v>3</v>
      </c>
      <c r="D1898">
        <v>2020</v>
      </c>
      <c r="E1898" s="3">
        <v>1</v>
      </c>
      <c r="F1898" s="1" t="s">
        <v>50</v>
      </c>
      <c r="G1898" s="1">
        <v>13</v>
      </c>
      <c r="H1898" s="1">
        <v>15</v>
      </c>
      <c r="J1898" s="1" t="s">
        <v>10</v>
      </c>
      <c r="K1898" s="1" t="s">
        <v>974</v>
      </c>
      <c r="L1898" s="1" t="s">
        <v>71</v>
      </c>
      <c r="M1898" s="1">
        <v>0</v>
      </c>
      <c r="N1898" s="1" t="s">
        <v>975</v>
      </c>
      <c r="O1898" s="1">
        <v>44001</v>
      </c>
      <c r="P1898" s="1">
        <v>23444</v>
      </c>
      <c r="Q1898" s="1" t="s">
        <v>976</v>
      </c>
      <c r="R1898" s="1"/>
      <c r="S1898" s="1"/>
      <c r="T1898" s="1"/>
      <c r="U1898" s="1"/>
      <c r="V1898" s="1"/>
      <c r="W1898" s="1"/>
      <c r="X1898" s="1"/>
      <c r="Y1898" s="1"/>
    </row>
    <row r="1899" spans="1:25" x14ac:dyDescent="0.4">
      <c r="A1899" t="s">
        <v>48</v>
      </c>
      <c r="B1899" t="s">
        <v>2124</v>
      </c>
      <c r="C1899" s="1" t="s">
        <v>3</v>
      </c>
      <c r="D1899">
        <v>2020</v>
      </c>
      <c r="E1899" s="3">
        <v>1</v>
      </c>
      <c r="F1899" s="1" t="s">
        <v>50</v>
      </c>
      <c r="G1899" s="1">
        <v>14</v>
      </c>
      <c r="H1899" s="1" t="s">
        <v>62</v>
      </c>
      <c r="J1899" s="1" t="s">
        <v>23</v>
      </c>
      <c r="K1899" s="1" t="s">
        <v>2156</v>
      </c>
      <c r="L1899" s="1" t="s">
        <v>912</v>
      </c>
      <c r="M1899" s="1">
        <v>0</v>
      </c>
      <c r="N1899" s="1" t="s">
        <v>343</v>
      </c>
      <c r="O1899" s="1">
        <v>43996</v>
      </c>
      <c r="P1899" s="1">
        <v>22606</v>
      </c>
      <c r="Q1899" s="1" t="s">
        <v>2157</v>
      </c>
      <c r="R1899" s="1"/>
      <c r="S1899" s="1"/>
      <c r="T1899" s="1"/>
      <c r="U1899" s="1"/>
      <c r="V1899" s="1"/>
      <c r="W1899" s="1"/>
      <c r="X1899" s="1"/>
      <c r="Y1899" s="1"/>
    </row>
    <row r="1900" spans="1:25" x14ac:dyDescent="0.4">
      <c r="A1900" t="s">
        <v>48</v>
      </c>
      <c r="B1900" t="s">
        <v>2124</v>
      </c>
      <c r="C1900" s="1" t="s">
        <v>3</v>
      </c>
      <c r="D1900">
        <v>2020</v>
      </c>
      <c r="E1900" s="3">
        <v>1</v>
      </c>
      <c r="F1900" s="1" t="s">
        <v>50</v>
      </c>
      <c r="G1900" s="1">
        <v>15</v>
      </c>
      <c r="H1900" s="1">
        <v>1</v>
      </c>
      <c r="J1900" s="1" t="s">
        <v>16</v>
      </c>
      <c r="K1900" s="1" t="s">
        <v>2158</v>
      </c>
      <c r="L1900" s="1" t="s">
        <v>2159</v>
      </c>
      <c r="M1900" s="1">
        <v>0</v>
      </c>
      <c r="N1900" s="1" t="s">
        <v>2160</v>
      </c>
      <c r="O1900" s="1">
        <v>44006</v>
      </c>
      <c r="P1900" s="1">
        <v>21330</v>
      </c>
      <c r="Q1900" s="1" t="s">
        <v>2161</v>
      </c>
      <c r="R1900" s="1"/>
      <c r="S1900" s="1"/>
      <c r="T1900" s="1"/>
      <c r="U1900" s="1"/>
      <c r="V1900" s="1"/>
      <c r="W1900" s="1"/>
      <c r="X1900" s="1"/>
      <c r="Y1900" s="1"/>
    </row>
    <row r="1901" spans="1:25" x14ac:dyDescent="0.4">
      <c r="A1901" t="s">
        <v>48</v>
      </c>
      <c r="B1901" t="s">
        <v>2124</v>
      </c>
      <c r="C1901" s="1" t="s">
        <v>3</v>
      </c>
      <c r="D1901">
        <v>2020</v>
      </c>
      <c r="E1901" s="3">
        <v>1</v>
      </c>
      <c r="F1901" s="1" t="s">
        <v>50</v>
      </c>
      <c r="G1901" s="1">
        <v>16</v>
      </c>
      <c r="H1901" s="1">
        <v>-3</v>
      </c>
      <c r="J1901" s="1" t="s">
        <v>7</v>
      </c>
      <c r="K1901" s="1" t="s">
        <v>2162</v>
      </c>
      <c r="L1901" s="1" t="s">
        <v>2163</v>
      </c>
      <c r="M1901" s="1">
        <v>0</v>
      </c>
      <c r="N1901" s="1" t="s">
        <v>2164</v>
      </c>
      <c r="O1901" s="1">
        <v>44005</v>
      </c>
      <c r="P1901" s="1">
        <v>21145</v>
      </c>
      <c r="Q1901" s="1" t="s">
        <v>2165</v>
      </c>
      <c r="R1901" s="1"/>
      <c r="S1901" s="1"/>
      <c r="T1901" s="1"/>
      <c r="U1901" s="1"/>
      <c r="V1901" s="1"/>
      <c r="W1901" s="1"/>
      <c r="X1901" s="1"/>
      <c r="Y1901" s="1"/>
    </row>
    <row r="1902" spans="1:25" x14ac:dyDescent="0.4">
      <c r="A1902" t="s">
        <v>48</v>
      </c>
      <c r="B1902" t="s">
        <v>2124</v>
      </c>
      <c r="C1902" s="1" t="s">
        <v>3</v>
      </c>
      <c r="D1902">
        <v>2020</v>
      </c>
      <c r="E1902" s="3">
        <v>1</v>
      </c>
      <c r="F1902" s="1" t="s">
        <v>50</v>
      </c>
      <c r="G1902" s="1">
        <v>17</v>
      </c>
      <c r="H1902" s="1">
        <v>-2</v>
      </c>
      <c r="J1902" s="1" t="s">
        <v>23</v>
      </c>
      <c r="K1902" s="1" t="s">
        <v>2166</v>
      </c>
      <c r="L1902" s="1" t="s">
        <v>2167</v>
      </c>
      <c r="M1902" s="1">
        <v>0</v>
      </c>
      <c r="N1902" s="1" t="s">
        <v>2168</v>
      </c>
      <c r="O1902" s="1">
        <v>43997</v>
      </c>
      <c r="P1902" s="1">
        <v>20712</v>
      </c>
      <c r="Q1902" s="1" t="s">
        <v>2169</v>
      </c>
      <c r="R1902" s="1"/>
      <c r="S1902" s="1"/>
      <c r="T1902" s="1"/>
      <c r="U1902" s="1"/>
      <c r="V1902" s="1"/>
      <c r="W1902" s="1"/>
      <c r="X1902" s="1"/>
      <c r="Y1902" s="1"/>
    </row>
    <row r="1903" spans="1:25" x14ac:dyDescent="0.4">
      <c r="A1903" t="s">
        <v>48</v>
      </c>
      <c r="B1903" t="s">
        <v>2124</v>
      </c>
      <c r="C1903" s="1" t="s">
        <v>3</v>
      </c>
      <c r="D1903">
        <v>2020</v>
      </c>
      <c r="E1903" s="3">
        <v>1</v>
      </c>
      <c r="F1903" s="1" t="s">
        <v>50</v>
      </c>
      <c r="G1903" s="1">
        <v>18</v>
      </c>
      <c r="H1903" s="1" t="s">
        <v>81</v>
      </c>
      <c r="J1903" s="1" t="s">
        <v>178</v>
      </c>
      <c r="K1903" s="1" t="s">
        <v>2170</v>
      </c>
      <c r="L1903" s="1" t="s">
        <v>2171</v>
      </c>
      <c r="M1903" s="1">
        <v>0</v>
      </c>
      <c r="N1903" s="1" t="s">
        <v>922</v>
      </c>
      <c r="O1903" s="1">
        <v>44001</v>
      </c>
      <c r="P1903" s="1">
        <v>20000</v>
      </c>
      <c r="Q1903" s="1" t="s">
        <v>2172</v>
      </c>
      <c r="R1903" s="1"/>
      <c r="S1903" s="1"/>
      <c r="T1903" s="1"/>
      <c r="U1903" s="1"/>
      <c r="V1903" s="1"/>
      <c r="W1903" s="1"/>
      <c r="X1903" s="1"/>
      <c r="Y1903" s="1"/>
    </row>
    <row r="1904" spans="1:25" x14ac:dyDescent="0.4">
      <c r="A1904" t="s">
        <v>48</v>
      </c>
      <c r="B1904" t="s">
        <v>2124</v>
      </c>
      <c r="C1904" s="1" t="s">
        <v>3</v>
      </c>
      <c r="D1904">
        <v>2020</v>
      </c>
      <c r="E1904" s="3">
        <v>1</v>
      </c>
      <c r="F1904" s="1" t="s">
        <v>50</v>
      </c>
      <c r="G1904" s="1">
        <v>19</v>
      </c>
      <c r="H1904" s="1">
        <v>-1</v>
      </c>
      <c r="J1904" s="1" t="s">
        <v>23</v>
      </c>
      <c r="K1904" s="1" t="s">
        <v>2173</v>
      </c>
      <c r="L1904" s="1" t="s">
        <v>2174</v>
      </c>
      <c r="M1904" s="1">
        <v>0</v>
      </c>
      <c r="N1904" s="1" t="s">
        <v>2175</v>
      </c>
      <c r="O1904" s="1">
        <v>43997</v>
      </c>
      <c r="P1904" s="1">
        <v>17233</v>
      </c>
      <c r="Q1904" s="1" t="s">
        <v>2176</v>
      </c>
      <c r="R1904" s="1"/>
      <c r="S1904" s="1"/>
      <c r="T1904" s="1"/>
      <c r="U1904" s="1"/>
      <c r="V1904" s="1"/>
      <c r="W1904" s="1"/>
      <c r="X1904" s="1"/>
      <c r="Y1904" s="1"/>
    </row>
    <row r="1905" spans="1:25" x14ac:dyDescent="0.4">
      <c r="A1905" t="s">
        <v>48</v>
      </c>
      <c r="B1905" t="s">
        <v>2124</v>
      </c>
      <c r="C1905" s="1" t="s">
        <v>3</v>
      </c>
      <c r="D1905">
        <v>2020</v>
      </c>
      <c r="E1905" s="3">
        <v>1</v>
      </c>
      <c r="F1905" s="1" t="s">
        <v>50</v>
      </c>
      <c r="G1905" s="1">
        <v>20</v>
      </c>
      <c r="H1905" s="1">
        <v>-3</v>
      </c>
      <c r="J1905" s="1" t="s">
        <v>24</v>
      </c>
      <c r="K1905" s="1" t="s">
        <v>2177</v>
      </c>
      <c r="L1905" s="1" t="s">
        <v>2178</v>
      </c>
      <c r="M1905" s="1">
        <v>0</v>
      </c>
      <c r="N1905" s="1" t="s">
        <v>2179</v>
      </c>
      <c r="O1905" s="1">
        <v>44003</v>
      </c>
      <c r="P1905" s="1">
        <v>16152</v>
      </c>
      <c r="Q1905" s="1" t="s">
        <v>2180</v>
      </c>
      <c r="R1905" s="1"/>
      <c r="S1905" s="1"/>
      <c r="T1905" s="1"/>
      <c r="U1905" s="1"/>
      <c r="V1905" s="1"/>
      <c r="W1905" s="1"/>
      <c r="X1905" s="1"/>
      <c r="Y1905" s="1"/>
    </row>
    <row r="1906" spans="1:25" x14ac:dyDescent="0.4">
      <c r="A1906" t="s">
        <v>48</v>
      </c>
      <c r="B1906" t="s">
        <v>2124</v>
      </c>
      <c r="C1906" s="1" t="s">
        <v>3</v>
      </c>
      <c r="D1906">
        <v>2020</v>
      </c>
      <c r="E1906" s="3">
        <v>1</v>
      </c>
      <c r="F1906" s="1" t="s">
        <v>50</v>
      </c>
      <c r="G1906" s="1">
        <v>21</v>
      </c>
      <c r="H1906" s="1">
        <v>2</v>
      </c>
      <c r="J1906" s="1" t="s">
        <v>10</v>
      </c>
      <c r="K1906" s="1" t="s">
        <v>296</v>
      </c>
      <c r="L1906" s="1" t="s">
        <v>297</v>
      </c>
      <c r="M1906" s="1">
        <v>0</v>
      </c>
      <c r="N1906" s="1" t="s">
        <v>298</v>
      </c>
      <c r="O1906" s="1">
        <v>44001</v>
      </c>
      <c r="P1906" s="1">
        <v>15185</v>
      </c>
      <c r="Q1906" s="1" t="s">
        <v>299</v>
      </c>
      <c r="R1906" s="1"/>
      <c r="S1906" s="1"/>
      <c r="T1906" s="1"/>
      <c r="U1906" s="1"/>
      <c r="V1906" s="1"/>
      <c r="W1906" s="1"/>
      <c r="X1906" s="1"/>
      <c r="Y1906" s="1"/>
    </row>
    <row r="1907" spans="1:25" x14ac:dyDescent="0.4">
      <c r="A1907" t="s">
        <v>48</v>
      </c>
      <c r="B1907" t="s">
        <v>2124</v>
      </c>
      <c r="C1907" s="1" t="s">
        <v>3</v>
      </c>
      <c r="D1907">
        <v>2020</v>
      </c>
      <c r="E1907" s="3">
        <v>1</v>
      </c>
      <c r="F1907" s="1" t="s">
        <v>50</v>
      </c>
      <c r="G1907" s="1">
        <v>22</v>
      </c>
      <c r="H1907" s="1">
        <v>-3</v>
      </c>
      <c r="J1907" s="1" t="s">
        <v>23</v>
      </c>
      <c r="K1907" s="1" t="s">
        <v>2181</v>
      </c>
      <c r="L1907" s="1" t="s">
        <v>2167</v>
      </c>
      <c r="M1907" s="1">
        <v>0</v>
      </c>
      <c r="N1907" s="1" t="s">
        <v>2182</v>
      </c>
      <c r="O1907" s="1">
        <v>43998</v>
      </c>
      <c r="P1907" s="1">
        <v>14479</v>
      </c>
      <c r="Q1907" s="1" t="s">
        <v>2183</v>
      </c>
      <c r="R1907" s="1"/>
      <c r="S1907" s="1"/>
      <c r="T1907" s="1"/>
      <c r="U1907" s="1"/>
      <c r="V1907" s="1"/>
      <c r="W1907" s="1"/>
      <c r="X1907" s="1"/>
      <c r="Y1907" s="1"/>
    </row>
    <row r="1908" spans="1:25" x14ac:dyDescent="0.4">
      <c r="A1908" t="s">
        <v>48</v>
      </c>
      <c r="B1908" t="s">
        <v>2124</v>
      </c>
      <c r="C1908" s="1" t="s">
        <v>3</v>
      </c>
      <c r="D1908">
        <v>2020</v>
      </c>
      <c r="E1908" s="3">
        <v>1</v>
      </c>
      <c r="F1908" s="1" t="s">
        <v>50</v>
      </c>
      <c r="G1908" s="1">
        <v>23</v>
      </c>
      <c r="H1908" s="1">
        <v>3</v>
      </c>
      <c r="J1908" s="1" t="s">
        <v>23</v>
      </c>
      <c r="K1908" s="1" t="s">
        <v>723</v>
      </c>
      <c r="L1908" s="1" t="s">
        <v>724</v>
      </c>
      <c r="M1908" s="1">
        <v>0</v>
      </c>
      <c r="N1908" s="1" t="s">
        <v>725</v>
      </c>
      <c r="O1908" s="1">
        <v>44005</v>
      </c>
      <c r="P1908" s="1">
        <v>14457</v>
      </c>
      <c r="Q1908" s="1" t="s">
        <v>726</v>
      </c>
      <c r="R1908" s="1"/>
      <c r="S1908" s="1"/>
      <c r="T1908" s="1"/>
      <c r="U1908" s="1"/>
      <c r="V1908" s="1"/>
      <c r="W1908" s="1"/>
      <c r="X1908" s="1"/>
      <c r="Y1908" s="1"/>
    </row>
    <row r="1909" spans="1:25" x14ac:dyDescent="0.4">
      <c r="A1909" t="s">
        <v>48</v>
      </c>
      <c r="B1909" t="s">
        <v>2124</v>
      </c>
      <c r="C1909" s="1" t="s">
        <v>3</v>
      </c>
      <c r="D1909">
        <v>2020</v>
      </c>
      <c r="E1909" s="3">
        <v>1</v>
      </c>
      <c r="F1909" s="1" t="s">
        <v>50</v>
      </c>
      <c r="G1909" s="1">
        <v>24</v>
      </c>
      <c r="H1909" s="1">
        <v>-4</v>
      </c>
      <c r="J1909" s="1" t="s">
        <v>155</v>
      </c>
      <c r="K1909" s="1" t="s">
        <v>770</v>
      </c>
      <c r="L1909" s="1" t="s">
        <v>771</v>
      </c>
      <c r="M1909" s="1">
        <v>0</v>
      </c>
      <c r="N1909" s="1" t="s">
        <v>772</v>
      </c>
      <c r="O1909" s="1">
        <v>44005</v>
      </c>
      <c r="P1909" s="1">
        <v>13512</v>
      </c>
      <c r="Q1909" s="1" t="s">
        <v>773</v>
      </c>
      <c r="R1909" s="1"/>
      <c r="S1909" s="1"/>
      <c r="T1909" s="1"/>
      <c r="U1909" s="1"/>
      <c r="V1909" s="1"/>
      <c r="W1909" s="1"/>
      <c r="X1909" s="1"/>
      <c r="Y1909" s="1"/>
    </row>
    <row r="1910" spans="1:25" x14ac:dyDescent="0.4">
      <c r="A1910" t="s">
        <v>48</v>
      </c>
      <c r="B1910" t="s">
        <v>2124</v>
      </c>
      <c r="C1910" s="1" t="s">
        <v>3</v>
      </c>
      <c r="D1910">
        <v>2020</v>
      </c>
      <c r="E1910" s="3">
        <v>1</v>
      </c>
      <c r="F1910" s="1" t="s">
        <v>50</v>
      </c>
      <c r="G1910" s="1">
        <v>25</v>
      </c>
      <c r="H1910" s="1">
        <v>-1</v>
      </c>
      <c r="J1910" s="1" t="s">
        <v>23</v>
      </c>
      <c r="K1910" s="1" t="s">
        <v>2184</v>
      </c>
      <c r="L1910" s="1" t="s">
        <v>2185</v>
      </c>
      <c r="M1910" s="1">
        <v>0</v>
      </c>
      <c r="N1910" s="1" t="s">
        <v>2186</v>
      </c>
      <c r="O1910" s="1">
        <v>43818</v>
      </c>
      <c r="P1910" s="1">
        <v>12164</v>
      </c>
      <c r="Q1910" s="1" t="s">
        <v>2187</v>
      </c>
      <c r="R1910" s="1"/>
      <c r="S1910" s="1"/>
      <c r="T1910" s="1"/>
      <c r="U1910" s="1"/>
      <c r="V1910" s="1"/>
      <c r="W1910" s="1"/>
      <c r="X1910" s="1"/>
      <c r="Y1910" s="1"/>
    </row>
    <row r="1911" spans="1:25" x14ac:dyDescent="0.4">
      <c r="A1911" t="s">
        <v>48</v>
      </c>
      <c r="B1911" t="s">
        <v>2124</v>
      </c>
      <c r="C1911" s="1" t="s">
        <v>3</v>
      </c>
      <c r="D1911">
        <v>2020</v>
      </c>
      <c r="E1911" s="3">
        <v>1</v>
      </c>
      <c r="F1911" s="1" t="s">
        <v>50</v>
      </c>
      <c r="G1911" s="1">
        <v>26</v>
      </c>
      <c r="H1911" s="1">
        <v>-1</v>
      </c>
      <c r="J1911" s="1" t="s">
        <v>23</v>
      </c>
      <c r="K1911" s="1" t="s">
        <v>2188</v>
      </c>
      <c r="L1911" s="1" t="s">
        <v>2189</v>
      </c>
      <c r="M1911" s="1">
        <v>0</v>
      </c>
      <c r="N1911" s="1" t="s">
        <v>2190</v>
      </c>
      <c r="O1911" s="1">
        <v>43987</v>
      </c>
      <c r="P1911" s="1">
        <v>11870</v>
      </c>
      <c r="Q1911" s="1" t="s">
        <v>2191</v>
      </c>
      <c r="R1911" s="1"/>
      <c r="S1911" s="1"/>
      <c r="T1911" s="1"/>
      <c r="U1911" s="1"/>
      <c r="V1911" s="1"/>
      <c r="W1911" s="1"/>
      <c r="X1911" s="1"/>
      <c r="Y1911" s="1"/>
    </row>
    <row r="1912" spans="1:25" x14ac:dyDescent="0.4">
      <c r="A1912" t="s">
        <v>48</v>
      </c>
      <c r="B1912" t="s">
        <v>2124</v>
      </c>
      <c r="C1912" s="1" t="s">
        <v>3</v>
      </c>
      <c r="D1912">
        <v>2020</v>
      </c>
      <c r="E1912" s="3">
        <v>1</v>
      </c>
      <c r="F1912" s="1" t="s">
        <v>50</v>
      </c>
      <c r="G1912" s="1">
        <v>27</v>
      </c>
      <c r="H1912" s="1">
        <v>-6</v>
      </c>
      <c r="J1912" s="1" t="s">
        <v>2147</v>
      </c>
      <c r="K1912" s="1" t="s">
        <v>2192</v>
      </c>
      <c r="L1912" s="1" t="s">
        <v>2193</v>
      </c>
      <c r="M1912" s="1">
        <v>0</v>
      </c>
      <c r="N1912" s="1" t="s">
        <v>320</v>
      </c>
      <c r="O1912" s="1">
        <v>43963</v>
      </c>
      <c r="P1912" s="1">
        <v>11839</v>
      </c>
      <c r="Q1912" s="1" t="s">
        <v>2194</v>
      </c>
      <c r="R1912" s="1"/>
      <c r="S1912" s="1"/>
      <c r="T1912" s="1"/>
      <c r="U1912" s="1"/>
      <c r="V1912" s="1"/>
      <c r="W1912" s="1"/>
      <c r="X1912" s="1"/>
      <c r="Y1912" s="1"/>
    </row>
    <row r="1913" spans="1:25" x14ac:dyDescent="0.4">
      <c r="A1913" t="s">
        <v>48</v>
      </c>
      <c r="B1913" t="s">
        <v>2124</v>
      </c>
      <c r="C1913" s="1" t="s">
        <v>3</v>
      </c>
      <c r="D1913">
        <v>2020</v>
      </c>
      <c r="E1913" s="3">
        <v>1</v>
      </c>
      <c r="F1913" s="1" t="s">
        <v>50</v>
      </c>
      <c r="G1913" s="1">
        <v>28</v>
      </c>
      <c r="H1913" s="1">
        <v>1</v>
      </c>
      <c r="J1913" s="1" t="s">
        <v>23</v>
      </c>
      <c r="K1913" s="1" t="s">
        <v>2195</v>
      </c>
      <c r="L1913" s="1" t="s">
        <v>2196</v>
      </c>
      <c r="M1913" s="1">
        <v>0</v>
      </c>
      <c r="N1913" s="1" t="s">
        <v>2197</v>
      </c>
      <c r="O1913" s="1">
        <v>44005</v>
      </c>
      <c r="P1913" s="1">
        <v>11816</v>
      </c>
      <c r="Q1913" s="1" t="s">
        <v>2198</v>
      </c>
      <c r="R1913" s="1"/>
      <c r="S1913" s="1"/>
      <c r="T1913" s="1"/>
      <c r="U1913" s="1"/>
      <c r="V1913" s="1"/>
      <c r="W1913" s="1"/>
      <c r="X1913" s="1"/>
      <c r="Y1913" s="1"/>
    </row>
    <row r="1914" spans="1:25" x14ac:dyDescent="0.4">
      <c r="A1914" t="s">
        <v>48</v>
      </c>
      <c r="B1914" t="s">
        <v>2124</v>
      </c>
      <c r="C1914" s="1" t="s">
        <v>3</v>
      </c>
      <c r="D1914">
        <v>2020</v>
      </c>
      <c r="E1914" s="3">
        <v>1</v>
      </c>
      <c r="F1914" s="1" t="s">
        <v>50</v>
      </c>
      <c r="G1914" s="1">
        <v>29</v>
      </c>
      <c r="H1914" s="1">
        <v>17</v>
      </c>
      <c r="J1914" s="1" t="s">
        <v>10</v>
      </c>
      <c r="K1914" s="1" t="s">
        <v>2199</v>
      </c>
      <c r="L1914" s="1" t="s">
        <v>2200</v>
      </c>
      <c r="M1914" s="1">
        <v>0</v>
      </c>
      <c r="N1914" s="1" t="s">
        <v>2201</v>
      </c>
      <c r="O1914" s="1">
        <v>44008</v>
      </c>
      <c r="P1914" s="1">
        <v>11002</v>
      </c>
      <c r="Q1914" s="1" t="s">
        <v>2202</v>
      </c>
      <c r="R1914" s="1"/>
      <c r="S1914" s="1"/>
      <c r="T1914" s="1"/>
      <c r="U1914" s="1"/>
      <c r="V1914" s="1"/>
      <c r="W1914" s="1"/>
      <c r="X1914" s="1"/>
      <c r="Y1914" s="1"/>
    </row>
    <row r="1915" spans="1:25" x14ac:dyDescent="0.4">
      <c r="A1915" t="s">
        <v>48</v>
      </c>
      <c r="B1915" t="s">
        <v>2124</v>
      </c>
      <c r="C1915" s="1" t="s">
        <v>3</v>
      </c>
      <c r="D1915">
        <v>2020</v>
      </c>
      <c r="E1915" s="3">
        <v>1</v>
      </c>
      <c r="F1915" s="1" t="s">
        <v>50</v>
      </c>
      <c r="G1915" s="1">
        <v>30</v>
      </c>
      <c r="H1915" s="1" t="s">
        <v>62</v>
      </c>
      <c r="J1915" s="1" t="s">
        <v>155</v>
      </c>
      <c r="K1915" s="1" t="s">
        <v>1125</v>
      </c>
      <c r="L1915" s="1" t="s">
        <v>1126</v>
      </c>
      <c r="M1915" s="1">
        <v>0</v>
      </c>
      <c r="N1915" s="1" t="s">
        <v>1127</v>
      </c>
      <c r="O1915" s="1">
        <v>43978</v>
      </c>
      <c r="P1915" s="1">
        <v>10655</v>
      </c>
      <c r="Q1915" s="1" t="s">
        <v>1128</v>
      </c>
      <c r="R1915" s="1"/>
      <c r="S1915" s="1"/>
      <c r="T1915" s="1"/>
      <c r="U1915" s="1"/>
      <c r="V1915" s="1"/>
      <c r="W1915" s="1"/>
      <c r="X1915" s="1"/>
      <c r="Y1915" s="1"/>
    </row>
    <row r="1916" spans="1:25" x14ac:dyDescent="0.4">
      <c r="A1916" t="s">
        <v>48</v>
      </c>
      <c r="B1916" t="s">
        <v>2124</v>
      </c>
      <c r="C1916" s="1" t="s">
        <v>3</v>
      </c>
      <c r="D1916">
        <v>2020</v>
      </c>
      <c r="E1916" s="3">
        <v>1</v>
      </c>
      <c r="F1916" s="1" t="s">
        <v>50</v>
      </c>
      <c r="G1916" s="1">
        <v>31</v>
      </c>
      <c r="H1916" s="1">
        <v>-9</v>
      </c>
      <c r="J1916" s="1" t="s">
        <v>24</v>
      </c>
      <c r="K1916" s="1" t="s">
        <v>2203</v>
      </c>
      <c r="L1916" s="1" t="s">
        <v>2204</v>
      </c>
      <c r="M1916" s="1">
        <v>0</v>
      </c>
      <c r="N1916" s="1" t="s">
        <v>320</v>
      </c>
      <c r="O1916" s="1">
        <v>44004</v>
      </c>
      <c r="P1916" s="1">
        <v>10473</v>
      </c>
      <c r="Q1916" s="1" t="s">
        <v>2205</v>
      </c>
      <c r="R1916" s="1"/>
      <c r="S1916" s="1"/>
      <c r="T1916" s="1"/>
      <c r="U1916" s="1"/>
      <c r="V1916" s="1"/>
      <c r="W1916" s="1"/>
      <c r="X1916" s="1"/>
      <c r="Y1916" s="1"/>
    </row>
    <row r="1917" spans="1:25" x14ac:dyDescent="0.4">
      <c r="A1917" t="s">
        <v>48</v>
      </c>
      <c r="B1917" t="s">
        <v>2124</v>
      </c>
      <c r="C1917" s="1" t="s">
        <v>3</v>
      </c>
      <c r="D1917">
        <v>2020</v>
      </c>
      <c r="E1917" s="3">
        <v>1</v>
      </c>
      <c r="F1917" s="1" t="s">
        <v>50</v>
      </c>
      <c r="G1917" s="1">
        <v>32</v>
      </c>
      <c r="H1917" s="1">
        <v>-5</v>
      </c>
      <c r="J1917" s="1" t="s">
        <v>16</v>
      </c>
      <c r="K1917" s="1" t="s">
        <v>2206</v>
      </c>
      <c r="L1917" s="1" t="s">
        <v>2207</v>
      </c>
      <c r="M1917" s="1">
        <v>0</v>
      </c>
      <c r="N1917" s="1" t="s">
        <v>2208</v>
      </c>
      <c r="O1917" s="1">
        <v>43970</v>
      </c>
      <c r="P1917" s="1">
        <v>10117</v>
      </c>
      <c r="Q1917" s="1" t="s">
        <v>2209</v>
      </c>
      <c r="R1917" s="1"/>
      <c r="S1917" s="1"/>
      <c r="T1917" s="1"/>
      <c r="U1917" s="1"/>
      <c r="V1917" s="1"/>
      <c r="W1917" s="1"/>
      <c r="X1917" s="1"/>
      <c r="Y1917" s="1"/>
    </row>
    <row r="1918" spans="1:25" x14ac:dyDescent="0.4">
      <c r="A1918" t="s">
        <v>48</v>
      </c>
      <c r="B1918" t="s">
        <v>2124</v>
      </c>
      <c r="C1918" s="1" t="s">
        <v>3</v>
      </c>
      <c r="D1918">
        <v>2020</v>
      </c>
      <c r="E1918" s="3">
        <v>1</v>
      </c>
      <c r="F1918" s="1" t="s">
        <v>50</v>
      </c>
      <c r="G1918" s="1">
        <v>33</v>
      </c>
      <c r="H1918" s="1" t="s">
        <v>81</v>
      </c>
      <c r="J1918" s="1" t="s">
        <v>178</v>
      </c>
      <c r="K1918" s="1" t="s">
        <v>2210</v>
      </c>
      <c r="L1918" s="1" t="s">
        <v>2171</v>
      </c>
      <c r="M1918" s="1">
        <v>0</v>
      </c>
      <c r="N1918" s="1" t="s">
        <v>2211</v>
      </c>
      <c r="O1918" s="1">
        <v>44005</v>
      </c>
      <c r="P1918" s="1">
        <v>10000</v>
      </c>
      <c r="Q1918" s="1" t="s">
        <v>2212</v>
      </c>
      <c r="R1918" s="1"/>
      <c r="S1918" s="1"/>
      <c r="T1918" s="1"/>
      <c r="U1918" s="1"/>
      <c r="V1918" s="1"/>
      <c r="W1918" s="1"/>
      <c r="X1918" s="1"/>
      <c r="Y1918" s="1"/>
    </row>
    <row r="1919" spans="1:25" x14ac:dyDescent="0.4">
      <c r="A1919" t="s">
        <v>48</v>
      </c>
      <c r="B1919" t="s">
        <v>2124</v>
      </c>
      <c r="C1919" s="1" t="s">
        <v>3</v>
      </c>
      <c r="D1919">
        <v>2020</v>
      </c>
      <c r="E1919" s="3">
        <v>1</v>
      </c>
      <c r="F1919" s="1" t="s">
        <v>50</v>
      </c>
      <c r="G1919" s="1">
        <v>34</v>
      </c>
      <c r="H1919" s="1">
        <v>4</v>
      </c>
      <c r="J1919" s="1" t="s">
        <v>9</v>
      </c>
      <c r="K1919" s="1" t="s">
        <v>2213</v>
      </c>
      <c r="L1919" s="1" t="s">
        <v>2214</v>
      </c>
      <c r="M1919" s="1">
        <v>0</v>
      </c>
      <c r="N1919" s="1" t="s">
        <v>2215</v>
      </c>
      <c r="O1919" s="1">
        <v>43993</v>
      </c>
      <c r="P1919" s="1">
        <v>9303</v>
      </c>
      <c r="Q1919" s="1" t="s">
        <v>2216</v>
      </c>
      <c r="R1919" s="1"/>
      <c r="S1919" s="1"/>
      <c r="T1919" s="1"/>
      <c r="U1919" s="1"/>
      <c r="V1919" s="1"/>
      <c r="W1919" s="1"/>
      <c r="X1919" s="1"/>
      <c r="Y1919" s="1"/>
    </row>
    <row r="1920" spans="1:25" x14ac:dyDescent="0.4">
      <c r="A1920" t="s">
        <v>48</v>
      </c>
      <c r="B1920" t="s">
        <v>2124</v>
      </c>
      <c r="C1920" s="1" t="s">
        <v>3</v>
      </c>
      <c r="D1920">
        <v>2020</v>
      </c>
      <c r="E1920" s="3">
        <v>1</v>
      </c>
      <c r="F1920" s="1" t="s">
        <v>50</v>
      </c>
      <c r="G1920" s="1">
        <v>35</v>
      </c>
      <c r="H1920" s="1" t="s">
        <v>62</v>
      </c>
      <c r="J1920" s="1" t="s">
        <v>23</v>
      </c>
      <c r="K1920" s="1" t="s">
        <v>2217</v>
      </c>
      <c r="L1920" s="1" t="s">
        <v>2218</v>
      </c>
      <c r="M1920" s="1">
        <v>0</v>
      </c>
      <c r="N1920" s="1" t="s">
        <v>2219</v>
      </c>
      <c r="O1920" s="1">
        <v>44007</v>
      </c>
      <c r="P1920" s="1">
        <v>9082</v>
      </c>
      <c r="Q1920" s="1" t="s">
        <v>2220</v>
      </c>
      <c r="R1920" s="1"/>
      <c r="S1920" s="1"/>
      <c r="T1920" s="1"/>
      <c r="U1920" s="1"/>
      <c r="V1920" s="1"/>
      <c r="W1920" s="1"/>
      <c r="X1920" s="1"/>
      <c r="Y1920" s="1"/>
    </row>
    <row r="1921" spans="1:25" x14ac:dyDescent="0.4">
      <c r="A1921" t="s">
        <v>48</v>
      </c>
      <c r="B1921" t="s">
        <v>2124</v>
      </c>
      <c r="C1921" s="1" t="s">
        <v>3</v>
      </c>
      <c r="D1921">
        <v>2020</v>
      </c>
      <c r="E1921" s="3">
        <v>1</v>
      </c>
      <c r="F1921" s="1" t="s">
        <v>50</v>
      </c>
      <c r="G1921" s="1">
        <v>36</v>
      </c>
      <c r="H1921" s="1">
        <v>-2</v>
      </c>
      <c r="J1921" s="1" t="s">
        <v>73</v>
      </c>
      <c r="K1921" s="1" t="s">
        <v>2221</v>
      </c>
      <c r="L1921" s="1" t="s">
        <v>2222</v>
      </c>
      <c r="M1921" s="1">
        <v>0</v>
      </c>
      <c r="N1921" s="1" t="s">
        <v>2223</v>
      </c>
      <c r="O1921" s="1">
        <v>44003</v>
      </c>
      <c r="P1921" s="1">
        <v>8641</v>
      </c>
      <c r="Q1921" s="1" t="s">
        <v>2224</v>
      </c>
      <c r="R1921" s="1"/>
      <c r="S1921" s="1"/>
      <c r="T1921" s="1"/>
      <c r="U1921" s="1"/>
      <c r="V1921" s="1"/>
      <c r="W1921" s="1"/>
      <c r="X1921" s="1"/>
      <c r="Y1921" s="1"/>
    </row>
    <row r="1922" spans="1:25" x14ac:dyDescent="0.4">
      <c r="A1922" t="s">
        <v>48</v>
      </c>
      <c r="B1922" t="s">
        <v>2124</v>
      </c>
      <c r="C1922" s="1" t="s">
        <v>3</v>
      </c>
      <c r="D1922">
        <v>2020</v>
      </c>
      <c r="E1922" s="3">
        <v>1</v>
      </c>
      <c r="F1922" s="1" t="s">
        <v>50</v>
      </c>
      <c r="G1922" s="1">
        <v>37</v>
      </c>
      <c r="H1922" s="1">
        <v>-6</v>
      </c>
      <c r="J1922" s="1" t="s">
        <v>73</v>
      </c>
      <c r="K1922" s="1" t="s">
        <v>2225</v>
      </c>
      <c r="L1922" s="1" t="s">
        <v>2226</v>
      </c>
      <c r="M1922" s="1">
        <v>0</v>
      </c>
      <c r="N1922" s="1" t="s">
        <v>2227</v>
      </c>
      <c r="O1922" s="1">
        <v>43880</v>
      </c>
      <c r="P1922" s="1">
        <v>8619</v>
      </c>
      <c r="Q1922" s="1" t="s">
        <v>2228</v>
      </c>
      <c r="R1922" s="1"/>
      <c r="S1922" s="1"/>
      <c r="T1922" s="1"/>
      <c r="U1922" s="1"/>
      <c r="V1922" s="1"/>
      <c r="W1922" s="1"/>
      <c r="X1922" s="1"/>
      <c r="Y1922" s="1"/>
    </row>
    <row r="1923" spans="1:25" x14ac:dyDescent="0.4">
      <c r="A1923" t="s">
        <v>48</v>
      </c>
      <c r="B1923" t="s">
        <v>2124</v>
      </c>
      <c r="C1923" s="1" t="s">
        <v>3</v>
      </c>
      <c r="D1923">
        <v>2020</v>
      </c>
      <c r="E1923" s="3">
        <v>1</v>
      </c>
      <c r="F1923" s="1" t="s">
        <v>50</v>
      </c>
      <c r="G1923" s="1">
        <v>38</v>
      </c>
      <c r="H1923" s="1">
        <v>-2</v>
      </c>
      <c r="J1923" s="1" t="s">
        <v>2147</v>
      </c>
      <c r="K1923" s="1" t="s">
        <v>2229</v>
      </c>
      <c r="L1923" s="1" t="s">
        <v>2230</v>
      </c>
      <c r="M1923" s="1">
        <v>0</v>
      </c>
      <c r="N1923" s="1" t="s">
        <v>2231</v>
      </c>
      <c r="O1923" s="1">
        <v>43997</v>
      </c>
      <c r="P1923" s="1">
        <v>8563</v>
      </c>
      <c r="Q1923" s="1" t="s">
        <v>2232</v>
      </c>
      <c r="R1923" s="1"/>
      <c r="S1923" s="1"/>
      <c r="T1923" s="1"/>
      <c r="U1923" s="1"/>
      <c r="V1923" s="1"/>
      <c r="W1923" s="1"/>
      <c r="X1923" s="1"/>
      <c r="Y1923" s="1"/>
    </row>
    <row r="1924" spans="1:25" x14ac:dyDescent="0.4">
      <c r="A1924" t="s">
        <v>48</v>
      </c>
      <c r="B1924" t="s">
        <v>2124</v>
      </c>
      <c r="C1924" s="1" t="s">
        <v>3</v>
      </c>
      <c r="D1924">
        <v>2020</v>
      </c>
      <c r="E1924" s="3">
        <v>1</v>
      </c>
      <c r="F1924" s="1" t="s">
        <v>50</v>
      </c>
      <c r="G1924" s="1">
        <v>39</v>
      </c>
      <c r="H1924" s="1">
        <v>17</v>
      </c>
      <c r="J1924" s="1" t="s">
        <v>9</v>
      </c>
      <c r="K1924" s="1" t="s">
        <v>2233</v>
      </c>
      <c r="L1924" s="1" t="s">
        <v>2234</v>
      </c>
      <c r="M1924" s="1">
        <v>0</v>
      </c>
      <c r="N1924" s="1" t="s">
        <v>2235</v>
      </c>
      <c r="O1924" s="1">
        <v>43984</v>
      </c>
      <c r="P1924" s="1">
        <v>8441</v>
      </c>
      <c r="Q1924" s="1" t="s">
        <v>2236</v>
      </c>
      <c r="R1924" s="1"/>
      <c r="S1924" s="1"/>
      <c r="T1924" s="1"/>
      <c r="U1924" s="1"/>
      <c r="V1924" s="1"/>
      <c r="W1924" s="1"/>
      <c r="X1924" s="1"/>
      <c r="Y1924" s="1"/>
    </row>
    <row r="1925" spans="1:25" x14ac:dyDescent="0.4">
      <c r="A1925" t="s">
        <v>48</v>
      </c>
      <c r="B1925" t="s">
        <v>2124</v>
      </c>
      <c r="C1925" s="1" t="s">
        <v>3</v>
      </c>
      <c r="D1925">
        <v>2020</v>
      </c>
      <c r="E1925" s="3">
        <v>1</v>
      </c>
      <c r="F1925" s="1" t="s">
        <v>50</v>
      </c>
      <c r="G1925" s="1">
        <v>40</v>
      </c>
      <c r="H1925" s="1">
        <v>-3</v>
      </c>
      <c r="J1925" s="1" t="s">
        <v>9</v>
      </c>
      <c r="K1925" s="1" t="s">
        <v>2237</v>
      </c>
      <c r="L1925" s="1" t="s">
        <v>2238</v>
      </c>
      <c r="M1925" s="1">
        <v>0</v>
      </c>
      <c r="N1925" s="1" t="s">
        <v>2239</v>
      </c>
      <c r="O1925" s="1">
        <v>43941</v>
      </c>
      <c r="P1925" s="1">
        <v>8247</v>
      </c>
      <c r="Q1925" s="1" t="s">
        <v>2240</v>
      </c>
      <c r="R1925" s="1"/>
      <c r="S1925" s="1"/>
      <c r="T1925" s="1"/>
      <c r="U1925" s="1"/>
      <c r="V1925" s="1"/>
      <c r="W1925" s="1"/>
      <c r="X1925" s="1"/>
      <c r="Y1925" s="1"/>
    </row>
    <row r="1926" spans="1:25" x14ac:dyDescent="0.4">
      <c r="A1926" t="s">
        <v>48</v>
      </c>
      <c r="B1926" t="s">
        <v>2124</v>
      </c>
      <c r="C1926" s="1" t="s">
        <v>3</v>
      </c>
      <c r="D1926">
        <v>2020</v>
      </c>
      <c r="E1926" s="3">
        <v>1</v>
      </c>
      <c r="F1926" s="1" t="s">
        <v>50</v>
      </c>
      <c r="G1926" s="1">
        <v>41</v>
      </c>
      <c r="H1926" s="1">
        <v>-2</v>
      </c>
      <c r="J1926" s="1" t="s">
        <v>23</v>
      </c>
      <c r="K1926" s="1" t="s">
        <v>2241</v>
      </c>
      <c r="L1926" s="1" t="s">
        <v>2242</v>
      </c>
      <c r="M1926" s="1">
        <v>0</v>
      </c>
      <c r="N1926" s="1" t="s">
        <v>2243</v>
      </c>
      <c r="O1926" s="1">
        <v>44009</v>
      </c>
      <c r="P1926" s="1">
        <v>8075</v>
      </c>
      <c r="Q1926" s="1" t="s">
        <v>2244</v>
      </c>
      <c r="R1926" s="1"/>
      <c r="S1926" s="1"/>
      <c r="T1926" s="1"/>
      <c r="U1926" s="1"/>
      <c r="V1926" s="1"/>
      <c r="W1926" s="1"/>
      <c r="X1926" s="1"/>
      <c r="Y1926" s="1"/>
    </row>
    <row r="1927" spans="1:25" x14ac:dyDescent="0.4">
      <c r="A1927" t="s">
        <v>48</v>
      </c>
      <c r="B1927" t="s">
        <v>2124</v>
      </c>
      <c r="C1927" s="1" t="s">
        <v>3</v>
      </c>
      <c r="D1927">
        <v>2020</v>
      </c>
      <c r="E1927" s="3">
        <v>1</v>
      </c>
      <c r="F1927" s="1" t="s">
        <v>50</v>
      </c>
      <c r="G1927" s="1">
        <v>42</v>
      </c>
      <c r="H1927" s="1" t="s">
        <v>62</v>
      </c>
      <c r="J1927" s="1" t="s">
        <v>23</v>
      </c>
      <c r="K1927" s="1" t="s">
        <v>2245</v>
      </c>
      <c r="L1927" s="1" t="s">
        <v>2246</v>
      </c>
      <c r="M1927" s="1">
        <v>0</v>
      </c>
      <c r="N1927" s="1" t="s">
        <v>2247</v>
      </c>
      <c r="O1927" s="1">
        <v>43985</v>
      </c>
      <c r="P1927" s="1">
        <v>7852</v>
      </c>
      <c r="Q1927" s="1" t="s">
        <v>2248</v>
      </c>
      <c r="R1927" s="1"/>
      <c r="S1927" s="1"/>
      <c r="T1927" s="1"/>
      <c r="U1927" s="1"/>
      <c r="V1927" s="1"/>
      <c r="W1927" s="1"/>
      <c r="X1927" s="1"/>
      <c r="Y1927" s="1"/>
    </row>
    <row r="1928" spans="1:25" x14ac:dyDescent="0.4">
      <c r="A1928" t="s">
        <v>48</v>
      </c>
      <c r="B1928" t="s">
        <v>2124</v>
      </c>
      <c r="C1928" s="1" t="s">
        <v>3</v>
      </c>
      <c r="D1928">
        <v>2020</v>
      </c>
      <c r="E1928" s="3">
        <v>1</v>
      </c>
      <c r="F1928" s="1" t="s">
        <v>50</v>
      </c>
      <c r="G1928" s="1">
        <v>43</v>
      </c>
      <c r="H1928" s="1">
        <v>7</v>
      </c>
      <c r="J1928" s="1" t="s">
        <v>23</v>
      </c>
      <c r="K1928" s="1" t="s">
        <v>2249</v>
      </c>
      <c r="L1928" s="1" t="s">
        <v>2250</v>
      </c>
      <c r="M1928" s="1">
        <v>0</v>
      </c>
      <c r="N1928" s="1" t="s">
        <v>2251</v>
      </c>
      <c r="O1928" s="1">
        <v>44007</v>
      </c>
      <c r="P1928" s="1">
        <v>7695</v>
      </c>
      <c r="Q1928" s="1" t="s">
        <v>2252</v>
      </c>
      <c r="R1928" s="1"/>
      <c r="S1928" s="1"/>
      <c r="T1928" s="1"/>
      <c r="U1928" s="1"/>
      <c r="V1928" s="1"/>
      <c r="W1928" s="1"/>
      <c r="X1928" s="1"/>
      <c r="Y1928" s="1"/>
    </row>
    <row r="1929" spans="1:25" x14ac:dyDescent="0.4">
      <c r="A1929" t="s">
        <v>48</v>
      </c>
      <c r="B1929" t="s">
        <v>2124</v>
      </c>
      <c r="C1929" s="1" t="s">
        <v>3</v>
      </c>
      <c r="D1929">
        <v>2020</v>
      </c>
      <c r="E1929" s="3">
        <v>1</v>
      </c>
      <c r="F1929" s="1" t="s">
        <v>50</v>
      </c>
      <c r="G1929" s="1">
        <v>44</v>
      </c>
      <c r="H1929" s="1">
        <v>3</v>
      </c>
      <c r="J1929" s="1" t="s">
        <v>23</v>
      </c>
      <c r="K1929" s="1" t="s">
        <v>2253</v>
      </c>
      <c r="L1929" s="1" t="s">
        <v>2254</v>
      </c>
      <c r="M1929" s="1">
        <v>0</v>
      </c>
      <c r="N1929" s="1" t="s">
        <v>2255</v>
      </c>
      <c r="O1929" s="1">
        <v>43962</v>
      </c>
      <c r="P1929" s="1">
        <v>7514</v>
      </c>
      <c r="Q1929" s="1" t="s">
        <v>2256</v>
      </c>
      <c r="R1929" s="1"/>
      <c r="S1929" s="1"/>
      <c r="T1929" s="1"/>
      <c r="U1929" s="1"/>
      <c r="V1929" s="1"/>
      <c r="W1929" s="1"/>
      <c r="X1929" s="1"/>
      <c r="Y1929" s="1"/>
    </row>
    <row r="1930" spans="1:25" x14ac:dyDescent="0.4">
      <c r="A1930" t="s">
        <v>48</v>
      </c>
      <c r="B1930" t="s">
        <v>2124</v>
      </c>
      <c r="C1930" s="1" t="s">
        <v>3</v>
      </c>
      <c r="D1930">
        <v>2020</v>
      </c>
      <c r="E1930" s="3">
        <v>1</v>
      </c>
      <c r="F1930" s="1" t="s">
        <v>50</v>
      </c>
      <c r="G1930" s="1">
        <v>45</v>
      </c>
      <c r="H1930" s="1" t="s">
        <v>62</v>
      </c>
      <c r="J1930" s="1" t="s">
        <v>82</v>
      </c>
      <c r="K1930" s="1" t="s">
        <v>2257</v>
      </c>
      <c r="L1930" s="1" t="s">
        <v>2258</v>
      </c>
      <c r="M1930" s="1">
        <v>0</v>
      </c>
      <c r="N1930" s="1" t="s">
        <v>2259</v>
      </c>
      <c r="O1930" s="1">
        <v>44006</v>
      </c>
      <c r="P1930" s="1">
        <v>7336</v>
      </c>
      <c r="Q1930" s="1" t="s">
        <v>2260</v>
      </c>
      <c r="R1930" s="1"/>
      <c r="S1930" s="1"/>
      <c r="T1930" s="1"/>
      <c r="U1930" s="1"/>
      <c r="V1930" s="1"/>
      <c r="W1930" s="1"/>
      <c r="X1930" s="1"/>
      <c r="Y1930" s="1"/>
    </row>
    <row r="1931" spans="1:25" x14ac:dyDescent="0.4">
      <c r="A1931" t="s">
        <v>48</v>
      </c>
      <c r="B1931" t="s">
        <v>2124</v>
      </c>
      <c r="C1931" s="1" t="s">
        <v>3</v>
      </c>
      <c r="D1931">
        <v>2020</v>
      </c>
      <c r="E1931" s="3">
        <v>1</v>
      </c>
      <c r="F1931" s="1" t="s">
        <v>50</v>
      </c>
      <c r="G1931" s="1">
        <v>46</v>
      </c>
      <c r="H1931" s="1">
        <v>-5</v>
      </c>
      <c r="J1931" s="1" t="s">
        <v>2147</v>
      </c>
      <c r="K1931" s="1" t="s">
        <v>2261</v>
      </c>
      <c r="L1931" s="1" t="s">
        <v>2262</v>
      </c>
      <c r="M1931" s="1">
        <v>0</v>
      </c>
      <c r="N1931" s="1" t="s">
        <v>2263</v>
      </c>
      <c r="O1931" s="1">
        <v>43997</v>
      </c>
      <c r="P1931" s="1">
        <v>7232</v>
      </c>
      <c r="Q1931" s="1" t="s">
        <v>2264</v>
      </c>
      <c r="R1931" s="1"/>
      <c r="S1931" s="1"/>
      <c r="T1931" s="1"/>
      <c r="U1931" s="1"/>
      <c r="V1931" s="1"/>
      <c r="W1931" s="1"/>
      <c r="X1931" s="1"/>
      <c r="Y1931" s="1"/>
    </row>
    <row r="1932" spans="1:25" x14ac:dyDescent="0.4">
      <c r="A1932" t="s">
        <v>48</v>
      </c>
      <c r="B1932" t="s">
        <v>2124</v>
      </c>
      <c r="C1932" s="1" t="s">
        <v>3</v>
      </c>
      <c r="D1932">
        <v>2020</v>
      </c>
      <c r="E1932" s="3">
        <v>1</v>
      </c>
      <c r="F1932" s="1" t="s">
        <v>50</v>
      </c>
      <c r="G1932" s="1">
        <v>47</v>
      </c>
      <c r="H1932" s="1">
        <v>-4</v>
      </c>
      <c r="J1932" s="1" t="s">
        <v>9</v>
      </c>
      <c r="K1932" s="1" t="s">
        <v>2265</v>
      </c>
      <c r="L1932" s="1" t="s">
        <v>2266</v>
      </c>
      <c r="M1932" s="1">
        <v>0</v>
      </c>
      <c r="N1932" s="1" t="s">
        <v>149</v>
      </c>
      <c r="O1932" s="1">
        <v>43997</v>
      </c>
      <c r="P1932" s="1">
        <v>7156</v>
      </c>
      <c r="Q1932" s="1" t="s">
        <v>2267</v>
      </c>
      <c r="R1932" s="1"/>
      <c r="S1932" s="1"/>
      <c r="T1932" s="1"/>
      <c r="U1932" s="1"/>
      <c r="V1932" s="1"/>
      <c r="W1932" s="1"/>
      <c r="X1932" s="1"/>
      <c r="Y1932" s="1"/>
    </row>
    <row r="1933" spans="1:25" x14ac:dyDescent="0.4">
      <c r="A1933" t="s">
        <v>48</v>
      </c>
      <c r="B1933" t="s">
        <v>2124</v>
      </c>
      <c r="C1933" s="1" t="s">
        <v>3</v>
      </c>
      <c r="D1933">
        <v>2020</v>
      </c>
      <c r="E1933" s="3">
        <v>1</v>
      </c>
      <c r="F1933" s="1" t="s">
        <v>50</v>
      </c>
      <c r="G1933" s="1">
        <v>48</v>
      </c>
      <c r="H1933" s="1" t="s">
        <v>81</v>
      </c>
      <c r="J1933" s="1" t="s">
        <v>365</v>
      </c>
      <c r="K1933" s="1" t="s">
        <v>2268</v>
      </c>
      <c r="L1933" s="1" t="s">
        <v>2269</v>
      </c>
      <c r="M1933" s="1">
        <v>0</v>
      </c>
      <c r="N1933" s="1" t="s">
        <v>343</v>
      </c>
      <c r="O1933" s="1">
        <v>44001</v>
      </c>
      <c r="P1933" s="1">
        <v>6666</v>
      </c>
      <c r="Q1933" s="1" t="s">
        <v>2270</v>
      </c>
      <c r="R1933" s="1"/>
      <c r="S1933" s="1"/>
      <c r="T1933" s="1"/>
      <c r="U1933" s="1"/>
      <c r="V1933" s="1"/>
      <c r="W1933" s="1"/>
      <c r="X1933" s="1"/>
      <c r="Y1933" s="1"/>
    </row>
    <row r="1934" spans="1:25" x14ac:dyDescent="0.4">
      <c r="A1934" t="s">
        <v>48</v>
      </c>
      <c r="B1934" t="s">
        <v>2124</v>
      </c>
      <c r="C1934" s="1" t="s">
        <v>3</v>
      </c>
      <c r="D1934">
        <v>2020</v>
      </c>
      <c r="E1934" s="3">
        <v>1</v>
      </c>
      <c r="F1934" s="1" t="s">
        <v>50</v>
      </c>
      <c r="G1934" s="1">
        <v>49</v>
      </c>
      <c r="H1934" s="1">
        <v>5</v>
      </c>
      <c r="J1934" s="1" t="s">
        <v>21</v>
      </c>
      <c r="K1934" s="1" t="s">
        <v>2271</v>
      </c>
      <c r="L1934" s="1" t="s">
        <v>2272</v>
      </c>
      <c r="M1934" s="1">
        <v>0</v>
      </c>
      <c r="N1934" s="1" t="s">
        <v>2273</v>
      </c>
      <c r="O1934" s="1">
        <v>43993</v>
      </c>
      <c r="P1934" s="1">
        <v>6036</v>
      </c>
      <c r="Q1934" s="1" t="s">
        <v>2274</v>
      </c>
      <c r="R1934" s="1"/>
      <c r="S1934" s="1"/>
      <c r="T1934" s="1"/>
      <c r="U1934" s="1"/>
      <c r="V1934" s="1"/>
      <c r="W1934" s="1"/>
      <c r="X1934" s="1"/>
      <c r="Y1934" s="1"/>
    </row>
    <row r="1935" spans="1:25" x14ac:dyDescent="0.4">
      <c r="A1935" t="s">
        <v>48</v>
      </c>
      <c r="B1935" t="s">
        <v>2124</v>
      </c>
      <c r="C1935" s="1" t="s">
        <v>3</v>
      </c>
      <c r="D1935">
        <v>2020</v>
      </c>
      <c r="E1935" s="3">
        <v>1</v>
      </c>
      <c r="F1935" s="1" t="s">
        <v>50</v>
      </c>
      <c r="G1935" s="1">
        <v>50</v>
      </c>
      <c r="H1935" s="1">
        <v>10</v>
      </c>
      <c r="J1935" s="1" t="s">
        <v>2147</v>
      </c>
      <c r="K1935" s="1" t="s">
        <v>2275</v>
      </c>
      <c r="L1935" s="1" t="s">
        <v>2276</v>
      </c>
      <c r="M1935" s="1">
        <v>0</v>
      </c>
      <c r="N1935" s="1" t="s">
        <v>2277</v>
      </c>
      <c r="O1935" s="1">
        <v>43559</v>
      </c>
      <c r="P1935" s="1">
        <v>5597</v>
      </c>
      <c r="Q1935" s="1" t="s">
        <v>2278</v>
      </c>
      <c r="R1935" s="1"/>
      <c r="S1935" s="1"/>
      <c r="T1935" s="1"/>
      <c r="U1935" s="1"/>
      <c r="V1935" s="1"/>
      <c r="W1935" s="1"/>
      <c r="X1935" s="1"/>
      <c r="Y1935" s="1"/>
    </row>
    <row r="1936" spans="1:25" x14ac:dyDescent="0.4">
      <c r="A1936" t="s">
        <v>48</v>
      </c>
      <c r="B1936" t="s">
        <v>2124</v>
      </c>
      <c r="C1936" s="1" t="s">
        <v>3</v>
      </c>
      <c r="D1936">
        <v>2020</v>
      </c>
      <c r="E1936" s="3">
        <v>1</v>
      </c>
      <c r="F1936" s="1" t="s">
        <v>50</v>
      </c>
      <c r="G1936" s="1">
        <v>51</v>
      </c>
      <c r="H1936" s="1">
        <v>-3</v>
      </c>
      <c r="J1936" s="1" t="s">
        <v>23</v>
      </c>
      <c r="K1936" s="1" t="s">
        <v>130</v>
      </c>
      <c r="L1936" s="1" t="s">
        <v>71</v>
      </c>
      <c r="M1936" s="1">
        <v>0</v>
      </c>
      <c r="N1936" s="1" t="s">
        <v>131</v>
      </c>
      <c r="O1936" s="1">
        <v>44000</v>
      </c>
      <c r="P1936" s="1">
        <v>5514</v>
      </c>
      <c r="Q1936" s="1" t="s">
        <v>132</v>
      </c>
      <c r="R1936" s="1"/>
      <c r="S1936" s="1"/>
      <c r="T1936" s="1"/>
      <c r="U1936" s="1"/>
      <c r="V1936" s="1"/>
      <c r="W1936" s="1"/>
      <c r="X1936" s="1"/>
      <c r="Y1936" s="1"/>
    </row>
    <row r="1937" spans="1:25" x14ac:dyDescent="0.4">
      <c r="A1937" t="s">
        <v>48</v>
      </c>
      <c r="B1937" t="s">
        <v>2124</v>
      </c>
      <c r="C1937" s="1" t="s">
        <v>3</v>
      </c>
      <c r="D1937">
        <v>2020</v>
      </c>
      <c r="E1937" s="3">
        <v>1</v>
      </c>
      <c r="F1937" s="1" t="s">
        <v>50</v>
      </c>
      <c r="G1937" s="1">
        <v>52</v>
      </c>
      <c r="H1937" s="1">
        <v>-8</v>
      </c>
      <c r="J1937" s="1" t="s">
        <v>23</v>
      </c>
      <c r="K1937" s="1" t="s">
        <v>2279</v>
      </c>
      <c r="L1937" s="1" t="s">
        <v>2254</v>
      </c>
      <c r="M1937" s="1">
        <v>0</v>
      </c>
      <c r="N1937" s="1" t="s">
        <v>2280</v>
      </c>
      <c r="O1937" s="1">
        <v>43989</v>
      </c>
      <c r="P1937" s="1">
        <v>5470</v>
      </c>
      <c r="Q1937" s="1" t="s">
        <v>2281</v>
      </c>
      <c r="R1937" s="1"/>
      <c r="S1937" s="1"/>
      <c r="T1937" s="1"/>
      <c r="U1937" s="1"/>
      <c r="V1937" s="1"/>
      <c r="W1937" s="1"/>
      <c r="X1937" s="1"/>
      <c r="Y1937" s="1"/>
    </row>
    <row r="1938" spans="1:25" x14ac:dyDescent="0.4">
      <c r="A1938" t="s">
        <v>48</v>
      </c>
      <c r="B1938" t="s">
        <v>2124</v>
      </c>
      <c r="C1938" s="1" t="s">
        <v>3</v>
      </c>
      <c r="D1938">
        <v>2020</v>
      </c>
      <c r="E1938" s="3">
        <v>1</v>
      </c>
      <c r="F1938" s="1" t="s">
        <v>50</v>
      </c>
      <c r="G1938" s="1">
        <v>53</v>
      </c>
      <c r="H1938" s="1" t="s">
        <v>81</v>
      </c>
      <c r="J1938" s="1" t="s">
        <v>178</v>
      </c>
      <c r="K1938" s="1" t="s">
        <v>2282</v>
      </c>
      <c r="L1938" s="1" t="s">
        <v>2283</v>
      </c>
      <c r="M1938" s="1">
        <v>0</v>
      </c>
      <c r="N1938" s="1" t="s">
        <v>922</v>
      </c>
      <c r="O1938" s="1">
        <v>43994</v>
      </c>
      <c r="P1938" s="1">
        <v>5000</v>
      </c>
      <c r="Q1938" s="1" t="s">
        <v>2284</v>
      </c>
      <c r="R1938" s="1"/>
      <c r="S1938" s="1"/>
      <c r="T1938" s="1"/>
      <c r="U1938" s="1"/>
      <c r="V1938" s="1"/>
      <c r="W1938" s="1"/>
      <c r="X1938" s="1"/>
      <c r="Y1938" s="1"/>
    </row>
    <row r="1939" spans="1:25" x14ac:dyDescent="0.4">
      <c r="A1939" t="s">
        <v>48</v>
      </c>
      <c r="B1939" t="s">
        <v>2124</v>
      </c>
      <c r="C1939" s="1" t="s">
        <v>3</v>
      </c>
      <c r="D1939">
        <v>2020</v>
      </c>
      <c r="E1939" s="3">
        <v>1</v>
      </c>
      <c r="F1939" s="1" t="s">
        <v>50</v>
      </c>
      <c r="G1939" s="1">
        <v>54</v>
      </c>
      <c r="H1939" s="1" t="s">
        <v>81</v>
      </c>
      <c r="J1939" s="1" t="s">
        <v>178</v>
      </c>
      <c r="K1939" s="1" t="s">
        <v>2285</v>
      </c>
      <c r="L1939" s="1" t="s">
        <v>2286</v>
      </c>
      <c r="M1939" s="1">
        <v>0</v>
      </c>
      <c r="N1939" s="1" t="s">
        <v>343</v>
      </c>
      <c r="O1939" s="1">
        <v>44004</v>
      </c>
      <c r="P1939" s="1">
        <v>4000</v>
      </c>
      <c r="Q1939" s="1" t="s">
        <v>2287</v>
      </c>
      <c r="R1939" s="1"/>
      <c r="S1939" s="1"/>
      <c r="T1939" s="1"/>
      <c r="U1939" s="1"/>
      <c r="V1939" s="1"/>
      <c r="W1939" s="1"/>
      <c r="X1939" s="1"/>
      <c r="Y1939" s="1"/>
    </row>
    <row r="1940" spans="1:25" x14ac:dyDescent="0.4">
      <c r="A1940" t="s">
        <v>48</v>
      </c>
      <c r="B1940" t="s">
        <v>2124</v>
      </c>
      <c r="C1940" s="1" t="s">
        <v>3</v>
      </c>
      <c r="D1940">
        <v>2020</v>
      </c>
      <c r="E1940" s="3">
        <v>1</v>
      </c>
      <c r="F1940" s="1" t="s">
        <v>50</v>
      </c>
      <c r="G1940" s="1">
        <v>55</v>
      </c>
      <c r="H1940" s="1" t="s">
        <v>62</v>
      </c>
      <c r="J1940" s="1" t="s">
        <v>23</v>
      </c>
      <c r="K1940" s="1" t="s">
        <v>2288</v>
      </c>
      <c r="L1940" s="1" t="s">
        <v>2289</v>
      </c>
      <c r="M1940" s="1">
        <v>0</v>
      </c>
      <c r="N1940" s="1" t="s">
        <v>2290</v>
      </c>
      <c r="O1940" s="1">
        <v>43955</v>
      </c>
      <c r="P1940" s="1">
        <v>3364</v>
      </c>
      <c r="Q1940" s="1" t="s">
        <v>2291</v>
      </c>
      <c r="R1940" s="1"/>
      <c r="S1940" s="1"/>
      <c r="T1940" s="1"/>
      <c r="U1940" s="1"/>
      <c r="V1940" s="1"/>
      <c r="W1940" s="1"/>
      <c r="X1940" s="1"/>
      <c r="Y1940" s="1"/>
    </row>
    <row r="1941" spans="1:25" x14ac:dyDescent="0.4">
      <c r="A1941" t="s">
        <v>48</v>
      </c>
      <c r="B1941" t="s">
        <v>2124</v>
      </c>
      <c r="C1941" s="1" t="s">
        <v>3</v>
      </c>
      <c r="D1941">
        <v>2020</v>
      </c>
      <c r="E1941" s="3">
        <v>1</v>
      </c>
      <c r="F1941" s="1" t="s">
        <v>50</v>
      </c>
      <c r="G1941" s="1">
        <v>56</v>
      </c>
      <c r="H1941" s="1" t="s">
        <v>81</v>
      </c>
      <c r="J1941" s="1" t="s">
        <v>365</v>
      </c>
      <c r="K1941" s="1" t="s">
        <v>366</v>
      </c>
      <c r="L1941" s="1" t="s">
        <v>367</v>
      </c>
      <c r="M1941" s="1">
        <v>0</v>
      </c>
      <c r="N1941" s="1" t="s">
        <v>343</v>
      </c>
      <c r="O1941" s="1">
        <v>43978</v>
      </c>
      <c r="P1941" s="1">
        <v>3334</v>
      </c>
      <c r="Q1941" s="1" t="s">
        <v>368</v>
      </c>
      <c r="R1941" s="1"/>
      <c r="S1941" s="1"/>
      <c r="T1941" s="1"/>
      <c r="U1941" s="1"/>
      <c r="V1941" s="1"/>
      <c r="W1941" s="1"/>
      <c r="X1941" s="1"/>
      <c r="Y1941" s="1"/>
    </row>
    <row r="1942" spans="1:25" x14ac:dyDescent="0.4">
      <c r="A1942" t="s">
        <v>48</v>
      </c>
      <c r="B1942" t="s">
        <v>2124</v>
      </c>
      <c r="C1942" s="1" t="s">
        <v>3</v>
      </c>
      <c r="D1942">
        <v>2020</v>
      </c>
      <c r="E1942" s="3">
        <v>1</v>
      </c>
      <c r="F1942" s="1" t="s">
        <v>50</v>
      </c>
      <c r="G1942" s="1">
        <v>57</v>
      </c>
      <c r="H1942" s="1">
        <v>-25</v>
      </c>
      <c r="J1942" s="1" t="s">
        <v>23</v>
      </c>
      <c r="K1942" s="1" t="s">
        <v>2292</v>
      </c>
      <c r="L1942" s="1" t="s">
        <v>2293</v>
      </c>
      <c r="M1942" s="1">
        <v>0</v>
      </c>
      <c r="N1942" s="1" t="s">
        <v>2294</v>
      </c>
      <c r="O1942" s="1">
        <v>43930</v>
      </c>
      <c r="P1942" s="1">
        <v>3026</v>
      </c>
      <c r="Q1942" s="1" t="s">
        <v>2295</v>
      </c>
      <c r="R1942" s="1"/>
      <c r="S1942" s="1"/>
      <c r="T1942" s="1"/>
      <c r="U1942" s="1"/>
      <c r="V1942" s="1"/>
      <c r="W1942" s="1"/>
      <c r="X1942" s="1"/>
      <c r="Y1942" s="1"/>
    </row>
    <row r="1943" spans="1:25" x14ac:dyDescent="0.4">
      <c r="A1943" t="s">
        <v>48</v>
      </c>
      <c r="B1943" t="s">
        <v>2124</v>
      </c>
      <c r="C1943" s="1" t="s">
        <v>3</v>
      </c>
      <c r="D1943">
        <v>2020</v>
      </c>
      <c r="E1943" s="3">
        <v>1</v>
      </c>
      <c r="F1943" s="1" t="s">
        <v>50</v>
      </c>
      <c r="G1943" s="1">
        <v>58</v>
      </c>
      <c r="H1943" s="1" t="s">
        <v>81</v>
      </c>
      <c r="J1943" s="1" t="s">
        <v>10</v>
      </c>
      <c r="K1943" s="1" t="s">
        <v>398</v>
      </c>
      <c r="L1943" s="1" t="s">
        <v>399</v>
      </c>
      <c r="M1943" s="1">
        <v>0</v>
      </c>
      <c r="N1943" s="1" t="s">
        <v>400</v>
      </c>
      <c r="O1943" s="1">
        <v>43773</v>
      </c>
      <c r="P1943" s="1">
        <v>2940</v>
      </c>
      <c r="Q1943" s="1" t="s">
        <v>401</v>
      </c>
      <c r="R1943" s="1"/>
      <c r="S1943" s="1"/>
      <c r="T1943" s="1"/>
      <c r="U1943" s="1"/>
      <c r="V1943" s="1"/>
      <c r="W1943" s="1"/>
      <c r="X1943" s="1"/>
      <c r="Y1943" s="1"/>
    </row>
    <row r="1944" spans="1:25" x14ac:dyDescent="0.4">
      <c r="A1944" t="s">
        <v>48</v>
      </c>
      <c r="B1944" t="s">
        <v>2124</v>
      </c>
      <c r="C1944" s="1" t="s">
        <v>3</v>
      </c>
      <c r="D1944">
        <v>2020</v>
      </c>
      <c r="E1944" s="3">
        <v>1</v>
      </c>
      <c r="F1944" s="1" t="s">
        <v>50</v>
      </c>
      <c r="G1944" s="1">
        <v>59</v>
      </c>
      <c r="H1944" s="1" t="s">
        <v>81</v>
      </c>
      <c r="J1944" s="1" t="s">
        <v>178</v>
      </c>
      <c r="K1944" s="1" t="s">
        <v>2296</v>
      </c>
      <c r="L1944" s="1" t="s">
        <v>2297</v>
      </c>
      <c r="M1944" s="1">
        <v>0</v>
      </c>
      <c r="N1944" s="1" t="s">
        <v>2298</v>
      </c>
      <c r="O1944" s="1">
        <v>43959</v>
      </c>
      <c r="P1944" s="1">
        <v>2858</v>
      </c>
      <c r="Q1944" s="1" t="s">
        <v>2299</v>
      </c>
      <c r="R1944" s="1"/>
      <c r="S1944" s="1"/>
      <c r="T1944" s="1"/>
      <c r="U1944" s="1"/>
      <c r="V1944" s="1"/>
      <c r="W1944" s="1"/>
      <c r="X1944" s="1"/>
      <c r="Y1944" s="1"/>
    </row>
    <row r="1945" spans="1:25" x14ac:dyDescent="0.4">
      <c r="A1945" t="s">
        <v>48</v>
      </c>
      <c r="B1945" t="s">
        <v>2124</v>
      </c>
      <c r="C1945" s="1" t="s">
        <v>3</v>
      </c>
      <c r="D1945">
        <v>2020</v>
      </c>
      <c r="E1945" s="3">
        <v>1</v>
      </c>
      <c r="F1945" s="1" t="s">
        <v>50</v>
      </c>
      <c r="G1945" s="1">
        <v>60</v>
      </c>
      <c r="H1945" s="1">
        <v>3</v>
      </c>
      <c r="J1945" s="1" t="s">
        <v>23</v>
      </c>
      <c r="K1945" s="1" t="s">
        <v>2300</v>
      </c>
      <c r="L1945" s="1" t="s">
        <v>2301</v>
      </c>
      <c r="M1945" s="1">
        <v>0</v>
      </c>
      <c r="N1945" s="1" t="s">
        <v>2302</v>
      </c>
      <c r="O1945" s="1">
        <v>44001</v>
      </c>
      <c r="P1945" s="1">
        <v>2567</v>
      </c>
      <c r="Q1945" s="1" t="s">
        <v>2303</v>
      </c>
      <c r="R1945" s="1"/>
      <c r="S1945" s="1"/>
      <c r="T1945" s="1"/>
      <c r="U1945" s="1"/>
      <c r="V1945" s="1"/>
      <c r="W1945" s="1"/>
      <c r="X1945" s="1"/>
      <c r="Y1945" s="1"/>
    </row>
    <row r="1946" spans="1:25" x14ac:dyDescent="0.4">
      <c r="A1946" t="s">
        <v>48</v>
      </c>
      <c r="B1946" t="s">
        <v>2124</v>
      </c>
      <c r="C1946" s="1" t="s">
        <v>3</v>
      </c>
      <c r="D1946">
        <v>2020</v>
      </c>
      <c r="E1946" s="3">
        <v>1</v>
      </c>
      <c r="F1946" s="1" t="s">
        <v>50</v>
      </c>
      <c r="G1946" s="1">
        <v>61</v>
      </c>
      <c r="H1946" s="1" t="s">
        <v>81</v>
      </c>
      <c r="J1946" s="1" t="s">
        <v>178</v>
      </c>
      <c r="K1946" s="1" t="s">
        <v>2304</v>
      </c>
      <c r="L1946" s="1" t="s">
        <v>2297</v>
      </c>
      <c r="M1946" s="1">
        <v>0</v>
      </c>
      <c r="N1946" s="1" t="s">
        <v>343</v>
      </c>
      <c r="O1946" s="1">
        <v>44007</v>
      </c>
      <c r="P1946" s="1">
        <v>2500</v>
      </c>
      <c r="Q1946" s="1" t="s">
        <v>2305</v>
      </c>
      <c r="R1946" s="1"/>
      <c r="S1946" s="1"/>
      <c r="T1946" s="1"/>
      <c r="U1946" s="1"/>
      <c r="V1946" s="1"/>
      <c r="W1946" s="1"/>
      <c r="X1946" s="1"/>
      <c r="Y1946" s="1"/>
    </row>
    <row r="1947" spans="1:25" x14ac:dyDescent="0.4">
      <c r="A1947" t="s">
        <v>48</v>
      </c>
      <c r="B1947" t="s">
        <v>2124</v>
      </c>
      <c r="C1947" s="1" t="s">
        <v>3</v>
      </c>
      <c r="D1947">
        <v>2020</v>
      </c>
      <c r="E1947" s="3">
        <v>1</v>
      </c>
      <c r="F1947" s="1" t="s">
        <v>50</v>
      </c>
      <c r="G1947" s="1">
        <v>62</v>
      </c>
      <c r="H1947" s="1">
        <v>-3</v>
      </c>
      <c r="J1947" s="1" t="s">
        <v>16</v>
      </c>
      <c r="K1947" s="1" t="s">
        <v>2306</v>
      </c>
      <c r="L1947" s="1" t="s">
        <v>2307</v>
      </c>
      <c r="M1947" s="1">
        <v>0</v>
      </c>
      <c r="N1947" s="1" t="s">
        <v>2308</v>
      </c>
      <c r="O1947" s="1">
        <v>43977</v>
      </c>
      <c r="P1947" s="1">
        <v>2484</v>
      </c>
      <c r="Q1947" s="1" t="s">
        <v>2309</v>
      </c>
      <c r="R1947" s="1"/>
      <c r="S1947" s="1"/>
      <c r="T1947" s="1"/>
      <c r="U1947" s="1"/>
      <c r="V1947" s="1"/>
      <c r="W1947" s="1"/>
      <c r="X1947" s="1"/>
      <c r="Y1947" s="1"/>
    </row>
    <row r="1948" spans="1:25" x14ac:dyDescent="0.4">
      <c r="A1948" t="s">
        <v>48</v>
      </c>
      <c r="B1948" t="s">
        <v>2124</v>
      </c>
      <c r="C1948" s="1" t="s">
        <v>3</v>
      </c>
      <c r="D1948">
        <v>2020</v>
      </c>
      <c r="E1948" s="3">
        <v>1</v>
      </c>
      <c r="F1948" s="1" t="s">
        <v>50</v>
      </c>
      <c r="G1948" s="1">
        <v>63</v>
      </c>
      <c r="H1948" s="1" t="s">
        <v>81</v>
      </c>
      <c r="J1948" s="1" t="s">
        <v>24</v>
      </c>
      <c r="K1948" s="1" t="s">
        <v>2310</v>
      </c>
      <c r="L1948" s="1" t="s">
        <v>2283</v>
      </c>
      <c r="M1948" s="1">
        <v>0</v>
      </c>
      <c r="N1948" s="1" t="s">
        <v>2239</v>
      </c>
      <c r="O1948" s="1">
        <v>44001</v>
      </c>
      <c r="P1948" s="1">
        <v>2222</v>
      </c>
      <c r="Q1948" s="1" t="s">
        <v>2311</v>
      </c>
      <c r="R1948" s="1"/>
      <c r="S1948" s="1"/>
      <c r="T1948" s="1"/>
      <c r="U1948" s="1"/>
      <c r="V1948" s="1"/>
      <c r="W1948" s="1"/>
      <c r="X1948" s="1"/>
      <c r="Y1948" s="1"/>
    </row>
    <row r="1949" spans="1:25" x14ac:dyDescent="0.4">
      <c r="A1949" t="s">
        <v>48</v>
      </c>
      <c r="B1949" t="s">
        <v>2124</v>
      </c>
      <c r="C1949" s="1" t="s">
        <v>3</v>
      </c>
      <c r="D1949">
        <v>2020</v>
      </c>
      <c r="E1949" s="3">
        <v>1</v>
      </c>
      <c r="F1949" s="1" t="s">
        <v>50</v>
      </c>
      <c r="G1949" s="1">
        <v>64</v>
      </c>
      <c r="H1949" s="1" t="s">
        <v>81</v>
      </c>
      <c r="J1949" s="1" t="s">
        <v>178</v>
      </c>
      <c r="K1949" s="1" t="s">
        <v>2312</v>
      </c>
      <c r="L1949" s="1" t="s">
        <v>2283</v>
      </c>
      <c r="M1949" s="1">
        <v>0</v>
      </c>
      <c r="N1949" s="1" t="s">
        <v>2313</v>
      </c>
      <c r="O1949" s="1">
        <v>44001</v>
      </c>
      <c r="P1949" s="1">
        <v>2000</v>
      </c>
      <c r="Q1949" s="1" t="s">
        <v>2314</v>
      </c>
      <c r="R1949" s="1"/>
      <c r="S1949" s="1"/>
      <c r="T1949" s="1"/>
      <c r="U1949" s="1"/>
      <c r="V1949" s="1"/>
      <c r="W1949" s="1"/>
      <c r="X1949" s="1"/>
      <c r="Y1949" s="1"/>
    </row>
    <row r="1950" spans="1:25" x14ac:dyDescent="0.4">
      <c r="A1950" t="s">
        <v>48</v>
      </c>
      <c r="B1950" t="s">
        <v>2124</v>
      </c>
      <c r="C1950" s="1" t="s">
        <v>3</v>
      </c>
      <c r="D1950">
        <v>2020</v>
      </c>
      <c r="E1950" s="3">
        <v>1</v>
      </c>
      <c r="F1950" s="1" t="s">
        <v>50</v>
      </c>
      <c r="G1950" s="1">
        <v>65</v>
      </c>
      <c r="H1950" s="1" t="s">
        <v>81</v>
      </c>
      <c r="J1950" s="1" t="s">
        <v>178</v>
      </c>
      <c r="K1950" s="1" t="s">
        <v>353</v>
      </c>
      <c r="L1950" s="1" t="s">
        <v>354</v>
      </c>
      <c r="M1950" s="1">
        <v>0</v>
      </c>
      <c r="N1950" s="1" t="s">
        <v>355</v>
      </c>
      <c r="O1950" s="1">
        <v>43943</v>
      </c>
      <c r="P1950" s="1">
        <v>1818</v>
      </c>
      <c r="Q1950" s="1" t="s">
        <v>356</v>
      </c>
      <c r="R1950" s="1"/>
      <c r="S1950" s="1"/>
      <c r="T1950" s="1"/>
      <c r="U1950" s="1"/>
      <c r="V1950" s="1"/>
      <c r="W1950" s="1"/>
      <c r="X1950" s="1"/>
      <c r="Y1950" s="1"/>
    </row>
    <row r="1951" spans="1:25" x14ac:dyDescent="0.4">
      <c r="A1951" t="s">
        <v>48</v>
      </c>
      <c r="B1951" t="s">
        <v>2124</v>
      </c>
      <c r="C1951" s="1" t="s">
        <v>3</v>
      </c>
      <c r="D1951">
        <v>2020</v>
      </c>
      <c r="E1951" s="3">
        <v>1</v>
      </c>
      <c r="F1951" s="1" t="s">
        <v>50</v>
      </c>
      <c r="G1951" s="1">
        <v>66</v>
      </c>
      <c r="H1951" s="1">
        <v>-9</v>
      </c>
      <c r="J1951" s="1" t="s">
        <v>10</v>
      </c>
      <c r="K1951" s="1" t="s">
        <v>2315</v>
      </c>
      <c r="L1951" s="1" t="s">
        <v>2316</v>
      </c>
      <c r="M1951" s="1">
        <v>0</v>
      </c>
      <c r="N1951" s="1" t="s">
        <v>922</v>
      </c>
      <c r="O1951" s="1">
        <v>44007</v>
      </c>
      <c r="P1951" s="1">
        <v>1626</v>
      </c>
      <c r="Q1951" s="1" t="s">
        <v>2317</v>
      </c>
      <c r="R1951" s="1"/>
      <c r="S1951" s="1"/>
      <c r="T1951" s="1"/>
      <c r="U1951" s="1"/>
      <c r="V1951" s="1"/>
      <c r="W1951" s="1"/>
      <c r="X1951" s="1"/>
      <c r="Y1951" s="1"/>
    </row>
    <row r="1952" spans="1:25" x14ac:dyDescent="0.4">
      <c r="A1952" t="s">
        <v>48</v>
      </c>
      <c r="B1952" t="s">
        <v>2124</v>
      </c>
      <c r="C1952" s="1" t="s">
        <v>3</v>
      </c>
      <c r="D1952">
        <v>2020</v>
      </c>
      <c r="E1952" s="3">
        <v>1</v>
      </c>
      <c r="F1952" s="1" t="s">
        <v>50</v>
      </c>
      <c r="G1952" s="1">
        <v>67</v>
      </c>
      <c r="H1952" s="1" t="s">
        <v>81</v>
      </c>
      <c r="J1952" s="1" t="s">
        <v>73</v>
      </c>
      <c r="K1952" s="1" t="s">
        <v>2318</v>
      </c>
      <c r="L1952" s="1" t="s">
        <v>2319</v>
      </c>
      <c r="M1952" s="1">
        <v>0</v>
      </c>
      <c r="N1952" s="1" t="s">
        <v>2247</v>
      </c>
      <c r="O1952" s="1">
        <v>43741</v>
      </c>
      <c r="P1952" s="1">
        <v>1605</v>
      </c>
      <c r="Q1952" s="1" t="s">
        <v>2320</v>
      </c>
      <c r="R1952" s="1"/>
      <c r="S1952" s="1"/>
      <c r="T1952" s="1"/>
      <c r="U1952" s="1"/>
      <c r="V1952" s="1"/>
      <c r="W1952" s="1"/>
      <c r="X1952" s="1"/>
      <c r="Y1952" s="1"/>
    </row>
    <row r="1953" spans="1:25" x14ac:dyDescent="0.4">
      <c r="A1953" t="s">
        <v>48</v>
      </c>
      <c r="B1953" t="s">
        <v>2124</v>
      </c>
      <c r="C1953" s="1" t="s">
        <v>3</v>
      </c>
      <c r="D1953">
        <v>2020</v>
      </c>
      <c r="E1953" s="3">
        <v>1</v>
      </c>
      <c r="F1953" s="1" t="s">
        <v>50</v>
      </c>
      <c r="G1953" s="1">
        <v>68</v>
      </c>
      <c r="H1953" s="1" t="s">
        <v>81</v>
      </c>
      <c r="J1953" s="1" t="s">
        <v>178</v>
      </c>
      <c r="K1953" s="1" t="s">
        <v>2321</v>
      </c>
      <c r="L1953" s="1" t="s">
        <v>2322</v>
      </c>
      <c r="M1953" s="1">
        <v>0</v>
      </c>
      <c r="N1953" s="1" t="s">
        <v>922</v>
      </c>
      <c r="O1953" s="1">
        <v>44005</v>
      </c>
      <c r="P1953" s="1">
        <v>1538</v>
      </c>
      <c r="Q1953" s="1" t="s">
        <v>2323</v>
      </c>
      <c r="R1953" s="1"/>
      <c r="S1953" s="1"/>
      <c r="T1953" s="1"/>
      <c r="U1953" s="1"/>
      <c r="V1953" s="1"/>
      <c r="W1953" s="1"/>
      <c r="X1953" s="1"/>
      <c r="Y1953" s="1"/>
    </row>
    <row r="1954" spans="1:25" x14ac:dyDescent="0.4">
      <c r="A1954" t="s">
        <v>48</v>
      </c>
      <c r="B1954" t="s">
        <v>2124</v>
      </c>
      <c r="C1954" s="1" t="s">
        <v>3</v>
      </c>
      <c r="D1954">
        <v>2020</v>
      </c>
      <c r="E1954" s="3">
        <v>1</v>
      </c>
      <c r="F1954" s="1" t="s">
        <v>50</v>
      </c>
      <c r="G1954" s="1">
        <v>69</v>
      </c>
      <c r="H1954" s="1">
        <v>-16</v>
      </c>
      <c r="J1954" s="1" t="s">
        <v>23</v>
      </c>
      <c r="K1954" s="1" t="s">
        <v>2324</v>
      </c>
      <c r="L1954" s="1" t="s">
        <v>2325</v>
      </c>
      <c r="M1954" s="1">
        <v>0</v>
      </c>
      <c r="N1954" s="1" t="s">
        <v>2326</v>
      </c>
      <c r="O1954" s="1">
        <v>44005</v>
      </c>
      <c r="P1954" s="1">
        <v>1434</v>
      </c>
      <c r="Q1954" s="1" t="s">
        <v>2327</v>
      </c>
      <c r="R1954" s="1"/>
      <c r="S1954" s="1"/>
      <c r="T1954" s="1"/>
      <c r="U1954" s="1"/>
      <c r="V1954" s="1"/>
      <c r="W1954" s="1"/>
      <c r="X1954" s="1"/>
      <c r="Y1954" s="1"/>
    </row>
    <row r="1955" spans="1:25" x14ac:dyDescent="0.4">
      <c r="A1955" t="s">
        <v>48</v>
      </c>
      <c r="B1955" t="s">
        <v>2124</v>
      </c>
      <c r="C1955" s="1" t="s">
        <v>3</v>
      </c>
      <c r="D1955">
        <v>2020</v>
      </c>
      <c r="E1955" s="3">
        <v>1</v>
      </c>
      <c r="F1955" s="1" t="s">
        <v>50</v>
      </c>
      <c r="G1955" s="1">
        <v>70</v>
      </c>
      <c r="H1955" s="1" t="s">
        <v>81</v>
      </c>
      <c r="J1955" s="1" t="s">
        <v>178</v>
      </c>
      <c r="K1955" s="1" t="s">
        <v>2328</v>
      </c>
      <c r="L1955" s="1" t="s">
        <v>2329</v>
      </c>
      <c r="M1955" s="1">
        <v>0</v>
      </c>
      <c r="N1955" s="1" t="s">
        <v>343</v>
      </c>
      <c r="O1955" s="1">
        <v>43987</v>
      </c>
      <c r="P1955" s="1">
        <v>1428</v>
      </c>
      <c r="Q1955" s="1" t="s">
        <v>2330</v>
      </c>
      <c r="R1955" s="1"/>
      <c r="S1955" s="1"/>
      <c r="T1955" s="1"/>
      <c r="U1955" s="1"/>
      <c r="V1955" s="1"/>
      <c r="W1955" s="1"/>
      <c r="X1955" s="1"/>
      <c r="Y1955" s="1"/>
    </row>
    <row r="1956" spans="1:25" x14ac:dyDescent="0.4">
      <c r="A1956" t="s">
        <v>48</v>
      </c>
      <c r="B1956" t="s">
        <v>2124</v>
      </c>
      <c r="C1956" s="1" t="s">
        <v>3</v>
      </c>
      <c r="D1956">
        <v>2020</v>
      </c>
      <c r="E1956" s="3">
        <v>1</v>
      </c>
      <c r="F1956" s="1" t="s">
        <v>50</v>
      </c>
      <c r="G1956" s="1">
        <v>71</v>
      </c>
      <c r="H1956" s="1" t="s">
        <v>81</v>
      </c>
      <c r="J1956" s="1" t="s">
        <v>178</v>
      </c>
      <c r="K1956" s="1" t="s">
        <v>2331</v>
      </c>
      <c r="L1956" s="1" t="s">
        <v>2286</v>
      </c>
      <c r="M1956" s="1">
        <v>0</v>
      </c>
      <c r="N1956" s="1" t="s">
        <v>343</v>
      </c>
      <c r="O1956" s="1">
        <v>43909</v>
      </c>
      <c r="P1956" s="1">
        <v>1334</v>
      </c>
      <c r="Q1956" s="1" t="s">
        <v>2332</v>
      </c>
      <c r="R1956" s="1"/>
      <c r="S1956" s="1"/>
      <c r="T1956" s="1"/>
      <c r="U1956" s="1"/>
      <c r="V1956" s="1"/>
      <c r="W1956" s="1"/>
      <c r="X1956" s="1"/>
      <c r="Y1956" s="1"/>
    </row>
    <row r="1957" spans="1:25" x14ac:dyDescent="0.4">
      <c r="A1957" t="s">
        <v>48</v>
      </c>
      <c r="B1957" t="s">
        <v>2124</v>
      </c>
      <c r="C1957" s="1" t="s">
        <v>3</v>
      </c>
      <c r="D1957">
        <v>2020</v>
      </c>
      <c r="E1957" s="3">
        <v>1</v>
      </c>
      <c r="F1957" s="1" t="s">
        <v>50</v>
      </c>
      <c r="G1957" s="1">
        <v>72</v>
      </c>
      <c r="H1957" s="1" t="s">
        <v>81</v>
      </c>
      <c r="J1957" s="1" t="s">
        <v>365</v>
      </c>
      <c r="K1957" s="1" t="s">
        <v>2333</v>
      </c>
      <c r="L1957" s="1" t="s">
        <v>2329</v>
      </c>
      <c r="M1957" s="1">
        <v>0</v>
      </c>
      <c r="N1957" s="1" t="s">
        <v>2334</v>
      </c>
      <c r="O1957" s="1">
        <v>43990</v>
      </c>
      <c r="P1957" s="1">
        <v>1250</v>
      </c>
      <c r="Q1957" s="1" t="s">
        <v>2335</v>
      </c>
      <c r="R1957" s="1"/>
      <c r="S1957" s="1"/>
      <c r="T1957" s="1"/>
      <c r="U1957" s="1"/>
      <c r="V1957" s="1"/>
      <c r="W1957" s="1"/>
      <c r="X1957" s="1"/>
      <c r="Y1957" s="1"/>
    </row>
    <row r="1958" spans="1:25" x14ac:dyDescent="0.4">
      <c r="A1958" t="s">
        <v>48</v>
      </c>
      <c r="B1958" t="s">
        <v>2124</v>
      </c>
      <c r="C1958" s="1" t="s">
        <v>3</v>
      </c>
      <c r="D1958">
        <v>2020</v>
      </c>
      <c r="E1958" s="3">
        <v>1</v>
      </c>
      <c r="F1958" s="1" t="s">
        <v>50</v>
      </c>
      <c r="G1958" s="1">
        <v>73</v>
      </c>
      <c r="H1958" s="1" t="s">
        <v>81</v>
      </c>
      <c r="J1958" s="1" t="s">
        <v>16</v>
      </c>
      <c r="K1958" s="1" t="s">
        <v>2336</v>
      </c>
      <c r="L1958" s="1" t="s">
        <v>2337</v>
      </c>
      <c r="M1958" s="1">
        <v>0</v>
      </c>
      <c r="N1958" s="1" t="s">
        <v>2338</v>
      </c>
      <c r="O1958" s="1">
        <v>43748</v>
      </c>
      <c r="P1958" s="1">
        <v>1215</v>
      </c>
      <c r="Q1958" s="1" t="s">
        <v>2339</v>
      </c>
      <c r="R1958" s="1"/>
      <c r="S1958" s="1"/>
      <c r="T1958" s="1"/>
      <c r="U1958" s="1"/>
      <c r="V1958" s="1"/>
      <c r="W1958" s="1"/>
      <c r="X1958" s="1"/>
      <c r="Y1958" s="1"/>
    </row>
    <row r="1959" spans="1:25" x14ac:dyDescent="0.4">
      <c r="A1959" t="s">
        <v>48</v>
      </c>
      <c r="B1959" t="s">
        <v>2124</v>
      </c>
      <c r="C1959" s="1" t="s">
        <v>3</v>
      </c>
      <c r="D1959">
        <v>2020</v>
      </c>
      <c r="E1959" s="3">
        <v>1</v>
      </c>
      <c r="F1959" s="1" t="s">
        <v>50</v>
      </c>
      <c r="G1959" s="1">
        <v>74</v>
      </c>
      <c r="H1959" s="1" t="s">
        <v>81</v>
      </c>
      <c r="J1959" s="1" t="s">
        <v>9</v>
      </c>
      <c r="K1959" s="1" t="s">
        <v>2340</v>
      </c>
      <c r="L1959" s="1" t="s">
        <v>2341</v>
      </c>
      <c r="M1959" s="1">
        <v>0</v>
      </c>
      <c r="N1959" s="1" t="s">
        <v>2342</v>
      </c>
      <c r="O1959" s="1">
        <v>44005</v>
      </c>
      <c r="P1959" s="1">
        <v>1192</v>
      </c>
      <c r="Q1959" s="1" t="s">
        <v>2343</v>
      </c>
      <c r="R1959" s="1"/>
      <c r="S1959" s="1"/>
      <c r="T1959" s="1"/>
      <c r="U1959" s="1"/>
      <c r="V1959" s="1"/>
      <c r="W1959" s="1"/>
      <c r="X1959" s="1"/>
      <c r="Y1959" s="1"/>
    </row>
    <row r="1960" spans="1:25" x14ac:dyDescent="0.4">
      <c r="A1960" t="s">
        <v>48</v>
      </c>
      <c r="B1960" t="s">
        <v>2124</v>
      </c>
      <c r="C1960" s="1" t="s">
        <v>3</v>
      </c>
      <c r="D1960">
        <v>2020</v>
      </c>
      <c r="E1960" s="3">
        <v>1</v>
      </c>
      <c r="F1960" s="1" t="s">
        <v>50</v>
      </c>
      <c r="G1960" s="1">
        <v>75</v>
      </c>
      <c r="H1960" s="1" t="s">
        <v>81</v>
      </c>
      <c r="J1960" s="1" t="s">
        <v>178</v>
      </c>
      <c r="K1960" s="1" t="s">
        <v>2344</v>
      </c>
      <c r="L1960" s="1" t="s">
        <v>2345</v>
      </c>
      <c r="M1960" s="1">
        <v>0</v>
      </c>
      <c r="N1960" s="1" t="s">
        <v>2346</v>
      </c>
      <c r="O1960" s="1">
        <v>44007</v>
      </c>
      <c r="P1960" s="1">
        <v>1176</v>
      </c>
      <c r="Q1960" s="1" t="s">
        <v>2347</v>
      </c>
      <c r="R1960" s="1"/>
      <c r="S1960" s="1"/>
      <c r="T1960" s="1"/>
      <c r="U1960" s="1"/>
      <c r="V1960" s="1"/>
      <c r="W1960" s="1"/>
      <c r="X1960" s="1"/>
      <c r="Y1960" s="1"/>
    </row>
    <row r="1961" spans="1:25" x14ac:dyDescent="0.4">
      <c r="A1961" t="s">
        <v>48</v>
      </c>
      <c r="B1961" t="s">
        <v>2124</v>
      </c>
      <c r="C1961" s="1" t="s">
        <v>3</v>
      </c>
      <c r="D1961">
        <v>2020</v>
      </c>
      <c r="E1961" s="3">
        <v>1</v>
      </c>
      <c r="F1961" s="1" t="s">
        <v>50</v>
      </c>
      <c r="G1961" s="1">
        <v>76</v>
      </c>
      <c r="H1961" s="1" t="s">
        <v>81</v>
      </c>
      <c r="J1961" s="1" t="s">
        <v>2348</v>
      </c>
      <c r="K1961" s="1" t="s">
        <v>2349</v>
      </c>
      <c r="L1961" s="1" t="s">
        <v>2350</v>
      </c>
      <c r="M1961" s="1">
        <v>0</v>
      </c>
      <c r="N1961" s="1" t="s">
        <v>1400</v>
      </c>
      <c r="O1961" s="1">
        <v>43984</v>
      </c>
      <c r="P1961" s="1">
        <v>1112</v>
      </c>
      <c r="Q1961" s="1" t="s">
        <v>2351</v>
      </c>
      <c r="R1961" s="1"/>
      <c r="S1961" s="1"/>
      <c r="T1961" s="1"/>
      <c r="U1961" s="1"/>
      <c r="V1961" s="1"/>
      <c r="W1961" s="1"/>
      <c r="X1961" s="1"/>
      <c r="Y1961" s="1"/>
    </row>
    <row r="1962" spans="1:25" x14ac:dyDescent="0.4">
      <c r="A1962" t="s">
        <v>48</v>
      </c>
      <c r="B1962" t="s">
        <v>2124</v>
      </c>
      <c r="C1962" s="1" t="s">
        <v>3</v>
      </c>
      <c r="D1962">
        <v>2020</v>
      </c>
      <c r="E1962" s="3">
        <v>1</v>
      </c>
      <c r="F1962" s="1" t="s">
        <v>50</v>
      </c>
      <c r="G1962" s="1">
        <v>77</v>
      </c>
      <c r="H1962" s="1" t="s">
        <v>81</v>
      </c>
      <c r="J1962" s="1" t="s">
        <v>452</v>
      </c>
      <c r="K1962" s="1" t="s">
        <v>2352</v>
      </c>
      <c r="L1962" s="1" t="s">
        <v>342</v>
      </c>
      <c r="M1962" s="1">
        <v>0</v>
      </c>
      <c r="N1962" s="1" t="s">
        <v>236</v>
      </c>
      <c r="O1962" s="1">
        <v>43987</v>
      </c>
      <c r="P1962" s="1">
        <v>1052</v>
      </c>
      <c r="Q1962" s="1" t="s">
        <v>2353</v>
      </c>
      <c r="R1962" s="1"/>
      <c r="S1962" s="1"/>
      <c r="T1962" s="1"/>
      <c r="U1962" s="1"/>
      <c r="V1962" s="1"/>
      <c r="W1962" s="1"/>
      <c r="X1962" s="1"/>
      <c r="Y1962" s="1"/>
    </row>
    <row r="1963" spans="1:25" x14ac:dyDescent="0.4">
      <c r="A1963" t="s">
        <v>48</v>
      </c>
      <c r="B1963" t="s">
        <v>2124</v>
      </c>
      <c r="C1963" s="1" t="s">
        <v>3</v>
      </c>
      <c r="D1963">
        <v>2020</v>
      </c>
      <c r="E1963" s="3">
        <v>1</v>
      </c>
      <c r="F1963" s="1" t="s">
        <v>50</v>
      </c>
      <c r="G1963" s="1">
        <v>78</v>
      </c>
      <c r="H1963" s="1" t="s">
        <v>81</v>
      </c>
      <c r="J1963" s="1" t="s">
        <v>23</v>
      </c>
      <c r="K1963" s="1" t="s">
        <v>2354</v>
      </c>
      <c r="L1963" s="1" t="s">
        <v>2355</v>
      </c>
      <c r="M1963" s="1">
        <v>0</v>
      </c>
      <c r="N1963" s="1" t="s">
        <v>2356</v>
      </c>
      <c r="O1963" s="1">
        <v>44006</v>
      </c>
      <c r="P1963" s="1">
        <v>1030</v>
      </c>
      <c r="Q1963" s="1" t="s">
        <v>2357</v>
      </c>
      <c r="R1963" s="1"/>
      <c r="S1963" s="1"/>
      <c r="T1963" s="1"/>
      <c r="U1963" s="1"/>
      <c r="V1963" s="1"/>
      <c r="W1963" s="1"/>
      <c r="X1963" s="1"/>
      <c r="Y1963" s="1"/>
    </row>
    <row r="1964" spans="1:25" x14ac:dyDescent="0.4">
      <c r="A1964" t="s">
        <v>48</v>
      </c>
      <c r="B1964" t="s">
        <v>2124</v>
      </c>
      <c r="C1964" s="1" t="s">
        <v>3</v>
      </c>
      <c r="D1964">
        <v>2020</v>
      </c>
      <c r="E1964" s="3">
        <v>1</v>
      </c>
      <c r="F1964" s="1" t="s">
        <v>50</v>
      </c>
      <c r="G1964" s="1">
        <v>79</v>
      </c>
      <c r="H1964" s="1" t="s">
        <v>81</v>
      </c>
      <c r="J1964" s="1" t="s">
        <v>317</v>
      </c>
      <c r="K1964" s="1" t="s">
        <v>2358</v>
      </c>
      <c r="L1964" s="1" t="s">
        <v>2359</v>
      </c>
      <c r="M1964" s="1">
        <v>0</v>
      </c>
      <c r="N1964" s="1" t="s">
        <v>343</v>
      </c>
      <c r="O1964" s="1">
        <v>43995</v>
      </c>
      <c r="P1964" s="1">
        <v>1000</v>
      </c>
      <c r="Q1964" s="1" t="s">
        <v>2360</v>
      </c>
      <c r="R1964" s="1"/>
      <c r="S1964" s="1"/>
      <c r="T1964" s="1"/>
      <c r="U1964" s="1"/>
      <c r="V1964" s="1"/>
      <c r="W1964" s="1"/>
      <c r="X1964" s="1"/>
      <c r="Y1964" s="1"/>
    </row>
    <row r="1965" spans="1:25" x14ac:dyDescent="0.4">
      <c r="A1965" t="s">
        <v>48</v>
      </c>
      <c r="B1965" t="s">
        <v>2124</v>
      </c>
      <c r="C1965" s="1" t="s">
        <v>3</v>
      </c>
      <c r="D1965">
        <v>2020</v>
      </c>
      <c r="E1965" s="3">
        <v>1</v>
      </c>
      <c r="F1965" s="1" t="s">
        <v>50</v>
      </c>
      <c r="G1965" s="1">
        <v>80</v>
      </c>
      <c r="H1965" s="1" t="s">
        <v>81</v>
      </c>
      <c r="J1965" s="1" t="s">
        <v>211</v>
      </c>
      <c r="K1965" s="1" t="s">
        <v>300</v>
      </c>
      <c r="L1965" s="1" t="s">
        <v>301</v>
      </c>
      <c r="M1965" s="1">
        <v>0</v>
      </c>
      <c r="N1965" s="1" t="s">
        <v>302</v>
      </c>
      <c r="O1965" s="1">
        <v>44000</v>
      </c>
      <c r="P1965" s="1">
        <v>952</v>
      </c>
      <c r="Q1965" s="1" t="s">
        <v>303</v>
      </c>
      <c r="R1965" s="1"/>
      <c r="S1965" s="1"/>
      <c r="T1965" s="1"/>
      <c r="U1965" s="1"/>
      <c r="V1965" s="1"/>
      <c r="W1965" s="1"/>
      <c r="X1965" s="1"/>
      <c r="Y1965" s="1"/>
    </row>
    <row r="1966" spans="1:25" x14ac:dyDescent="0.4">
      <c r="A1966" t="s">
        <v>48</v>
      </c>
      <c r="B1966" t="s">
        <v>2124</v>
      </c>
      <c r="C1966" s="1" t="s">
        <v>3</v>
      </c>
      <c r="D1966">
        <v>2020</v>
      </c>
      <c r="E1966" s="3">
        <v>1</v>
      </c>
      <c r="F1966" s="1" t="s">
        <v>50</v>
      </c>
      <c r="G1966" s="1">
        <v>81</v>
      </c>
      <c r="H1966" s="1" t="s">
        <v>81</v>
      </c>
      <c r="J1966" s="1" t="s">
        <v>178</v>
      </c>
      <c r="K1966" s="1" t="s">
        <v>2361</v>
      </c>
      <c r="L1966" s="1" t="s">
        <v>2362</v>
      </c>
      <c r="M1966" s="1">
        <v>0</v>
      </c>
      <c r="N1966" s="1" t="s">
        <v>2363</v>
      </c>
      <c r="O1966" s="1">
        <v>43990</v>
      </c>
      <c r="P1966" s="1">
        <v>910</v>
      </c>
      <c r="Q1966" s="1" t="s">
        <v>2364</v>
      </c>
      <c r="R1966" s="1"/>
      <c r="S1966" s="1"/>
      <c r="T1966" s="1"/>
      <c r="U1966" s="1"/>
      <c r="V1966" s="1"/>
      <c r="W1966" s="1"/>
      <c r="X1966" s="1"/>
      <c r="Y1966" s="1"/>
    </row>
    <row r="1967" spans="1:25" x14ac:dyDescent="0.4">
      <c r="A1967" t="s">
        <v>48</v>
      </c>
      <c r="B1967" t="s">
        <v>2124</v>
      </c>
      <c r="C1967" s="1" t="s">
        <v>3</v>
      </c>
      <c r="D1967">
        <v>2020</v>
      </c>
      <c r="E1967" s="3">
        <v>1</v>
      </c>
      <c r="F1967" s="1" t="s">
        <v>50</v>
      </c>
      <c r="G1967" s="1">
        <v>82</v>
      </c>
      <c r="H1967" s="1" t="s">
        <v>81</v>
      </c>
      <c r="J1967" s="1" t="s">
        <v>178</v>
      </c>
      <c r="K1967" s="1" t="s">
        <v>2365</v>
      </c>
      <c r="L1967" s="1" t="s">
        <v>2366</v>
      </c>
      <c r="M1967" s="1">
        <v>0</v>
      </c>
      <c r="N1967" s="1" t="s">
        <v>922</v>
      </c>
      <c r="O1967" s="1">
        <v>44006</v>
      </c>
      <c r="P1967" s="1">
        <v>870</v>
      </c>
      <c r="Q1967" s="1" t="s">
        <v>2367</v>
      </c>
      <c r="R1967" s="1"/>
      <c r="S1967" s="1"/>
      <c r="T1967" s="1"/>
      <c r="U1967" s="1"/>
      <c r="V1967" s="1"/>
      <c r="W1967" s="1"/>
      <c r="X1967" s="1"/>
      <c r="Y1967" s="1"/>
    </row>
    <row r="1968" spans="1:25" x14ac:dyDescent="0.4">
      <c r="A1968" t="s">
        <v>48</v>
      </c>
      <c r="B1968" t="s">
        <v>2124</v>
      </c>
      <c r="C1968" s="1" t="s">
        <v>3</v>
      </c>
      <c r="D1968">
        <v>2020</v>
      </c>
      <c r="E1968" s="3">
        <v>1</v>
      </c>
      <c r="F1968" s="1" t="s">
        <v>50</v>
      </c>
      <c r="G1968" s="1">
        <v>83</v>
      </c>
      <c r="H1968" s="1">
        <v>-43</v>
      </c>
      <c r="J1968" s="1" t="s">
        <v>10</v>
      </c>
      <c r="K1968" s="1" t="s">
        <v>2368</v>
      </c>
      <c r="L1968" s="1" t="s">
        <v>2369</v>
      </c>
      <c r="M1968" s="1">
        <v>0</v>
      </c>
      <c r="N1968" s="1" t="s">
        <v>698</v>
      </c>
      <c r="O1968" s="1">
        <v>43993</v>
      </c>
      <c r="P1968" s="1">
        <v>852</v>
      </c>
      <c r="Q1968" s="1" t="s">
        <v>2370</v>
      </c>
      <c r="R1968" s="1"/>
      <c r="S1968" s="1"/>
      <c r="T1968" s="1"/>
      <c r="U1968" s="1"/>
      <c r="V1968" s="1"/>
      <c r="W1968" s="1"/>
      <c r="X1968" s="1"/>
      <c r="Y1968" s="1"/>
    </row>
    <row r="1969" spans="1:25" x14ac:dyDescent="0.4">
      <c r="A1969" t="s">
        <v>48</v>
      </c>
      <c r="B1969" t="s">
        <v>2124</v>
      </c>
      <c r="C1969" s="1" t="s">
        <v>3</v>
      </c>
      <c r="D1969">
        <v>2020</v>
      </c>
      <c r="E1969" s="3">
        <v>1</v>
      </c>
      <c r="F1969" s="1" t="s">
        <v>50</v>
      </c>
      <c r="G1969" s="1">
        <v>84</v>
      </c>
      <c r="H1969" s="1" t="s">
        <v>81</v>
      </c>
      <c r="J1969" s="1" t="s">
        <v>178</v>
      </c>
      <c r="K1969" s="1" t="s">
        <v>2371</v>
      </c>
      <c r="L1969" s="1" t="s">
        <v>2372</v>
      </c>
      <c r="M1969" s="1">
        <v>0</v>
      </c>
      <c r="N1969" s="1" t="s">
        <v>343</v>
      </c>
      <c r="O1969" s="1">
        <v>44001</v>
      </c>
      <c r="P1969" s="1">
        <v>834</v>
      </c>
      <c r="Q1969" s="1" t="s">
        <v>2373</v>
      </c>
      <c r="R1969" s="1"/>
      <c r="S1969" s="1"/>
      <c r="T1969" s="1"/>
      <c r="U1969" s="1"/>
      <c r="V1969" s="1"/>
      <c r="W1969" s="1"/>
      <c r="X1969" s="1"/>
      <c r="Y1969" s="1"/>
    </row>
    <row r="1970" spans="1:25" x14ac:dyDescent="0.4">
      <c r="A1970" t="s">
        <v>48</v>
      </c>
      <c r="B1970" t="s">
        <v>2124</v>
      </c>
      <c r="C1970" s="1" t="s">
        <v>3</v>
      </c>
      <c r="D1970">
        <v>2020</v>
      </c>
      <c r="E1970" s="3">
        <v>1</v>
      </c>
      <c r="F1970" s="1" t="s">
        <v>50</v>
      </c>
      <c r="G1970" s="1">
        <v>85</v>
      </c>
      <c r="H1970" s="1" t="s">
        <v>81</v>
      </c>
      <c r="J1970" s="1" t="s">
        <v>11</v>
      </c>
      <c r="K1970" s="1" t="s">
        <v>920</v>
      </c>
      <c r="L1970" s="1" t="s">
        <v>921</v>
      </c>
      <c r="M1970" s="1">
        <v>0</v>
      </c>
      <c r="N1970" s="1" t="s">
        <v>922</v>
      </c>
      <c r="O1970" s="1">
        <v>44005</v>
      </c>
      <c r="P1970" s="1">
        <v>821</v>
      </c>
      <c r="Q1970" s="1" t="s">
        <v>923</v>
      </c>
      <c r="R1970" s="1"/>
      <c r="S1970" s="1"/>
      <c r="T1970" s="1"/>
      <c r="U1970" s="1"/>
      <c r="V1970" s="1"/>
      <c r="W1970" s="1"/>
      <c r="X1970" s="1"/>
      <c r="Y1970" s="1"/>
    </row>
    <row r="1971" spans="1:25" x14ac:dyDescent="0.4">
      <c r="A1971" t="s">
        <v>48</v>
      </c>
      <c r="B1971" t="s">
        <v>2124</v>
      </c>
      <c r="C1971" s="1" t="s">
        <v>3</v>
      </c>
      <c r="D1971">
        <v>2020</v>
      </c>
      <c r="E1971" s="3">
        <v>1</v>
      </c>
      <c r="F1971" s="1" t="s">
        <v>50</v>
      </c>
      <c r="G1971" s="1">
        <v>86</v>
      </c>
      <c r="H1971" s="1">
        <v>-28</v>
      </c>
      <c r="J1971" s="1" t="s">
        <v>21</v>
      </c>
      <c r="K1971" s="1" t="s">
        <v>2374</v>
      </c>
      <c r="L1971" s="1" t="s">
        <v>598</v>
      </c>
      <c r="M1971" s="1">
        <v>0</v>
      </c>
      <c r="N1971" s="1" t="s">
        <v>2375</v>
      </c>
      <c r="O1971" s="1">
        <v>44006</v>
      </c>
      <c r="P1971" s="1">
        <v>816</v>
      </c>
      <c r="Q1971" s="1" t="s">
        <v>2376</v>
      </c>
      <c r="R1971" s="1"/>
      <c r="S1971" s="1"/>
      <c r="T1971" s="1"/>
      <c r="U1971" s="1"/>
      <c r="V1971" s="1"/>
      <c r="W1971" s="1"/>
      <c r="X1971" s="1"/>
      <c r="Y1971" s="1"/>
    </row>
    <row r="1972" spans="1:25" x14ac:dyDescent="0.4">
      <c r="A1972" t="s">
        <v>48</v>
      </c>
      <c r="B1972" t="s">
        <v>2124</v>
      </c>
      <c r="C1972" s="1" t="s">
        <v>3</v>
      </c>
      <c r="D1972">
        <v>2020</v>
      </c>
      <c r="E1972" s="3">
        <v>1</v>
      </c>
      <c r="F1972" s="1" t="s">
        <v>50</v>
      </c>
      <c r="G1972" s="1">
        <v>87</v>
      </c>
      <c r="H1972" s="1" t="s">
        <v>81</v>
      </c>
      <c r="J1972" s="1" t="s">
        <v>317</v>
      </c>
      <c r="K1972" s="1" t="s">
        <v>2377</v>
      </c>
      <c r="L1972" s="1" t="s">
        <v>2378</v>
      </c>
      <c r="M1972" s="1">
        <v>0</v>
      </c>
      <c r="N1972" s="1" t="s">
        <v>2379</v>
      </c>
      <c r="O1972" s="1">
        <v>43948</v>
      </c>
      <c r="P1972" s="1">
        <v>800</v>
      </c>
      <c r="Q1972" s="1" t="s">
        <v>2380</v>
      </c>
      <c r="R1972" s="1"/>
      <c r="S1972" s="1"/>
      <c r="T1972" s="1"/>
      <c r="U1972" s="1"/>
      <c r="V1972" s="1"/>
      <c r="W1972" s="1"/>
      <c r="X1972" s="1"/>
      <c r="Y1972" s="1"/>
    </row>
    <row r="1973" spans="1:25" x14ac:dyDescent="0.4">
      <c r="A1973" t="s">
        <v>48</v>
      </c>
      <c r="B1973" t="s">
        <v>2124</v>
      </c>
      <c r="C1973" s="1" t="s">
        <v>3</v>
      </c>
      <c r="D1973">
        <v>2020</v>
      </c>
      <c r="E1973" s="3">
        <v>1</v>
      </c>
      <c r="F1973" s="1" t="s">
        <v>50</v>
      </c>
      <c r="G1973" s="1">
        <v>88</v>
      </c>
      <c r="H1973" s="1" t="s">
        <v>81</v>
      </c>
      <c r="J1973" s="1" t="s">
        <v>178</v>
      </c>
      <c r="K1973" s="1" t="s">
        <v>2381</v>
      </c>
      <c r="L1973" s="1" t="s">
        <v>2297</v>
      </c>
      <c r="M1973" s="1">
        <v>0</v>
      </c>
      <c r="N1973" s="1" t="s">
        <v>2382</v>
      </c>
      <c r="O1973" s="1">
        <v>43976</v>
      </c>
      <c r="P1973" s="1">
        <v>770</v>
      </c>
      <c r="Q1973" s="1" t="s">
        <v>2383</v>
      </c>
      <c r="R1973" s="1"/>
      <c r="S1973" s="1"/>
      <c r="T1973" s="1"/>
      <c r="U1973" s="1"/>
      <c r="V1973" s="1"/>
      <c r="W1973" s="1"/>
      <c r="X1973" s="1"/>
      <c r="Y1973" s="1"/>
    </row>
    <row r="1974" spans="1:25" x14ac:dyDescent="0.4">
      <c r="A1974" t="s">
        <v>48</v>
      </c>
      <c r="B1974" t="s">
        <v>2124</v>
      </c>
      <c r="C1974" s="1" t="s">
        <v>3</v>
      </c>
      <c r="D1974">
        <v>2020</v>
      </c>
      <c r="E1974" s="3">
        <v>1</v>
      </c>
      <c r="F1974" s="1" t="s">
        <v>50</v>
      </c>
      <c r="G1974" s="1">
        <v>89</v>
      </c>
      <c r="H1974" s="1" t="s">
        <v>81</v>
      </c>
      <c r="J1974" s="1" t="s">
        <v>304</v>
      </c>
      <c r="K1974" s="1" t="s">
        <v>2384</v>
      </c>
      <c r="L1974" s="1" t="s">
        <v>2385</v>
      </c>
      <c r="M1974" s="1">
        <v>0</v>
      </c>
      <c r="N1974" s="1" t="s">
        <v>343</v>
      </c>
      <c r="O1974" s="1">
        <v>44000</v>
      </c>
      <c r="P1974" s="1">
        <v>740</v>
      </c>
      <c r="Q1974" s="1" t="s">
        <v>2386</v>
      </c>
      <c r="R1974" s="1"/>
      <c r="S1974" s="1"/>
      <c r="T1974" s="1"/>
      <c r="U1974" s="1"/>
      <c r="V1974" s="1"/>
      <c r="W1974" s="1"/>
      <c r="X1974" s="1"/>
      <c r="Y1974" s="1"/>
    </row>
    <row r="1975" spans="1:25" x14ac:dyDescent="0.4">
      <c r="A1975" t="s">
        <v>48</v>
      </c>
      <c r="B1975" t="s">
        <v>2124</v>
      </c>
      <c r="C1975" s="1" t="s">
        <v>3</v>
      </c>
      <c r="D1975">
        <v>2020</v>
      </c>
      <c r="E1975" s="3">
        <v>1</v>
      </c>
      <c r="F1975" s="1" t="s">
        <v>50</v>
      </c>
      <c r="G1975" s="1">
        <v>90</v>
      </c>
      <c r="H1975" s="1" t="s">
        <v>81</v>
      </c>
      <c r="J1975" s="1" t="s">
        <v>178</v>
      </c>
      <c r="K1975" s="1" t="s">
        <v>249</v>
      </c>
      <c r="L1975" s="1" t="s">
        <v>250</v>
      </c>
      <c r="M1975" s="1">
        <v>0</v>
      </c>
      <c r="N1975" s="1" t="s">
        <v>251</v>
      </c>
      <c r="O1975" s="1">
        <v>43986</v>
      </c>
      <c r="P1975" s="1">
        <v>714</v>
      </c>
      <c r="Q1975" s="1" t="s">
        <v>252</v>
      </c>
      <c r="R1975" s="1"/>
      <c r="S1975" s="1"/>
      <c r="T1975" s="1"/>
      <c r="U1975" s="1"/>
      <c r="V1975" s="1"/>
      <c r="W1975" s="1"/>
      <c r="X1975" s="1"/>
      <c r="Y1975" s="1"/>
    </row>
    <row r="1976" spans="1:25" x14ac:dyDescent="0.4">
      <c r="A1976" t="s">
        <v>48</v>
      </c>
      <c r="B1976" t="s">
        <v>2124</v>
      </c>
      <c r="C1976" s="1" t="s">
        <v>3</v>
      </c>
      <c r="D1976">
        <v>2020</v>
      </c>
      <c r="E1976" s="3">
        <v>1</v>
      </c>
      <c r="F1976" s="1" t="s">
        <v>50</v>
      </c>
      <c r="G1976" s="1">
        <v>91</v>
      </c>
      <c r="H1976" s="1" t="s">
        <v>81</v>
      </c>
      <c r="J1976" s="1" t="s">
        <v>2348</v>
      </c>
      <c r="K1976" s="1" t="s">
        <v>2387</v>
      </c>
      <c r="L1976" s="1" t="s">
        <v>734</v>
      </c>
      <c r="M1976" s="1">
        <v>0</v>
      </c>
      <c r="N1976" s="1" t="s">
        <v>2227</v>
      </c>
      <c r="O1976" s="1">
        <v>43979</v>
      </c>
      <c r="P1976" s="1">
        <v>690</v>
      </c>
      <c r="Q1976" s="1" t="s">
        <v>2388</v>
      </c>
      <c r="R1976" s="1"/>
      <c r="S1976" s="1"/>
      <c r="T1976" s="1"/>
      <c r="U1976" s="1"/>
      <c r="V1976" s="1"/>
      <c r="W1976" s="1"/>
      <c r="X1976" s="1"/>
      <c r="Y1976" s="1"/>
    </row>
    <row r="1977" spans="1:25" x14ac:dyDescent="0.4">
      <c r="A1977" t="s">
        <v>48</v>
      </c>
      <c r="B1977" t="s">
        <v>2124</v>
      </c>
      <c r="C1977" s="1" t="s">
        <v>3</v>
      </c>
      <c r="D1977">
        <v>2020</v>
      </c>
      <c r="E1977" s="3">
        <v>1</v>
      </c>
      <c r="F1977" s="1" t="s">
        <v>50</v>
      </c>
      <c r="G1977" s="1">
        <v>92</v>
      </c>
      <c r="H1977" s="1" t="s">
        <v>81</v>
      </c>
      <c r="J1977" s="1" t="s">
        <v>178</v>
      </c>
      <c r="K1977" s="1" t="s">
        <v>2389</v>
      </c>
      <c r="L1977" s="1" t="s">
        <v>2390</v>
      </c>
      <c r="M1977" s="1">
        <v>0</v>
      </c>
      <c r="N1977" s="1" t="s">
        <v>343</v>
      </c>
      <c r="O1977" s="1">
        <v>43985</v>
      </c>
      <c r="P1977" s="1">
        <v>666</v>
      </c>
      <c r="Q1977" s="1" t="s">
        <v>2391</v>
      </c>
      <c r="R1977" s="1"/>
      <c r="S1977" s="1"/>
      <c r="T1977" s="1"/>
      <c r="U1977" s="1"/>
      <c r="V1977" s="1"/>
      <c r="W1977" s="1"/>
      <c r="X1977" s="1"/>
      <c r="Y1977" s="1"/>
    </row>
    <row r="1978" spans="1:25" x14ac:dyDescent="0.4">
      <c r="A1978" t="s">
        <v>48</v>
      </c>
      <c r="B1978" t="s">
        <v>2124</v>
      </c>
      <c r="C1978" s="1" t="s">
        <v>3</v>
      </c>
      <c r="D1978">
        <v>2020</v>
      </c>
      <c r="E1978" s="3">
        <v>1</v>
      </c>
      <c r="F1978" s="1" t="s">
        <v>50</v>
      </c>
      <c r="G1978" s="1">
        <v>93</v>
      </c>
      <c r="H1978" s="1" t="s">
        <v>81</v>
      </c>
      <c r="J1978" s="1" t="s">
        <v>23</v>
      </c>
      <c r="K1978" s="1" t="s">
        <v>2392</v>
      </c>
      <c r="L1978" s="1" t="s">
        <v>2393</v>
      </c>
      <c r="M1978" s="1">
        <v>0</v>
      </c>
      <c r="N1978" s="1" t="s">
        <v>2394</v>
      </c>
      <c r="O1978" s="1">
        <v>43925</v>
      </c>
      <c r="P1978" s="1">
        <v>664</v>
      </c>
      <c r="Q1978" s="1" t="s">
        <v>2395</v>
      </c>
      <c r="R1978" s="1"/>
      <c r="S1978" s="1"/>
      <c r="T1978" s="1"/>
      <c r="U1978" s="1"/>
      <c r="V1978" s="1"/>
      <c r="W1978" s="1"/>
      <c r="X1978" s="1"/>
      <c r="Y1978" s="1"/>
    </row>
    <row r="1979" spans="1:25" x14ac:dyDescent="0.4">
      <c r="A1979" t="s">
        <v>48</v>
      </c>
      <c r="B1979" t="s">
        <v>2124</v>
      </c>
      <c r="C1979" s="1" t="s">
        <v>3</v>
      </c>
      <c r="D1979">
        <v>2020</v>
      </c>
      <c r="E1979" s="3">
        <v>1</v>
      </c>
      <c r="F1979" s="1" t="s">
        <v>50</v>
      </c>
      <c r="G1979" s="1">
        <v>94</v>
      </c>
      <c r="H1979" s="1" t="s">
        <v>81</v>
      </c>
      <c r="J1979" s="1" t="s">
        <v>178</v>
      </c>
      <c r="K1979" s="1" t="s">
        <v>2396</v>
      </c>
      <c r="L1979" s="1" t="s">
        <v>2397</v>
      </c>
      <c r="M1979" s="1">
        <v>0</v>
      </c>
      <c r="N1979" s="1" t="s">
        <v>2398</v>
      </c>
      <c r="O1979" s="1">
        <v>43979</v>
      </c>
      <c r="P1979" s="1">
        <v>646</v>
      </c>
      <c r="Q1979" s="1" t="s">
        <v>2399</v>
      </c>
      <c r="R1979" s="1"/>
      <c r="S1979" s="1"/>
      <c r="T1979" s="1"/>
      <c r="U1979" s="1"/>
      <c r="V1979" s="1"/>
      <c r="W1979" s="1"/>
      <c r="X1979" s="1"/>
      <c r="Y1979" s="1"/>
    </row>
    <row r="1980" spans="1:25" x14ac:dyDescent="0.4">
      <c r="A1980" t="s">
        <v>48</v>
      </c>
      <c r="B1980" t="s">
        <v>2124</v>
      </c>
      <c r="C1980" s="1" t="s">
        <v>3</v>
      </c>
      <c r="D1980">
        <v>2020</v>
      </c>
      <c r="E1980" s="3">
        <v>1</v>
      </c>
      <c r="F1980" s="1" t="s">
        <v>50</v>
      </c>
      <c r="G1980" s="1">
        <v>95</v>
      </c>
      <c r="H1980" s="1" t="s">
        <v>81</v>
      </c>
      <c r="J1980" s="1" t="s">
        <v>24</v>
      </c>
      <c r="K1980" s="1" t="s">
        <v>2400</v>
      </c>
      <c r="L1980" s="1" t="s">
        <v>2401</v>
      </c>
      <c r="M1980" s="1">
        <v>0</v>
      </c>
      <c r="N1980" s="1" t="s">
        <v>2402</v>
      </c>
      <c r="O1980" s="1">
        <v>44005</v>
      </c>
      <c r="P1980" s="1">
        <v>626</v>
      </c>
      <c r="Q1980" s="1" t="s">
        <v>2403</v>
      </c>
      <c r="R1980" s="1"/>
      <c r="S1980" s="1"/>
      <c r="T1980" s="1"/>
      <c r="U1980" s="1"/>
      <c r="V1980" s="1"/>
      <c r="W1980" s="1"/>
      <c r="X1980" s="1"/>
      <c r="Y1980" s="1"/>
    </row>
    <row r="1981" spans="1:25" x14ac:dyDescent="0.4">
      <c r="A1981" t="s">
        <v>48</v>
      </c>
      <c r="B1981" t="s">
        <v>2124</v>
      </c>
      <c r="C1981" s="1" t="s">
        <v>3</v>
      </c>
      <c r="D1981">
        <v>2020</v>
      </c>
      <c r="E1981" s="3">
        <v>1</v>
      </c>
      <c r="F1981" s="1" t="s">
        <v>50</v>
      </c>
      <c r="G1981" s="1">
        <v>96</v>
      </c>
      <c r="H1981" s="1">
        <v>-31</v>
      </c>
      <c r="J1981" s="1" t="s">
        <v>23</v>
      </c>
      <c r="K1981" s="1" t="s">
        <v>2404</v>
      </c>
      <c r="L1981" s="1" t="s">
        <v>2405</v>
      </c>
      <c r="M1981" s="1">
        <v>0</v>
      </c>
      <c r="N1981" s="1" t="s">
        <v>2223</v>
      </c>
      <c r="O1981" s="1">
        <v>43913</v>
      </c>
      <c r="P1981" s="1">
        <v>606</v>
      </c>
      <c r="Q1981" s="1" t="s">
        <v>2406</v>
      </c>
      <c r="R1981" s="1"/>
      <c r="S1981" s="1"/>
      <c r="T1981" s="1"/>
      <c r="U1981" s="1"/>
      <c r="V1981" s="1"/>
      <c r="W1981" s="1"/>
      <c r="X1981" s="1"/>
      <c r="Y1981" s="1"/>
    </row>
    <row r="1982" spans="1:25" x14ac:dyDescent="0.4">
      <c r="A1982" t="s">
        <v>48</v>
      </c>
      <c r="B1982" t="s">
        <v>2124</v>
      </c>
      <c r="C1982" s="1" t="s">
        <v>3</v>
      </c>
      <c r="D1982">
        <v>2020</v>
      </c>
      <c r="E1982" s="3">
        <v>1</v>
      </c>
      <c r="F1982" s="1" t="s">
        <v>50</v>
      </c>
      <c r="G1982" s="1">
        <v>97</v>
      </c>
      <c r="H1982" s="1" t="s">
        <v>81</v>
      </c>
      <c r="J1982" s="1" t="s">
        <v>178</v>
      </c>
      <c r="K1982" s="1" t="s">
        <v>2407</v>
      </c>
      <c r="L1982" s="1" t="s">
        <v>2408</v>
      </c>
      <c r="M1982" s="1">
        <v>0</v>
      </c>
      <c r="N1982" s="1" t="s">
        <v>2409</v>
      </c>
      <c r="O1982" s="1">
        <v>44006</v>
      </c>
      <c r="P1982" s="1">
        <v>606</v>
      </c>
      <c r="Q1982" s="1" t="s">
        <v>2410</v>
      </c>
      <c r="R1982" s="1"/>
      <c r="S1982" s="1"/>
      <c r="T1982" s="1"/>
      <c r="U1982" s="1"/>
      <c r="V1982" s="1"/>
      <c r="W1982" s="1"/>
      <c r="X1982" s="1"/>
      <c r="Y1982" s="1"/>
    </row>
    <row r="1983" spans="1:25" x14ac:dyDescent="0.4">
      <c r="A1983" t="s">
        <v>48</v>
      </c>
      <c r="B1983" t="s">
        <v>2124</v>
      </c>
      <c r="C1983" s="1" t="s">
        <v>3</v>
      </c>
      <c r="D1983">
        <v>2020</v>
      </c>
      <c r="E1983" s="3">
        <v>1</v>
      </c>
      <c r="F1983" s="1" t="s">
        <v>50</v>
      </c>
      <c r="G1983" s="1">
        <v>98</v>
      </c>
      <c r="H1983" s="1" t="s">
        <v>81</v>
      </c>
      <c r="J1983" s="1" t="s">
        <v>365</v>
      </c>
      <c r="K1983" s="1" t="s">
        <v>2411</v>
      </c>
      <c r="L1983" s="1" t="s">
        <v>2359</v>
      </c>
      <c r="M1983" s="1">
        <v>0</v>
      </c>
      <c r="N1983" s="1" t="s">
        <v>343</v>
      </c>
      <c r="O1983" s="1">
        <v>44006</v>
      </c>
      <c r="P1983" s="1">
        <v>588</v>
      </c>
      <c r="Q1983" s="1" t="s">
        <v>2412</v>
      </c>
      <c r="R1983" s="1"/>
      <c r="S1983" s="1"/>
      <c r="T1983" s="1"/>
      <c r="U1983" s="1"/>
      <c r="V1983" s="1"/>
      <c r="W1983" s="1"/>
      <c r="X1983" s="1"/>
      <c r="Y1983" s="1"/>
    </row>
    <row r="1984" spans="1:25" x14ac:dyDescent="0.4">
      <c r="A1984" t="s">
        <v>48</v>
      </c>
      <c r="B1984" t="s">
        <v>2124</v>
      </c>
      <c r="C1984" s="1" t="s">
        <v>3</v>
      </c>
      <c r="D1984">
        <v>2020</v>
      </c>
      <c r="E1984" s="3">
        <v>1</v>
      </c>
      <c r="F1984" s="1" t="s">
        <v>50</v>
      </c>
      <c r="G1984" s="1">
        <v>99</v>
      </c>
      <c r="H1984" s="1" t="s">
        <v>81</v>
      </c>
      <c r="J1984" s="1" t="s">
        <v>365</v>
      </c>
      <c r="K1984" s="1" t="s">
        <v>2413</v>
      </c>
      <c r="L1984" s="1" t="s">
        <v>2414</v>
      </c>
      <c r="M1984" s="1">
        <v>0</v>
      </c>
      <c r="N1984" s="1" t="s">
        <v>2415</v>
      </c>
      <c r="O1984" s="1">
        <v>44001</v>
      </c>
      <c r="P1984" s="1">
        <v>572</v>
      </c>
      <c r="Q1984" s="1" t="s">
        <v>2416</v>
      </c>
      <c r="R1984" s="1"/>
      <c r="S1984" s="1"/>
      <c r="T1984" s="1"/>
      <c r="U1984" s="1"/>
      <c r="V1984" s="1"/>
      <c r="W1984" s="1"/>
      <c r="X1984" s="1"/>
      <c r="Y1984" s="1"/>
    </row>
    <row r="1985" spans="1:25" x14ac:dyDescent="0.4">
      <c r="A1985" t="s">
        <v>48</v>
      </c>
      <c r="B1985" t="s">
        <v>2124</v>
      </c>
      <c r="C1985" s="1" t="s">
        <v>3</v>
      </c>
      <c r="D1985">
        <v>2020</v>
      </c>
      <c r="E1985" s="3">
        <v>1</v>
      </c>
      <c r="F1985" s="1" t="s">
        <v>50</v>
      </c>
      <c r="G1985" s="1">
        <v>100</v>
      </c>
      <c r="H1985" s="1" t="s">
        <v>81</v>
      </c>
      <c r="J1985" s="1" t="s">
        <v>178</v>
      </c>
      <c r="K1985" s="1" t="s">
        <v>2417</v>
      </c>
      <c r="L1985" s="1" t="s">
        <v>2401</v>
      </c>
      <c r="M1985" s="1">
        <v>0</v>
      </c>
      <c r="N1985" s="1" t="s">
        <v>236</v>
      </c>
      <c r="O1985" s="1">
        <v>43994</v>
      </c>
      <c r="P1985" s="1">
        <v>556</v>
      </c>
      <c r="Q1985" s="1" t="s">
        <v>2418</v>
      </c>
      <c r="R1985" s="1"/>
      <c r="S1985" s="1"/>
      <c r="T1985" s="1"/>
      <c r="U1985" s="1"/>
      <c r="V1985" s="1"/>
      <c r="W1985" s="1"/>
      <c r="X1985" s="1"/>
      <c r="Y1985" s="1"/>
    </row>
    <row r="1986" spans="1:25" x14ac:dyDescent="0.4">
      <c r="A1986" t="s">
        <v>48</v>
      </c>
      <c r="B1986" t="s">
        <v>2124</v>
      </c>
      <c r="C1986" s="1" t="s">
        <v>3</v>
      </c>
      <c r="D1986">
        <v>2020</v>
      </c>
      <c r="E1986" s="3">
        <v>1</v>
      </c>
      <c r="F1986" s="1" t="s">
        <v>50</v>
      </c>
      <c r="G1986" s="1">
        <v>101</v>
      </c>
      <c r="H1986" s="1" t="s">
        <v>81</v>
      </c>
      <c r="J1986" s="1" t="s">
        <v>211</v>
      </c>
      <c r="K1986" s="1" t="s">
        <v>2419</v>
      </c>
      <c r="L1986" s="1" t="s">
        <v>301</v>
      </c>
      <c r="M1986" s="1">
        <v>0</v>
      </c>
      <c r="N1986" s="1" t="s">
        <v>302</v>
      </c>
      <c r="O1986" s="1">
        <v>43999</v>
      </c>
      <c r="P1986" s="1">
        <v>540</v>
      </c>
      <c r="Q1986" s="1" t="s">
        <v>2420</v>
      </c>
      <c r="R1986" s="1"/>
      <c r="S1986" s="1"/>
      <c r="T1986" s="1"/>
      <c r="U1986" s="1"/>
      <c r="V1986" s="1"/>
      <c r="W1986" s="1"/>
      <c r="X1986" s="1"/>
      <c r="Y1986" s="1"/>
    </row>
    <row r="1987" spans="1:25" x14ac:dyDescent="0.4">
      <c r="A1987" t="s">
        <v>48</v>
      </c>
      <c r="B1987" t="s">
        <v>2124</v>
      </c>
      <c r="C1987" s="1" t="s">
        <v>3</v>
      </c>
      <c r="D1987">
        <v>2020</v>
      </c>
      <c r="E1987" s="3">
        <v>1</v>
      </c>
      <c r="F1987" s="1" t="s">
        <v>50</v>
      </c>
      <c r="G1987" s="1">
        <v>102</v>
      </c>
      <c r="H1987" s="1" t="s">
        <v>81</v>
      </c>
      <c r="J1987" s="1" t="s">
        <v>365</v>
      </c>
      <c r="K1987" s="1" t="s">
        <v>2421</v>
      </c>
      <c r="L1987" s="1" t="s">
        <v>2422</v>
      </c>
      <c r="M1987" s="1">
        <v>0</v>
      </c>
      <c r="N1987" s="1" t="s">
        <v>2423</v>
      </c>
      <c r="O1987" s="1">
        <v>43994</v>
      </c>
      <c r="P1987" s="1">
        <v>526</v>
      </c>
      <c r="Q1987" s="1" t="s">
        <v>2424</v>
      </c>
      <c r="R1987" s="1"/>
      <c r="S1987" s="1"/>
      <c r="T1987" s="1"/>
      <c r="U1987" s="1"/>
      <c r="V1987" s="1"/>
      <c r="W1987" s="1"/>
      <c r="X1987" s="1"/>
      <c r="Y1987" s="1"/>
    </row>
    <row r="1988" spans="1:25" x14ac:dyDescent="0.4">
      <c r="A1988" t="s">
        <v>48</v>
      </c>
      <c r="B1988" t="s">
        <v>2124</v>
      </c>
      <c r="C1988" s="1" t="s">
        <v>3</v>
      </c>
      <c r="D1988">
        <v>2020</v>
      </c>
      <c r="E1988" s="3">
        <v>1</v>
      </c>
      <c r="F1988" s="1" t="s">
        <v>50</v>
      </c>
      <c r="G1988" s="1">
        <v>103</v>
      </c>
      <c r="H1988" s="1" t="s">
        <v>81</v>
      </c>
      <c r="J1988" s="1" t="s">
        <v>365</v>
      </c>
      <c r="K1988" s="1" t="s">
        <v>2425</v>
      </c>
      <c r="L1988" s="1" t="s">
        <v>2426</v>
      </c>
      <c r="M1988" s="1">
        <v>0</v>
      </c>
      <c r="N1988" s="1" t="s">
        <v>2427</v>
      </c>
      <c r="O1988" s="1">
        <v>44001</v>
      </c>
      <c r="P1988" s="1">
        <v>512</v>
      </c>
      <c r="Q1988" s="1" t="s">
        <v>2428</v>
      </c>
      <c r="R1988" s="1"/>
      <c r="S1988" s="1"/>
      <c r="T1988" s="1"/>
      <c r="U1988" s="1"/>
      <c r="V1988" s="1"/>
      <c r="W1988" s="1"/>
      <c r="X1988" s="1"/>
      <c r="Y1988" s="1"/>
    </row>
    <row r="1989" spans="1:25" x14ac:dyDescent="0.4">
      <c r="A1989" t="s">
        <v>48</v>
      </c>
      <c r="B1989" t="s">
        <v>2124</v>
      </c>
      <c r="C1989" s="1" t="s">
        <v>3</v>
      </c>
      <c r="D1989">
        <v>2020</v>
      </c>
      <c r="E1989" s="3">
        <v>1</v>
      </c>
      <c r="F1989" s="1" t="s">
        <v>50</v>
      </c>
      <c r="G1989" s="1">
        <v>104</v>
      </c>
      <c r="H1989" s="1" t="s">
        <v>81</v>
      </c>
      <c r="J1989" s="1" t="s">
        <v>365</v>
      </c>
      <c r="K1989" s="1" t="s">
        <v>2429</v>
      </c>
      <c r="L1989" s="1" t="s">
        <v>2430</v>
      </c>
      <c r="M1989" s="1">
        <v>0</v>
      </c>
      <c r="N1989" s="1" t="s">
        <v>2431</v>
      </c>
      <c r="O1989" s="1">
        <v>44000</v>
      </c>
      <c r="P1989" s="1">
        <v>500</v>
      </c>
      <c r="Q1989" s="1" t="s">
        <v>2432</v>
      </c>
      <c r="R1989" s="1"/>
      <c r="S1989" s="1"/>
      <c r="T1989" s="1"/>
      <c r="U1989" s="1"/>
      <c r="V1989" s="1"/>
      <c r="W1989" s="1"/>
      <c r="X1989" s="1"/>
      <c r="Y1989" s="1"/>
    </row>
    <row r="1990" spans="1:25" x14ac:dyDescent="0.4">
      <c r="A1990" t="s">
        <v>48</v>
      </c>
      <c r="B1990" t="s">
        <v>2124</v>
      </c>
      <c r="C1990" s="1" t="s">
        <v>3</v>
      </c>
      <c r="D1990">
        <v>2020</v>
      </c>
      <c r="E1990" s="3">
        <v>1</v>
      </c>
      <c r="F1990" s="1" t="s">
        <v>50</v>
      </c>
      <c r="G1990" s="1">
        <v>105</v>
      </c>
      <c r="H1990" s="1" t="s">
        <v>81</v>
      </c>
      <c r="J1990" s="1" t="s">
        <v>178</v>
      </c>
      <c r="K1990" s="1" t="s">
        <v>2433</v>
      </c>
      <c r="L1990" s="1" t="s">
        <v>2408</v>
      </c>
      <c r="M1990" s="1">
        <v>0</v>
      </c>
      <c r="N1990" s="1" t="s">
        <v>2434</v>
      </c>
      <c r="O1990" s="1">
        <v>43930</v>
      </c>
      <c r="P1990" s="1">
        <v>488</v>
      </c>
      <c r="Q1990" s="1" t="s">
        <v>2435</v>
      </c>
      <c r="R1990" s="1"/>
      <c r="S1990" s="1"/>
      <c r="T1990" s="1"/>
      <c r="U1990" s="1"/>
      <c r="V1990" s="1"/>
      <c r="W1990" s="1"/>
      <c r="X1990" s="1"/>
      <c r="Y1990" s="1"/>
    </row>
    <row r="1991" spans="1:25" x14ac:dyDescent="0.4">
      <c r="A1991" t="s">
        <v>48</v>
      </c>
      <c r="B1991" t="s">
        <v>2124</v>
      </c>
      <c r="C1991" s="1" t="s">
        <v>3</v>
      </c>
      <c r="D1991">
        <v>2020</v>
      </c>
      <c r="E1991" s="3">
        <v>1</v>
      </c>
      <c r="F1991" s="1" t="s">
        <v>50</v>
      </c>
      <c r="G1991" s="1">
        <v>106</v>
      </c>
      <c r="H1991" s="1" t="s">
        <v>81</v>
      </c>
      <c r="J1991" s="1" t="s">
        <v>1597</v>
      </c>
      <c r="K1991" s="1" t="s">
        <v>2436</v>
      </c>
      <c r="L1991" s="1" t="s">
        <v>2297</v>
      </c>
      <c r="M1991" s="1">
        <v>0</v>
      </c>
      <c r="N1991" s="1" t="s">
        <v>2437</v>
      </c>
      <c r="O1991" s="1">
        <v>43978</v>
      </c>
      <c r="P1991" s="1">
        <v>476</v>
      </c>
      <c r="Q1991" s="1" t="s">
        <v>2438</v>
      </c>
      <c r="R1991" s="1"/>
      <c r="S1991" s="1"/>
      <c r="T1991" s="1"/>
      <c r="U1991" s="1"/>
      <c r="V1991" s="1"/>
      <c r="W1991" s="1"/>
      <c r="X1991" s="1"/>
      <c r="Y1991" s="1"/>
    </row>
    <row r="1992" spans="1:25" x14ac:dyDescent="0.4">
      <c r="A1992" t="s">
        <v>48</v>
      </c>
      <c r="B1992" t="s">
        <v>2124</v>
      </c>
      <c r="C1992" s="1" t="s">
        <v>3</v>
      </c>
      <c r="D1992">
        <v>2020</v>
      </c>
      <c r="E1992" s="3">
        <v>1</v>
      </c>
      <c r="F1992" s="1" t="s">
        <v>50</v>
      </c>
      <c r="G1992" s="1">
        <v>107</v>
      </c>
      <c r="H1992" s="1" t="s">
        <v>81</v>
      </c>
      <c r="J1992" s="1" t="s">
        <v>178</v>
      </c>
      <c r="K1992" s="1" t="s">
        <v>2439</v>
      </c>
      <c r="L1992" s="1" t="s">
        <v>2440</v>
      </c>
      <c r="M1992" s="1">
        <v>0</v>
      </c>
      <c r="N1992" s="1" t="s">
        <v>2441</v>
      </c>
      <c r="O1992" s="1">
        <v>43937</v>
      </c>
      <c r="P1992" s="1">
        <v>466</v>
      </c>
      <c r="Q1992" s="1" t="s">
        <v>2442</v>
      </c>
      <c r="R1992" s="1"/>
      <c r="S1992" s="1"/>
      <c r="T1992" s="1"/>
      <c r="U1992" s="1"/>
      <c r="V1992" s="1"/>
      <c r="W1992" s="1"/>
      <c r="X1992" s="1"/>
      <c r="Y1992" s="1"/>
    </row>
    <row r="1993" spans="1:25" x14ac:dyDescent="0.4">
      <c r="A1993" t="s">
        <v>48</v>
      </c>
      <c r="B1993" t="s">
        <v>2124</v>
      </c>
      <c r="C1993" s="1" t="s">
        <v>3</v>
      </c>
      <c r="D1993">
        <v>2020</v>
      </c>
      <c r="E1993" s="3">
        <v>1</v>
      </c>
      <c r="F1993" s="1" t="s">
        <v>50</v>
      </c>
      <c r="G1993" s="1">
        <v>108</v>
      </c>
      <c r="H1993" s="1" t="s">
        <v>81</v>
      </c>
      <c r="J1993" s="1" t="s">
        <v>178</v>
      </c>
      <c r="K1993" s="1" t="s">
        <v>2443</v>
      </c>
      <c r="L1993" s="1" t="s">
        <v>2297</v>
      </c>
      <c r="M1993" s="1">
        <v>0</v>
      </c>
      <c r="N1993" s="1" t="s">
        <v>2444</v>
      </c>
      <c r="O1993" s="1">
        <v>43999</v>
      </c>
      <c r="P1993" s="1">
        <v>454</v>
      </c>
      <c r="Q1993" s="1" t="s">
        <v>2445</v>
      </c>
      <c r="R1993" s="1"/>
      <c r="S1993" s="1"/>
      <c r="T1993" s="1"/>
      <c r="U1993" s="1"/>
      <c r="V1993" s="1"/>
      <c r="W1993" s="1"/>
      <c r="X1993" s="1"/>
      <c r="Y1993" s="1"/>
    </row>
    <row r="1994" spans="1:25" x14ac:dyDescent="0.4">
      <c r="A1994" t="s">
        <v>48</v>
      </c>
      <c r="B1994" t="s">
        <v>2124</v>
      </c>
      <c r="C1994" s="1" t="s">
        <v>3</v>
      </c>
      <c r="D1994">
        <v>2020</v>
      </c>
      <c r="E1994" s="3">
        <v>1</v>
      </c>
      <c r="F1994" s="1" t="s">
        <v>50</v>
      </c>
      <c r="G1994" s="1">
        <v>109</v>
      </c>
      <c r="H1994" s="1" t="s">
        <v>81</v>
      </c>
      <c r="J1994" s="1" t="s">
        <v>365</v>
      </c>
      <c r="K1994" s="1" t="s">
        <v>2446</v>
      </c>
      <c r="L1994" s="1">
        <v>1.1100000000000001</v>
      </c>
      <c r="M1994" s="1">
        <v>0</v>
      </c>
      <c r="N1994" s="1" t="s">
        <v>158</v>
      </c>
      <c r="O1994" s="1">
        <v>44003</v>
      </c>
      <c r="P1994" s="1">
        <v>444</v>
      </c>
      <c r="Q1994" s="1" t="s">
        <v>2447</v>
      </c>
      <c r="R1994" s="1"/>
      <c r="S1994" s="1"/>
      <c r="T1994" s="1"/>
      <c r="U1994" s="1"/>
      <c r="V1994" s="1"/>
      <c r="W1994" s="1"/>
      <c r="X1994" s="1"/>
      <c r="Y1994" s="1"/>
    </row>
    <row r="1995" spans="1:25" x14ac:dyDescent="0.4">
      <c r="A1995" t="s">
        <v>48</v>
      </c>
      <c r="B1995" t="s">
        <v>2124</v>
      </c>
      <c r="C1995" s="1" t="s">
        <v>3</v>
      </c>
      <c r="D1995">
        <v>2020</v>
      </c>
      <c r="E1995" s="3">
        <v>1</v>
      </c>
      <c r="F1995" s="1" t="s">
        <v>50</v>
      </c>
      <c r="G1995" s="1">
        <v>110</v>
      </c>
      <c r="H1995" s="1" t="s">
        <v>81</v>
      </c>
      <c r="J1995" s="1" t="s">
        <v>23</v>
      </c>
      <c r="K1995" s="1" t="s">
        <v>2448</v>
      </c>
      <c r="L1995" s="1" t="s">
        <v>2449</v>
      </c>
      <c r="M1995" s="1">
        <v>0</v>
      </c>
      <c r="N1995" s="1" t="s">
        <v>2450</v>
      </c>
      <c r="O1995" s="1">
        <v>43990</v>
      </c>
      <c r="P1995" s="1">
        <v>434</v>
      </c>
      <c r="Q1995" s="1" t="s">
        <v>2451</v>
      </c>
      <c r="R1995" s="1"/>
      <c r="S1995" s="1"/>
      <c r="T1995" s="1"/>
      <c r="U1995" s="1"/>
      <c r="V1995" s="1"/>
      <c r="W1995" s="1"/>
      <c r="X1995" s="1"/>
      <c r="Y1995" s="1"/>
    </row>
    <row r="1996" spans="1:25" x14ac:dyDescent="0.4">
      <c r="A1996" t="s">
        <v>48</v>
      </c>
      <c r="B1996" t="s">
        <v>2124</v>
      </c>
      <c r="C1996" s="1" t="s">
        <v>3</v>
      </c>
      <c r="D1996">
        <v>2020</v>
      </c>
      <c r="E1996" s="3">
        <v>1</v>
      </c>
      <c r="F1996" s="1" t="s">
        <v>50</v>
      </c>
      <c r="G1996" s="1">
        <v>111</v>
      </c>
      <c r="H1996" s="1" t="s">
        <v>81</v>
      </c>
      <c r="J1996" s="1" t="s">
        <v>415</v>
      </c>
      <c r="K1996" s="1" t="s">
        <v>431</v>
      </c>
      <c r="L1996" s="1" t="s">
        <v>432</v>
      </c>
      <c r="M1996" s="1">
        <v>0</v>
      </c>
      <c r="N1996" s="1" t="s">
        <v>343</v>
      </c>
      <c r="O1996" s="1">
        <v>43936</v>
      </c>
      <c r="P1996" s="1">
        <v>434</v>
      </c>
      <c r="Q1996" s="1" t="s">
        <v>433</v>
      </c>
      <c r="R1996" s="1"/>
      <c r="S1996" s="1"/>
      <c r="T1996" s="1"/>
      <c r="U1996" s="1"/>
      <c r="V1996" s="1"/>
      <c r="W1996" s="1"/>
      <c r="X1996" s="1"/>
      <c r="Y1996" s="1"/>
    </row>
    <row r="1997" spans="1:25" x14ac:dyDescent="0.4">
      <c r="A1997" t="s">
        <v>48</v>
      </c>
      <c r="B1997" t="s">
        <v>2124</v>
      </c>
      <c r="C1997" s="1" t="s">
        <v>3</v>
      </c>
      <c r="D1997">
        <v>2020</v>
      </c>
      <c r="E1997" s="3">
        <v>1</v>
      </c>
      <c r="F1997" s="1" t="s">
        <v>50</v>
      </c>
      <c r="G1997" s="1">
        <v>112</v>
      </c>
      <c r="H1997" s="1" t="s">
        <v>81</v>
      </c>
      <c r="J1997" s="1" t="s">
        <v>1312</v>
      </c>
      <c r="K1997" s="1" t="s">
        <v>2452</v>
      </c>
      <c r="L1997" s="1" t="s">
        <v>2453</v>
      </c>
      <c r="M1997" s="1">
        <v>0</v>
      </c>
      <c r="N1997" s="1" t="s">
        <v>2454</v>
      </c>
      <c r="O1997" s="1">
        <v>44007</v>
      </c>
      <c r="P1997" s="1">
        <v>426</v>
      </c>
      <c r="Q1997" s="1" t="s">
        <v>2455</v>
      </c>
      <c r="R1997" s="1"/>
      <c r="S1997" s="1"/>
      <c r="T1997" s="1"/>
      <c r="U1997" s="1"/>
      <c r="V1997" s="1"/>
      <c r="W1997" s="1"/>
      <c r="X1997" s="1"/>
      <c r="Y1997" s="1"/>
    </row>
    <row r="1998" spans="1:25" x14ac:dyDescent="0.4">
      <c r="A1998" t="s">
        <v>48</v>
      </c>
      <c r="B1998" t="s">
        <v>2124</v>
      </c>
      <c r="C1998" s="1" t="s">
        <v>3</v>
      </c>
      <c r="D1998">
        <v>2020</v>
      </c>
      <c r="E1998" s="3">
        <v>1</v>
      </c>
      <c r="F1998" s="1" t="s">
        <v>50</v>
      </c>
      <c r="G1998" s="1">
        <v>113</v>
      </c>
      <c r="H1998" s="1" t="s">
        <v>81</v>
      </c>
      <c r="J1998" s="1" t="s">
        <v>178</v>
      </c>
      <c r="K1998" s="1" t="s">
        <v>2456</v>
      </c>
      <c r="L1998" s="1" t="s">
        <v>2457</v>
      </c>
      <c r="M1998" s="1">
        <v>0</v>
      </c>
      <c r="N1998" s="1" t="s">
        <v>343</v>
      </c>
      <c r="O1998" s="1">
        <v>44006</v>
      </c>
      <c r="P1998" s="1">
        <v>416</v>
      </c>
      <c r="Q1998" s="1" t="s">
        <v>2458</v>
      </c>
      <c r="R1998" s="1"/>
      <c r="S1998" s="1"/>
      <c r="T1998" s="1"/>
      <c r="U1998" s="1"/>
      <c r="V1998" s="1"/>
      <c r="W1998" s="1"/>
      <c r="X1998" s="1"/>
      <c r="Y1998" s="1"/>
    </row>
    <row r="1999" spans="1:25" x14ac:dyDescent="0.4">
      <c r="A1999" t="s">
        <v>48</v>
      </c>
      <c r="B1999" t="s">
        <v>2124</v>
      </c>
      <c r="C1999" s="1" t="s">
        <v>3</v>
      </c>
      <c r="D1999">
        <v>2020</v>
      </c>
      <c r="E1999" s="3">
        <v>1</v>
      </c>
      <c r="F1999" s="1" t="s">
        <v>50</v>
      </c>
      <c r="G1999" s="1">
        <v>114</v>
      </c>
      <c r="H1999" s="1" t="s">
        <v>81</v>
      </c>
      <c r="J1999" s="1" t="s">
        <v>317</v>
      </c>
      <c r="K1999" s="1" t="s">
        <v>2459</v>
      </c>
      <c r="L1999" s="1" t="s">
        <v>2460</v>
      </c>
      <c r="M1999" s="1">
        <v>0</v>
      </c>
      <c r="N1999" s="1" t="s">
        <v>2164</v>
      </c>
      <c r="O1999" s="1">
        <v>43977</v>
      </c>
      <c r="P1999" s="1">
        <v>400</v>
      </c>
      <c r="Q1999" s="1" t="s">
        <v>2461</v>
      </c>
      <c r="R1999" s="1"/>
      <c r="S1999" s="1"/>
      <c r="T1999" s="1"/>
      <c r="U1999" s="1"/>
      <c r="V1999" s="1"/>
      <c r="W1999" s="1"/>
      <c r="X1999" s="1"/>
      <c r="Y1999" s="1"/>
    </row>
    <row r="2000" spans="1:25" x14ac:dyDescent="0.4">
      <c r="A2000" t="s">
        <v>48</v>
      </c>
      <c r="B2000" t="s">
        <v>2124</v>
      </c>
      <c r="C2000" s="1" t="s">
        <v>3</v>
      </c>
      <c r="D2000">
        <v>2020</v>
      </c>
      <c r="E2000" s="3">
        <v>1</v>
      </c>
      <c r="F2000" s="1" t="s">
        <v>50</v>
      </c>
      <c r="G2000" s="1">
        <v>115</v>
      </c>
      <c r="H2000" s="1" t="s">
        <v>81</v>
      </c>
      <c r="J2000" s="1" t="s">
        <v>2147</v>
      </c>
      <c r="K2000" s="1" t="s">
        <v>2462</v>
      </c>
      <c r="L2000" s="1" t="s">
        <v>2463</v>
      </c>
      <c r="M2000" s="1">
        <v>0</v>
      </c>
      <c r="N2000" s="1" t="s">
        <v>2464</v>
      </c>
      <c r="O2000" s="1">
        <v>43990</v>
      </c>
      <c r="P2000" s="1">
        <v>400</v>
      </c>
      <c r="Q2000" s="1" t="s">
        <v>2465</v>
      </c>
      <c r="R2000" s="1"/>
      <c r="S2000" s="1"/>
      <c r="T2000" s="1"/>
      <c r="U2000" s="1"/>
      <c r="V2000" s="1"/>
      <c r="W2000" s="1"/>
      <c r="X2000" s="1"/>
      <c r="Y2000" s="1"/>
    </row>
    <row r="2001" spans="1:25" x14ac:dyDescent="0.4">
      <c r="A2001" t="s">
        <v>48</v>
      </c>
      <c r="B2001" t="s">
        <v>2124</v>
      </c>
      <c r="C2001" s="1" t="s">
        <v>3</v>
      </c>
      <c r="D2001">
        <v>2020</v>
      </c>
      <c r="E2001" s="3">
        <v>1</v>
      </c>
      <c r="F2001" s="1" t="s">
        <v>50</v>
      </c>
      <c r="G2001" s="1">
        <v>116</v>
      </c>
      <c r="H2001" s="1" t="s">
        <v>81</v>
      </c>
      <c r="J2001" s="1" t="s">
        <v>2147</v>
      </c>
      <c r="K2001" s="1" t="s">
        <v>2466</v>
      </c>
      <c r="L2001" s="1" t="s">
        <v>2467</v>
      </c>
      <c r="M2001" s="1">
        <v>0</v>
      </c>
      <c r="N2001" s="1" t="s">
        <v>2247</v>
      </c>
      <c r="O2001" s="1">
        <v>43822</v>
      </c>
      <c r="P2001" s="1">
        <v>400</v>
      </c>
      <c r="Q2001" s="1" t="s">
        <v>2468</v>
      </c>
      <c r="R2001" s="1"/>
      <c r="S2001" s="1"/>
      <c r="T2001" s="1"/>
      <c r="U2001" s="1"/>
      <c r="V2001" s="1"/>
      <c r="W2001" s="1"/>
      <c r="X2001" s="1"/>
      <c r="Y2001" s="1"/>
    </row>
    <row r="2002" spans="1:25" x14ac:dyDescent="0.4">
      <c r="A2002" t="s">
        <v>48</v>
      </c>
      <c r="B2002" t="s">
        <v>2124</v>
      </c>
      <c r="C2002" s="1" t="s">
        <v>3</v>
      </c>
      <c r="D2002">
        <v>2020</v>
      </c>
      <c r="E2002" s="3">
        <v>2</v>
      </c>
      <c r="F2002" s="1" t="s">
        <v>50</v>
      </c>
      <c r="G2002" s="1">
        <v>1</v>
      </c>
      <c r="H2002" s="1" t="s">
        <v>62</v>
      </c>
      <c r="J2002" s="1" t="s">
        <v>73</v>
      </c>
      <c r="K2002" s="1" t="s">
        <v>74</v>
      </c>
      <c r="L2002" s="1" t="s">
        <v>75</v>
      </c>
      <c r="M2002" s="1">
        <v>0</v>
      </c>
      <c r="N2002" s="1" t="s">
        <v>76</v>
      </c>
      <c r="O2002" s="1">
        <v>44008</v>
      </c>
      <c r="P2002" s="1">
        <v>280000</v>
      </c>
      <c r="Q2002" s="1" t="s">
        <v>77</v>
      </c>
      <c r="R2002" s="1"/>
      <c r="S2002" s="1"/>
      <c r="T2002" s="1"/>
      <c r="U2002" s="1"/>
      <c r="V2002" s="1"/>
      <c r="W2002" s="1"/>
      <c r="X2002" s="1"/>
      <c r="Y2002" s="1"/>
    </row>
    <row r="2003" spans="1:25" x14ac:dyDescent="0.4">
      <c r="A2003" t="s">
        <v>48</v>
      </c>
      <c r="B2003" t="s">
        <v>2124</v>
      </c>
      <c r="C2003" s="1" t="s">
        <v>3</v>
      </c>
      <c r="D2003">
        <v>2020</v>
      </c>
      <c r="E2003" s="3">
        <v>2</v>
      </c>
      <c r="F2003" s="1" t="s">
        <v>50</v>
      </c>
      <c r="G2003" s="1">
        <v>2</v>
      </c>
      <c r="H2003" s="1" t="s">
        <v>62</v>
      </c>
      <c r="J2003" s="1" t="s">
        <v>10</v>
      </c>
      <c r="K2003" s="1" t="s">
        <v>2469</v>
      </c>
      <c r="L2003" s="1" t="s">
        <v>2126</v>
      </c>
      <c r="M2003" s="1">
        <v>0</v>
      </c>
      <c r="N2003" s="1" t="s">
        <v>2127</v>
      </c>
      <c r="O2003" s="1">
        <v>43986</v>
      </c>
      <c r="P2003" s="1">
        <v>160179</v>
      </c>
      <c r="Q2003" s="1" t="s">
        <v>2128</v>
      </c>
      <c r="R2003" s="1"/>
      <c r="S2003" s="1"/>
      <c r="T2003" s="1"/>
      <c r="U2003" s="1"/>
      <c r="V2003" s="1"/>
      <c r="W2003" s="1"/>
      <c r="X2003" s="1"/>
      <c r="Y2003" s="1"/>
    </row>
    <row r="2004" spans="1:25" x14ac:dyDescent="0.4">
      <c r="A2004" t="s">
        <v>48</v>
      </c>
      <c r="B2004" t="s">
        <v>2124</v>
      </c>
      <c r="C2004" s="1" t="s">
        <v>3</v>
      </c>
      <c r="D2004">
        <v>2020</v>
      </c>
      <c r="E2004" s="3">
        <v>2</v>
      </c>
      <c r="F2004" s="1" t="s">
        <v>50</v>
      </c>
      <c r="G2004" s="1">
        <v>3</v>
      </c>
      <c r="H2004" s="1">
        <v>1</v>
      </c>
      <c r="J2004" s="1" t="s">
        <v>10</v>
      </c>
      <c r="K2004" s="1" t="s">
        <v>855</v>
      </c>
      <c r="L2004" s="1" t="s">
        <v>856</v>
      </c>
      <c r="M2004" s="1">
        <v>0</v>
      </c>
      <c r="N2004" s="1" t="s">
        <v>857</v>
      </c>
      <c r="O2004" s="1">
        <v>43999</v>
      </c>
      <c r="P2004" s="1">
        <v>93139</v>
      </c>
      <c r="Q2004" s="1" t="s">
        <v>858</v>
      </c>
      <c r="R2004" s="1"/>
      <c r="S2004" s="1"/>
      <c r="T2004" s="1"/>
      <c r="U2004" s="1"/>
      <c r="V2004" s="1"/>
      <c r="W2004" s="1"/>
      <c r="X2004" s="1"/>
      <c r="Y2004" s="1"/>
    </row>
    <row r="2005" spans="1:25" x14ac:dyDescent="0.4">
      <c r="A2005" t="s">
        <v>48</v>
      </c>
      <c r="B2005" t="s">
        <v>2124</v>
      </c>
      <c r="C2005" s="1" t="s">
        <v>3</v>
      </c>
      <c r="D2005">
        <v>2020</v>
      </c>
      <c r="E2005" s="3">
        <v>2</v>
      </c>
      <c r="F2005" s="1" t="s">
        <v>50</v>
      </c>
      <c r="G2005" s="1">
        <v>4</v>
      </c>
      <c r="H2005" s="1">
        <v>-1</v>
      </c>
      <c r="J2005" s="1" t="s">
        <v>23</v>
      </c>
      <c r="K2005" s="1" t="s">
        <v>2129</v>
      </c>
      <c r="L2005" s="1" t="s">
        <v>2130</v>
      </c>
      <c r="M2005" s="1">
        <v>0</v>
      </c>
      <c r="N2005" s="1" t="s">
        <v>2131</v>
      </c>
      <c r="O2005" s="1">
        <v>44008</v>
      </c>
      <c r="P2005" s="1">
        <v>69021</v>
      </c>
      <c r="Q2005" s="1" t="s">
        <v>2132</v>
      </c>
      <c r="R2005" s="1"/>
      <c r="S2005" s="1"/>
      <c r="T2005" s="1"/>
      <c r="U2005" s="1"/>
      <c r="V2005" s="1"/>
      <c r="W2005" s="1"/>
      <c r="X2005" s="1"/>
      <c r="Y2005" s="1"/>
    </row>
    <row r="2006" spans="1:25" x14ac:dyDescent="0.4">
      <c r="A2006" t="s">
        <v>48</v>
      </c>
      <c r="B2006" t="s">
        <v>2124</v>
      </c>
      <c r="C2006" s="1" t="s">
        <v>3</v>
      </c>
      <c r="D2006">
        <v>2020</v>
      </c>
      <c r="E2006" s="3">
        <v>2</v>
      </c>
      <c r="F2006" s="1" t="s">
        <v>50</v>
      </c>
      <c r="G2006" s="1">
        <v>5</v>
      </c>
      <c r="H2006" s="1">
        <v>2</v>
      </c>
      <c r="J2006" s="1" t="s">
        <v>10</v>
      </c>
      <c r="K2006" s="1" t="s">
        <v>651</v>
      </c>
      <c r="L2006" s="1" t="s">
        <v>652</v>
      </c>
      <c r="M2006" s="1">
        <v>0</v>
      </c>
      <c r="N2006" s="1" t="s">
        <v>653</v>
      </c>
      <c r="O2006" s="1">
        <v>43994</v>
      </c>
      <c r="P2006" s="1">
        <v>54392</v>
      </c>
      <c r="Q2006" s="1" t="s">
        <v>654</v>
      </c>
      <c r="R2006" s="1"/>
      <c r="S2006" s="1"/>
      <c r="T2006" s="1"/>
      <c r="U2006" s="1"/>
      <c r="V2006" s="1"/>
      <c r="W2006" s="1"/>
      <c r="X2006" s="1"/>
      <c r="Y2006" s="1"/>
    </row>
    <row r="2007" spans="1:25" x14ac:dyDescent="0.4">
      <c r="A2007" t="s">
        <v>48</v>
      </c>
      <c r="B2007" t="s">
        <v>2124</v>
      </c>
      <c r="C2007" s="1" t="s">
        <v>3</v>
      </c>
      <c r="D2007">
        <v>2020</v>
      </c>
      <c r="E2007" s="3">
        <v>2</v>
      </c>
      <c r="F2007" s="1" t="s">
        <v>50</v>
      </c>
      <c r="G2007" s="1">
        <v>6</v>
      </c>
      <c r="H2007" s="1">
        <v>-1</v>
      </c>
      <c r="J2007" s="1" t="s">
        <v>73</v>
      </c>
      <c r="K2007" s="1" t="s">
        <v>2133</v>
      </c>
      <c r="L2007" s="1" t="s">
        <v>2134</v>
      </c>
      <c r="M2007" s="1">
        <v>0</v>
      </c>
      <c r="N2007" s="1" t="s">
        <v>226</v>
      </c>
      <c r="O2007" s="1">
        <v>44006</v>
      </c>
      <c r="P2007" s="1">
        <v>50221</v>
      </c>
      <c r="Q2007" s="1" t="s">
        <v>2135</v>
      </c>
      <c r="R2007" s="1"/>
      <c r="S2007" s="1"/>
      <c r="T2007" s="1"/>
      <c r="U2007" s="1"/>
      <c r="V2007" s="1"/>
      <c r="W2007" s="1"/>
      <c r="X2007" s="1"/>
      <c r="Y2007" s="1"/>
    </row>
    <row r="2008" spans="1:25" x14ac:dyDescent="0.4">
      <c r="A2008" t="s">
        <v>48</v>
      </c>
      <c r="B2008" t="s">
        <v>2124</v>
      </c>
      <c r="C2008" s="1" t="s">
        <v>3</v>
      </c>
      <c r="D2008">
        <v>2020</v>
      </c>
      <c r="E2008" s="3">
        <v>2</v>
      </c>
      <c r="F2008" s="1" t="s">
        <v>50</v>
      </c>
      <c r="G2008" s="1">
        <v>7</v>
      </c>
      <c r="H2008" s="1">
        <v>-1</v>
      </c>
      <c r="J2008" s="1" t="s">
        <v>21</v>
      </c>
      <c r="K2008" s="1" t="s">
        <v>2136</v>
      </c>
      <c r="L2008" s="1" t="s">
        <v>125</v>
      </c>
      <c r="M2008" s="1">
        <v>0</v>
      </c>
      <c r="N2008" s="1" t="s">
        <v>2137</v>
      </c>
      <c r="O2008" s="1">
        <v>44007</v>
      </c>
      <c r="P2008" s="1">
        <v>42553</v>
      </c>
      <c r="Q2008" s="1" t="s">
        <v>2138</v>
      </c>
      <c r="R2008" s="1"/>
      <c r="S2008" s="1"/>
      <c r="T2008" s="1"/>
      <c r="U2008" s="1"/>
      <c r="V2008" s="1"/>
      <c r="W2008" s="1"/>
      <c r="X2008" s="1"/>
      <c r="Y2008" s="1"/>
    </row>
    <row r="2009" spans="1:25" x14ac:dyDescent="0.4">
      <c r="A2009" t="s">
        <v>48</v>
      </c>
      <c r="B2009" t="s">
        <v>2124</v>
      </c>
      <c r="C2009" s="1" t="s">
        <v>3</v>
      </c>
      <c r="D2009">
        <v>2020</v>
      </c>
      <c r="E2009" s="3">
        <v>2</v>
      </c>
      <c r="F2009" s="1" t="s">
        <v>50</v>
      </c>
      <c r="G2009" s="1">
        <v>8</v>
      </c>
      <c r="H2009" s="1" t="s">
        <v>62</v>
      </c>
      <c r="J2009" s="1" t="s">
        <v>23</v>
      </c>
      <c r="K2009" s="1" t="s">
        <v>2139</v>
      </c>
      <c r="L2009" s="1" t="s">
        <v>2140</v>
      </c>
      <c r="M2009" s="1">
        <v>0</v>
      </c>
      <c r="N2009" s="1" t="s">
        <v>2141</v>
      </c>
      <c r="O2009" s="1">
        <v>43997</v>
      </c>
      <c r="P2009" s="1">
        <v>34828</v>
      </c>
      <c r="Q2009" s="1" t="s">
        <v>2142</v>
      </c>
      <c r="R2009" s="1"/>
      <c r="S2009" s="1"/>
      <c r="T2009" s="1"/>
      <c r="U2009" s="1"/>
      <c r="V2009" s="1"/>
      <c r="W2009" s="1"/>
      <c r="X2009" s="1"/>
      <c r="Y2009" s="1"/>
    </row>
    <row r="2010" spans="1:25" x14ac:dyDescent="0.4">
      <c r="A2010" t="s">
        <v>48</v>
      </c>
      <c r="B2010" t="s">
        <v>2124</v>
      </c>
      <c r="C2010" s="1" t="s">
        <v>3</v>
      </c>
      <c r="D2010">
        <v>2020</v>
      </c>
      <c r="E2010" s="3">
        <v>2</v>
      </c>
      <c r="F2010" s="1" t="s">
        <v>50</v>
      </c>
      <c r="G2010" s="1">
        <v>9</v>
      </c>
      <c r="H2010" s="1" t="s">
        <v>62</v>
      </c>
      <c r="J2010" s="1" t="s">
        <v>23</v>
      </c>
      <c r="K2010" s="1" t="s">
        <v>2143</v>
      </c>
      <c r="L2010" s="1" t="s">
        <v>2144</v>
      </c>
      <c r="M2010" s="1">
        <v>0</v>
      </c>
      <c r="N2010" s="1" t="s">
        <v>2145</v>
      </c>
      <c r="O2010" s="1">
        <v>43994</v>
      </c>
      <c r="P2010" s="1">
        <v>33595</v>
      </c>
      <c r="Q2010" s="1" t="s">
        <v>2146</v>
      </c>
      <c r="R2010" s="1"/>
      <c r="S2010" s="1"/>
      <c r="T2010" s="1"/>
      <c r="U2010" s="1"/>
      <c r="V2010" s="1"/>
      <c r="W2010" s="1"/>
      <c r="X2010" s="1"/>
      <c r="Y2010" s="1"/>
    </row>
    <row r="2011" spans="1:25" x14ac:dyDescent="0.4">
      <c r="A2011" t="s">
        <v>48</v>
      </c>
      <c r="B2011" t="s">
        <v>2124</v>
      </c>
      <c r="C2011" s="1" t="s">
        <v>3</v>
      </c>
      <c r="D2011">
        <v>2020</v>
      </c>
      <c r="E2011" s="3">
        <v>2</v>
      </c>
      <c r="F2011" s="1" t="s">
        <v>50</v>
      </c>
      <c r="G2011" s="1">
        <v>10</v>
      </c>
      <c r="H2011" s="1" t="s">
        <v>62</v>
      </c>
      <c r="J2011" s="1" t="s">
        <v>23</v>
      </c>
      <c r="K2011" s="1" t="s">
        <v>670</v>
      </c>
      <c r="L2011" s="1" t="s">
        <v>671</v>
      </c>
      <c r="M2011" s="1">
        <v>0</v>
      </c>
      <c r="N2011" s="1" t="s">
        <v>672</v>
      </c>
      <c r="O2011" s="1">
        <v>44010</v>
      </c>
      <c r="P2011" s="1">
        <v>28973</v>
      </c>
      <c r="Q2011" s="1" t="s">
        <v>673</v>
      </c>
      <c r="R2011" s="1"/>
      <c r="S2011" s="1"/>
      <c r="T2011" s="1"/>
      <c r="U2011" s="1"/>
      <c r="V2011" s="1"/>
      <c r="W2011" s="1"/>
      <c r="X2011" s="1"/>
      <c r="Y2011" s="1"/>
    </row>
    <row r="2012" spans="1:25" x14ac:dyDescent="0.4">
      <c r="A2012" t="s">
        <v>48</v>
      </c>
      <c r="B2012" t="s">
        <v>2124</v>
      </c>
      <c r="C2012" s="1" t="s">
        <v>3</v>
      </c>
      <c r="D2012">
        <v>2020</v>
      </c>
      <c r="E2012" s="3">
        <v>2</v>
      </c>
      <c r="F2012" s="1" t="s">
        <v>50</v>
      </c>
      <c r="G2012" s="1">
        <v>11</v>
      </c>
      <c r="H2012" s="1">
        <v>1</v>
      </c>
      <c r="J2012" s="1" t="s">
        <v>2147</v>
      </c>
      <c r="K2012" s="1" t="s">
        <v>2152</v>
      </c>
      <c r="L2012" s="1" t="s">
        <v>2153</v>
      </c>
      <c r="M2012" s="1">
        <v>0</v>
      </c>
      <c r="N2012" s="1" t="s">
        <v>2154</v>
      </c>
      <c r="O2012" s="1">
        <v>43995</v>
      </c>
      <c r="P2012" s="1">
        <v>26039</v>
      </c>
      <c r="Q2012" s="1" t="s">
        <v>2155</v>
      </c>
      <c r="R2012" s="1"/>
      <c r="S2012" s="1"/>
      <c r="T2012" s="1"/>
      <c r="U2012" s="1"/>
      <c r="V2012" s="1"/>
      <c r="W2012" s="1"/>
      <c r="X2012" s="1"/>
      <c r="Y2012" s="1"/>
    </row>
    <row r="2013" spans="1:25" x14ac:dyDescent="0.4">
      <c r="A2013" t="s">
        <v>48</v>
      </c>
      <c r="B2013" t="s">
        <v>2124</v>
      </c>
      <c r="C2013" s="1" t="s">
        <v>3</v>
      </c>
      <c r="D2013">
        <v>2020</v>
      </c>
      <c r="E2013" s="3">
        <v>2</v>
      </c>
      <c r="F2013" s="1" t="s">
        <v>50</v>
      </c>
      <c r="G2013" s="1">
        <v>12</v>
      </c>
      <c r="H2013" s="1" t="s">
        <v>81</v>
      </c>
      <c r="J2013" s="1" t="s">
        <v>10</v>
      </c>
      <c r="K2013" s="1" t="s">
        <v>2470</v>
      </c>
      <c r="L2013" s="1" t="s">
        <v>2471</v>
      </c>
      <c r="M2013" s="1">
        <v>0</v>
      </c>
      <c r="N2013" s="1" t="s">
        <v>2472</v>
      </c>
      <c r="O2013" s="1">
        <v>43979</v>
      </c>
      <c r="P2013" s="1">
        <v>25718</v>
      </c>
      <c r="Q2013" s="1" t="s">
        <v>2473</v>
      </c>
      <c r="R2013" s="1"/>
      <c r="S2013" s="1"/>
      <c r="T2013" s="1"/>
      <c r="U2013" s="1"/>
      <c r="V2013" s="1"/>
      <c r="W2013" s="1"/>
      <c r="X2013" s="1"/>
      <c r="Y2013" s="1"/>
    </row>
    <row r="2014" spans="1:25" x14ac:dyDescent="0.4">
      <c r="A2014" t="s">
        <v>48</v>
      </c>
      <c r="B2014" t="s">
        <v>2124</v>
      </c>
      <c r="C2014" s="1" t="s">
        <v>3</v>
      </c>
      <c r="D2014">
        <v>2020</v>
      </c>
      <c r="E2014" s="3">
        <v>2</v>
      </c>
      <c r="F2014" s="1" t="s">
        <v>50</v>
      </c>
      <c r="G2014" s="1">
        <v>13</v>
      </c>
      <c r="H2014" s="1">
        <v>-2</v>
      </c>
      <c r="J2014" s="1" t="s">
        <v>2147</v>
      </c>
      <c r="K2014" s="1" t="s">
        <v>2148</v>
      </c>
      <c r="L2014" s="1" t="s">
        <v>2149</v>
      </c>
      <c r="M2014" s="1">
        <v>0</v>
      </c>
      <c r="N2014" s="1" t="s">
        <v>2150</v>
      </c>
      <c r="O2014" s="1">
        <v>43999</v>
      </c>
      <c r="P2014" s="1">
        <v>23047</v>
      </c>
      <c r="Q2014" s="1" t="s">
        <v>2151</v>
      </c>
      <c r="R2014" s="1"/>
      <c r="S2014" s="1"/>
      <c r="T2014" s="1"/>
      <c r="U2014" s="1"/>
      <c r="V2014" s="1"/>
      <c r="W2014" s="1"/>
      <c r="X2014" s="1"/>
      <c r="Y2014" s="1"/>
    </row>
    <row r="2015" spans="1:25" x14ac:dyDescent="0.4">
      <c r="A2015" t="s">
        <v>48</v>
      </c>
      <c r="B2015" t="s">
        <v>2124</v>
      </c>
      <c r="C2015" s="1" t="s">
        <v>3</v>
      </c>
      <c r="D2015">
        <v>2020</v>
      </c>
      <c r="E2015" s="3">
        <v>2</v>
      </c>
      <c r="F2015" s="1" t="s">
        <v>50</v>
      </c>
      <c r="G2015" s="1">
        <v>14</v>
      </c>
      <c r="H2015" s="1" t="s">
        <v>62</v>
      </c>
      <c r="J2015" s="1" t="s">
        <v>23</v>
      </c>
      <c r="K2015" s="1" t="s">
        <v>2156</v>
      </c>
      <c r="L2015" s="1" t="s">
        <v>912</v>
      </c>
      <c r="M2015" s="1">
        <v>0</v>
      </c>
      <c r="N2015" s="1" t="s">
        <v>343</v>
      </c>
      <c r="O2015" s="1">
        <v>43996</v>
      </c>
      <c r="P2015" s="1">
        <v>22157</v>
      </c>
      <c r="Q2015" s="1" t="s">
        <v>2157</v>
      </c>
      <c r="R2015" s="1"/>
      <c r="S2015" s="1"/>
      <c r="T2015" s="1"/>
      <c r="U2015" s="1"/>
      <c r="V2015" s="1"/>
      <c r="W2015" s="1"/>
      <c r="X2015" s="1"/>
      <c r="Y2015" s="1"/>
    </row>
    <row r="2016" spans="1:25" x14ac:dyDescent="0.4">
      <c r="A2016" t="s">
        <v>48</v>
      </c>
      <c r="B2016" t="s">
        <v>2124</v>
      </c>
      <c r="C2016" s="1" t="s">
        <v>3</v>
      </c>
      <c r="D2016">
        <v>2020</v>
      </c>
      <c r="E2016" s="3">
        <v>2</v>
      </c>
      <c r="F2016" s="1" t="s">
        <v>50</v>
      </c>
      <c r="G2016" s="1">
        <v>15</v>
      </c>
      <c r="H2016" s="1">
        <v>1</v>
      </c>
      <c r="J2016" s="1" t="s">
        <v>7</v>
      </c>
      <c r="K2016" s="1" t="s">
        <v>2162</v>
      </c>
      <c r="L2016" s="1" t="s">
        <v>2163</v>
      </c>
      <c r="M2016" s="1">
        <v>0</v>
      </c>
      <c r="N2016" s="1" t="s">
        <v>2164</v>
      </c>
      <c r="O2016" s="1">
        <v>44005</v>
      </c>
      <c r="P2016" s="1">
        <v>21029</v>
      </c>
      <c r="Q2016" s="1" t="s">
        <v>2165</v>
      </c>
      <c r="R2016" s="1"/>
      <c r="S2016" s="1"/>
      <c r="T2016" s="1"/>
      <c r="U2016" s="1"/>
      <c r="V2016" s="1"/>
      <c r="W2016" s="1"/>
      <c r="X2016" s="1"/>
      <c r="Y2016" s="1"/>
    </row>
    <row r="2017" spans="1:25" x14ac:dyDescent="0.4">
      <c r="A2017" t="s">
        <v>48</v>
      </c>
      <c r="B2017" t="s">
        <v>2124</v>
      </c>
      <c r="C2017" s="1" t="s">
        <v>3</v>
      </c>
      <c r="D2017">
        <v>2020</v>
      </c>
      <c r="E2017" s="3">
        <v>2</v>
      </c>
      <c r="F2017" s="1" t="s">
        <v>50</v>
      </c>
      <c r="G2017" s="1">
        <v>16</v>
      </c>
      <c r="H2017" s="1">
        <v>-1</v>
      </c>
      <c r="J2017" s="1" t="s">
        <v>16</v>
      </c>
      <c r="K2017" s="1" t="s">
        <v>2158</v>
      </c>
      <c r="L2017" s="1" t="s">
        <v>2159</v>
      </c>
      <c r="M2017" s="1">
        <v>0</v>
      </c>
      <c r="N2017" s="1" t="s">
        <v>2160</v>
      </c>
      <c r="O2017" s="1">
        <v>44006</v>
      </c>
      <c r="P2017" s="1">
        <v>19486</v>
      </c>
      <c r="Q2017" s="1" t="s">
        <v>2161</v>
      </c>
      <c r="R2017" s="1"/>
      <c r="S2017" s="1"/>
      <c r="T2017" s="1"/>
      <c r="U2017" s="1"/>
      <c r="V2017" s="1"/>
      <c r="W2017" s="1"/>
      <c r="X2017" s="1"/>
      <c r="Y2017" s="1"/>
    </row>
    <row r="2018" spans="1:25" x14ac:dyDescent="0.4">
      <c r="A2018" t="s">
        <v>48</v>
      </c>
      <c r="B2018" t="s">
        <v>2124</v>
      </c>
      <c r="C2018" s="1" t="s">
        <v>3</v>
      </c>
      <c r="D2018">
        <v>2020</v>
      </c>
      <c r="E2018" s="3">
        <v>2</v>
      </c>
      <c r="F2018" s="1" t="s">
        <v>50</v>
      </c>
      <c r="G2018" s="1">
        <v>17</v>
      </c>
      <c r="H2018" s="1" t="s">
        <v>62</v>
      </c>
      <c r="J2018" s="1" t="s">
        <v>23</v>
      </c>
      <c r="K2018" s="1" t="s">
        <v>2166</v>
      </c>
      <c r="L2018" s="1" t="s">
        <v>2167</v>
      </c>
      <c r="M2018" s="1">
        <v>0</v>
      </c>
      <c r="N2018" s="1" t="s">
        <v>2168</v>
      </c>
      <c r="O2018" s="1">
        <v>43997</v>
      </c>
      <c r="P2018" s="1">
        <v>18850</v>
      </c>
      <c r="Q2018" s="1" t="s">
        <v>2169</v>
      </c>
      <c r="R2018" s="1"/>
      <c r="S2018" s="1"/>
      <c r="T2018" s="1"/>
      <c r="U2018" s="1"/>
      <c r="V2018" s="1"/>
      <c r="W2018" s="1"/>
      <c r="X2018" s="1"/>
      <c r="Y2018" s="1"/>
    </row>
    <row r="2019" spans="1:25" x14ac:dyDescent="0.4">
      <c r="A2019" t="s">
        <v>48</v>
      </c>
      <c r="B2019" t="s">
        <v>2124</v>
      </c>
      <c r="C2019" s="1" t="s">
        <v>3</v>
      </c>
      <c r="D2019">
        <v>2020</v>
      </c>
      <c r="E2019" s="3">
        <v>2</v>
      </c>
      <c r="F2019" s="1" t="s">
        <v>50</v>
      </c>
      <c r="G2019" s="1">
        <v>18</v>
      </c>
      <c r="H2019" s="1">
        <v>2</v>
      </c>
      <c r="J2019" s="1" t="s">
        <v>24</v>
      </c>
      <c r="K2019" s="1" t="s">
        <v>2177</v>
      </c>
      <c r="L2019" s="1" t="s">
        <v>2178</v>
      </c>
      <c r="M2019" s="1">
        <v>0</v>
      </c>
      <c r="N2019" s="1" t="s">
        <v>2179</v>
      </c>
      <c r="O2019" s="1">
        <v>44003</v>
      </c>
      <c r="P2019" s="1">
        <v>18798</v>
      </c>
      <c r="Q2019" s="1" t="s">
        <v>2180</v>
      </c>
      <c r="R2019" s="1"/>
      <c r="S2019" s="1"/>
      <c r="T2019" s="1"/>
      <c r="U2019" s="1"/>
      <c r="V2019" s="1"/>
      <c r="W2019" s="1"/>
      <c r="X2019" s="1"/>
      <c r="Y2019" s="1"/>
    </row>
    <row r="2020" spans="1:25" x14ac:dyDescent="0.4">
      <c r="A2020" t="s">
        <v>48</v>
      </c>
      <c r="B2020" t="s">
        <v>2124</v>
      </c>
      <c r="C2020" s="1" t="s">
        <v>3</v>
      </c>
      <c r="D2020">
        <v>2020</v>
      </c>
      <c r="E2020" s="3">
        <v>2</v>
      </c>
      <c r="F2020" s="1" t="s">
        <v>50</v>
      </c>
      <c r="G2020" s="1">
        <v>19</v>
      </c>
      <c r="H2020" s="1">
        <v>4</v>
      </c>
      <c r="J2020" s="1" t="s">
        <v>23</v>
      </c>
      <c r="K2020" s="1" t="s">
        <v>723</v>
      </c>
      <c r="L2020" s="1" t="s">
        <v>724</v>
      </c>
      <c r="M2020" s="1">
        <v>0</v>
      </c>
      <c r="N2020" s="1" t="s">
        <v>725</v>
      </c>
      <c r="O2020" s="1">
        <v>44005</v>
      </c>
      <c r="P2020" s="1">
        <v>16580</v>
      </c>
      <c r="Q2020" s="1" t="s">
        <v>726</v>
      </c>
      <c r="R2020" s="1"/>
      <c r="S2020" s="1"/>
      <c r="T2020" s="1"/>
      <c r="U2020" s="1"/>
      <c r="V2020" s="1"/>
      <c r="W2020" s="1"/>
      <c r="X2020" s="1"/>
      <c r="Y2020" s="1"/>
    </row>
    <row r="2021" spans="1:25" x14ac:dyDescent="0.4">
      <c r="A2021" t="s">
        <v>48</v>
      </c>
      <c r="B2021" t="s">
        <v>2124</v>
      </c>
      <c r="C2021" s="1" t="s">
        <v>3</v>
      </c>
      <c r="D2021">
        <v>2020</v>
      </c>
      <c r="E2021" s="3">
        <v>2</v>
      </c>
      <c r="F2021" s="1" t="s">
        <v>50</v>
      </c>
      <c r="G2021" s="1">
        <v>20</v>
      </c>
      <c r="H2021" s="1">
        <v>-1</v>
      </c>
      <c r="J2021" s="1" t="s">
        <v>23</v>
      </c>
      <c r="K2021" s="1" t="s">
        <v>2173</v>
      </c>
      <c r="L2021" s="1" t="s">
        <v>2174</v>
      </c>
      <c r="M2021" s="1">
        <v>0</v>
      </c>
      <c r="N2021" s="1" t="s">
        <v>2175</v>
      </c>
      <c r="O2021" s="1">
        <v>43997</v>
      </c>
      <c r="P2021" s="1">
        <v>15912</v>
      </c>
      <c r="Q2021" s="1" t="s">
        <v>2176</v>
      </c>
      <c r="R2021" s="1"/>
      <c r="S2021" s="1"/>
      <c r="T2021" s="1"/>
      <c r="U2021" s="1"/>
      <c r="V2021" s="1"/>
      <c r="W2021" s="1"/>
      <c r="X2021" s="1"/>
      <c r="Y2021" s="1"/>
    </row>
    <row r="2022" spans="1:25" x14ac:dyDescent="0.4">
      <c r="A2022" t="s">
        <v>48</v>
      </c>
      <c r="B2022" t="s">
        <v>2124</v>
      </c>
      <c r="C2022" s="1" t="s">
        <v>3</v>
      </c>
      <c r="D2022">
        <v>2020</v>
      </c>
      <c r="E2022" s="3">
        <v>2</v>
      </c>
      <c r="F2022" s="1" t="s">
        <v>50</v>
      </c>
      <c r="G2022" s="1">
        <v>21</v>
      </c>
      <c r="H2022" s="1">
        <v>8</v>
      </c>
      <c r="J2022" s="1" t="s">
        <v>10</v>
      </c>
      <c r="K2022" s="1" t="s">
        <v>2199</v>
      </c>
      <c r="L2022" s="1" t="s">
        <v>2200</v>
      </c>
      <c r="M2022" s="1">
        <v>0</v>
      </c>
      <c r="N2022" s="1" t="s">
        <v>2201</v>
      </c>
      <c r="O2022" s="1">
        <v>44008</v>
      </c>
      <c r="P2022" s="1">
        <v>13325</v>
      </c>
      <c r="Q2022" s="1" t="s">
        <v>2202</v>
      </c>
      <c r="R2022" s="1"/>
      <c r="S2022" s="1"/>
      <c r="T2022" s="1"/>
      <c r="U2022" s="1"/>
      <c r="V2022" s="1"/>
      <c r="W2022" s="1"/>
      <c r="X2022" s="1"/>
      <c r="Y2022" s="1"/>
    </row>
    <row r="2023" spans="1:25" x14ac:dyDescent="0.4">
      <c r="A2023" t="s">
        <v>48</v>
      </c>
      <c r="B2023" t="s">
        <v>2124</v>
      </c>
      <c r="C2023" s="1" t="s">
        <v>3</v>
      </c>
      <c r="D2023">
        <v>2020</v>
      </c>
      <c r="E2023" s="3">
        <v>2</v>
      </c>
      <c r="F2023" s="1" t="s">
        <v>50</v>
      </c>
      <c r="G2023" s="1">
        <v>22</v>
      </c>
      <c r="H2023" s="1" t="s">
        <v>62</v>
      </c>
      <c r="J2023" s="1" t="s">
        <v>23</v>
      </c>
      <c r="K2023" s="1" t="s">
        <v>2181</v>
      </c>
      <c r="L2023" s="1" t="s">
        <v>2167</v>
      </c>
      <c r="M2023" s="1">
        <v>0</v>
      </c>
      <c r="N2023" s="1" t="s">
        <v>2182</v>
      </c>
      <c r="O2023" s="1">
        <v>43998</v>
      </c>
      <c r="P2023" s="1">
        <v>13126</v>
      </c>
      <c r="Q2023" s="1" t="s">
        <v>2183</v>
      </c>
      <c r="R2023" s="1"/>
      <c r="S2023" s="1"/>
      <c r="T2023" s="1"/>
      <c r="U2023" s="1"/>
      <c r="V2023" s="1"/>
      <c r="W2023" s="1"/>
      <c r="X2023" s="1"/>
      <c r="Y2023" s="1"/>
    </row>
    <row r="2024" spans="1:25" x14ac:dyDescent="0.4">
      <c r="A2024" t="s">
        <v>48</v>
      </c>
      <c r="B2024" t="s">
        <v>2124</v>
      </c>
      <c r="C2024" s="1" t="s">
        <v>3</v>
      </c>
      <c r="D2024">
        <v>2020</v>
      </c>
      <c r="E2024" s="3">
        <v>2</v>
      </c>
      <c r="F2024" s="1" t="s">
        <v>50</v>
      </c>
      <c r="G2024" s="1">
        <v>23</v>
      </c>
      <c r="H2024" s="1">
        <v>4</v>
      </c>
      <c r="J2024" s="1" t="s">
        <v>2147</v>
      </c>
      <c r="K2024" s="1" t="s">
        <v>2192</v>
      </c>
      <c r="L2024" s="1" t="s">
        <v>2193</v>
      </c>
      <c r="M2024" s="1">
        <v>0</v>
      </c>
      <c r="N2024" s="1" t="s">
        <v>320</v>
      </c>
      <c r="O2024" s="1">
        <v>43963</v>
      </c>
      <c r="P2024" s="1">
        <v>12800</v>
      </c>
      <c r="Q2024" s="1" t="s">
        <v>2194</v>
      </c>
      <c r="R2024" s="1"/>
      <c r="S2024" s="1"/>
      <c r="T2024" s="1"/>
      <c r="U2024" s="1"/>
      <c r="V2024" s="1"/>
      <c r="W2024" s="1"/>
      <c r="X2024" s="1"/>
      <c r="Y2024" s="1"/>
    </row>
    <row r="2025" spans="1:25" x14ac:dyDescent="0.4">
      <c r="A2025" t="s">
        <v>48</v>
      </c>
      <c r="B2025" t="s">
        <v>2124</v>
      </c>
      <c r="C2025" s="1" t="s">
        <v>3</v>
      </c>
      <c r="D2025">
        <v>2020</v>
      </c>
      <c r="E2025" s="3">
        <v>2</v>
      </c>
      <c r="F2025" s="1" t="s">
        <v>50</v>
      </c>
      <c r="G2025" s="1">
        <v>24</v>
      </c>
      <c r="H2025" s="1">
        <v>2</v>
      </c>
      <c r="J2025" s="1" t="s">
        <v>23</v>
      </c>
      <c r="K2025" s="1" t="s">
        <v>2188</v>
      </c>
      <c r="L2025" s="1" t="s">
        <v>2189</v>
      </c>
      <c r="M2025" s="1">
        <v>0</v>
      </c>
      <c r="N2025" s="1" t="s">
        <v>2190</v>
      </c>
      <c r="O2025" s="1">
        <v>43987</v>
      </c>
      <c r="P2025" s="1">
        <v>12274</v>
      </c>
      <c r="Q2025" s="1" t="s">
        <v>2191</v>
      </c>
      <c r="R2025" s="1"/>
      <c r="S2025" s="1"/>
      <c r="T2025" s="1"/>
      <c r="U2025" s="1"/>
      <c r="V2025" s="1"/>
      <c r="W2025" s="1"/>
      <c r="X2025" s="1"/>
      <c r="Y2025" s="1"/>
    </row>
    <row r="2026" spans="1:25" x14ac:dyDescent="0.4">
      <c r="A2026" t="s">
        <v>48</v>
      </c>
      <c r="B2026" t="s">
        <v>2124</v>
      </c>
      <c r="C2026" s="1" t="s">
        <v>3</v>
      </c>
      <c r="D2026">
        <v>2020</v>
      </c>
      <c r="E2026" s="3">
        <v>2</v>
      </c>
      <c r="F2026" s="1" t="s">
        <v>50</v>
      </c>
      <c r="G2026" s="1">
        <v>25</v>
      </c>
      <c r="H2026" s="1">
        <v>-4</v>
      </c>
      <c r="J2026" s="1" t="s">
        <v>10</v>
      </c>
      <c r="K2026" s="1" t="s">
        <v>296</v>
      </c>
      <c r="L2026" s="1" t="s">
        <v>297</v>
      </c>
      <c r="M2026" s="1">
        <v>0</v>
      </c>
      <c r="N2026" s="1" t="s">
        <v>298</v>
      </c>
      <c r="O2026" s="1">
        <v>44001</v>
      </c>
      <c r="P2026" s="1">
        <v>11681</v>
      </c>
      <c r="Q2026" s="1" t="s">
        <v>299</v>
      </c>
      <c r="R2026" s="1"/>
      <c r="S2026" s="1"/>
      <c r="T2026" s="1"/>
      <c r="U2026" s="1"/>
      <c r="V2026" s="1"/>
      <c r="W2026" s="1"/>
      <c r="X2026" s="1"/>
      <c r="Y2026" s="1"/>
    </row>
    <row r="2027" spans="1:25" x14ac:dyDescent="0.4">
      <c r="A2027" t="s">
        <v>48</v>
      </c>
      <c r="B2027" t="s">
        <v>2124</v>
      </c>
      <c r="C2027" s="1" t="s">
        <v>3</v>
      </c>
      <c r="D2027">
        <v>2020</v>
      </c>
      <c r="E2027" s="3">
        <v>2</v>
      </c>
      <c r="F2027" s="1" t="s">
        <v>50</v>
      </c>
      <c r="G2027" s="1">
        <v>26</v>
      </c>
      <c r="H2027" s="1">
        <v>-1</v>
      </c>
      <c r="J2027" s="1" t="s">
        <v>23</v>
      </c>
      <c r="K2027" s="1" t="s">
        <v>2184</v>
      </c>
      <c r="L2027" s="1" t="s">
        <v>2185</v>
      </c>
      <c r="M2027" s="1">
        <v>0</v>
      </c>
      <c r="N2027" s="1" t="s">
        <v>2186</v>
      </c>
      <c r="O2027" s="1">
        <v>43818</v>
      </c>
      <c r="P2027" s="1">
        <v>11165</v>
      </c>
      <c r="Q2027" s="1" t="s">
        <v>2187</v>
      </c>
      <c r="R2027" s="1"/>
      <c r="S2027" s="1"/>
      <c r="T2027" s="1"/>
      <c r="U2027" s="1"/>
      <c r="V2027" s="1"/>
      <c r="W2027" s="1"/>
      <c r="X2027" s="1"/>
      <c r="Y2027" s="1"/>
    </row>
    <row r="2028" spans="1:25" x14ac:dyDescent="0.4">
      <c r="A2028" t="s">
        <v>48</v>
      </c>
      <c r="B2028" t="s">
        <v>2124</v>
      </c>
      <c r="C2028" s="1" t="s">
        <v>3</v>
      </c>
      <c r="D2028">
        <v>2020</v>
      </c>
      <c r="E2028" s="3">
        <v>2</v>
      </c>
      <c r="F2028" s="1" t="s">
        <v>50</v>
      </c>
      <c r="G2028" s="1">
        <v>27</v>
      </c>
      <c r="H2028" s="1">
        <v>-3</v>
      </c>
      <c r="J2028" s="1" t="s">
        <v>155</v>
      </c>
      <c r="K2028" s="1" t="s">
        <v>770</v>
      </c>
      <c r="L2028" s="1" t="s">
        <v>771</v>
      </c>
      <c r="M2028" s="1">
        <v>0</v>
      </c>
      <c r="N2028" s="1" t="s">
        <v>772</v>
      </c>
      <c r="O2028" s="1">
        <v>44005</v>
      </c>
      <c r="P2028" s="1">
        <v>11045</v>
      </c>
      <c r="Q2028" s="1" t="s">
        <v>773</v>
      </c>
      <c r="R2028" s="1"/>
      <c r="S2028" s="1"/>
      <c r="T2028" s="1"/>
      <c r="U2028" s="1"/>
      <c r="V2028" s="1"/>
      <c r="W2028" s="1"/>
      <c r="X2028" s="1"/>
      <c r="Y2028" s="1"/>
    </row>
    <row r="2029" spans="1:25" x14ac:dyDescent="0.4">
      <c r="A2029" t="s">
        <v>48</v>
      </c>
      <c r="B2029" t="s">
        <v>2124</v>
      </c>
      <c r="C2029" s="1" t="s">
        <v>3</v>
      </c>
      <c r="D2029">
        <v>2020</v>
      </c>
      <c r="E2029" s="3">
        <v>2</v>
      </c>
      <c r="F2029" s="1" t="s">
        <v>50</v>
      </c>
      <c r="G2029" s="1">
        <v>28</v>
      </c>
      <c r="H2029" s="1">
        <v>3</v>
      </c>
      <c r="J2029" s="1" t="s">
        <v>24</v>
      </c>
      <c r="K2029" s="1" t="s">
        <v>2203</v>
      </c>
      <c r="L2029" s="1" t="s">
        <v>2204</v>
      </c>
      <c r="M2029" s="1">
        <v>0</v>
      </c>
      <c r="N2029" s="1" t="s">
        <v>320</v>
      </c>
      <c r="O2029" s="1">
        <v>44004</v>
      </c>
      <c r="P2029" s="1">
        <v>10513</v>
      </c>
      <c r="Q2029" s="1" t="s">
        <v>2205</v>
      </c>
      <c r="R2029" s="1"/>
      <c r="S2029" s="1"/>
      <c r="T2029" s="1"/>
      <c r="U2029" s="1"/>
      <c r="V2029" s="1"/>
      <c r="W2029" s="1"/>
      <c r="X2029" s="1"/>
      <c r="Y2029" s="1"/>
    </row>
    <row r="2030" spans="1:25" x14ac:dyDescent="0.4">
      <c r="A2030" t="s">
        <v>48</v>
      </c>
      <c r="B2030" t="s">
        <v>2124</v>
      </c>
      <c r="C2030" s="1" t="s">
        <v>3</v>
      </c>
      <c r="D2030">
        <v>2020</v>
      </c>
      <c r="E2030" s="3">
        <v>2</v>
      </c>
      <c r="F2030" s="1" t="s">
        <v>50</v>
      </c>
      <c r="G2030" s="1">
        <v>29</v>
      </c>
      <c r="H2030" s="1">
        <v>1</v>
      </c>
      <c r="J2030" s="1" t="s">
        <v>155</v>
      </c>
      <c r="K2030" s="1" t="s">
        <v>1125</v>
      </c>
      <c r="L2030" s="1" t="s">
        <v>1126</v>
      </c>
      <c r="M2030" s="1">
        <v>0</v>
      </c>
      <c r="N2030" s="1" t="s">
        <v>1127</v>
      </c>
      <c r="O2030" s="1">
        <v>43978</v>
      </c>
      <c r="P2030" s="1">
        <v>10300</v>
      </c>
      <c r="Q2030" s="1" t="s">
        <v>1128</v>
      </c>
      <c r="R2030" s="1"/>
      <c r="S2030" s="1"/>
      <c r="T2030" s="1"/>
      <c r="U2030" s="1"/>
      <c r="V2030" s="1"/>
      <c r="W2030" s="1"/>
      <c r="X2030" s="1"/>
      <c r="Y2030" s="1"/>
    </row>
    <row r="2031" spans="1:25" x14ac:dyDescent="0.4">
      <c r="A2031" t="s">
        <v>48</v>
      </c>
      <c r="B2031" t="s">
        <v>2124</v>
      </c>
      <c r="C2031" s="1" t="s">
        <v>3</v>
      </c>
      <c r="D2031">
        <v>2020</v>
      </c>
      <c r="E2031" s="3">
        <v>2</v>
      </c>
      <c r="F2031" s="1" t="s">
        <v>50</v>
      </c>
      <c r="G2031" s="1">
        <v>30</v>
      </c>
      <c r="H2031" s="1">
        <v>-2</v>
      </c>
      <c r="J2031" s="1" t="s">
        <v>23</v>
      </c>
      <c r="K2031" s="1" t="s">
        <v>2195</v>
      </c>
      <c r="L2031" s="1" t="s">
        <v>2196</v>
      </c>
      <c r="M2031" s="1">
        <v>0</v>
      </c>
      <c r="N2031" s="1" t="s">
        <v>2197</v>
      </c>
      <c r="O2031" s="1">
        <v>44005</v>
      </c>
      <c r="P2031" s="1">
        <v>10214</v>
      </c>
      <c r="Q2031" s="1" t="s">
        <v>2198</v>
      </c>
      <c r="R2031" s="1"/>
      <c r="S2031" s="1"/>
      <c r="T2031" s="1"/>
      <c r="U2031" s="1"/>
      <c r="V2031" s="1"/>
      <c r="W2031" s="1"/>
      <c r="X2031" s="1"/>
      <c r="Y2031" s="1"/>
    </row>
    <row r="2032" spans="1:25" x14ac:dyDescent="0.4">
      <c r="A2032" t="s">
        <v>48</v>
      </c>
      <c r="B2032" t="s">
        <v>2124</v>
      </c>
      <c r="C2032" s="1" t="s">
        <v>3</v>
      </c>
      <c r="D2032">
        <v>2020</v>
      </c>
      <c r="E2032" s="3">
        <v>2</v>
      </c>
      <c r="F2032" s="1" t="s">
        <v>50</v>
      </c>
      <c r="G2032" s="1">
        <v>31</v>
      </c>
      <c r="H2032" s="1">
        <v>8</v>
      </c>
      <c r="J2032" s="1" t="s">
        <v>9</v>
      </c>
      <c r="K2032" s="1" t="s">
        <v>2233</v>
      </c>
      <c r="L2032" s="1" t="s">
        <v>2234</v>
      </c>
      <c r="M2032" s="1">
        <v>0</v>
      </c>
      <c r="N2032" s="1" t="s">
        <v>2235</v>
      </c>
      <c r="O2032" s="1">
        <v>43984</v>
      </c>
      <c r="P2032" s="1">
        <v>10130</v>
      </c>
      <c r="Q2032" s="1" t="s">
        <v>2236</v>
      </c>
      <c r="R2032" s="1"/>
      <c r="S2032" s="1"/>
      <c r="T2032" s="1"/>
      <c r="U2032" s="1"/>
      <c r="V2032" s="1"/>
      <c r="W2032" s="1"/>
      <c r="X2032" s="1"/>
      <c r="Y2032" s="1"/>
    </row>
    <row r="2033" spans="1:25" x14ac:dyDescent="0.4">
      <c r="A2033" t="s">
        <v>48</v>
      </c>
      <c r="B2033" t="s">
        <v>2124</v>
      </c>
      <c r="C2033" s="1" t="s">
        <v>3</v>
      </c>
      <c r="D2033">
        <v>2020</v>
      </c>
      <c r="E2033" s="3">
        <v>2</v>
      </c>
      <c r="F2033" s="1" t="s">
        <v>50</v>
      </c>
      <c r="G2033" s="1">
        <v>32</v>
      </c>
      <c r="H2033" s="1">
        <v>2</v>
      </c>
      <c r="J2033" s="1" t="s">
        <v>9</v>
      </c>
      <c r="K2033" s="1" t="s">
        <v>2213</v>
      </c>
      <c r="L2033" s="1" t="s">
        <v>2214</v>
      </c>
      <c r="M2033" s="1">
        <v>0</v>
      </c>
      <c r="N2033" s="1" t="s">
        <v>2215</v>
      </c>
      <c r="O2033" s="1">
        <v>43993</v>
      </c>
      <c r="P2033" s="1">
        <v>9515</v>
      </c>
      <c r="Q2033" s="1" t="s">
        <v>2216</v>
      </c>
      <c r="R2033" s="1"/>
      <c r="S2033" s="1"/>
      <c r="T2033" s="1"/>
      <c r="U2033" s="1"/>
      <c r="V2033" s="1"/>
      <c r="W2033" s="1"/>
      <c r="X2033" s="1"/>
      <c r="Y2033" s="1"/>
    </row>
    <row r="2034" spans="1:25" x14ac:dyDescent="0.4">
      <c r="A2034" t="s">
        <v>48</v>
      </c>
      <c r="B2034" t="s">
        <v>2124</v>
      </c>
      <c r="C2034" s="1" t="s">
        <v>3</v>
      </c>
      <c r="D2034">
        <v>2020</v>
      </c>
      <c r="E2034" s="3">
        <v>2</v>
      </c>
      <c r="F2034" s="1" t="s">
        <v>50</v>
      </c>
      <c r="G2034" s="1">
        <v>33</v>
      </c>
      <c r="H2034" s="1">
        <v>9</v>
      </c>
      <c r="J2034" s="1" t="s">
        <v>23</v>
      </c>
      <c r="K2034" s="1" t="s">
        <v>2245</v>
      </c>
      <c r="L2034" s="1" t="s">
        <v>2246</v>
      </c>
      <c r="M2034" s="1">
        <v>0</v>
      </c>
      <c r="N2034" s="1" t="s">
        <v>2247</v>
      </c>
      <c r="O2034" s="1">
        <v>43985</v>
      </c>
      <c r="P2034" s="1">
        <v>9086</v>
      </c>
      <c r="Q2034" s="1" t="s">
        <v>2248</v>
      </c>
      <c r="R2034" s="1"/>
      <c r="S2034" s="1"/>
      <c r="T2034" s="1"/>
      <c r="U2034" s="1"/>
      <c r="V2034" s="1"/>
      <c r="W2034" s="1"/>
      <c r="X2034" s="1"/>
      <c r="Y2034" s="1"/>
    </row>
    <row r="2035" spans="1:25" x14ac:dyDescent="0.4">
      <c r="A2035" t="s">
        <v>48</v>
      </c>
      <c r="B2035" t="s">
        <v>2124</v>
      </c>
      <c r="C2035" s="1" t="s">
        <v>3</v>
      </c>
      <c r="D2035">
        <v>2020</v>
      </c>
      <c r="E2035" s="3">
        <v>2</v>
      </c>
      <c r="F2035" s="1" t="s">
        <v>50</v>
      </c>
      <c r="G2035" s="1">
        <v>34</v>
      </c>
      <c r="H2035" s="1">
        <v>2</v>
      </c>
      <c r="J2035" s="1" t="s">
        <v>73</v>
      </c>
      <c r="K2035" s="1" t="s">
        <v>2221</v>
      </c>
      <c r="L2035" s="1" t="s">
        <v>2222</v>
      </c>
      <c r="M2035" s="1">
        <v>0</v>
      </c>
      <c r="N2035" s="1" t="s">
        <v>2223</v>
      </c>
      <c r="O2035" s="1">
        <v>44003</v>
      </c>
      <c r="P2035" s="1">
        <v>8916</v>
      </c>
      <c r="Q2035" s="1" t="s">
        <v>2224</v>
      </c>
      <c r="R2035" s="1"/>
      <c r="S2035" s="1"/>
      <c r="T2035" s="1"/>
      <c r="U2035" s="1"/>
      <c r="V2035" s="1"/>
      <c r="W2035" s="1"/>
      <c r="X2035" s="1"/>
      <c r="Y2035" s="1"/>
    </row>
    <row r="2036" spans="1:25" x14ac:dyDescent="0.4">
      <c r="A2036" t="s">
        <v>48</v>
      </c>
      <c r="B2036" t="s">
        <v>2124</v>
      </c>
      <c r="C2036" s="1" t="s">
        <v>3</v>
      </c>
      <c r="D2036">
        <v>2020</v>
      </c>
      <c r="E2036" s="3">
        <v>2</v>
      </c>
      <c r="F2036" s="1" t="s">
        <v>50</v>
      </c>
      <c r="G2036" s="1">
        <v>35</v>
      </c>
      <c r="H2036" s="1">
        <v>5</v>
      </c>
      <c r="J2036" s="1" t="s">
        <v>9</v>
      </c>
      <c r="K2036" s="1" t="s">
        <v>2237</v>
      </c>
      <c r="L2036" s="1" t="s">
        <v>2238</v>
      </c>
      <c r="M2036" s="1">
        <v>0</v>
      </c>
      <c r="N2036" s="1" t="s">
        <v>2239</v>
      </c>
      <c r="O2036" s="1">
        <v>43941</v>
      </c>
      <c r="P2036" s="1">
        <v>8272</v>
      </c>
      <c r="Q2036" s="1" t="s">
        <v>2240</v>
      </c>
      <c r="R2036" s="1"/>
      <c r="S2036" s="1"/>
      <c r="T2036" s="1"/>
      <c r="U2036" s="1"/>
      <c r="V2036" s="1"/>
      <c r="W2036" s="1"/>
      <c r="X2036" s="1"/>
      <c r="Y2036" s="1"/>
    </row>
    <row r="2037" spans="1:25" x14ac:dyDescent="0.4">
      <c r="A2037" t="s">
        <v>48</v>
      </c>
      <c r="B2037" t="s">
        <v>2124</v>
      </c>
      <c r="C2037" s="1" t="s">
        <v>3</v>
      </c>
      <c r="D2037">
        <v>2020</v>
      </c>
      <c r="E2037" s="3">
        <v>2</v>
      </c>
      <c r="F2037" s="1" t="s">
        <v>50</v>
      </c>
      <c r="G2037" s="1">
        <v>36</v>
      </c>
      <c r="H2037" s="1">
        <v>1</v>
      </c>
      <c r="J2037" s="1" t="s">
        <v>73</v>
      </c>
      <c r="K2037" s="1" t="s">
        <v>2225</v>
      </c>
      <c r="L2037" s="1" t="s">
        <v>2226</v>
      </c>
      <c r="M2037" s="1">
        <v>0</v>
      </c>
      <c r="N2037" s="1" t="s">
        <v>2227</v>
      </c>
      <c r="O2037" s="1">
        <v>43880</v>
      </c>
      <c r="P2037" s="1">
        <v>8268</v>
      </c>
      <c r="Q2037" s="1" t="s">
        <v>2228</v>
      </c>
      <c r="R2037" s="1"/>
      <c r="S2037" s="1"/>
      <c r="T2037" s="1"/>
      <c r="U2037" s="1"/>
      <c r="V2037" s="1"/>
      <c r="W2037" s="1"/>
      <c r="X2037" s="1"/>
      <c r="Y2037" s="1"/>
    </row>
    <row r="2038" spans="1:25" x14ac:dyDescent="0.4">
      <c r="A2038" t="s">
        <v>48</v>
      </c>
      <c r="B2038" t="s">
        <v>2124</v>
      </c>
      <c r="C2038" s="1" t="s">
        <v>3</v>
      </c>
      <c r="D2038">
        <v>2020</v>
      </c>
      <c r="E2038" s="3">
        <v>2</v>
      </c>
      <c r="F2038" s="1" t="s">
        <v>50</v>
      </c>
      <c r="G2038" s="1">
        <v>37</v>
      </c>
      <c r="H2038" s="1">
        <v>20</v>
      </c>
      <c r="J2038" s="1" t="s">
        <v>23</v>
      </c>
      <c r="K2038" s="1" t="s">
        <v>2292</v>
      </c>
      <c r="L2038" s="1" t="s">
        <v>2293</v>
      </c>
      <c r="M2038" s="1">
        <v>0</v>
      </c>
      <c r="N2038" s="1" t="s">
        <v>2294</v>
      </c>
      <c r="O2038" s="1">
        <v>43930</v>
      </c>
      <c r="P2038" s="1">
        <v>7932</v>
      </c>
      <c r="Q2038" s="1" t="s">
        <v>2295</v>
      </c>
      <c r="R2038" s="1"/>
      <c r="S2038" s="1"/>
      <c r="T2038" s="1"/>
      <c r="U2038" s="1"/>
      <c r="V2038" s="1"/>
      <c r="W2038" s="1"/>
      <c r="X2038" s="1"/>
      <c r="Y2038" s="1"/>
    </row>
    <row r="2039" spans="1:25" x14ac:dyDescent="0.4">
      <c r="A2039" t="s">
        <v>48</v>
      </c>
      <c r="B2039" t="s">
        <v>2124</v>
      </c>
      <c r="C2039" s="1" t="s">
        <v>3</v>
      </c>
      <c r="D2039">
        <v>2020</v>
      </c>
      <c r="E2039" s="3">
        <v>2</v>
      </c>
      <c r="F2039" s="1" t="s">
        <v>50</v>
      </c>
      <c r="G2039" s="1">
        <v>38</v>
      </c>
      <c r="H2039" s="1">
        <v>22</v>
      </c>
      <c r="J2039" s="1" t="s">
        <v>23</v>
      </c>
      <c r="K2039" s="1" t="s">
        <v>2300</v>
      </c>
      <c r="L2039" s="1" t="s">
        <v>2301</v>
      </c>
      <c r="M2039" s="1">
        <v>0</v>
      </c>
      <c r="N2039" s="1" t="s">
        <v>2302</v>
      </c>
      <c r="O2039" s="1">
        <v>44001</v>
      </c>
      <c r="P2039" s="1">
        <v>7465</v>
      </c>
      <c r="Q2039" s="1" t="s">
        <v>2303</v>
      </c>
      <c r="R2039" s="1"/>
      <c r="S2039" s="1"/>
      <c r="T2039" s="1"/>
      <c r="U2039" s="1"/>
      <c r="V2039" s="1"/>
      <c r="W2039" s="1"/>
      <c r="X2039" s="1"/>
      <c r="Y2039" s="1"/>
    </row>
    <row r="2040" spans="1:25" x14ac:dyDescent="0.4">
      <c r="A2040" t="s">
        <v>48</v>
      </c>
      <c r="B2040" t="s">
        <v>2124</v>
      </c>
      <c r="C2040" s="1" t="s">
        <v>3</v>
      </c>
      <c r="D2040">
        <v>2020</v>
      </c>
      <c r="E2040" s="3">
        <v>2</v>
      </c>
      <c r="F2040" s="1" t="s">
        <v>50</v>
      </c>
      <c r="G2040" s="1">
        <v>39</v>
      </c>
      <c r="H2040" s="1">
        <v>28</v>
      </c>
      <c r="J2040" s="1" t="s">
        <v>73</v>
      </c>
      <c r="K2040" s="1" t="s">
        <v>2318</v>
      </c>
      <c r="L2040" s="1" t="s">
        <v>2319</v>
      </c>
      <c r="M2040" s="1">
        <v>0</v>
      </c>
      <c r="N2040" s="1" t="s">
        <v>2247</v>
      </c>
      <c r="O2040" s="1">
        <v>43741</v>
      </c>
      <c r="P2040" s="1">
        <v>7379</v>
      </c>
      <c r="Q2040" s="1" t="s">
        <v>2320</v>
      </c>
      <c r="R2040" s="1"/>
      <c r="S2040" s="1"/>
      <c r="T2040" s="1"/>
      <c r="U2040" s="1"/>
      <c r="V2040" s="1"/>
      <c r="W2040" s="1"/>
      <c r="X2040" s="1"/>
      <c r="Y2040" s="1"/>
    </row>
    <row r="2041" spans="1:25" x14ac:dyDescent="0.4">
      <c r="A2041" t="s">
        <v>48</v>
      </c>
      <c r="B2041" t="s">
        <v>2124</v>
      </c>
      <c r="C2041" s="1" t="s">
        <v>3</v>
      </c>
      <c r="D2041">
        <v>2020</v>
      </c>
      <c r="E2041" s="3">
        <v>2</v>
      </c>
      <c r="F2041" s="1" t="s">
        <v>50</v>
      </c>
      <c r="G2041" s="1">
        <v>40</v>
      </c>
      <c r="H2041" s="1">
        <v>-5</v>
      </c>
      <c r="J2041" s="1" t="s">
        <v>23</v>
      </c>
      <c r="K2041" s="1" t="s">
        <v>2217</v>
      </c>
      <c r="L2041" s="1" t="s">
        <v>2218</v>
      </c>
      <c r="M2041" s="1">
        <v>0</v>
      </c>
      <c r="N2041" s="1" t="s">
        <v>2219</v>
      </c>
      <c r="O2041" s="1">
        <v>44007</v>
      </c>
      <c r="P2041" s="1">
        <v>7180</v>
      </c>
      <c r="Q2041" s="1" t="s">
        <v>2220</v>
      </c>
      <c r="R2041" s="1"/>
      <c r="S2041" s="1"/>
      <c r="T2041" s="1"/>
      <c r="U2041" s="1"/>
      <c r="V2041" s="1"/>
      <c r="W2041" s="1"/>
      <c r="X2041" s="1"/>
      <c r="Y2041" s="1"/>
    </row>
    <row r="2042" spans="1:25" x14ac:dyDescent="0.4">
      <c r="A2042" t="s">
        <v>48</v>
      </c>
      <c r="B2042" t="s">
        <v>2124</v>
      </c>
      <c r="C2042" s="1" t="s">
        <v>3</v>
      </c>
      <c r="D2042">
        <v>2020</v>
      </c>
      <c r="E2042" s="3">
        <v>2</v>
      </c>
      <c r="F2042" s="1" t="s">
        <v>50</v>
      </c>
      <c r="G2042" s="1">
        <v>41</v>
      </c>
      <c r="H2042" s="1">
        <v>5</v>
      </c>
      <c r="J2042" s="1" t="s">
        <v>2147</v>
      </c>
      <c r="K2042" s="1" t="s">
        <v>2261</v>
      </c>
      <c r="L2042" s="1" t="s">
        <v>2262</v>
      </c>
      <c r="M2042" s="1">
        <v>0</v>
      </c>
      <c r="N2042" s="1" t="s">
        <v>2263</v>
      </c>
      <c r="O2042" s="1">
        <v>43997</v>
      </c>
      <c r="P2042" s="1">
        <v>7084</v>
      </c>
      <c r="Q2042" s="1" t="s">
        <v>2264</v>
      </c>
      <c r="R2042" s="1"/>
      <c r="S2042" s="1"/>
      <c r="T2042" s="1"/>
      <c r="U2042" s="1"/>
      <c r="V2042" s="1"/>
      <c r="W2042" s="1"/>
      <c r="X2042" s="1"/>
      <c r="Y2042" s="1"/>
    </row>
    <row r="2043" spans="1:25" x14ac:dyDescent="0.4">
      <c r="A2043" t="s">
        <v>48</v>
      </c>
      <c r="B2043" t="s">
        <v>2124</v>
      </c>
      <c r="C2043" s="1" t="s">
        <v>3</v>
      </c>
      <c r="D2043">
        <v>2020</v>
      </c>
      <c r="E2043" s="3">
        <v>2</v>
      </c>
      <c r="F2043" s="1" t="s">
        <v>50</v>
      </c>
      <c r="G2043" s="1">
        <v>42</v>
      </c>
      <c r="H2043" s="1">
        <v>-10</v>
      </c>
      <c r="J2043" s="1" t="s">
        <v>16</v>
      </c>
      <c r="K2043" s="1" t="s">
        <v>2206</v>
      </c>
      <c r="L2043" s="1" t="s">
        <v>2207</v>
      </c>
      <c r="M2043" s="1">
        <v>0</v>
      </c>
      <c r="N2043" s="1" t="s">
        <v>2208</v>
      </c>
      <c r="O2043" s="1">
        <v>43970</v>
      </c>
      <c r="P2043" s="1">
        <v>6930</v>
      </c>
      <c r="Q2043" s="1" t="s">
        <v>2209</v>
      </c>
      <c r="R2043" s="1"/>
      <c r="S2043" s="1"/>
      <c r="T2043" s="1"/>
      <c r="U2043" s="1"/>
      <c r="V2043" s="1"/>
      <c r="W2043" s="1"/>
      <c r="X2043" s="1"/>
      <c r="Y2043" s="1"/>
    </row>
    <row r="2044" spans="1:25" x14ac:dyDescent="0.4">
      <c r="A2044" t="s">
        <v>48</v>
      </c>
      <c r="B2044" t="s">
        <v>2124</v>
      </c>
      <c r="C2044" s="1" t="s">
        <v>3</v>
      </c>
      <c r="D2044">
        <v>2020</v>
      </c>
      <c r="E2044" s="3">
        <v>2</v>
      </c>
      <c r="F2044" s="1" t="s">
        <v>50</v>
      </c>
      <c r="G2044" s="1">
        <v>43</v>
      </c>
      <c r="H2044" s="1">
        <v>-5</v>
      </c>
      <c r="J2044" s="1" t="s">
        <v>2147</v>
      </c>
      <c r="K2044" s="1" t="s">
        <v>2229</v>
      </c>
      <c r="L2044" s="1" t="s">
        <v>2230</v>
      </c>
      <c r="M2044" s="1">
        <v>0</v>
      </c>
      <c r="N2044" s="1" t="s">
        <v>2231</v>
      </c>
      <c r="O2044" s="1">
        <v>43997</v>
      </c>
      <c r="P2044" s="1">
        <v>6807</v>
      </c>
      <c r="Q2044" s="1" t="s">
        <v>2232</v>
      </c>
      <c r="R2044" s="1"/>
      <c r="S2044" s="1"/>
      <c r="T2044" s="1"/>
      <c r="U2044" s="1"/>
      <c r="V2044" s="1"/>
      <c r="W2044" s="1"/>
      <c r="X2044" s="1"/>
      <c r="Y2044" s="1"/>
    </row>
    <row r="2045" spans="1:25" x14ac:dyDescent="0.4">
      <c r="A2045" t="s">
        <v>48</v>
      </c>
      <c r="B2045" t="s">
        <v>2124</v>
      </c>
      <c r="C2045" s="1" t="s">
        <v>3</v>
      </c>
      <c r="D2045">
        <v>2020</v>
      </c>
      <c r="E2045" s="3">
        <v>2</v>
      </c>
      <c r="F2045" s="1" t="s">
        <v>50</v>
      </c>
      <c r="G2045" s="1">
        <v>44</v>
      </c>
      <c r="H2045" s="1">
        <v>1</v>
      </c>
      <c r="J2045" s="1" t="s">
        <v>82</v>
      </c>
      <c r="K2045" s="1" t="s">
        <v>2257</v>
      </c>
      <c r="L2045" s="1" t="s">
        <v>2258</v>
      </c>
      <c r="M2045" s="1">
        <v>0</v>
      </c>
      <c r="N2045" s="1" t="s">
        <v>2259</v>
      </c>
      <c r="O2045" s="1">
        <v>44006</v>
      </c>
      <c r="P2045" s="1">
        <v>6561</v>
      </c>
      <c r="Q2045" s="1" t="s">
        <v>2260</v>
      </c>
      <c r="R2045" s="1"/>
      <c r="S2045" s="1"/>
      <c r="T2045" s="1"/>
      <c r="U2045" s="1"/>
      <c r="V2045" s="1"/>
      <c r="W2045" s="1"/>
      <c r="X2045" s="1"/>
      <c r="Y2045" s="1"/>
    </row>
    <row r="2046" spans="1:25" x14ac:dyDescent="0.4">
      <c r="A2046" t="s">
        <v>48</v>
      </c>
      <c r="B2046" t="s">
        <v>2124</v>
      </c>
      <c r="C2046" s="1" t="s">
        <v>3</v>
      </c>
      <c r="D2046">
        <v>2020</v>
      </c>
      <c r="E2046" s="3">
        <v>2</v>
      </c>
      <c r="F2046" s="1" t="s">
        <v>50</v>
      </c>
      <c r="G2046" s="1">
        <v>45</v>
      </c>
      <c r="H2046" s="1">
        <v>-4</v>
      </c>
      <c r="J2046" s="1" t="s">
        <v>23</v>
      </c>
      <c r="K2046" s="1" t="s">
        <v>2241</v>
      </c>
      <c r="L2046" s="1" t="s">
        <v>2242</v>
      </c>
      <c r="M2046" s="1">
        <v>0</v>
      </c>
      <c r="N2046" s="1" t="s">
        <v>2243</v>
      </c>
      <c r="O2046" s="1">
        <v>44009</v>
      </c>
      <c r="P2046" s="1">
        <v>6341</v>
      </c>
      <c r="Q2046" s="1" t="s">
        <v>2244</v>
      </c>
      <c r="R2046" s="1"/>
      <c r="S2046" s="1"/>
      <c r="T2046" s="1"/>
      <c r="U2046" s="1"/>
      <c r="V2046" s="1"/>
      <c r="W2046" s="1"/>
      <c r="X2046" s="1"/>
      <c r="Y2046" s="1"/>
    </row>
    <row r="2047" spans="1:25" x14ac:dyDescent="0.4">
      <c r="A2047" t="s">
        <v>48</v>
      </c>
      <c r="B2047" t="s">
        <v>2124</v>
      </c>
      <c r="C2047" s="1" t="s">
        <v>3</v>
      </c>
      <c r="D2047">
        <v>2020</v>
      </c>
      <c r="E2047" s="3">
        <v>2</v>
      </c>
      <c r="F2047" s="1" t="s">
        <v>50</v>
      </c>
      <c r="G2047" s="1">
        <v>46</v>
      </c>
      <c r="H2047" s="1">
        <v>6</v>
      </c>
      <c r="J2047" s="1" t="s">
        <v>23</v>
      </c>
      <c r="K2047" s="1" t="s">
        <v>2279</v>
      </c>
      <c r="L2047" s="1" t="s">
        <v>2254</v>
      </c>
      <c r="M2047" s="1">
        <v>0</v>
      </c>
      <c r="N2047" s="1" t="s">
        <v>2280</v>
      </c>
      <c r="O2047" s="1">
        <v>43989</v>
      </c>
      <c r="P2047" s="1">
        <v>6087</v>
      </c>
      <c r="Q2047" s="1" t="s">
        <v>2281</v>
      </c>
      <c r="R2047" s="1"/>
      <c r="S2047" s="1"/>
      <c r="T2047" s="1"/>
      <c r="U2047" s="1"/>
      <c r="V2047" s="1"/>
      <c r="W2047" s="1"/>
      <c r="X2047" s="1"/>
      <c r="Y2047" s="1"/>
    </row>
    <row r="2048" spans="1:25" x14ac:dyDescent="0.4">
      <c r="A2048" t="s">
        <v>48</v>
      </c>
      <c r="B2048" t="s">
        <v>2124</v>
      </c>
      <c r="C2048" s="1" t="s">
        <v>3</v>
      </c>
      <c r="D2048">
        <v>2020</v>
      </c>
      <c r="E2048" s="3">
        <v>2</v>
      </c>
      <c r="F2048" s="1" t="s">
        <v>50</v>
      </c>
      <c r="G2048" s="1">
        <v>47</v>
      </c>
      <c r="H2048" s="1">
        <v>2</v>
      </c>
      <c r="J2048" s="1" t="s">
        <v>21</v>
      </c>
      <c r="K2048" s="1" t="s">
        <v>2271</v>
      </c>
      <c r="L2048" s="1" t="s">
        <v>2272</v>
      </c>
      <c r="M2048" s="1">
        <v>0</v>
      </c>
      <c r="N2048" s="1" t="s">
        <v>2273</v>
      </c>
      <c r="O2048" s="1">
        <v>43993</v>
      </c>
      <c r="P2048" s="1">
        <v>5458</v>
      </c>
      <c r="Q2048" s="1" t="s">
        <v>2274</v>
      </c>
      <c r="R2048" s="1"/>
      <c r="S2048" s="1"/>
      <c r="T2048" s="1"/>
      <c r="U2048" s="1"/>
      <c r="V2048" s="1"/>
      <c r="W2048" s="1"/>
      <c r="X2048" s="1"/>
      <c r="Y2048" s="1"/>
    </row>
    <row r="2049" spans="1:25" x14ac:dyDescent="0.4">
      <c r="A2049" t="s">
        <v>48</v>
      </c>
      <c r="B2049" t="s">
        <v>2124</v>
      </c>
      <c r="C2049" s="1" t="s">
        <v>3</v>
      </c>
      <c r="D2049">
        <v>2020</v>
      </c>
      <c r="E2049" s="3">
        <v>2</v>
      </c>
      <c r="F2049" s="1" t="s">
        <v>50</v>
      </c>
      <c r="G2049" s="1">
        <v>48</v>
      </c>
      <c r="H2049" s="1">
        <v>-4</v>
      </c>
      <c r="J2049" s="1" t="s">
        <v>23</v>
      </c>
      <c r="K2049" s="1" t="s">
        <v>2253</v>
      </c>
      <c r="L2049" s="1" t="s">
        <v>2254</v>
      </c>
      <c r="M2049" s="1">
        <v>0</v>
      </c>
      <c r="N2049" s="1" t="s">
        <v>2255</v>
      </c>
      <c r="O2049" s="1">
        <v>43962</v>
      </c>
      <c r="P2049" s="1">
        <v>5042</v>
      </c>
      <c r="Q2049" s="1" t="s">
        <v>2256</v>
      </c>
      <c r="R2049" s="1"/>
      <c r="S2049" s="1"/>
      <c r="T2049" s="1"/>
      <c r="U2049" s="1"/>
      <c r="V2049" s="1"/>
      <c r="W2049" s="1"/>
      <c r="X2049" s="1"/>
      <c r="Y2049" s="1"/>
    </row>
    <row r="2050" spans="1:25" x14ac:dyDescent="0.4">
      <c r="A2050" t="s">
        <v>48</v>
      </c>
      <c r="B2050" t="s">
        <v>2124</v>
      </c>
      <c r="C2050" s="1" t="s">
        <v>3</v>
      </c>
      <c r="D2050">
        <v>2020</v>
      </c>
      <c r="E2050" s="3">
        <v>2</v>
      </c>
      <c r="F2050" s="1" t="s">
        <v>50</v>
      </c>
      <c r="G2050" s="1">
        <v>49</v>
      </c>
      <c r="H2050" s="1">
        <v>-2</v>
      </c>
      <c r="J2050" s="1" t="s">
        <v>9</v>
      </c>
      <c r="K2050" s="1" t="s">
        <v>2265</v>
      </c>
      <c r="L2050" s="1" t="s">
        <v>2266</v>
      </c>
      <c r="M2050" s="1">
        <v>0</v>
      </c>
      <c r="N2050" s="1" t="s">
        <v>149</v>
      </c>
      <c r="O2050" s="1">
        <v>43997</v>
      </c>
      <c r="P2050" s="1">
        <v>5039</v>
      </c>
      <c r="Q2050" s="1" t="s">
        <v>2267</v>
      </c>
      <c r="R2050" s="1"/>
      <c r="S2050" s="1"/>
      <c r="T2050" s="1"/>
      <c r="U2050" s="1"/>
      <c r="V2050" s="1"/>
      <c r="W2050" s="1"/>
      <c r="X2050" s="1"/>
      <c r="Y2050" s="1"/>
    </row>
    <row r="2051" spans="1:25" x14ac:dyDescent="0.4">
      <c r="A2051" t="s">
        <v>48</v>
      </c>
      <c r="B2051" t="s">
        <v>2124</v>
      </c>
      <c r="C2051" s="1" t="s">
        <v>3</v>
      </c>
      <c r="D2051">
        <v>2020</v>
      </c>
      <c r="E2051" s="3">
        <v>2</v>
      </c>
      <c r="F2051" s="1" t="s">
        <v>50</v>
      </c>
      <c r="G2051" s="1">
        <v>50</v>
      </c>
      <c r="H2051" s="1">
        <v>19</v>
      </c>
      <c r="J2051" s="1" t="s">
        <v>23</v>
      </c>
      <c r="K2051" s="1" t="s">
        <v>2324</v>
      </c>
      <c r="L2051" s="1" t="s">
        <v>2325</v>
      </c>
      <c r="M2051" s="1">
        <v>0</v>
      </c>
      <c r="N2051" s="1" t="s">
        <v>2326</v>
      </c>
      <c r="O2051" s="1">
        <v>44005</v>
      </c>
      <c r="P2051" s="1">
        <v>4893</v>
      </c>
      <c r="Q2051" s="1" t="s">
        <v>2327</v>
      </c>
      <c r="R2051" s="1"/>
      <c r="S2051" s="1"/>
      <c r="T2051" s="1"/>
      <c r="U2051" s="1"/>
      <c r="V2051" s="1"/>
      <c r="W2051" s="1"/>
      <c r="X2051" s="1"/>
      <c r="Y2051" s="1"/>
    </row>
    <row r="2052" spans="1:25" x14ac:dyDescent="0.4">
      <c r="A2052" t="s">
        <v>48</v>
      </c>
      <c r="B2052" t="s">
        <v>2124</v>
      </c>
      <c r="C2052" s="1" t="s">
        <v>3</v>
      </c>
      <c r="D2052">
        <v>2020</v>
      </c>
      <c r="E2052" s="3">
        <v>2</v>
      </c>
      <c r="F2052" s="1" t="s">
        <v>50</v>
      </c>
      <c r="G2052" s="1">
        <v>51</v>
      </c>
      <c r="H2052" s="1" t="s">
        <v>81</v>
      </c>
      <c r="J2052" s="1" t="s">
        <v>23</v>
      </c>
      <c r="K2052" s="1" t="s">
        <v>2474</v>
      </c>
      <c r="L2052" s="1" t="s">
        <v>2475</v>
      </c>
      <c r="M2052" s="1">
        <v>0</v>
      </c>
      <c r="N2052" s="1" t="s">
        <v>2476</v>
      </c>
      <c r="O2052" s="1">
        <v>43970</v>
      </c>
      <c r="P2052" s="1">
        <v>4389</v>
      </c>
      <c r="Q2052" s="1" t="s">
        <v>2477</v>
      </c>
      <c r="R2052" s="1"/>
      <c r="S2052" s="1"/>
      <c r="T2052" s="1"/>
      <c r="U2052" s="1"/>
      <c r="V2052" s="1"/>
      <c r="W2052" s="1"/>
      <c r="X2052" s="1"/>
      <c r="Y2052" s="1"/>
    </row>
    <row r="2053" spans="1:25" x14ac:dyDescent="0.4">
      <c r="A2053" t="s">
        <v>48</v>
      </c>
      <c r="B2053" t="s">
        <v>2124</v>
      </c>
      <c r="C2053" s="1" t="s">
        <v>3</v>
      </c>
      <c r="D2053">
        <v>2020</v>
      </c>
      <c r="E2053" s="3">
        <v>2</v>
      </c>
      <c r="F2053" s="1" t="s">
        <v>50</v>
      </c>
      <c r="G2053" s="1">
        <v>52</v>
      </c>
      <c r="H2053" s="1">
        <v>-39</v>
      </c>
      <c r="J2053" s="1" t="s">
        <v>10</v>
      </c>
      <c r="K2053" s="1" t="s">
        <v>974</v>
      </c>
      <c r="L2053" s="1" t="s">
        <v>71</v>
      </c>
      <c r="M2053" s="1">
        <v>0</v>
      </c>
      <c r="N2053" s="1" t="s">
        <v>975</v>
      </c>
      <c r="O2053" s="1">
        <v>44001</v>
      </c>
      <c r="P2053" s="1">
        <v>4263</v>
      </c>
      <c r="Q2053" s="1" t="s">
        <v>976</v>
      </c>
      <c r="R2053" s="1"/>
      <c r="S2053" s="1"/>
      <c r="T2053" s="1"/>
      <c r="U2053" s="1"/>
      <c r="V2053" s="1"/>
      <c r="W2053" s="1"/>
      <c r="X2053" s="1"/>
      <c r="Y2053" s="1"/>
    </row>
    <row r="2054" spans="1:25" x14ac:dyDescent="0.4">
      <c r="A2054" t="s">
        <v>48</v>
      </c>
      <c r="B2054" t="s">
        <v>2124</v>
      </c>
      <c r="C2054" s="1" t="s">
        <v>3</v>
      </c>
      <c r="D2054">
        <v>2020</v>
      </c>
      <c r="E2054" s="3">
        <v>2</v>
      </c>
      <c r="F2054" s="1" t="s">
        <v>50</v>
      </c>
      <c r="G2054" s="1">
        <v>53</v>
      </c>
      <c r="H2054" s="1" t="s">
        <v>81</v>
      </c>
      <c r="J2054" s="1" t="s">
        <v>58</v>
      </c>
      <c r="K2054" s="1" t="s">
        <v>2478</v>
      </c>
      <c r="L2054" s="1" t="s">
        <v>2479</v>
      </c>
      <c r="M2054" s="1">
        <v>0</v>
      </c>
      <c r="N2054" s="1" t="s">
        <v>2480</v>
      </c>
      <c r="O2054" s="1">
        <v>43999</v>
      </c>
      <c r="P2054" s="1">
        <v>3065</v>
      </c>
      <c r="Q2054" s="1" t="s">
        <v>2481</v>
      </c>
      <c r="R2054" s="1"/>
      <c r="S2054" s="1"/>
      <c r="T2054" s="1"/>
      <c r="U2054" s="1"/>
      <c r="V2054" s="1"/>
      <c r="W2054" s="1"/>
      <c r="X2054" s="1"/>
      <c r="Y2054" s="1"/>
    </row>
    <row r="2055" spans="1:25" x14ac:dyDescent="0.4">
      <c r="A2055" t="s">
        <v>48</v>
      </c>
      <c r="B2055" t="s">
        <v>2124</v>
      </c>
      <c r="C2055" s="1" t="s">
        <v>3</v>
      </c>
      <c r="D2055">
        <v>2020</v>
      </c>
      <c r="E2055" s="3">
        <v>2</v>
      </c>
      <c r="F2055" s="1" t="s">
        <v>50</v>
      </c>
      <c r="G2055" s="1">
        <v>54</v>
      </c>
      <c r="H2055" s="1">
        <v>32</v>
      </c>
      <c r="J2055" s="1" t="s">
        <v>21</v>
      </c>
      <c r="K2055" s="1" t="s">
        <v>2374</v>
      </c>
      <c r="L2055" s="1" t="s">
        <v>598</v>
      </c>
      <c r="M2055" s="1">
        <v>0</v>
      </c>
      <c r="N2055" s="1" t="s">
        <v>2375</v>
      </c>
      <c r="O2055" s="1">
        <v>44006</v>
      </c>
      <c r="P2055" s="1">
        <v>3014</v>
      </c>
      <c r="Q2055" s="1" t="s">
        <v>2376</v>
      </c>
      <c r="R2055" s="1"/>
      <c r="S2055" s="1"/>
      <c r="T2055" s="1"/>
      <c r="U2055" s="1"/>
      <c r="V2055" s="1"/>
      <c r="W2055" s="1"/>
      <c r="X2055" s="1"/>
      <c r="Y2055" s="1"/>
    </row>
    <row r="2056" spans="1:25" x14ac:dyDescent="0.4">
      <c r="A2056" t="s">
        <v>48</v>
      </c>
      <c r="B2056" t="s">
        <v>2124</v>
      </c>
      <c r="C2056" s="1" t="s">
        <v>3</v>
      </c>
      <c r="D2056">
        <v>2020</v>
      </c>
      <c r="E2056" s="3">
        <v>2</v>
      </c>
      <c r="F2056" s="1" t="s">
        <v>50</v>
      </c>
      <c r="G2056" s="1">
        <v>55</v>
      </c>
      <c r="H2056" s="1">
        <v>-5</v>
      </c>
      <c r="J2056" s="1" t="s">
        <v>2147</v>
      </c>
      <c r="K2056" s="1" t="s">
        <v>2275</v>
      </c>
      <c r="L2056" s="1" t="s">
        <v>2276</v>
      </c>
      <c r="M2056" s="1">
        <v>0</v>
      </c>
      <c r="N2056" s="1" t="s">
        <v>2277</v>
      </c>
      <c r="O2056" s="1">
        <v>43559</v>
      </c>
      <c r="P2056" s="1">
        <v>2897</v>
      </c>
      <c r="Q2056" s="1" t="s">
        <v>2278</v>
      </c>
      <c r="R2056" s="1"/>
      <c r="S2056" s="1"/>
      <c r="T2056" s="1"/>
      <c r="U2056" s="1"/>
      <c r="V2056" s="1"/>
      <c r="W2056" s="1"/>
      <c r="X2056" s="1"/>
      <c r="Y2056" s="1"/>
    </row>
    <row r="2057" spans="1:25" x14ac:dyDescent="0.4">
      <c r="A2057" t="s">
        <v>48</v>
      </c>
      <c r="B2057" t="s">
        <v>2124</v>
      </c>
      <c r="C2057" s="1" t="s">
        <v>3</v>
      </c>
      <c r="D2057">
        <v>2020</v>
      </c>
      <c r="E2057" s="3">
        <v>2</v>
      </c>
      <c r="F2057" s="1" t="s">
        <v>50</v>
      </c>
      <c r="G2057" s="1">
        <v>56</v>
      </c>
      <c r="H2057" s="1" t="s">
        <v>81</v>
      </c>
      <c r="J2057" s="1" t="s">
        <v>23</v>
      </c>
      <c r="K2057" s="1" t="s">
        <v>2482</v>
      </c>
      <c r="L2057" s="1" t="s">
        <v>2483</v>
      </c>
      <c r="M2057" s="1">
        <v>0</v>
      </c>
      <c r="N2057" s="1" t="s">
        <v>2179</v>
      </c>
      <c r="O2057" s="1">
        <v>43972</v>
      </c>
      <c r="P2057" s="1">
        <v>2836</v>
      </c>
      <c r="Q2057" s="1" t="s">
        <v>2484</v>
      </c>
      <c r="R2057" s="1"/>
      <c r="S2057" s="1"/>
      <c r="T2057" s="1"/>
      <c r="U2057" s="1"/>
      <c r="V2057" s="1"/>
      <c r="W2057" s="1"/>
      <c r="X2057" s="1"/>
      <c r="Y2057" s="1"/>
    </row>
    <row r="2058" spans="1:25" x14ac:dyDescent="0.4">
      <c r="A2058" t="s">
        <v>48</v>
      </c>
      <c r="B2058" t="s">
        <v>2124</v>
      </c>
      <c r="C2058" s="1" t="s">
        <v>3</v>
      </c>
      <c r="D2058">
        <v>2020</v>
      </c>
      <c r="E2058" s="3">
        <v>2</v>
      </c>
      <c r="F2058" s="1" t="s">
        <v>50</v>
      </c>
      <c r="G2058" s="1">
        <v>57</v>
      </c>
      <c r="H2058" s="1">
        <v>58</v>
      </c>
      <c r="J2058" s="1" t="s">
        <v>2147</v>
      </c>
      <c r="K2058" s="1" t="s">
        <v>2462</v>
      </c>
      <c r="L2058" s="1" t="s">
        <v>2463</v>
      </c>
      <c r="M2058" s="1">
        <v>0</v>
      </c>
      <c r="N2058" s="1" t="s">
        <v>2464</v>
      </c>
      <c r="O2058" s="1">
        <v>43990</v>
      </c>
      <c r="P2058" s="1">
        <v>2561</v>
      </c>
      <c r="Q2058" s="1" t="s">
        <v>2465</v>
      </c>
      <c r="R2058" s="1"/>
      <c r="S2058" s="1"/>
      <c r="T2058" s="1"/>
      <c r="U2058" s="1"/>
      <c r="V2058" s="1"/>
      <c r="W2058" s="1"/>
      <c r="X2058" s="1"/>
      <c r="Y2058" s="1"/>
    </row>
    <row r="2059" spans="1:25" x14ac:dyDescent="0.4">
      <c r="A2059" t="s">
        <v>48</v>
      </c>
      <c r="B2059" t="s">
        <v>2124</v>
      </c>
      <c r="C2059" s="1" t="s">
        <v>3</v>
      </c>
      <c r="D2059">
        <v>2020</v>
      </c>
      <c r="E2059" s="3">
        <v>2</v>
      </c>
      <c r="F2059" s="1" t="s">
        <v>50</v>
      </c>
      <c r="G2059" s="1">
        <v>58</v>
      </c>
      <c r="H2059" s="1">
        <v>-7</v>
      </c>
      <c r="J2059" s="1" t="s">
        <v>23</v>
      </c>
      <c r="K2059" s="1" t="s">
        <v>130</v>
      </c>
      <c r="L2059" s="1" t="s">
        <v>71</v>
      </c>
      <c r="M2059" s="1">
        <v>0</v>
      </c>
      <c r="N2059" s="1" t="s">
        <v>131</v>
      </c>
      <c r="O2059" s="1">
        <v>44000</v>
      </c>
      <c r="P2059" s="1">
        <v>2493</v>
      </c>
      <c r="Q2059" s="1" t="s">
        <v>132</v>
      </c>
      <c r="R2059" s="1"/>
      <c r="S2059" s="1"/>
      <c r="T2059" s="1"/>
      <c r="U2059" s="1"/>
      <c r="V2059" s="1"/>
      <c r="W2059" s="1"/>
      <c r="X2059" s="1"/>
      <c r="Y2059" s="1"/>
    </row>
    <row r="2060" spans="1:25" x14ac:dyDescent="0.4">
      <c r="A2060" t="s">
        <v>48</v>
      </c>
      <c r="B2060" t="s">
        <v>2124</v>
      </c>
      <c r="C2060" s="1" t="s">
        <v>3</v>
      </c>
      <c r="D2060">
        <v>2020</v>
      </c>
      <c r="E2060" s="3">
        <v>2</v>
      </c>
      <c r="F2060" s="1" t="s">
        <v>50</v>
      </c>
      <c r="G2060" s="1">
        <v>59</v>
      </c>
      <c r="H2060" s="1" t="s">
        <v>81</v>
      </c>
      <c r="J2060" s="1" t="s">
        <v>21</v>
      </c>
      <c r="K2060" s="1" t="s">
        <v>1616</v>
      </c>
      <c r="L2060" s="1" t="s">
        <v>1617</v>
      </c>
      <c r="M2060" s="1">
        <v>6500</v>
      </c>
      <c r="O2060" s="1">
        <v>44008</v>
      </c>
      <c r="P2060" s="1">
        <v>2462</v>
      </c>
      <c r="Q2060" s="1" t="s">
        <v>1618</v>
      </c>
      <c r="R2060" s="1"/>
      <c r="S2060" s="1"/>
      <c r="T2060" s="1"/>
      <c r="U2060" s="1"/>
      <c r="V2060" s="1"/>
      <c r="W2060" s="1"/>
      <c r="X2060" s="1"/>
      <c r="Y2060" s="1"/>
    </row>
    <row r="2061" spans="1:25" x14ac:dyDescent="0.4">
      <c r="A2061" t="s">
        <v>48</v>
      </c>
      <c r="B2061" t="s">
        <v>2124</v>
      </c>
      <c r="C2061" s="1" t="s">
        <v>3</v>
      </c>
      <c r="D2061">
        <v>2020</v>
      </c>
      <c r="E2061" s="3">
        <v>2</v>
      </c>
      <c r="F2061" s="1" t="s">
        <v>50</v>
      </c>
      <c r="G2061" s="1">
        <v>60</v>
      </c>
      <c r="H2061" s="1">
        <v>2</v>
      </c>
      <c r="J2061" s="1" t="s">
        <v>16</v>
      </c>
      <c r="K2061" s="1" t="s">
        <v>2306</v>
      </c>
      <c r="L2061" s="1" t="s">
        <v>2307</v>
      </c>
      <c r="M2061" s="1">
        <v>0</v>
      </c>
      <c r="N2061" s="1" t="s">
        <v>2308</v>
      </c>
      <c r="O2061" s="1">
        <v>43977</v>
      </c>
      <c r="P2061" s="1">
        <v>2415</v>
      </c>
      <c r="Q2061" s="1" t="s">
        <v>2309</v>
      </c>
      <c r="R2061" s="1"/>
      <c r="S2061" s="1"/>
      <c r="T2061" s="1"/>
      <c r="U2061" s="1"/>
      <c r="V2061" s="1"/>
      <c r="W2061" s="1"/>
      <c r="X2061" s="1"/>
      <c r="Y2061" s="1"/>
    </row>
    <row r="2062" spans="1:25" x14ac:dyDescent="0.4">
      <c r="A2062" t="s">
        <v>48</v>
      </c>
      <c r="B2062" t="s">
        <v>2124</v>
      </c>
      <c r="C2062" s="1" t="s">
        <v>3</v>
      </c>
      <c r="D2062">
        <v>2020</v>
      </c>
      <c r="E2062" s="3">
        <v>2</v>
      </c>
      <c r="F2062" s="1" t="s">
        <v>50</v>
      </c>
      <c r="G2062" s="1">
        <v>61</v>
      </c>
      <c r="H2062" s="1">
        <v>35</v>
      </c>
      <c r="J2062" s="1" t="s">
        <v>23</v>
      </c>
      <c r="K2062" s="1" t="s">
        <v>2485</v>
      </c>
      <c r="L2062" s="1" t="s">
        <v>2405</v>
      </c>
      <c r="M2062" s="1">
        <v>0</v>
      </c>
      <c r="N2062" s="1" t="s">
        <v>2223</v>
      </c>
      <c r="O2062" s="1">
        <v>43913</v>
      </c>
      <c r="P2062" s="1">
        <v>2343</v>
      </c>
      <c r="Q2062" s="1" t="s">
        <v>2406</v>
      </c>
      <c r="R2062" s="1"/>
      <c r="S2062" s="1"/>
      <c r="T2062" s="1"/>
      <c r="U2062" s="1"/>
      <c r="V2062" s="1"/>
      <c r="W2062" s="1"/>
      <c r="X2062" s="1"/>
      <c r="Y2062" s="1"/>
    </row>
    <row r="2063" spans="1:25" x14ac:dyDescent="0.4">
      <c r="A2063" t="s">
        <v>48</v>
      </c>
      <c r="B2063" t="s">
        <v>2124</v>
      </c>
      <c r="C2063" s="1" t="s">
        <v>3</v>
      </c>
      <c r="D2063">
        <v>2020</v>
      </c>
      <c r="E2063" s="3">
        <v>2</v>
      </c>
      <c r="F2063" s="1" t="s">
        <v>50</v>
      </c>
      <c r="G2063" s="1">
        <v>62</v>
      </c>
      <c r="H2063" s="1" t="s">
        <v>81</v>
      </c>
      <c r="J2063" s="1" t="s">
        <v>23</v>
      </c>
      <c r="K2063" s="1" t="s">
        <v>2486</v>
      </c>
      <c r="L2063" s="1" t="s">
        <v>2487</v>
      </c>
      <c r="M2063" s="1">
        <v>0</v>
      </c>
      <c r="N2063" s="1" t="s">
        <v>2346</v>
      </c>
      <c r="O2063" s="1">
        <v>43945</v>
      </c>
      <c r="P2063" s="1">
        <v>2159</v>
      </c>
      <c r="Q2063" s="1" t="s">
        <v>2488</v>
      </c>
      <c r="R2063" s="1"/>
      <c r="S2063" s="1"/>
      <c r="T2063" s="1"/>
      <c r="U2063" s="1"/>
      <c r="V2063" s="1"/>
      <c r="W2063" s="1"/>
      <c r="X2063" s="1"/>
      <c r="Y2063" s="1"/>
    </row>
    <row r="2064" spans="1:25" x14ac:dyDescent="0.4">
      <c r="A2064" t="s">
        <v>48</v>
      </c>
      <c r="B2064" t="s">
        <v>2124</v>
      </c>
      <c r="C2064" s="1" t="s">
        <v>3</v>
      </c>
      <c r="D2064">
        <v>2020</v>
      </c>
      <c r="E2064" s="3">
        <v>2</v>
      </c>
      <c r="F2064" s="1" t="s">
        <v>50</v>
      </c>
      <c r="G2064" s="1">
        <v>63</v>
      </c>
      <c r="H2064" s="1">
        <v>15</v>
      </c>
      <c r="J2064" s="1" t="s">
        <v>23</v>
      </c>
      <c r="K2064" s="1" t="s">
        <v>2354</v>
      </c>
      <c r="L2064" s="1" t="s">
        <v>2355</v>
      </c>
      <c r="M2064" s="1">
        <v>0</v>
      </c>
      <c r="N2064" s="1" t="s">
        <v>2356</v>
      </c>
      <c r="O2064" s="1">
        <v>44006</v>
      </c>
      <c r="P2064" s="1">
        <v>2124</v>
      </c>
      <c r="Q2064" s="1" t="s">
        <v>2357</v>
      </c>
      <c r="R2064" s="1"/>
      <c r="S2064" s="1"/>
      <c r="T2064" s="1"/>
      <c r="U2064" s="1"/>
      <c r="V2064" s="1"/>
      <c r="W2064" s="1"/>
      <c r="X2064" s="1"/>
      <c r="Y2064" s="1"/>
    </row>
    <row r="2065" spans="1:25" x14ac:dyDescent="0.4">
      <c r="A2065" t="s">
        <v>48</v>
      </c>
      <c r="B2065" t="s">
        <v>2124</v>
      </c>
      <c r="C2065" s="1" t="s">
        <v>3</v>
      </c>
      <c r="D2065">
        <v>2020</v>
      </c>
      <c r="E2065" s="3">
        <v>2</v>
      </c>
      <c r="F2065" s="1" t="s">
        <v>50</v>
      </c>
      <c r="G2065" s="1">
        <v>64</v>
      </c>
      <c r="H2065" s="1" t="s">
        <v>81</v>
      </c>
      <c r="J2065" s="1" t="s">
        <v>389</v>
      </c>
      <c r="K2065" s="1" t="s">
        <v>2489</v>
      </c>
      <c r="L2065" s="1" t="s">
        <v>2490</v>
      </c>
      <c r="M2065" s="1">
        <v>0</v>
      </c>
      <c r="N2065" s="1" t="s">
        <v>2491</v>
      </c>
      <c r="O2065" s="1">
        <v>43997</v>
      </c>
      <c r="P2065" s="1">
        <v>2114</v>
      </c>
      <c r="Q2065" s="1" t="s">
        <v>2492</v>
      </c>
      <c r="R2065" s="1"/>
      <c r="S2065" s="1"/>
      <c r="T2065" s="1"/>
      <c r="U2065" s="1"/>
      <c r="V2065" s="1"/>
      <c r="W2065" s="1"/>
      <c r="X2065" s="1"/>
      <c r="Y2065" s="1"/>
    </row>
    <row r="2066" spans="1:25" x14ac:dyDescent="0.4">
      <c r="A2066" t="s">
        <v>48</v>
      </c>
      <c r="B2066" t="s">
        <v>2124</v>
      </c>
      <c r="C2066" s="1" t="s">
        <v>3</v>
      </c>
      <c r="D2066">
        <v>2020</v>
      </c>
      <c r="E2066" s="3">
        <v>2</v>
      </c>
      <c r="F2066" s="1" t="s">
        <v>50</v>
      </c>
      <c r="G2066" s="1">
        <v>65</v>
      </c>
      <c r="H2066" s="1">
        <v>20</v>
      </c>
      <c r="J2066" s="1" t="s">
        <v>11</v>
      </c>
      <c r="K2066" s="1" t="s">
        <v>920</v>
      </c>
      <c r="L2066" s="1" t="s">
        <v>921</v>
      </c>
      <c r="M2066" s="1">
        <v>0</v>
      </c>
      <c r="N2066" s="1" t="s">
        <v>922</v>
      </c>
      <c r="O2066" s="1">
        <v>44005</v>
      </c>
      <c r="P2066" s="1">
        <v>2105</v>
      </c>
      <c r="Q2066" s="1" t="s">
        <v>923</v>
      </c>
      <c r="R2066" s="1"/>
      <c r="S2066" s="1"/>
      <c r="T2066" s="1"/>
      <c r="U2066" s="1"/>
      <c r="V2066" s="1"/>
      <c r="W2066" s="1"/>
      <c r="X2066" s="1"/>
      <c r="Y2066" s="1"/>
    </row>
    <row r="2067" spans="1:25" x14ac:dyDescent="0.4">
      <c r="A2067" t="s">
        <v>48</v>
      </c>
      <c r="B2067" t="s">
        <v>2124</v>
      </c>
      <c r="C2067" s="1" t="s">
        <v>3</v>
      </c>
      <c r="D2067">
        <v>2020</v>
      </c>
      <c r="E2067" s="3">
        <v>2</v>
      </c>
      <c r="F2067" s="1" t="s">
        <v>50</v>
      </c>
      <c r="G2067" s="1">
        <v>66</v>
      </c>
      <c r="H2067" s="1" t="s">
        <v>81</v>
      </c>
      <c r="J2067" s="1" t="s">
        <v>21</v>
      </c>
      <c r="K2067" s="1" t="s">
        <v>2493</v>
      </c>
      <c r="L2067" s="1" t="s">
        <v>2494</v>
      </c>
      <c r="M2067" s="1">
        <v>0</v>
      </c>
      <c r="N2067" s="1" t="s">
        <v>2495</v>
      </c>
      <c r="O2067" s="1">
        <v>44005</v>
      </c>
      <c r="P2067" s="1">
        <v>2034</v>
      </c>
      <c r="Q2067" s="1" t="s">
        <v>2496</v>
      </c>
      <c r="R2067" s="1"/>
      <c r="S2067" s="1"/>
      <c r="T2067" s="1"/>
      <c r="U2067" s="1"/>
      <c r="V2067" s="1"/>
      <c r="W2067" s="1"/>
      <c r="X2067" s="1"/>
      <c r="Y2067" s="1"/>
    </row>
    <row r="2068" spans="1:25" x14ac:dyDescent="0.4">
      <c r="A2068" t="s">
        <v>48</v>
      </c>
      <c r="B2068" t="s">
        <v>2124</v>
      </c>
      <c r="C2068" s="1" t="s">
        <v>3</v>
      </c>
      <c r="D2068">
        <v>2020</v>
      </c>
      <c r="E2068" s="3">
        <v>2</v>
      </c>
      <c r="F2068" s="1" t="s">
        <v>50</v>
      </c>
      <c r="G2068" s="1">
        <v>67</v>
      </c>
      <c r="H2068" s="1">
        <v>-12</v>
      </c>
      <c r="J2068" s="1" t="s">
        <v>23</v>
      </c>
      <c r="K2068" s="1" t="s">
        <v>2288</v>
      </c>
      <c r="L2068" s="1" t="s">
        <v>2289</v>
      </c>
      <c r="M2068" s="1">
        <v>0</v>
      </c>
      <c r="N2068" s="1" t="s">
        <v>2290</v>
      </c>
      <c r="O2068" s="1">
        <v>43955</v>
      </c>
      <c r="P2068" s="1">
        <v>1983</v>
      </c>
      <c r="Q2068" s="1" t="s">
        <v>2291</v>
      </c>
      <c r="R2068" s="1"/>
      <c r="S2068" s="1"/>
      <c r="T2068" s="1"/>
      <c r="U2068" s="1"/>
      <c r="V2068" s="1"/>
      <c r="W2068" s="1"/>
      <c r="X2068" s="1"/>
      <c r="Y2068" s="1"/>
    </row>
    <row r="2069" spans="1:25" x14ac:dyDescent="0.4">
      <c r="A2069" t="s">
        <v>48</v>
      </c>
      <c r="B2069" t="s">
        <v>2124</v>
      </c>
      <c r="C2069" s="1" t="s">
        <v>3</v>
      </c>
      <c r="D2069">
        <v>2020</v>
      </c>
      <c r="E2069" s="3">
        <v>2</v>
      </c>
      <c r="F2069" s="1" t="s">
        <v>50</v>
      </c>
      <c r="G2069" s="1">
        <v>68</v>
      </c>
      <c r="H2069" s="1">
        <v>42</v>
      </c>
      <c r="J2069" s="1" t="s">
        <v>23</v>
      </c>
      <c r="K2069" s="1" t="s">
        <v>2448</v>
      </c>
      <c r="L2069" s="1" t="s">
        <v>2449</v>
      </c>
      <c r="M2069" s="1">
        <v>0</v>
      </c>
      <c r="N2069" s="1" t="s">
        <v>2450</v>
      </c>
      <c r="O2069" s="1">
        <v>43990</v>
      </c>
      <c r="P2069" s="1">
        <v>1904</v>
      </c>
      <c r="Q2069" s="1" t="s">
        <v>2451</v>
      </c>
      <c r="R2069" s="1"/>
      <c r="S2069" s="1"/>
      <c r="T2069" s="1"/>
      <c r="U2069" s="1"/>
      <c r="V2069" s="1"/>
      <c r="W2069" s="1"/>
      <c r="X2069" s="1"/>
      <c r="Y2069" s="1"/>
    </row>
    <row r="2070" spans="1:25" x14ac:dyDescent="0.4">
      <c r="A2070" t="s">
        <v>48</v>
      </c>
      <c r="B2070" t="s">
        <v>2124</v>
      </c>
      <c r="C2070" s="1" t="s">
        <v>3</v>
      </c>
      <c r="D2070">
        <v>2020</v>
      </c>
      <c r="E2070" s="3">
        <v>2</v>
      </c>
      <c r="F2070" s="1" t="s">
        <v>50</v>
      </c>
      <c r="G2070" s="1">
        <v>69</v>
      </c>
      <c r="H2070" s="1" t="s">
        <v>81</v>
      </c>
      <c r="J2070" s="1" t="s">
        <v>389</v>
      </c>
      <c r="K2070" s="1" t="s">
        <v>2497</v>
      </c>
      <c r="L2070" s="1" t="s">
        <v>2498</v>
      </c>
      <c r="M2070" s="1">
        <v>0</v>
      </c>
      <c r="N2070" s="1" t="s">
        <v>2499</v>
      </c>
      <c r="O2070" s="1">
        <v>43973</v>
      </c>
      <c r="P2070" s="1">
        <v>1854</v>
      </c>
      <c r="Q2070" s="1" t="s">
        <v>2500</v>
      </c>
      <c r="R2070" s="1"/>
      <c r="S2070" s="1"/>
      <c r="T2070" s="1"/>
      <c r="U2070" s="1"/>
      <c r="V2070" s="1"/>
      <c r="W2070" s="1"/>
      <c r="X2070" s="1"/>
      <c r="Y2070" s="1"/>
    </row>
    <row r="2071" spans="1:25" x14ac:dyDescent="0.4">
      <c r="A2071" t="s">
        <v>48</v>
      </c>
      <c r="B2071" t="s">
        <v>2124</v>
      </c>
      <c r="C2071" s="1" t="s">
        <v>3</v>
      </c>
      <c r="D2071">
        <v>2020</v>
      </c>
      <c r="E2071" s="3">
        <v>2</v>
      </c>
      <c r="F2071" s="1" t="s">
        <v>50</v>
      </c>
      <c r="G2071" s="1">
        <v>70</v>
      </c>
      <c r="H2071" s="1" t="s">
        <v>81</v>
      </c>
      <c r="J2071" s="1" t="s">
        <v>2147</v>
      </c>
      <c r="K2071" s="1" t="s">
        <v>2501</v>
      </c>
      <c r="L2071" s="1" t="s">
        <v>2502</v>
      </c>
      <c r="M2071" s="1">
        <v>0</v>
      </c>
      <c r="N2071" s="1" t="s">
        <v>2503</v>
      </c>
      <c r="O2071" s="1">
        <v>43746</v>
      </c>
      <c r="P2071" s="1">
        <v>1845</v>
      </c>
      <c r="Q2071" s="1" t="s">
        <v>2504</v>
      </c>
      <c r="R2071" s="1"/>
      <c r="S2071" s="1"/>
      <c r="T2071" s="1"/>
      <c r="U2071" s="1"/>
      <c r="V2071" s="1"/>
      <c r="W2071" s="1"/>
      <c r="X2071" s="1"/>
      <c r="Y2071" s="1"/>
    </row>
    <row r="2072" spans="1:25" x14ac:dyDescent="0.4">
      <c r="A2072" t="s">
        <v>48</v>
      </c>
      <c r="B2072" t="s">
        <v>2124</v>
      </c>
      <c r="C2072" s="1" t="s">
        <v>3</v>
      </c>
      <c r="D2072">
        <v>2020</v>
      </c>
      <c r="E2072" s="3">
        <v>2</v>
      </c>
      <c r="F2072" s="1" t="s">
        <v>50</v>
      </c>
      <c r="G2072" s="1">
        <v>71</v>
      </c>
      <c r="H2072" s="1">
        <v>-5</v>
      </c>
      <c r="J2072" s="1" t="s">
        <v>10</v>
      </c>
      <c r="K2072" s="1" t="s">
        <v>2315</v>
      </c>
      <c r="L2072" s="1" t="s">
        <v>2316</v>
      </c>
      <c r="M2072" s="1">
        <v>0</v>
      </c>
      <c r="N2072" s="1" t="s">
        <v>922</v>
      </c>
      <c r="O2072" s="1">
        <v>44007</v>
      </c>
      <c r="P2072" s="1">
        <v>1820</v>
      </c>
      <c r="Q2072" s="1" t="s">
        <v>2317</v>
      </c>
      <c r="R2072" s="1"/>
      <c r="S2072" s="1"/>
      <c r="T2072" s="1"/>
      <c r="U2072" s="1"/>
      <c r="V2072" s="1"/>
      <c r="W2072" s="1"/>
      <c r="X2072" s="1"/>
      <c r="Y2072" s="1"/>
    </row>
    <row r="2073" spans="1:25" x14ac:dyDescent="0.4">
      <c r="A2073" t="s">
        <v>48</v>
      </c>
      <c r="B2073" t="s">
        <v>2124</v>
      </c>
      <c r="C2073" s="1" t="s">
        <v>3</v>
      </c>
      <c r="D2073">
        <v>2020</v>
      </c>
      <c r="E2073" s="3">
        <v>2</v>
      </c>
      <c r="F2073" s="1" t="s">
        <v>50</v>
      </c>
      <c r="G2073" s="1">
        <v>72</v>
      </c>
      <c r="H2073" s="1" t="s">
        <v>81</v>
      </c>
      <c r="J2073" s="1" t="s">
        <v>21</v>
      </c>
      <c r="K2073" s="1" t="s">
        <v>2505</v>
      </c>
      <c r="L2073" s="1" t="s">
        <v>2506</v>
      </c>
      <c r="M2073" s="1">
        <v>0</v>
      </c>
      <c r="N2073" s="1" t="s">
        <v>2507</v>
      </c>
      <c r="O2073" s="1">
        <v>43994</v>
      </c>
      <c r="P2073" s="1">
        <v>1783</v>
      </c>
      <c r="Q2073" s="1" t="s">
        <v>2508</v>
      </c>
      <c r="R2073" s="1"/>
      <c r="S2073" s="1"/>
      <c r="T2073" s="1"/>
      <c r="U2073" s="1"/>
      <c r="V2073" s="1"/>
      <c r="W2073" s="1"/>
      <c r="X2073" s="1"/>
      <c r="Y2073" s="1"/>
    </row>
    <row r="2074" spans="1:25" x14ac:dyDescent="0.4">
      <c r="A2074" t="s">
        <v>48</v>
      </c>
      <c r="B2074" t="s">
        <v>2124</v>
      </c>
      <c r="C2074" s="1" t="s">
        <v>3</v>
      </c>
      <c r="D2074">
        <v>2020</v>
      </c>
      <c r="E2074" s="3">
        <v>2</v>
      </c>
      <c r="F2074" s="1" t="s">
        <v>50</v>
      </c>
      <c r="G2074" s="1">
        <v>73</v>
      </c>
      <c r="H2074" s="1" t="s">
        <v>81</v>
      </c>
      <c r="J2074" s="1" t="s">
        <v>73</v>
      </c>
      <c r="K2074" s="1" t="s">
        <v>2509</v>
      </c>
      <c r="L2074" s="1" t="s">
        <v>2185</v>
      </c>
      <c r="M2074" s="1">
        <v>0</v>
      </c>
      <c r="N2074" s="1" t="s">
        <v>2510</v>
      </c>
      <c r="O2074" s="1">
        <v>43829</v>
      </c>
      <c r="P2074" s="1">
        <v>1756</v>
      </c>
      <c r="Q2074" s="1" t="s">
        <v>2511</v>
      </c>
      <c r="R2074" s="1"/>
      <c r="S2074" s="1"/>
      <c r="T2074" s="1"/>
      <c r="U2074" s="1"/>
      <c r="V2074" s="1"/>
      <c r="W2074" s="1"/>
      <c r="X2074" s="1"/>
      <c r="Y2074" s="1"/>
    </row>
    <row r="2075" spans="1:25" x14ac:dyDescent="0.4">
      <c r="A2075" t="s">
        <v>48</v>
      </c>
      <c r="B2075" t="s">
        <v>2124</v>
      </c>
      <c r="C2075" s="1" t="s">
        <v>3</v>
      </c>
      <c r="D2075">
        <v>2020</v>
      </c>
      <c r="E2075" s="3">
        <v>2</v>
      </c>
      <c r="F2075" s="1" t="s">
        <v>50</v>
      </c>
      <c r="G2075" s="1">
        <v>74</v>
      </c>
      <c r="H2075" s="1">
        <v>19</v>
      </c>
      <c r="J2075" s="1" t="s">
        <v>23</v>
      </c>
      <c r="K2075" s="1" t="s">
        <v>2392</v>
      </c>
      <c r="L2075" s="1" t="s">
        <v>2393</v>
      </c>
      <c r="M2075" s="1">
        <v>0</v>
      </c>
      <c r="N2075" s="1" t="s">
        <v>2394</v>
      </c>
      <c r="O2075" s="1">
        <v>43925</v>
      </c>
      <c r="P2075" s="1">
        <v>1648</v>
      </c>
      <c r="Q2075" s="1" t="s">
        <v>2395</v>
      </c>
      <c r="R2075" s="1"/>
      <c r="S2075" s="1"/>
      <c r="T2075" s="1"/>
      <c r="U2075" s="1"/>
      <c r="V2075" s="1"/>
      <c r="W2075" s="1"/>
      <c r="X2075" s="1"/>
      <c r="Y2075" s="1"/>
    </row>
    <row r="2076" spans="1:25" x14ac:dyDescent="0.4">
      <c r="A2076" t="s">
        <v>48</v>
      </c>
      <c r="B2076" t="s">
        <v>2124</v>
      </c>
      <c r="C2076" s="1" t="s">
        <v>3</v>
      </c>
      <c r="D2076">
        <v>2020</v>
      </c>
      <c r="E2076" s="3">
        <v>2</v>
      </c>
      <c r="F2076" s="1" t="s">
        <v>50</v>
      </c>
      <c r="G2076" s="1">
        <v>75</v>
      </c>
      <c r="H2076" s="1">
        <v>-17</v>
      </c>
      <c r="J2076" s="1" t="s">
        <v>10</v>
      </c>
      <c r="K2076" s="1" t="s">
        <v>398</v>
      </c>
      <c r="L2076" s="1" t="s">
        <v>399</v>
      </c>
      <c r="M2076" s="1">
        <v>0</v>
      </c>
      <c r="N2076" s="1" t="s">
        <v>400</v>
      </c>
      <c r="O2076" s="1">
        <v>43773</v>
      </c>
      <c r="P2076" s="1">
        <v>1619</v>
      </c>
      <c r="Q2076" s="1" t="s">
        <v>401</v>
      </c>
      <c r="R2076" s="1"/>
      <c r="S2076" s="1"/>
      <c r="T2076" s="1"/>
      <c r="U2076" s="1"/>
      <c r="V2076" s="1"/>
      <c r="W2076" s="1"/>
      <c r="X2076" s="1"/>
      <c r="Y2076" s="1"/>
    </row>
    <row r="2077" spans="1:25" x14ac:dyDescent="0.4">
      <c r="A2077" t="s">
        <v>48</v>
      </c>
      <c r="B2077" t="s">
        <v>2124</v>
      </c>
      <c r="C2077" s="1" t="s">
        <v>3</v>
      </c>
      <c r="D2077">
        <v>2020</v>
      </c>
      <c r="E2077" s="3">
        <v>2</v>
      </c>
      <c r="F2077" s="1" t="s">
        <v>50</v>
      </c>
      <c r="G2077" s="1">
        <v>76</v>
      </c>
      <c r="H2077" s="1" t="s">
        <v>81</v>
      </c>
      <c r="J2077" s="1" t="s">
        <v>16</v>
      </c>
      <c r="K2077" s="1" t="s">
        <v>2512</v>
      </c>
      <c r="L2077" s="1" t="s">
        <v>2513</v>
      </c>
      <c r="M2077" s="1">
        <v>0</v>
      </c>
      <c r="N2077" s="1" t="s">
        <v>2514</v>
      </c>
      <c r="O2077" s="1">
        <v>43997</v>
      </c>
      <c r="P2077" s="1">
        <v>1602</v>
      </c>
      <c r="Q2077" s="1" t="s">
        <v>2515</v>
      </c>
      <c r="R2077" s="1"/>
      <c r="S2077" s="1"/>
      <c r="T2077" s="1"/>
      <c r="U2077" s="1"/>
      <c r="V2077" s="1"/>
      <c r="W2077" s="1"/>
      <c r="X2077" s="1"/>
      <c r="Y2077" s="1"/>
    </row>
    <row r="2078" spans="1:25" x14ac:dyDescent="0.4">
      <c r="A2078" t="s">
        <v>48</v>
      </c>
      <c r="B2078" t="s">
        <v>2124</v>
      </c>
      <c r="C2078" s="1" t="s">
        <v>3</v>
      </c>
      <c r="D2078">
        <v>2020</v>
      </c>
      <c r="E2078" s="3">
        <v>2</v>
      </c>
      <c r="F2078" s="1" t="s">
        <v>50</v>
      </c>
      <c r="G2078" s="1">
        <v>77</v>
      </c>
      <c r="H2078" s="1" t="s">
        <v>81</v>
      </c>
      <c r="J2078" s="1" t="s">
        <v>21</v>
      </c>
      <c r="K2078" s="1" t="s">
        <v>2516</v>
      </c>
      <c r="L2078" s="1" t="s">
        <v>125</v>
      </c>
      <c r="M2078" s="1">
        <v>0</v>
      </c>
      <c r="N2078" s="1" t="s">
        <v>2517</v>
      </c>
      <c r="O2078" s="1">
        <v>44006</v>
      </c>
      <c r="P2078" s="1">
        <v>1598</v>
      </c>
      <c r="Q2078" s="1" t="s">
        <v>2518</v>
      </c>
      <c r="R2078" s="1"/>
      <c r="S2078" s="1"/>
      <c r="T2078" s="1"/>
      <c r="U2078" s="1"/>
      <c r="V2078" s="1"/>
      <c r="W2078" s="1"/>
      <c r="X2078" s="1"/>
      <c r="Y2078" s="1"/>
    </row>
    <row r="2079" spans="1:25" x14ac:dyDescent="0.4">
      <c r="A2079" t="s">
        <v>48</v>
      </c>
      <c r="B2079" t="s">
        <v>2124</v>
      </c>
      <c r="C2079" s="1" t="s">
        <v>3</v>
      </c>
      <c r="D2079">
        <v>2020</v>
      </c>
      <c r="E2079" s="3">
        <v>2</v>
      </c>
      <c r="F2079" s="1" t="s">
        <v>50</v>
      </c>
      <c r="G2079" s="1">
        <v>78</v>
      </c>
      <c r="H2079" s="1">
        <v>38</v>
      </c>
      <c r="J2079" s="1" t="s">
        <v>2147</v>
      </c>
      <c r="K2079" s="1" t="s">
        <v>2466</v>
      </c>
      <c r="L2079" s="1" t="s">
        <v>2467</v>
      </c>
      <c r="M2079" s="1">
        <v>0</v>
      </c>
      <c r="N2079" s="1" t="s">
        <v>2247</v>
      </c>
      <c r="O2079" s="1">
        <v>43822</v>
      </c>
      <c r="P2079" s="1">
        <v>1572</v>
      </c>
      <c r="Q2079" s="1" t="s">
        <v>2468</v>
      </c>
      <c r="R2079" s="1"/>
      <c r="S2079" s="1"/>
      <c r="T2079" s="1"/>
      <c r="U2079" s="1"/>
      <c r="V2079" s="1"/>
      <c r="W2079" s="1"/>
      <c r="X2079" s="1"/>
      <c r="Y2079" s="1"/>
    </row>
    <row r="2080" spans="1:25" x14ac:dyDescent="0.4">
      <c r="A2080" t="s">
        <v>48</v>
      </c>
      <c r="B2080" t="s">
        <v>2124</v>
      </c>
      <c r="C2080" s="1" t="s">
        <v>3</v>
      </c>
      <c r="D2080">
        <v>2020</v>
      </c>
      <c r="E2080" s="3">
        <v>2</v>
      </c>
      <c r="F2080" s="1" t="s">
        <v>50</v>
      </c>
      <c r="G2080" s="1">
        <v>79</v>
      </c>
      <c r="H2080" s="1" t="s">
        <v>81</v>
      </c>
      <c r="J2080" s="1" t="s">
        <v>58</v>
      </c>
      <c r="K2080" s="1" t="s">
        <v>2519</v>
      </c>
      <c r="L2080" s="1" t="s">
        <v>2520</v>
      </c>
      <c r="M2080" s="1">
        <v>0</v>
      </c>
      <c r="N2080" s="1" t="s">
        <v>2521</v>
      </c>
      <c r="O2080" s="1">
        <v>43998</v>
      </c>
      <c r="P2080" s="1">
        <v>1548</v>
      </c>
      <c r="Q2080" s="1" t="s">
        <v>2522</v>
      </c>
      <c r="R2080" s="1"/>
      <c r="S2080" s="1"/>
      <c r="T2080" s="1"/>
      <c r="U2080" s="1"/>
      <c r="V2080" s="1"/>
      <c r="W2080" s="1"/>
      <c r="X2080" s="1"/>
      <c r="Y2080" s="1"/>
    </row>
    <row r="2081" spans="1:25" x14ac:dyDescent="0.4">
      <c r="A2081" t="s">
        <v>48</v>
      </c>
      <c r="B2081" t="s">
        <v>2124</v>
      </c>
      <c r="C2081" s="1" t="s">
        <v>3</v>
      </c>
      <c r="D2081">
        <v>2020</v>
      </c>
      <c r="E2081" s="3">
        <v>2</v>
      </c>
      <c r="F2081" s="1" t="s">
        <v>50</v>
      </c>
      <c r="G2081" s="1">
        <v>80</v>
      </c>
      <c r="H2081" s="1" t="s">
        <v>81</v>
      </c>
      <c r="J2081" s="1" t="s">
        <v>7</v>
      </c>
      <c r="K2081" s="1" t="s">
        <v>2523</v>
      </c>
      <c r="L2081" s="1" t="s">
        <v>2524</v>
      </c>
      <c r="M2081" s="1">
        <v>0</v>
      </c>
      <c r="N2081" s="1" t="s">
        <v>2525</v>
      </c>
      <c r="O2081" s="1">
        <v>43977</v>
      </c>
      <c r="P2081" s="1">
        <v>1514</v>
      </c>
      <c r="Q2081" s="1" t="s">
        <v>2526</v>
      </c>
      <c r="R2081" s="1"/>
      <c r="S2081" s="1"/>
      <c r="T2081" s="1"/>
      <c r="U2081" s="1"/>
      <c r="V2081" s="1"/>
      <c r="W2081" s="1"/>
      <c r="X2081" s="1"/>
      <c r="Y2081" s="1"/>
    </row>
    <row r="2082" spans="1:25" x14ac:dyDescent="0.4">
      <c r="A2082" t="s">
        <v>48</v>
      </c>
      <c r="B2082" t="s">
        <v>2124</v>
      </c>
      <c r="C2082" s="1" t="s">
        <v>3</v>
      </c>
      <c r="D2082">
        <v>2020</v>
      </c>
      <c r="E2082" s="3">
        <v>2</v>
      </c>
      <c r="F2082" s="1" t="s">
        <v>50</v>
      </c>
      <c r="G2082" s="1">
        <v>81</v>
      </c>
      <c r="H2082" s="1" t="s">
        <v>81</v>
      </c>
      <c r="J2082" s="1" t="s">
        <v>21</v>
      </c>
      <c r="K2082" s="1" t="s">
        <v>2527</v>
      </c>
      <c r="L2082" s="1" t="s">
        <v>2528</v>
      </c>
      <c r="M2082" s="1">
        <v>0</v>
      </c>
      <c r="N2082" s="1" t="s">
        <v>226</v>
      </c>
      <c r="O2082" s="1">
        <v>44000</v>
      </c>
      <c r="P2082" s="1">
        <v>1480</v>
      </c>
      <c r="Q2082" s="1" t="s">
        <v>2529</v>
      </c>
      <c r="R2082" s="1"/>
      <c r="S2082" s="1"/>
      <c r="T2082" s="1"/>
      <c r="U2082" s="1"/>
      <c r="V2082" s="1"/>
      <c r="W2082" s="1"/>
      <c r="X2082" s="1"/>
      <c r="Y2082" s="1"/>
    </row>
    <row r="2083" spans="1:25" x14ac:dyDescent="0.4">
      <c r="A2083" t="s">
        <v>48</v>
      </c>
      <c r="B2083" t="s">
        <v>2124</v>
      </c>
      <c r="C2083" s="1" t="s">
        <v>3</v>
      </c>
      <c r="D2083">
        <v>2020</v>
      </c>
      <c r="E2083" s="3">
        <v>2</v>
      </c>
      <c r="F2083" s="1" t="s">
        <v>50</v>
      </c>
      <c r="G2083" s="1">
        <v>82</v>
      </c>
      <c r="H2083" s="1">
        <v>-39</v>
      </c>
      <c r="J2083" s="1" t="s">
        <v>23</v>
      </c>
      <c r="K2083" s="1" t="s">
        <v>2249</v>
      </c>
      <c r="L2083" s="1" t="s">
        <v>2250</v>
      </c>
      <c r="M2083" s="1">
        <v>0</v>
      </c>
      <c r="N2083" s="1" t="s">
        <v>2251</v>
      </c>
      <c r="O2083" s="1">
        <v>44007</v>
      </c>
      <c r="P2083" s="1">
        <v>1466</v>
      </c>
      <c r="Q2083" s="1" t="s">
        <v>2252</v>
      </c>
      <c r="R2083" s="1"/>
      <c r="S2083" s="1"/>
      <c r="T2083" s="1"/>
      <c r="U2083" s="1"/>
      <c r="V2083" s="1"/>
      <c r="W2083" s="1"/>
      <c r="X2083" s="1"/>
      <c r="Y2083" s="1"/>
    </row>
    <row r="2084" spans="1:25" x14ac:dyDescent="0.4">
      <c r="A2084" t="s">
        <v>48</v>
      </c>
      <c r="B2084" t="s">
        <v>2124</v>
      </c>
      <c r="C2084" s="1" t="s">
        <v>3</v>
      </c>
      <c r="D2084">
        <v>2020</v>
      </c>
      <c r="E2084" s="3">
        <v>2</v>
      </c>
      <c r="F2084" s="1" t="s">
        <v>50</v>
      </c>
      <c r="G2084" s="1">
        <v>83</v>
      </c>
      <c r="H2084" s="1" t="s">
        <v>81</v>
      </c>
      <c r="J2084" s="1" t="s">
        <v>23</v>
      </c>
      <c r="K2084" s="1" t="s">
        <v>2530</v>
      </c>
      <c r="L2084" s="1" t="s">
        <v>2531</v>
      </c>
      <c r="M2084" s="1">
        <v>0</v>
      </c>
      <c r="N2084" s="1" t="s">
        <v>2532</v>
      </c>
      <c r="O2084" s="1">
        <v>44006</v>
      </c>
      <c r="P2084" s="1">
        <v>1448</v>
      </c>
      <c r="Q2084" s="1" t="s">
        <v>2533</v>
      </c>
      <c r="R2084" s="1"/>
      <c r="S2084" s="1"/>
      <c r="T2084" s="1"/>
      <c r="U2084" s="1"/>
      <c r="V2084" s="1"/>
      <c r="W2084" s="1"/>
      <c r="X2084" s="1"/>
      <c r="Y2084" s="1"/>
    </row>
    <row r="2085" spans="1:25" x14ac:dyDescent="0.4">
      <c r="A2085" t="s">
        <v>48</v>
      </c>
      <c r="B2085" t="s">
        <v>2124</v>
      </c>
      <c r="C2085" s="1" t="s">
        <v>3</v>
      </c>
      <c r="D2085">
        <v>2020</v>
      </c>
      <c r="E2085" s="3">
        <v>2</v>
      </c>
      <c r="F2085" s="1" t="s">
        <v>50</v>
      </c>
      <c r="G2085" s="1">
        <v>84</v>
      </c>
      <c r="H2085" s="1" t="s">
        <v>81</v>
      </c>
      <c r="J2085" s="1" t="s">
        <v>16</v>
      </c>
      <c r="K2085" s="1" t="s">
        <v>2534</v>
      </c>
      <c r="L2085" s="1" t="s">
        <v>2535</v>
      </c>
      <c r="M2085" s="1">
        <v>0</v>
      </c>
      <c r="N2085" s="1" t="s">
        <v>2536</v>
      </c>
      <c r="O2085" s="1">
        <v>44009</v>
      </c>
      <c r="P2085" s="1">
        <v>1434</v>
      </c>
      <c r="Q2085" s="1" t="s">
        <v>2537</v>
      </c>
      <c r="R2085" s="1"/>
      <c r="S2085" s="1"/>
      <c r="T2085" s="1"/>
      <c r="U2085" s="1"/>
      <c r="V2085" s="1"/>
      <c r="W2085" s="1"/>
      <c r="X2085" s="1"/>
      <c r="Y2085" s="1"/>
    </row>
    <row r="2086" spans="1:25" x14ac:dyDescent="0.4">
      <c r="A2086" t="s">
        <v>48</v>
      </c>
      <c r="B2086" t="s">
        <v>2124</v>
      </c>
      <c r="C2086" s="1" t="s">
        <v>3</v>
      </c>
      <c r="D2086">
        <v>2020</v>
      </c>
      <c r="E2086" s="3">
        <v>2</v>
      </c>
      <c r="F2086" s="1" t="s">
        <v>50</v>
      </c>
      <c r="G2086" s="1">
        <v>85</v>
      </c>
      <c r="H2086" s="1" t="s">
        <v>81</v>
      </c>
      <c r="J2086" s="1" t="s">
        <v>23</v>
      </c>
      <c r="K2086" s="1" t="s">
        <v>2538</v>
      </c>
      <c r="L2086" s="1" t="s">
        <v>2539</v>
      </c>
      <c r="M2086" s="1">
        <v>0</v>
      </c>
      <c r="N2086" s="1" t="s">
        <v>2540</v>
      </c>
      <c r="O2086" s="1">
        <v>43997</v>
      </c>
      <c r="P2086" s="1">
        <v>1337</v>
      </c>
      <c r="Q2086" s="1" t="s">
        <v>2541</v>
      </c>
      <c r="R2086" s="1"/>
      <c r="S2086" s="1"/>
      <c r="T2086" s="1"/>
      <c r="U2086" s="1"/>
      <c r="V2086" s="1"/>
      <c r="W2086" s="1"/>
      <c r="X2086" s="1"/>
      <c r="Y2086" s="1"/>
    </row>
    <row r="2087" spans="1:25" x14ac:dyDescent="0.4">
      <c r="A2087" t="s">
        <v>48</v>
      </c>
      <c r="B2087" t="s">
        <v>2124</v>
      </c>
      <c r="C2087" s="1" t="s">
        <v>3</v>
      </c>
      <c r="D2087">
        <v>2020</v>
      </c>
      <c r="E2087" s="3">
        <v>2</v>
      </c>
      <c r="F2087" s="1" t="s">
        <v>50</v>
      </c>
      <c r="G2087" s="1">
        <v>86</v>
      </c>
      <c r="H2087" s="1" t="s">
        <v>81</v>
      </c>
      <c r="J2087" s="1" t="s">
        <v>8</v>
      </c>
      <c r="K2087" s="1" t="s">
        <v>2542</v>
      </c>
      <c r="L2087" s="1" t="s">
        <v>2543</v>
      </c>
      <c r="M2087" s="1">
        <v>0</v>
      </c>
      <c r="N2087" s="1" t="s">
        <v>2544</v>
      </c>
      <c r="O2087" s="1">
        <v>43997</v>
      </c>
      <c r="P2087" s="1">
        <v>1336</v>
      </c>
      <c r="Q2087" s="1" t="s">
        <v>2545</v>
      </c>
      <c r="R2087" s="1"/>
      <c r="S2087" s="1"/>
      <c r="T2087" s="1"/>
      <c r="U2087" s="1"/>
      <c r="V2087" s="1"/>
      <c r="W2087" s="1"/>
      <c r="X2087" s="1"/>
      <c r="Y2087" s="1"/>
    </row>
    <row r="2088" spans="1:25" x14ac:dyDescent="0.4">
      <c r="A2088" t="s">
        <v>48</v>
      </c>
      <c r="B2088" t="s">
        <v>2124</v>
      </c>
      <c r="C2088" s="1" t="s">
        <v>3</v>
      </c>
      <c r="D2088">
        <v>2020</v>
      </c>
      <c r="E2088" s="3">
        <v>2</v>
      </c>
      <c r="F2088" s="1" t="s">
        <v>50</v>
      </c>
      <c r="G2088" s="1">
        <v>87</v>
      </c>
      <c r="H2088" s="1" t="s">
        <v>81</v>
      </c>
      <c r="J2088" s="1" t="s">
        <v>73</v>
      </c>
      <c r="K2088" s="1" t="s">
        <v>2546</v>
      </c>
      <c r="L2088" s="1" t="s">
        <v>2547</v>
      </c>
      <c r="M2088" s="1">
        <v>0</v>
      </c>
      <c r="N2088" s="1" t="s">
        <v>2356</v>
      </c>
      <c r="O2088" s="1">
        <v>43986</v>
      </c>
      <c r="P2088" s="1">
        <v>1307</v>
      </c>
      <c r="Q2088" s="1" t="s">
        <v>2548</v>
      </c>
      <c r="R2088" s="1"/>
      <c r="S2088" s="1"/>
      <c r="T2088" s="1"/>
      <c r="U2088" s="1"/>
      <c r="V2088" s="1"/>
      <c r="W2088" s="1"/>
      <c r="X2088" s="1"/>
      <c r="Y2088" s="1"/>
    </row>
    <row r="2089" spans="1:25" x14ac:dyDescent="0.4">
      <c r="A2089" t="s">
        <v>48</v>
      </c>
      <c r="B2089" t="s">
        <v>2124</v>
      </c>
      <c r="C2089" s="1" t="s">
        <v>3</v>
      </c>
      <c r="D2089">
        <v>2020</v>
      </c>
      <c r="E2089" s="3">
        <v>2</v>
      </c>
      <c r="F2089" s="1" t="s">
        <v>50</v>
      </c>
      <c r="G2089" s="1">
        <v>88</v>
      </c>
      <c r="H2089" s="1" t="s">
        <v>81</v>
      </c>
      <c r="J2089" s="1" t="s">
        <v>9</v>
      </c>
      <c r="K2089" s="1" t="s">
        <v>2549</v>
      </c>
      <c r="L2089" s="1" t="s">
        <v>2550</v>
      </c>
      <c r="M2089" s="1">
        <v>0</v>
      </c>
      <c r="N2089" s="1" t="s">
        <v>2551</v>
      </c>
      <c r="O2089" s="1">
        <v>44008</v>
      </c>
      <c r="P2089" s="1">
        <v>1291</v>
      </c>
      <c r="Q2089" s="1" t="s">
        <v>2552</v>
      </c>
      <c r="R2089" s="1"/>
      <c r="S2089" s="1"/>
      <c r="T2089" s="1"/>
      <c r="U2089" s="1"/>
      <c r="V2089" s="1"/>
      <c r="W2089" s="1"/>
      <c r="X2089" s="1"/>
      <c r="Y2089" s="1"/>
    </row>
    <row r="2090" spans="1:25" x14ac:dyDescent="0.4">
      <c r="A2090" t="s">
        <v>48</v>
      </c>
      <c r="B2090" t="s">
        <v>2124</v>
      </c>
      <c r="C2090" s="1" t="s">
        <v>3</v>
      </c>
      <c r="D2090">
        <v>2020</v>
      </c>
      <c r="E2090" s="3">
        <v>2</v>
      </c>
      <c r="F2090" s="1" t="s">
        <v>50</v>
      </c>
      <c r="G2090" s="1">
        <v>89</v>
      </c>
      <c r="H2090" s="1" t="s">
        <v>81</v>
      </c>
      <c r="J2090" s="1" t="s">
        <v>58</v>
      </c>
      <c r="K2090" s="1" t="s">
        <v>933</v>
      </c>
      <c r="L2090" s="1" t="s">
        <v>934</v>
      </c>
      <c r="M2090" s="1">
        <v>0</v>
      </c>
      <c r="N2090" s="1" t="s">
        <v>935</v>
      </c>
      <c r="O2090" s="1">
        <v>43995</v>
      </c>
      <c r="P2090" s="1">
        <v>1287</v>
      </c>
      <c r="Q2090" s="1" t="s">
        <v>936</v>
      </c>
      <c r="R2090" s="1"/>
      <c r="S2090" s="1"/>
      <c r="T2090" s="1"/>
      <c r="U2090" s="1"/>
      <c r="V2090" s="1"/>
      <c r="W2090" s="1"/>
      <c r="X2090" s="1"/>
      <c r="Y2090" s="1"/>
    </row>
    <row r="2091" spans="1:25" x14ac:dyDescent="0.4">
      <c r="A2091" t="s">
        <v>48</v>
      </c>
      <c r="B2091" t="s">
        <v>2124</v>
      </c>
      <c r="C2091" s="1" t="s">
        <v>3</v>
      </c>
      <c r="D2091">
        <v>2020</v>
      </c>
      <c r="E2091" s="3">
        <v>2</v>
      </c>
      <c r="F2091" s="1" t="s">
        <v>50</v>
      </c>
      <c r="G2091" s="1">
        <v>90</v>
      </c>
      <c r="H2091" s="1" t="s">
        <v>81</v>
      </c>
      <c r="J2091" s="1" t="s">
        <v>10</v>
      </c>
      <c r="K2091" s="1" t="s">
        <v>2553</v>
      </c>
      <c r="L2091" s="1" t="s">
        <v>2554</v>
      </c>
      <c r="M2091" s="1">
        <v>0</v>
      </c>
      <c r="N2091" s="1" t="s">
        <v>1300</v>
      </c>
      <c r="O2091" s="1">
        <v>44000</v>
      </c>
      <c r="P2091" s="1">
        <v>1283</v>
      </c>
      <c r="Q2091" s="1" t="s">
        <v>2555</v>
      </c>
      <c r="R2091" s="1"/>
      <c r="S2091" s="1"/>
      <c r="T2091" s="1"/>
      <c r="U2091" s="1"/>
      <c r="V2091" s="1"/>
      <c r="W2091" s="1"/>
      <c r="X2091" s="1"/>
      <c r="Y2091" s="1"/>
    </row>
    <row r="2092" spans="1:25" x14ac:dyDescent="0.4">
      <c r="A2092" t="s">
        <v>48</v>
      </c>
      <c r="B2092" t="s">
        <v>2124</v>
      </c>
      <c r="C2092" s="1" t="s">
        <v>3</v>
      </c>
      <c r="D2092">
        <v>2020</v>
      </c>
      <c r="E2092" s="3">
        <v>2</v>
      </c>
      <c r="F2092" s="1" t="s">
        <v>50</v>
      </c>
      <c r="G2092" s="1">
        <v>91</v>
      </c>
      <c r="H2092" s="1" t="s">
        <v>81</v>
      </c>
      <c r="J2092" s="1" t="s">
        <v>163</v>
      </c>
      <c r="K2092" s="1" t="s">
        <v>2556</v>
      </c>
      <c r="L2092" s="1" t="s">
        <v>2557</v>
      </c>
      <c r="M2092" s="1">
        <v>0</v>
      </c>
      <c r="N2092" s="1" t="s">
        <v>2558</v>
      </c>
      <c r="O2092" s="1">
        <v>44009</v>
      </c>
      <c r="P2092" s="1">
        <v>1281</v>
      </c>
      <c r="Q2092" s="1" t="s">
        <v>2559</v>
      </c>
      <c r="R2092" s="1"/>
      <c r="S2092" s="1"/>
      <c r="T2092" s="1"/>
      <c r="U2092" s="1"/>
      <c r="V2092" s="1"/>
      <c r="W2092" s="1"/>
      <c r="X2092" s="1"/>
      <c r="Y2092" s="1"/>
    </row>
    <row r="2093" spans="1:25" x14ac:dyDescent="0.4">
      <c r="A2093" t="s">
        <v>48</v>
      </c>
      <c r="B2093" t="s">
        <v>2124</v>
      </c>
      <c r="C2093" s="1" t="s">
        <v>3</v>
      </c>
      <c r="D2093">
        <v>2020</v>
      </c>
      <c r="E2093" s="3">
        <v>2</v>
      </c>
      <c r="F2093" s="1" t="s">
        <v>50</v>
      </c>
      <c r="G2093" s="1">
        <v>92</v>
      </c>
      <c r="H2093" s="1" t="s">
        <v>81</v>
      </c>
      <c r="J2093" s="1" t="s">
        <v>9</v>
      </c>
      <c r="K2093" s="1" t="s">
        <v>2560</v>
      </c>
      <c r="L2093" s="1" t="s">
        <v>2561</v>
      </c>
      <c r="M2093" s="1">
        <v>0</v>
      </c>
      <c r="N2093" s="1" t="s">
        <v>2154</v>
      </c>
      <c r="O2093" s="1">
        <v>43986</v>
      </c>
      <c r="P2093" s="1">
        <v>1248</v>
      </c>
      <c r="Q2093" s="1" t="s">
        <v>2562</v>
      </c>
      <c r="R2093" s="1"/>
      <c r="S2093" s="1"/>
      <c r="T2093" s="1"/>
      <c r="U2093" s="1"/>
      <c r="V2093" s="1"/>
      <c r="W2093" s="1"/>
      <c r="X2093" s="1"/>
      <c r="Y2093" s="1"/>
    </row>
    <row r="2094" spans="1:25" x14ac:dyDescent="0.4">
      <c r="A2094" t="s">
        <v>48</v>
      </c>
      <c r="B2094" t="s">
        <v>2124</v>
      </c>
      <c r="C2094" s="1" t="s">
        <v>3</v>
      </c>
      <c r="D2094">
        <v>2020</v>
      </c>
      <c r="E2094" s="3">
        <v>2</v>
      </c>
      <c r="F2094" s="1" t="s">
        <v>50</v>
      </c>
      <c r="G2094" s="1">
        <v>93</v>
      </c>
      <c r="H2094" s="1" t="s">
        <v>81</v>
      </c>
      <c r="J2094" s="1" t="s">
        <v>23</v>
      </c>
      <c r="K2094" s="1" t="s">
        <v>2563</v>
      </c>
      <c r="L2094" s="1" t="s">
        <v>2564</v>
      </c>
      <c r="M2094" s="1">
        <v>0</v>
      </c>
      <c r="N2094" s="1" t="s">
        <v>2565</v>
      </c>
      <c r="O2094" s="1">
        <v>43887</v>
      </c>
      <c r="P2094" s="1">
        <v>1231</v>
      </c>
      <c r="Q2094" s="1" t="s">
        <v>2566</v>
      </c>
      <c r="R2094" s="1"/>
      <c r="S2094" s="1"/>
      <c r="T2094" s="1"/>
      <c r="U2094" s="1"/>
      <c r="V2094" s="1"/>
      <c r="W2094" s="1"/>
      <c r="X2094" s="1"/>
      <c r="Y2094" s="1"/>
    </row>
    <row r="2095" spans="1:25" x14ac:dyDescent="0.4">
      <c r="A2095" t="s">
        <v>48</v>
      </c>
      <c r="B2095" t="s">
        <v>2124</v>
      </c>
      <c r="C2095" s="1" t="s">
        <v>3</v>
      </c>
      <c r="D2095">
        <v>2020</v>
      </c>
      <c r="E2095" s="3">
        <v>2</v>
      </c>
      <c r="F2095" s="1" t="s">
        <v>50</v>
      </c>
      <c r="G2095" s="1">
        <v>94</v>
      </c>
      <c r="H2095" s="1" t="s">
        <v>81</v>
      </c>
      <c r="J2095" s="1" t="s">
        <v>274</v>
      </c>
      <c r="K2095" s="1" t="s">
        <v>2567</v>
      </c>
      <c r="L2095" s="1" t="s">
        <v>2568</v>
      </c>
      <c r="M2095" s="1">
        <v>0</v>
      </c>
      <c r="N2095" s="1" t="s">
        <v>2569</v>
      </c>
      <c r="O2095" s="1">
        <v>44005</v>
      </c>
      <c r="P2095" s="1">
        <v>1229</v>
      </c>
      <c r="Q2095" s="1" t="s">
        <v>2570</v>
      </c>
      <c r="R2095" s="1"/>
      <c r="S2095" s="1"/>
      <c r="T2095" s="1"/>
      <c r="U2095" s="1"/>
      <c r="V2095" s="1"/>
      <c r="W2095" s="1"/>
      <c r="X2095" s="1"/>
      <c r="Y2095" s="1"/>
    </row>
    <row r="2096" spans="1:25" x14ac:dyDescent="0.4">
      <c r="A2096" t="s">
        <v>48</v>
      </c>
      <c r="B2096" t="s">
        <v>2124</v>
      </c>
      <c r="C2096" s="1" t="s">
        <v>3</v>
      </c>
      <c r="D2096">
        <v>2020</v>
      </c>
      <c r="E2096" s="3">
        <v>2</v>
      </c>
      <c r="F2096" s="1" t="s">
        <v>50</v>
      </c>
      <c r="G2096" s="1">
        <v>95</v>
      </c>
      <c r="H2096" s="1" t="s">
        <v>81</v>
      </c>
      <c r="J2096" s="1" t="s">
        <v>21</v>
      </c>
      <c r="K2096" s="1" t="s">
        <v>2571</v>
      </c>
      <c r="L2096" s="1" t="s">
        <v>2572</v>
      </c>
      <c r="M2096" s="1">
        <v>0</v>
      </c>
      <c r="N2096" s="1" t="s">
        <v>2573</v>
      </c>
      <c r="O2096" s="1">
        <v>44006</v>
      </c>
      <c r="P2096" s="1">
        <v>1229</v>
      </c>
      <c r="Q2096" s="1" t="s">
        <v>2574</v>
      </c>
      <c r="R2096" s="1"/>
      <c r="S2096" s="1"/>
      <c r="T2096" s="1"/>
      <c r="U2096" s="1"/>
      <c r="V2096" s="1"/>
      <c r="W2096" s="1"/>
      <c r="X2096" s="1"/>
      <c r="Y2096" s="1"/>
    </row>
    <row r="2097" spans="1:25" x14ac:dyDescent="0.4">
      <c r="A2097" t="s">
        <v>48</v>
      </c>
      <c r="B2097" t="s">
        <v>2124</v>
      </c>
      <c r="C2097" s="1" t="s">
        <v>3</v>
      </c>
      <c r="D2097">
        <v>2020</v>
      </c>
      <c r="E2097" s="3">
        <v>2</v>
      </c>
      <c r="F2097" s="1" t="s">
        <v>50</v>
      </c>
      <c r="G2097" s="1">
        <v>96</v>
      </c>
      <c r="H2097" s="1" t="s">
        <v>81</v>
      </c>
      <c r="J2097" s="1" t="s">
        <v>58</v>
      </c>
      <c r="K2097" s="1" t="s">
        <v>2575</v>
      </c>
      <c r="L2097" s="1" t="s">
        <v>2576</v>
      </c>
      <c r="M2097" s="1">
        <v>0</v>
      </c>
      <c r="N2097" s="1" t="s">
        <v>2577</v>
      </c>
      <c r="O2097" s="1">
        <v>43992</v>
      </c>
      <c r="P2097" s="1">
        <v>1224</v>
      </c>
      <c r="Q2097" s="1" t="s">
        <v>2578</v>
      </c>
      <c r="R2097" s="1"/>
      <c r="S2097" s="1"/>
      <c r="T2097" s="1"/>
      <c r="U2097" s="1"/>
      <c r="V2097" s="1"/>
      <c r="W2097" s="1"/>
      <c r="X2097" s="1"/>
      <c r="Y2097" s="1"/>
    </row>
    <row r="2098" spans="1:25" x14ac:dyDescent="0.4">
      <c r="A2098" t="s">
        <v>48</v>
      </c>
      <c r="B2098" t="s">
        <v>2124</v>
      </c>
      <c r="C2098" s="1" t="s">
        <v>3</v>
      </c>
      <c r="D2098">
        <v>2020</v>
      </c>
      <c r="E2098" s="3">
        <v>2</v>
      </c>
      <c r="F2098" s="1" t="s">
        <v>50</v>
      </c>
      <c r="G2098" s="1">
        <v>97</v>
      </c>
      <c r="H2098" s="1" t="s">
        <v>81</v>
      </c>
      <c r="J2098" s="1" t="s">
        <v>16</v>
      </c>
      <c r="K2098" s="1" t="s">
        <v>2579</v>
      </c>
      <c r="L2098" s="1" t="s">
        <v>2580</v>
      </c>
      <c r="M2098" s="1">
        <v>0</v>
      </c>
      <c r="N2098" s="1" t="s">
        <v>2581</v>
      </c>
      <c r="O2098" s="1">
        <v>43965</v>
      </c>
      <c r="P2098" s="1">
        <v>1201</v>
      </c>
      <c r="Q2098" s="1" t="s">
        <v>2582</v>
      </c>
      <c r="R2098" s="1"/>
      <c r="S2098" s="1"/>
      <c r="T2098" s="1"/>
      <c r="U2098" s="1"/>
      <c r="V2098" s="1"/>
      <c r="W2098" s="1"/>
      <c r="X2098" s="1"/>
      <c r="Y2098" s="1"/>
    </row>
    <row r="2099" spans="1:25" x14ac:dyDescent="0.4">
      <c r="A2099" t="s">
        <v>48</v>
      </c>
      <c r="B2099" t="s">
        <v>2124</v>
      </c>
      <c r="C2099" s="1" t="s">
        <v>3</v>
      </c>
      <c r="D2099">
        <v>2020</v>
      </c>
      <c r="E2099" s="3">
        <v>2</v>
      </c>
      <c r="F2099" s="1" t="s">
        <v>50</v>
      </c>
      <c r="G2099" s="1">
        <v>98</v>
      </c>
      <c r="H2099" s="1" t="s">
        <v>81</v>
      </c>
      <c r="J2099" s="1" t="s">
        <v>23</v>
      </c>
      <c r="K2099" s="1" t="s">
        <v>2583</v>
      </c>
      <c r="L2099" s="1" t="s">
        <v>2584</v>
      </c>
      <c r="M2099" s="1">
        <v>0</v>
      </c>
      <c r="N2099" s="1" t="s">
        <v>2558</v>
      </c>
      <c r="O2099" s="1">
        <v>44009</v>
      </c>
      <c r="P2099" s="1">
        <v>1200</v>
      </c>
      <c r="Q2099" s="1" t="s">
        <v>2585</v>
      </c>
      <c r="R2099" s="1"/>
      <c r="S2099" s="1"/>
      <c r="T2099" s="1"/>
      <c r="U2099" s="1"/>
      <c r="V2099" s="1"/>
      <c r="W2099" s="1"/>
      <c r="X2099" s="1"/>
      <c r="Y2099" s="1"/>
    </row>
    <row r="2100" spans="1:25" x14ac:dyDescent="0.4">
      <c r="A2100" t="s">
        <v>48</v>
      </c>
      <c r="B2100" t="s">
        <v>2124</v>
      </c>
      <c r="C2100" s="1" t="s">
        <v>3</v>
      </c>
      <c r="D2100">
        <v>2020</v>
      </c>
      <c r="E2100" s="3">
        <v>2</v>
      </c>
      <c r="F2100" s="1" t="s">
        <v>50</v>
      </c>
      <c r="G2100" s="1">
        <v>99</v>
      </c>
      <c r="H2100" s="1" t="s">
        <v>81</v>
      </c>
      <c r="J2100" s="1" t="s">
        <v>9</v>
      </c>
      <c r="K2100" s="1" t="s">
        <v>2586</v>
      </c>
      <c r="L2100" s="1" t="s">
        <v>2587</v>
      </c>
      <c r="M2100" s="1">
        <v>0</v>
      </c>
      <c r="N2100" s="1" t="s">
        <v>2588</v>
      </c>
      <c r="O2100" s="1">
        <v>44008</v>
      </c>
      <c r="P2100" s="1">
        <v>1196</v>
      </c>
      <c r="Q2100" s="1" t="s">
        <v>2589</v>
      </c>
      <c r="R2100" s="1"/>
      <c r="S2100" s="1"/>
      <c r="T2100" s="1"/>
      <c r="U2100" s="1"/>
      <c r="V2100" s="1"/>
      <c r="W2100" s="1"/>
      <c r="X2100" s="1"/>
      <c r="Y2100" s="1"/>
    </row>
    <row r="2101" spans="1:25" x14ac:dyDescent="0.4">
      <c r="A2101" t="s">
        <v>48</v>
      </c>
      <c r="B2101" t="s">
        <v>2124</v>
      </c>
      <c r="C2101" s="1" t="s">
        <v>3</v>
      </c>
      <c r="D2101">
        <v>2020</v>
      </c>
      <c r="E2101" s="3">
        <v>2</v>
      </c>
      <c r="F2101" s="1" t="s">
        <v>50</v>
      </c>
      <c r="G2101" s="1">
        <v>100</v>
      </c>
      <c r="H2101" s="1" t="s">
        <v>81</v>
      </c>
      <c r="J2101" s="1" t="s">
        <v>155</v>
      </c>
      <c r="K2101" s="1" t="s">
        <v>875</v>
      </c>
      <c r="L2101" s="1" t="s">
        <v>876</v>
      </c>
      <c r="M2101" s="1">
        <v>0</v>
      </c>
      <c r="N2101" s="1" t="s">
        <v>877</v>
      </c>
      <c r="O2101" s="1">
        <v>43957</v>
      </c>
      <c r="P2101" s="1">
        <v>1165</v>
      </c>
      <c r="Q2101" s="1" t="s">
        <v>878</v>
      </c>
      <c r="R2101" s="1"/>
      <c r="S2101" s="1"/>
      <c r="T2101" s="1"/>
      <c r="U2101" s="1"/>
      <c r="V2101" s="1"/>
      <c r="W2101" s="1"/>
      <c r="X2101" s="1"/>
      <c r="Y2101" s="1"/>
    </row>
    <row r="2102" spans="1:25" x14ac:dyDescent="0.4">
      <c r="A2102" t="s">
        <v>48</v>
      </c>
      <c r="B2102" t="s">
        <v>2124</v>
      </c>
      <c r="C2102" s="1" t="s">
        <v>3</v>
      </c>
      <c r="D2102">
        <v>2020</v>
      </c>
      <c r="E2102" s="3">
        <v>2</v>
      </c>
      <c r="F2102" s="1" t="s">
        <v>50</v>
      </c>
      <c r="G2102" s="1">
        <v>101</v>
      </c>
      <c r="H2102" s="1" t="s">
        <v>81</v>
      </c>
      <c r="J2102" s="1" t="s">
        <v>274</v>
      </c>
      <c r="K2102" s="1" t="s">
        <v>2590</v>
      </c>
      <c r="L2102" s="1" t="s">
        <v>2591</v>
      </c>
      <c r="M2102" s="1">
        <v>0</v>
      </c>
      <c r="N2102" s="1" t="s">
        <v>2592</v>
      </c>
      <c r="O2102" s="1">
        <v>44004</v>
      </c>
      <c r="P2102" s="1">
        <v>1137</v>
      </c>
      <c r="Q2102" s="1" t="s">
        <v>2593</v>
      </c>
      <c r="R2102" s="1"/>
      <c r="S2102" s="1"/>
      <c r="T2102" s="1"/>
      <c r="U2102" s="1"/>
      <c r="V2102" s="1"/>
      <c r="W2102" s="1"/>
      <c r="X2102" s="1"/>
      <c r="Y2102" s="1"/>
    </row>
    <row r="2103" spans="1:25" x14ac:dyDescent="0.4">
      <c r="A2103" t="s">
        <v>48</v>
      </c>
      <c r="B2103" t="s">
        <v>2124</v>
      </c>
      <c r="C2103" s="1" t="s">
        <v>3</v>
      </c>
      <c r="D2103">
        <v>2020</v>
      </c>
      <c r="E2103" s="3">
        <v>2</v>
      </c>
      <c r="F2103" s="1" t="s">
        <v>50</v>
      </c>
      <c r="G2103" s="1">
        <v>102</v>
      </c>
      <c r="H2103" s="1" t="s">
        <v>81</v>
      </c>
      <c r="J2103" s="1" t="s">
        <v>9</v>
      </c>
      <c r="K2103" s="1" t="s">
        <v>2594</v>
      </c>
      <c r="L2103" s="1" t="s">
        <v>2595</v>
      </c>
      <c r="M2103" s="1">
        <v>0</v>
      </c>
      <c r="N2103" s="1" t="s">
        <v>2596</v>
      </c>
      <c r="O2103" s="1">
        <v>43942</v>
      </c>
      <c r="P2103" s="1">
        <v>1134</v>
      </c>
      <c r="Q2103" s="1" t="s">
        <v>2597</v>
      </c>
      <c r="R2103" s="1"/>
      <c r="S2103" s="1"/>
      <c r="T2103" s="1"/>
      <c r="U2103" s="1"/>
      <c r="V2103" s="1"/>
      <c r="W2103" s="1"/>
      <c r="X2103" s="1"/>
      <c r="Y2103" s="1"/>
    </row>
    <row r="2104" spans="1:25" x14ac:dyDescent="0.4">
      <c r="A2104" t="s">
        <v>48</v>
      </c>
      <c r="B2104" t="s">
        <v>2124</v>
      </c>
      <c r="C2104" s="1" t="s">
        <v>3</v>
      </c>
      <c r="D2104">
        <v>2020</v>
      </c>
      <c r="E2104" s="3">
        <v>2</v>
      </c>
      <c r="F2104" s="1" t="s">
        <v>50</v>
      </c>
      <c r="G2104" s="1">
        <v>103</v>
      </c>
      <c r="H2104" s="1" t="s">
        <v>81</v>
      </c>
      <c r="J2104" s="1" t="s">
        <v>1386</v>
      </c>
      <c r="K2104" s="1" t="s">
        <v>2598</v>
      </c>
      <c r="L2104" s="1" t="s">
        <v>2599</v>
      </c>
      <c r="M2104" s="1">
        <v>0</v>
      </c>
      <c r="N2104" s="1" t="s">
        <v>2600</v>
      </c>
      <c r="O2104" s="1">
        <v>43608</v>
      </c>
      <c r="P2104" s="1">
        <v>1120</v>
      </c>
      <c r="Q2104" s="1" t="s">
        <v>2601</v>
      </c>
      <c r="R2104" s="1"/>
      <c r="S2104" s="1"/>
      <c r="T2104" s="1"/>
      <c r="U2104" s="1"/>
      <c r="V2104" s="1"/>
      <c r="W2104" s="1"/>
      <c r="X2104" s="1"/>
      <c r="Y2104" s="1"/>
    </row>
    <row r="2105" spans="1:25" x14ac:dyDescent="0.4">
      <c r="A2105" t="s">
        <v>48</v>
      </c>
      <c r="B2105" t="s">
        <v>2124</v>
      </c>
      <c r="C2105" s="1" t="s">
        <v>3</v>
      </c>
      <c r="D2105">
        <v>2020</v>
      </c>
      <c r="E2105" s="3">
        <v>2</v>
      </c>
      <c r="F2105" s="1" t="s">
        <v>50</v>
      </c>
      <c r="G2105" s="1">
        <v>104</v>
      </c>
      <c r="H2105" s="1" t="s">
        <v>81</v>
      </c>
      <c r="J2105" s="1" t="s">
        <v>163</v>
      </c>
      <c r="K2105" s="1" t="s">
        <v>2602</v>
      </c>
      <c r="L2105" s="1" t="s">
        <v>2603</v>
      </c>
      <c r="M2105" s="1">
        <v>0</v>
      </c>
      <c r="N2105" s="1" t="s">
        <v>935</v>
      </c>
      <c r="O2105" s="1">
        <v>44010</v>
      </c>
      <c r="P2105" s="1">
        <v>1113</v>
      </c>
      <c r="Q2105" s="1" t="s">
        <v>2604</v>
      </c>
      <c r="R2105" s="1"/>
      <c r="S2105" s="1"/>
      <c r="T2105" s="1"/>
      <c r="U2105" s="1"/>
      <c r="V2105" s="1"/>
      <c r="W2105" s="1"/>
      <c r="X2105" s="1"/>
      <c r="Y2105" s="1"/>
    </row>
    <row r="2106" spans="1:25" x14ac:dyDescent="0.4">
      <c r="A2106" t="s">
        <v>48</v>
      </c>
      <c r="B2106" t="s">
        <v>2124</v>
      </c>
      <c r="C2106" s="1" t="s">
        <v>3</v>
      </c>
      <c r="D2106">
        <v>2020</v>
      </c>
      <c r="E2106" s="3">
        <v>2</v>
      </c>
      <c r="F2106" s="1" t="s">
        <v>50</v>
      </c>
      <c r="G2106" s="1">
        <v>105</v>
      </c>
      <c r="H2106" s="1">
        <v>-32</v>
      </c>
      <c r="J2106" s="1" t="s">
        <v>16</v>
      </c>
      <c r="K2106" s="1" t="s">
        <v>2336</v>
      </c>
      <c r="L2106" s="1" t="s">
        <v>2337</v>
      </c>
      <c r="M2106" s="1">
        <v>0</v>
      </c>
      <c r="N2106" s="1" t="s">
        <v>2338</v>
      </c>
      <c r="O2106" s="1">
        <v>43748</v>
      </c>
      <c r="P2106" s="1">
        <v>1112</v>
      </c>
      <c r="Q2106" s="1" t="s">
        <v>2339</v>
      </c>
      <c r="R2106" s="1"/>
      <c r="S2106" s="1"/>
      <c r="T2106" s="1"/>
      <c r="U2106" s="1"/>
      <c r="V2106" s="1"/>
      <c r="W2106" s="1"/>
      <c r="X2106" s="1"/>
      <c r="Y2106" s="1"/>
    </row>
    <row r="2107" spans="1:25" x14ac:dyDescent="0.4">
      <c r="A2107" t="s">
        <v>48</v>
      </c>
      <c r="B2107" t="s">
        <v>2124</v>
      </c>
      <c r="C2107" s="1" t="s">
        <v>3</v>
      </c>
      <c r="D2107">
        <v>2020</v>
      </c>
      <c r="E2107" s="3">
        <v>2</v>
      </c>
      <c r="F2107" s="1" t="s">
        <v>50</v>
      </c>
      <c r="G2107" s="1">
        <v>106</v>
      </c>
      <c r="H2107" s="1" t="s">
        <v>81</v>
      </c>
      <c r="J2107" s="1" t="s">
        <v>23</v>
      </c>
      <c r="K2107" s="1" t="s">
        <v>2605</v>
      </c>
      <c r="L2107" s="1" t="s">
        <v>2606</v>
      </c>
      <c r="M2107" s="1">
        <v>0</v>
      </c>
      <c r="N2107" s="1" t="s">
        <v>2607</v>
      </c>
      <c r="O2107" s="1">
        <v>43677</v>
      </c>
      <c r="P2107" s="1">
        <v>1100</v>
      </c>
      <c r="Q2107" s="1" t="s">
        <v>2608</v>
      </c>
      <c r="R2107" s="1"/>
      <c r="S2107" s="1"/>
      <c r="T2107" s="1"/>
      <c r="U2107" s="1"/>
      <c r="V2107" s="1"/>
      <c r="W2107" s="1"/>
      <c r="X2107" s="1"/>
      <c r="Y2107" s="1"/>
    </row>
    <row r="2108" spans="1:25" x14ac:dyDescent="0.4">
      <c r="A2108" t="s">
        <v>48</v>
      </c>
      <c r="B2108" t="s">
        <v>2124</v>
      </c>
      <c r="C2108" s="1" t="s">
        <v>3</v>
      </c>
      <c r="D2108">
        <v>2020</v>
      </c>
      <c r="E2108" s="3">
        <v>2</v>
      </c>
      <c r="F2108" s="1" t="s">
        <v>50</v>
      </c>
      <c r="G2108" s="1">
        <v>107</v>
      </c>
      <c r="H2108" s="1" t="s">
        <v>81</v>
      </c>
      <c r="J2108" s="1" t="s">
        <v>2147</v>
      </c>
      <c r="K2108" s="1" t="s">
        <v>2609</v>
      </c>
      <c r="L2108" s="1" t="s">
        <v>2610</v>
      </c>
      <c r="M2108" s="1">
        <v>0</v>
      </c>
      <c r="N2108" s="1" t="s">
        <v>2611</v>
      </c>
      <c r="O2108" s="1">
        <v>43733</v>
      </c>
      <c r="P2108" s="1">
        <v>1096</v>
      </c>
      <c r="Q2108" s="1" t="s">
        <v>2612</v>
      </c>
      <c r="R2108" s="1"/>
      <c r="S2108" s="1"/>
      <c r="T2108" s="1"/>
      <c r="U2108" s="1"/>
      <c r="V2108" s="1"/>
      <c r="W2108" s="1"/>
      <c r="X2108" s="1"/>
      <c r="Y2108" s="1"/>
    </row>
    <row r="2109" spans="1:25" x14ac:dyDescent="0.4">
      <c r="A2109" t="s">
        <v>48</v>
      </c>
      <c r="B2109" t="s">
        <v>2124</v>
      </c>
      <c r="C2109" s="1" t="s">
        <v>3</v>
      </c>
      <c r="D2109">
        <v>2020</v>
      </c>
      <c r="E2109" s="3">
        <v>2</v>
      </c>
      <c r="F2109" s="1" t="s">
        <v>50</v>
      </c>
      <c r="G2109" s="1">
        <v>108</v>
      </c>
      <c r="H2109" s="1" t="s">
        <v>81</v>
      </c>
      <c r="J2109" s="1" t="s">
        <v>389</v>
      </c>
      <c r="K2109" s="1" t="s">
        <v>2613</v>
      </c>
      <c r="L2109" s="1" t="s">
        <v>2614</v>
      </c>
      <c r="M2109" s="1">
        <v>0</v>
      </c>
      <c r="N2109" s="1" t="s">
        <v>2615</v>
      </c>
      <c r="O2109" s="1">
        <v>43986</v>
      </c>
      <c r="P2109" s="1">
        <v>1095</v>
      </c>
      <c r="Q2109" s="1" t="s">
        <v>2616</v>
      </c>
      <c r="R2109" s="1"/>
      <c r="S2109" s="1"/>
      <c r="T2109" s="1"/>
      <c r="U2109" s="1"/>
      <c r="V2109" s="1"/>
      <c r="W2109" s="1"/>
      <c r="X2109" s="1"/>
      <c r="Y2109" s="1"/>
    </row>
    <row r="2110" spans="1:25" x14ac:dyDescent="0.4">
      <c r="A2110" t="s">
        <v>48</v>
      </c>
      <c r="B2110" t="s">
        <v>2124</v>
      </c>
      <c r="C2110" s="1" t="s">
        <v>3</v>
      </c>
      <c r="D2110">
        <v>2020</v>
      </c>
      <c r="E2110" s="3">
        <v>2</v>
      </c>
      <c r="F2110" s="1" t="s">
        <v>50</v>
      </c>
      <c r="G2110" s="1">
        <v>109</v>
      </c>
      <c r="H2110" s="1">
        <v>-35</v>
      </c>
      <c r="J2110" s="1" t="s">
        <v>9</v>
      </c>
      <c r="K2110" s="1" t="s">
        <v>2340</v>
      </c>
      <c r="L2110" s="1" t="s">
        <v>2341</v>
      </c>
      <c r="M2110" s="1">
        <v>0</v>
      </c>
      <c r="N2110" s="1" t="s">
        <v>2342</v>
      </c>
      <c r="O2110" s="1">
        <v>44005</v>
      </c>
      <c r="P2110" s="1">
        <v>1094</v>
      </c>
      <c r="Q2110" s="1" t="s">
        <v>2343</v>
      </c>
      <c r="R2110" s="1"/>
      <c r="S2110" s="1"/>
      <c r="T2110" s="1"/>
      <c r="U2110" s="1"/>
      <c r="V2110" s="1"/>
      <c r="W2110" s="1"/>
      <c r="X2110" s="1"/>
      <c r="Y2110" s="1"/>
    </row>
    <row r="2111" spans="1:25" x14ac:dyDescent="0.4">
      <c r="A2111" t="s">
        <v>48</v>
      </c>
      <c r="B2111" t="s">
        <v>2124</v>
      </c>
      <c r="C2111" s="1" t="s">
        <v>3</v>
      </c>
      <c r="D2111">
        <v>2020</v>
      </c>
      <c r="E2111" s="3">
        <v>2</v>
      </c>
      <c r="F2111" s="1" t="s">
        <v>50</v>
      </c>
      <c r="G2111" s="1">
        <v>110</v>
      </c>
      <c r="H2111" s="1" t="s">
        <v>81</v>
      </c>
      <c r="J2111" s="1" t="s">
        <v>23</v>
      </c>
      <c r="K2111" s="1" t="s">
        <v>2617</v>
      </c>
      <c r="L2111" s="1" t="s">
        <v>2618</v>
      </c>
      <c r="M2111" s="1">
        <v>0</v>
      </c>
      <c r="N2111" s="1" t="s">
        <v>2619</v>
      </c>
      <c r="O2111" s="1">
        <v>43993</v>
      </c>
      <c r="P2111" s="1">
        <v>1072</v>
      </c>
      <c r="Q2111" s="1" t="s">
        <v>2620</v>
      </c>
      <c r="R2111" s="1"/>
      <c r="S2111" s="1"/>
      <c r="T2111" s="1"/>
      <c r="U2111" s="1"/>
      <c r="V2111" s="1"/>
      <c r="W2111" s="1"/>
      <c r="X2111" s="1"/>
      <c r="Y2111" s="1"/>
    </row>
    <row r="2112" spans="1:25" x14ac:dyDescent="0.4">
      <c r="A2112" t="s">
        <v>48</v>
      </c>
      <c r="B2112" t="s">
        <v>2124</v>
      </c>
      <c r="C2112" s="1" t="s">
        <v>3</v>
      </c>
      <c r="D2112">
        <v>2020</v>
      </c>
      <c r="E2112" s="3">
        <v>2</v>
      </c>
      <c r="F2112" s="1" t="s">
        <v>50</v>
      </c>
      <c r="G2112" s="1">
        <v>111</v>
      </c>
      <c r="H2112" s="1" t="s">
        <v>81</v>
      </c>
      <c r="J2112" s="1" t="s">
        <v>2147</v>
      </c>
      <c r="K2112" s="1" t="s">
        <v>2621</v>
      </c>
      <c r="L2112" s="1" t="s">
        <v>2531</v>
      </c>
      <c r="M2112" s="1">
        <v>0</v>
      </c>
      <c r="N2112" s="1" t="s">
        <v>2622</v>
      </c>
      <c r="O2112" s="1">
        <v>44007</v>
      </c>
      <c r="P2112" s="1">
        <v>1046</v>
      </c>
      <c r="Q2112" s="1" t="s">
        <v>2623</v>
      </c>
      <c r="R2112" s="1"/>
      <c r="S2112" s="1"/>
      <c r="T2112" s="1"/>
      <c r="U2112" s="1"/>
      <c r="V2112" s="1"/>
      <c r="W2112" s="1"/>
      <c r="X2112" s="1"/>
      <c r="Y2112" s="1"/>
    </row>
    <row r="2113" spans="1:25" x14ac:dyDescent="0.4">
      <c r="A2113" t="s">
        <v>48</v>
      </c>
      <c r="B2113" t="s">
        <v>2124</v>
      </c>
      <c r="C2113" s="1" t="s">
        <v>3</v>
      </c>
      <c r="D2113">
        <v>2020</v>
      </c>
      <c r="E2113" s="3">
        <v>2</v>
      </c>
      <c r="F2113" s="1" t="s">
        <v>50</v>
      </c>
      <c r="G2113" s="1">
        <v>112</v>
      </c>
      <c r="H2113" s="1" t="s">
        <v>81</v>
      </c>
      <c r="J2113" s="1" t="s">
        <v>16</v>
      </c>
      <c r="K2113" s="1" t="s">
        <v>2624</v>
      </c>
      <c r="L2113" s="1" t="s">
        <v>2625</v>
      </c>
      <c r="M2113" s="1">
        <v>0</v>
      </c>
      <c r="N2113" s="1" t="s">
        <v>2626</v>
      </c>
      <c r="O2113" s="1">
        <v>43990</v>
      </c>
      <c r="P2113" s="1">
        <v>1045</v>
      </c>
      <c r="Q2113" s="1" t="s">
        <v>2627</v>
      </c>
      <c r="R2113" s="1"/>
      <c r="S2113" s="1"/>
      <c r="T2113" s="1"/>
      <c r="U2113" s="1"/>
      <c r="V2113" s="1"/>
      <c r="W2113" s="1"/>
      <c r="X2113" s="1"/>
      <c r="Y2113" s="1"/>
    </row>
    <row r="2114" spans="1:25" x14ac:dyDescent="0.4">
      <c r="A2114" t="s">
        <v>48</v>
      </c>
      <c r="B2114" t="s">
        <v>2124</v>
      </c>
      <c r="C2114" s="1" t="s">
        <v>3</v>
      </c>
      <c r="D2114">
        <v>2020</v>
      </c>
      <c r="E2114" s="3">
        <v>2</v>
      </c>
      <c r="F2114" s="1" t="s">
        <v>50</v>
      </c>
      <c r="G2114" s="1">
        <v>113</v>
      </c>
      <c r="H2114" s="1" t="s">
        <v>81</v>
      </c>
      <c r="J2114" s="1" t="s">
        <v>9</v>
      </c>
      <c r="K2114" s="1" t="s">
        <v>2628</v>
      </c>
      <c r="L2114" s="1" t="s">
        <v>2629</v>
      </c>
      <c r="M2114" s="1">
        <v>0</v>
      </c>
      <c r="N2114" s="1" t="s">
        <v>2630</v>
      </c>
      <c r="O2114" s="1">
        <v>43938</v>
      </c>
      <c r="P2114" s="1">
        <v>1032</v>
      </c>
      <c r="Q2114" s="1" t="s">
        <v>2631</v>
      </c>
      <c r="R2114" s="1"/>
      <c r="S2114" s="1"/>
      <c r="T2114" s="1"/>
      <c r="U2114" s="1"/>
      <c r="V2114" s="1"/>
      <c r="W2114" s="1"/>
      <c r="X2114" s="1"/>
      <c r="Y2114" s="1"/>
    </row>
    <row r="2115" spans="1:25" x14ac:dyDescent="0.4">
      <c r="A2115" t="s">
        <v>48</v>
      </c>
      <c r="B2115" t="s">
        <v>2124</v>
      </c>
      <c r="C2115" s="1" t="s">
        <v>3</v>
      </c>
      <c r="D2115">
        <v>2020</v>
      </c>
      <c r="E2115" s="3">
        <v>2</v>
      </c>
      <c r="F2115" s="1" t="s">
        <v>50</v>
      </c>
      <c r="G2115" s="1">
        <v>114</v>
      </c>
      <c r="H2115" s="1" t="s">
        <v>81</v>
      </c>
      <c r="J2115" s="1" t="s">
        <v>82</v>
      </c>
      <c r="K2115" s="1" t="s">
        <v>2632</v>
      </c>
      <c r="L2115" s="1" t="s">
        <v>2633</v>
      </c>
      <c r="M2115" s="1">
        <v>0</v>
      </c>
      <c r="N2115" s="1" t="s">
        <v>2634</v>
      </c>
      <c r="O2115" s="1">
        <v>43950</v>
      </c>
      <c r="P2115" s="1">
        <v>1022</v>
      </c>
      <c r="Q2115" s="1" t="s">
        <v>2635</v>
      </c>
      <c r="R2115" s="1"/>
      <c r="S2115" s="1"/>
      <c r="T2115" s="1"/>
      <c r="U2115" s="1"/>
      <c r="V2115" s="1"/>
      <c r="W2115" s="1"/>
      <c r="X2115" s="1"/>
      <c r="Y2115" s="1"/>
    </row>
    <row r="2116" spans="1:25" x14ac:dyDescent="0.4">
      <c r="A2116" t="s">
        <v>48</v>
      </c>
      <c r="B2116" t="s">
        <v>2124</v>
      </c>
      <c r="C2116" s="1" t="s">
        <v>3</v>
      </c>
      <c r="D2116">
        <v>2020</v>
      </c>
      <c r="E2116" s="3">
        <v>2</v>
      </c>
      <c r="F2116" s="1" t="s">
        <v>50</v>
      </c>
      <c r="G2116" s="1">
        <v>115</v>
      </c>
      <c r="H2116" s="1" t="s">
        <v>81</v>
      </c>
      <c r="J2116" s="1" t="s">
        <v>8</v>
      </c>
      <c r="K2116" s="1" t="s">
        <v>2636</v>
      </c>
      <c r="L2116" s="1" t="s">
        <v>2637</v>
      </c>
      <c r="M2116" s="1">
        <v>0</v>
      </c>
      <c r="N2116" s="1" t="s">
        <v>2638</v>
      </c>
      <c r="O2116" s="1">
        <v>44004</v>
      </c>
      <c r="P2116" s="1">
        <v>998</v>
      </c>
      <c r="Q2116" s="1" t="s">
        <v>2639</v>
      </c>
      <c r="R2116" s="1"/>
      <c r="S2116" s="1"/>
      <c r="T2116" s="1"/>
      <c r="U2116" s="1"/>
      <c r="V2116" s="1"/>
      <c r="W2116" s="1"/>
      <c r="X2116" s="1"/>
      <c r="Y2116" s="1"/>
    </row>
    <row r="2117" spans="1:25" x14ac:dyDescent="0.4">
      <c r="A2117" t="s">
        <v>48</v>
      </c>
      <c r="B2117" t="s">
        <v>2124</v>
      </c>
      <c r="C2117" s="1" t="s">
        <v>3</v>
      </c>
      <c r="D2117">
        <v>2020</v>
      </c>
      <c r="E2117" s="3">
        <v>2</v>
      </c>
      <c r="F2117" s="1" t="s">
        <v>50</v>
      </c>
      <c r="G2117" s="1">
        <v>116</v>
      </c>
      <c r="H2117" s="1" t="s">
        <v>81</v>
      </c>
      <c r="J2117" s="1" t="s">
        <v>73</v>
      </c>
      <c r="K2117" s="1" t="s">
        <v>911</v>
      </c>
      <c r="L2117" s="1" t="s">
        <v>912</v>
      </c>
      <c r="M2117" s="1">
        <v>0</v>
      </c>
      <c r="N2117" s="1" t="s">
        <v>913</v>
      </c>
      <c r="O2117" s="1">
        <v>44000</v>
      </c>
      <c r="P2117" s="1">
        <v>998</v>
      </c>
      <c r="Q2117" s="1" t="s">
        <v>914</v>
      </c>
      <c r="R2117" s="1"/>
      <c r="S2117" s="1"/>
      <c r="T2117" s="1"/>
      <c r="U2117" s="1"/>
      <c r="V2117" s="1"/>
      <c r="W2117" s="1"/>
      <c r="X2117" s="1"/>
      <c r="Y2117" s="1"/>
    </row>
    <row r="2118" spans="1:25" x14ac:dyDescent="0.4">
      <c r="A2118" t="s">
        <v>48</v>
      </c>
      <c r="B2118" t="s">
        <v>2124</v>
      </c>
      <c r="C2118" s="1" t="s">
        <v>3</v>
      </c>
      <c r="D2118">
        <v>2020</v>
      </c>
      <c r="E2118" s="3">
        <v>2</v>
      </c>
      <c r="F2118" s="1" t="s">
        <v>50</v>
      </c>
      <c r="G2118" s="1">
        <v>117</v>
      </c>
      <c r="H2118" s="1" t="s">
        <v>81</v>
      </c>
      <c r="J2118" s="1" t="s">
        <v>73</v>
      </c>
      <c r="K2118" s="1" t="s">
        <v>2640</v>
      </c>
      <c r="L2118" s="1" t="s">
        <v>2641</v>
      </c>
      <c r="M2118" s="1">
        <v>0</v>
      </c>
      <c r="N2118" s="1" t="s">
        <v>2642</v>
      </c>
      <c r="O2118" s="1">
        <v>44010</v>
      </c>
      <c r="P2118" s="1">
        <v>993</v>
      </c>
      <c r="Q2118" s="1" t="s">
        <v>2643</v>
      </c>
      <c r="R2118" s="1"/>
      <c r="S2118" s="1"/>
      <c r="T2118" s="1"/>
      <c r="U2118" s="1"/>
      <c r="V2118" s="1"/>
      <c r="W2118" s="1"/>
      <c r="X2118" s="1"/>
      <c r="Y2118" s="1"/>
    </row>
    <row r="2119" spans="1:25" x14ac:dyDescent="0.4">
      <c r="A2119" t="s">
        <v>48</v>
      </c>
      <c r="B2119" t="s">
        <v>2124</v>
      </c>
      <c r="C2119" s="1" t="s">
        <v>3</v>
      </c>
      <c r="D2119">
        <v>2020</v>
      </c>
      <c r="E2119" s="3">
        <v>2</v>
      </c>
      <c r="F2119" s="1" t="s">
        <v>50</v>
      </c>
      <c r="G2119" s="1">
        <v>118</v>
      </c>
      <c r="H2119" s="1" t="s">
        <v>81</v>
      </c>
      <c r="J2119" s="1" t="s">
        <v>10</v>
      </c>
      <c r="K2119" s="1" t="s">
        <v>2644</v>
      </c>
      <c r="L2119" s="1" t="s">
        <v>2554</v>
      </c>
      <c r="M2119" s="1">
        <v>0</v>
      </c>
      <c r="N2119" s="1" t="s">
        <v>2645</v>
      </c>
      <c r="O2119" s="1">
        <v>44000</v>
      </c>
      <c r="P2119" s="1">
        <v>992</v>
      </c>
      <c r="Q2119" s="1" t="s">
        <v>2646</v>
      </c>
      <c r="R2119" s="1"/>
      <c r="S2119" s="1"/>
      <c r="T2119" s="1"/>
      <c r="U2119" s="1"/>
      <c r="V2119" s="1"/>
      <c r="W2119" s="1"/>
      <c r="X2119" s="1"/>
      <c r="Y2119" s="1"/>
    </row>
    <row r="2120" spans="1:25" x14ac:dyDescent="0.4">
      <c r="A2120" t="s">
        <v>48</v>
      </c>
      <c r="B2120" t="s">
        <v>2124</v>
      </c>
      <c r="C2120" s="1" t="s">
        <v>3</v>
      </c>
      <c r="D2120">
        <v>2020</v>
      </c>
      <c r="E2120" s="3">
        <v>2</v>
      </c>
      <c r="F2120" s="1" t="s">
        <v>50</v>
      </c>
      <c r="G2120" s="1">
        <v>119</v>
      </c>
      <c r="H2120" s="1" t="s">
        <v>81</v>
      </c>
      <c r="J2120" s="1" t="s">
        <v>389</v>
      </c>
      <c r="K2120" s="1" t="s">
        <v>2647</v>
      </c>
      <c r="L2120" s="1" t="s">
        <v>2648</v>
      </c>
      <c r="M2120" s="1">
        <v>0</v>
      </c>
      <c r="N2120" s="1" t="s">
        <v>2649</v>
      </c>
      <c r="O2120" s="1">
        <v>43993</v>
      </c>
      <c r="P2120" s="1">
        <v>977</v>
      </c>
      <c r="Q2120" s="1" t="s">
        <v>2650</v>
      </c>
      <c r="R2120" s="1"/>
      <c r="S2120" s="1"/>
      <c r="T2120" s="1"/>
      <c r="U2120" s="1"/>
      <c r="V2120" s="1"/>
      <c r="W2120" s="1"/>
      <c r="X2120" s="1"/>
      <c r="Y2120" s="1"/>
    </row>
    <row r="2121" spans="1:25" x14ac:dyDescent="0.4">
      <c r="A2121" t="s">
        <v>48</v>
      </c>
      <c r="B2121" t="s">
        <v>2124</v>
      </c>
      <c r="C2121" s="1" t="s">
        <v>3</v>
      </c>
      <c r="D2121">
        <v>2020</v>
      </c>
      <c r="E2121" s="3">
        <v>2</v>
      </c>
      <c r="F2121" s="1" t="s">
        <v>50</v>
      </c>
      <c r="G2121" s="1">
        <v>120</v>
      </c>
      <c r="H2121" s="1" t="s">
        <v>81</v>
      </c>
      <c r="J2121" s="1" t="s">
        <v>23</v>
      </c>
      <c r="K2121" s="1" t="s">
        <v>2651</v>
      </c>
      <c r="L2121" s="1" t="s">
        <v>2652</v>
      </c>
      <c r="M2121" s="1">
        <v>0</v>
      </c>
      <c r="N2121" s="1" t="s">
        <v>2653</v>
      </c>
      <c r="O2121" s="1">
        <v>43926</v>
      </c>
      <c r="P2121" s="1">
        <v>975</v>
      </c>
      <c r="Q2121" s="1" t="s">
        <v>2654</v>
      </c>
      <c r="R2121" s="1"/>
      <c r="S2121" s="1"/>
      <c r="T2121" s="1"/>
      <c r="U2121" s="1"/>
      <c r="V2121" s="1"/>
      <c r="W2121" s="1"/>
      <c r="X2121" s="1"/>
      <c r="Y2121" s="1"/>
    </row>
    <row r="2122" spans="1:25" x14ac:dyDescent="0.4">
      <c r="A2122" t="s">
        <v>48</v>
      </c>
      <c r="B2122" t="s">
        <v>2124</v>
      </c>
      <c r="C2122" s="1" t="s">
        <v>3</v>
      </c>
      <c r="D2122">
        <v>2020</v>
      </c>
      <c r="E2122" s="3">
        <v>2</v>
      </c>
      <c r="F2122" s="1" t="s">
        <v>50</v>
      </c>
      <c r="G2122" s="1">
        <v>121</v>
      </c>
      <c r="H2122" s="1" t="s">
        <v>81</v>
      </c>
      <c r="J2122" s="1" t="s">
        <v>2147</v>
      </c>
      <c r="K2122" s="1" t="s">
        <v>2655</v>
      </c>
      <c r="L2122" s="1" t="s">
        <v>2656</v>
      </c>
      <c r="M2122" s="1">
        <v>0</v>
      </c>
      <c r="N2122" s="1" t="s">
        <v>2277</v>
      </c>
      <c r="O2122" s="1">
        <v>43941</v>
      </c>
      <c r="P2122" s="1">
        <v>964</v>
      </c>
      <c r="Q2122" s="1" t="s">
        <v>2657</v>
      </c>
      <c r="R2122" s="1"/>
      <c r="S2122" s="1"/>
      <c r="T2122" s="1"/>
      <c r="U2122" s="1"/>
      <c r="V2122" s="1"/>
      <c r="W2122" s="1"/>
      <c r="X2122" s="1"/>
      <c r="Y2122" s="1"/>
    </row>
    <row r="2123" spans="1:25" x14ac:dyDescent="0.4">
      <c r="A2123" t="s">
        <v>48</v>
      </c>
      <c r="B2123" t="s">
        <v>2124</v>
      </c>
      <c r="C2123" s="1" t="s">
        <v>3</v>
      </c>
      <c r="D2123">
        <v>2020</v>
      </c>
      <c r="E2123" s="3">
        <v>2</v>
      </c>
      <c r="F2123" s="1" t="s">
        <v>50</v>
      </c>
      <c r="G2123" s="1">
        <v>122</v>
      </c>
      <c r="H2123" s="1" t="s">
        <v>81</v>
      </c>
      <c r="J2123" s="1" t="s">
        <v>163</v>
      </c>
      <c r="K2123" s="1" t="s">
        <v>2658</v>
      </c>
      <c r="L2123" s="1" t="s">
        <v>2659</v>
      </c>
      <c r="M2123" s="1">
        <v>0</v>
      </c>
      <c r="N2123" s="1" t="s">
        <v>2660</v>
      </c>
      <c r="O2123" s="1">
        <v>43819</v>
      </c>
      <c r="P2123" s="1">
        <v>958</v>
      </c>
      <c r="Q2123" s="1" t="s">
        <v>2661</v>
      </c>
      <c r="R2123" s="1"/>
      <c r="S2123" s="1"/>
      <c r="T2123" s="1"/>
      <c r="U2123" s="1"/>
      <c r="V2123" s="1"/>
      <c r="W2123" s="1"/>
      <c r="X2123" s="1"/>
      <c r="Y2123" s="1"/>
    </row>
    <row r="2124" spans="1:25" x14ac:dyDescent="0.4">
      <c r="A2124" t="s">
        <v>48</v>
      </c>
      <c r="B2124" t="s">
        <v>2124</v>
      </c>
      <c r="C2124" s="1" t="s">
        <v>3</v>
      </c>
      <c r="D2124">
        <v>2020</v>
      </c>
      <c r="E2124" s="3">
        <v>2</v>
      </c>
      <c r="F2124" s="1" t="s">
        <v>50</v>
      </c>
      <c r="G2124" s="1">
        <v>123</v>
      </c>
      <c r="H2124" s="1" t="s">
        <v>81</v>
      </c>
      <c r="J2124" s="1" t="s">
        <v>10</v>
      </c>
      <c r="K2124" s="1" t="s">
        <v>2662</v>
      </c>
      <c r="L2124" s="1" t="s">
        <v>2663</v>
      </c>
      <c r="M2124" s="1">
        <v>0</v>
      </c>
      <c r="N2124" s="1" t="s">
        <v>2664</v>
      </c>
      <c r="O2124" s="1">
        <v>43915</v>
      </c>
      <c r="P2124" s="1">
        <v>956</v>
      </c>
      <c r="Q2124" s="1" t="s">
        <v>2665</v>
      </c>
      <c r="R2124" s="1"/>
      <c r="S2124" s="1"/>
      <c r="T2124" s="1"/>
      <c r="U2124" s="1"/>
      <c r="V2124" s="1"/>
      <c r="W2124" s="1"/>
      <c r="X2124" s="1"/>
      <c r="Y2124" s="1"/>
    </row>
    <row r="2125" spans="1:25" x14ac:dyDescent="0.4">
      <c r="A2125" t="s">
        <v>48</v>
      </c>
      <c r="B2125" t="s">
        <v>2124</v>
      </c>
      <c r="C2125" s="1" t="s">
        <v>3</v>
      </c>
      <c r="D2125">
        <v>2020</v>
      </c>
      <c r="E2125" s="3">
        <v>2</v>
      </c>
      <c r="F2125" s="1" t="s">
        <v>50</v>
      </c>
      <c r="G2125" s="1">
        <v>124</v>
      </c>
      <c r="H2125" s="1">
        <v>-41</v>
      </c>
      <c r="J2125" s="1" t="s">
        <v>10</v>
      </c>
      <c r="K2125" s="1" t="s">
        <v>2368</v>
      </c>
      <c r="L2125" s="1" t="s">
        <v>2369</v>
      </c>
      <c r="M2125" s="1">
        <v>0</v>
      </c>
      <c r="N2125" s="1" t="s">
        <v>698</v>
      </c>
      <c r="O2125" s="1">
        <v>43993</v>
      </c>
      <c r="P2125" s="1">
        <v>948</v>
      </c>
      <c r="Q2125" s="1" t="s">
        <v>2370</v>
      </c>
      <c r="R2125" s="1"/>
      <c r="S2125" s="1"/>
      <c r="T2125" s="1"/>
      <c r="U2125" s="1"/>
      <c r="V2125" s="1"/>
      <c r="W2125" s="1"/>
      <c r="X2125" s="1"/>
      <c r="Y2125" s="1"/>
    </row>
    <row r="2126" spans="1:25" x14ac:dyDescent="0.4">
      <c r="A2126" t="s">
        <v>48</v>
      </c>
      <c r="B2126" t="s">
        <v>2124</v>
      </c>
      <c r="C2126" s="1" t="s">
        <v>3</v>
      </c>
      <c r="D2126">
        <v>2020</v>
      </c>
      <c r="E2126" s="3">
        <v>2</v>
      </c>
      <c r="F2126" s="1" t="s">
        <v>50</v>
      </c>
      <c r="G2126" s="1">
        <v>125</v>
      </c>
      <c r="H2126" s="1" t="s">
        <v>81</v>
      </c>
      <c r="J2126" s="1" t="s">
        <v>73</v>
      </c>
      <c r="K2126" s="1" t="s">
        <v>2666</v>
      </c>
      <c r="L2126" s="1" t="s">
        <v>2667</v>
      </c>
      <c r="M2126" s="1">
        <v>0</v>
      </c>
      <c r="N2126" s="1" t="s">
        <v>2668</v>
      </c>
      <c r="O2126" s="1">
        <v>44007</v>
      </c>
      <c r="P2126" s="1">
        <v>922</v>
      </c>
      <c r="Q2126" s="1" t="s">
        <v>2669</v>
      </c>
      <c r="R2126" s="1"/>
      <c r="S2126" s="1"/>
      <c r="T2126" s="1"/>
      <c r="U2126" s="1"/>
      <c r="V2126" s="1"/>
      <c r="W2126" s="1"/>
      <c r="X2126" s="1"/>
      <c r="Y2126" s="1"/>
    </row>
    <row r="2127" spans="1:25" x14ac:dyDescent="0.4">
      <c r="A2127" t="s">
        <v>48</v>
      </c>
      <c r="B2127" t="s">
        <v>2124</v>
      </c>
      <c r="C2127" s="1" t="s">
        <v>3</v>
      </c>
      <c r="D2127">
        <v>2020</v>
      </c>
      <c r="E2127" s="3">
        <v>2</v>
      </c>
      <c r="F2127" s="1" t="s">
        <v>50</v>
      </c>
      <c r="G2127" s="1">
        <v>126</v>
      </c>
      <c r="H2127" s="1" t="s">
        <v>81</v>
      </c>
      <c r="J2127" s="1" t="s">
        <v>21</v>
      </c>
      <c r="K2127" s="1" t="s">
        <v>2670</v>
      </c>
      <c r="L2127" s="1" t="s">
        <v>598</v>
      </c>
      <c r="M2127" s="1">
        <v>0</v>
      </c>
      <c r="N2127" s="1" t="s">
        <v>2671</v>
      </c>
      <c r="O2127" s="1">
        <v>43998</v>
      </c>
      <c r="P2127" s="1">
        <v>918</v>
      </c>
      <c r="Q2127" s="1" t="s">
        <v>2672</v>
      </c>
      <c r="R2127" s="1"/>
      <c r="S2127" s="1"/>
      <c r="T2127" s="1"/>
      <c r="U2127" s="1"/>
      <c r="V2127" s="1"/>
      <c r="W2127" s="1"/>
      <c r="X2127" s="1"/>
      <c r="Y2127" s="1"/>
    </row>
    <row r="2128" spans="1:25" x14ac:dyDescent="0.4">
      <c r="A2128" t="s">
        <v>48</v>
      </c>
      <c r="B2128" t="s">
        <v>2124</v>
      </c>
      <c r="C2128" s="1" t="s">
        <v>3</v>
      </c>
      <c r="D2128">
        <v>2020</v>
      </c>
      <c r="E2128" s="3">
        <v>2</v>
      </c>
      <c r="F2128" s="1" t="s">
        <v>50</v>
      </c>
      <c r="G2128" s="1">
        <v>127</v>
      </c>
      <c r="H2128" s="1" t="s">
        <v>81</v>
      </c>
      <c r="J2128" s="1" t="s">
        <v>274</v>
      </c>
      <c r="K2128" s="1" t="s">
        <v>2673</v>
      </c>
      <c r="L2128" s="1" t="s">
        <v>2674</v>
      </c>
      <c r="M2128" s="1">
        <v>0</v>
      </c>
      <c r="N2128" s="1" t="s">
        <v>2675</v>
      </c>
      <c r="O2128" s="1">
        <v>44000</v>
      </c>
      <c r="P2128" s="1">
        <v>917</v>
      </c>
      <c r="Q2128" s="1" t="s">
        <v>2676</v>
      </c>
      <c r="R2128" s="1"/>
      <c r="S2128" s="1"/>
      <c r="T2128" s="1"/>
      <c r="U2128" s="1"/>
      <c r="V2128" s="1"/>
      <c r="W2128" s="1"/>
      <c r="X2128" s="1"/>
      <c r="Y2128" s="1"/>
    </row>
    <row r="2129" spans="1:25" x14ac:dyDescent="0.4">
      <c r="A2129" t="s">
        <v>48</v>
      </c>
      <c r="B2129" t="s">
        <v>2124</v>
      </c>
      <c r="C2129" s="1" t="s">
        <v>3</v>
      </c>
      <c r="D2129">
        <v>2020</v>
      </c>
      <c r="E2129" s="3">
        <v>2</v>
      </c>
      <c r="F2129" s="1" t="s">
        <v>50</v>
      </c>
      <c r="G2129" s="1">
        <v>128</v>
      </c>
      <c r="H2129" s="1" t="s">
        <v>81</v>
      </c>
      <c r="J2129" s="1" t="s">
        <v>155</v>
      </c>
      <c r="K2129" s="1" t="s">
        <v>2677</v>
      </c>
      <c r="L2129" s="1" t="s">
        <v>2678</v>
      </c>
      <c r="M2129" s="1">
        <v>0</v>
      </c>
      <c r="N2129" s="1" t="s">
        <v>2227</v>
      </c>
      <c r="O2129" s="1">
        <v>44006</v>
      </c>
      <c r="P2129" s="1">
        <v>907</v>
      </c>
      <c r="Q2129" s="1" t="s">
        <v>2679</v>
      </c>
      <c r="R2129" s="1"/>
      <c r="S2129" s="1"/>
      <c r="T2129" s="1"/>
      <c r="U2129" s="1"/>
      <c r="V2129" s="1"/>
      <c r="W2129" s="1"/>
      <c r="X2129" s="1"/>
      <c r="Y2129" s="1"/>
    </row>
    <row r="2130" spans="1:25" x14ac:dyDescent="0.4">
      <c r="A2130" t="s">
        <v>48</v>
      </c>
      <c r="B2130" t="s">
        <v>2124</v>
      </c>
      <c r="C2130" s="1" t="s">
        <v>3</v>
      </c>
      <c r="D2130">
        <v>2020</v>
      </c>
      <c r="E2130" s="3">
        <v>2</v>
      </c>
      <c r="F2130" s="1" t="s">
        <v>50</v>
      </c>
      <c r="G2130" s="1">
        <v>129</v>
      </c>
      <c r="H2130" s="1" t="s">
        <v>81</v>
      </c>
      <c r="J2130" s="1" t="s">
        <v>73</v>
      </c>
      <c r="K2130" s="1" t="s">
        <v>2680</v>
      </c>
      <c r="L2130" s="1" t="s">
        <v>2681</v>
      </c>
      <c r="M2130" s="1">
        <v>0</v>
      </c>
      <c r="N2130" s="1" t="s">
        <v>2682</v>
      </c>
      <c r="O2130" s="1">
        <v>43949</v>
      </c>
      <c r="P2130" s="1">
        <v>907</v>
      </c>
      <c r="Q2130" s="1" t="s">
        <v>2683</v>
      </c>
      <c r="R2130" s="1"/>
      <c r="S2130" s="1"/>
      <c r="T2130" s="1"/>
      <c r="U2130" s="1"/>
      <c r="V2130" s="1"/>
      <c r="W2130" s="1"/>
      <c r="X2130" s="1"/>
      <c r="Y2130" s="1"/>
    </row>
    <row r="2131" spans="1:25" x14ac:dyDescent="0.4">
      <c r="A2131" t="s">
        <v>48</v>
      </c>
      <c r="B2131" t="s">
        <v>2124</v>
      </c>
      <c r="C2131" s="1" t="s">
        <v>3</v>
      </c>
      <c r="D2131">
        <v>2020</v>
      </c>
      <c r="E2131" s="3">
        <v>2</v>
      </c>
      <c r="F2131" s="1" t="s">
        <v>50</v>
      </c>
      <c r="G2131" s="1">
        <v>130</v>
      </c>
      <c r="H2131" s="1" t="s">
        <v>81</v>
      </c>
      <c r="J2131" s="1" t="s">
        <v>58</v>
      </c>
      <c r="K2131" s="1" t="s">
        <v>2684</v>
      </c>
      <c r="L2131" s="1" t="s">
        <v>2685</v>
      </c>
      <c r="M2131" s="1">
        <v>0</v>
      </c>
      <c r="N2131" s="1" t="s">
        <v>2686</v>
      </c>
      <c r="O2131" s="1">
        <v>44001</v>
      </c>
      <c r="P2131" s="1">
        <v>895</v>
      </c>
      <c r="Q2131" s="1" t="s">
        <v>2687</v>
      </c>
      <c r="R2131" s="1"/>
      <c r="S2131" s="1"/>
      <c r="T2131" s="1"/>
      <c r="U2131" s="1"/>
      <c r="V2131" s="1"/>
      <c r="W2131" s="1"/>
      <c r="X2131" s="1"/>
      <c r="Y2131" s="1"/>
    </row>
    <row r="2132" spans="1:25" x14ac:dyDescent="0.4">
      <c r="A2132" t="s">
        <v>48</v>
      </c>
      <c r="B2132" t="s">
        <v>2124</v>
      </c>
      <c r="C2132" s="1" t="s">
        <v>3</v>
      </c>
      <c r="D2132">
        <v>2020</v>
      </c>
      <c r="E2132" s="3">
        <v>2</v>
      </c>
      <c r="F2132" s="1" t="s">
        <v>50</v>
      </c>
      <c r="G2132" s="1">
        <v>131</v>
      </c>
      <c r="H2132" s="1" t="s">
        <v>81</v>
      </c>
      <c r="J2132" s="1" t="s">
        <v>9</v>
      </c>
      <c r="K2132" s="1" t="s">
        <v>2688</v>
      </c>
      <c r="L2132" s="1" t="s">
        <v>2689</v>
      </c>
      <c r="M2132" s="1">
        <v>0</v>
      </c>
      <c r="N2132" s="1" t="s">
        <v>2690</v>
      </c>
      <c r="O2132" s="1">
        <v>43992</v>
      </c>
      <c r="P2132" s="1">
        <v>893</v>
      </c>
      <c r="Q2132" s="1" t="s">
        <v>2691</v>
      </c>
      <c r="R2132" s="1"/>
      <c r="S2132" s="1"/>
      <c r="T2132" s="1"/>
      <c r="U2132" s="1"/>
      <c r="V2132" s="1"/>
      <c r="W2132" s="1"/>
      <c r="X2132" s="1"/>
      <c r="Y2132" s="1"/>
    </row>
    <row r="2133" spans="1:25" x14ac:dyDescent="0.4">
      <c r="A2133" t="s">
        <v>48</v>
      </c>
      <c r="B2133" t="s">
        <v>2124</v>
      </c>
      <c r="C2133" s="1" t="s">
        <v>3</v>
      </c>
      <c r="D2133">
        <v>2020</v>
      </c>
      <c r="E2133" s="3">
        <v>2</v>
      </c>
      <c r="F2133" s="1" t="s">
        <v>50</v>
      </c>
      <c r="G2133" s="1">
        <v>132</v>
      </c>
      <c r="H2133" s="1" t="s">
        <v>81</v>
      </c>
      <c r="J2133" s="1" t="s">
        <v>8</v>
      </c>
      <c r="K2133" s="1" t="s">
        <v>1171</v>
      </c>
      <c r="L2133" s="1" t="s">
        <v>244</v>
      </c>
      <c r="M2133" s="1">
        <v>24900</v>
      </c>
      <c r="O2133" s="1">
        <v>43875</v>
      </c>
      <c r="P2133" s="1">
        <v>879</v>
      </c>
      <c r="Q2133" s="1" t="s">
        <v>1172</v>
      </c>
      <c r="R2133" s="1"/>
      <c r="S2133" s="1"/>
      <c r="T2133" s="1"/>
      <c r="U2133" s="1"/>
      <c r="V2133" s="1"/>
      <c r="W2133" s="1"/>
      <c r="X2133" s="1"/>
      <c r="Y2133" s="1"/>
    </row>
    <row r="2134" spans="1:25" x14ac:dyDescent="0.4">
      <c r="A2134" t="s">
        <v>48</v>
      </c>
      <c r="B2134" t="s">
        <v>2124</v>
      </c>
      <c r="C2134" s="1" t="s">
        <v>3</v>
      </c>
      <c r="D2134">
        <v>2020</v>
      </c>
      <c r="E2134" s="3">
        <v>2</v>
      </c>
      <c r="F2134" s="1" t="s">
        <v>50</v>
      </c>
      <c r="G2134" s="1">
        <v>133</v>
      </c>
      <c r="H2134" s="1" t="s">
        <v>81</v>
      </c>
      <c r="J2134" s="1" t="s">
        <v>73</v>
      </c>
      <c r="K2134" s="1" t="s">
        <v>2692</v>
      </c>
      <c r="L2134" s="1" t="s">
        <v>2693</v>
      </c>
      <c r="M2134" s="1">
        <v>0</v>
      </c>
      <c r="N2134" s="1" t="s">
        <v>2694</v>
      </c>
      <c r="O2134" s="1">
        <v>43804</v>
      </c>
      <c r="P2134" s="1">
        <v>878</v>
      </c>
      <c r="Q2134" s="1" t="s">
        <v>2695</v>
      </c>
      <c r="R2134" s="1"/>
      <c r="S2134" s="1"/>
      <c r="T2134" s="1"/>
      <c r="U2134" s="1"/>
      <c r="V2134" s="1"/>
      <c r="W2134" s="1"/>
      <c r="X2134" s="1"/>
      <c r="Y2134" s="1"/>
    </row>
    <row r="2135" spans="1:25" x14ac:dyDescent="0.4">
      <c r="A2135" t="s">
        <v>48</v>
      </c>
      <c r="B2135" t="s">
        <v>2124</v>
      </c>
      <c r="C2135" s="1" t="s">
        <v>3</v>
      </c>
      <c r="D2135">
        <v>2020</v>
      </c>
      <c r="E2135" s="3">
        <v>2</v>
      </c>
      <c r="F2135" s="1" t="s">
        <v>50</v>
      </c>
      <c r="G2135" s="1">
        <v>134</v>
      </c>
      <c r="H2135" s="1" t="s">
        <v>81</v>
      </c>
      <c r="J2135" s="1" t="s">
        <v>21</v>
      </c>
      <c r="K2135" s="1" t="s">
        <v>2696</v>
      </c>
      <c r="L2135" s="1" t="s">
        <v>775</v>
      </c>
      <c r="M2135" s="1">
        <v>0</v>
      </c>
      <c r="N2135" s="1" t="s">
        <v>776</v>
      </c>
      <c r="O2135" s="1">
        <v>43983</v>
      </c>
      <c r="P2135" s="1">
        <v>870</v>
      </c>
      <c r="Q2135" s="1" t="s">
        <v>777</v>
      </c>
      <c r="R2135" s="1"/>
      <c r="S2135" s="1"/>
      <c r="T2135" s="1"/>
      <c r="U2135" s="1"/>
      <c r="V2135" s="1"/>
      <c r="W2135" s="1"/>
      <c r="X2135" s="1"/>
      <c r="Y2135" s="1"/>
    </row>
    <row r="2136" spans="1:25" x14ac:dyDescent="0.4">
      <c r="A2136" t="s">
        <v>48</v>
      </c>
      <c r="B2136" t="s">
        <v>2124</v>
      </c>
      <c r="C2136" s="1" t="s">
        <v>3</v>
      </c>
      <c r="D2136">
        <v>2020</v>
      </c>
      <c r="E2136" s="3">
        <v>2</v>
      </c>
      <c r="F2136" s="1" t="s">
        <v>50</v>
      </c>
      <c r="G2136" s="1">
        <v>135</v>
      </c>
      <c r="H2136" s="1" t="s">
        <v>81</v>
      </c>
      <c r="J2136" s="1" t="s">
        <v>10</v>
      </c>
      <c r="K2136" s="1" t="s">
        <v>2697</v>
      </c>
      <c r="L2136" s="1" t="s">
        <v>2698</v>
      </c>
      <c r="M2136" s="1">
        <v>0</v>
      </c>
      <c r="N2136" s="1" t="s">
        <v>2699</v>
      </c>
      <c r="O2136" s="1">
        <v>44005</v>
      </c>
      <c r="P2136" s="1">
        <v>870</v>
      </c>
      <c r="Q2136" s="1" t="s">
        <v>2700</v>
      </c>
      <c r="R2136" s="1"/>
      <c r="S2136" s="1"/>
      <c r="T2136" s="1"/>
      <c r="U2136" s="1"/>
      <c r="V2136" s="1"/>
      <c r="W2136" s="1"/>
      <c r="X2136" s="1"/>
      <c r="Y2136" s="1"/>
    </row>
    <row r="2137" spans="1:25" x14ac:dyDescent="0.4">
      <c r="A2137" t="s">
        <v>48</v>
      </c>
      <c r="B2137" t="s">
        <v>2124</v>
      </c>
      <c r="C2137" s="1" t="s">
        <v>3</v>
      </c>
      <c r="D2137">
        <v>2020</v>
      </c>
      <c r="E2137" s="3">
        <v>2</v>
      </c>
      <c r="F2137" s="1" t="s">
        <v>50</v>
      </c>
      <c r="G2137" s="1">
        <v>136</v>
      </c>
      <c r="H2137" s="1" t="s">
        <v>81</v>
      </c>
      <c r="J2137" s="1" t="s">
        <v>23</v>
      </c>
      <c r="K2137" s="1" t="s">
        <v>2701</v>
      </c>
      <c r="L2137" s="1" t="s">
        <v>2702</v>
      </c>
      <c r="M2137" s="1">
        <v>0</v>
      </c>
      <c r="N2137" s="1" t="s">
        <v>2703</v>
      </c>
      <c r="O2137" s="1">
        <v>43846</v>
      </c>
      <c r="P2137" s="1">
        <v>865</v>
      </c>
      <c r="Q2137" s="1" t="s">
        <v>2704</v>
      </c>
      <c r="R2137" s="1"/>
      <c r="S2137" s="1"/>
      <c r="T2137" s="1"/>
      <c r="U2137" s="1"/>
      <c r="V2137" s="1"/>
      <c r="W2137" s="1"/>
      <c r="X2137" s="1"/>
      <c r="Y2137" s="1"/>
    </row>
    <row r="2138" spans="1:25" x14ac:dyDescent="0.4">
      <c r="A2138" t="s">
        <v>48</v>
      </c>
      <c r="B2138" t="s">
        <v>2124</v>
      </c>
      <c r="C2138" s="1" t="s">
        <v>3</v>
      </c>
      <c r="D2138">
        <v>2020</v>
      </c>
      <c r="E2138" s="3">
        <v>2</v>
      </c>
      <c r="F2138" s="1" t="s">
        <v>50</v>
      </c>
      <c r="G2138" s="1">
        <v>137</v>
      </c>
      <c r="H2138" s="1" t="s">
        <v>81</v>
      </c>
      <c r="J2138" s="1" t="s">
        <v>7</v>
      </c>
      <c r="K2138" s="1" t="s">
        <v>2705</v>
      </c>
      <c r="L2138" s="1" t="s">
        <v>2524</v>
      </c>
      <c r="M2138" s="1">
        <v>0</v>
      </c>
      <c r="N2138" s="1" t="s">
        <v>2525</v>
      </c>
      <c r="O2138" s="1">
        <v>43977</v>
      </c>
      <c r="P2138" s="1">
        <v>854</v>
      </c>
      <c r="Q2138" s="1" t="s">
        <v>2706</v>
      </c>
      <c r="R2138" s="1"/>
      <c r="S2138" s="1"/>
      <c r="T2138" s="1"/>
      <c r="U2138" s="1"/>
      <c r="V2138" s="1"/>
      <c r="W2138" s="1"/>
      <c r="X2138" s="1"/>
      <c r="Y2138" s="1"/>
    </row>
    <row r="2139" spans="1:25" x14ac:dyDescent="0.4">
      <c r="A2139" t="s">
        <v>48</v>
      </c>
      <c r="B2139" t="s">
        <v>2124</v>
      </c>
      <c r="C2139" s="1" t="s">
        <v>3</v>
      </c>
      <c r="D2139">
        <v>2020</v>
      </c>
      <c r="E2139" s="3">
        <v>2</v>
      </c>
      <c r="F2139" s="1" t="s">
        <v>50</v>
      </c>
      <c r="G2139" s="1">
        <v>138</v>
      </c>
      <c r="H2139" s="1" t="s">
        <v>81</v>
      </c>
      <c r="J2139" s="1" t="s">
        <v>73</v>
      </c>
      <c r="K2139" s="1" t="s">
        <v>2707</v>
      </c>
      <c r="L2139" s="1" t="s">
        <v>2708</v>
      </c>
      <c r="M2139" s="1">
        <v>0</v>
      </c>
      <c r="N2139" s="1" t="s">
        <v>2464</v>
      </c>
      <c r="O2139" s="1">
        <v>43826</v>
      </c>
      <c r="P2139" s="1">
        <v>852</v>
      </c>
      <c r="Q2139" s="1" t="s">
        <v>2709</v>
      </c>
      <c r="R2139" s="1"/>
      <c r="S2139" s="1"/>
      <c r="T2139" s="1"/>
      <c r="U2139" s="1"/>
      <c r="V2139" s="1"/>
      <c r="W2139" s="1"/>
      <c r="X2139" s="1"/>
      <c r="Y2139" s="1"/>
    </row>
    <row r="2140" spans="1:25" x14ac:dyDescent="0.4">
      <c r="A2140" t="s">
        <v>48</v>
      </c>
      <c r="B2140" t="s">
        <v>2124</v>
      </c>
      <c r="C2140" s="1" t="s">
        <v>3</v>
      </c>
      <c r="D2140">
        <v>2020</v>
      </c>
      <c r="E2140" s="3">
        <v>2</v>
      </c>
      <c r="F2140" s="1" t="s">
        <v>50</v>
      </c>
      <c r="G2140" s="1">
        <v>139</v>
      </c>
      <c r="H2140" s="1" t="s">
        <v>81</v>
      </c>
      <c r="J2140" s="1" t="s">
        <v>155</v>
      </c>
      <c r="K2140" s="1" t="s">
        <v>2710</v>
      </c>
      <c r="L2140" s="1" t="s">
        <v>2711</v>
      </c>
      <c r="M2140" s="1">
        <v>0</v>
      </c>
      <c r="N2140" s="1" t="s">
        <v>2712</v>
      </c>
      <c r="O2140" s="1">
        <v>43979</v>
      </c>
      <c r="P2140" s="1">
        <v>842</v>
      </c>
      <c r="Q2140" s="1" t="s">
        <v>2713</v>
      </c>
      <c r="R2140" s="1"/>
      <c r="S2140" s="1"/>
      <c r="T2140" s="1"/>
      <c r="U2140" s="1"/>
      <c r="V2140" s="1"/>
      <c r="W2140" s="1"/>
      <c r="X2140" s="1"/>
      <c r="Y2140" s="1"/>
    </row>
    <row r="2141" spans="1:25" x14ac:dyDescent="0.4">
      <c r="A2141" t="s">
        <v>48</v>
      </c>
      <c r="B2141" t="s">
        <v>2124</v>
      </c>
      <c r="C2141" s="1" t="s">
        <v>3</v>
      </c>
      <c r="D2141">
        <v>2020</v>
      </c>
      <c r="E2141" s="3">
        <v>2</v>
      </c>
      <c r="F2141" s="1" t="s">
        <v>50</v>
      </c>
      <c r="G2141" s="1">
        <v>140</v>
      </c>
      <c r="H2141" s="1" t="s">
        <v>81</v>
      </c>
      <c r="J2141" s="1" t="s">
        <v>9</v>
      </c>
      <c r="K2141" s="1" t="s">
        <v>2714</v>
      </c>
      <c r="L2141" s="1" t="s">
        <v>2715</v>
      </c>
      <c r="M2141" s="1">
        <v>0</v>
      </c>
      <c r="N2141" s="1" t="s">
        <v>2716</v>
      </c>
      <c r="O2141" s="1">
        <v>44006</v>
      </c>
      <c r="P2141" s="1">
        <v>819</v>
      </c>
      <c r="Q2141" s="1" t="s">
        <v>2717</v>
      </c>
      <c r="R2141" s="1"/>
      <c r="S2141" s="1"/>
      <c r="T2141" s="1"/>
      <c r="U2141" s="1"/>
      <c r="V2141" s="1"/>
      <c r="W2141" s="1"/>
      <c r="X2141" s="1"/>
      <c r="Y2141" s="1"/>
    </row>
    <row r="2142" spans="1:25" x14ac:dyDescent="0.4">
      <c r="A2142" t="s">
        <v>48</v>
      </c>
      <c r="B2142" t="s">
        <v>2124</v>
      </c>
      <c r="C2142" s="1" t="s">
        <v>3</v>
      </c>
      <c r="D2142">
        <v>2020</v>
      </c>
      <c r="E2142" s="3">
        <v>2</v>
      </c>
      <c r="F2142" s="1" t="s">
        <v>50</v>
      </c>
      <c r="G2142" s="1">
        <v>141</v>
      </c>
      <c r="H2142" s="1" t="s">
        <v>81</v>
      </c>
      <c r="J2142" s="1" t="s">
        <v>9</v>
      </c>
      <c r="K2142" s="1" t="s">
        <v>2718</v>
      </c>
      <c r="L2142" s="1" t="s">
        <v>2002</v>
      </c>
      <c r="M2142" s="1">
        <v>0</v>
      </c>
      <c r="N2142" s="1" t="s">
        <v>2719</v>
      </c>
      <c r="O2142" s="1">
        <v>44006</v>
      </c>
      <c r="P2142" s="1">
        <v>775</v>
      </c>
      <c r="Q2142" s="1" t="s">
        <v>2720</v>
      </c>
      <c r="R2142" s="1"/>
      <c r="S2142" s="1"/>
      <c r="T2142" s="1"/>
      <c r="U2142" s="1"/>
      <c r="V2142" s="1"/>
      <c r="W2142" s="1"/>
      <c r="X2142" s="1"/>
      <c r="Y2142" s="1"/>
    </row>
    <row r="2143" spans="1:25" x14ac:dyDescent="0.4">
      <c r="A2143" t="s">
        <v>48</v>
      </c>
      <c r="B2143" t="s">
        <v>2124</v>
      </c>
      <c r="C2143" s="1" t="s">
        <v>3</v>
      </c>
      <c r="D2143">
        <v>2020</v>
      </c>
      <c r="E2143" s="3">
        <v>2</v>
      </c>
      <c r="F2143" s="1" t="s">
        <v>50</v>
      </c>
      <c r="G2143" s="1">
        <v>142</v>
      </c>
      <c r="H2143" s="1" t="s">
        <v>81</v>
      </c>
      <c r="J2143" s="1" t="s">
        <v>23</v>
      </c>
      <c r="K2143" s="1" t="s">
        <v>2721</v>
      </c>
      <c r="L2143" s="1" t="s">
        <v>2722</v>
      </c>
      <c r="M2143" s="1">
        <v>0</v>
      </c>
      <c r="N2143" s="1" t="s">
        <v>226</v>
      </c>
      <c r="O2143" s="1">
        <v>44006</v>
      </c>
      <c r="P2143" s="1">
        <v>774</v>
      </c>
      <c r="Q2143" s="1" t="s">
        <v>2723</v>
      </c>
      <c r="R2143" s="1"/>
      <c r="S2143" s="1"/>
      <c r="T2143" s="1"/>
      <c r="U2143" s="1"/>
      <c r="V2143" s="1"/>
      <c r="W2143" s="1"/>
      <c r="X2143" s="1"/>
      <c r="Y2143" s="1"/>
    </row>
    <row r="2144" spans="1:25" x14ac:dyDescent="0.4">
      <c r="A2144" t="s">
        <v>48</v>
      </c>
      <c r="B2144" t="s">
        <v>2124</v>
      </c>
      <c r="C2144" s="1" t="s">
        <v>3</v>
      </c>
      <c r="D2144">
        <v>2020</v>
      </c>
      <c r="E2144" s="3">
        <v>2</v>
      </c>
      <c r="F2144" s="1" t="s">
        <v>50</v>
      </c>
      <c r="G2144" s="1">
        <v>143</v>
      </c>
      <c r="H2144" s="1" t="s">
        <v>81</v>
      </c>
      <c r="J2144" s="1" t="s">
        <v>23</v>
      </c>
      <c r="K2144" s="1" t="s">
        <v>2724</v>
      </c>
      <c r="L2144" s="1" t="s">
        <v>2725</v>
      </c>
      <c r="M2144" s="1">
        <v>0</v>
      </c>
      <c r="N2144" s="1" t="s">
        <v>2726</v>
      </c>
      <c r="O2144" s="1">
        <v>43893</v>
      </c>
      <c r="P2144" s="1">
        <v>773</v>
      </c>
      <c r="Q2144" s="1" t="s">
        <v>2727</v>
      </c>
      <c r="R2144" s="1"/>
      <c r="S2144" s="1"/>
      <c r="T2144" s="1"/>
      <c r="U2144" s="1"/>
      <c r="V2144" s="1"/>
      <c r="W2144" s="1"/>
      <c r="X2144" s="1"/>
      <c r="Y2144" s="1"/>
    </row>
    <row r="2145" spans="1:25" x14ac:dyDescent="0.4">
      <c r="A2145" t="s">
        <v>48</v>
      </c>
      <c r="B2145" t="s">
        <v>2124</v>
      </c>
      <c r="C2145" s="1" t="s">
        <v>3</v>
      </c>
      <c r="D2145">
        <v>2020</v>
      </c>
      <c r="E2145" s="3">
        <v>2</v>
      </c>
      <c r="F2145" s="1" t="s">
        <v>50</v>
      </c>
      <c r="G2145" s="1">
        <v>144</v>
      </c>
      <c r="H2145" s="1" t="s">
        <v>81</v>
      </c>
      <c r="J2145" s="1" t="s">
        <v>23</v>
      </c>
      <c r="K2145" s="1" t="s">
        <v>2728</v>
      </c>
      <c r="L2145" s="1" t="s">
        <v>2729</v>
      </c>
      <c r="M2145" s="1">
        <v>0</v>
      </c>
      <c r="N2145" s="1" t="s">
        <v>2730</v>
      </c>
      <c r="O2145" s="1">
        <v>43672</v>
      </c>
      <c r="P2145" s="1">
        <v>750</v>
      </c>
      <c r="Q2145" s="1" t="s">
        <v>2731</v>
      </c>
      <c r="R2145" s="1"/>
      <c r="S2145" s="1"/>
      <c r="T2145" s="1"/>
      <c r="U2145" s="1"/>
      <c r="V2145" s="1"/>
      <c r="W2145" s="1"/>
      <c r="X2145" s="1"/>
      <c r="Y2145" s="1"/>
    </row>
    <row r="2146" spans="1:25" x14ac:dyDescent="0.4">
      <c r="A2146" t="s">
        <v>48</v>
      </c>
      <c r="B2146" t="s">
        <v>2124</v>
      </c>
      <c r="C2146" s="1" t="s">
        <v>3</v>
      </c>
      <c r="D2146">
        <v>2020</v>
      </c>
      <c r="E2146" s="3">
        <v>2</v>
      </c>
      <c r="F2146" s="1" t="s">
        <v>50</v>
      </c>
      <c r="G2146" s="1">
        <v>145</v>
      </c>
      <c r="H2146" s="1" t="s">
        <v>81</v>
      </c>
      <c r="J2146" s="1" t="s">
        <v>58</v>
      </c>
      <c r="K2146" s="1" t="s">
        <v>2732</v>
      </c>
      <c r="L2146" s="1" t="s">
        <v>2733</v>
      </c>
      <c r="M2146" s="1">
        <v>0</v>
      </c>
      <c r="N2146" s="1" t="s">
        <v>2734</v>
      </c>
      <c r="O2146" s="1">
        <v>44008</v>
      </c>
      <c r="P2146" s="1">
        <v>748</v>
      </c>
      <c r="Q2146" s="1" t="s">
        <v>2735</v>
      </c>
      <c r="R2146" s="1"/>
      <c r="S2146" s="1"/>
      <c r="T2146" s="1"/>
      <c r="U2146" s="1"/>
      <c r="V2146" s="1"/>
      <c r="W2146" s="1"/>
      <c r="X2146" s="1"/>
      <c r="Y2146" s="1"/>
    </row>
    <row r="2147" spans="1:25" x14ac:dyDescent="0.4">
      <c r="A2147" t="s">
        <v>48</v>
      </c>
      <c r="B2147" t="s">
        <v>2124</v>
      </c>
      <c r="C2147" s="1" t="s">
        <v>3</v>
      </c>
      <c r="D2147">
        <v>2020</v>
      </c>
      <c r="E2147" s="3">
        <v>2</v>
      </c>
      <c r="F2147" s="1" t="s">
        <v>50</v>
      </c>
      <c r="G2147" s="1">
        <v>146</v>
      </c>
      <c r="H2147" s="1" t="s">
        <v>81</v>
      </c>
      <c r="J2147" s="1" t="s">
        <v>73</v>
      </c>
      <c r="K2147" s="1" t="s">
        <v>746</v>
      </c>
      <c r="L2147" s="1" t="s">
        <v>747</v>
      </c>
      <c r="M2147" s="1">
        <v>0</v>
      </c>
      <c r="N2147" s="1" t="s">
        <v>748</v>
      </c>
      <c r="O2147" s="1">
        <v>44004</v>
      </c>
      <c r="P2147" s="1">
        <v>740</v>
      </c>
      <c r="Q2147" s="1" t="s">
        <v>749</v>
      </c>
      <c r="R2147" s="1"/>
      <c r="S2147" s="1"/>
      <c r="T2147" s="1"/>
      <c r="U2147" s="1"/>
      <c r="V2147" s="1"/>
      <c r="W2147" s="1"/>
      <c r="X2147" s="1"/>
      <c r="Y2147" s="1"/>
    </row>
    <row r="2148" spans="1:25" x14ac:dyDescent="0.4">
      <c r="A2148" t="s">
        <v>48</v>
      </c>
      <c r="B2148" t="s">
        <v>2124</v>
      </c>
      <c r="C2148" s="1" t="s">
        <v>3</v>
      </c>
      <c r="D2148">
        <v>2020</v>
      </c>
      <c r="E2148" s="3">
        <v>2</v>
      </c>
      <c r="F2148" s="1" t="s">
        <v>50</v>
      </c>
      <c r="G2148" s="1">
        <v>147</v>
      </c>
      <c r="H2148" s="1" t="s">
        <v>81</v>
      </c>
      <c r="J2148" s="1" t="s">
        <v>2147</v>
      </c>
      <c r="K2148" s="1" t="s">
        <v>2736</v>
      </c>
      <c r="L2148" s="1" t="s">
        <v>2737</v>
      </c>
      <c r="M2148" s="1">
        <v>0</v>
      </c>
      <c r="N2148" s="1" t="s">
        <v>2277</v>
      </c>
      <c r="O2148" s="1">
        <v>43900</v>
      </c>
      <c r="P2148" s="1">
        <v>738</v>
      </c>
      <c r="Q2148" s="1" t="s">
        <v>2738</v>
      </c>
      <c r="R2148" s="1"/>
      <c r="S2148" s="1"/>
      <c r="T2148" s="1"/>
      <c r="U2148" s="1"/>
      <c r="V2148" s="1"/>
      <c r="W2148" s="1"/>
      <c r="X2148" s="1"/>
      <c r="Y2148" s="1"/>
    </row>
    <row r="2149" spans="1:25" x14ac:dyDescent="0.4">
      <c r="A2149" t="s">
        <v>48</v>
      </c>
      <c r="B2149" t="s">
        <v>2124</v>
      </c>
      <c r="C2149" s="1" t="s">
        <v>3</v>
      </c>
      <c r="D2149">
        <v>2020</v>
      </c>
      <c r="E2149" s="3">
        <v>2</v>
      </c>
      <c r="F2149" s="1" t="s">
        <v>50</v>
      </c>
      <c r="G2149" s="1">
        <v>148</v>
      </c>
      <c r="H2149" s="1" t="s">
        <v>81</v>
      </c>
      <c r="J2149" s="1" t="s">
        <v>2147</v>
      </c>
      <c r="K2149" s="1" t="s">
        <v>2739</v>
      </c>
      <c r="L2149" s="1" t="s">
        <v>2185</v>
      </c>
      <c r="M2149" s="1">
        <v>0</v>
      </c>
      <c r="N2149" s="1" t="s">
        <v>2740</v>
      </c>
      <c r="O2149" s="1">
        <v>43977</v>
      </c>
      <c r="P2149" s="1">
        <v>735</v>
      </c>
      <c r="Q2149" s="1" t="s">
        <v>2741</v>
      </c>
      <c r="R2149" s="1"/>
      <c r="S2149" s="1"/>
      <c r="T2149" s="1"/>
      <c r="U2149" s="1"/>
      <c r="V2149" s="1"/>
      <c r="W2149" s="1"/>
      <c r="X2149" s="1"/>
      <c r="Y2149" s="1"/>
    </row>
    <row r="2150" spans="1:25" x14ac:dyDescent="0.4">
      <c r="A2150" t="s">
        <v>48</v>
      </c>
      <c r="B2150" t="s">
        <v>2124</v>
      </c>
      <c r="C2150" s="1" t="s">
        <v>3</v>
      </c>
      <c r="D2150">
        <v>2020</v>
      </c>
      <c r="E2150" s="3">
        <v>2</v>
      </c>
      <c r="F2150" s="1" t="s">
        <v>50</v>
      </c>
      <c r="G2150" s="1">
        <v>149</v>
      </c>
      <c r="H2150" s="1" t="s">
        <v>81</v>
      </c>
      <c r="J2150" s="1" t="s">
        <v>163</v>
      </c>
      <c r="K2150" s="1" t="s">
        <v>2742</v>
      </c>
      <c r="L2150" s="1" t="s">
        <v>2743</v>
      </c>
      <c r="M2150" s="1">
        <v>0</v>
      </c>
      <c r="N2150" s="1" t="s">
        <v>2744</v>
      </c>
      <c r="O2150" s="1">
        <v>44009</v>
      </c>
      <c r="P2150" s="1">
        <v>728</v>
      </c>
      <c r="Q2150" s="1" t="s">
        <v>2745</v>
      </c>
      <c r="R2150" s="1"/>
      <c r="S2150" s="1"/>
      <c r="T2150" s="1"/>
      <c r="U2150" s="1"/>
      <c r="V2150" s="1"/>
      <c r="W2150" s="1"/>
      <c r="X2150" s="1"/>
      <c r="Y2150" s="1"/>
    </row>
    <row r="2151" spans="1:25" x14ac:dyDescent="0.4">
      <c r="A2151" t="s">
        <v>48</v>
      </c>
      <c r="B2151" t="s">
        <v>2124</v>
      </c>
      <c r="C2151" s="1" t="s">
        <v>3</v>
      </c>
      <c r="D2151">
        <v>2020</v>
      </c>
      <c r="E2151" s="3">
        <v>2</v>
      </c>
      <c r="F2151" s="1" t="s">
        <v>50</v>
      </c>
      <c r="G2151" s="1">
        <v>150</v>
      </c>
      <c r="H2151" s="1" t="s">
        <v>81</v>
      </c>
      <c r="J2151" s="1" t="s">
        <v>23</v>
      </c>
      <c r="K2151" s="1" t="s">
        <v>2746</v>
      </c>
      <c r="L2151" s="1" t="s">
        <v>2747</v>
      </c>
      <c r="M2151" s="1">
        <v>0</v>
      </c>
      <c r="N2151" s="1" t="s">
        <v>226</v>
      </c>
      <c r="O2151" s="1">
        <v>44008</v>
      </c>
      <c r="P2151" s="1">
        <v>723</v>
      </c>
      <c r="Q2151" s="1" t="s">
        <v>2748</v>
      </c>
      <c r="R2151" s="1"/>
      <c r="S2151" s="1"/>
      <c r="T2151" s="1"/>
      <c r="U2151" s="1"/>
      <c r="V2151" s="1"/>
      <c r="W2151" s="1"/>
      <c r="X2151" s="1"/>
      <c r="Y2151" s="1"/>
    </row>
    <row r="2152" spans="1:25" x14ac:dyDescent="0.4">
      <c r="A2152" t="s">
        <v>48</v>
      </c>
      <c r="B2152" t="s">
        <v>2124</v>
      </c>
      <c r="C2152" s="1" t="s">
        <v>3</v>
      </c>
      <c r="D2152">
        <v>2020</v>
      </c>
      <c r="E2152" s="3">
        <v>2</v>
      </c>
      <c r="F2152" s="1" t="s">
        <v>50</v>
      </c>
      <c r="G2152" s="1">
        <v>151</v>
      </c>
      <c r="H2152" s="1" t="s">
        <v>81</v>
      </c>
      <c r="J2152" s="1" t="s">
        <v>73</v>
      </c>
      <c r="K2152" s="1" t="s">
        <v>2749</v>
      </c>
      <c r="L2152" s="1" t="s">
        <v>2681</v>
      </c>
      <c r="M2152" s="1">
        <v>0</v>
      </c>
      <c r="N2152" s="1" t="s">
        <v>2682</v>
      </c>
      <c r="O2152" s="1">
        <v>43949</v>
      </c>
      <c r="P2152" s="1">
        <v>709</v>
      </c>
      <c r="Q2152" s="1" t="s">
        <v>2750</v>
      </c>
      <c r="R2152" s="1"/>
      <c r="S2152" s="1"/>
      <c r="T2152" s="1"/>
      <c r="U2152" s="1"/>
      <c r="V2152" s="1"/>
      <c r="W2152" s="1"/>
      <c r="X2152" s="1"/>
      <c r="Y2152" s="1"/>
    </row>
    <row r="2153" spans="1:25" x14ac:dyDescent="0.4">
      <c r="A2153" t="s">
        <v>48</v>
      </c>
      <c r="B2153" t="s">
        <v>2124</v>
      </c>
      <c r="C2153" s="1" t="s">
        <v>3</v>
      </c>
      <c r="D2153">
        <v>2020</v>
      </c>
      <c r="E2153" s="3">
        <v>2</v>
      </c>
      <c r="F2153" s="1" t="s">
        <v>50</v>
      </c>
      <c r="G2153" s="1">
        <v>152</v>
      </c>
      <c r="H2153" s="1" t="s">
        <v>81</v>
      </c>
      <c r="J2153" s="1" t="s">
        <v>10</v>
      </c>
      <c r="K2153" s="1" t="s">
        <v>2751</v>
      </c>
      <c r="L2153" s="1" t="s">
        <v>2752</v>
      </c>
      <c r="M2153" s="1">
        <v>0</v>
      </c>
      <c r="N2153" s="1" t="s">
        <v>2211</v>
      </c>
      <c r="O2153" s="1">
        <v>43999</v>
      </c>
      <c r="P2153" s="1">
        <v>705</v>
      </c>
      <c r="Q2153" s="1" t="s">
        <v>2753</v>
      </c>
      <c r="R2153" s="1"/>
      <c r="S2153" s="1"/>
      <c r="T2153" s="1"/>
      <c r="U2153" s="1"/>
      <c r="V2153" s="1"/>
      <c r="W2153" s="1"/>
      <c r="X2153" s="1"/>
      <c r="Y2153" s="1"/>
    </row>
    <row r="2154" spans="1:25" x14ac:dyDescent="0.4">
      <c r="A2154" t="s">
        <v>48</v>
      </c>
      <c r="B2154" t="s">
        <v>2124</v>
      </c>
      <c r="C2154" s="1" t="s">
        <v>3</v>
      </c>
      <c r="D2154">
        <v>2020</v>
      </c>
      <c r="E2154" s="3">
        <v>2</v>
      </c>
      <c r="F2154" s="1" t="s">
        <v>50</v>
      </c>
      <c r="G2154" s="1">
        <v>153</v>
      </c>
      <c r="H2154" s="1" t="s">
        <v>81</v>
      </c>
      <c r="J2154" s="1" t="s">
        <v>23</v>
      </c>
      <c r="K2154" s="1" t="s">
        <v>2754</v>
      </c>
      <c r="L2154" s="1" t="s">
        <v>2755</v>
      </c>
      <c r="M2154" s="1">
        <v>0</v>
      </c>
      <c r="N2154" s="1" t="s">
        <v>2756</v>
      </c>
      <c r="O2154" s="1">
        <v>43986</v>
      </c>
      <c r="P2154" s="1">
        <v>705</v>
      </c>
      <c r="Q2154" s="1" t="s">
        <v>2757</v>
      </c>
      <c r="R2154" s="1"/>
      <c r="S2154" s="1"/>
      <c r="T2154" s="1"/>
      <c r="U2154" s="1"/>
      <c r="V2154" s="1"/>
      <c r="W2154" s="1"/>
      <c r="X2154" s="1"/>
      <c r="Y2154" s="1"/>
    </row>
    <row r="2155" spans="1:25" x14ac:dyDescent="0.4">
      <c r="A2155" t="s">
        <v>48</v>
      </c>
      <c r="B2155" t="s">
        <v>2124</v>
      </c>
      <c r="C2155" s="1" t="s">
        <v>3</v>
      </c>
      <c r="D2155">
        <v>2020</v>
      </c>
      <c r="E2155" s="3">
        <v>2</v>
      </c>
      <c r="F2155" s="1" t="s">
        <v>50</v>
      </c>
      <c r="G2155" s="1">
        <v>154</v>
      </c>
      <c r="H2155" s="1" t="s">
        <v>81</v>
      </c>
      <c r="J2155" s="1" t="s">
        <v>274</v>
      </c>
      <c r="K2155" s="1" t="s">
        <v>2758</v>
      </c>
      <c r="L2155" s="1" t="s">
        <v>2759</v>
      </c>
      <c r="M2155" s="1">
        <v>0</v>
      </c>
      <c r="N2155" s="1" t="s">
        <v>2760</v>
      </c>
      <c r="O2155" s="1">
        <v>43980</v>
      </c>
      <c r="P2155" s="1">
        <v>703</v>
      </c>
      <c r="Q2155" s="1" t="s">
        <v>2761</v>
      </c>
      <c r="R2155" s="1"/>
      <c r="S2155" s="1"/>
      <c r="T2155" s="1"/>
      <c r="U2155" s="1"/>
      <c r="V2155" s="1"/>
      <c r="W2155" s="1"/>
      <c r="X2155" s="1"/>
      <c r="Y2155" s="1"/>
    </row>
    <row r="2156" spans="1:25" x14ac:dyDescent="0.4">
      <c r="A2156" t="s">
        <v>48</v>
      </c>
      <c r="B2156" t="s">
        <v>2124</v>
      </c>
      <c r="C2156" s="1" t="s">
        <v>3</v>
      </c>
      <c r="D2156">
        <v>2020</v>
      </c>
      <c r="E2156" s="3">
        <v>2</v>
      </c>
      <c r="F2156" s="1" t="s">
        <v>50</v>
      </c>
      <c r="G2156" s="1">
        <v>155</v>
      </c>
      <c r="H2156" s="1" t="s">
        <v>81</v>
      </c>
      <c r="J2156" s="1" t="s">
        <v>23</v>
      </c>
      <c r="K2156" s="1" t="s">
        <v>2762</v>
      </c>
      <c r="L2156" s="1" t="s">
        <v>2763</v>
      </c>
      <c r="M2156" s="1">
        <v>0</v>
      </c>
      <c r="N2156" s="1" t="s">
        <v>2764</v>
      </c>
      <c r="O2156" s="1">
        <v>43693</v>
      </c>
      <c r="P2156" s="1">
        <v>692</v>
      </c>
      <c r="Q2156" s="1" t="s">
        <v>2765</v>
      </c>
      <c r="R2156" s="1"/>
      <c r="S2156" s="1"/>
      <c r="T2156" s="1"/>
      <c r="U2156" s="1"/>
      <c r="V2156" s="1"/>
      <c r="W2156" s="1"/>
      <c r="X2156" s="1"/>
      <c r="Y2156" s="1"/>
    </row>
    <row r="2157" spans="1:25" x14ac:dyDescent="0.4">
      <c r="A2157" t="s">
        <v>48</v>
      </c>
      <c r="B2157" t="s">
        <v>2124</v>
      </c>
      <c r="C2157" s="1" t="s">
        <v>3</v>
      </c>
      <c r="D2157">
        <v>2020</v>
      </c>
      <c r="E2157" s="3">
        <v>2</v>
      </c>
      <c r="F2157" s="1" t="s">
        <v>50</v>
      </c>
      <c r="G2157" s="1">
        <v>156</v>
      </c>
      <c r="H2157" s="1" t="s">
        <v>81</v>
      </c>
      <c r="J2157" s="1" t="s">
        <v>9</v>
      </c>
      <c r="K2157" s="1" t="s">
        <v>2766</v>
      </c>
      <c r="L2157" s="1" t="s">
        <v>2767</v>
      </c>
      <c r="M2157" s="1">
        <v>0</v>
      </c>
      <c r="N2157" s="1" t="s">
        <v>2768</v>
      </c>
      <c r="O2157" s="1">
        <v>44000</v>
      </c>
      <c r="P2157" s="1">
        <v>690</v>
      </c>
      <c r="Q2157" s="1" t="s">
        <v>2769</v>
      </c>
      <c r="R2157" s="1"/>
      <c r="S2157" s="1"/>
      <c r="T2157" s="1"/>
      <c r="U2157" s="1"/>
      <c r="V2157" s="1"/>
      <c r="W2157" s="1"/>
      <c r="X2157" s="1"/>
      <c r="Y2157" s="1"/>
    </row>
    <row r="2158" spans="1:25" x14ac:dyDescent="0.4">
      <c r="A2158" t="s">
        <v>48</v>
      </c>
      <c r="B2158" t="s">
        <v>2124</v>
      </c>
      <c r="C2158" s="1" t="s">
        <v>3</v>
      </c>
      <c r="D2158">
        <v>2020</v>
      </c>
      <c r="E2158" s="3">
        <v>2</v>
      </c>
      <c r="F2158" s="1" t="s">
        <v>50</v>
      </c>
      <c r="G2158" s="1">
        <v>157</v>
      </c>
      <c r="H2158" s="1" t="s">
        <v>81</v>
      </c>
      <c r="J2158" s="1" t="s">
        <v>10</v>
      </c>
      <c r="K2158" s="1" t="s">
        <v>2770</v>
      </c>
      <c r="L2158" s="1" t="s">
        <v>2771</v>
      </c>
      <c r="M2158" s="1">
        <v>0</v>
      </c>
      <c r="N2158" s="1" t="s">
        <v>580</v>
      </c>
      <c r="O2158" s="1">
        <v>43888</v>
      </c>
      <c r="P2158" s="1">
        <v>685</v>
      </c>
      <c r="Q2158" s="1" t="s">
        <v>2772</v>
      </c>
      <c r="R2158" s="1"/>
      <c r="S2158" s="1"/>
      <c r="T2158" s="1"/>
      <c r="U2158" s="1"/>
      <c r="V2158" s="1"/>
      <c r="W2158" s="1"/>
      <c r="X2158" s="1"/>
      <c r="Y2158" s="1"/>
    </row>
    <row r="2159" spans="1:25" x14ac:dyDescent="0.4">
      <c r="A2159" t="s">
        <v>48</v>
      </c>
      <c r="B2159" t="s">
        <v>2124</v>
      </c>
      <c r="C2159" s="1" t="s">
        <v>3</v>
      </c>
      <c r="D2159">
        <v>2020</v>
      </c>
      <c r="E2159" s="3">
        <v>2</v>
      </c>
      <c r="F2159" s="1" t="s">
        <v>50</v>
      </c>
      <c r="G2159" s="1">
        <v>158</v>
      </c>
      <c r="H2159" s="1" t="s">
        <v>81</v>
      </c>
      <c r="J2159" s="1" t="s">
        <v>73</v>
      </c>
      <c r="K2159" s="1" t="s">
        <v>2773</v>
      </c>
      <c r="L2159" s="1" t="s">
        <v>2774</v>
      </c>
      <c r="M2159" s="1">
        <v>0</v>
      </c>
      <c r="N2159" s="1" t="s">
        <v>2775</v>
      </c>
      <c r="O2159" s="1">
        <v>43953</v>
      </c>
      <c r="P2159" s="1">
        <v>685</v>
      </c>
      <c r="Q2159" s="1" t="s">
        <v>2776</v>
      </c>
      <c r="R2159" s="1"/>
      <c r="S2159" s="1"/>
      <c r="T2159" s="1"/>
      <c r="U2159" s="1"/>
      <c r="V2159" s="1"/>
      <c r="W2159" s="1"/>
      <c r="X2159" s="1"/>
      <c r="Y2159" s="1"/>
    </row>
    <row r="2160" spans="1:25" x14ac:dyDescent="0.4">
      <c r="A2160" t="s">
        <v>48</v>
      </c>
      <c r="B2160" t="s">
        <v>2124</v>
      </c>
      <c r="C2160" s="1" t="s">
        <v>3</v>
      </c>
      <c r="D2160">
        <v>2020</v>
      </c>
      <c r="E2160" s="3">
        <v>2</v>
      </c>
      <c r="F2160" s="1" t="s">
        <v>50</v>
      </c>
      <c r="G2160" s="1">
        <v>159</v>
      </c>
      <c r="H2160" s="1" t="s">
        <v>81</v>
      </c>
      <c r="J2160" s="1" t="s">
        <v>2147</v>
      </c>
      <c r="K2160" s="1" t="s">
        <v>2777</v>
      </c>
      <c r="L2160" s="1" t="s">
        <v>2207</v>
      </c>
      <c r="M2160" s="1">
        <v>0</v>
      </c>
      <c r="N2160" s="1" t="s">
        <v>149</v>
      </c>
      <c r="O2160" s="1">
        <v>43999</v>
      </c>
      <c r="P2160" s="1">
        <v>681</v>
      </c>
      <c r="Q2160" s="1" t="s">
        <v>2778</v>
      </c>
      <c r="R2160" s="1"/>
      <c r="S2160" s="1"/>
      <c r="T2160" s="1"/>
      <c r="U2160" s="1"/>
      <c r="V2160" s="1"/>
      <c r="W2160" s="1"/>
      <c r="X2160" s="1"/>
      <c r="Y2160" s="1"/>
    </row>
    <row r="2161" spans="1:25" x14ac:dyDescent="0.4">
      <c r="A2161" t="s">
        <v>48</v>
      </c>
      <c r="B2161" t="s">
        <v>2124</v>
      </c>
      <c r="C2161" s="1" t="s">
        <v>3</v>
      </c>
      <c r="D2161">
        <v>2020</v>
      </c>
      <c r="E2161" s="3">
        <v>2</v>
      </c>
      <c r="F2161" s="1" t="s">
        <v>50</v>
      </c>
      <c r="G2161" s="1">
        <v>160</v>
      </c>
      <c r="H2161" s="1" t="s">
        <v>81</v>
      </c>
      <c r="J2161" s="1" t="s">
        <v>73</v>
      </c>
      <c r="K2161" s="1" t="s">
        <v>2779</v>
      </c>
      <c r="L2161" s="1" t="s">
        <v>2681</v>
      </c>
      <c r="M2161" s="1">
        <v>0</v>
      </c>
      <c r="N2161" s="1" t="s">
        <v>2682</v>
      </c>
      <c r="O2161" s="1">
        <v>43949</v>
      </c>
      <c r="P2161" s="1">
        <v>664</v>
      </c>
      <c r="Q2161" s="1" t="s">
        <v>2780</v>
      </c>
      <c r="R2161" s="1"/>
      <c r="S2161" s="1"/>
      <c r="T2161" s="1"/>
      <c r="U2161" s="1"/>
      <c r="V2161" s="1"/>
      <c r="W2161" s="1"/>
      <c r="X2161" s="1"/>
      <c r="Y2161" s="1"/>
    </row>
    <row r="2162" spans="1:25" x14ac:dyDescent="0.4">
      <c r="A2162" t="s">
        <v>48</v>
      </c>
      <c r="B2162" t="s">
        <v>2124</v>
      </c>
      <c r="C2162" s="1" t="s">
        <v>3</v>
      </c>
      <c r="D2162">
        <v>2020</v>
      </c>
      <c r="E2162" s="3">
        <v>2</v>
      </c>
      <c r="F2162" s="1" t="s">
        <v>50</v>
      </c>
      <c r="G2162" s="1">
        <v>161</v>
      </c>
      <c r="H2162" s="1" t="s">
        <v>81</v>
      </c>
      <c r="J2162" s="1" t="s">
        <v>10</v>
      </c>
      <c r="K2162" s="1" t="s">
        <v>2781</v>
      </c>
      <c r="L2162" s="1" t="s">
        <v>2782</v>
      </c>
      <c r="M2162" s="1">
        <v>0</v>
      </c>
      <c r="N2162" s="1" t="s">
        <v>2783</v>
      </c>
      <c r="O2162" s="1">
        <v>44005</v>
      </c>
      <c r="P2162" s="1">
        <v>663</v>
      </c>
      <c r="Q2162" s="1" t="s">
        <v>2784</v>
      </c>
      <c r="R2162" s="1"/>
      <c r="S2162" s="1"/>
      <c r="T2162" s="1"/>
      <c r="U2162" s="1"/>
      <c r="V2162" s="1"/>
      <c r="W2162" s="1"/>
      <c r="X2162" s="1"/>
      <c r="Y2162" s="1"/>
    </row>
    <row r="2163" spans="1:25" x14ac:dyDescent="0.4">
      <c r="A2163" t="s">
        <v>48</v>
      </c>
      <c r="B2163" t="s">
        <v>2124</v>
      </c>
      <c r="C2163" s="1" t="s">
        <v>3</v>
      </c>
      <c r="D2163">
        <v>2020</v>
      </c>
      <c r="E2163" s="3">
        <v>2</v>
      </c>
      <c r="F2163" s="1" t="s">
        <v>50</v>
      </c>
      <c r="G2163" s="1">
        <v>162</v>
      </c>
      <c r="H2163" s="1" t="s">
        <v>81</v>
      </c>
      <c r="J2163" s="1" t="s">
        <v>58</v>
      </c>
      <c r="K2163" s="1" t="s">
        <v>1046</v>
      </c>
      <c r="L2163" s="1" t="s">
        <v>1047</v>
      </c>
      <c r="M2163" s="1">
        <v>0</v>
      </c>
      <c r="N2163" s="1" t="s">
        <v>1048</v>
      </c>
      <c r="O2163" s="1">
        <v>43997</v>
      </c>
      <c r="P2163" s="1">
        <v>655</v>
      </c>
      <c r="Q2163" s="1" t="s">
        <v>1049</v>
      </c>
      <c r="R2163" s="1"/>
      <c r="S2163" s="1"/>
      <c r="T2163" s="1"/>
      <c r="U2163" s="1"/>
      <c r="V2163" s="1"/>
      <c r="W2163" s="1"/>
      <c r="X2163" s="1"/>
      <c r="Y2163" s="1"/>
    </row>
    <row r="2164" spans="1:25" x14ac:dyDescent="0.4">
      <c r="A2164" t="s">
        <v>48</v>
      </c>
      <c r="B2164" t="s">
        <v>2124</v>
      </c>
      <c r="C2164" s="1" t="s">
        <v>3</v>
      </c>
      <c r="D2164">
        <v>2020</v>
      </c>
      <c r="E2164" s="3">
        <v>2</v>
      </c>
      <c r="F2164" s="1" t="s">
        <v>50</v>
      </c>
      <c r="G2164" s="1">
        <v>163</v>
      </c>
      <c r="H2164" s="1" t="s">
        <v>81</v>
      </c>
      <c r="J2164" s="1" t="s">
        <v>155</v>
      </c>
      <c r="K2164" s="1" t="s">
        <v>2785</v>
      </c>
      <c r="L2164" s="1" t="s">
        <v>2786</v>
      </c>
      <c r="M2164" s="1">
        <v>0</v>
      </c>
      <c r="N2164" s="1" t="s">
        <v>2787</v>
      </c>
      <c r="O2164" s="1">
        <v>44006</v>
      </c>
      <c r="P2164" s="1">
        <v>652</v>
      </c>
      <c r="Q2164" s="1" t="s">
        <v>2788</v>
      </c>
      <c r="R2164" s="1"/>
      <c r="S2164" s="1"/>
      <c r="T2164" s="1"/>
      <c r="U2164" s="1"/>
      <c r="V2164" s="1"/>
      <c r="W2164" s="1"/>
      <c r="X2164" s="1"/>
      <c r="Y2164" s="1"/>
    </row>
    <row r="2165" spans="1:25" x14ac:dyDescent="0.4">
      <c r="A2165" t="s">
        <v>48</v>
      </c>
      <c r="B2165" t="s">
        <v>2124</v>
      </c>
      <c r="C2165" s="1" t="s">
        <v>3</v>
      </c>
      <c r="D2165">
        <v>2020</v>
      </c>
      <c r="E2165" s="3">
        <v>2</v>
      </c>
      <c r="F2165" s="1" t="s">
        <v>50</v>
      </c>
      <c r="G2165" s="1">
        <v>164</v>
      </c>
      <c r="H2165" s="1" t="s">
        <v>81</v>
      </c>
      <c r="J2165" s="1" t="s">
        <v>23</v>
      </c>
      <c r="K2165" s="1" t="s">
        <v>2789</v>
      </c>
      <c r="L2165" s="1" t="s">
        <v>2790</v>
      </c>
      <c r="M2165" s="1">
        <v>0</v>
      </c>
      <c r="N2165" s="1" t="s">
        <v>2716</v>
      </c>
      <c r="O2165" s="1">
        <v>43984</v>
      </c>
      <c r="P2165" s="1">
        <v>634</v>
      </c>
      <c r="Q2165" s="1" t="s">
        <v>2791</v>
      </c>
      <c r="R2165" s="1"/>
      <c r="S2165" s="1"/>
      <c r="T2165" s="1"/>
      <c r="U2165" s="1"/>
      <c r="V2165" s="1"/>
      <c r="W2165" s="1"/>
      <c r="X2165" s="1"/>
      <c r="Y2165" s="1"/>
    </row>
    <row r="2166" spans="1:25" x14ac:dyDescent="0.4">
      <c r="A2166" t="s">
        <v>48</v>
      </c>
      <c r="B2166" t="s">
        <v>2124</v>
      </c>
      <c r="C2166" s="1" t="s">
        <v>3</v>
      </c>
      <c r="D2166">
        <v>2020</v>
      </c>
      <c r="E2166" s="3">
        <v>2</v>
      </c>
      <c r="F2166" s="1" t="s">
        <v>50</v>
      </c>
      <c r="G2166" s="1">
        <v>165</v>
      </c>
      <c r="H2166" s="1" t="s">
        <v>81</v>
      </c>
      <c r="J2166" s="1" t="s">
        <v>21</v>
      </c>
      <c r="K2166" s="1" t="s">
        <v>2792</v>
      </c>
      <c r="L2166" s="1" t="s">
        <v>2793</v>
      </c>
      <c r="M2166" s="1">
        <v>0</v>
      </c>
      <c r="N2166" s="1" t="s">
        <v>2794</v>
      </c>
      <c r="O2166" s="1">
        <v>43991</v>
      </c>
      <c r="P2166" s="1">
        <v>634</v>
      </c>
      <c r="Q2166" s="1" t="s">
        <v>2795</v>
      </c>
      <c r="R2166" s="1"/>
      <c r="S2166" s="1"/>
      <c r="T2166" s="1"/>
      <c r="U2166" s="1"/>
      <c r="V2166" s="1"/>
      <c r="W2166" s="1"/>
      <c r="X2166" s="1"/>
      <c r="Y2166" s="1"/>
    </row>
    <row r="2167" spans="1:25" x14ac:dyDescent="0.4">
      <c r="A2167" t="s">
        <v>48</v>
      </c>
      <c r="B2167" t="s">
        <v>2124</v>
      </c>
      <c r="C2167" s="1" t="s">
        <v>3</v>
      </c>
      <c r="D2167">
        <v>2020</v>
      </c>
      <c r="E2167" s="3">
        <v>2</v>
      </c>
      <c r="F2167" s="1" t="s">
        <v>50</v>
      </c>
      <c r="G2167" s="1">
        <v>166</v>
      </c>
      <c r="H2167" s="1" t="s">
        <v>81</v>
      </c>
      <c r="J2167" s="1" t="s">
        <v>274</v>
      </c>
      <c r="K2167" s="1" t="s">
        <v>2796</v>
      </c>
      <c r="L2167" s="1" t="s">
        <v>2797</v>
      </c>
      <c r="M2167" s="1">
        <v>0</v>
      </c>
      <c r="N2167" s="1" t="s">
        <v>2798</v>
      </c>
      <c r="O2167" s="1">
        <v>44009</v>
      </c>
      <c r="P2167" s="1">
        <v>624</v>
      </c>
      <c r="Q2167" s="1" t="s">
        <v>2799</v>
      </c>
      <c r="R2167" s="1"/>
      <c r="S2167" s="1"/>
      <c r="T2167" s="1"/>
      <c r="U2167" s="1"/>
      <c r="V2167" s="1"/>
      <c r="W2167" s="1"/>
      <c r="X2167" s="1"/>
      <c r="Y2167" s="1"/>
    </row>
    <row r="2168" spans="1:25" x14ac:dyDescent="0.4">
      <c r="A2168" t="s">
        <v>48</v>
      </c>
      <c r="B2168" t="s">
        <v>2124</v>
      </c>
      <c r="C2168" s="1" t="s">
        <v>3</v>
      </c>
      <c r="D2168">
        <v>2020</v>
      </c>
      <c r="E2168" s="3">
        <v>2</v>
      </c>
      <c r="F2168" s="1" t="s">
        <v>50</v>
      </c>
      <c r="G2168" s="1">
        <v>167</v>
      </c>
      <c r="H2168" s="1" t="s">
        <v>81</v>
      </c>
      <c r="J2168" s="1" t="s">
        <v>2147</v>
      </c>
      <c r="K2168" s="1" t="s">
        <v>2800</v>
      </c>
      <c r="L2168" s="1" t="s">
        <v>2801</v>
      </c>
      <c r="M2168" s="1">
        <v>0</v>
      </c>
      <c r="N2168" s="1" t="s">
        <v>2201</v>
      </c>
      <c r="O2168" s="1">
        <v>44003</v>
      </c>
      <c r="P2168" s="1">
        <v>624</v>
      </c>
      <c r="Q2168" s="1" t="s">
        <v>2802</v>
      </c>
      <c r="R2168" s="1"/>
      <c r="S2168" s="1"/>
      <c r="T2168" s="1"/>
      <c r="U2168" s="1"/>
      <c r="V2168" s="1"/>
      <c r="W2168" s="1"/>
      <c r="X2168" s="1"/>
      <c r="Y2168" s="1"/>
    </row>
    <row r="2169" spans="1:25" x14ac:dyDescent="0.4">
      <c r="A2169" t="s">
        <v>48</v>
      </c>
      <c r="B2169" t="s">
        <v>2124</v>
      </c>
      <c r="C2169" s="1" t="s">
        <v>3</v>
      </c>
      <c r="D2169">
        <v>2020</v>
      </c>
      <c r="E2169" s="3">
        <v>2</v>
      </c>
      <c r="F2169" s="1" t="s">
        <v>50</v>
      </c>
      <c r="G2169" s="1">
        <v>168</v>
      </c>
      <c r="H2169" s="1" t="s">
        <v>81</v>
      </c>
      <c r="J2169" s="1" t="s">
        <v>9</v>
      </c>
      <c r="K2169" s="1" t="s">
        <v>2803</v>
      </c>
      <c r="L2169" s="1" t="s">
        <v>2804</v>
      </c>
      <c r="M2169" s="1">
        <v>0</v>
      </c>
      <c r="N2169" s="1" t="s">
        <v>672</v>
      </c>
      <c r="O2169" s="1">
        <v>43993</v>
      </c>
      <c r="P2169" s="1">
        <v>624</v>
      </c>
      <c r="Q2169" s="1" t="s">
        <v>2805</v>
      </c>
      <c r="R2169" s="1"/>
      <c r="S2169" s="1"/>
      <c r="T2169" s="1"/>
      <c r="U2169" s="1"/>
      <c r="V2169" s="1"/>
      <c r="W2169" s="1"/>
      <c r="X2169" s="1"/>
      <c r="Y2169" s="1"/>
    </row>
    <row r="2170" spans="1:25" x14ac:dyDescent="0.4">
      <c r="A2170" t="s">
        <v>48</v>
      </c>
      <c r="B2170" t="s">
        <v>2124</v>
      </c>
      <c r="C2170" s="1" t="s">
        <v>3</v>
      </c>
      <c r="D2170">
        <v>2020</v>
      </c>
      <c r="E2170" s="3">
        <v>2</v>
      </c>
      <c r="F2170" s="1" t="s">
        <v>50</v>
      </c>
      <c r="G2170" s="1">
        <v>169</v>
      </c>
      <c r="H2170" s="1" t="s">
        <v>81</v>
      </c>
      <c r="J2170" s="1" t="s">
        <v>2147</v>
      </c>
      <c r="K2170" s="1" t="s">
        <v>2806</v>
      </c>
      <c r="L2170" s="1" t="s">
        <v>2807</v>
      </c>
      <c r="M2170" s="1">
        <v>0</v>
      </c>
      <c r="N2170" s="1" t="s">
        <v>2277</v>
      </c>
      <c r="O2170" s="1">
        <v>43900</v>
      </c>
      <c r="P2170" s="1">
        <v>612</v>
      </c>
      <c r="Q2170" s="1" t="s">
        <v>2808</v>
      </c>
      <c r="R2170" s="1"/>
      <c r="S2170" s="1"/>
      <c r="T2170" s="1"/>
      <c r="U2170" s="1"/>
      <c r="V2170" s="1"/>
      <c r="W2170" s="1"/>
      <c r="X2170" s="1"/>
      <c r="Y2170" s="1"/>
    </row>
    <row r="2171" spans="1:25" x14ac:dyDescent="0.4">
      <c r="A2171" t="s">
        <v>48</v>
      </c>
      <c r="B2171" t="s">
        <v>2124</v>
      </c>
      <c r="C2171" s="1" t="s">
        <v>3</v>
      </c>
      <c r="D2171">
        <v>2020</v>
      </c>
      <c r="E2171" s="3">
        <v>2</v>
      </c>
      <c r="F2171" s="1" t="s">
        <v>50</v>
      </c>
      <c r="G2171" s="1">
        <v>170</v>
      </c>
      <c r="H2171" s="1" t="s">
        <v>81</v>
      </c>
      <c r="J2171" s="1" t="s">
        <v>21</v>
      </c>
      <c r="K2171" s="1" t="s">
        <v>2809</v>
      </c>
      <c r="L2171" s="1" t="s">
        <v>2810</v>
      </c>
      <c r="M2171" s="1">
        <v>0</v>
      </c>
      <c r="N2171" s="1" t="s">
        <v>2379</v>
      </c>
      <c r="O2171" s="1">
        <v>43995</v>
      </c>
      <c r="P2171" s="1">
        <v>609</v>
      </c>
      <c r="Q2171" s="1" t="s">
        <v>2811</v>
      </c>
      <c r="R2171" s="1"/>
      <c r="S2171" s="1"/>
      <c r="T2171" s="1"/>
      <c r="U2171" s="1"/>
      <c r="V2171" s="1"/>
      <c r="W2171" s="1"/>
      <c r="X2171" s="1"/>
      <c r="Y2171" s="1"/>
    </row>
    <row r="2172" spans="1:25" x14ac:dyDescent="0.4">
      <c r="A2172" t="s">
        <v>48</v>
      </c>
      <c r="B2172" t="s">
        <v>2124</v>
      </c>
      <c r="C2172" s="1" t="s">
        <v>3</v>
      </c>
      <c r="D2172">
        <v>2020</v>
      </c>
      <c r="E2172" s="3">
        <v>2</v>
      </c>
      <c r="F2172" s="1" t="s">
        <v>50</v>
      </c>
      <c r="G2172" s="1">
        <v>171</v>
      </c>
      <c r="H2172" s="1" t="s">
        <v>81</v>
      </c>
      <c r="J2172" s="1" t="s">
        <v>9</v>
      </c>
      <c r="K2172" s="1" t="s">
        <v>2812</v>
      </c>
      <c r="L2172" s="1" t="s">
        <v>1320</v>
      </c>
      <c r="M2172" s="1">
        <v>0</v>
      </c>
      <c r="N2172" s="1" t="s">
        <v>2813</v>
      </c>
      <c r="O2172" s="1">
        <v>43900</v>
      </c>
      <c r="P2172" s="1">
        <v>608</v>
      </c>
      <c r="Q2172" s="1" t="s">
        <v>2814</v>
      </c>
      <c r="R2172" s="1"/>
      <c r="S2172" s="1"/>
      <c r="T2172" s="1"/>
      <c r="U2172" s="1"/>
      <c r="V2172" s="1"/>
      <c r="W2172" s="1"/>
      <c r="X2172" s="1"/>
      <c r="Y2172" s="1"/>
    </row>
    <row r="2173" spans="1:25" x14ac:dyDescent="0.4">
      <c r="A2173" t="s">
        <v>48</v>
      </c>
      <c r="B2173" t="s">
        <v>2124</v>
      </c>
      <c r="C2173" s="1" t="s">
        <v>3</v>
      </c>
      <c r="D2173">
        <v>2020</v>
      </c>
      <c r="E2173" s="3">
        <v>2</v>
      </c>
      <c r="F2173" s="1" t="s">
        <v>50</v>
      </c>
      <c r="G2173" s="1">
        <v>172</v>
      </c>
      <c r="H2173" s="1" t="s">
        <v>81</v>
      </c>
      <c r="J2173" s="1" t="s">
        <v>51</v>
      </c>
      <c r="K2173" s="1" t="s">
        <v>2815</v>
      </c>
      <c r="L2173" s="1" t="s">
        <v>2816</v>
      </c>
      <c r="M2173" s="1">
        <v>0</v>
      </c>
      <c r="N2173" s="1" t="s">
        <v>2817</v>
      </c>
      <c r="O2173" s="1">
        <v>44007</v>
      </c>
      <c r="P2173" s="1">
        <v>600</v>
      </c>
      <c r="Q2173" s="1" t="s">
        <v>2818</v>
      </c>
      <c r="R2173" s="1"/>
      <c r="S2173" s="1"/>
      <c r="T2173" s="1"/>
      <c r="U2173" s="1"/>
      <c r="V2173" s="1"/>
      <c r="W2173" s="1"/>
      <c r="X2173" s="1"/>
      <c r="Y2173" s="1"/>
    </row>
    <row r="2174" spans="1:25" x14ac:dyDescent="0.4">
      <c r="A2174" t="s">
        <v>48</v>
      </c>
      <c r="B2174" t="s">
        <v>2124</v>
      </c>
      <c r="C2174" s="1" t="s">
        <v>3</v>
      </c>
      <c r="D2174">
        <v>2020</v>
      </c>
      <c r="E2174" s="3">
        <v>2</v>
      </c>
      <c r="F2174" s="1" t="s">
        <v>50</v>
      </c>
      <c r="G2174" s="1">
        <v>173</v>
      </c>
      <c r="H2174" s="1" t="s">
        <v>81</v>
      </c>
      <c r="J2174" s="1" t="s">
        <v>9</v>
      </c>
      <c r="K2174" s="1" t="s">
        <v>2819</v>
      </c>
      <c r="L2174" s="1" t="s">
        <v>2820</v>
      </c>
      <c r="M2174" s="1">
        <v>0</v>
      </c>
      <c r="N2174" s="1" t="s">
        <v>2821</v>
      </c>
      <c r="O2174" s="1">
        <v>43885</v>
      </c>
      <c r="P2174" s="1">
        <v>594</v>
      </c>
      <c r="Q2174" s="1" t="s">
        <v>2822</v>
      </c>
      <c r="R2174" s="1"/>
      <c r="S2174" s="1"/>
      <c r="T2174" s="1"/>
      <c r="U2174" s="1"/>
      <c r="V2174" s="1"/>
      <c r="W2174" s="1"/>
      <c r="X2174" s="1"/>
      <c r="Y2174" s="1"/>
    </row>
    <row r="2175" spans="1:25" x14ac:dyDescent="0.4">
      <c r="A2175" t="s">
        <v>48</v>
      </c>
      <c r="B2175" t="s">
        <v>2124</v>
      </c>
      <c r="C2175" s="1" t="s">
        <v>3</v>
      </c>
      <c r="D2175">
        <v>2020</v>
      </c>
      <c r="E2175" s="3">
        <v>2</v>
      </c>
      <c r="F2175" s="1" t="s">
        <v>50</v>
      </c>
      <c r="G2175" s="1">
        <v>174</v>
      </c>
      <c r="H2175" s="1" t="s">
        <v>81</v>
      </c>
      <c r="J2175" s="1" t="s">
        <v>58</v>
      </c>
      <c r="K2175" s="1" t="s">
        <v>2823</v>
      </c>
      <c r="L2175" s="1" t="s">
        <v>2824</v>
      </c>
      <c r="M2175" s="1">
        <v>0</v>
      </c>
      <c r="N2175" s="1" t="s">
        <v>2825</v>
      </c>
      <c r="O2175" s="1">
        <v>43986</v>
      </c>
      <c r="P2175" s="1">
        <v>587</v>
      </c>
      <c r="Q2175" s="1" t="s">
        <v>2826</v>
      </c>
      <c r="R2175" s="1"/>
      <c r="S2175" s="1"/>
      <c r="T2175" s="1"/>
      <c r="U2175" s="1"/>
      <c r="V2175" s="1"/>
      <c r="W2175" s="1"/>
      <c r="X2175" s="1"/>
      <c r="Y2175" s="1"/>
    </row>
    <row r="2176" spans="1:25" x14ac:dyDescent="0.4">
      <c r="A2176" t="s">
        <v>48</v>
      </c>
      <c r="B2176" t="s">
        <v>2124</v>
      </c>
      <c r="C2176" s="1" t="s">
        <v>3</v>
      </c>
      <c r="D2176">
        <v>2020</v>
      </c>
      <c r="E2176" s="3">
        <v>2</v>
      </c>
      <c r="F2176" s="1" t="s">
        <v>50</v>
      </c>
      <c r="G2176" s="1">
        <v>175</v>
      </c>
      <c r="H2176" s="1" t="s">
        <v>81</v>
      </c>
      <c r="J2176" s="1" t="s">
        <v>163</v>
      </c>
      <c r="K2176" s="1" t="s">
        <v>2827</v>
      </c>
      <c r="L2176" s="1" t="s">
        <v>2828</v>
      </c>
      <c r="M2176" s="1">
        <v>0</v>
      </c>
      <c r="N2176" s="1" t="s">
        <v>2829</v>
      </c>
      <c r="O2176" s="1">
        <v>44001</v>
      </c>
      <c r="P2176" s="1">
        <v>587</v>
      </c>
      <c r="Q2176" s="1" t="s">
        <v>2830</v>
      </c>
      <c r="R2176" s="1"/>
      <c r="S2176" s="1"/>
      <c r="T2176" s="1"/>
      <c r="U2176" s="1"/>
      <c r="V2176" s="1"/>
      <c r="W2176" s="1"/>
      <c r="X2176" s="1"/>
      <c r="Y2176" s="1"/>
    </row>
    <row r="2177" spans="1:25" x14ac:dyDescent="0.4">
      <c r="A2177" t="s">
        <v>48</v>
      </c>
      <c r="B2177" t="s">
        <v>2124</v>
      </c>
      <c r="C2177" s="1" t="s">
        <v>3</v>
      </c>
      <c r="D2177">
        <v>2020</v>
      </c>
      <c r="E2177" s="3">
        <v>2</v>
      </c>
      <c r="F2177" s="1" t="s">
        <v>50</v>
      </c>
      <c r="G2177" s="1">
        <v>176</v>
      </c>
      <c r="H2177" s="1" t="s">
        <v>81</v>
      </c>
      <c r="J2177" s="1" t="s">
        <v>73</v>
      </c>
      <c r="K2177" s="1" t="s">
        <v>2831</v>
      </c>
      <c r="L2177" s="1" t="s">
        <v>2832</v>
      </c>
      <c r="M2177" s="1">
        <v>0</v>
      </c>
      <c r="N2177" s="1" t="s">
        <v>2833</v>
      </c>
      <c r="O2177" s="1">
        <v>44007</v>
      </c>
      <c r="P2177" s="1">
        <v>581</v>
      </c>
      <c r="Q2177" s="1" t="s">
        <v>2834</v>
      </c>
      <c r="R2177" s="1"/>
      <c r="S2177" s="1"/>
      <c r="T2177" s="1"/>
      <c r="U2177" s="1"/>
      <c r="V2177" s="1"/>
      <c r="W2177" s="1"/>
      <c r="X2177" s="1"/>
      <c r="Y2177" s="1"/>
    </row>
    <row r="2178" spans="1:25" x14ac:dyDescent="0.4">
      <c r="A2178" t="s">
        <v>48</v>
      </c>
      <c r="B2178" t="s">
        <v>2124</v>
      </c>
      <c r="C2178" s="1" t="s">
        <v>3</v>
      </c>
      <c r="D2178">
        <v>2020</v>
      </c>
      <c r="E2178" s="3">
        <v>2</v>
      </c>
      <c r="F2178" s="1" t="s">
        <v>50</v>
      </c>
      <c r="G2178" s="1">
        <v>177</v>
      </c>
      <c r="H2178" s="1" t="s">
        <v>81</v>
      </c>
      <c r="J2178" s="1" t="s">
        <v>9</v>
      </c>
      <c r="K2178" s="1" t="s">
        <v>2835</v>
      </c>
      <c r="L2178" s="1" t="s">
        <v>2836</v>
      </c>
      <c r="M2178" s="1">
        <v>0</v>
      </c>
      <c r="N2178" s="1" t="s">
        <v>251</v>
      </c>
      <c r="O2178" s="1">
        <v>44007</v>
      </c>
      <c r="P2178" s="1">
        <v>578</v>
      </c>
      <c r="Q2178" s="1" t="s">
        <v>2837</v>
      </c>
      <c r="R2178" s="1"/>
      <c r="S2178" s="1"/>
      <c r="T2178" s="1"/>
      <c r="U2178" s="1"/>
      <c r="V2178" s="1"/>
      <c r="W2178" s="1"/>
      <c r="X2178" s="1"/>
      <c r="Y2178" s="1"/>
    </row>
    <row r="2179" spans="1:25" x14ac:dyDescent="0.4">
      <c r="A2179" t="s">
        <v>48</v>
      </c>
      <c r="B2179" t="s">
        <v>2124</v>
      </c>
      <c r="C2179" s="1" t="s">
        <v>3</v>
      </c>
      <c r="D2179">
        <v>2020</v>
      </c>
      <c r="E2179" s="3">
        <v>2</v>
      </c>
      <c r="F2179" s="1" t="s">
        <v>50</v>
      </c>
      <c r="G2179" s="1">
        <v>178</v>
      </c>
      <c r="H2179" s="1" t="s">
        <v>81</v>
      </c>
      <c r="J2179" s="1" t="s">
        <v>2147</v>
      </c>
      <c r="K2179" s="1" t="s">
        <v>2838</v>
      </c>
      <c r="L2179" s="1" t="s">
        <v>2839</v>
      </c>
      <c r="M2179" s="1">
        <v>0</v>
      </c>
      <c r="N2179" s="1" t="s">
        <v>2464</v>
      </c>
      <c r="O2179" s="1">
        <v>43712</v>
      </c>
      <c r="P2179" s="1">
        <v>575</v>
      </c>
      <c r="Q2179" s="1" t="s">
        <v>2840</v>
      </c>
      <c r="R2179" s="1"/>
      <c r="S2179" s="1"/>
      <c r="T2179" s="1"/>
      <c r="U2179" s="1"/>
      <c r="V2179" s="1"/>
      <c r="W2179" s="1"/>
      <c r="X2179" s="1"/>
      <c r="Y2179" s="1"/>
    </row>
    <row r="2180" spans="1:25" x14ac:dyDescent="0.4">
      <c r="A2180" t="s">
        <v>48</v>
      </c>
      <c r="B2180" t="s">
        <v>2124</v>
      </c>
      <c r="C2180" s="1" t="s">
        <v>3</v>
      </c>
      <c r="D2180">
        <v>2020</v>
      </c>
      <c r="E2180" s="3">
        <v>2</v>
      </c>
      <c r="F2180" s="1" t="s">
        <v>50</v>
      </c>
      <c r="G2180" s="1">
        <v>179</v>
      </c>
      <c r="H2180" s="1" t="s">
        <v>81</v>
      </c>
      <c r="J2180" s="1" t="s">
        <v>163</v>
      </c>
      <c r="K2180" s="1" t="s">
        <v>2841</v>
      </c>
      <c r="L2180" s="1" t="s">
        <v>2842</v>
      </c>
      <c r="M2180" s="1">
        <v>0</v>
      </c>
      <c r="N2180" s="1" t="s">
        <v>2843</v>
      </c>
      <c r="O2180" s="1">
        <v>44005</v>
      </c>
      <c r="P2180" s="1">
        <v>570</v>
      </c>
      <c r="Q2180" s="1" t="s">
        <v>2844</v>
      </c>
      <c r="R2180" s="1"/>
      <c r="S2180" s="1"/>
      <c r="T2180" s="1"/>
      <c r="U2180" s="1"/>
      <c r="V2180" s="1"/>
      <c r="W2180" s="1"/>
      <c r="X2180" s="1"/>
      <c r="Y2180" s="1"/>
    </row>
    <row r="2181" spans="1:25" x14ac:dyDescent="0.4">
      <c r="A2181" t="s">
        <v>48</v>
      </c>
      <c r="B2181" t="s">
        <v>2124</v>
      </c>
      <c r="C2181" s="1" t="s">
        <v>3</v>
      </c>
      <c r="D2181">
        <v>2020</v>
      </c>
      <c r="E2181" s="3">
        <v>2</v>
      </c>
      <c r="F2181" s="1" t="s">
        <v>50</v>
      </c>
      <c r="G2181" s="1">
        <v>180</v>
      </c>
      <c r="H2181" s="1" t="s">
        <v>81</v>
      </c>
      <c r="J2181" s="1" t="s">
        <v>163</v>
      </c>
      <c r="K2181" s="1" t="s">
        <v>2845</v>
      </c>
      <c r="L2181" s="1" t="s">
        <v>2846</v>
      </c>
      <c r="M2181" s="1">
        <v>0</v>
      </c>
      <c r="N2181" s="1" t="s">
        <v>2847</v>
      </c>
      <c r="O2181" s="1">
        <v>43986</v>
      </c>
      <c r="P2181" s="1">
        <v>569</v>
      </c>
      <c r="Q2181" s="1" t="s">
        <v>2848</v>
      </c>
      <c r="R2181" s="1"/>
      <c r="S2181" s="1"/>
      <c r="T2181" s="1"/>
      <c r="U2181" s="1"/>
      <c r="V2181" s="1"/>
      <c r="W2181" s="1"/>
      <c r="X2181" s="1"/>
      <c r="Y2181" s="1"/>
    </row>
    <row r="2182" spans="1:25" x14ac:dyDescent="0.4">
      <c r="A2182" t="s">
        <v>48</v>
      </c>
      <c r="B2182" t="s">
        <v>2124</v>
      </c>
      <c r="C2182" s="1" t="s">
        <v>3</v>
      </c>
      <c r="D2182">
        <v>2020</v>
      </c>
      <c r="E2182" s="3">
        <v>2</v>
      </c>
      <c r="F2182" s="1" t="s">
        <v>50</v>
      </c>
      <c r="G2182" s="1">
        <v>181</v>
      </c>
      <c r="H2182" s="1" t="s">
        <v>81</v>
      </c>
      <c r="J2182" s="1" t="s">
        <v>24</v>
      </c>
      <c r="K2182" s="1" t="s">
        <v>2849</v>
      </c>
      <c r="L2182" s="1" t="s">
        <v>2850</v>
      </c>
      <c r="M2182" s="1">
        <v>0</v>
      </c>
      <c r="N2182" s="1" t="s">
        <v>2851</v>
      </c>
      <c r="O2182" s="1">
        <v>43972</v>
      </c>
      <c r="P2182" s="1">
        <v>563</v>
      </c>
      <c r="Q2182" s="1" t="s">
        <v>2852</v>
      </c>
      <c r="R2182" s="1"/>
      <c r="S2182" s="1"/>
      <c r="T2182" s="1"/>
      <c r="U2182" s="1"/>
      <c r="V2182" s="1"/>
      <c r="W2182" s="1"/>
      <c r="X2182" s="1"/>
      <c r="Y2182" s="1"/>
    </row>
    <row r="2183" spans="1:25" x14ac:dyDescent="0.4">
      <c r="A2183" t="s">
        <v>48</v>
      </c>
      <c r="B2183" t="s">
        <v>2124</v>
      </c>
      <c r="C2183" s="1" t="s">
        <v>3</v>
      </c>
      <c r="D2183">
        <v>2020</v>
      </c>
      <c r="E2183" s="3">
        <v>2</v>
      </c>
      <c r="F2183" s="1" t="s">
        <v>50</v>
      </c>
      <c r="G2183" s="1">
        <v>182</v>
      </c>
      <c r="H2183" s="1" t="s">
        <v>81</v>
      </c>
      <c r="J2183" s="1" t="s">
        <v>2147</v>
      </c>
      <c r="K2183" s="1" t="s">
        <v>2853</v>
      </c>
      <c r="L2183" s="1" t="s">
        <v>2854</v>
      </c>
      <c r="M2183" s="1">
        <v>0</v>
      </c>
      <c r="N2183" s="1" t="s">
        <v>2855</v>
      </c>
      <c r="O2183" s="1">
        <v>43962</v>
      </c>
      <c r="P2183" s="1">
        <v>559</v>
      </c>
      <c r="Q2183" s="1" t="s">
        <v>2856</v>
      </c>
      <c r="R2183" s="1"/>
      <c r="S2183" s="1"/>
      <c r="T2183" s="1"/>
      <c r="U2183" s="1"/>
      <c r="V2183" s="1"/>
      <c r="W2183" s="1"/>
      <c r="X2183" s="1"/>
      <c r="Y2183" s="1"/>
    </row>
    <row r="2184" spans="1:25" x14ac:dyDescent="0.4">
      <c r="A2184" t="s">
        <v>48</v>
      </c>
      <c r="B2184" t="s">
        <v>2124</v>
      </c>
      <c r="C2184" s="1" t="s">
        <v>3</v>
      </c>
      <c r="D2184">
        <v>2020</v>
      </c>
      <c r="E2184" s="3">
        <v>2</v>
      </c>
      <c r="F2184" s="1" t="s">
        <v>50</v>
      </c>
      <c r="G2184" s="1">
        <v>183</v>
      </c>
      <c r="H2184" s="1" t="s">
        <v>81</v>
      </c>
      <c r="J2184" s="1" t="s">
        <v>274</v>
      </c>
      <c r="K2184" s="1" t="s">
        <v>2857</v>
      </c>
      <c r="L2184" s="1" t="s">
        <v>2858</v>
      </c>
      <c r="M2184" s="1">
        <v>0</v>
      </c>
      <c r="N2184" s="1" t="s">
        <v>2859</v>
      </c>
      <c r="O2184" s="1">
        <v>44006</v>
      </c>
      <c r="P2184" s="1">
        <v>557</v>
      </c>
      <c r="Q2184" s="1" t="s">
        <v>2860</v>
      </c>
      <c r="R2184" s="1"/>
      <c r="S2184" s="1"/>
      <c r="T2184" s="1"/>
      <c r="U2184" s="1"/>
      <c r="V2184" s="1"/>
      <c r="W2184" s="1"/>
      <c r="X2184" s="1"/>
      <c r="Y2184" s="1"/>
    </row>
    <row r="2185" spans="1:25" x14ac:dyDescent="0.4">
      <c r="A2185" t="s">
        <v>48</v>
      </c>
      <c r="B2185" t="s">
        <v>2124</v>
      </c>
      <c r="C2185" s="1" t="s">
        <v>3</v>
      </c>
      <c r="D2185">
        <v>2020</v>
      </c>
      <c r="E2185" s="3">
        <v>2</v>
      </c>
      <c r="F2185" s="1" t="s">
        <v>50</v>
      </c>
      <c r="G2185" s="1">
        <v>184</v>
      </c>
      <c r="H2185" s="1" t="s">
        <v>81</v>
      </c>
      <c r="J2185" s="1" t="s">
        <v>28</v>
      </c>
      <c r="K2185" s="1" t="s">
        <v>2861</v>
      </c>
      <c r="L2185" s="1" t="s">
        <v>2637</v>
      </c>
      <c r="M2185" s="1">
        <v>0</v>
      </c>
      <c r="N2185" s="1" t="s">
        <v>2862</v>
      </c>
      <c r="O2185" s="1">
        <v>44005</v>
      </c>
      <c r="P2185" s="1">
        <v>555</v>
      </c>
      <c r="Q2185" s="1" t="s">
        <v>2863</v>
      </c>
      <c r="R2185" s="1"/>
      <c r="S2185" s="1"/>
      <c r="T2185" s="1"/>
      <c r="U2185" s="1"/>
      <c r="V2185" s="1"/>
      <c r="W2185" s="1"/>
      <c r="X2185" s="1"/>
      <c r="Y2185" s="1"/>
    </row>
    <row r="2186" spans="1:25" x14ac:dyDescent="0.4">
      <c r="A2186" t="s">
        <v>48</v>
      </c>
      <c r="B2186" t="s">
        <v>2124</v>
      </c>
      <c r="C2186" s="1" t="s">
        <v>3</v>
      </c>
      <c r="D2186">
        <v>2020</v>
      </c>
      <c r="E2186" s="3">
        <v>2</v>
      </c>
      <c r="F2186" s="1" t="s">
        <v>50</v>
      </c>
      <c r="G2186" s="1">
        <v>185</v>
      </c>
      <c r="H2186" s="1" t="s">
        <v>81</v>
      </c>
      <c r="J2186" s="1" t="s">
        <v>23</v>
      </c>
      <c r="K2186" s="1" t="s">
        <v>2864</v>
      </c>
      <c r="L2186" s="1" t="s">
        <v>2865</v>
      </c>
      <c r="M2186" s="1">
        <v>0</v>
      </c>
      <c r="N2186" s="1" t="s">
        <v>2866</v>
      </c>
      <c r="O2186" s="1">
        <v>43972</v>
      </c>
      <c r="P2186" s="1">
        <v>552</v>
      </c>
      <c r="Q2186" s="1" t="s">
        <v>2867</v>
      </c>
      <c r="R2186" s="1"/>
      <c r="S2186" s="1"/>
      <c r="T2186" s="1"/>
      <c r="U2186" s="1"/>
      <c r="V2186" s="1"/>
      <c r="W2186" s="1"/>
      <c r="X2186" s="1"/>
      <c r="Y2186" s="1"/>
    </row>
    <row r="2187" spans="1:25" x14ac:dyDescent="0.4">
      <c r="A2187" t="s">
        <v>48</v>
      </c>
      <c r="B2187" t="s">
        <v>2124</v>
      </c>
      <c r="C2187" s="1" t="s">
        <v>3</v>
      </c>
      <c r="D2187">
        <v>2020</v>
      </c>
      <c r="E2187" s="3">
        <v>2</v>
      </c>
      <c r="F2187" s="1" t="s">
        <v>50</v>
      </c>
      <c r="G2187" s="1">
        <v>186</v>
      </c>
      <c r="H2187" s="1" t="s">
        <v>81</v>
      </c>
      <c r="J2187" s="1" t="s">
        <v>10</v>
      </c>
      <c r="K2187" s="1" t="s">
        <v>2868</v>
      </c>
      <c r="L2187" s="1" t="s">
        <v>2869</v>
      </c>
      <c r="M2187" s="1">
        <v>0</v>
      </c>
      <c r="N2187" s="1" t="s">
        <v>2870</v>
      </c>
      <c r="O2187" s="1">
        <v>43886</v>
      </c>
      <c r="P2187" s="1">
        <v>533</v>
      </c>
      <c r="Q2187" s="1" t="s">
        <v>2871</v>
      </c>
      <c r="R2187" s="1"/>
      <c r="S2187" s="1"/>
      <c r="T2187" s="1"/>
      <c r="U2187" s="1"/>
      <c r="V2187" s="1"/>
      <c r="W2187" s="1"/>
      <c r="X2187" s="1"/>
      <c r="Y2187" s="1"/>
    </row>
    <row r="2188" spans="1:25" x14ac:dyDescent="0.4">
      <c r="A2188" t="s">
        <v>48</v>
      </c>
      <c r="B2188" t="s">
        <v>2124</v>
      </c>
      <c r="C2188" s="1" t="s">
        <v>3</v>
      </c>
      <c r="D2188">
        <v>2020</v>
      </c>
      <c r="E2188" s="3">
        <v>2</v>
      </c>
      <c r="F2188" s="1" t="s">
        <v>50</v>
      </c>
      <c r="G2188" s="1">
        <v>187</v>
      </c>
      <c r="H2188" s="1" t="s">
        <v>81</v>
      </c>
      <c r="J2188" s="1" t="s">
        <v>163</v>
      </c>
      <c r="K2188" s="1" t="s">
        <v>2872</v>
      </c>
      <c r="L2188" s="1" t="s">
        <v>2873</v>
      </c>
      <c r="M2188" s="1">
        <v>0</v>
      </c>
      <c r="N2188" s="1" t="s">
        <v>2874</v>
      </c>
      <c r="O2188" s="1">
        <v>43997</v>
      </c>
      <c r="P2188" s="1">
        <v>527</v>
      </c>
      <c r="Q2188" s="1" t="s">
        <v>2875</v>
      </c>
      <c r="R2188" s="1"/>
      <c r="S2188" s="1"/>
      <c r="T2188" s="1"/>
      <c r="U2188" s="1"/>
      <c r="V2188" s="1"/>
      <c r="W2188" s="1"/>
      <c r="X2188" s="1"/>
      <c r="Y2188" s="1"/>
    </row>
    <row r="2189" spans="1:25" x14ac:dyDescent="0.4">
      <c r="A2189" t="s">
        <v>48</v>
      </c>
      <c r="B2189" t="s">
        <v>2124</v>
      </c>
      <c r="C2189" s="1" t="s">
        <v>3</v>
      </c>
      <c r="D2189">
        <v>2020</v>
      </c>
      <c r="E2189" s="3">
        <v>2</v>
      </c>
      <c r="F2189" s="1" t="s">
        <v>50</v>
      </c>
      <c r="G2189" s="1">
        <v>188</v>
      </c>
      <c r="H2189" s="1" t="s">
        <v>81</v>
      </c>
      <c r="J2189" s="1" t="s">
        <v>10</v>
      </c>
      <c r="K2189" s="1" t="s">
        <v>2876</v>
      </c>
      <c r="L2189" s="1" t="s">
        <v>2659</v>
      </c>
      <c r="M2189" s="1">
        <v>0</v>
      </c>
      <c r="N2189" s="1" t="s">
        <v>2877</v>
      </c>
      <c r="O2189" s="1">
        <v>43798</v>
      </c>
      <c r="P2189" s="1">
        <v>526</v>
      </c>
      <c r="Q2189" s="1" t="s">
        <v>2878</v>
      </c>
      <c r="R2189" s="1"/>
      <c r="S2189" s="1"/>
      <c r="T2189" s="1"/>
      <c r="U2189" s="1"/>
      <c r="V2189" s="1"/>
      <c r="W2189" s="1"/>
      <c r="X2189" s="1"/>
      <c r="Y2189" s="1"/>
    </row>
    <row r="2190" spans="1:25" x14ac:dyDescent="0.4">
      <c r="A2190" t="s">
        <v>48</v>
      </c>
      <c r="B2190" t="s">
        <v>2124</v>
      </c>
      <c r="C2190" s="1" t="s">
        <v>3</v>
      </c>
      <c r="D2190">
        <v>2020</v>
      </c>
      <c r="E2190" s="3">
        <v>2</v>
      </c>
      <c r="F2190" s="1" t="s">
        <v>50</v>
      </c>
      <c r="G2190" s="1">
        <v>189</v>
      </c>
      <c r="H2190" s="1" t="s">
        <v>81</v>
      </c>
      <c r="J2190" s="1" t="s">
        <v>1647</v>
      </c>
      <c r="K2190" s="1" t="s">
        <v>2879</v>
      </c>
      <c r="L2190" s="1" t="s">
        <v>2880</v>
      </c>
      <c r="M2190" s="1">
        <v>0</v>
      </c>
      <c r="N2190" s="1" t="s">
        <v>2881</v>
      </c>
      <c r="O2190" s="1">
        <v>44007</v>
      </c>
      <c r="P2190" s="1">
        <v>522</v>
      </c>
      <c r="Q2190" s="1" t="s">
        <v>2882</v>
      </c>
      <c r="R2190" s="1"/>
      <c r="S2190" s="1"/>
      <c r="T2190" s="1"/>
      <c r="U2190" s="1"/>
      <c r="V2190" s="1"/>
      <c r="W2190" s="1"/>
      <c r="X2190" s="1"/>
      <c r="Y2190" s="1"/>
    </row>
    <row r="2191" spans="1:25" x14ac:dyDescent="0.4">
      <c r="A2191" t="s">
        <v>48</v>
      </c>
      <c r="B2191" t="s">
        <v>2124</v>
      </c>
      <c r="C2191" s="1" t="s">
        <v>3</v>
      </c>
      <c r="D2191">
        <v>2020</v>
      </c>
      <c r="E2191" s="3">
        <v>2</v>
      </c>
      <c r="F2191" s="1" t="s">
        <v>50</v>
      </c>
      <c r="G2191" s="1">
        <v>190</v>
      </c>
      <c r="H2191" s="1" t="s">
        <v>81</v>
      </c>
      <c r="J2191" s="1" t="s">
        <v>23</v>
      </c>
      <c r="K2191" s="1" t="s">
        <v>2883</v>
      </c>
      <c r="L2191" s="1" t="s">
        <v>2884</v>
      </c>
      <c r="M2191" s="1">
        <v>0</v>
      </c>
      <c r="N2191" s="1" t="s">
        <v>2716</v>
      </c>
      <c r="O2191" s="1">
        <v>43997</v>
      </c>
      <c r="P2191" s="1">
        <v>522</v>
      </c>
      <c r="Q2191" s="1" t="s">
        <v>2885</v>
      </c>
      <c r="R2191" s="1"/>
      <c r="S2191" s="1"/>
      <c r="T2191" s="1"/>
      <c r="U2191" s="1"/>
      <c r="V2191" s="1"/>
      <c r="W2191" s="1"/>
      <c r="X2191" s="1"/>
      <c r="Y2191" s="1"/>
    </row>
    <row r="2192" spans="1:25" x14ac:dyDescent="0.4">
      <c r="A2192" t="s">
        <v>48</v>
      </c>
      <c r="B2192" t="s">
        <v>2124</v>
      </c>
      <c r="C2192" s="1" t="s">
        <v>3</v>
      </c>
      <c r="D2192">
        <v>2020</v>
      </c>
      <c r="E2192" s="3">
        <v>2</v>
      </c>
      <c r="F2192" s="1" t="s">
        <v>50</v>
      </c>
      <c r="G2192" s="1">
        <v>191</v>
      </c>
      <c r="H2192" s="1" t="s">
        <v>81</v>
      </c>
      <c r="J2192" s="1" t="s">
        <v>10</v>
      </c>
      <c r="K2192" s="1" t="s">
        <v>2886</v>
      </c>
      <c r="L2192" s="1" t="s">
        <v>2887</v>
      </c>
      <c r="M2192" s="1">
        <v>0</v>
      </c>
      <c r="N2192" s="1" t="s">
        <v>1300</v>
      </c>
      <c r="O2192" s="1">
        <v>43936</v>
      </c>
      <c r="P2192" s="1">
        <v>521</v>
      </c>
      <c r="Q2192" s="1" t="s">
        <v>2888</v>
      </c>
      <c r="R2192" s="1"/>
      <c r="S2192" s="1"/>
      <c r="T2192" s="1"/>
      <c r="U2192" s="1"/>
      <c r="V2192" s="1"/>
      <c r="W2192" s="1"/>
      <c r="X2192" s="1"/>
      <c r="Y2192" s="1"/>
    </row>
    <row r="2193" spans="1:25" x14ac:dyDescent="0.4">
      <c r="A2193" t="s">
        <v>48</v>
      </c>
      <c r="B2193" t="s">
        <v>2124</v>
      </c>
      <c r="C2193" s="1" t="s">
        <v>3</v>
      </c>
      <c r="D2193">
        <v>2020</v>
      </c>
      <c r="E2193" s="3">
        <v>2</v>
      </c>
      <c r="F2193" s="1" t="s">
        <v>50</v>
      </c>
      <c r="G2193" s="1">
        <v>192</v>
      </c>
      <c r="H2193" s="1" t="s">
        <v>81</v>
      </c>
      <c r="J2193" s="1" t="s">
        <v>10</v>
      </c>
      <c r="K2193" s="1" t="s">
        <v>2889</v>
      </c>
      <c r="L2193" s="1" t="s">
        <v>2890</v>
      </c>
      <c r="M2193" s="1">
        <v>0</v>
      </c>
      <c r="N2193" s="1" t="s">
        <v>2211</v>
      </c>
      <c r="O2193" s="1">
        <v>43691</v>
      </c>
      <c r="P2193" s="1">
        <v>503</v>
      </c>
      <c r="Q2193" s="1" t="s">
        <v>2891</v>
      </c>
      <c r="R2193" s="1"/>
      <c r="S2193" s="1"/>
      <c r="T2193" s="1"/>
      <c r="U2193" s="1"/>
      <c r="V2193" s="1"/>
      <c r="W2193" s="1"/>
      <c r="X2193" s="1"/>
      <c r="Y2193" s="1"/>
    </row>
    <row r="2194" spans="1:25" x14ac:dyDescent="0.4">
      <c r="A2194" t="s">
        <v>48</v>
      </c>
      <c r="B2194" t="s">
        <v>2124</v>
      </c>
      <c r="C2194" s="1" t="s">
        <v>3</v>
      </c>
      <c r="D2194">
        <v>2020</v>
      </c>
      <c r="E2194" s="3">
        <v>2</v>
      </c>
      <c r="F2194" s="1" t="s">
        <v>50</v>
      </c>
      <c r="G2194" s="1">
        <v>193</v>
      </c>
      <c r="H2194" s="1" t="s">
        <v>81</v>
      </c>
      <c r="J2194" s="1" t="s">
        <v>22</v>
      </c>
      <c r="K2194" s="1" t="s">
        <v>614</v>
      </c>
      <c r="L2194" s="1" t="s">
        <v>615</v>
      </c>
      <c r="M2194" s="1">
        <v>0</v>
      </c>
      <c r="N2194" s="1" t="s">
        <v>616</v>
      </c>
      <c r="O2194" s="1">
        <v>44008</v>
      </c>
      <c r="P2194" s="1">
        <v>494</v>
      </c>
      <c r="Q2194" s="1" t="s">
        <v>617</v>
      </c>
      <c r="R2194" s="1"/>
      <c r="S2194" s="1"/>
      <c r="T2194" s="1"/>
      <c r="U2194" s="1"/>
      <c r="V2194" s="1"/>
      <c r="W2194" s="1"/>
      <c r="X2194" s="1"/>
      <c r="Y2194" s="1"/>
    </row>
    <row r="2195" spans="1:25" x14ac:dyDescent="0.4">
      <c r="A2195" t="s">
        <v>48</v>
      </c>
      <c r="B2195" t="s">
        <v>2124</v>
      </c>
      <c r="C2195" s="1" t="s">
        <v>3</v>
      </c>
      <c r="D2195">
        <v>2020</v>
      </c>
      <c r="E2195" s="3">
        <v>2</v>
      </c>
      <c r="F2195" s="1" t="s">
        <v>50</v>
      </c>
      <c r="G2195" s="1">
        <v>194</v>
      </c>
      <c r="H2195" s="1" t="s">
        <v>81</v>
      </c>
      <c r="J2195" s="1" t="s">
        <v>73</v>
      </c>
      <c r="K2195" s="1" t="s">
        <v>2892</v>
      </c>
      <c r="L2195" s="1" t="s">
        <v>2893</v>
      </c>
      <c r="M2195" s="1">
        <v>0</v>
      </c>
      <c r="N2195" s="1" t="s">
        <v>2464</v>
      </c>
      <c r="O2195" s="1">
        <v>43819</v>
      </c>
      <c r="P2195" s="1">
        <v>470</v>
      </c>
      <c r="Q2195" s="1" t="s">
        <v>2894</v>
      </c>
      <c r="R2195" s="1"/>
      <c r="S2195" s="1"/>
      <c r="T2195" s="1"/>
      <c r="U2195" s="1"/>
      <c r="V2195" s="1"/>
      <c r="W2195" s="1"/>
      <c r="X2195" s="1"/>
      <c r="Y2195" s="1"/>
    </row>
    <row r="2196" spans="1:25" x14ac:dyDescent="0.4">
      <c r="A2196" t="s">
        <v>48</v>
      </c>
      <c r="B2196" t="s">
        <v>2124</v>
      </c>
      <c r="C2196" s="1" t="s">
        <v>3</v>
      </c>
      <c r="D2196">
        <v>2020</v>
      </c>
      <c r="E2196" s="3">
        <v>2</v>
      </c>
      <c r="F2196" s="1" t="s">
        <v>50</v>
      </c>
      <c r="G2196" s="1">
        <v>195</v>
      </c>
      <c r="H2196" s="1" t="s">
        <v>81</v>
      </c>
      <c r="J2196" s="1" t="s">
        <v>23</v>
      </c>
      <c r="K2196" s="1" t="s">
        <v>2895</v>
      </c>
      <c r="L2196" s="1" t="s">
        <v>2896</v>
      </c>
      <c r="M2196" s="1">
        <v>0</v>
      </c>
      <c r="N2196" s="1" t="s">
        <v>2897</v>
      </c>
      <c r="O2196" s="1">
        <v>44004</v>
      </c>
      <c r="P2196" s="1">
        <v>457</v>
      </c>
      <c r="Q2196" s="1" t="s">
        <v>2898</v>
      </c>
      <c r="R2196" s="1"/>
      <c r="S2196" s="1"/>
      <c r="T2196" s="1"/>
      <c r="U2196" s="1"/>
      <c r="V2196" s="1"/>
      <c r="W2196" s="1"/>
      <c r="X2196" s="1"/>
      <c r="Y2196" s="1"/>
    </row>
    <row r="2197" spans="1:25" x14ac:dyDescent="0.4">
      <c r="A2197" t="s">
        <v>48</v>
      </c>
      <c r="B2197" t="s">
        <v>2124</v>
      </c>
      <c r="C2197" s="1" t="s">
        <v>3</v>
      </c>
      <c r="D2197">
        <v>2020</v>
      </c>
      <c r="E2197" s="3">
        <v>2</v>
      </c>
      <c r="F2197" s="1" t="s">
        <v>50</v>
      </c>
      <c r="G2197" s="1">
        <v>196</v>
      </c>
      <c r="H2197" s="1" t="s">
        <v>81</v>
      </c>
      <c r="J2197" s="1" t="s">
        <v>16</v>
      </c>
      <c r="K2197" s="1" t="s">
        <v>2899</v>
      </c>
      <c r="L2197" s="1" t="s">
        <v>2900</v>
      </c>
      <c r="M2197" s="1">
        <v>0</v>
      </c>
      <c r="N2197" s="1" t="s">
        <v>2901</v>
      </c>
      <c r="O2197" s="1">
        <v>43711</v>
      </c>
      <c r="P2197" s="1">
        <v>449</v>
      </c>
      <c r="Q2197" s="1" t="s">
        <v>2902</v>
      </c>
      <c r="R2197" s="1"/>
      <c r="S2197" s="1"/>
      <c r="T2197" s="1"/>
      <c r="U2197" s="1"/>
      <c r="V2197" s="1"/>
      <c r="W2197" s="1"/>
      <c r="X2197" s="1"/>
      <c r="Y2197" s="1"/>
    </row>
    <row r="2198" spans="1:25" x14ac:dyDescent="0.4">
      <c r="A2198" t="s">
        <v>48</v>
      </c>
      <c r="B2198" t="s">
        <v>2124</v>
      </c>
      <c r="C2198" s="1" t="s">
        <v>3</v>
      </c>
      <c r="D2198">
        <v>2020</v>
      </c>
      <c r="E2198" s="3">
        <v>2</v>
      </c>
      <c r="F2198" s="1" t="s">
        <v>50</v>
      </c>
      <c r="G2198" s="1">
        <v>197</v>
      </c>
      <c r="H2198" s="1" t="s">
        <v>81</v>
      </c>
      <c r="J2198" s="1" t="s">
        <v>23</v>
      </c>
      <c r="K2198" s="1" t="s">
        <v>2903</v>
      </c>
      <c r="L2198" s="1" t="s">
        <v>2904</v>
      </c>
      <c r="M2198" s="1">
        <v>0</v>
      </c>
      <c r="N2198" s="1" t="s">
        <v>2905</v>
      </c>
      <c r="O2198" s="1">
        <v>44001</v>
      </c>
      <c r="P2198" s="1">
        <v>432</v>
      </c>
      <c r="Q2198" s="1" t="s">
        <v>2906</v>
      </c>
      <c r="R2198" s="1"/>
      <c r="S2198" s="1"/>
      <c r="T2198" s="1"/>
      <c r="U2198" s="1"/>
      <c r="V2198" s="1"/>
      <c r="W2198" s="1"/>
      <c r="X2198" s="1"/>
      <c r="Y2198" s="1"/>
    </row>
    <row r="2199" spans="1:25" x14ac:dyDescent="0.4">
      <c r="A2199" t="s">
        <v>48</v>
      </c>
      <c r="B2199" t="s">
        <v>2124</v>
      </c>
      <c r="C2199" s="1" t="s">
        <v>3</v>
      </c>
      <c r="D2199">
        <v>2020</v>
      </c>
      <c r="E2199" s="3">
        <v>2</v>
      </c>
      <c r="F2199" s="1" t="s">
        <v>50</v>
      </c>
      <c r="G2199" s="1">
        <v>198</v>
      </c>
      <c r="H2199" s="1" t="s">
        <v>81</v>
      </c>
      <c r="J2199" s="1" t="s">
        <v>21</v>
      </c>
      <c r="K2199" s="1" t="s">
        <v>2907</v>
      </c>
      <c r="L2199" s="1" t="s">
        <v>598</v>
      </c>
      <c r="M2199" s="1">
        <v>0</v>
      </c>
      <c r="N2199" s="1" t="s">
        <v>2908</v>
      </c>
      <c r="O2199" s="1">
        <v>43998</v>
      </c>
      <c r="P2199" s="1">
        <v>430</v>
      </c>
      <c r="Q2199" s="1" t="s">
        <v>2909</v>
      </c>
      <c r="R2199" s="1"/>
      <c r="S2199" s="1"/>
      <c r="T2199" s="1"/>
      <c r="U2199" s="1"/>
      <c r="V2199" s="1"/>
      <c r="W2199" s="1"/>
      <c r="X2199" s="1"/>
      <c r="Y2199" s="1"/>
    </row>
    <row r="2200" spans="1:25" x14ac:dyDescent="0.4">
      <c r="A2200" t="s">
        <v>48</v>
      </c>
      <c r="B2200" t="s">
        <v>2124</v>
      </c>
      <c r="C2200" s="1" t="s">
        <v>3</v>
      </c>
      <c r="D2200">
        <v>2020</v>
      </c>
      <c r="E2200" s="3">
        <v>2</v>
      </c>
      <c r="F2200" s="1" t="s">
        <v>50</v>
      </c>
      <c r="G2200" s="1">
        <v>199</v>
      </c>
      <c r="H2200" s="1" t="s">
        <v>81</v>
      </c>
      <c r="J2200" s="1" t="s">
        <v>2147</v>
      </c>
      <c r="K2200" s="1" t="s">
        <v>2910</v>
      </c>
      <c r="L2200" s="1" t="s">
        <v>2911</v>
      </c>
      <c r="M2200" s="1">
        <v>0</v>
      </c>
      <c r="N2200" s="1" t="s">
        <v>2912</v>
      </c>
      <c r="O2200" s="1">
        <v>43983</v>
      </c>
      <c r="P2200" s="1">
        <v>418</v>
      </c>
      <c r="Q2200" s="1" t="s">
        <v>2913</v>
      </c>
      <c r="R2200" s="1"/>
      <c r="S2200" s="1"/>
      <c r="T2200" s="1"/>
      <c r="U2200" s="1"/>
      <c r="V2200" s="1"/>
      <c r="W2200" s="1"/>
      <c r="X2200" s="1"/>
      <c r="Y2200" s="1"/>
    </row>
    <row r="2201" spans="1:25" x14ac:dyDescent="0.4">
      <c r="A2201" t="s">
        <v>48</v>
      </c>
      <c r="B2201" t="s">
        <v>2124</v>
      </c>
      <c r="C2201" s="1" t="s">
        <v>3</v>
      </c>
      <c r="D2201">
        <v>2020</v>
      </c>
      <c r="E2201" s="3">
        <v>2</v>
      </c>
      <c r="F2201" s="1" t="s">
        <v>50</v>
      </c>
      <c r="G2201" s="1">
        <v>200</v>
      </c>
      <c r="H2201" s="1" t="s">
        <v>81</v>
      </c>
      <c r="J2201" s="1" t="s">
        <v>73</v>
      </c>
      <c r="K2201" s="1" t="s">
        <v>2914</v>
      </c>
      <c r="L2201" s="1" t="s">
        <v>2915</v>
      </c>
      <c r="M2201" s="1">
        <v>0</v>
      </c>
      <c r="N2201" s="1" t="s">
        <v>2916</v>
      </c>
      <c r="O2201" s="1">
        <v>43825</v>
      </c>
      <c r="P2201" s="1">
        <v>418</v>
      </c>
      <c r="Q2201" s="1" t="s">
        <v>2917</v>
      </c>
      <c r="R2201" s="1"/>
      <c r="S2201" s="1"/>
      <c r="T2201" s="1"/>
      <c r="U2201" s="1"/>
      <c r="V2201" s="1"/>
      <c r="W2201" s="1"/>
      <c r="X2201" s="1"/>
      <c r="Y2201" s="1"/>
    </row>
    <row r="2202" spans="1:25" x14ac:dyDescent="0.4">
      <c r="A2202" t="s">
        <v>48</v>
      </c>
      <c r="B2202" t="s">
        <v>2124</v>
      </c>
      <c r="C2202" s="1" t="s">
        <v>3</v>
      </c>
      <c r="D2202">
        <v>2020</v>
      </c>
      <c r="E2202" s="3">
        <v>3</v>
      </c>
      <c r="F2202" s="1" t="s">
        <v>50</v>
      </c>
      <c r="G2202" s="1">
        <v>1</v>
      </c>
      <c r="H2202" s="1" t="s">
        <v>62</v>
      </c>
      <c r="J2202" s="1" t="s">
        <v>73</v>
      </c>
      <c r="K2202" s="1" t="s">
        <v>74</v>
      </c>
      <c r="L2202" s="1" t="s">
        <v>75</v>
      </c>
      <c r="M2202" s="1">
        <v>0</v>
      </c>
      <c r="N2202" s="1" t="s">
        <v>76</v>
      </c>
      <c r="O2202" s="1">
        <v>44008</v>
      </c>
      <c r="P2202" s="1">
        <v>320000</v>
      </c>
      <c r="Q2202" s="1" t="s">
        <v>77</v>
      </c>
      <c r="R2202" s="1"/>
      <c r="S2202" s="1"/>
      <c r="T2202" s="1"/>
      <c r="U2202" s="1"/>
      <c r="V2202" s="1"/>
      <c r="W2202" s="1"/>
      <c r="X2202" s="1"/>
      <c r="Y2202" s="1"/>
    </row>
    <row r="2203" spans="1:25" x14ac:dyDescent="0.4">
      <c r="A2203" t="s">
        <v>48</v>
      </c>
      <c r="B2203" t="s">
        <v>2124</v>
      </c>
      <c r="C2203" s="1" t="s">
        <v>3</v>
      </c>
      <c r="D2203">
        <v>2020</v>
      </c>
      <c r="E2203" s="3">
        <v>3</v>
      </c>
      <c r="F2203" s="1" t="s">
        <v>50</v>
      </c>
      <c r="G2203" s="1">
        <v>2</v>
      </c>
      <c r="H2203" s="1" t="s">
        <v>62</v>
      </c>
      <c r="J2203" s="1" t="s">
        <v>10</v>
      </c>
      <c r="K2203" s="1" t="s">
        <v>2469</v>
      </c>
      <c r="L2203" s="1" t="s">
        <v>2126</v>
      </c>
      <c r="M2203" s="1">
        <v>0</v>
      </c>
      <c r="N2203" s="1" t="s">
        <v>2127</v>
      </c>
      <c r="O2203" s="1">
        <v>43986</v>
      </c>
      <c r="P2203" s="1">
        <v>160000</v>
      </c>
      <c r="Q2203" s="1" t="s">
        <v>2128</v>
      </c>
      <c r="R2203" s="1"/>
      <c r="S2203" s="1"/>
      <c r="T2203" s="1"/>
      <c r="U2203" s="1"/>
      <c r="V2203" s="1"/>
      <c r="W2203" s="1"/>
      <c r="X2203" s="1"/>
      <c r="Y2203" s="1"/>
    </row>
    <row r="2204" spans="1:25" x14ac:dyDescent="0.4">
      <c r="A2204" t="s">
        <v>48</v>
      </c>
      <c r="B2204" t="s">
        <v>2124</v>
      </c>
      <c r="C2204" s="1" t="s">
        <v>3</v>
      </c>
      <c r="D2204">
        <v>2020</v>
      </c>
      <c r="E2204" s="3">
        <v>3</v>
      </c>
      <c r="F2204" s="1" t="s">
        <v>50</v>
      </c>
      <c r="G2204" s="1">
        <v>3</v>
      </c>
      <c r="H2204" s="1" t="s">
        <v>62</v>
      </c>
      <c r="J2204" s="1" t="s">
        <v>10</v>
      </c>
      <c r="K2204" s="1" t="s">
        <v>855</v>
      </c>
      <c r="L2204" s="1" t="s">
        <v>856</v>
      </c>
      <c r="M2204" s="1">
        <v>0</v>
      </c>
      <c r="N2204" s="1" t="s">
        <v>857</v>
      </c>
      <c r="O2204" s="1">
        <v>43999</v>
      </c>
      <c r="P2204" s="1">
        <v>104053</v>
      </c>
      <c r="Q2204" s="1" t="s">
        <v>858</v>
      </c>
      <c r="R2204" s="1"/>
      <c r="S2204" s="1"/>
      <c r="T2204" s="1"/>
      <c r="U2204" s="1"/>
      <c r="V2204" s="1"/>
      <c r="W2204" s="1"/>
      <c r="X2204" s="1"/>
      <c r="Y2204" s="1"/>
    </row>
    <row r="2205" spans="1:25" x14ac:dyDescent="0.4">
      <c r="A2205" t="s">
        <v>48</v>
      </c>
      <c r="B2205" t="s">
        <v>2124</v>
      </c>
      <c r="C2205" s="1" t="s">
        <v>3</v>
      </c>
      <c r="D2205">
        <v>2020</v>
      </c>
      <c r="E2205" s="3">
        <v>3</v>
      </c>
      <c r="F2205" s="1" t="s">
        <v>50</v>
      </c>
      <c r="G2205" s="1">
        <v>4</v>
      </c>
      <c r="H2205" s="1">
        <v>1</v>
      </c>
      <c r="J2205" s="1" t="s">
        <v>10</v>
      </c>
      <c r="K2205" s="1" t="s">
        <v>651</v>
      </c>
      <c r="L2205" s="1" t="s">
        <v>652</v>
      </c>
      <c r="M2205" s="1">
        <v>0</v>
      </c>
      <c r="N2205" s="1" t="s">
        <v>653</v>
      </c>
      <c r="O2205" s="1">
        <v>43994</v>
      </c>
      <c r="P2205" s="1">
        <v>70822</v>
      </c>
      <c r="Q2205" s="1" t="s">
        <v>654</v>
      </c>
      <c r="R2205" s="1"/>
      <c r="S2205" s="1"/>
      <c r="T2205" s="1"/>
      <c r="U2205" s="1"/>
      <c r="V2205" s="1"/>
      <c r="W2205" s="1"/>
      <c r="X2205" s="1"/>
      <c r="Y2205" s="1"/>
    </row>
    <row r="2206" spans="1:25" x14ac:dyDescent="0.4">
      <c r="A2206" t="s">
        <v>48</v>
      </c>
      <c r="B2206" t="s">
        <v>2124</v>
      </c>
      <c r="C2206" s="1" t="s">
        <v>3</v>
      </c>
      <c r="D2206">
        <v>2020</v>
      </c>
      <c r="E2206" s="3">
        <v>3</v>
      </c>
      <c r="F2206" s="1" t="s">
        <v>50</v>
      </c>
      <c r="G2206" s="1">
        <v>5</v>
      </c>
      <c r="H2206" s="1">
        <v>2</v>
      </c>
      <c r="J2206" s="1" t="s">
        <v>21</v>
      </c>
      <c r="K2206" s="1" t="s">
        <v>2136</v>
      </c>
      <c r="L2206" s="1" t="s">
        <v>125</v>
      </c>
      <c r="M2206" s="1">
        <v>0</v>
      </c>
      <c r="N2206" s="1" t="s">
        <v>2137</v>
      </c>
      <c r="O2206" s="1">
        <v>44007</v>
      </c>
      <c r="P2206" s="1">
        <v>60292</v>
      </c>
      <c r="Q2206" s="1" t="s">
        <v>2138</v>
      </c>
      <c r="R2206" s="1"/>
      <c r="S2206" s="1"/>
      <c r="T2206" s="1"/>
      <c r="U2206" s="1"/>
      <c r="V2206" s="1"/>
      <c r="W2206" s="1"/>
      <c r="X2206" s="1"/>
      <c r="Y2206" s="1"/>
    </row>
    <row r="2207" spans="1:25" x14ac:dyDescent="0.4">
      <c r="A2207" t="s">
        <v>48</v>
      </c>
      <c r="B2207" t="s">
        <v>2124</v>
      </c>
      <c r="C2207" s="1" t="s">
        <v>3</v>
      </c>
      <c r="D2207">
        <v>2020</v>
      </c>
      <c r="E2207" s="3">
        <v>3</v>
      </c>
      <c r="F2207" s="1" t="s">
        <v>50</v>
      </c>
      <c r="G2207" s="1">
        <v>6</v>
      </c>
      <c r="H2207" s="1">
        <v>-2</v>
      </c>
      <c r="J2207" s="1" t="s">
        <v>23</v>
      </c>
      <c r="K2207" s="1" t="s">
        <v>2129</v>
      </c>
      <c r="L2207" s="1" t="s">
        <v>2130</v>
      </c>
      <c r="M2207" s="1">
        <v>0</v>
      </c>
      <c r="N2207" s="1" t="s">
        <v>2131</v>
      </c>
      <c r="O2207" s="1">
        <v>44008</v>
      </c>
      <c r="P2207" s="1">
        <v>57549</v>
      </c>
      <c r="Q2207" s="1" t="s">
        <v>2132</v>
      </c>
      <c r="R2207" s="1"/>
      <c r="S2207" s="1"/>
      <c r="T2207" s="1"/>
      <c r="U2207" s="1"/>
      <c r="V2207" s="1"/>
      <c r="W2207" s="1"/>
      <c r="X2207" s="1"/>
      <c r="Y2207" s="1"/>
    </row>
    <row r="2208" spans="1:25" x14ac:dyDescent="0.4">
      <c r="A2208" t="s">
        <v>48</v>
      </c>
      <c r="B2208" t="s">
        <v>2124</v>
      </c>
      <c r="C2208" s="1" t="s">
        <v>3</v>
      </c>
      <c r="D2208">
        <v>2020</v>
      </c>
      <c r="E2208" s="3">
        <v>3</v>
      </c>
      <c r="F2208" s="1" t="s">
        <v>50</v>
      </c>
      <c r="G2208" s="1">
        <v>7</v>
      </c>
      <c r="H2208" s="1">
        <v>-1</v>
      </c>
      <c r="J2208" s="1" t="s">
        <v>73</v>
      </c>
      <c r="K2208" s="1" t="s">
        <v>2133</v>
      </c>
      <c r="L2208" s="1" t="s">
        <v>2134</v>
      </c>
      <c r="M2208" s="1">
        <v>0</v>
      </c>
      <c r="N2208" s="1" t="s">
        <v>226</v>
      </c>
      <c r="O2208" s="1">
        <v>44006</v>
      </c>
      <c r="P2208" s="1">
        <v>43690</v>
      </c>
      <c r="Q2208" s="1" t="s">
        <v>2135</v>
      </c>
      <c r="R2208" s="1"/>
      <c r="S2208" s="1"/>
      <c r="T2208" s="1"/>
      <c r="U2208" s="1"/>
      <c r="V2208" s="1"/>
      <c r="W2208" s="1"/>
      <c r="X2208" s="1"/>
      <c r="Y2208" s="1"/>
    </row>
    <row r="2209" spans="1:25" x14ac:dyDescent="0.4">
      <c r="A2209" t="s">
        <v>48</v>
      </c>
      <c r="B2209" t="s">
        <v>2124</v>
      </c>
      <c r="C2209" s="1" t="s">
        <v>3</v>
      </c>
      <c r="D2209">
        <v>2020</v>
      </c>
      <c r="E2209" s="3">
        <v>3</v>
      </c>
      <c r="F2209" s="1" t="s">
        <v>50</v>
      </c>
      <c r="G2209" s="1">
        <v>8</v>
      </c>
      <c r="H2209" s="1">
        <v>2</v>
      </c>
      <c r="J2209" s="1" t="s">
        <v>23</v>
      </c>
      <c r="K2209" s="1" t="s">
        <v>670</v>
      </c>
      <c r="L2209" s="1" t="s">
        <v>671</v>
      </c>
      <c r="M2209" s="1">
        <v>0</v>
      </c>
      <c r="N2209" s="1" t="s">
        <v>672</v>
      </c>
      <c r="O2209" s="1">
        <v>44010</v>
      </c>
      <c r="P2209" s="1">
        <v>39873</v>
      </c>
      <c r="Q2209" s="1" t="s">
        <v>673</v>
      </c>
      <c r="R2209" s="1"/>
      <c r="S2209" s="1"/>
      <c r="T2209" s="1"/>
      <c r="U2209" s="1"/>
      <c r="V2209" s="1"/>
      <c r="W2209" s="1"/>
      <c r="X2209" s="1"/>
      <c r="Y2209" s="1"/>
    </row>
    <row r="2210" spans="1:25" x14ac:dyDescent="0.4">
      <c r="A2210" t="s">
        <v>48</v>
      </c>
      <c r="B2210" t="s">
        <v>2124</v>
      </c>
      <c r="C2210" s="1" t="s">
        <v>3</v>
      </c>
      <c r="D2210">
        <v>2020</v>
      </c>
      <c r="E2210" s="3">
        <v>3</v>
      </c>
      <c r="F2210" s="1" t="s">
        <v>50</v>
      </c>
      <c r="G2210" s="1">
        <v>9</v>
      </c>
      <c r="H2210" s="1">
        <v>-1</v>
      </c>
      <c r="J2210" s="1" t="s">
        <v>23</v>
      </c>
      <c r="K2210" s="1" t="s">
        <v>2139</v>
      </c>
      <c r="L2210" s="1" t="s">
        <v>2140</v>
      </c>
      <c r="M2210" s="1">
        <v>0</v>
      </c>
      <c r="N2210" s="1" t="s">
        <v>2141</v>
      </c>
      <c r="O2210" s="1">
        <v>43997</v>
      </c>
      <c r="P2210" s="1">
        <v>35067</v>
      </c>
      <c r="Q2210" s="1" t="s">
        <v>2142</v>
      </c>
      <c r="R2210" s="1"/>
      <c r="S2210" s="1"/>
      <c r="T2210" s="1"/>
      <c r="U2210" s="1"/>
      <c r="V2210" s="1"/>
      <c r="W2210" s="1"/>
      <c r="X2210" s="1"/>
      <c r="Y2210" s="1"/>
    </row>
    <row r="2211" spans="1:25" x14ac:dyDescent="0.4">
      <c r="A2211" t="s">
        <v>48</v>
      </c>
      <c r="B2211" t="s">
        <v>2124</v>
      </c>
      <c r="C2211" s="1" t="s">
        <v>3</v>
      </c>
      <c r="D2211">
        <v>2020</v>
      </c>
      <c r="E2211" s="3">
        <v>3</v>
      </c>
      <c r="F2211" s="1" t="s">
        <v>50</v>
      </c>
      <c r="G2211" s="1">
        <v>10</v>
      </c>
      <c r="H2211" s="1">
        <v>-1</v>
      </c>
      <c r="J2211" s="1" t="s">
        <v>23</v>
      </c>
      <c r="K2211" s="1" t="s">
        <v>2143</v>
      </c>
      <c r="L2211" s="1" t="s">
        <v>2144</v>
      </c>
      <c r="M2211" s="1">
        <v>0</v>
      </c>
      <c r="N2211" s="1" t="s">
        <v>2145</v>
      </c>
      <c r="O2211" s="1">
        <v>43994</v>
      </c>
      <c r="P2211" s="1">
        <v>32008</v>
      </c>
      <c r="Q2211" s="1" t="s">
        <v>2146</v>
      </c>
      <c r="R2211" s="1"/>
      <c r="S2211" s="1"/>
      <c r="T2211" s="1"/>
      <c r="U2211" s="1"/>
      <c r="V2211" s="1"/>
      <c r="W2211" s="1"/>
      <c r="X2211" s="1"/>
      <c r="Y2211" s="1"/>
    </row>
    <row r="2212" spans="1:25" x14ac:dyDescent="0.4">
      <c r="A2212" t="s">
        <v>48</v>
      </c>
      <c r="B2212" t="s">
        <v>2124</v>
      </c>
      <c r="C2212" s="1" t="s">
        <v>3</v>
      </c>
      <c r="D2212">
        <v>2020</v>
      </c>
      <c r="E2212" s="3">
        <v>3</v>
      </c>
      <c r="F2212" s="1" t="s">
        <v>50</v>
      </c>
      <c r="G2212" s="1">
        <v>11</v>
      </c>
      <c r="H2212" s="1" t="s">
        <v>62</v>
      </c>
      <c r="J2212" s="1" t="s">
        <v>2147</v>
      </c>
      <c r="K2212" s="1" t="s">
        <v>2152</v>
      </c>
      <c r="L2212" s="1" t="s">
        <v>2153</v>
      </c>
      <c r="M2212" s="1">
        <v>0</v>
      </c>
      <c r="N2212" s="1" t="s">
        <v>2154</v>
      </c>
      <c r="O2212" s="1">
        <v>43995</v>
      </c>
      <c r="P2212" s="1">
        <v>29904</v>
      </c>
      <c r="Q2212" s="1" t="s">
        <v>2155</v>
      </c>
      <c r="R2212" s="1"/>
      <c r="S2212" s="1"/>
      <c r="T2212" s="1"/>
      <c r="U2212" s="1"/>
      <c r="V2212" s="1"/>
      <c r="W2212" s="1"/>
      <c r="X2212" s="1"/>
      <c r="Y2212" s="1"/>
    </row>
    <row r="2213" spans="1:25" x14ac:dyDescent="0.4">
      <c r="A2213" t="s">
        <v>48</v>
      </c>
      <c r="B2213" t="s">
        <v>2124</v>
      </c>
      <c r="C2213" s="1" t="s">
        <v>3</v>
      </c>
      <c r="D2213">
        <v>2020</v>
      </c>
      <c r="E2213" s="3">
        <v>3</v>
      </c>
      <c r="F2213" s="1" t="s">
        <v>50</v>
      </c>
      <c r="G2213" s="1">
        <v>12</v>
      </c>
      <c r="H2213" s="1">
        <v>1</v>
      </c>
      <c r="J2213" s="1" t="s">
        <v>2147</v>
      </c>
      <c r="K2213" s="1" t="s">
        <v>2148</v>
      </c>
      <c r="L2213" s="1" t="s">
        <v>2149</v>
      </c>
      <c r="M2213" s="1">
        <v>0</v>
      </c>
      <c r="N2213" s="1" t="s">
        <v>2150</v>
      </c>
      <c r="O2213" s="1">
        <v>43999</v>
      </c>
      <c r="P2213" s="1">
        <v>25259</v>
      </c>
      <c r="Q2213" s="1" t="s">
        <v>2151</v>
      </c>
      <c r="R2213" s="1"/>
      <c r="S2213" s="1"/>
      <c r="T2213" s="1"/>
      <c r="U2213" s="1"/>
      <c r="V2213" s="1"/>
      <c r="W2213" s="1"/>
      <c r="X2213" s="1"/>
      <c r="Y2213" s="1"/>
    </row>
    <row r="2214" spans="1:25" x14ac:dyDescent="0.4">
      <c r="A2214" t="s">
        <v>48</v>
      </c>
      <c r="B2214" t="s">
        <v>2124</v>
      </c>
      <c r="C2214" s="1" t="s">
        <v>3</v>
      </c>
      <c r="D2214">
        <v>2020</v>
      </c>
      <c r="E2214" s="3">
        <v>3</v>
      </c>
      <c r="F2214" s="1" t="s">
        <v>50</v>
      </c>
      <c r="G2214" s="1">
        <v>13</v>
      </c>
      <c r="H2214" s="1">
        <v>-1</v>
      </c>
      <c r="J2214" s="1" t="s">
        <v>10</v>
      </c>
      <c r="K2214" s="1" t="s">
        <v>2470</v>
      </c>
      <c r="L2214" s="1" t="s">
        <v>2471</v>
      </c>
      <c r="M2214" s="1">
        <v>0</v>
      </c>
      <c r="N2214" s="1" t="s">
        <v>2472</v>
      </c>
      <c r="O2214" s="1">
        <v>43979</v>
      </c>
      <c r="P2214" s="1">
        <v>24768</v>
      </c>
      <c r="Q2214" s="1" t="s">
        <v>2473</v>
      </c>
      <c r="R2214" s="1"/>
      <c r="S2214" s="1"/>
      <c r="T2214" s="1"/>
      <c r="U2214" s="1"/>
      <c r="V2214" s="1"/>
      <c r="W2214" s="1"/>
      <c r="X2214" s="1"/>
      <c r="Y2214" s="1"/>
    </row>
    <row r="2215" spans="1:25" x14ac:dyDescent="0.4">
      <c r="A2215" t="s">
        <v>48</v>
      </c>
      <c r="B2215" t="s">
        <v>2124</v>
      </c>
      <c r="C2215" s="1" t="s">
        <v>3</v>
      </c>
      <c r="D2215">
        <v>2020</v>
      </c>
      <c r="E2215" s="3">
        <v>3</v>
      </c>
      <c r="F2215" s="1" t="s">
        <v>50</v>
      </c>
      <c r="G2215" s="1">
        <v>14</v>
      </c>
      <c r="H2215" s="1">
        <v>1</v>
      </c>
      <c r="J2215" s="1" t="s">
        <v>7</v>
      </c>
      <c r="K2215" s="1" t="s">
        <v>2162</v>
      </c>
      <c r="L2215" s="1" t="s">
        <v>2163</v>
      </c>
      <c r="M2215" s="1">
        <v>0</v>
      </c>
      <c r="N2215" s="1" t="s">
        <v>2164</v>
      </c>
      <c r="O2215" s="1">
        <v>44005</v>
      </c>
      <c r="P2215" s="1">
        <v>23173</v>
      </c>
      <c r="Q2215" s="1" t="s">
        <v>2165</v>
      </c>
      <c r="R2215" s="1"/>
      <c r="S2215" s="1"/>
      <c r="T2215" s="1"/>
      <c r="U2215" s="1"/>
      <c r="V2215" s="1"/>
      <c r="W2215" s="1"/>
      <c r="X2215" s="1"/>
      <c r="Y2215" s="1"/>
    </row>
    <row r="2216" spans="1:25" x14ac:dyDescent="0.4">
      <c r="A2216" t="s">
        <v>48</v>
      </c>
      <c r="B2216" t="s">
        <v>2124</v>
      </c>
      <c r="C2216" s="1" t="s">
        <v>3</v>
      </c>
      <c r="D2216">
        <v>2020</v>
      </c>
      <c r="E2216" s="3">
        <v>3</v>
      </c>
      <c r="F2216" s="1" t="s">
        <v>50</v>
      </c>
      <c r="G2216" s="1">
        <v>15</v>
      </c>
      <c r="H2216" s="1">
        <v>4</v>
      </c>
      <c r="J2216" s="1" t="s">
        <v>23</v>
      </c>
      <c r="K2216" s="1" t="s">
        <v>723</v>
      </c>
      <c r="L2216" s="1" t="s">
        <v>724</v>
      </c>
      <c r="M2216" s="1">
        <v>0</v>
      </c>
      <c r="N2216" s="1" t="s">
        <v>725</v>
      </c>
      <c r="O2216" s="1">
        <v>44005</v>
      </c>
      <c r="P2216" s="1">
        <v>22111</v>
      </c>
      <c r="Q2216" s="1" t="s">
        <v>726</v>
      </c>
      <c r="R2216" s="1"/>
      <c r="S2216" s="1"/>
      <c r="T2216" s="1"/>
      <c r="U2216" s="1"/>
      <c r="V2216" s="1"/>
      <c r="W2216" s="1"/>
      <c r="X2216" s="1"/>
      <c r="Y2216" s="1"/>
    </row>
    <row r="2217" spans="1:25" x14ac:dyDescent="0.4">
      <c r="A2217" t="s">
        <v>48</v>
      </c>
      <c r="B2217" t="s">
        <v>2124</v>
      </c>
      <c r="C2217" s="1" t="s">
        <v>3</v>
      </c>
      <c r="D2217">
        <v>2020</v>
      </c>
      <c r="E2217" s="3">
        <v>3</v>
      </c>
      <c r="F2217" s="1" t="s">
        <v>50</v>
      </c>
      <c r="G2217" s="1">
        <v>16</v>
      </c>
      <c r="H2217" s="1">
        <v>-2</v>
      </c>
      <c r="J2217" s="1" t="s">
        <v>23</v>
      </c>
      <c r="K2217" s="1" t="s">
        <v>2156</v>
      </c>
      <c r="L2217" s="1" t="s">
        <v>912</v>
      </c>
      <c r="M2217" s="1">
        <v>0</v>
      </c>
      <c r="N2217" s="1" t="s">
        <v>343</v>
      </c>
      <c r="O2217" s="1">
        <v>43996</v>
      </c>
      <c r="P2217" s="1">
        <v>21858</v>
      </c>
      <c r="Q2217" s="1" t="s">
        <v>2157</v>
      </c>
      <c r="R2217" s="1"/>
      <c r="S2217" s="1"/>
      <c r="T2217" s="1"/>
      <c r="U2217" s="1"/>
      <c r="V2217" s="1"/>
      <c r="W2217" s="1"/>
      <c r="X2217" s="1"/>
      <c r="Y2217" s="1"/>
    </row>
    <row r="2218" spans="1:25" x14ac:dyDescent="0.4">
      <c r="A2218" t="s">
        <v>48</v>
      </c>
      <c r="B2218" t="s">
        <v>2124</v>
      </c>
      <c r="C2218" s="1" t="s">
        <v>3</v>
      </c>
      <c r="D2218">
        <v>2020</v>
      </c>
      <c r="E2218" s="3">
        <v>3</v>
      </c>
      <c r="F2218" s="1" t="s">
        <v>50</v>
      </c>
      <c r="G2218" s="1">
        <v>17</v>
      </c>
      <c r="H2218" s="1">
        <v>-1</v>
      </c>
      <c r="J2218" s="1" t="s">
        <v>16</v>
      </c>
      <c r="K2218" s="1" t="s">
        <v>2158</v>
      </c>
      <c r="L2218" s="1" t="s">
        <v>2159</v>
      </c>
      <c r="M2218" s="1">
        <v>0</v>
      </c>
      <c r="N2218" s="1" t="s">
        <v>2160</v>
      </c>
      <c r="O2218" s="1">
        <v>44006</v>
      </c>
      <c r="P2218" s="1">
        <v>18937</v>
      </c>
      <c r="Q2218" s="1" t="s">
        <v>2161</v>
      </c>
      <c r="R2218" s="1"/>
      <c r="S2218" s="1"/>
      <c r="T2218" s="1"/>
      <c r="U2218" s="1"/>
      <c r="V2218" s="1"/>
      <c r="W2218" s="1"/>
      <c r="X2218" s="1"/>
      <c r="Y2218" s="1"/>
    </row>
    <row r="2219" spans="1:25" x14ac:dyDescent="0.4">
      <c r="A2219" t="s">
        <v>48</v>
      </c>
      <c r="B2219" t="s">
        <v>2124</v>
      </c>
      <c r="C2219" s="1" t="s">
        <v>3</v>
      </c>
      <c r="D2219">
        <v>2020</v>
      </c>
      <c r="E2219" s="3">
        <v>3</v>
      </c>
      <c r="F2219" s="1" t="s">
        <v>50</v>
      </c>
      <c r="G2219" s="1">
        <v>18</v>
      </c>
      <c r="H2219" s="1">
        <v>-1</v>
      </c>
      <c r="J2219" s="1" t="s">
        <v>23</v>
      </c>
      <c r="K2219" s="1" t="s">
        <v>2166</v>
      </c>
      <c r="L2219" s="1" t="s">
        <v>2167</v>
      </c>
      <c r="M2219" s="1">
        <v>0</v>
      </c>
      <c r="N2219" s="1" t="s">
        <v>2168</v>
      </c>
      <c r="O2219" s="1">
        <v>43997</v>
      </c>
      <c r="P2219" s="1">
        <v>18416</v>
      </c>
      <c r="Q2219" s="1" t="s">
        <v>2169</v>
      </c>
      <c r="R2219" s="1"/>
      <c r="S2219" s="1"/>
      <c r="T2219" s="1"/>
      <c r="U2219" s="1"/>
      <c r="V2219" s="1"/>
      <c r="W2219" s="1"/>
      <c r="X2219" s="1"/>
      <c r="Y2219" s="1"/>
    </row>
    <row r="2220" spans="1:25" x14ac:dyDescent="0.4">
      <c r="A2220" t="s">
        <v>48</v>
      </c>
      <c r="B2220" t="s">
        <v>2124</v>
      </c>
      <c r="C2220" s="1" t="s">
        <v>3</v>
      </c>
      <c r="D2220">
        <v>2020</v>
      </c>
      <c r="E2220" s="3">
        <v>3</v>
      </c>
      <c r="F2220" s="1" t="s">
        <v>50</v>
      </c>
      <c r="G2220" s="1">
        <v>19</v>
      </c>
      <c r="H2220" s="1">
        <v>1</v>
      </c>
      <c r="J2220" s="1" t="s">
        <v>23</v>
      </c>
      <c r="K2220" s="1" t="s">
        <v>2173</v>
      </c>
      <c r="L2220" s="1" t="s">
        <v>2174</v>
      </c>
      <c r="M2220" s="1">
        <v>0</v>
      </c>
      <c r="N2220" s="1" t="s">
        <v>2175</v>
      </c>
      <c r="O2220" s="1">
        <v>43997</v>
      </c>
      <c r="P2220" s="1">
        <v>17936</v>
      </c>
      <c r="Q2220" s="1" t="s">
        <v>2176</v>
      </c>
      <c r="R2220" s="1"/>
      <c r="S2220" s="1"/>
      <c r="T2220" s="1"/>
      <c r="U2220" s="1"/>
      <c r="V2220" s="1"/>
      <c r="W2220" s="1"/>
      <c r="X2220" s="1"/>
      <c r="Y2220" s="1"/>
    </row>
    <row r="2221" spans="1:25" x14ac:dyDescent="0.4">
      <c r="A2221" t="s">
        <v>48</v>
      </c>
      <c r="B2221" t="s">
        <v>2124</v>
      </c>
      <c r="C2221" s="1" t="s">
        <v>3</v>
      </c>
      <c r="D2221">
        <v>2020</v>
      </c>
      <c r="E2221" s="3">
        <v>3</v>
      </c>
      <c r="F2221" s="1" t="s">
        <v>50</v>
      </c>
      <c r="G2221" s="1">
        <v>20</v>
      </c>
      <c r="H2221" s="1">
        <v>3</v>
      </c>
      <c r="J2221" s="1" t="s">
        <v>2147</v>
      </c>
      <c r="K2221" s="1" t="s">
        <v>2192</v>
      </c>
      <c r="L2221" s="1" t="s">
        <v>2193</v>
      </c>
      <c r="M2221" s="1">
        <v>0</v>
      </c>
      <c r="N2221" s="1" t="s">
        <v>320</v>
      </c>
      <c r="O2221" s="1">
        <v>43963</v>
      </c>
      <c r="P2221" s="1">
        <v>15781</v>
      </c>
      <c r="Q2221" s="1" t="s">
        <v>2194</v>
      </c>
      <c r="R2221" s="1"/>
      <c r="S2221" s="1"/>
      <c r="T2221" s="1"/>
      <c r="U2221" s="1"/>
      <c r="V2221" s="1"/>
      <c r="W2221" s="1"/>
      <c r="X2221" s="1"/>
      <c r="Y2221" s="1"/>
    </row>
    <row r="2222" spans="1:25" x14ac:dyDescent="0.4">
      <c r="A2222" t="s">
        <v>48</v>
      </c>
      <c r="B2222" t="s">
        <v>2124</v>
      </c>
      <c r="C2222" s="1" t="s">
        <v>3</v>
      </c>
      <c r="D2222">
        <v>2020</v>
      </c>
      <c r="E2222" s="3">
        <v>3</v>
      </c>
      <c r="F2222" s="1" t="s">
        <v>50</v>
      </c>
      <c r="G2222" s="1">
        <v>21</v>
      </c>
      <c r="H2222" s="1">
        <v>3</v>
      </c>
      <c r="J2222" s="1" t="s">
        <v>23</v>
      </c>
      <c r="K2222" s="1" t="s">
        <v>2188</v>
      </c>
      <c r="L2222" s="1" t="s">
        <v>2189</v>
      </c>
      <c r="M2222" s="1">
        <v>0</v>
      </c>
      <c r="N2222" s="1" t="s">
        <v>2190</v>
      </c>
      <c r="O2222" s="1">
        <v>43987</v>
      </c>
      <c r="P2222" s="1">
        <v>15147</v>
      </c>
      <c r="Q2222" s="1" t="s">
        <v>2191</v>
      </c>
      <c r="R2222" s="1"/>
      <c r="S2222" s="1"/>
      <c r="T2222" s="1"/>
      <c r="U2222" s="1"/>
      <c r="V2222" s="1"/>
      <c r="W2222" s="1"/>
      <c r="X2222" s="1"/>
      <c r="Y2222" s="1"/>
    </row>
    <row r="2223" spans="1:25" x14ac:dyDescent="0.4">
      <c r="A2223" t="s">
        <v>48</v>
      </c>
      <c r="B2223" t="s">
        <v>2124</v>
      </c>
      <c r="C2223" s="1" t="s">
        <v>3</v>
      </c>
      <c r="D2223">
        <v>2020</v>
      </c>
      <c r="E2223" s="3">
        <v>3</v>
      </c>
      <c r="F2223" s="1" t="s">
        <v>50</v>
      </c>
      <c r="G2223" s="1">
        <v>22</v>
      </c>
      <c r="H2223" s="1" t="s">
        <v>62</v>
      </c>
      <c r="J2223" s="1" t="s">
        <v>23</v>
      </c>
      <c r="K2223" s="1" t="s">
        <v>2181</v>
      </c>
      <c r="L2223" s="1" t="s">
        <v>2167</v>
      </c>
      <c r="M2223" s="1">
        <v>0</v>
      </c>
      <c r="N2223" s="1" t="s">
        <v>2182</v>
      </c>
      <c r="O2223" s="1">
        <v>43998</v>
      </c>
      <c r="P2223" s="1">
        <v>14103</v>
      </c>
      <c r="Q2223" s="1" t="s">
        <v>2183</v>
      </c>
      <c r="R2223" s="1"/>
      <c r="S2223" s="1"/>
      <c r="T2223" s="1"/>
      <c r="U2223" s="1"/>
      <c r="V2223" s="1"/>
      <c r="W2223" s="1"/>
      <c r="X2223" s="1"/>
      <c r="Y2223" s="1"/>
    </row>
    <row r="2224" spans="1:25" x14ac:dyDescent="0.4">
      <c r="A2224" t="s">
        <v>48</v>
      </c>
      <c r="B2224" t="s">
        <v>2124</v>
      </c>
      <c r="C2224" s="1" t="s">
        <v>3</v>
      </c>
      <c r="D2224">
        <v>2020</v>
      </c>
      <c r="E2224" s="3">
        <v>3</v>
      </c>
      <c r="F2224" s="1" t="s">
        <v>50</v>
      </c>
      <c r="G2224" s="1">
        <v>23</v>
      </c>
      <c r="H2224" s="1">
        <v>3</v>
      </c>
      <c r="J2224" s="1" t="s">
        <v>23</v>
      </c>
      <c r="K2224" s="1" t="s">
        <v>2184</v>
      </c>
      <c r="L2224" s="1" t="s">
        <v>2185</v>
      </c>
      <c r="M2224" s="1">
        <v>0</v>
      </c>
      <c r="N2224" s="1" t="s">
        <v>2186</v>
      </c>
      <c r="O2224" s="1">
        <v>43818</v>
      </c>
      <c r="P2224" s="1">
        <v>13271</v>
      </c>
      <c r="Q2224" s="1" t="s">
        <v>2187</v>
      </c>
      <c r="R2224" s="1"/>
      <c r="S2224" s="1"/>
      <c r="T2224" s="1"/>
      <c r="U2224" s="1"/>
      <c r="V2224" s="1"/>
      <c r="W2224" s="1"/>
      <c r="X2224" s="1"/>
      <c r="Y2224" s="1"/>
    </row>
    <row r="2225" spans="1:25" x14ac:dyDescent="0.4">
      <c r="A2225" t="s">
        <v>48</v>
      </c>
      <c r="B2225" t="s">
        <v>2124</v>
      </c>
      <c r="C2225" s="1" t="s">
        <v>3</v>
      </c>
      <c r="D2225">
        <v>2020</v>
      </c>
      <c r="E2225" s="3">
        <v>3</v>
      </c>
      <c r="F2225" s="1" t="s">
        <v>50</v>
      </c>
      <c r="G2225" s="1">
        <v>24</v>
      </c>
      <c r="H2225" s="1">
        <v>3</v>
      </c>
      <c r="J2225" s="1" t="s">
        <v>155</v>
      </c>
      <c r="K2225" s="1" t="s">
        <v>770</v>
      </c>
      <c r="L2225" s="1" t="s">
        <v>771</v>
      </c>
      <c r="M2225" s="1">
        <v>0</v>
      </c>
      <c r="N2225" s="1" t="s">
        <v>772</v>
      </c>
      <c r="O2225" s="1">
        <v>44005</v>
      </c>
      <c r="P2225" s="1">
        <v>12827</v>
      </c>
      <c r="Q2225" s="1" t="s">
        <v>773</v>
      </c>
      <c r="R2225" s="1"/>
      <c r="S2225" s="1"/>
      <c r="T2225" s="1"/>
      <c r="U2225" s="1"/>
      <c r="V2225" s="1"/>
      <c r="W2225" s="1"/>
      <c r="X2225" s="1"/>
      <c r="Y2225" s="1"/>
    </row>
    <row r="2226" spans="1:25" x14ac:dyDescent="0.4">
      <c r="A2226" t="s">
        <v>48</v>
      </c>
      <c r="B2226" t="s">
        <v>2124</v>
      </c>
      <c r="C2226" s="1" t="s">
        <v>3</v>
      </c>
      <c r="D2226">
        <v>2020</v>
      </c>
      <c r="E2226" s="3">
        <v>3</v>
      </c>
      <c r="F2226" s="1" t="s">
        <v>50</v>
      </c>
      <c r="G2226" s="1">
        <v>25</v>
      </c>
      <c r="H2226" s="1">
        <v>-7</v>
      </c>
      <c r="J2226" s="1" t="s">
        <v>24</v>
      </c>
      <c r="K2226" s="1" t="s">
        <v>2177</v>
      </c>
      <c r="L2226" s="1" t="s">
        <v>2178</v>
      </c>
      <c r="M2226" s="1">
        <v>0</v>
      </c>
      <c r="N2226" s="1" t="s">
        <v>2179</v>
      </c>
      <c r="O2226" s="1">
        <v>44003</v>
      </c>
      <c r="P2226" s="1">
        <v>12443</v>
      </c>
      <c r="Q2226" s="1" t="s">
        <v>2180</v>
      </c>
      <c r="R2226" s="1"/>
      <c r="S2226" s="1"/>
      <c r="T2226" s="1"/>
      <c r="U2226" s="1"/>
      <c r="V2226" s="1"/>
      <c r="W2226" s="1"/>
      <c r="X2226" s="1"/>
      <c r="Y2226" s="1"/>
    </row>
    <row r="2227" spans="1:25" x14ac:dyDescent="0.4">
      <c r="A2227" t="s">
        <v>48</v>
      </c>
      <c r="B2227" t="s">
        <v>2124</v>
      </c>
      <c r="C2227" s="1" t="s">
        <v>3</v>
      </c>
      <c r="D2227">
        <v>2020</v>
      </c>
      <c r="E2227" s="3">
        <v>3</v>
      </c>
      <c r="F2227" s="1" t="s">
        <v>50</v>
      </c>
      <c r="G2227" s="1">
        <v>26</v>
      </c>
      <c r="H2227" s="1">
        <v>-5</v>
      </c>
      <c r="J2227" s="1" t="s">
        <v>10</v>
      </c>
      <c r="K2227" s="1" t="s">
        <v>2199</v>
      </c>
      <c r="L2227" s="1" t="s">
        <v>2200</v>
      </c>
      <c r="M2227" s="1">
        <v>0</v>
      </c>
      <c r="N2227" s="1" t="s">
        <v>2201</v>
      </c>
      <c r="O2227" s="1">
        <v>44008</v>
      </c>
      <c r="P2227" s="1">
        <v>12053</v>
      </c>
      <c r="Q2227" s="1" t="s">
        <v>2202</v>
      </c>
      <c r="R2227" s="1"/>
      <c r="S2227" s="1"/>
      <c r="T2227" s="1"/>
      <c r="U2227" s="1"/>
      <c r="V2227" s="1"/>
      <c r="W2227" s="1"/>
      <c r="X2227" s="1"/>
      <c r="Y2227" s="1"/>
    </row>
    <row r="2228" spans="1:25" x14ac:dyDescent="0.4">
      <c r="A2228" t="s">
        <v>48</v>
      </c>
      <c r="B2228" t="s">
        <v>2124</v>
      </c>
      <c r="C2228" s="1" t="s">
        <v>3</v>
      </c>
      <c r="D2228">
        <v>2020</v>
      </c>
      <c r="E2228" s="3">
        <v>3</v>
      </c>
      <c r="F2228" s="1" t="s">
        <v>50</v>
      </c>
      <c r="G2228" s="1">
        <v>27</v>
      </c>
      <c r="H2228" s="1">
        <v>5</v>
      </c>
      <c r="J2228" s="1" t="s">
        <v>9</v>
      </c>
      <c r="K2228" s="1" t="s">
        <v>2213</v>
      </c>
      <c r="L2228" s="1" t="s">
        <v>2214</v>
      </c>
      <c r="M2228" s="1">
        <v>0</v>
      </c>
      <c r="N2228" s="1" t="s">
        <v>2215</v>
      </c>
      <c r="O2228" s="1">
        <v>43993</v>
      </c>
      <c r="P2228" s="1">
        <v>11439</v>
      </c>
      <c r="Q2228" s="1" t="s">
        <v>2216</v>
      </c>
      <c r="R2228" s="1"/>
      <c r="S2228" s="1"/>
      <c r="T2228" s="1"/>
      <c r="U2228" s="1"/>
      <c r="V2228" s="1"/>
      <c r="W2228" s="1"/>
      <c r="X2228" s="1"/>
      <c r="Y2228" s="1"/>
    </row>
    <row r="2229" spans="1:25" x14ac:dyDescent="0.4">
      <c r="A2229" t="s">
        <v>48</v>
      </c>
      <c r="B2229" t="s">
        <v>2124</v>
      </c>
      <c r="C2229" s="1" t="s">
        <v>3</v>
      </c>
      <c r="D2229">
        <v>2020</v>
      </c>
      <c r="E2229" s="3">
        <v>3</v>
      </c>
      <c r="F2229" s="1" t="s">
        <v>50</v>
      </c>
      <c r="G2229" s="1">
        <v>28</v>
      </c>
      <c r="H2229" s="1">
        <v>10</v>
      </c>
      <c r="J2229" s="1" t="s">
        <v>23</v>
      </c>
      <c r="K2229" s="1" t="s">
        <v>2300</v>
      </c>
      <c r="L2229" s="1" t="s">
        <v>2301</v>
      </c>
      <c r="M2229" s="1">
        <v>0</v>
      </c>
      <c r="N2229" s="1" t="s">
        <v>2302</v>
      </c>
      <c r="O2229" s="1">
        <v>44001</v>
      </c>
      <c r="P2229" s="1">
        <v>11187</v>
      </c>
      <c r="Q2229" s="1" t="s">
        <v>2303</v>
      </c>
      <c r="R2229" s="1"/>
      <c r="S2229" s="1"/>
      <c r="T2229" s="1"/>
      <c r="U2229" s="1"/>
      <c r="V2229" s="1"/>
      <c r="W2229" s="1"/>
      <c r="X2229" s="1"/>
      <c r="Y2229" s="1"/>
    </row>
    <row r="2230" spans="1:25" x14ac:dyDescent="0.4">
      <c r="A2230" t="s">
        <v>48</v>
      </c>
      <c r="B2230" t="s">
        <v>2124</v>
      </c>
      <c r="C2230" s="1" t="s">
        <v>3</v>
      </c>
      <c r="D2230">
        <v>2020</v>
      </c>
      <c r="E2230" s="3">
        <v>3</v>
      </c>
      <c r="F2230" s="1" t="s">
        <v>50</v>
      </c>
      <c r="G2230" s="1">
        <v>29</v>
      </c>
      <c r="H2230" s="1">
        <v>2</v>
      </c>
      <c r="J2230" s="1" t="s">
        <v>9</v>
      </c>
      <c r="K2230" s="1" t="s">
        <v>2233</v>
      </c>
      <c r="L2230" s="1" t="s">
        <v>2234</v>
      </c>
      <c r="M2230" s="1">
        <v>0</v>
      </c>
      <c r="N2230" s="1" t="s">
        <v>2235</v>
      </c>
      <c r="O2230" s="1">
        <v>43984</v>
      </c>
      <c r="P2230" s="1">
        <v>11167</v>
      </c>
      <c r="Q2230" s="1" t="s">
        <v>2236</v>
      </c>
      <c r="R2230" s="1"/>
      <c r="S2230" s="1"/>
      <c r="T2230" s="1"/>
      <c r="U2230" s="1"/>
      <c r="V2230" s="1"/>
      <c r="W2230" s="1"/>
      <c r="X2230" s="1"/>
      <c r="Y2230" s="1"/>
    </row>
    <row r="2231" spans="1:25" x14ac:dyDescent="0.4">
      <c r="A2231" t="s">
        <v>48</v>
      </c>
      <c r="B2231" t="s">
        <v>2124</v>
      </c>
      <c r="C2231" s="1" t="s">
        <v>3</v>
      </c>
      <c r="D2231">
        <v>2020</v>
      </c>
      <c r="E2231" s="3">
        <v>3</v>
      </c>
      <c r="F2231" s="1" t="s">
        <v>50</v>
      </c>
      <c r="G2231" s="1">
        <v>30</v>
      </c>
      <c r="H2231" s="1">
        <v>22</v>
      </c>
      <c r="J2231" s="1" t="s">
        <v>10</v>
      </c>
      <c r="K2231" s="1" t="s">
        <v>974</v>
      </c>
      <c r="L2231" s="1" t="s">
        <v>71</v>
      </c>
      <c r="M2231" s="1">
        <v>0</v>
      </c>
      <c r="N2231" s="1" t="s">
        <v>975</v>
      </c>
      <c r="O2231" s="1">
        <v>44001</v>
      </c>
      <c r="P2231" s="1">
        <v>10886</v>
      </c>
      <c r="Q2231" s="1" t="s">
        <v>976</v>
      </c>
      <c r="R2231" s="1"/>
      <c r="S2231" s="1"/>
      <c r="T2231" s="1"/>
      <c r="U2231" s="1"/>
      <c r="V2231" s="1"/>
      <c r="W2231" s="1"/>
      <c r="X2231" s="1"/>
      <c r="Y2231" s="1"/>
    </row>
    <row r="2232" spans="1:25" x14ac:dyDescent="0.4">
      <c r="A2232" t="s">
        <v>48</v>
      </c>
      <c r="B2232" t="s">
        <v>2124</v>
      </c>
      <c r="C2232" s="1" t="s">
        <v>3</v>
      </c>
      <c r="D2232">
        <v>2020</v>
      </c>
      <c r="E2232" s="3">
        <v>3</v>
      </c>
      <c r="F2232" s="1" t="s">
        <v>50</v>
      </c>
      <c r="G2232" s="1">
        <v>31</v>
      </c>
      <c r="H2232" s="1">
        <v>2</v>
      </c>
      <c r="J2232" s="1" t="s">
        <v>23</v>
      </c>
      <c r="K2232" s="1" t="s">
        <v>2245</v>
      </c>
      <c r="L2232" s="1" t="s">
        <v>2246</v>
      </c>
      <c r="M2232" s="1">
        <v>0</v>
      </c>
      <c r="N2232" s="1" t="s">
        <v>2247</v>
      </c>
      <c r="O2232" s="1">
        <v>43985</v>
      </c>
      <c r="P2232" s="1">
        <v>10427</v>
      </c>
      <c r="Q2232" s="1" t="s">
        <v>2248</v>
      </c>
      <c r="R2232" s="1"/>
      <c r="S2232" s="1"/>
      <c r="T2232" s="1"/>
      <c r="U2232" s="1"/>
      <c r="V2232" s="1"/>
      <c r="W2232" s="1"/>
      <c r="X2232" s="1"/>
      <c r="Y2232" s="1"/>
    </row>
    <row r="2233" spans="1:25" x14ac:dyDescent="0.4">
      <c r="A2233" t="s">
        <v>48</v>
      </c>
      <c r="B2233" t="s">
        <v>2124</v>
      </c>
      <c r="C2233" s="1" t="s">
        <v>3</v>
      </c>
      <c r="D2233">
        <v>2020</v>
      </c>
      <c r="E2233" s="3">
        <v>3</v>
      </c>
      <c r="F2233" s="1" t="s">
        <v>50</v>
      </c>
      <c r="G2233" s="1">
        <v>32</v>
      </c>
      <c r="H2233" s="1">
        <v>-2</v>
      </c>
      <c r="J2233" s="1" t="s">
        <v>23</v>
      </c>
      <c r="K2233" s="1" t="s">
        <v>2195</v>
      </c>
      <c r="L2233" s="1" t="s">
        <v>2196</v>
      </c>
      <c r="M2233" s="1">
        <v>0</v>
      </c>
      <c r="N2233" s="1" t="s">
        <v>2197</v>
      </c>
      <c r="O2233" s="1">
        <v>44005</v>
      </c>
      <c r="P2233" s="1">
        <v>10125</v>
      </c>
      <c r="Q2233" s="1" t="s">
        <v>2198</v>
      </c>
      <c r="R2233" s="1"/>
      <c r="S2233" s="1"/>
      <c r="T2233" s="1"/>
      <c r="U2233" s="1"/>
      <c r="V2233" s="1"/>
      <c r="W2233" s="1"/>
      <c r="X2233" s="1"/>
      <c r="Y2233" s="1"/>
    </row>
    <row r="2234" spans="1:25" x14ac:dyDescent="0.4">
      <c r="A2234" t="s">
        <v>48</v>
      </c>
      <c r="B2234" t="s">
        <v>2124</v>
      </c>
      <c r="C2234" s="1" t="s">
        <v>3</v>
      </c>
      <c r="D2234">
        <v>2020</v>
      </c>
      <c r="E2234" s="3">
        <v>3</v>
      </c>
      <c r="F2234" s="1" t="s">
        <v>50</v>
      </c>
      <c r="G2234" s="1">
        <v>33</v>
      </c>
      <c r="H2234" s="1">
        <v>4</v>
      </c>
      <c r="J2234" s="1" t="s">
        <v>23</v>
      </c>
      <c r="K2234" s="1" t="s">
        <v>2292</v>
      </c>
      <c r="L2234" s="1" t="s">
        <v>2293</v>
      </c>
      <c r="M2234" s="1">
        <v>0</v>
      </c>
      <c r="N2234" s="1" t="s">
        <v>2294</v>
      </c>
      <c r="O2234" s="1">
        <v>43930</v>
      </c>
      <c r="P2234" s="1">
        <v>9881</v>
      </c>
      <c r="Q2234" s="1" t="s">
        <v>2295</v>
      </c>
      <c r="R2234" s="1"/>
      <c r="S2234" s="1"/>
      <c r="T2234" s="1"/>
      <c r="U2234" s="1"/>
      <c r="V2234" s="1"/>
      <c r="W2234" s="1"/>
      <c r="X2234" s="1"/>
      <c r="Y2234" s="1"/>
    </row>
    <row r="2235" spans="1:25" x14ac:dyDescent="0.4">
      <c r="A2235" t="s">
        <v>48</v>
      </c>
      <c r="B2235" t="s">
        <v>2124</v>
      </c>
      <c r="C2235" s="1" t="s">
        <v>3</v>
      </c>
      <c r="D2235">
        <v>2020</v>
      </c>
      <c r="E2235" s="3">
        <v>3</v>
      </c>
      <c r="F2235" s="1" t="s">
        <v>50</v>
      </c>
      <c r="G2235" s="1">
        <v>34</v>
      </c>
      <c r="H2235" s="1">
        <v>-9</v>
      </c>
      <c r="J2235" s="1" t="s">
        <v>10</v>
      </c>
      <c r="K2235" s="1" t="s">
        <v>296</v>
      </c>
      <c r="L2235" s="1" t="s">
        <v>297</v>
      </c>
      <c r="M2235" s="1">
        <v>0</v>
      </c>
      <c r="N2235" s="1" t="s">
        <v>298</v>
      </c>
      <c r="O2235" s="1">
        <v>44001</v>
      </c>
      <c r="P2235" s="1">
        <v>9813</v>
      </c>
      <c r="Q2235" s="1" t="s">
        <v>299</v>
      </c>
      <c r="R2235" s="1"/>
      <c r="S2235" s="1"/>
      <c r="T2235" s="1"/>
      <c r="U2235" s="1"/>
      <c r="V2235" s="1"/>
      <c r="W2235" s="1"/>
      <c r="X2235" s="1"/>
      <c r="Y2235" s="1"/>
    </row>
    <row r="2236" spans="1:25" x14ac:dyDescent="0.4">
      <c r="A2236" t="s">
        <v>48</v>
      </c>
      <c r="B2236" t="s">
        <v>2124</v>
      </c>
      <c r="C2236" s="1" t="s">
        <v>3</v>
      </c>
      <c r="D2236">
        <v>2020</v>
      </c>
      <c r="E2236" s="3">
        <v>3</v>
      </c>
      <c r="F2236" s="1" t="s">
        <v>50</v>
      </c>
      <c r="G2236" s="1">
        <v>35</v>
      </c>
      <c r="H2236" s="1">
        <v>-6</v>
      </c>
      <c r="J2236" s="1" t="s">
        <v>155</v>
      </c>
      <c r="K2236" s="1" t="s">
        <v>1125</v>
      </c>
      <c r="L2236" s="1" t="s">
        <v>1126</v>
      </c>
      <c r="M2236" s="1">
        <v>0</v>
      </c>
      <c r="N2236" s="1" t="s">
        <v>1127</v>
      </c>
      <c r="O2236" s="1">
        <v>43978</v>
      </c>
      <c r="P2236" s="1">
        <v>9450</v>
      </c>
      <c r="Q2236" s="1" t="s">
        <v>1128</v>
      </c>
      <c r="R2236" s="1"/>
      <c r="S2236" s="1"/>
      <c r="T2236" s="1"/>
      <c r="U2236" s="1"/>
      <c r="V2236" s="1"/>
      <c r="W2236" s="1"/>
      <c r="X2236" s="1"/>
      <c r="Y2236" s="1"/>
    </row>
    <row r="2237" spans="1:25" x14ac:dyDescent="0.4">
      <c r="A2237" t="s">
        <v>48</v>
      </c>
      <c r="B2237" t="s">
        <v>2124</v>
      </c>
      <c r="C2237" s="1" t="s">
        <v>3</v>
      </c>
      <c r="D2237">
        <v>2020</v>
      </c>
      <c r="E2237" s="3">
        <v>3</v>
      </c>
      <c r="F2237" s="1" t="s">
        <v>50</v>
      </c>
      <c r="G2237" s="1">
        <v>36</v>
      </c>
      <c r="H2237" s="1">
        <v>-2</v>
      </c>
      <c r="J2237" s="1" t="s">
        <v>73</v>
      </c>
      <c r="K2237" s="1" t="s">
        <v>2221</v>
      </c>
      <c r="L2237" s="1" t="s">
        <v>2222</v>
      </c>
      <c r="M2237" s="1">
        <v>0</v>
      </c>
      <c r="N2237" s="1" t="s">
        <v>2223</v>
      </c>
      <c r="O2237" s="1">
        <v>44003</v>
      </c>
      <c r="P2237" s="1">
        <v>9188</v>
      </c>
      <c r="Q2237" s="1" t="s">
        <v>2224</v>
      </c>
      <c r="R2237" s="1"/>
      <c r="S2237" s="1"/>
      <c r="T2237" s="1"/>
      <c r="U2237" s="1"/>
      <c r="V2237" s="1"/>
      <c r="W2237" s="1"/>
      <c r="X2237" s="1"/>
      <c r="Y2237" s="1"/>
    </row>
    <row r="2238" spans="1:25" x14ac:dyDescent="0.4">
      <c r="A2238" t="s">
        <v>48</v>
      </c>
      <c r="B2238" t="s">
        <v>2124</v>
      </c>
      <c r="C2238" s="1" t="s">
        <v>3</v>
      </c>
      <c r="D2238">
        <v>2020</v>
      </c>
      <c r="E2238" s="3">
        <v>3</v>
      </c>
      <c r="F2238" s="1" t="s">
        <v>50</v>
      </c>
      <c r="G2238" s="1">
        <v>37</v>
      </c>
      <c r="H2238" s="1">
        <v>2</v>
      </c>
      <c r="J2238" s="1" t="s">
        <v>73</v>
      </c>
      <c r="K2238" s="1" t="s">
        <v>2318</v>
      </c>
      <c r="L2238" s="1" t="s">
        <v>2319</v>
      </c>
      <c r="M2238" s="1">
        <v>0</v>
      </c>
      <c r="N2238" s="1" t="s">
        <v>2247</v>
      </c>
      <c r="O2238" s="1">
        <v>43741</v>
      </c>
      <c r="P2238" s="1">
        <v>8969</v>
      </c>
      <c r="Q2238" s="1" t="s">
        <v>2320</v>
      </c>
      <c r="R2238" s="1"/>
      <c r="S2238" s="1"/>
      <c r="T2238" s="1"/>
      <c r="U2238" s="1"/>
      <c r="V2238" s="1"/>
      <c r="W2238" s="1"/>
      <c r="X2238" s="1"/>
      <c r="Y2238" s="1"/>
    </row>
    <row r="2239" spans="1:25" x14ac:dyDescent="0.4">
      <c r="A2239" t="s">
        <v>48</v>
      </c>
      <c r="B2239" t="s">
        <v>2124</v>
      </c>
      <c r="C2239" s="1" t="s">
        <v>3</v>
      </c>
      <c r="D2239">
        <v>2020</v>
      </c>
      <c r="E2239" s="3">
        <v>3</v>
      </c>
      <c r="F2239" s="1" t="s">
        <v>50</v>
      </c>
      <c r="G2239" s="1">
        <v>38</v>
      </c>
      <c r="H2239" s="1">
        <v>3</v>
      </c>
      <c r="J2239" s="1" t="s">
        <v>2147</v>
      </c>
      <c r="K2239" s="1" t="s">
        <v>2261</v>
      </c>
      <c r="L2239" s="1" t="s">
        <v>2262</v>
      </c>
      <c r="M2239" s="1">
        <v>0</v>
      </c>
      <c r="N2239" s="1" t="s">
        <v>2263</v>
      </c>
      <c r="O2239" s="1">
        <v>43997</v>
      </c>
      <c r="P2239" s="1">
        <v>8781</v>
      </c>
      <c r="Q2239" s="1" t="s">
        <v>2264</v>
      </c>
      <c r="R2239" s="1"/>
      <c r="S2239" s="1"/>
      <c r="T2239" s="1"/>
      <c r="U2239" s="1"/>
      <c r="V2239" s="1"/>
      <c r="W2239" s="1"/>
      <c r="X2239" s="1"/>
      <c r="Y2239" s="1"/>
    </row>
    <row r="2240" spans="1:25" x14ac:dyDescent="0.4">
      <c r="A2240" t="s">
        <v>48</v>
      </c>
      <c r="B2240" t="s">
        <v>2124</v>
      </c>
      <c r="C2240" s="1" t="s">
        <v>3</v>
      </c>
      <c r="D2240">
        <v>2020</v>
      </c>
      <c r="E2240" s="3">
        <v>3</v>
      </c>
      <c r="F2240" s="1" t="s">
        <v>50</v>
      </c>
      <c r="G2240" s="1">
        <v>39</v>
      </c>
      <c r="H2240" s="1">
        <v>-4</v>
      </c>
      <c r="J2240" s="1" t="s">
        <v>9</v>
      </c>
      <c r="K2240" s="1" t="s">
        <v>2237</v>
      </c>
      <c r="L2240" s="1" t="s">
        <v>2238</v>
      </c>
      <c r="M2240" s="1">
        <v>0</v>
      </c>
      <c r="N2240" s="1" t="s">
        <v>2239</v>
      </c>
      <c r="O2240" s="1">
        <v>43941</v>
      </c>
      <c r="P2240" s="1">
        <v>8709</v>
      </c>
      <c r="Q2240" s="1" t="s">
        <v>2240</v>
      </c>
      <c r="R2240" s="1"/>
      <c r="S2240" s="1"/>
      <c r="T2240" s="1"/>
      <c r="U2240" s="1"/>
      <c r="V2240" s="1"/>
      <c r="W2240" s="1"/>
      <c r="X2240" s="1"/>
      <c r="Y2240" s="1"/>
    </row>
    <row r="2241" spans="1:25" x14ac:dyDescent="0.4">
      <c r="A2241" t="s">
        <v>48</v>
      </c>
      <c r="B2241" t="s">
        <v>2124</v>
      </c>
      <c r="C2241" s="1" t="s">
        <v>3</v>
      </c>
      <c r="D2241">
        <v>2020</v>
      </c>
      <c r="E2241" s="3">
        <v>3</v>
      </c>
      <c r="F2241" s="1" t="s">
        <v>50</v>
      </c>
      <c r="G2241" s="1">
        <v>40</v>
      </c>
      <c r="H2241" s="1">
        <v>-4</v>
      </c>
      <c r="J2241" s="1" t="s">
        <v>73</v>
      </c>
      <c r="K2241" s="1" t="s">
        <v>2225</v>
      </c>
      <c r="L2241" s="1" t="s">
        <v>2226</v>
      </c>
      <c r="M2241" s="1">
        <v>0</v>
      </c>
      <c r="N2241" s="1" t="s">
        <v>2227</v>
      </c>
      <c r="O2241" s="1">
        <v>43880</v>
      </c>
      <c r="P2241" s="1">
        <v>8690</v>
      </c>
      <c r="Q2241" s="1" t="s">
        <v>2228</v>
      </c>
      <c r="R2241" s="1"/>
      <c r="S2241" s="1"/>
      <c r="T2241" s="1"/>
      <c r="U2241" s="1"/>
      <c r="V2241" s="1"/>
      <c r="W2241" s="1"/>
      <c r="X2241" s="1"/>
      <c r="Y2241" s="1"/>
    </row>
    <row r="2242" spans="1:25" x14ac:dyDescent="0.4">
      <c r="A2242" t="s">
        <v>48</v>
      </c>
      <c r="B2242" t="s">
        <v>2124</v>
      </c>
      <c r="C2242" s="1" t="s">
        <v>3</v>
      </c>
      <c r="D2242">
        <v>2020</v>
      </c>
      <c r="E2242" s="3">
        <v>3</v>
      </c>
      <c r="F2242" s="1" t="s">
        <v>50</v>
      </c>
      <c r="G2242" s="1">
        <v>41</v>
      </c>
      <c r="H2242" s="1">
        <v>-1</v>
      </c>
      <c r="J2242" s="1" t="s">
        <v>23</v>
      </c>
      <c r="K2242" s="1" t="s">
        <v>2217</v>
      </c>
      <c r="L2242" s="1" t="s">
        <v>2218</v>
      </c>
      <c r="M2242" s="1">
        <v>0</v>
      </c>
      <c r="N2242" s="1" t="s">
        <v>2219</v>
      </c>
      <c r="O2242" s="1">
        <v>44007</v>
      </c>
      <c r="P2242" s="1">
        <v>7844</v>
      </c>
      <c r="Q2242" s="1" t="s">
        <v>2220</v>
      </c>
      <c r="R2242" s="1"/>
      <c r="S2242" s="1"/>
      <c r="T2242" s="1"/>
      <c r="U2242" s="1"/>
      <c r="V2242" s="1"/>
      <c r="W2242" s="1"/>
      <c r="X2242" s="1"/>
      <c r="Y2242" s="1"/>
    </row>
    <row r="2243" spans="1:25" x14ac:dyDescent="0.4">
      <c r="A2243" t="s">
        <v>48</v>
      </c>
      <c r="B2243" t="s">
        <v>2124</v>
      </c>
      <c r="C2243" s="1" t="s">
        <v>3</v>
      </c>
      <c r="D2243">
        <v>2020</v>
      </c>
      <c r="E2243" s="3">
        <v>3</v>
      </c>
      <c r="F2243" s="1" t="s">
        <v>50</v>
      </c>
      <c r="G2243" s="1">
        <v>42</v>
      </c>
      <c r="H2243" s="1">
        <v>3</v>
      </c>
      <c r="J2243" s="1" t="s">
        <v>23</v>
      </c>
      <c r="K2243" s="1" t="s">
        <v>2241</v>
      </c>
      <c r="L2243" s="1" t="s">
        <v>2242</v>
      </c>
      <c r="M2243" s="1">
        <v>0</v>
      </c>
      <c r="N2243" s="1" t="s">
        <v>2243</v>
      </c>
      <c r="O2243" s="1">
        <v>44009</v>
      </c>
      <c r="P2243" s="1">
        <v>7686</v>
      </c>
      <c r="Q2243" s="1" t="s">
        <v>2244</v>
      </c>
      <c r="R2243" s="1"/>
      <c r="S2243" s="1"/>
      <c r="T2243" s="1"/>
      <c r="U2243" s="1"/>
      <c r="V2243" s="1"/>
      <c r="W2243" s="1"/>
      <c r="X2243" s="1"/>
      <c r="Y2243" s="1"/>
    </row>
    <row r="2244" spans="1:25" x14ac:dyDescent="0.4">
      <c r="A2244" t="s">
        <v>48</v>
      </c>
      <c r="B2244" t="s">
        <v>2124</v>
      </c>
      <c r="C2244" s="1" t="s">
        <v>3</v>
      </c>
      <c r="D2244">
        <v>2020</v>
      </c>
      <c r="E2244" s="3">
        <v>3</v>
      </c>
      <c r="F2244" s="1" t="s">
        <v>50</v>
      </c>
      <c r="G2244" s="1">
        <v>43</v>
      </c>
      <c r="H2244" s="1" t="s">
        <v>62</v>
      </c>
      <c r="J2244" s="1" t="s">
        <v>2147</v>
      </c>
      <c r="K2244" s="1" t="s">
        <v>2229</v>
      </c>
      <c r="L2244" s="1" t="s">
        <v>2230</v>
      </c>
      <c r="M2244" s="1">
        <v>0</v>
      </c>
      <c r="N2244" s="1" t="s">
        <v>2231</v>
      </c>
      <c r="O2244" s="1">
        <v>43997</v>
      </c>
      <c r="P2244" s="1">
        <v>7553</v>
      </c>
      <c r="Q2244" s="1" t="s">
        <v>2232</v>
      </c>
      <c r="R2244" s="1"/>
      <c r="S2244" s="1"/>
      <c r="T2244" s="1"/>
      <c r="U2244" s="1"/>
      <c r="V2244" s="1"/>
      <c r="W2244" s="1"/>
      <c r="X2244" s="1"/>
      <c r="Y2244" s="1"/>
    </row>
    <row r="2245" spans="1:25" x14ac:dyDescent="0.4">
      <c r="A2245" t="s">
        <v>48</v>
      </c>
      <c r="B2245" t="s">
        <v>2124</v>
      </c>
      <c r="C2245" s="1" t="s">
        <v>3</v>
      </c>
      <c r="D2245">
        <v>2020</v>
      </c>
      <c r="E2245" s="3">
        <v>3</v>
      </c>
      <c r="F2245" s="1" t="s">
        <v>50</v>
      </c>
      <c r="G2245" s="1">
        <v>44</v>
      </c>
      <c r="H2245" s="1" t="s">
        <v>62</v>
      </c>
      <c r="J2245" s="1" t="s">
        <v>82</v>
      </c>
      <c r="K2245" s="1" t="s">
        <v>2257</v>
      </c>
      <c r="L2245" s="1" t="s">
        <v>2258</v>
      </c>
      <c r="M2245" s="1">
        <v>0</v>
      </c>
      <c r="N2245" s="1" t="s">
        <v>2259</v>
      </c>
      <c r="O2245" s="1">
        <v>44006</v>
      </c>
      <c r="P2245" s="1">
        <v>7294</v>
      </c>
      <c r="Q2245" s="1" t="s">
        <v>2260</v>
      </c>
      <c r="R2245" s="1"/>
      <c r="S2245" s="1"/>
      <c r="T2245" s="1"/>
      <c r="U2245" s="1"/>
      <c r="V2245" s="1"/>
      <c r="W2245" s="1"/>
      <c r="X2245" s="1"/>
      <c r="Y2245" s="1"/>
    </row>
    <row r="2246" spans="1:25" x14ac:dyDescent="0.4">
      <c r="A2246" t="s">
        <v>48</v>
      </c>
      <c r="B2246" t="s">
        <v>2124</v>
      </c>
      <c r="C2246" s="1" t="s">
        <v>3</v>
      </c>
      <c r="D2246">
        <v>2020</v>
      </c>
      <c r="E2246" s="3">
        <v>3</v>
      </c>
      <c r="F2246" s="1" t="s">
        <v>50</v>
      </c>
      <c r="G2246" s="1">
        <v>45</v>
      </c>
      <c r="H2246" s="1">
        <v>2</v>
      </c>
      <c r="J2246" s="1" t="s">
        <v>21</v>
      </c>
      <c r="K2246" s="1" t="s">
        <v>2271</v>
      </c>
      <c r="L2246" s="1" t="s">
        <v>2272</v>
      </c>
      <c r="M2246" s="1">
        <v>0</v>
      </c>
      <c r="N2246" s="1" t="s">
        <v>2273</v>
      </c>
      <c r="O2246" s="1">
        <v>43993</v>
      </c>
      <c r="P2246" s="1">
        <v>6820</v>
      </c>
      <c r="Q2246" s="1" t="s">
        <v>2274</v>
      </c>
      <c r="R2246" s="1"/>
      <c r="S2246" s="1"/>
      <c r="T2246" s="1"/>
      <c r="U2246" s="1"/>
      <c r="V2246" s="1"/>
      <c r="W2246" s="1"/>
      <c r="X2246" s="1"/>
      <c r="Y2246" s="1"/>
    </row>
    <row r="2247" spans="1:25" x14ac:dyDescent="0.4">
      <c r="A2247" t="s">
        <v>48</v>
      </c>
      <c r="B2247" t="s">
        <v>2124</v>
      </c>
      <c r="C2247" s="1" t="s">
        <v>3</v>
      </c>
      <c r="D2247">
        <v>2020</v>
      </c>
      <c r="E2247" s="3">
        <v>3</v>
      </c>
      <c r="F2247" s="1" t="s">
        <v>50</v>
      </c>
      <c r="G2247" s="1">
        <v>46</v>
      </c>
      <c r="H2247" s="1">
        <v>-4</v>
      </c>
      <c r="J2247" s="1" t="s">
        <v>16</v>
      </c>
      <c r="K2247" s="1" t="s">
        <v>2206</v>
      </c>
      <c r="L2247" s="1" t="s">
        <v>2207</v>
      </c>
      <c r="M2247" s="1">
        <v>0</v>
      </c>
      <c r="N2247" s="1" t="s">
        <v>2208</v>
      </c>
      <c r="O2247" s="1">
        <v>43970</v>
      </c>
      <c r="P2247" s="1">
        <v>6792</v>
      </c>
      <c r="Q2247" s="1" t="s">
        <v>2209</v>
      </c>
      <c r="R2247" s="1"/>
      <c r="S2247" s="1"/>
      <c r="T2247" s="1"/>
      <c r="U2247" s="1"/>
      <c r="V2247" s="1"/>
      <c r="W2247" s="1"/>
      <c r="X2247" s="1"/>
      <c r="Y2247" s="1"/>
    </row>
    <row r="2248" spans="1:25" x14ac:dyDescent="0.4">
      <c r="A2248" t="s">
        <v>48</v>
      </c>
      <c r="B2248" t="s">
        <v>2124</v>
      </c>
      <c r="C2248" s="1" t="s">
        <v>3</v>
      </c>
      <c r="D2248">
        <v>2020</v>
      </c>
      <c r="E2248" s="3">
        <v>3</v>
      </c>
      <c r="F2248" s="1" t="s">
        <v>50</v>
      </c>
      <c r="G2248" s="1">
        <v>47</v>
      </c>
      <c r="H2248" s="1">
        <v>2</v>
      </c>
      <c r="J2248" s="1" t="s">
        <v>9</v>
      </c>
      <c r="K2248" s="1" t="s">
        <v>2265</v>
      </c>
      <c r="L2248" s="1" t="s">
        <v>2266</v>
      </c>
      <c r="M2248" s="1">
        <v>0</v>
      </c>
      <c r="N2248" s="1" t="s">
        <v>149</v>
      </c>
      <c r="O2248" s="1">
        <v>43997</v>
      </c>
      <c r="P2248" s="1">
        <v>6650</v>
      </c>
      <c r="Q2248" s="1" t="s">
        <v>2267</v>
      </c>
      <c r="R2248" s="1"/>
      <c r="S2248" s="1"/>
      <c r="T2248" s="1"/>
      <c r="U2248" s="1"/>
      <c r="V2248" s="1"/>
      <c r="W2248" s="1"/>
      <c r="X2248" s="1"/>
      <c r="Y2248" s="1"/>
    </row>
    <row r="2249" spans="1:25" x14ac:dyDescent="0.4">
      <c r="A2249" t="s">
        <v>48</v>
      </c>
      <c r="B2249" t="s">
        <v>2124</v>
      </c>
      <c r="C2249" s="1" t="s">
        <v>3</v>
      </c>
      <c r="D2249">
        <v>2020</v>
      </c>
      <c r="E2249" s="3">
        <v>3</v>
      </c>
      <c r="F2249" s="1" t="s">
        <v>50</v>
      </c>
      <c r="G2249" s="1">
        <v>48</v>
      </c>
      <c r="H2249" s="1" t="s">
        <v>62</v>
      </c>
      <c r="J2249" s="1" t="s">
        <v>23</v>
      </c>
      <c r="K2249" s="1" t="s">
        <v>2253</v>
      </c>
      <c r="L2249" s="1" t="s">
        <v>2254</v>
      </c>
      <c r="M2249" s="1">
        <v>0</v>
      </c>
      <c r="N2249" s="1" t="s">
        <v>2255</v>
      </c>
      <c r="O2249" s="1">
        <v>43962</v>
      </c>
      <c r="P2249" s="1">
        <v>6393</v>
      </c>
      <c r="Q2249" s="1" t="s">
        <v>2256</v>
      </c>
      <c r="R2249" s="1"/>
      <c r="S2249" s="1"/>
      <c r="T2249" s="1"/>
      <c r="U2249" s="1"/>
      <c r="V2249" s="1"/>
      <c r="W2249" s="1"/>
      <c r="X2249" s="1"/>
      <c r="Y2249" s="1"/>
    </row>
    <row r="2250" spans="1:25" x14ac:dyDescent="0.4">
      <c r="A2250" t="s">
        <v>48</v>
      </c>
      <c r="B2250" t="s">
        <v>2124</v>
      </c>
      <c r="C2250" s="1" t="s">
        <v>3</v>
      </c>
      <c r="D2250">
        <v>2020</v>
      </c>
      <c r="E2250" s="3">
        <v>3</v>
      </c>
      <c r="F2250" s="1" t="s">
        <v>50</v>
      </c>
      <c r="G2250" s="1">
        <v>49</v>
      </c>
      <c r="H2250" s="1">
        <v>-3</v>
      </c>
      <c r="J2250" s="1" t="s">
        <v>23</v>
      </c>
      <c r="K2250" s="1" t="s">
        <v>2279</v>
      </c>
      <c r="L2250" s="1" t="s">
        <v>2254</v>
      </c>
      <c r="M2250" s="1">
        <v>0</v>
      </c>
      <c r="N2250" s="1" t="s">
        <v>2280</v>
      </c>
      <c r="O2250" s="1">
        <v>43989</v>
      </c>
      <c r="P2250" s="1">
        <v>6364</v>
      </c>
      <c r="Q2250" s="1" t="s">
        <v>2281</v>
      </c>
      <c r="R2250" s="1"/>
      <c r="S2250" s="1"/>
      <c r="T2250" s="1"/>
      <c r="U2250" s="1"/>
      <c r="V2250" s="1"/>
      <c r="W2250" s="1"/>
      <c r="X2250" s="1"/>
      <c r="Y2250" s="1"/>
    </row>
    <row r="2251" spans="1:25" x14ac:dyDescent="0.4">
      <c r="A2251" t="s">
        <v>48</v>
      </c>
      <c r="B2251" t="s">
        <v>2124</v>
      </c>
      <c r="C2251" s="1" t="s">
        <v>3</v>
      </c>
      <c r="D2251">
        <v>2020</v>
      </c>
      <c r="E2251" s="3">
        <v>3</v>
      </c>
      <c r="F2251" s="1" t="s">
        <v>50</v>
      </c>
      <c r="G2251" s="1">
        <v>50</v>
      </c>
      <c r="H2251" s="1">
        <v>8</v>
      </c>
      <c r="J2251" s="1" t="s">
        <v>23</v>
      </c>
      <c r="K2251" s="1" t="s">
        <v>130</v>
      </c>
      <c r="L2251" s="1" t="s">
        <v>71</v>
      </c>
      <c r="M2251" s="1">
        <v>0</v>
      </c>
      <c r="N2251" s="1" t="s">
        <v>131</v>
      </c>
      <c r="O2251" s="1">
        <v>44000</v>
      </c>
      <c r="P2251" s="1">
        <v>6356</v>
      </c>
      <c r="Q2251" s="1" t="s">
        <v>132</v>
      </c>
      <c r="R2251" s="1"/>
      <c r="S2251" s="1"/>
      <c r="T2251" s="1"/>
      <c r="U2251" s="1"/>
      <c r="V2251" s="1"/>
      <c r="W2251" s="1"/>
      <c r="X2251" s="1"/>
      <c r="Y2251" s="1"/>
    </row>
    <row r="2252" spans="1:25" x14ac:dyDescent="0.4">
      <c r="A2252" t="s">
        <v>48</v>
      </c>
      <c r="B2252" t="s">
        <v>2124</v>
      </c>
      <c r="C2252" s="1" t="s">
        <v>3</v>
      </c>
      <c r="D2252">
        <v>2020</v>
      </c>
      <c r="E2252" s="3">
        <v>3</v>
      </c>
      <c r="F2252" s="1" t="s">
        <v>50</v>
      </c>
      <c r="G2252" s="1">
        <v>51</v>
      </c>
      <c r="H2252" s="1">
        <v>3</v>
      </c>
      <c r="J2252" s="1" t="s">
        <v>21</v>
      </c>
      <c r="K2252" s="1" t="s">
        <v>2374</v>
      </c>
      <c r="L2252" s="1" t="s">
        <v>598</v>
      </c>
      <c r="M2252" s="1">
        <v>0</v>
      </c>
      <c r="N2252" s="1" t="s">
        <v>2375</v>
      </c>
      <c r="O2252" s="1">
        <v>44006</v>
      </c>
      <c r="P2252" s="1">
        <v>6191</v>
      </c>
      <c r="Q2252" s="1" t="s">
        <v>2376</v>
      </c>
      <c r="R2252" s="1"/>
      <c r="S2252" s="1"/>
      <c r="T2252" s="1"/>
      <c r="U2252" s="1"/>
      <c r="V2252" s="1"/>
      <c r="W2252" s="1"/>
      <c r="X2252" s="1"/>
      <c r="Y2252" s="1"/>
    </row>
    <row r="2253" spans="1:25" x14ac:dyDescent="0.4">
      <c r="A2253" t="s">
        <v>48</v>
      </c>
      <c r="B2253" t="s">
        <v>2124</v>
      </c>
      <c r="C2253" s="1" t="s">
        <v>3</v>
      </c>
      <c r="D2253">
        <v>2020</v>
      </c>
      <c r="E2253" s="3">
        <v>3</v>
      </c>
      <c r="F2253" s="1" t="s">
        <v>50</v>
      </c>
      <c r="G2253" s="1">
        <v>52</v>
      </c>
      <c r="H2253" s="1">
        <v>8</v>
      </c>
      <c r="J2253" s="1" t="s">
        <v>16</v>
      </c>
      <c r="K2253" s="1" t="s">
        <v>2306</v>
      </c>
      <c r="L2253" s="1" t="s">
        <v>2307</v>
      </c>
      <c r="M2253" s="1">
        <v>0</v>
      </c>
      <c r="N2253" s="1" t="s">
        <v>2308</v>
      </c>
      <c r="O2253" s="1">
        <v>43977</v>
      </c>
      <c r="P2253" s="1">
        <v>6132</v>
      </c>
      <c r="Q2253" s="1" t="s">
        <v>2309</v>
      </c>
      <c r="R2253" s="1"/>
      <c r="S2253" s="1"/>
      <c r="T2253" s="1"/>
      <c r="U2253" s="1"/>
      <c r="V2253" s="1"/>
      <c r="W2253" s="1"/>
      <c r="X2253" s="1"/>
      <c r="Y2253" s="1"/>
    </row>
    <row r="2254" spans="1:25" x14ac:dyDescent="0.4">
      <c r="A2254" t="s">
        <v>48</v>
      </c>
      <c r="B2254" t="s">
        <v>2124</v>
      </c>
      <c r="C2254" s="1" t="s">
        <v>3</v>
      </c>
      <c r="D2254">
        <v>2020</v>
      </c>
      <c r="E2254" s="3">
        <v>3</v>
      </c>
      <c r="F2254" s="1" t="s">
        <v>50</v>
      </c>
      <c r="G2254" s="1">
        <v>53</v>
      </c>
      <c r="H2254" s="1">
        <v>12</v>
      </c>
      <c r="J2254" s="1" t="s">
        <v>11</v>
      </c>
      <c r="K2254" s="1" t="s">
        <v>920</v>
      </c>
      <c r="L2254" s="1" t="s">
        <v>921</v>
      </c>
      <c r="M2254" s="1">
        <v>0</v>
      </c>
      <c r="N2254" s="1" t="s">
        <v>922</v>
      </c>
      <c r="O2254" s="1">
        <v>44005</v>
      </c>
      <c r="P2254" s="1">
        <v>5915</v>
      </c>
      <c r="Q2254" s="1" t="s">
        <v>923</v>
      </c>
      <c r="R2254" s="1"/>
      <c r="S2254" s="1"/>
      <c r="T2254" s="1"/>
      <c r="U2254" s="1"/>
      <c r="V2254" s="1"/>
      <c r="W2254" s="1"/>
      <c r="X2254" s="1"/>
      <c r="Y2254" s="1"/>
    </row>
    <row r="2255" spans="1:25" x14ac:dyDescent="0.4">
      <c r="A2255" t="s">
        <v>48</v>
      </c>
      <c r="B2255" t="s">
        <v>2124</v>
      </c>
      <c r="C2255" s="1" t="s">
        <v>3</v>
      </c>
      <c r="D2255">
        <v>2020</v>
      </c>
      <c r="E2255" s="3">
        <v>3</v>
      </c>
      <c r="F2255" s="1" t="s">
        <v>50</v>
      </c>
      <c r="G2255" s="1">
        <v>54</v>
      </c>
      <c r="H2255" s="1">
        <v>-26</v>
      </c>
      <c r="J2255" s="1" t="s">
        <v>24</v>
      </c>
      <c r="K2255" s="1" t="s">
        <v>2203</v>
      </c>
      <c r="L2255" s="1" t="s">
        <v>2204</v>
      </c>
      <c r="M2255" s="1">
        <v>0</v>
      </c>
      <c r="N2255" s="1" t="s">
        <v>320</v>
      </c>
      <c r="O2255" s="1">
        <v>44004</v>
      </c>
      <c r="P2255" s="1">
        <v>5889</v>
      </c>
      <c r="Q2255" s="1" t="s">
        <v>2205</v>
      </c>
      <c r="R2255" s="1"/>
      <c r="S2255" s="1"/>
      <c r="T2255" s="1"/>
      <c r="U2255" s="1"/>
      <c r="V2255" s="1"/>
      <c r="W2255" s="1"/>
      <c r="X2255" s="1"/>
      <c r="Y2255" s="1"/>
    </row>
    <row r="2256" spans="1:25" x14ac:dyDescent="0.4">
      <c r="A2256" t="s">
        <v>48</v>
      </c>
      <c r="B2256" t="s">
        <v>2124</v>
      </c>
      <c r="C2256" s="1" t="s">
        <v>3</v>
      </c>
      <c r="D2256">
        <v>2020</v>
      </c>
      <c r="E2256" s="3">
        <v>3</v>
      </c>
      <c r="F2256" s="1" t="s">
        <v>50</v>
      </c>
      <c r="G2256" s="1">
        <v>55</v>
      </c>
      <c r="H2256" s="1">
        <v>9</v>
      </c>
      <c r="J2256" s="1" t="s">
        <v>389</v>
      </c>
      <c r="K2256" s="1" t="s">
        <v>2489</v>
      </c>
      <c r="L2256" s="1" t="s">
        <v>2490</v>
      </c>
      <c r="M2256" s="1">
        <v>0</v>
      </c>
      <c r="N2256" s="1" t="s">
        <v>2491</v>
      </c>
      <c r="O2256" s="1">
        <v>43997</v>
      </c>
      <c r="P2256" s="1">
        <v>5686</v>
      </c>
      <c r="Q2256" s="1" t="s">
        <v>2492</v>
      </c>
      <c r="R2256" s="1"/>
      <c r="S2256" s="1"/>
      <c r="T2256" s="1"/>
      <c r="U2256" s="1"/>
      <c r="V2256" s="1"/>
      <c r="W2256" s="1"/>
      <c r="X2256" s="1"/>
      <c r="Y2256" s="1"/>
    </row>
    <row r="2257" spans="1:25" x14ac:dyDescent="0.4">
      <c r="A2257" t="s">
        <v>48</v>
      </c>
      <c r="B2257" t="s">
        <v>2124</v>
      </c>
      <c r="C2257" s="1" t="s">
        <v>3</v>
      </c>
      <c r="D2257">
        <v>2020</v>
      </c>
      <c r="E2257" s="3">
        <v>3</v>
      </c>
      <c r="F2257" s="1" t="s">
        <v>50</v>
      </c>
      <c r="G2257" s="1">
        <v>56</v>
      </c>
      <c r="H2257" s="1">
        <v>-6</v>
      </c>
      <c r="J2257" s="1" t="s">
        <v>23</v>
      </c>
      <c r="K2257" s="1" t="s">
        <v>2324</v>
      </c>
      <c r="L2257" s="1" t="s">
        <v>2325</v>
      </c>
      <c r="M2257" s="1">
        <v>0</v>
      </c>
      <c r="N2257" s="1" t="s">
        <v>2326</v>
      </c>
      <c r="O2257" s="1">
        <v>44005</v>
      </c>
      <c r="P2257" s="1">
        <v>5669</v>
      </c>
      <c r="Q2257" s="1" t="s">
        <v>2327</v>
      </c>
      <c r="R2257" s="1"/>
      <c r="S2257" s="1"/>
      <c r="T2257" s="1"/>
      <c r="U2257" s="1"/>
      <c r="V2257" s="1"/>
      <c r="W2257" s="1"/>
      <c r="X2257" s="1"/>
      <c r="Y2257" s="1"/>
    </row>
    <row r="2258" spans="1:25" x14ac:dyDescent="0.4">
      <c r="A2258" t="s">
        <v>48</v>
      </c>
      <c r="B2258" t="s">
        <v>2124</v>
      </c>
      <c r="C2258" s="1" t="s">
        <v>3</v>
      </c>
      <c r="D2258">
        <v>2020</v>
      </c>
      <c r="E2258" s="3">
        <v>3</v>
      </c>
      <c r="F2258" s="1" t="s">
        <v>50</v>
      </c>
      <c r="G2258" s="1">
        <v>57</v>
      </c>
      <c r="H2258" s="1">
        <v>61</v>
      </c>
      <c r="J2258" s="1" t="s">
        <v>10</v>
      </c>
      <c r="K2258" s="1" t="s">
        <v>2644</v>
      </c>
      <c r="L2258" s="1" t="s">
        <v>2554</v>
      </c>
      <c r="M2258" s="1">
        <v>0</v>
      </c>
      <c r="N2258" s="1" t="s">
        <v>2645</v>
      </c>
      <c r="O2258" s="1">
        <v>44000</v>
      </c>
      <c r="P2258" s="1">
        <v>5664</v>
      </c>
      <c r="Q2258" s="1" t="s">
        <v>2646</v>
      </c>
      <c r="R2258" s="1"/>
      <c r="S2258" s="1"/>
      <c r="T2258" s="1"/>
      <c r="U2258" s="1"/>
      <c r="V2258" s="1"/>
      <c r="W2258" s="1"/>
      <c r="X2258" s="1"/>
      <c r="Y2258" s="1"/>
    </row>
    <row r="2259" spans="1:25" x14ac:dyDescent="0.4">
      <c r="A2259" t="s">
        <v>48</v>
      </c>
      <c r="B2259" t="s">
        <v>2124</v>
      </c>
      <c r="C2259" s="1" t="s">
        <v>3</v>
      </c>
      <c r="D2259">
        <v>2020</v>
      </c>
      <c r="E2259" s="3">
        <v>3</v>
      </c>
      <c r="F2259" s="1" t="s">
        <v>50</v>
      </c>
      <c r="G2259" s="1">
        <v>58</v>
      </c>
      <c r="H2259" s="1">
        <v>-1</v>
      </c>
      <c r="J2259" s="1" t="s">
        <v>2147</v>
      </c>
      <c r="K2259" s="1" t="s">
        <v>2462</v>
      </c>
      <c r="L2259" s="1" t="s">
        <v>2463</v>
      </c>
      <c r="M2259" s="1">
        <v>0</v>
      </c>
      <c r="N2259" s="1" t="s">
        <v>2464</v>
      </c>
      <c r="O2259" s="1">
        <v>43990</v>
      </c>
      <c r="P2259" s="1">
        <v>5519</v>
      </c>
      <c r="Q2259" s="1" t="s">
        <v>2465</v>
      </c>
      <c r="R2259" s="1"/>
      <c r="S2259" s="1"/>
      <c r="T2259" s="1"/>
      <c r="U2259" s="1"/>
      <c r="V2259" s="1"/>
      <c r="W2259" s="1"/>
      <c r="X2259" s="1"/>
      <c r="Y2259" s="1"/>
    </row>
    <row r="2260" spans="1:25" x14ac:dyDescent="0.4">
      <c r="A2260" t="s">
        <v>48</v>
      </c>
      <c r="B2260" t="s">
        <v>2124</v>
      </c>
      <c r="C2260" s="1" t="s">
        <v>3</v>
      </c>
      <c r="D2260">
        <v>2020</v>
      </c>
      <c r="E2260" s="3">
        <v>3</v>
      </c>
      <c r="F2260" s="1" t="s">
        <v>50</v>
      </c>
      <c r="G2260" s="1">
        <v>59</v>
      </c>
      <c r="H2260" s="1">
        <v>-4</v>
      </c>
      <c r="J2260" s="1" t="s">
        <v>2147</v>
      </c>
      <c r="K2260" s="1" t="s">
        <v>2275</v>
      </c>
      <c r="L2260" s="1" t="s">
        <v>2276</v>
      </c>
      <c r="M2260" s="1">
        <v>0</v>
      </c>
      <c r="N2260" s="1" t="s">
        <v>2277</v>
      </c>
      <c r="O2260" s="1">
        <v>43559</v>
      </c>
      <c r="P2260" s="1">
        <v>5510</v>
      </c>
      <c r="Q2260" s="1" t="s">
        <v>2278</v>
      </c>
      <c r="R2260" s="1"/>
      <c r="S2260" s="1"/>
      <c r="T2260" s="1"/>
      <c r="U2260" s="1"/>
      <c r="V2260" s="1"/>
      <c r="W2260" s="1"/>
      <c r="X2260" s="1"/>
      <c r="Y2260" s="1"/>
    </row>
    <row r="2261" spans="1:25" x14ac:dyDescent="0.4">
      <c r="A2261" t="s">
        <v>48</v>
      </c>
      <c r="B2261" t="s">
        <v>2124</v>
      </c>
      <c r="C2261" s="1" t="s">
        <v>3</v>
      </c>
      <c r="D2261">
        <v>2020</v>
      </c>
      <c r="E2261" s="3">
        <v>3</v>
      </c>
      <c r="F2261" s="1" t="s">
        <v>50</v>
      </c>
      <c r="G2261" s="1">
        <v>60</v>
      </c>
      <c r="H2261" s="1">
        <v>1</v>
      </c>
      <c r="J2261" s="1" t="s">
        <v>23</v>
      </c>
      <c r="K2261" s="1" t="s">
        <v>2485</v>
      </c>
      <c r="L2261" s="1" t="s">
        <v>2405</v>
      </c>
      <c r="M2261" s="1">
        <v>0</v>
      </c>
      <c r="N2261" s="1" t="s">
        <v>2223</v>
      </c>
      <c r="O2261" s="1">
        <v>43913</v>
      </c>
      <c r="P2261" s="1">
        <v>5384</v>
      </c>
      <c r="Q2261" s="1" t="s">
        <v>2406</v>
      </c>
      <c r="R2261" s="1"/>
      <c r="S2261" s="1"/>
      <c r="T2261" s="1"/>
      <c r="U2261" s="1"/>
      <c r="V2261" s="1"/>
      <c r="W2261" s="1"/>
      <c r="X2261" s="1"/>
      <c r="Y2261" s="1"/>
    </row>
    <row r="2262" spans="1:25" x14ac:dyDescent="0.4">
      <c r="A2262" t="s">
        <v>48</v>
      </c>
      <c r="B2262" t="s">
        <v>2124</v>
      </c>
      <c r="C2262" s="1" t="s">
        <v>3</v>
      </c>
      <c r="D2262">
        <v>2020</v>
      </c>
      <c r="E2262" s="3">
        <v>3</v>
      </c>
      <c r="F2262" s="1" t="s">
        <v>50</v>
      </c>
      <c r="G2262" s="1">
        <v>61</v>
      </c>
      <c r="H2262" s="1">
        <v>31</v>
      </c>
      <c r="J2262" s="1" t="s">
        <v>9</v>
      </c>
      <c r="K2262" s="1" t="s">
        <v>2560</v>
      </c>
      <c r="L2262" s="1" t="s">
        <v>2561</v>
      </c>
      <c r="M2262" s="1">
        <v>0</v>
      </c>
      <c r="N2262" s="1" t="s">
        <v>2154</v>
      </c>
      <c r="O2262" s="1">
        <v>43986</v>
      </c>
      <c r="P2262" s="1">
        <v>5381</v>
      </c>
      <c r="Q2262" s="1" t="s">
        <v>2562</v>
      </c>
      <c r="R2262" s="1"/>
      <c r="S2262" s="1"/>
      <c r="T2262" s="1"/>
      <c r="U2262" s="1"/>
      <c r="V2262" s="1"/>
      <c r="W2262" s="1"/>
      <c r="X2262" s="1"/>
      <c r="Y2262" s="1"/>
    </row>
    <row r="2263" spans="1:25" x14ac:dyDescent="0.4">
      <c r="A2263" t="s">
        <v>48</v>
      </c>
      <c r="B2263" t="s">
        <v>2124</v>
      </c>
      <c r="C2263" s="1" t="s">
        <v>3</v>
      </c>
      <c r="D2263">
        <v>2020</v>
      </c>
      <c r="E2263" s="3">
        <v>3</v>
      </c>
      <c r="F2263" s="1" t="s">
        <v>50</v>
      </c>
      <c r="G2263" s="1">
        <v>62</v>
      </c>
      <c r="H2263" s="1" t="s">
        <v>62</v>
      </c>
      <c r="J2263" s="1" t="s">
        <v>23</v>
      </c>
      <c r="K2263" s="1" t="s">
        <v>2486</v>
      </c>
      <c r="L2263" s="1" t="s">
        <v>2487</v>
      </c>
      <c r="M2263" s="1">
        <v>0</v>
      </c>
      <c r="N2263" s="1" t="s">
        <v>2346</v>
      </c>
      <c r="O2263" s="1">
        <v>43945</v>
      </c>
      <c r="P2263" s="1">
        <v>5185</v>
      </c>
      <c r="Q2263" s="1" t="s">
        <v>2488</v>
      </c>
      <c r="R2263" s="1"/>
      <c r="S2263" s="1"/>
      <c r="T2263" s="1"/>
      <c r="U2263" s="1"/>
      <c r="V2263" s="1"/>
      <c r="W2263" s="1"/>
      <c r="X2263" s="1"/>
      <c r="Y2263" s="1"/>
    </row>
    <row r="2264" spans="1:25" x14ac:dyDescent="0.4">
      <c r="A2264" t="s">
        <v>48</v>
      </c>
      <c r="B2264" t="s">
        <v>2124</v>
      </c>
      <c r="C2264" s="1" t="s">
        <v>3</v>
      </c>
      <c r="D2264">
        <v>2020</v>
      </c>
      <c r="E2264" s="3">
        <v>3</v>
      </c>
      <c r="F2264" s="1" t="s">
        <v>50</v>
      </c>
      <c r="G2264" s="1">
        <v>63</v>
      </c>
      <c r="H2264" s="1">
        <v>66</v>
      </c>
      <c r="J2264" s="1" t="s">
        <v>73</v>
      </c>
      <c r="K2264" s="1" t="s">
        <v>2680</v>
      </c>
      <c r="L2264" s="1" t="s">
        <v>2681</v>
      </c>
      <c r="M2264" s="1">
        <v>0</v>
      </c>
      <c r="N2264" s="1" t="s">
        <v>2682</v>
      </c>
      <c r="O2264" s="1">
        <v>43949</v>
      </c>
      <c r="P2264" s="1">
        <v>5128</v>
      </c>
      <c r="Q2264" s="1" t="s">
        <v>2683</v>
      </c>
      <c r="R2264" s="1"/>
      <c r="S2264" s="1"/>
      <c r="T2264" s="1"/>
      <c r="U2264" s="1"/>
      <c r="V2264" s="1"/>
      <c r="W2264" s="1"/>
      <c r="X2264" s="1"/>
      <c r="Y2264" s="1"/>
    </row>
    <row r="2265" spans="1:25" x14ac:dyDescent="0.4">
      <c r="A2265" t="s">
        <v>48</v>
      </c>
      <c r="B2265" t="s">
        <v>2124</v>
      </c>
      <c r="C2265" s="1" t="s">
        <v>3</v>
      </c>
      <c r="D2265">
        <v>2020</v>
      </c>
      <c r="E2265" s="3">
        <v>3</v>
      </c>
      <c r="F2265" s="1" t="s">
        <v>50</v>
      </c>
      <c r="G2265" s="1">
        <v>64</v>
      </c>
      <c r="H2265" s="1">
        <v>3</v>
      </c>
      <c r="J2265" s="1" t="s">
        <v>23</v>
      </c>
      <c r="K2265" s="1" t="s">
        <v>2288</v>
      </c>
      <c r="L2265" s="1" t="s">
        <v>2289</v>
      </c>
      <c r="M2265" s="1">
        <v>0</v>
      </c>
      <c r="N2265" s="1" t="s">
        <v>2290</v>
      </c>
      <c r="O2265" s="1">
        <v>43955</v>
      </c>
      <c r="P2265" s="1">
        <v>5055</v>
      </c>
      <c r="Q2265" s="1" t="s">
        <v>2291</v>
      </c>
      <c r="R2265" s="1"/>
      <c r="S2265" s="1"/>
      <c r="T2265" s="1"/>
      <c r="U2265" s="1"/>
      <c r="V2265" s="1"/>
      <c r="W2265" s="1"/>
      <c r="X2265" s="1"/>
      <c r="Y2265" s="1"/>
    </row>
    <row r="2266" spans="1:25" x14ac:dyDescent="0.4">
      <c r="A2266" t="s">
        <v>48</v>
      </c>
      <c r="B2266" t="s">
        <v>2124</v>
      </c>
      <c r="C2266" s="1" t="s">
        <v>3</v>
      </c>
      <c r="D2266">
        <v>2020</v>
      </c>
      <c r="E2266" s="3">
        <v>3</v>
      </c>
      <c r="F2266" s="1" t="s">
        <v>50</v>
      </c>
      <c r="G2266" s="1">
        <v>65</v>
      </c>
      <c r="H2266" s="1">
        <v>3</v>
      </c>
      <c r="J2266" s="1" t="s">
        <v>23</v>
      </c>
      <c r="K2266" s="1" t="s">
        <v>2448</v>
      </c>
      <c r="L2266" s="1" t="s">
        <v>2449</v>
      </c>
      <c r="M2266" s="1">
        <v>0</v>
      </c>
      <c r="N2266" s="1" t="s">
        <v>2450</v>
      </c>
      <c r="O2266" s="1">
        <v>43990</v>
      </c>
      <c r="P2266" s="1">
        <v>4915</v>
      </c>
      <c r="Q2266" s="1" t="s">
        <v>2451</v>
      </c>
      <c r="R2266" s="1"/>
      <c r="S2266" s="1"/>
      <c r="T2266" s="1"/>
      <c r="U2266" s="1"/>
      <c r="V2266" s="1"/>
      <c r="W2266" s="1"/>
      <c r="X2266" s="1"/>
      <c r="Y2266" s="1"/>
    </row>
    <row r="2267" spans="1:25" x14ac:dyDescent="0.4">
      <c r="A2267" t="s">
        <v>48</v>
      </c>
      <c r="B2267" t="s">
        <v>2124</v>
      </c>
      <c r="C2267" s="1" t="s">
        <v>3</v>
      </c>
      <c r="D2267">
        <v>2020</v>
      </c>
      <c r="E2267" s="3">
        <v>3</v>
      </c>
      <c r="F2267" s="1" t="s">
        <v>50</v>
      </c>
      <c r="G2267" s="1">
        <v>66</v>
      </c>
      <c r="H2267" s="1">
        <v>-3</v>
      </c>
      <c r="J2267" s="1" t="s">
        <v>23</v>
      </c>
      <c r="K2267" s="1" t="s">
        <v>2354</v>
      </c>
      <c r="L2267" s="1" t="s">
        <v>2355</v>
      </c>
      <c r="M2267" s="1">
        <v>0</v>
      </c>
      <c r="N2267" s="1" t="s">
        <v>2356</v>
      </c>
      <c r="O2267" s="1">
        <v>44006</v>
      </c>
      <c r="P2267" s="1">
        <v>4894</v>
      </c>
      <c r="Q2267" s="1" t="s">
        <v>2357</v>
      </c>
      <c r="R2267" s="1"/>
      <c r="S2267" s="1"/>
      <c r="T2267" s="1"/>
      <c r="U2267" s="1"/>
      <c r="V2267" s="1"/>
      <c r="W2267" s="1"/>
      <c r="X2267" s="1"/>
      <c r="Y2267" s="1"/>
    </row>
    <row r="2268" spans="1:25" x14ac:dyDescent="0.4">
      <c r="A2268" t="s">
        <v>48</v>
      </c>
      <c r="B2268" t="s">
        <v>2124</v>
      </c>
      <c r="C2268" s="1" t="s">
        <v>3</v>
      </c>
      <c r="D2268">
        <v>2020</v>
      </c>
      <c r="E2268" s="3">
        <v>3</v>
      </c>
      <c r="F2268" s="1" t="s">
        <v>50</v>
      </c>
      <c r="G2268" s="1">
        <v>67</v>
      </c>
      <c r="H2268" s="1">
        <v>-1</v>
      </c>
      <c r="J2268" s="1" t="s">
        <v>21</v>
      </c>
      <c r="K2268" s="1" t="s">
        <v>2493</v>
      </c>
      <c r="L2268" s="1" t="s">
        <v>2494</v>
      </c>
      <c r="M2268" s="1">
        <v>0</v>
      </c>
      <c r="N2268" s="1" t="s">
        <v>2495</v>
      </c>
      <c r="O2268" s="1">
        <v>44005</v>
      </c>
      <c r="P2268" s="1">
        <v>4856</v>
      </c>
      <c r="Q2268" s="1" t="s">
        <v>2496</v>
      </c>
      <c r="R2268" s="1"/>
      <c r="S2268" s="1"/>
      <c r="T2268" s="1"/>
      <c r="U2268" s="1"/>
      <c r="V2268" s="1"/>
      <c r="W2268" s="1"/>
      <c r="X2268" s="1"/>
      <c r="Y2268" s="1"/>
    </row>
    <row r="2269" spans="1:25" x14ac:dyDescent="0.4">
      <c r="A2269" t="s">
        <v>48</v>
      </c>
      <c r="B2269" t="s">
        <v>2124</v>
      </c>
      <c r="C2269" s="1" t="s">
        <v>3</v>
      </c>
      <c r="D2269">
        <v>2020</v>
      </c>
      <c r="E2269" s="3">
        <v>3</v>
      </c>
      <c r="F2269" s="1" t="s">
        <v>50</v>
      </c>
      <c r="G2269" s="1">
        <v>68</v>
      </c>
      <c r="H2269" s="1">
        <v>4</v>
      </c>
      <c r="J2269" s="1" t="s">
        <v>21</v>
      </c>
      <c r="K2269" s="1" t="s">
        <v>2505</v>
      </c>
      <c r="L2269" s="1" t="s">
        <v>2506</v>
      </c>
      <c r="M2269" s="1">
        <v>0</v>
      </c>
      <c r="N2269" s="1" t="s">
        <v>2507</v>
      </c>
      <c r="O2269" s="1">
        <v>43994</v>
      </c>
      <c r="P2269" s="1">
        <v>4712</v>
      </c>
      <c r="Q2269" s="1" t="s">
        <v>2508</v>
      </c>
      <c r="R2269" s="1"/>
      <c r="S2269" s="1"/>
      <c r="T2269" s="1"/>
      <c r="U2269" s="1"/>
      <c r="V2269" s="1"/>
      <c r="W2269" s="1"/>
      <c r="X2269" s="1"/>
      <c r="Y2269" s="1"/>
    </row>
    <row r="2270" spans="1:25" x14ac:dyDescent="0.4">
      <c r="A2270" t="s">
        <v>48</v>
      </c>
      <c r="B2270" t="s">
        <v>2124</v>
      </c>
      <c r="C2270" s="1" t="s">
        <v>3</v>
      </c>
      <c r="D2270">
        <v>2020</v>
      </c>
      <c r="E2270" s="3">
        <v>3</v>
      </c>
      <c r="F2270" s="1" t="s">
        <v>50</v>
      </c>
      <c r="G2270" s="1">
        <v>69</v>
      </c>
      <c r="H2270" s="1">
        <v>9</v>
      </c>
      <c r="J2270" s="1" t="s">
        <v>2147</v>
      </c>
      <c r="K2270" s="1" t="s">
        <v>2466</v>
      </c>
      <c r="L2270" s="1" t="s">
        <v>2467</v>
      </c>
      <c r="M2270" s="1">
        <v>0</v>
      </c>
      <c r="N2270" s="1" t="s">
        <v>2247</v>
      </c>
      <c r="O2270" s="1">
        <v>43822</v>
      </c>
      <c r="P2270" s="1">
        <v>4698</v>
      </c>
      <c r="Q2270" s="1" t="s">
        <v>2468</v>
      </c>
      <c r="R2270" s="1"/>
      <c r="S2270" s="1"/>
      <c r="T2270" s="1"/>
      <c r="U2270" s="1"/>
      <c r="V2270" s="1"/>
      <c r="W2270" s="1"/>
      <c r="X2270" s="1"/>
      <c r="Y2270" s="1"/>
    </row>
    <row r="2271" spans="1:25" x14ac:dyDescent="0.4">
      <c r="A2271" t="s">
        <v>48</v>
      </c>
      <c r="B2271" t="s">
        <v>2124</v>
      </c>
      <c r="C2271" s="1" t="s">
        <v>3</v>
      </c>
      <c r="D2271">
        <v>2020</v>
      </c>
      <c r="E2271" s="3">
        <v>3</v>
      </c>
      <c r="F2271" s="1" t="s">
        <v>50</v>
      </c>
      <c r="G2271" s="1">
        <v>70</v>
      </c>
      <c r="H2271" s="1">
        <v>14</v>
      </c>
      <c r="J2271" s="1" t="s">
        <v>16</v>
      </c>
      <c r="K2271" s="1" t="s">
        <v>2534</v>
      </c>
      <c r="L2271" s="1" t="s">
        <v>2535</v>
      </c>
      <c r="M2271" s="1">
        <v>0</v>
      </c>
      <c r="N2271" s="1" t="s">
        <v>2536</v>
      </c>
      <c r="O2271" s="1">
        <v>44009</v>
      </c>
      <c r="P2271" s="1">
        <v>4549</v>
      </c>
      <c r="Q2271" s="1" t="s">
        <v>2537</v>
      </c>
      <c r="R2271" s="1"/>
      <c r="S2271" s="1"/>
      <c r="T2271" s="1"/>
      <c r="U2271" s="1"/>
      <c r="V2271" s="1"/>
      <c r="W2271" s="1"/>
      <c r="X2271" s="1"/>
      <c r="Y2271" s="1"/>
    </row>
    <row r="2272" spans="1:25" x14ac:dyDescent="0.4">
      <c r="A2272" t="s">
        <v>48</v>
      </c>
      <c r="B2272" t="s">
        <v>2124</v>
      </c>
      <c r="C2272" s="1" t="s">
        <v>3</v>
      </c>
      <c r="D2272">
        <v>2020</v>
      </c>
      <c r="E2272" s="3">
        <v>3</v>
      </c>
      <c r="F2272" s="1" t="s">
        <v>50</v>
      </c>
      <c r="G2272" s="1">
        <v>71</v>
      </c>
      <c r="H2272" s="1">
        <v>-20</v>
      </c>
      <c r="J2272" s="1" t="s">
        <v>23</v>
      </c>
      <c r="K2272" s="1" t="s">
        <v>2474</v>
      </c>
      <c r="L2272" s="1" t="s">
        <v>2475</v>
      </c>
      <c r="M2272" s="1">
        <v>0</v>
      </c>
      <c r="N2272" s="1" t="s">
        <v>2476</v>
      </c>
      <c r="O2272" s="1">
        <v>43970</v>
      </c>
      <c r="P2272" s="1">
        <v>4530</v>
      </c>
      <c r="Q2272" s="1" t="s">
        <v>2477</v>
      </c>
      <c r="R2272" s="1"/>
      <c r="S2272" s="1"/>
      <c r="T2272" s="1"/>
      <c r="U2272" s="1"/>
      <c r="V2272" s="1"/>
      <c r="W2272" s="1"/>
      <c r="X2272" s="1"/>
      <c r="Y2272" s="1"/>
    </row>
    <row r="2273" spans="1:25" x14ac:dyDescent="0.4">
      <c r="A2273" t="s">
        <v>48</v>
      </c>
      <c r="B2273" t="s">
        <v>2124</v>
      </c>
      <c r="C2273" s="1" t="s">
        <v>3</v>
      </c>
      <c r="D2273">
        <v>2020</v>
      </c>
      <c r="E2273" s="3">
        <v>3</v>
      </c>
      <c r="F2273" s="1" t="s">
        <v>50</v>
      </c>
      <c r="G2273" s="1">
        <v>72</v>
      </c>
      <c r="H2273" s="1">
        <v>3</v>
      </c>
      <c r="J2273" s="1" t="s">
        <v>10</v>
      </c>
      <c r="K2273" s="1" t="s">
        <v>398</v>
      </c>
      <c r="L2273" s="1" t="s">
        <v>399</v>
      </c>
      <c r="M2273" s="1">
        <v>0</v>
      </c>
      <c r="N2273" s="1" t="s">
        <v>400</v>
      </c>
      <c r="O2273" s="1">
        <v>43773</v>
      </c>
      <c r="P2273" s="1">
        <v>4522</v>
      </c>
      <c r="Q2273" s="1" t="s">
        <v>401</v>
      </c>
      <c r="R2273" s="1"/>
      <c r="S2273" s="1"/>
      <c r="T2273" s="1"/>
      <c r="U2273" s="1"/>
      <c r="V2273" s="1"/>
      <c r="W2273" s="1"/>
      <c r="X2273" s="1"/>
      <c r="Y2273" s="1"/>
    </row>
    <row r="2274" spans="1:25" x14ac:dyDescent="0.4">
      <c r="A2274" t="s">
        <v>48</v>
      </c>
      <c r="B2274" t="s">
        <v>2124</v>
      </c>
      <c r="C2274" s="1" t="s">
        <v>3</v>
      </c>
      <c r="D2274">
        <v>2020</v>
      </c>
      <c r="E2274" s="3">
        <v>3</v>
      </c>
      <c r="F2274" s="1" t="s">
        <v>50</v>
      </c>
      <c r="G2274" s="1">
        <v>73</v>
      </c>
      <c r="H2274" s="1">
        <v>18</v>
      </c>
      <c r="J2274" s="1" t="s">
        <v>163</v>
      </c>
      <c r="K2274" s="1" t="s">
        <v>2556</v>
      </c>
      <c r="L2274" s="1" t="s">
        <v>2557</v>
      </c>
      <c r="M2274" s="1">
        <v>0</v>
      </c>
      <c r="N2274" s="1" t="s">
        <v>2558</v>
      </c>
      <c r="O2274" s="1">
        <v>44009</v>
      </c>
      <c r="P2274" s="1">
        <v>4521</v>
      </c>
      <c r="Q2274" s="1" t="s">
        <v>2559</v>
      </c>
      <c r="R2274" s="1"/>
      <c r="S2274" s="1"/>
      <c r="T2274" s="1"/>
      <c r="U2274" s="1"/>
      <c r="V2274" s="1"/>
      <c r="W2274" s="1"/>
      <c r="X2274" s="1"/>
      <c r="Y2274" s="1"/>
    </row>
    <row r="2275" spans="1:25" x14ac:dyDescent="0.4">
      <c r="A2275" t="s">
        <v>48</v>
      </c>
      <c r="B2275" t="s">
        <v>2124</v>
      </c>
      <c r="C2275" s="1" t="s">
        <v>3</v>
      </c>
      <c r="D2275">
        <v>2020</v>
      </c>
      <c r="E2275" s="3">
        <v>3</v>
      </c>
      <c r="F2275" s="1" t="s">
        <v>50</v>
      </c>
      <c r="G2275" s="1">
        <v>74</v>
      </c>
      <c r="H2275" s="1">
        <v>-15</v>
      </c>
      <c r="J2275" s="1" t="s">
        <v>21</v>
      </c>
      <c r="K2275" s="1" t="s">
        <v>1616</v>
      </c>
      <c r="L2275" s="1" t="s">
        <v>1617</v>
      </c>
      <c r="M2275" s="1">
        <v>6500</v>
      </c>
      <c r="O2275" s="1">
        <v>44008</v>
      </c>
      <c r="P2275" s="1">
        <v>4503</v>
      </c>
      <c r="Q2275" s="1" t="s">
        <v>1618</v>
      </c>
      <c r="R2275" s="1"/>
      <c r="S2275" s="1"/>
      <c r="T2275" s="1"/>
      <c r="U2275" s="1"/>
      <c r="V2275" s="1"/>
      <c r="W2275" s="1"/>
      <c r="X2275" s="1"/>
      <c r="Y2275" s="1"/>
    </row>
    <row r="2276" spans="1:25" x14ac:dyDescent="0.4">
      <c r="A2276" t="s">
        <v>48</v>
      </c>
      <c r="B2276" t="s">
        <v>2124</v>
      </c>
      <c r="C2276" s="1" t="s">
        <v>3</v>
      </c>
      <c r="D2276">
        <v>2020</v>
      </c>
      <c r="E2276" s="3">
        <v>3</v>
      </c>
      <c r="F2276" s="1" t="s">
        <v>50</v>
      </c>
      <c r="G2276" s="1">
        <v>75</v>
      </c>
      <c r="H2276" s="1">
        <v>6</v>
      </c>
      <c r="J2276" s="1" t="s">
        <v>21</v>
      </c>
      <c r="K2276" s="1" t="s">
        <v>2527</v>
      </c>
      <c r="L2276" s="1" t="s">
        <v>2528</v>
      </c>
      <c r="M2276" s="1">
        <v>0</v>
      </c>
      <c r="N2276" s="1" t="s">
        <v>226</v>
      </c>
      <c r="O2276" s="1">
        <v>44000</v>
      </c>
      <c r="P2276" s="1">
        <v>4493</v>
      </c>
      <c r="Q2276" s="1" t="s">
        <v>2529</v>
      </c>
      <c r="R2276" s="1"/>
      <c r="S2276" s="1"/>
      <c r="T2276" s="1"/>
      <c r="U2276" s="1"/>
      <c r="V2276" s="1"/>
      <c r="W2276" s="1"/>
      <c r="X2276" s="1"/>
      <c r="Y2276" s="1"/>
    </row>
    <row r="2277" spans="1:25" x14ac:dyDescent="0.4">
      <c r="A2277" t="s">
        <v>48</v>
      </c>
      <c r="B2277" t="s">
        <v>2124</v>
      </c>
      <c r="C2277" s="1" t="s">
        <v>3</v>
      </c>
      <c r="D2277">
        <v>2020</v>
      </c>
      <c r="E2277" s="3">
        <v>3</v>
      </c>
      <c r="F2277" s="1" t="s">
        <v>50</v>
      </c>
      <c r="G2277" s="1">
        <v>76</v>
      </c>
      <c r="H2277" s="1">
        <v>-7</v>
      </c>
      <c r="J2277" s="1" t="s">
        <v>389</v>
      </c>
      <c r="K2277" s="1" t="s">
        <v>2497</v>
      </c>
      <c r="L2277" s="1" t="s">
        <v>2498</v>
      </c>
      <c r="M2277" s="1">
        <v>0</v>
      </c>
      <c r="N2277" s="1" t="s">
        <v>2499</v>
      </c>
      <c r="O2277" s="1">
        <v>43973</v>
      </c>
      <c r="P2277" s="1">
        <v>4299</v>
      </c>
      <c r="Q2277" s="1" t="s">
        <v>2500</v>
      </c>
      <c r="R2277" s="1"/>
      <c r="S2277" s="1"/>
      <c r="T2277" s="1"/>
      <c r="U2277" s="1"/>
      <c r="V2277" s="1"/>
      <c r="W2277" s="1"/>
      <c r="X2277" s="1"/>
      <c r="Y2277" s="1"/>
    </row>
    <row r="2278" spans="1:25" x14ac:dyDescent="0.4">
      <c r="A2278" t="s">
        <v>48</v>
      </c>
      <c r="B2278" t="s">
        <v>2124</v>
      </c>
      <c r="C2278" s="1" t="s">
        <v>3</v>
      </c>
      <c r="D2278">
        <v>2020</v>
      </c>
      <c r="E2278" s="3">
        <v>3</v>
      </c>
      <c r="F2278" s="1" t="s">
        <v>50</v>
      </c>
      <c r="G2278" s="1">
        <v>77</v>
      </c>
      <c r="H2278" s="1">
        <v>5</v>
      </c>
      <c r="J2278" s="1" t="s">
        <v>23</v>
      </c>
      <c r="K2278" s="1" t="s">
        <v>2249</v>
      </c>
      <c r="L2278" s="1" t="s">
        <v>2250</v>
      </c>
      <c r="M2278" s="1">
        <v>0</v>
      </c>
      <c r="N2278" s="1" t="s">
        <v>2251</v>
      </c>
      <c r="O2278" s="1">
        <v>44007</v>
      </c>
      <c r="P2278" s="1">
        <v>4252</v>
      </c>
      <c r="Q2278" s="1" t="s">
        <v>2252</v>
      </c>
      <c r="R2278" s="1"/>
      <c r="S2278" s="1"/>
      <c r="T2278" s="1"/>
      <c r="U2278" s="1"/>
      <c r="V2278" s="1"/>
      <c r="W2278" s="1"/>
      <c r="X2278" s="1"/>
      <c r="Y2278" s="1"/>
    </row>
    <row r="2279" spans="1:25" x14ac:dyDescent="0.4">
      <c r="A2279" t="s">
        <v>48</v>
      </c>
      <c r="B2279" t="s">
        <v>2124</v>
      </c>
      <c r="C2279" s="1" t="s">
        <v>3</v>
      </c>
      <c r="D2279">
        <v>2020</v>
      </c>
      <c r="E2279" s="3">
        <v>3</v>
      </c>
      <c r="F2279" s="1" t="s">
        <v>50</v>
      </c>
      <c r="G2279" s="1">
        <v>78</v>
      </c>
      <c r="H2279" s="1">
        <v>-8</v>
      </c>
      <c r="J2279" s="1" t="s">
        <v>2147</v>
      </c>
      <c r="K2279" s="1" t="s">
        <v>2501</v>
      </c>
      <c r="L2279" s="1" t="s">
        <v>2502</v>
      </c>
      <c r="M2279" s="1">
        <v>0</v>
      </c>
      <c r="N2279" s="1" t="s">
        <v>2503</v>
      </c>
      <c r="O2279" s="1">
        <v>43746</v>
      </c>
      <c r="P2279" s="1">
        <v>4230</v>
      </c>
      <c r="Q2279" s="1" t="s">
        <v>2504</v>
      </c>
      <c r="R2279" s="1"/>
      <c r="S2279" s="1"/>
      <c r="T2279" s="1"/>
      <c r="U2279" s="1"/>
      <c r="V2279" s="1"/>
      <c r="W2279" s="1"/>
      <c r="X2279" s="1"/>
      <c r="Y2279" s="1"/>
    </row>
    <row r="2280" spans="1:25" x14ac:dyDescent="0.4">
      <c r="A2280" t="s">
        <v>48</v>
      </c>
      <c r="B2280" t="s">
        <v>2124</v>
      </c>
      <c r="C2280" s="1" t="s">
        <v>3</v>
      </c>
      <c r="D2280">
        <v>2020</v>
      </c>
      <c r="E2280" s="3">
        <v>3</v>
      </c>
      <c r="F2280" s="1" t="s">
        <v>50</v>
      </c>
      <c r="G2280" s="1">
        <v>79</v>
      </c>
      <c r="H2280" s="1">
        <v>-3</v>
      </c>
      <c r="J2280" s="1" t="s">
        <v>16</v>
      </c>
      <c r="K2280" s="1" t="s">
        <v>2512</v>
      </c>
      <c r="L2280" s="1" t="s">
        <v>2513</v>
      </c>
      <c r="M2280" s="1">
        <v>0</v>
      </c>
      <c r="N2280" s="1" t="s">
        <v>2514</v>
      </c>
      <c r="O2280" s="1">
        <v>43997</v>
      </c>
      <c r="P2280" s="1">
        <v>4224</v>
      </c>
      <c r="Q2280" s="1" t="s">
        <v>2515</v>
      </c>
      <c r="R2280" s="1"/>
      <c r="S2280" s="1"/>
      <c r="T2280" s="1"/>
      <c r="U2280" s="1"/>
      <c r="V2280" s="1"/>
      <c r="W2280" s="1"/>
      <c r="X2280" s="1"/>
      <c r="Y2280" s="1"/>
    </row>
    <row r="2281" spans="1:25" x14ac:dyDescent="0.4">
      <c r="A2281" t="s">
        <v>48</v>
      </c>
      <c r="B2281" t="s">
        <v>2124</v>
      </c>
      <c r="C2281" s="1" t="s">
        <v>3</v>
      </c>
      <c r="D2281">
        <v>2020</v>
      </c>
      <c r="E2281" s="3">
        <v>3</v>
      </c>
      <c r="F2281" s="1" t="s">
        <v>50</v>
      </c>
      <c r="G2281" s="1">
        <v>80</v>
      </c>
      <c r="H2281" s="1">
        <v>20</v>
      </c>
      <c r="J2281" s="1" t="s">
        <v>155</v>
      </c>
      <c r="K2281" s="1" t="s">
        <v>875</v>
      </c>
      <c r="L2281" s="1" t="s">
        <v>876</v>
      </c>
      <c r="M2281" s="1">
        <v>0</v>
      </c>
      <c r="N2281" s="1" t="s">
        <v>877</v>
      </c>
      <c r="O2281" s="1">
        <v>43957</v>
      </c>
      <c r="P2281" s="1">
        <v>4211</v>
      </c>
      <c r="Q2281" s="1" t="s">
        <v>878</v>
      </c>
      <c r="R2281" s="1"/>
      <c r="S2281" s="1"/>
      <c r="T2281" s="1"/>
      <c r="U2281" s="1"/>
      <c r="V2281" s="1"/>
      <c r="W2281" s="1"/>
      <c r="X2281" s="1"/>
      <c r="Y2281" s="1"/>
    </row>
    <row r="2282" spans="1:25" x14ac:dyDescent="0.4">
      <c r="A2282" t="s">
        <v>48</v>
      </c>
      <c r="B2282" t="s">
        <v>2124</v>
      </c>
      <c r="C2282" s="1" t="s">
        <v>3</v>
      </c>
      <c r="D2282">
        <v>2020</v>
      </c>
      <c r="E2282" s="3">
        <v>3</v>
      </c>
      <c r="F2282" s="1" t="s">
        <v>50</v>
      </c>
      <c r="G2282" s="1">
        <v>81</v>
      </c>
      <c r="H2282" s="1">
        <v>8</v>
      </c>
      <c r="J2282" s="1" t="s">
        <v>58</v>
      </c>
      <c r="K2282" s="1" t="s">
        <v>933</v>
      </c>
      <c r="L2282" s="1" t="s">
        <v>934</v>
      </c>
      <c r="M2282" s="1">
        <v>0</v>
      </c>
      <c r="N2282" s="1" t="s">
        <v>935</v>
      </c>
      <c r="O2282" s="1">
        <v>43995</v>
      </c>
      <c r="P2282" s="1">
        <v>4059</v>
      </c>
      <c r="Q2282" s="1" t="s">
        <v>936</v>
      </c>
      <c r="R2282" s="1"/>
      <c r="S2282" s="1"/>
      <c r="T2282" s="1"/>
      <c r="U2282" s="1"/>
      <c r="V2282" s="1"/>
      <c r="W2282" s="1"/>
      <c r="X2282" s="1"/>
      <c r="Y2282" s="1"/>
    </row>
    <row r="2283" spans="1:25" x14ac:dyDescent="0.4">
      <c r="A2283" t="s">
        <v>48</v>
      </c>
      <c r="B2283" t="s">
        <v>2124</v>
      </c>
      <c r="C2283" s="1" t="s">
        <v>3</v>
      </c>
      <c r="D2283">
        <v>2020</v>
      </c>
      <c r="E2283" s="3">
        <v>3</v>
      </c>
      <c r="F2283" s="1" t="s">
        <v>50</v>
      </c>
      <c r="G2283" s="1">
        <v>82</v>
      </c>
      <c r="H2283" s="1">
        <v>-9</v>
      </c>
      <c r="J2283" s="1" t="s">
        <v>73</v>
      </c>
      <c r="K2283" s="1" t="s">
        <v>2509</v>
      </c>
      <c r="L2283" s="1" t="s">
        <v>2185</v>
      </c>
      <c r="M2283" s="1">
        <v>0</v>
      </c>
      <c r="N2283" s="1" t="s">
        <v>2510</v>
      </c>
      <c r="O2283" s="1">
        <v>43829</v>
      </c>
      <c r="P2283" s="1">
        <v>3991</v>
      </c>
      <c r="Q2283" s="1" t="s">
        <v>2511</v>
      </c>
      <c r="R2283" s="1"/>
      <c r="S2283" s="1"/>
      <c r="T2283" s="1"/>
      <c r="U2283" s="1"/>
      <c r="V2283" s="1"/>
      <c r="W2283" s="1"/>
      <c r="X2283" s="1"/>
      <c r="Y2283" s="1"/>
    </row>
    <row r="2284" spans="1:25" x14ac:dyDescent="0.4">
      <c r="A2284" t="s">
        <v>48</v>
      </c>
      <c r="B2284" t="s">
        <v>2124</v>
      </c>
      <c r="C2284" s="1" t="s">
        <v>3</v>
      </c>
      <c r="D2284">
        <v>2020</v>
      </c>
      <c r="E2284" s="3">
        <v>3</v>
      </c>
      <c r="F2284" s="1" t="s">
        <v>50</v>
      </c>
      <c r="G2284" s="1">
        <v>83</v>
      </c>
      <c r="H2284" s="1">
        <v>-12</v>
      </c>
      <c r="J2284" s="1" t="s">
        <v>10</v>
      </c>
      <c r="K2284" s="1" t="s">
        <v>2315</v>
      </c>
      <c r="L2284" s="1" t="s">
        <v>2316</v>
      </c>
      <c r="M2284" s="1">
        <v>0</v>
      </c>
      <c r="N2284" s="1" t="s">
        <v>922</v>
      </c>
      <c r="O2284" s="1">
        <v>44007</v>
      </c>
      <c r="P2284" s="1">
        <v>3957</v>
      </c>
      <c r="Q2284" s="1" t="s">
        <v>2317</v>
      </c>
      <c r="R2284" s="1"/>
      <c r="S2284" s="1"/>
      <c r="T2284" s="1"/>
      <c r="U2284" s="1"/>
      <c r="V2284" s="1"/>
      <c r="W2284" s="1"/>
      <c r="X2284" s="1"/>
      <c r="Y2284" s="1"/>
    </row>
    <row r="2285" spans="1:25" x14ac:dyDescent="0.4">
      <c r="A2285" t="s">
        <v>48</v>
      </c>
      <c r="B2285" t="s">
        <v>2124</v>
      </c>
      <c r="C2285" s="1" t="s">
        <v>3</v>
      </c>
      <c r="D2285">
        <v>2020</v>
      </c>
      <c r="E2285" s="3">
        <v>3</v>
      </c>
      <c r="F2285" s="1" t="s">
        <v>50</v>
      </c>
      <c r="G2285" s="1">
        <v>84</v>
      </c>
      <c r="H2285" s="1">
        <v>2</v>
      </c>
      <c r="J2285" s="1" t="s">
        <v>8</v>
      </c>
      <c r="K2285" s="1" t="s">
        <v>2542</v>
      </c>
      <c r="L2285" s="1" t="s">
        <v>2543</v>
      </c>
      <c r="M2285" s="1">
        <v>0</v>
      </c>
      <c r="N2285" s="1" t="s">
        <v>2544</v>
      </c>
      <c r="O2285" s="1">
        <v>43997</v>
      </c>
      <c r="P2285" s="1">
        <v>3906</v>
      </c>
      <c r="Q2285" s="1" t="s">
        <v>2545</v>
      </c>
      <c r="R2285" s="1"/>
      <c r="S2285" s="1"/>
      <c r="T2285" s="1"/>
      <c r="U2285" s="1"/>
      <c r="V2285" s="1"/>
      <c r="W2285" s="1"/>
      <c r="X2285" s="1"/>
      <c r="Y2285" s="1"/>
    </row>
    <row r="2286" spans="1:25" x14ac:dyDescent="0.4">
      <c r="A2286" t="s">
        <v>48</v>
      </c>
      <c r="B2286" t="s">
        <v>2124</v>
      </c>
      <c r="C2286" s="1" t="s">
        <v>3</v>
      </c>
      <c r="D2286">
        <v>2020</v>
      </c>
      <c r="E2286" s="3">
        <v>3</v>
      </c>
      <c r="F2286" s="1" t="s">
        <v>50</v>
      </c>
      <c r="G2286" s="1">
        <v>85</v>
      </c>
      <c r="H2286" s="1">
        <v>8</v>
      </c>
      <c r="J2286" s="1" t="s">
        <v>23</v>
      </c>
      <c r="K2286" s="1" t="s">
        <v>2563</v>
      </c>
      <c r="L2286" s="1" t="s">
        <v>2564</v>
      </c>
      <c r="M2286" s="1">
        <v>0</v>
      </c>
      <c r="N2286" s="1" t="s">
        <v>2565</v>
      </c>
      <c r="O2286" s="1">
        <v>43887</v>
      </c>
      <c r="P2286" s="1">
        <v>3804</v>
      </c>
      <c r="Q2286" s="1" t="s">
        <v>2566</v>
      </c>
      <c r="R2286" s="1"/>
      <c r="S2286" s="1"/>
      <c r="T2286" s="1"/>
      <c r="U2286" s="1"/>
      <c r="V2286" s="1"/>
      <c r="W2286" s="1"/>
      <c r="X2286" s="1"/>
      <c r="Y2286" s="1"/>
    </row>
    <row r="2287" spans="1:25" x14ac:dyDescent="0.4">
      <c r="A2287" t="s">
        <v>48</v>
      </c>
      <c r="B2287" t="s">
        <v>2124</v>
      </c>
      <c r="C2287" s="1" t="s">
        <v>3</v>
      </c>
      <c r="D2287">
        <v>2020</v>
      </c>
      <c r="E2287" s="3">
        <v>3</v>
      </c>
      <c r="F2287" s="1" t="s">
        <v>50</v>
      </c>
      <c r="G2287" s="1">
        <v>86</v>
      </c>
      <c r="H2287" s="1">
        <v>-9</v>
      </c>
      <c r="J2287" s="1" t="s">
        <v>21</v>
      </c>
      <c r="K2287" s="1" t="s">
        <v>2516</v>
      </c>
      <c r="L2287" s="1" t="s">
        <v>125</v>
      </c>
      <c r="M2287" s="1">
        <v>0</v>
      </c>
      <c r="N2287" s="1" t="s">
        <v>2517</v>
      </c>
      <c r="O2287" s="1">
        <v>44006</v>
      </c>
      <c r="P2287" s="1">
        <v>3803</v>
      </c>
      <c r="Q2287" s="1" t="s">
        <v>2518</v>
      </c>
      <c r="R2287" s="1"/>
      <c r="S2287" s="1"/>
      <c r="T2287" s="1"/>
      <c r="U2287" s="1"/>
      <c r="V2287" s="1"/>
      <c r="W2287" s="1"/>
      <c r="X2287" s="1"/>
      <c r="Y2287" s="1"/>
    </row>
    <row r="2288" spans="1:25" x14ac:dyDescent="0.4">
      <c r="A2288" t="s">
        <v>48</v>
      </c>
      <c r="B2288" t="s">
        <v>2124</v>
      </c>
      <c r="C2288" s="1" t="s">
        <v>3</v>
      </c>
      <c r="D2288">
        <v>2020</v>
      </c>
      <c r="E2288" s="3">
        <v>3</v>
      </c>
      <c r="F2288" s="1" t="s">
        <v>50</v>
      </c>
      <c r="G2288" s="1">
        <v>87</v>
      </c>
      <c r="H2288" s="1">
        <v>64</v>
      </c>
      <c r="J2288" s="1" t="s">
        <v>73</v>
      </c>
      <c r="K2288" s="1" t="s">
        <v>2749</v>
      </c>
      <c r="L2288" s="1" t="s">
        <v>2681</v>
      </c>
      <c r="M2288" s="1">
        <v>0</v>
      </c>
      <c r="N2288" s="1" t="s">
        <v>2682</v>
      </c>
      <c r="O2288" s="1">
        <v>43949</v>
      </c>
      <c r="P2288" s="1">
        <v>3677</v>
      </c>
      <c r="Q2288" s="1" t="s">
        <v>2750</v>
      </c>
      <c r="R2288" s="1"/>
      <c r="S2288" s="1"/>
      <c r="T2288" s="1"/>
      <c r="U2288" s="1"/>
      <c r="V2288" s="1"/>
      <c r="W2288" s="1"/>
      <c r="X2288" s="1"/>
      <c r="Y2288" s="1"/>
    </row>
    <row r="2289" spans="1:25" x14ac:dyDescent="0.4">
      <c r="A2289" t="s">
        <v>48</v>
      </c>
      <c r="B2289" t="s">
        <v>2124</v>
      </c>
      <c r="C2289" s="1" t="s">
        <v>3</v>
      </c>
      <c r="D2289">
        <v>2020</v>
      </c>
      <c r="E2289" s="3">
        <v>3</v>
      </c>
      <c r="F2289" s="1" t="s">
        <v>50</v>
      </c>
      <c r="G2289" s="1">
        <v>88</v>
      </c>
      <c r="H2289" s="1">
        <v>21</v>
      </c>
      <c r="J2289" s="1" t="s">
        <v>9</v>
      </c>
      <c r="K2289" s="1" t="s">
        <v>2340</v>
      </c>
      <c r="L2289" s="1" t="s">
        <v>2341</v>
      </c>
      <c r="M2289" s="1">
        <v>0</v>
      </c>
      <c r="N2289" s="1" t="s">
        <v>2342</v>
      </c>
      <c r="O2289" s="1">
        <v>44005</v>
      </c>
      <c r="P2289" s="1">
        <v>3677</v>
      </c>
      <c r="Q2289" s="1" t="s">
        <v>2343</v>
      </c>
      <c r="R2289" s="1"/>
      <c r="S2289" s="1"/>
      <c r="T2289" s="1"/>
      <c r="U2289" s="1"/>
      <c r="V2289" s="1"/>
      <c r="W2289" s="1"/>
      <c r="X2289" s="1"/>
      <c r="Y2289" s="1"/>
    </row>
    <row r="2290" spans="1:25" x14ac:dyDescent="0.4">
      <c r="A2290" t="s">
        <v>48</v>
      </c>
      <c r="B2290" t="s">
        <v>2124</v>
      </c>
      <c r="C2290" s="1" t="s">
        <v>3</v>
      </c>
      <c r="D2290">
        <v>2020</v>
      </c>
      <c r="E2290" s="3">
        <v>3</v>
      </c>
      <c r="F2290" s="1" t="s">
        <v>50</v>
      </c>
      <c r="G2290" s="1">
        <v>89</v>
      </c>
      <c r="H2290" s="1">
        <v>17</v>
      </c>
      <c r="J2290" s="1" t="s">
        <v>23</v>
      </c>
      <c r="K2290" s="1" t="s">
        <v>2605</v>
      </c>
      <c r="L2290" s="1" t="s">
        <v>2606</v>
      </c>
      <c r="M2290" s="1">
        <v>0</v>
      </c>
      <c r="N2290" s="1" t="s">
        <v>2607</v>
      </c>
      <c r="O2290" s="1">
        <v>43677</v>
      </c>
      <c r="P2290" s="1">
        <v>3651</v>
      </c>
      <c r="Q2290" s="1" t="s">
        <v>2608</v>
      </c>
      <c r="R2290" s="1"/>
      <c r="S2290" s="1"/>
      <c r="T2290" s="1"/>
      <c r="U2290" s="1"/>
      <c r="V2290" s="1"/>
      <c r="W2290" s="1"/>
      <c r="X2290" s="1"/>
      <c r="Y2290" s="1"/>
    </row>
    <row r="2291" spans="1:25" x14ac:dyDescent="0.4">
      <c r="A2291" t="s">
        <v>48</v>
      </c>
      <c r="B2291" t="s">
        <v>2124</v>
      </c>
      <c r="C2291" s="1" t="s">
        <v>3</v>
      </c>
      <c r="D2291">
        <v>2020</v>
      </c>
      <c r="E2291" s="3">
        <v>3</v>
      </c>
      <c r="F2291" s="1" t="s">
        <v>50</v>
      </c>
      <c r="G2291" s="1">
        <v>90</v>
      </c>
      <c r="H2291" s="1">
        <v>-5</v>
      </c>
      <c r="J2291" s="1" t="s">
        <v>23</v>
      </c>
      <c r="K2291" s="1" t="s">
        <v>2538</v>
      </c>
      <c r="L2291" s="1" t="s">
        <v>2539</v>
      </c>
      <c r="M2291" s="1">
        <v>0</v>
      </c>
      <c r="N2291" s="1" t="s">
        <v>2540</v>
      </c>
      <c r="O2291" s="1">
        <v>43997</v>
      </c>
      <c r="P2291" s="1">
        <v>3590</v>
      </c>
      <c r="Q2291" s="1" t="s">
        <v>2541</v>
      </c>
      <c r="R2291" s="1"/>
      <c r="S2291" s="1"/>
      <c r="T2291" s="1"/>
      <c r="U2291" s="1"/>
      <c r="V2291" s="1"/>
      <c r="W2291" s="1"/>
      <c r="X2291" s="1"/>
      <c r="Y2291" s="1"/>
    </row>
    <row r="2292" spans="1:25" x14ac:dyDescent="0.4">
      <c r="A2292" t="s">
        <v>48</v>
      </c>
      <c r="B2292" t="s">
        <v>2124</v>
      </c>
      <c r="C2292" s="1" t="s">
        <v>3</v>
      </c>
      <c r="D2292">
        <v>2020</v>
      </c>
      <c r="E2292" s="3">
        <v>3</v>
      </c>
      <c r="F2292" s="1" t="s">
        <v>50</v>
      </c>
      <c r="G2292" s="1">
        <v>91</v>
      </c>
      <c r="H2292" s="1">
        <v>-4</v>
      </c>
      <c r="J2292" s="1" t="s">
        <v>73</v>
      </c>
      <c r="K2292" s="1" t="s">
        <v>2546</v>
      </c>
      <c r="L2292" s="1" t="s">
        <v>2547</v>
      </c>
      <c r="M2292" s="1">
        <v>0</v>
      </c>
      <c r="N2292" s="1" t="s">
        <v>2356</v>
      </c>
      <c r="O2292" s="1">
        <v>43986</v>
      </c>
      <c r="P2292" s="1">
        <v>3469</v>
      </c>
      <c r="Q2292" s="1" t="s">
        <v>2548</v>
      </c>
      <c r="R2292" s="1"/>
      <c r="S2292" s="1"/>
      <c r="T2292" s="1"/>
      <c r="U2292" s="1"/>
      <c r="V2292" s="1"/>
      <c r="W2292" s="1"/>
      <c r="X2292" s="1"/>
      <c r="Y2292" s="1"/>
    </row>
    <row r="2293" spans="1:25" x14ac:dyDescent="0.4">
      <c r="A2293" t="s">
        <v>48</v>
      </c>
      <c r="B2293" t="s">
        <v>2124</v>
      </c>
      <c r="C2293" s="1" t="s">
        <v>3</v>
      </c>
      <c r="D2293">
        <v>2020</v>
      </c>
      <c r="E2293" s="3">
        <v>3</v>
      </c>
      <c r="F2293" s="1" t="s">
        <v>50</v>
      </c>
      <c r="G2293" s="1">
        <v>92</v>
      </c>
      <c r="H2293" s="1">
        <v>22</v>
      </c>
      <c r="J2293" s="1" t="s">
        <v>82</v>
      </c>
      <c r="K2293" s="1" t="s">
        <v>2632</v>
      </c>
      <c r="L2293" s="1" t="s">
        <v>2633</v>
      </c>
      <c r="M2293" s="1">
        <v>0</v>
      </c>
      <c r="N2293" s="1" t="s">
        <v>2634</v>
      </c>
      <c r="O2293" s="1">
        <v>43950</v>
      </c>
      <c r="P2293" s="1">
        <v>3403</v>
      </c>
      <c r="Q2293" s="1" t="s">
        <v>2635</v>
      </c>
      <c r="R2293" s="1"/>
      <c r="S2293" s="1"/>
      <c r="T2293" s="1"/>
      <c r="U2293" s="1"/>
      <c r="V2293" s="1"/>
      <c r="W2293" s="1"/>
      <c r="X2293" s="1"/>
      <c r="Y2293" s="1"/>
    </row>
    <row r="2294" spans="1:25" x14ac:dyDescent="0.4">
      <c r="A2294" t="s">
        <v>48</v>
      </c>
      <c r="B2294" t="s">
        <v>2124</v>
      </c>
      <c r="C2294" s="1" t="s">
        <v>3</v>
      </c>
      <c r="D2294">
        <v>2020</v>
      </c>
      <c r="E2294" s="3">
        <v>3</v>
      </c>
      <c r="F2294" s="1" t="s">
        <v>50</v>
      </c>
      <c r="G2294" s="1">
        <v>93</v>
      </c>
      <c r="H2294" s="1">
        <v>-37</v>
      </c>
      <c r="J2294" s="1" t="s">
        <v>23</v>
      </c>
      <c r="K2294" s="1" t="s">
        <v>2482</v>
      </c>
      <c r="L2294" s="1" t="s">
        <v>2483</v>
      </c>
      <c r="M2294" s="1">
        <v>0</v>
      </c>
      <c r="N2294" s="1" t="s">
        <v>2179</v>
      </c>
      <c r="O2294" s="1">
        <v>43972</v>
      </c>
      <c r="P2294" s="1">
        <v>3327</v>
      </c>
      <c r="Q2294" s="1" t="s">
        <v>2484</v>
      </c>
      <c r="R2294" s="1"/>
      <c r="S2294" s="1"/>
      <c r="T2294" s="1"/>
      <c r="U2294" s="1"/>
      <c r="V2294" s="1"/>
      <c r="W2294" s="1"/>
      <c r="X2294" s="1"/>
      <c r="Y2294" s="1"/>
    </row>
    <row r="2295" spans="1:25" x14ac:dyDescent="0.4">
      <c r="A2295" t="s">
        <v>48</v>
      </c>
      <c r="B2295" t="s">
        <v>2124</v>
      </c>
      <c r="C2295" s="1" t="s">
        <v>3</v>
      </c>
      <c r="D2295">
        <v>2020</v>
      </c>
      <c r="E2295" s="3">
        <v>3</v>
      </c>
      <c r="F2295" s="1" t="s">
        <v>50</v>
      </c>
      <c r="G2295" s="1">
        <v>94</v>
      </c>
      <c r="H2295" s="1">
        <v>-11</v>
      </c>
      <c r="J2295" s="1" t="s">
        <v>23</v>
      </c>
      <c r="K2295" s="1" t="s">
        <v>2530</v>
      </c>
      <c r="L2295" s="1" t="s">
        <v>2531</v>
      </c>
      <c r="M2295" s="1">
        <v>0</v>
      </c>
      <c r="N2295" s="1" t="s">
        <v>2532</v>
      </c>
      <c r="O2295" s="1">
        <v>44006</v>
      </c>
      <c r="P2295" s="1">
        <v>3280</v>
      </c>
      <c r="Q2295" s="1" t="s">
        <v>2533</v>
      </c>
      <c r="R2295" s="1"/>
      <c r="S2295" s="1"/>
      <c r="T2295" s="1"/>
      <c r="U2295" s="1"/>
      <c r="V2295" s="1"/>
      <c r="W2295" s="1"/>
      <c r="X2295" s="1"/>
      <c r="Y2295" s="1"/>
    </row>
    <row r="2296" spans="1:25" x14ac:dyDescent="0.4">
      <c r="A2296" t="s">
        <v>48</v>
      </c>
      <c r="B2296" t="s">
        <v>2124</v>
      </c>
      <c r="C2296" s="1" t="s">
        <v>3</v>
      </c>
      <c r="D2296">
        <v>2020</v>
      </c>
      <c r="E2296" s="3">
        <v>3</v>
      </c>
      <c r="F2296" s="1" t="s">
        <v>50</v>
      </c>
      <c r="G2296" s="1">
        <v>95</v>
      </c>
      <c r="H2296" s="1">
        <v>16</v>
      </c>
      <c r="J2296" s="1" t="s">
        <v>2147</v>
      </c>
      <c r="K2296" s="1" t="s">
        <v>2621</v>
      </c>
      <c r="L2296" s="1" t="s">
        <v>2531</v>
      </c>
      <c r="M2296" s="1">
        <v>0</v>
      </c>
      <c r="N2296" s="1" t="s">
        <v>2622</v>
      </c>
      <c r="O2296" s="1">
        <v>44007</v>
      </c>
      <c r="P2296" s="1">
        <v>3261</v>
      </c>
      <c r="Q2296" s="1" t="s">
        <v>2623</v>
      </c>
      <c r="R2296" s="1"/>
      <c r="S2296" s="1"/>
      <c r="T2296" s="1"/>
      <c r="U2296" s="1"/>
      <c r="V2296" s="1"/>
      <c r="W2296" s="1"/>
      <c r="X2296" s="1"/>
      <c r="Y2296" s="1"/>
    </row>
    <row r="2297" spans="1:25" x14ac:dyDescent="0.4">
      <c r="A2297" t="s">
        <v>48</v>
      </c>
      <c r="B2297" t="s">
        <v>2124</v>
      </c>
      <c r="C2297" s="1" t="s">
        <v>3</v>
      </c>
      <c r="D2297">
        <v>2020</v>
      </c>
      <c r="E2297" s="3">
        <v>3</v>
      </c>
      <c r="F2297" s="1" t="s">
        <v>50</v>
      </c>
      <c r="G2297" s="1">
        <v>96</v>
      </c>
      <c r="H2297" s="1">
        <v>-1</v>
      </c>
      <c r="J2297" s="1" t="s">
        <v>21</v>
      </c>
      <c r="K2297" s="1" t="s">
        <v>2571</v>
      </c>
      <c r="L2297" s="1" t="s">
        <v>2572</v>
      </c>
      <c r="M2297" s="1">
        <v>0</v>
      </c>
      <c r="N2297" s="1" t="s">
        <v>2573</v>
      </c>
      <c r="O2297" s="1">
        <v>44006</v>
      </c>
      <c r="P2297" s="1">
        <v>3228</v>
      </c>
      <c r="Q2297" s="1" t="s">
        <v>2574</v>
      </c>
      <c r="R2297" s="1"/>
      <c r="S2297" s="1"/>
      <c r="T2297" s="1"/>
      <c r="U2297" s="1"/>
      <c r="V2297" s="1"/>
      <c r="W2297" s="1"/>
      <c r="X2297" s="1"/>
      <c r="Y2297" s="1"/>
    </row>
    <row r="2298" spans="1:25" x14ac:dyDescent="0.4">
      <c r="A2298" t="s">
        <v>48</v>
      </c>
      <c r="B2298" t="s">
        <v>2124</v>
      </c>
      <c r="C2298" s="1" t="s">
        <v>3</v>
      </c>
      <c r="D2298">
        <v>2020</v>
      </c>
      <c r="E2298" s="3">
        <v>3</v>
      </c>
      <c r="F2298" s="1" t="s">
        <v>50</v>
      </c>
      <c r="G2298" s="1">
        <v>97</v>
      </c>
      <c r="H2298" s="1">
        <v>-17</v>
      </c>
      <c r="J2298" s="1" t="s">
        <v>7</v>
      </c>
      <c r="K2298" s="1" t="s">
        <v>2523</v>
      </c>
      <c r="L2298" s="1" t="s">
        <v>2524</v>
      </c>
      <c r="M2298" s="1">
        <v>0</v>
      </c>
      <c r="N2298" s="1" t="s">
        <v>2525</v>
      </c>
      <c r="O2298" s="1">
        <v>43977</v>
      </c>
      <c r="P2298" s="1">
        <v>3226</v>
      </c>
      <c r="Q2298" s="1" t="s">
        <v>2526</v>
      </c>
      <c r="R2298" s="1"/>
      <c r="S2298" s="1"/>
      <c r="T2298" s="1"/>
      <c r="U2298" s="1"/>
      <c r="V2298" s="1"/>
      <c r="W2298" s="1"/>
      <c r="X2298" s="1"/>
      <c r="Y2298" s="1"/>
    </row>
    <row r="2299" spans="1:25" x14ac:dyDescent="0.4">
      <c r="A2299" t="s">
        <v>48</v>
      </c>
      <c r="B2299" t="s">
        <v>2124</v>
      </c>
      <c r="C2299" s="1" t="s">
        <v>3</v>
      </c>
      <c r="D2299">
        <v>2020</v>
      </c>
      <c r="E2299" s="3">
        <v>3</v>
      </c>
      <c r="F2299" s="1" t="s">
        <v>50</v>
      </c>
      <c r="G2299" s="1">
        <v>98</v>
      </c>
      <c r="H2299" s="1">
        <v>17</v>
      </c>
      <c r="J2299" s="1" t="s">
        <v>8</v>
      </c>
      <c r="K2299" s="1" t="s">
        <v>2636</v>
      </c>
      <c r="L2299" s="1" t="s">
        <v>2637</v>
      </c>
      <c r="M2299" s="1">
        <v>0</v>
      </c>
      <c r="N2299" s="1" t="s">
        <v>2638</v>
      </c>
      <c r="O2299" s="1">
        <v>44004</v>
      </c>
      <c r="P2299" s="1">
        <v>3217</v>
      </c>
      <c r="Q2299" s="1" t="s">
        <v>2639</v>
      </c>
      <c r="R2299" s="1"/>
      <c r="S2299" s="1"/>
      <c r="T2299" s="1"/>
      <c r="U2299" s="1"/>
      <c r="V2299" s="1"/>
      <c r="W2299" s="1"/>
      <c r="X2299" s="1"/>
      <c r="Y2299" s="1"/>
    </row>
    <row r="2300" spans="1:25" x14ac:dyDescent="0.4">
      <c r="A2300" t="s">
        <v>48</v>
      </c>
      <c r="B2300" t="s">
        <v>2124</v>
      </c>
      <c r="C2300" s="1" t="s">
        <v>3</v>
      </c>
      <c r="D2300">
        <v>2020</v>
      </c>
      <c r="E2300" s="3">
        <v>3</v>
      </c>
      <c r="F2300" s="1" t="s">
        <v>50</v>
      </c>
      <c r="G2300" s="1">
        <v>99</v>
      </c>
      <c r="H2300" s="1">
        <v>-25</v>
      </c>
      <c r="J2300" s="1" t="s">
        <v>23</v>
      </c>
      <c r="K2300" s="1" t="s">
        <v>2392</v>
      </c>
      <c r="L2300" s="1" t="s">
        <v>2393</v>
      </c>
      <c r="M2300" s="1">
        <v>0</v>
      </c>
      <c r="N2300" s="1" t="s">
        <v>2394</v>
      </c>
      <c r="O2300" s="1">
        <v>43925</v>
      </c>
      <c r="P2300" s="1">
        <v>3194</v>
      </c>
      <c r="Q2300" s="1" t="s">
        <v>2395</v>
      </c>
      <c r="R2300" s="1"/>
      <c r="S2300" s="1"/>
      <c r="T2300" s="1"/>
      <c r="U2300" s="1"/>
      <c r="V2300" s="1"/>
      <c r="W2300" s="1"/>
      <c r="X2300" s="1"/>
      <c r="Y2300" s="1"/>
    </row>
    <row r="2301" spans="1:25" x14ac:dyDescent="0.4">
      <c r="A2301" t="s">
        <v>48</v>
      </c>
      <c r="B2301" t="s">
        <v>2124</v>
      </c>
      <c r="C2301" s="1" t="s">
        <v>3</v>
      </c>
      <c r="D2301">
        <v>2020</v>
      </c>
      <c r="E2301" s="3">
        <v>3</v>
      </c>
      <c r="F2301" s="1" t="s">
        <v>50</v>
      </c>
      <c r="G2301" s="1">
        <v>100</v>
      </c>
      <c r="H2301" s="1">
        <v>24</v>
      </c>
      <c r="J2301" s="1" t="s">
        <v>10</v>
      </c>
      <c r="K2301" s="1" t="s">
        <v>2368</v>
      </c>
      <c r="L2301" s="1" t="s">
        <v>2369</v>
      </c>
      <c r="M2301" s="1">
        <v>0</v>
      </c>
      <c r="N2301" s="1" t="s">
        <v>698</v>
      </c>
      <c r="O2301" s="1">
        <v>43993</v>
      </c>
      <c r="P2301" s="1">
        <v>3164</v>
      </c>
      <c r="Q2301" s="1" t="s">
        <v>2370</v>
      </c>
      <c r="R2301" s="1"/>
      <c r="S2301" s="1"/>
      <c r="T2301" s="1"/>
      <c r="U2301" s="1"/>
      <c r="V2301" s="1"/>
      <c r="W2301" s="1"/>
      <c r="X2301" s="1"/>
      <c r="Y2301" s="1"/>
    </row>
    <row r="2302" spans="1:25" x14ac:dyDescent="0.4">
      <c r="A2302" t="s">
        <v>48</v>
      </c>
      <c r="B2302" t="s">
        <v>2124</v>
      </c>
      <c r="C2302" s="1" t="s">
        <v>3</v>
      </c>
      <c r="D2302">
        <v>2020</v>
      </c>
      <c r="E2302" s="3">
        <v>3</v>
      </c>
      <c r="F2302" s="1" t="s">
        <v>50</v>
      </c>
      <c r="G2302" s="1">
        <v>101</v>
      </c>
      <c r="H2302" s="1">
        <v>11</v>
      </c>
      <c r="J2302" s="1" t="s">
        <v>16</v>
      </c>
      <c r="K2302" s="1" t="s">
        <v>2624</v>
      </c>
      <c r="L2302" s="1" t="s">
        <v>2625</v>
      </c>
      <c r="M2302" s="1">
        <v>0</v>
      </c>
      <c r="N2302" s="1" t="s">
        <v>2626</v>
      </c>
      <c r="O2302" s="1">
        <v>43990</v>
      </c>
      <c r="P2302" s="1">
        <v>3163</v>
      </c>
      <c r="Q2302" s="1" t="s">
        <v>2627</v>
      </c>
      <c r="R2302" s="1"/>
      <c r="S2302" s="1"/>
      <c r="T2302" s="1"/>
      <c r="U2302" s="1"/>
      <c r="V2302" s="1"/>
      <c r="W2302" s="1"/>
      <c r="X2302" s="1"/>
      <c r="Y2302" s="1"/>
    </row>
    <row r="2303" spans="1:25" x14ac:dyDescent="0.4">
      <c r="A2303" t="s">
        <v>48</v>
      </c>
      <c r="B2303" t="s">
        <v>2124</v>
      </c>
      <c r="C2303" s="1" t="s">
        <v>3</v>
      </c>
      <c r="D2303">
        <v>2020</v>
      </c>
      <c r="E2303" s="3">
        <v>3</v>
      </c>
      <c r="F2303" s="1" t="s">
        <v>50</v>
      </c>
      <c r="G2303" s="1">
        <v>102</v>
      </c>
      <c r="H2303" s="1">
        <v>1</v>
      </c>
      <c r="J2303" s="1" t="s">
        <v>1386</v>
      </c>
      <c r="K2303" s="1" t="s">
        <v>2598</v>
      </c>
      <c r="L2303" s="1" t="s">
        <v>2599</v>
      </c>
      <c r="M2303" s="1">
        <v>0</v>
      </c>
      <c r="N2303" s="1" t="s">
        <v>2600</v>
      </c>
      <c r="O2303" s="1">
        <v>43608</v>
      </c>
      <c r="P2303" s="1">
        <v>3117</v>
      </c>
      <c r="Q2303" s="1" t="s">
        <v>2601</v>
      </c>
      <c r="R2303" s="1"/>
      <c r="S2303" s="1"/>
      <c r="T2303" s="1"/>
      <c r="U2303" s="1"/>
      <c r="V2303" s="1"/>
      <c r="W2303" s="1"/>
      <c r="X2303" s="1"/>
      <c r="Y2303" s="1"/>
    </row>
    <row r="2304" spans="1:25" x14ac:dyDescent="0.4">
      <c r="A2304" t="s">
        <v>48</v>
      </c>
      <c r="B2304" t="s">
        <v>2124</v>
      </c>
      <c r="C2304" s="1" t="s">
        <v>3</v>
      </c>
      <c r="D2304">
        <v>2020</v>
      </c>
      <c r="E2304" s="3">
        <v>3</v>
      </c>
      <c r="F2304" s="1" t="s">
        <v>50</v>
      </c>
      <c r="G2304" s="1">
        <v>103</v>
      </c>
      <c r="H2304" s="1">
        <v>43</v>
      </c>
      <c r="J2304" s="1" t="s">
        <v>73</v>
      </c>
      <c r="K2304" s="1" t="s">
        <v>746</v>
      </c>
      <c r="L2304" s="1" t="s">
        <v>747</v>
      </c>
      <c r="M2304" s="1">
        <v>0</v>
      </c>
      <c r="N2304" s="1" t="s">
        <v>748</v>
      </c>
      <c r="O2304" s="1">
        <v>44004</v>
      </c>
      <c r="P2304" s="1">
        <v>3071</v>
      </c>
      <c r="Q2304" s="1" t="s">
        <v>749</v>
      </c>
      <c r="R2304" s="1"/>
      <c r="S2304" s="1"/>
      <c r="T2304" s="1"/>
      <c r="U2304" s="1"/>
      <c r="V2304" s="1"/>
      <c r="W2304" s="1"/>
      <c r="X2304" s="1"/>
      <c r="Y2304" s="1"/>
    </row>
    <row r="2305" spans="1:25" x14ac:dyDescent="0.4">
      <c r="A2305" t="s">
        <v>48</v>
      </c>
      <c r="B2305" t="s">
        <v>2124</v>
      </c>
      <c r="C2305" s="1" t="s">
        <v>3</v>
      </c>
      <c r="D2305">
        <v>2020</v>
      </c>
      <c r="E2305" s="3">
        <v>3</v>
      </c>
      <c r="F2305" s="1" t="s">
        <v>50</v>
      </c>
      <c r="G2305" s="1">
        <v>104</v>
      </c>
      <c r="H2305" s="1">
        <v>30</v>
      </c>
      <c r="J2305" s="1" t="s">
        <v>21</v>
      </c>
      <c r="K2305" s="1" t="s">
        <v>2696</v>
      </c>
      <c r="L2305" s="1" t="s">
        <v>775</v>
      </c>
      <c r="M2305" s="1">
        <v>0</v>
      </c>
      <c r="N2305" s="1" t="s">
        <v>776</v>
      </c>
      <c r="O2305" s="1">
        <v>43983</v>
      </c>
      <c r="P2305" s="1">
        <v>3054</v>
      </c>
      <c r="Q2305" s="1" t="s">
        <v>777</v>
      </c>
      <c r="R2305" s="1"/>
      <c r="S2305" s="1"/>
      <c r="T2305" s="1"/>
      <c r="U2305" s="1"/>
      <c r="V2305" s="1"/>
      <c r="W2305" s="1"/>
      <c r="X2305" s="1"/>
      <c r="Y2305" s="1"/>
    </row>
    <row r="2306" spans="1:25" x14ac:dyDescent="0.4">
      <c r="A2306" t="s">
        <v>48</v>
      </c>
      <c r="B2306" t="s">
        <v>2124</v>
      </c>
      <c r="C2306" s="1" t="s">
        <v>3</v>
      </c>
      <c r="D2306">
        <v>2020</v>
      </c>
      <c r="E2306" s="3">
        <v>3</v>
      </c>
      <c r="F2306" s="1" t="s">
        <v>50</v>
      </c>
      <c r="G2306" s="1">
        <v>105</v>
      </c>
      <c r="H2306" s="1">
        <v>27</v>
      </c>
      <c r="J2306" s="1" t="s">
        <v>8</v>
      </c>
      <c r="K2306" s="1" t="s">
        <v>1171</v>
      </c>
      <c r="L2306" s="1" t="s">
        <v>244</v>
      </c>
      <c r="M2306" s="1">
        <v>24900</v>
      </c>
      <c r="O2306" s="1">
        <v>43875</v>
      </c>
      <c r="P2306" s="1">
        <v>3039</v>
      </c>
      <c r="Q2306" s="1" t="s">
        <v>1172</v>
      </c>
      <c r="R2306" s="1"/>
      <c r="S2306" s="1"/>
      <c r="T2306" s="1"/>
      <c r="U2306" s="1"/>
      <c r="V2306" s="1"/>
      <c r="W2306" s="1"/>
      <c r="X2306" s="1"/>
      <c r="Y2306" s="1"/>
    </row>
    <row r="2307" spans="1:25" x14ac:dyDescent="0.4">
      <c r="A2307" t="s">
        <v>48</v>
      </c>
      <c r="B2307" t="s">
        <v>2124</v>
      </c>
      <c r="C2307" s="1" t="s">
        <v>3</v>
      </c>
      <c r="D2307">
        <v>2020</v>
      </c>
      <c r="E2307" s="3">
        <v>3</v>
      </c>
      <c r="F2307" s="1" t="s">
        <v>50</v>
      </c>
      <c r="G2307" s="1">
        <v>106</v>
      </c>
      <c r="H2307" s="1">
        <v>-9</v>
      </c>
      <c r="J2307" s="1" t="s">
        <v>16</v>
      </c>
      <c r="K2307" s="1" t="s">
        <v>2579</v>
      </c>
      <c r="L2307" s="1" t="s">
        <v>2580</v>
      </c>
      <c r="M2307" s="1">
        <v>0</v>
      </c>
      <c r="N2307" s="1" t="s">
        <v>2581</v>
      </c>
      <c r="O2307" s="1">
        <v>43965</v>
      </c>
      <c r="P2307" s="1">
        <v>3021</v>
      </c>
      <c r="Q2307" s="1" t="s">
        <v>2582</v>
      </c>
      <c r="R2307" s="1"/>
      <c r="S2307" s="1"/>
      <c r="T2307" s="1"/>
      <c r="U2307" s="1"/>
      <c r="V2307" s="1"/>
      <c r="W2307" s="1"/>
      <c r="X2307" s="1"/>
      <c r="Y2307" s="1"/>
    </row>
    <row r="2308" spans="1:25" x14ac:dyDescent="0.4">
      <c r="A2308" t="s">
        <v>48</v>
      </c>
      <c r="B2308" t="s">
        <v>2124</v>
      </c>
      <c r="C2308" s="1" t="s">
        <v>3</v>
      </c>
      <c r="D2308">
        <v>2020</v>
      </c>
      <c r="E2308" s="3">
        <v>3</v>
      </c>
      <c r="F2308" s="1" t="s">
        <v>50</v>
      </c>
      <c r="G2308" s="1">
        <v>107</v>
      </c>
      <c r="H2308" s="1">
        <v>-8</v>
      </c>
      <c r="J2308" s="1" t="s">
        <v>9</v>
      </c>
      <c r="K2308" s="1" t="s">
        <v>2586</v>
      </c>
      <c r="L2308" s="1" t="s">
        <v>2587</v>
      </c>
      <c r="M2308" s="1">
        <v>0</v>
      </c>
      <c r="N2308" s="1" t="s">
        <v>2588</v>
      </c>
      <c r="O2308" s="1">
        <v>44008</v>
      </c>
      <c r="P2308" s="1">
        <v>3019</v>
      </c>
      <c r="Q2308" s="1" t="s">
        <v>2589</v>
      </c>
      <c r="R2308" s="1"/>
      <c r="S2308" s="1"/>
      <c r="T2308" s="1"/>
      <c r="U2308" s="1"/>
      <c r="V2308" s="1"/>
      <c r="W2308" s="1"/>
      <c r="X2308" s="1"/>
      <c r="Y2308" s="1"/>
    </row>
    <row r="2309" spans="1:25" x14ac:dyDescent="0.4">
      <c r="A2309" t="s">
        <v>48</v>
      </c>
      <c r="B2309" t="s">
        <v>2124</v>
      </c>
      <c r="C2309" s="1" t="s">
        <v>3</v>
      </c>
      <c r="D2309">
        <v>2020</v>
      </c>
      <c r="E2309" s="3">
        <v>3</v>
      </c>
      <c r="F2309" s="1" t="s">
        <v>50</v>
      </c>
      <c r="G2309" s="1">
        <v>108</v>
      </c>
      <c r="H2309" s="1">
        <v>8</v>
      </c>
      <c r="J2309" s="1" t="s">
        <v>73</v>
      </c>
      <c r="K2309" s="1" t="s">
        <v>911</v>
      </c>
      <c r="L2309" s="1" t="s">
        <v>912</v>
      </c>
      <c r="M2309" s="1">
        <v>0</v>
      </c>
      <c r="N2309" s="1" t="s">
        <v>913</v>
      </c>
      <c r="O2309" s="1">
        <v>44000</v>
      </c>
      <c r="P2309" s="1">
        <v>2977</v>
      </c>
      <c r="Q2309" s="1" t="s">
        <v>914</v>
      </c>
      <c r="R2309" s="1"/>
      <c r="S2309" s="1"/>
      <c r="T2309" s="1"/>
      <c r="U2309" s="1"/>
      <c r="V2309" s="1"/>
      <c r="W2309" s="1"/>
      <c r="X2309" s="1"/>
      <c r="Y2309" s="1"/>
    </row>
    <row r="2310" spans="1:25" x14ac:dyDescent="0.4">
      <c r="A2310" t="s">
        <v>48</v>
      </c>
      <c r="B2310" t="s">
        <v>2124</v>
      </c>
      <c r="C2310" s="1" t="s">
        <v>3</v>
      </c>
      <c r="D2310">
        <v>2020</v>
      </c>
      <c r="E2310" s="3">
        <v>3</v>
      </c>
      <c r="F2310" s="1" t="s">
        <v>50</v>
      </c>
      <c r="G2310" s="1">
        <v>109</v>
      </c>
      <c r="H2310" s="1">
        <v>12</v>
      </c>
      <c r="J2310" s="1" t="s">
        <v>2147</v>
      </c>
      <c r="K2310" s="1" t="s">
        <v>2655</v>
      </c>
      <c r="L2310" s="1" t="s">
        <v>2656</v>
      </c>
      <c r="M2310" s="1">
        <v>0</v>
      </c>
      <c r="N2310" s="1" t="s">
        <v>2277</v>
      </c>
      <c r="O2310" s="1">
        <v>43941</v>
      </c>
      <c r="P2310" s="1">
        <v>2949</v>
      </c>
      <c r="Q2310" s="1" t="s">
        <v>2657</v>
      </c>
      <c r="R2310" s="1"/>
      <c r="S2310" s="1"/>
      <c r="T2310" s="1"/>
      <c r="U2310" s="1"/>
      <c r="V2310" s="1"/>
      <c r="W2310" s="1"/>
      <c r="X2310" s="1"/>
      <c r="Y2310" s="1"/>
    </row>
    <row r="2311" spans="1:25" x14ac:dyDescent="0.4">
      <c r="A2311" t="s">
        <v>48</v>
      </c>
      <c r="B2311" t="s">
        <v>2124</v>
      </c>
      <c r="C2311" s="1" t="s">
        <v>3</v>
      </c>
      <c r="D2311">
        <v>2020</v>
      </c>
      <c r="E2311" s="3">
        <v>3</v>
      </c>
      <c r="F2311" s="1" t="s">
        <v>50</v>
      </c>
      <c r="G2311" s="1">
        <v>110</v>
      </c>
      <c r="H2311" s="1">
        <v>-31</v>
      </c>
      <c r="J2311" s="1" t="s">
        <v>58</v>
      </c>
      <c r="K2311" s="1" t="s">
        <v>2519</v>
      </c>
      <c r="L2311" s="1" t="s">
        <v>2520</v>
      </c>
      <c r="M2311" s="1">
        <v>0</v>
      </c>
      <c r="N2311" s="1" t="s">
        <v>2521</v>
      </c>
      <c r="O2311" s="1">
        <v>43998</v>
      </c>
      <c r="P2311" s="1">
        <v>2945</v>
      </c>
      <c r="Q2311" s="1" t="s">
        <v>2522</v>
      </c>
      <c r="R2311" s="1"/>
      <c r="S2311" s="1"/>
      <c r="T2311" s="1"/>
      <c r="U2311" s="1"/>
      <c r="V2311" s="1"/>
      <c r="W2311" s="1"/>
      <c r="X2311" s="1"/>
      <c r="Y2311" s="1"/>
    </row>
    <row r="2312" spans="1:25" x14ac:dyDescent="0.4">
      <c r="A2312" t="s">
        <v>48</v>
      </c>
      <c r="B2312" t="s">
        <v>2124</v>
      </c>
      <c r="C2312" s="1" t="s">
        <v>3</v>
      </c>
      <c r="D2312">
        <v>2020</v>
      </c>
      <c r="E2312" s="3">
        <v>3</v>
      </c>
      <c r="F2312" s="1" t="s">
        <v>50</v>
      </c>
      <c r="G2312" s="1">
        <v>111</v>
      </c>
      <c r="H2312" s="1">
        <v>-10</v>
      </c>
      <c r="J2312" s="1" t="s">
        <v>274</v>
      </c>
      <c r="K2312" s="1" t="s">
        <v>2590</v>
      </c>
      <c r="L2312" s="1" t="s">
        <v>2591</v>
      </c>
      <c r="M2312" s="1">
        <v>0</v>
      </c>
      <c r="N2312" s="1" t="s">
        <v>2592</v>
      </c>
      <c r="O2312" s="1">
        <v>44004</v>
      </c>
      <c r="P2312" s="1">
        <v>2862</v>
      </c>
      <c r="Q2312" s="1" t="s">
        <v>2593</v>
      </c>
      <c r="R2312" s="1"/>
      <c r="S2312" s="1"/>
      <c r="T2312" s="1"/>
      <c r="U2312" s="1"/>
      <c r="V2312" s="1"/>
      <c r="W2312" s="1"/>
      <c r="X2312" s="1"/>
      <c r="Y2312" s="1"/>
    </row>
    <row r="2313" spans="1:25" x14ac:dyDescent="0.4">
      <c r="A2313" t="s">
        <v>48</v>
      </c>
      <c r="B2313" t="s">
        <v>2124</v>
      </c>
      <c r="C2313" s="1" t="s">
        <v>3</v>
      </c>
      <c r="D2313">
        <v>2020</v>
      </c>
      <c r="E2313" s="3">
        <v>3</v>
      </c>
      <c r="F2313" s="1" t="s">
        <v>50</v>
      </c>
      <c r="G2313" s="1">
        <v>112</v>
      </c>
      <c r="H2313" s="1">
        <v>13</v>
      </c>
      <c r="J2313" s="1" t="s">
        <v>73</v>
      </c>
      <c r="K2313" s="1" t="s">
        <v>2666</v>
      </c>
      <c r="L2313" s="1" t="s">
        <v>2667</v>
      </c>
      <c r="M2313" s="1">
        <v>0</v>
      </c>
      <c r="N2313" s="1" t="s">
        <v>2668</v>
      </c>
      <c r="O2313" s="1">
        <v>44007</v>
      </c>
      <c r="P2313" s="1">
        <v>2820</v>
      </c>
      <c r="Q2313" s="1" t="s">
        <v>2669</v>
      </c>
      <c r="R2313" s="1"/>
      <c r="S2313" s="1"/>
      <c r="T2313" s="1"/>
      <c r="U2313" s="1"/>
      <c r="V2313" s="1"/>
      <c r="W2313" s="1"/>
      <c r="X2313" s="1"/>
      <c r="Y2313" s="1"/>
    </row>
    <row r="2314" spans="1:25" x14ac:dyDescent="0.4">
      <c r="A2314" t="s">
        <v>48</v>
      </c>
      <c r="B2314" t="s">
        <v>2124</v>
      </c>
      <c r="C2314" s="1" t="s">
        <v>3</v>
      </c>
      <c r="D2314">
        <v>2020</v>
      </c>
      <c r="E2314" s="3">
        <v>3</v>
      </c>
      <c r="F2314" s="1" t="s">
        <v>50</v>
      </c>
      <c r="G2314" s="1">
        <v>113</v>
      </c>
      <c r="H2314" s="1">
        <v>13</v>
      </c>
      <c r="J2314" s="1" t="s">
        <v>21</v>
      </c>
      <c r="K2314" s="1" t="s">
        <v>2670</v>
      </c>
      <c r="L2314" s="1" t="s">
        <v>598</v>
      </c>
      <c r="M2314" s="1">
        <v>0</v>
      </c>
      <c r="N2314" s="1" t="s">
        <v>2671</v>
      </c>
      <c r="O2314" s="1">
        <v>43998</v>
      </c>
      <c r="P2314" s="1">
        <v>2791</v>
      </c>
      <c r="Q2314" s="1" t="s">
        <v>2672</v>
      </c>
      <c r="R2314" s="1"/>
      <c r="S2314" s="1"/>
      <c r="T2314" s="1"/>
      <c r="U2314" s="1"/>
      <c r="V2314" s="1"/>
      <c r="W2314" s="1"/>
      <c r="X2314" s="1"/>
      <c r="Y2314" s="1"/>
    </row>
    <row r="2315" spans="1:25" x14ac:dyDescent="0.4">
      <c r="A2315" t="s">
        <v>48</v>
      </c>
      <c r="B2315" t="s">
        <v>2124</v>
      </c>
      <c r="C2315" s="1" t="s">
        <v>3</v>
      </c>
      <c r="D2315">
        <v>2020</v>
      </c>
      <c r="E2315" s="3">
        <v>3</v>
      </c>
      <c r="F2315" s="1" t="s">
        <v>50</v>
      </c>
      <c r="G2315" s="1">
        <v>114</v>
      </c>
      <c r="H2315" s="1">
        <v>28</v>
      </c>
      <c r="J2315" s="1" t="s">
        <v>23</v>
      </c>
      <c r="K2315" s="1" t="s">
        <v>2721</v>
      </c>
      <c r="L2315" s="1" t="s">
        <v>2722</v>
      </c>
      <c r="M2315" s="1">
        <v>0</v>
      </c>
      <c r="N2315" s="1" t="s">
        <v>226</v>
      </c>
      <c r="O2315" s="1">
        <v>44006</v>
      </c>
      <c r="P2315" s="1">
        <v>2769</v>
      </c>
      <c r="Q2315" s="1" t="s">
        <v>2723</v>
      </c>
      <c r="R2315" s="1"/>
      <c r="S2315" s="1"/>
      <c r="T2315" s="1"/>
      <c r="U2315" s="1"/>
      <c r="V2315" s="1"/>
      <c r="W2315" s="1"/>
      <c r="X2315" s="1"/>
      <c r="Y2315" s="1"/>
    </row>
    <row r="2316" spans="1:25" x14ac:dyDescent="0.4">
      <c r="A2316" t="s">
        <v>48</v>
      </c>
      <c r="B2316" t="s">
        <v>2124</v>
      </c>
      <c r="C2316" s="1" t="s">
        <v>3</v>
      </c>
      <c r="D2316">
        <v>2020</v>
      </c>
      <c r="E2316" s="3">
        <v>3</v>
      </c>
      <c r="F2316" s="1" t="s">
        <v>50</v>
      </c>
      <c r="G2316" s="1">
        <v>115</v>
      </c>
      <c r="H2316" s="1" t="s">
        <v>81</v>
      </c>
      <c r="J2316" s="1" t="s">
        <v>73</v>
      </c>
      <c r="K2316" s="1" t="s">
        <v>2918</v>
      </c>
      <c r="L2316" s="1" t="s">
        <v>2919</v>
      </c>
      <c r="M2316" s="1">
        <v>0</v>
      </c>
      <c r="N2316" s="1" t="s">
        <v>2920</v>
      </c>
      <c r="O2316" s="1">
        <v>43994</v>
      </c>
      <c r="P2316" s="1">
        <v>2709</v>
      </c>
      <c r="Q2316" s="1" t="s">
        <v>2921</v>
      </c>
      <c r="R2316" s="1"/>
      <c r="S2316" s="1"/>
      <c r="T2316" s="1"/>
      <c r="U2316" s="1"/>
      <c r="V2316" s="1"/>
      <c r="W2316" s="1"/>
      <c r="X2316" s="1"/>
      <c r="Y2316" s="1"/>
    </row>
    <row r="2317" spans="1:25" x14ac:dyDescent="0.4">
      <c r="A2317" t="s">
        <v>48</v>
      </c>
      <c r="B2317" t="s">
        <v>2124</v>
      </c>
      <c r="C2317" s="1" t="s">
        <v>3</v>
      </c>
      <c r="D2317">
        <v>2020</v>
      </c>
      <c r="E2317" s="3">
        <v>3</v>
      </c>
      <c r="F2317" s="1" t="s">
        <v>50</v>
      </c>
      <c r="G2317" s="1">
        <v>116</v>
      </c>
      <c r="H2317" s="1">
        <v>-20</v>
      </c>
      <c r="J2317" s="1" t="s">
        <v>58</v>
      </c>
      <c r="K2317" s="1" t="s">
        <v>2575</v>
      </c>
      <c r="L2317" s="1" t="s">
        <v>2576</v>
      </c>
      <c r="M2317" s="1">
        <v>0</v>
      </c>
      <c r="N2317" s="1" t="s">
        <v>2577</v>
      </c>
      <c r="O2317" s="1">
        <v>43992</v>
      </c>
      <c r="P2317" s="1">
        <v>2675</v>
      </c>
      <c r="Q2317" s="1" t="s">
        <v>2578</v>
      </c>
      <c r="R2317" s="1"/>
      <c r="S2317" s="1"/>
      <c r="T2317" s="1"/>
      <c r="U2317" s="1"/>
      <c r="V2317" s="1"/>
      <c r="W2317" s="1"/>
      <c r="X2317" s="1"/>
      <c r="Y2317" s="1"/>
    </row>
    <row r="2318" spans="1:25" x14ac:dyDescent="0.4">
      <c r="A2318" t="s">
        <v>48</v>
      </c>
      <c r="B2318" t="s">
        <v>2124</v>
      </c>
      <c r="C2318" s="1" t="s">
        <v>3</v>
      </c>
      <c r="D2318">
        <v>2020</v>
      </c>
      <c r="E2318" s="3">
        <v>3</v>
      </c>
      <c r="F2318" s="1" t="s">
        <v>50</v>
      </c>
      <c r="G2318" s="1">
        <v>117</v>
      </c>
      <c r="H2318" s="1">
        <v>45</v>
      </c>
      <c r="J2318" s="1" t="s">
        <v>58</v>
      </c>
      <c r="K2318" s="1" t="s">
        <v>1046</v>
      </c>
      <c r="L2318" s="1" t="s">
        <v>1047</v>
      </c>
      <c r="M2318" s="1">
        <v>0</v>
      </c>
      <c r="N2318" s="1" t="s">
        <v>1048</v>
      </c>
      <c r="O2318" s="1">
        <v>43997</v>
      </c>
      <c r="P2318" s="1">
        <v>2648</v>
      </c>
      <c r="Q2318" s="1" t="s">
        <v>1049</v>
      </c>
      <c r="R2318" s="1"/>
      <c r="S2318" s="1"/>
      <c r="T2318" s="1"/>
      <c r="U2318" s="1"/>
      <c r="V2318" s="1"/>
      <c r="W2318" s="1"/>
      <c r="X2318" s="1"/>
      <c r="Y2318" s="1"/>
    </row>
    <row r="2319" spans="1:25" x14ac:dyDescent="0.4">
      <c r="A2319" t="s">
        <v>48</v>
      </c>
      <c r="B2319" t="s">
        <v>2124</v>
      </c>
      <c r="C2319" s="1" t="s">
        <v>3</v>
      </c>
      <c r="D2319">
        <v>2020</v>
      </c>
      <c r="E2319" s="3">
        <v>3</v>
      </c>
      <c r="F2319" s="1" t="s">
        <v>50</v>
      </c>
      <c r="G2319" s="1">
        <v>118</v>
      </c>
      <c r="H2319" s="1">
        <v>20</v>
      </c>
      <c r="J2319" s="1" t="s">
        <v>73</v>
      </c>
      <c r="K2319" s="1" t="s">
        <v>2707</v>
      </c>
      <c r="L2319" s="1" t="s">
        <v>2708</v>
      </c>
      <c r="M2319" s="1">
        <v>0</v>
      </c>
      <c r="N2319" s="1" t="s">
        <v>2464</v>
      </c>
      <c r="O2319" s="1">
        <v>43826</v>
      </c>
      <c r="P2319" s="1">
        <v>2648</v>
      </c>
      <c r="Q2319" s="1" t="s">
        <v>2709</v>
      </c>
      <c r="R2319" s="1"/>
      <c r="S2319" s="1"/>
      <c r="T2319" s="1"/>
      <c r="U2319" s="1"/>
      <c r="V2319" s="1"/>
      <c r="W2319" s="1"/>
      <c r="X2319" s="1"/>
      <c r="Y2319" s="1"/>
    </row>
    <row r="2320" spans="1:25" x14ac:dyDescent="0.4">
      <c r="A2320" t="s">
        <v>48</v>
      </c>
      <c r="B2320" t="s">
        <v>2124</v>
      </c>
      <c r="C2320" s="1" t="s">
        <v>3</v>
      </c>
      <c r="D2320">
        <v>2020</v>
      </c>
      <c r="E2320" s="3">
        <v>3</v>
      </c>
      <c r="F2320" s="1" t="s">
        <v>50</v>
      </c>
      <c r="G2320" s="1">
        <v>119</v>
      </c>
      <c r="H2320" s="1">
        <v>71</v>
      </c>
      <c r="J2320" s="1" t="s">
        <v>23</v>
      </c>
      <c r="K2320" s="1" t="s">
        <v>2883</v>
      </c>
      <c r="L2320" s="1" t="s">
        <v>2884</v>
      </c>
      <c r="M2320" s="1">
        <v>0</v>
      </c>
      <c r="N2320" s="1" t="s">
        <v>2716</v>
      </c>
      <c r="O2320" s="1">
        <v>43997</v>
      </c>
      <c r="P2320" s="1">
        <v>2614</v>
      </c>
      <c r="Q2320" s="1" t="s">
        <v>2885</v>
      </c>
      <c r="R2320" s="1"/>
      <c r="S2320" s="1"/>
      <c r="T2320" s="1"/>
      <c r="U2320" s="1"/>
      <c r="V2320" s="1"/>
      <c r="W2320" s="1"/>
      <c r="X2320" s="1"/>
      <c r="Y2320" s="1"/>
    </row>
    <row r="2321" spans="1:25" x14ac:dyDescent="0.4">
      <c r="A2321" t="s">
        <v>48</v>
      </c>
      <c r="B2321" t="s">
        <v>2124</v>
      </c>
      <c r="C2321" s="1" t="s">
        <v>3</v>
      </c>
      <c r="D2321">
        <v>2020</v>
      </c>
      <c r="E2321" s="3">
        <v>3</v>
      </c>
      <c r="F2321" s="1" t="s">
        <v>50</v>
      </c>
      <c r="G2321" s="1">
        <v>120</v>
      </c>
      <c r="H2321" s="1">
        <v>11</v>
      </c>
      <c r="J2321" s="1" t="s">
        <v>9</v>
      </c>
      <c r="K2321" s="1" t="s">
        <v>2688</v>
      </c>
      <c r="L2321" s="1" t="s">
        <v>2689</v>
      </c>
      <c r="M2321" s="1">
        <v>0</v>
      </c>
      <c r="N2321" s="1" t="s">
        <v>2690</v>
      </c>
      <c r="O2321" s="1">
        <v>43992</v>
      </c>
      <c r="P2321" s="1">
        <v>2596</v>
      </c>
      <c r="Q2321" s="1" t="s">
        <v>2691</v>
      </c>
      <c r="R2321" s="1"/>
      <c r="S2321" s="1"/>
      <c r="T2321" s="1"/>
      <c r="U2321" s="1"/>
      <c r="V2321" s="1"/>
      <c r="W2321" s="1"/>
      <c r="X2321" s="1"/>
      <c r="Y2321" s="1"/>
    </row>
    <row r="2322" spans="1:25" x14ac:dyDescent="0.4">
      <c r="A2322" t="s">
        <v>48</v>
      </c>
      <c r="B2322" t="s">
        <v>2124</v>
      </c>
      <c r="C2322" s="1" t="s">
        <v>3</v>
      </c>
      <c r="D2322">
        <v>2020</v>
      </c>
      <c r="E2322" s="3">
        <v>3</v>
      </c>
      <c r="F2322" s="1" t="s">
        <v>50</v>
      </c>
      <c r="G2322" s="1">
        <v>121</v>
      </c>
      <c r="H2322" s="1">
        <v>50</v>
      </c>
      <c r="J2322" s="1" t="s">
        <v>9</v>
      </c>
      <c r="K2322" s="1" t="s">
        <v>2812</v>
      </c>
      <c r="L2322" s="1" t="s">
        <v>1320</v>
      </c>
      <c r="M2322" s="1">
        <v>0</v>
      </c>
      <c r="N2322" s="1" t="s">
        <v>2813</v>
      </c>
      <c r="O2322" s="1">
        <v>43900</v>
      </c>
      <c r="P2322" s="1">
        <v>2578</v>
      </c>
      <c r="Q2322" s="1" t="s">
        <v>2814</v>
      </c>
      <c r="R2322" s="1"/>
      <c r="S2322" s="1"/>
      <c r="T2322" s="1"/>
      <c r="U2322" s="1"/>
      <c r="V2322" s="1"/>
      <c r="W2322" s="1"/>
      <c r="X2322" s="1"/>
      <c r="Y2322" s="1"/>
    </row>
    <row r="2323" spans="1:25" x14ac:dyDescent="0.4">
      <c r="A2323" t="s">
        <v>48</v>
      </c>
      <c r="B2323" t="s">
        <v>2124</v>
      </c>
      <c r="C2323" s="1" t="s">
        <v>3</v>
      </c>
      <c r="D2323">
        <v>2020</v>
      </c>
      <c r="E2323" s="3">
        <v>3</v>
      </c>
      <c r="F2323" s="1" t="s">
        <v>50</v>
      </c>
      <c r="G2323" s="1">
        <v>122</v>
      </c>
      <c r="H2323" s="1">
        <v>-18</v>
      </c>
      <c r="J2323" s="1" t="s">
        <v>163</v>
      </c>
      <c r="K2323" s="1" t="s">
        <v>2602</v>
      </c>
      <c r="L2323" s="1" t="s">
        <v>2603</v>
      </c>
      <c r="M2323" s="1">
        <v>0</v>
      </c>
      <c r="N2323" s="1" t="s">
        <v>935</v>
      </c>
      <c r="O2323" s="1">
        <v>44010</v>
      </c>
      <c r="P2323" s="1">
        <v>2577</v>
      </c>
      <c r="Q2323" s="1" t="s">
        <v>2604</v>
      </c>
      <c r="R2323" s="1"/>
      <c r="S2323" s="1"/>
      <c r="T2323" s="1"/>
      <c r="U2323" s="1"/>
      <c r="V2323" s="1"/>
      <c r="W2323" s="1"/>
      <c r="X2323" s="1"/>
      <c r="Y2323" s="1"/>
    </row>
    <row r="2324" spans="1:25" x14ac:dyDescent="0.4">
      <c r="A2324" t="s">
        <v>48</v>
      </c>
      <c r="B2324" t="s">
        <v>2124</v>
      </c>
      <c r="C2324" s="1" t="s">
        <v>3</v>
      </c>
      <c r="D2324">
        <v>2020</v>
      </c>
      <c r="E2324" s="3">
        <v>3</v>
      </c>
      <c r="F2324" s="1" t="s">
        <v>50</v>
      </c>
      <c r="G2324" s="1">
        <v>123</v>
      </c>
      <c r="H2324" s="1">
        <v>24</v>
      </c>
      <c r="J2324" s="1" t="s">
        <v>2147</v>
      </c>
      <c r="K2324" s="1" t="s">
        <v>2736</v>
      </c>
      <c r="L2324" s="1" t="s">
        <v>2737</v>
      </c>
      <c r="M2324" s="1">
        <v>0</v>
      </c>
      <c r="N2324" s="1" t="s">
        <v>2277</v>
      </c>
      <c r="O2324" s="1">
        <v>43900</v>
      </c>
      <c r="P2324" s="1">
        <v>2536</v>
      </c>
      <c r="Q2324" s="1" t="s">
        <v>2738</v>
      </c>
      <c r="R2324" s="1"/>
      <c r="S2324" s="1"/>
      <c r="T2324" s="1"/>
      <c r="U2324" s="1"/>
      <c r="V2324" s="1"/>
      <c r="W2324" s="1"/>
      <c r="X2324" s="1"/>
      <c r="Y2324" s="1"/>
    </row>
    <row r="2325" spans="1:25" x14ac:dyDescent="0.4">
      <c r="A2325" t="s">
        <v>48</v>
      </c>
      <c r="B2325" t="s">
        <v>2124</v>
      </c>
      <c r="C2325" s="1" t="s">
        <v>3</v>
      </c>
      <c r="D2325">
        <v>2020</v>
      </c>
      <c r="E2325" s="3">
        <v>3</v>
      </c>
      <c r="F2325" s="1" t="s">
        <v>50</v>
      </c>
      <c r="G2325" s="1">
        <v>124</v>
      </c>
      <c r="H2325" s="1">
        <v>-30</v>
      </c>
      <c r="J2325" s="1" t="s">
        <v>274</v>
      </c>
      <c r="K2325" s="1" t="s">
        <v>2567</v>
      </c>
      <c r="L2325" s="1" t="s">
        <v>2568</v>
      </c>
      <c r="M2325" s="1">
        <v>0</v>
      </c>
      <c r="N2325" s="1" t="s">
        <v>2569</v>
      </c>
      <c r="O2325" s="1">
        <v>44005</v>
      </c>
      <c r="P2325" s="1">
        <v>2519</v>
      </c>
      <c r="Q2325" s="1" t="s">
        <v>2570</v>
      </c>
      <c r="R2325" s="1"/>
      <c r="S2325" s="1"/>
      <c r="T2325" s="1"/>
      <c r="U2325" s="1"/>
      <c r="V2325" s="1"/>
      <c r="W2325" s="1"/>
      <c r="X2325" s="1"/>
      <c r="Y2325" s="1"/>
    </row>
    <row r="2326" spans="1:25" x14ac:dyDescent="0.4">
      <c r="A2326" t="s">
        <v>48</v>
      </c>
      <c r="B2326" t="s">
        <v>2124</v>
      </c>
      <c r="C2326" s="1" t="s">
        <v>3</v>
      </c>
      <c r="D2326">
        <v>2020</v>
      </c>
      <c r="E2326" s="3">
        <v>3</v>
      </c>
      <c r="F2326" s="1" t="s">
        <v>50</v>
      </c>
      <c r="G2326" s="1">
        <v>125</v>
      </c>
      <c r="H2326" s="1">
        <v>79</v>
      </c>
      <c r="J2326" s="1" t="s">
        <v>2147</v>
      </c>
      <c r="K2326" s="1" t="s">
        <v>2922</v>
      </c>
      <c r="L2326" s="1" t="s">
        <v>2681</v>
      </c>
      <c r="M2326" s="1">
        <v>0</v>
      </c>
      <c r="N2326" s="1" t="s">
        <v>2682</v>
      </c>
      <c r="O2326" s="1">
        <v>43949</v>
      </c>
      <c r="P2326" s="1">
        <v>2504</v>
      </c>
      <c r="Q2326" s="1" t="s">
        <v>2923</v>
      </c>
      <c r="R2326" s="1"/>
      <c r="S2326" s="1"/>
      <c r="T2326" s="1"/>
      <c r="U2326" s="1"/>
      <c r="V2326" s="1"/>
      <c r="W2326" s="1"/>
      <c r="X2326" s="1"/>
      <c r="Y2326" s="1"/>
    </row>
    <row r="2327" spans="1:25" x14ac:dyDescent="0.4">
      <c r="A2327" t="s">
        <v>48</v>
      </c>
      <c r="B2327" t="s">
        <v>2124</v>
      </c>
      <c r="C2327" s="1" t="s">
        <v>3</v>
      </c>
      <c r="D2327">
        <v>2020</v>
      </c>
      <c r="E2327" s="3">
        <v>3</v>
      </c>
      <c r="F2327" s="1" t="s">
        <v>50</v>
      </c>
      <c r="G2327" s="1">
        <v>126</v>
      </c>
      <c r="H2327" s="1">
        <v>28</v>
      </c>
      <c r="J2327" s="1" t="s">
        <v>274</v>
      </c>
      <c r="K2327" s="1" t="s">
        <v>2758</v>
      </c>
      <c r="L2327" s="1" t="s">
        <v>2759</v>
      </c>
      <c r="M2327" s="1">
        <v>0</v>
      </c>
      <c r="N2327" s="1" t="s">
        <v>2760</v>
      </c>
      <c r="O2327" s="1">
        <v>43980</v>
      </c>
      <c r="P2327" s="1">
        <v>2498</v>
      </c>
      <c r="Q2327" s="1" t="s">
        <v>2761</v>
      </c>
      <c r="R2327" s="1"/>
      <c r="S2327" s="1"/>
      <c r="T2327" s="1"/>
      <c r="U2327" s="1"/>
      <c r="V2327" s="1"/>
      <c r="W2327" s="1"/>
      <c r="X2327" s="1"/>
      <c r="Y2327" s="1"/>
    </row>
    <row r="2328" spans="1:25" x14ac:dyDescent="0.4">
      <c r="A2328" t="s">
        <v>48</v>
      </c>
      <c r="B2328" t="s">
        <v>2124</v>
      </c>
      <c r="C2328" s="1" t="s">
        <v>3</v>
      </c>
      <c r="D2328">
        <v>2020</v>
      </c>
      <c r="E2328" s="3">
        <v>3</v>
      </c>
      <c r="F2328" s="1" t="s">
        <v>50</v>
      </c>
      <c r="G2328" s="1">
        <v>127</v>
      </c>
      <c r="H2328" s="1">
        <v>18</v>
      </c>
      <c r="J2328" s="1" t="s">
        <v>58</v>
      </c>
      <c r="K2328" s="1" t="s">
        <v>2732</v>
      </c>
      <c r="L2328" s="1" t="s">
        <v>2733</v>
      </c>
      <c r="M2328" s="1">
        <v>0</v>
      </c>
      <c r="N2328" s="1" t="s">
        <v>2734</v>
      </c>
      <c r="O2328" s="1">
        <v>44008</v>
      </c>
      <c r="P2328" s="1">
        <v>2482</v>
      </c>
      <c r="Q2328" s="1" t="s">
        <v>2735</v>
      </c>
      <c r="R2328" s="1"/>
      <c r="S2328" s="1"/>
      <c r="T2328" s="1"/>
      <c r="U2328" s="1"/>
      <c r="V2328" s="1"/>
      <c r="W2328" s="1"/>
      <c r="X2328" s="1"/>
      <c r="Y2328" s="1"/>
    </row>
    <row r="2329" spans="1:25" x14ac:dyDescent="0.4">
      <c r="A2329" t="s">
        <v>48</v>
      </c>
      <c r="B2329" t="s">
        <v>2124</v>
      </c>
      <c r="C2329" s="1" t="s">
        <v>3</v>
      </c>
      <c r="D2329">
        <v>2020</v>
      </c>
      <c r="E2329" s="3">
        <v>3</v>
      </c>
      <c r="F2329" s="1" t="s">
        <v>50</v>
      </c>
      <c r="G2329" s="1">
        <v>128</v>
      </c>
      <c r="H2329" s="1">
        <v>11</v>
      </c>
      <c r="J2329" s="1" t="s">
        <v>155</v>
      </c>
      <c r="K2329" s="1" t="s">
        <v>2710</v>
      </c>
      <c r="L2329" s="1" t="s">
        <v>2711</v>
      </c>
      <c r="M2329" s="1">
        <v>0</v>
      </c>
      <c r="N2329" s="1" t="s">
        <v>2712</v>
      </c>
      <c r="O2329" s="1">
        <v>43979</v>
      </c>
      <c r="P2329" s="1">
        <v>2482</v>
      </c>
      <c r="Q2329" s="1" t="s">
        <v>2713</v>
      </c>
      <c r="R2329" s="1"/>
      <c r="S2329" s="1"/>
      <c r="T2329" s="1"/>
      <c r="U2329" s="1"/>
      <c r="V2329" s="1"/>
      <c r="W2329" s="1"/>
      <c r="X2329" s="1"/>
      <c r="Y2329" s="1"/>
    </row>
    <row r="2330" spans="1:25" x14ac:dyDescent="0.4">
      <c r="A2330" t="s">
        <v>48</v>
      </c>
      <c r="B2330" t="s">
        <v>2124</v>
      </c>
      <c r="C2330" s="1" t="s">
        <v>3</v>
      </c>
      <c r="D2330">
        <v>2020</v>
      </c>
      <c r="E2330" s="3">
        <v>3</v>
      </c>
      <c r="F2330" s="1" t="s">
        <v>50</v>
      </c>
      <c r="G2330" s="1">
        <v>129</v>
      </c>
      <c r="H2330" s="1">
        <v>24</v>
      </c>
      <c r="J2330" s="1" t="s">
        <v>23</v>
      </c>
      <c r="K2330" s="1" t="s">
        <v>2754</v>
      </c>
      <c r="L2330" s="1" t="s">
        <v>2755</v>
      </c>
      <c r="M2330" s="1">
        <v>0</v>
      </c>
      <c r="N2330" s="1" t="s">
        <v>2756</v>
      </c>
      <c r="O2330" s="1">
        <v>43986</v>
      </c>
      <c r="P2330" s="1">
        <v>2463</v>
      </c>
      <c r="Q2330" s="1" t="s">
        <v>2757</v>
      </c>
      <c r="R2330" s="1"/>
      <c r="S2330" s="1"/>
      <c r="T2330" s="1"/>
      <c r="U2330" s="1"/>
      <c r="V2330" s="1"/>
      <c r="W2330" s="1"/>
      <c r="X2330" s="1"/>
      <c r="Y2330" s="1"/>
    </row>
    <row r="2331" spans="1:25" x14ac:dyDescent="0.4">
      <c r="A2331" t="s">
        <v>48</v>
      </c>
      <c r="B2331" t="s">
        <v>2124</v>
      </c>
      <c r="C2331" s="1" t="s">
        <v>3</v>
      </c>
      <c r="D2331">
        <v>2020</v>
      </c>
      <c r="E2331" s="3">
        <v>3</v>
      </c>
      <c r="F2331" s="1" t="s">
        <v>50</v>
      </c>
      <c r="G2331" s="1">
        <v>130</v>
      </c>
      <c r="H2331" s="1">
        <v>-11</v>
      </c>
      <c r="J2331" s="1" t="s">
        <v>389</v>
      </c>
      <c r="K2331" s="1" t="s">
        <v>2647</v>
      </c>
      <c r="L2331" s="1" t="s">
        <v>2648</v>
      </c>
      <c r="M2331" s="1">
        <v>0</v>
      </c>
      <c r="N2331" s="1" t="s">
        <v>2649</v>
      </c>
      <c r="O2331" s="1">
        <v>43993</v>
      </c>
      <c r="P2331" s="1">
        <v>2438</v>
      </c>
      <c r="Q2331" s="1" t="s">
        <v>2650</v>
      </c>
      <c r="R2331" s="1"/>
      <c r="S2331" s="1"/>
      <c r="T2331" s="1"/>
      <c r="U2331" s="1"/>
      <c r="V2331" s="1"/>
      <c r="W2331" s="1"/>
      <c r="X2331" s="1"/>
      <c r="Y2331" s="1"/>
    </row>
    <row r="2332" spans="1:25" x14ac:dyDescent="0.4">
      <c r="A2332" t="s">
        <v>48</v>
      </c>
      <c r="B2332" t="s">
        <v>2124</v>
      </c>
      <c r="C2332" s="1" t="s">
        <v>3</v>
      </c>
      <c r="D2332">
        <v>2020</v>
      </c>
      <c r="E2332" s="3">
        <v>3</v>
      </c>
      <c r="F2332" s="1" t="s">
        <v>50</v>
      </c>
      <c r="G2332" s="1">
        <v>131</v>
      </c>
      <c r="H2332" s="1" t="s">
        <v>81</v>
      </c>
      <c r="J2332" s="1" t="s">
        <v>464</v>
      </c>
      <c r="K2332" s="1" t="s">
        <v>2924</v>
      </c>
      <c r="L2332" s="1" t="s">
        <v>2925</v>
      </c>
      <c r="M2332" s="1">
        <v>0</v>
      </c>
      <c r="N2332" s="1" t="s">
        <v>2926</v>
      </c>
      <c r="O2332" s="1">
        <v>43994</v>
      </c>
      <c r="P2332" s="1">
        <v>2407</v>
      </c>
      <c r="Q2332" s="1" t="s">
        <v>2927</v>
      </c>
      <c r="R2332" s="1"/>
      <c r="S2332" s="1"/>
      <c r="T2332" s="1"/>
      <c r="U2332" s="1"/>
      <c r="V2332" s="1"/>
      <c r="W2332" s="1"/>
      <c r="X2332" s="1"/>
      <c r="Y2332" s="1"/>
    </row>
    <row r="2333" spans="1:25" x14ac:dyDescent="0.4">
      <c r="A2333" t="s">
        <v>48</v>
      </c>
      <c r="B2333" t="s">
        <v>2124</v>
      </c>
      <c r="C2333" s="1" t="s">
        <v>3</v>
      </c>
      <c r="D2333">
        <v>2020</v>
      </c>
      <c r="E2333" s="3">
        <v>3</v>
      </c>
      <c r="F2333" s="1" t="s">
        <v>50</v>
      </c>
      <c r="G2333" s="1">
        <v>132</v>
      </c>
      <c r="H2333" s="1">
        <v>-24</v>
      </c>
      <c r="J2333" s="1" t="s">
        <v>389</v>
      </c>
      <c r="K2333" s="1" t="s">
        <v>2613</v>
      </c>
      <c r="L2333" s="1" t="s">
        <v>2614</v>
      </c>
      <c r="M2333" s="1">
        <v>0</v>
      </c>
      <c r="N2333" s="1" t="s">
        <v>2615</v>
      </c>
      <c r="O2333" s="1">
        <v>43986</v>
      </c>
      <c r="P2333" s="1">
        <v>2390</v>
      </c>
      <c r="Q2333" s="1" t="s">
        <v>2616</v>
      </c>
      <c r="R2333" s="1"/>
      <c r="S2333" s="1"/>
      <c r="T2333" s="1"/>
      <c r="U2333" s="1"/>
      <c r="V2333" s="1"/>
      <c r="W2333" s="1"/>
      <c r="X2333" s="1"/>
      <c r="Y2333" s="1"/>
    </row>
    <row r="2334" spans="1:25" x14ac:dyDescent="0.4">
      <c r="A2334" t="s">
        <v>48</v>
      </c>
      <c r="B2334" t="s">
        <v>2124</v>
      </c>
      <c r="C2334" s="1" t="s">
        <v>3</v>
      </c>
      <c r="D2334">
        <v>2020</v>
      </c>
      <c r="E2334" s="3">
        <v>3</v>
      </c>
      <c r="F2334" s="1" t="s">
        <v>50</v>
      </c>
      <c r="G2334" s="1">
        <v>133</v>
      </c>
      <c r="H2334" s="1">
        <v>-45</v>
      </c>
      <c r="J2334" s="1" t="s">
        <v>9</v>
      </c>
      <c r="K2334" s="1" t="s">
        <v>2549</v>
      </c>
      <c r="L2334" s="1" t="s">
        <v>2550</v>
      </c>
      <c r="M2334" s="1">
        <v>0</v>
      </c>
      <c r="N2334" s="1" t="s">
        <v>2551</v>
      </c>
      <c r="O2334" s="1">
        <v>44008</v>
      </c>
      <c r="P2334" s="1">
        <v>2383</v>
      </c>
      <c r="Q2334" s="1" t="s">
        <v>2552</v>
      </c>
      <c r="R2334" s="1"/>
      <c r="S2334" s="1"/>
      <c r="T2334" s="1"/>
      <c r="U2334" s="1"/>
      <c r="V2334" s="1"/>
      <c r="W2334" s="1"/>
      <c r="X2334" s="1"/>
      <c r="Y2334" s="1"/>
    </row>
    <row r="2335" spans="1:25" x14ac:dyDescent="0.4">
      <c r="A2335" t="s">
        <v>48</v>
      </c>
      <c r="B2335" t="s">
        <v>2124</v>
      </c>
      <c r="C2335" s="1" t="s">
        <v>3</v>
      </c>
      <c r="D2335">
        <v>2020</v>
      </c>
      <c r="E2335" s="3">
        <v>3</v>
      </c>
      <c r="F2335" s="1" t="s">
        <v>50</v>
      </c>
      <c r="G2335" s="1">
        <v>134</v>
      </c>
      <c r="H2335" s="1">
        <v>6</v>
      </c>
      <c r="J2335" s="1" t="s">
        <v>9</v>
      </c>
      <c r="K2335" s="1" t="s">
        <v>2714</v>
      </c>
      <c r="L2335" s="1" t="s">
        <v>2715</v>
      </c>
      <c r="M2335" s="1">
        <v>0</v>
      </c>
      <c r="N2335" s="1" t="s">
        <v>2716</v>
      </c>
      <c r="O2335" s="1">
        <v>44006</v>
      </c>
      <c r="P2335" s="1">
        <v>2382</v>
      </c>
      <c r="Q2335" s="1" t="s">
        <v>2717</v>
      </c>
      <c r="R2335" s="1"/>
      <c r="S2335" s="1"/>
      <c r="T2335" s="1"/>
      <c r="U2335" s="1"/>
      <c r="V2335" s="1"/>
      <c r="W2335" s="1"/>
      <c r="X2335" s="1"/>
      <c r="Y2335" s="1"/>
    </row>
    <row r="2336" spans="1:25" x14ac:dyDescent="0.4">
      <c r="A2336" t="s">
        <v>48</v>
      </c>
      <c r="B2336" t="s">
        <v>2124</v>
      </c>
      <c r="C2336" s="1" t="s">
        <v>3</v>
      </c>
      <c r="D2336">
        <v>2020</v>
      </c>
      <c r="E2336" s="3">
        <v>3</v>
      </c>
      <c r="F2336" s="1" t="s">
        <v>50</v>
      </c>
      <c r="G2336" s="1">
        <v>135</v>
      </c>
      <c r="H2336" s="1">
        <v>26</v>
      </c>
      <c r="J2336" s="1" t="s">
        <v>10</v>
      </c>
      <c r="K2336" s="1" t="s">
        <v>2781</v>
      </c>
      <c r="L2336" s="1" t="s">
        <v>2782</v>
      </c>
      <c r="M2336" s="1">
        <v>0</v>
      </c>
      <c r="N2336" s="1" t="s">
        <v>2783</v>
      </c>
      <c r="O2336" s="1">
        <v>44005</v>
      </c>
      <c r="P2336" s="1">
        <v>2364</v>
      </c>
      <c r="Q2336" s="1" t="s">
        <v>2784</v>
      </c>
      <c r="R2336" s="1"/>
      <c r="S2336" s="1"/>
      <c r="T2336" s="1"/>
      <c r="U2336" s="1"/>
      <c r="V2336" s="1"/>
      <c r="W2336" s="1"/>
      <c r="X2336" s="1"/>
      <c r="Y2336" s="1"/>
    </row>
    <row r="2337" spans="1:25" x14ac:dyDescent="0.4">
      <c r="A2337" t="s">
        <v>48</v>
      </c>
      <c r="B2337" t="s">
        <v>2124</v>
      </c>
      <c r="C2337" s="1" t="s">
        <v>3</v>
      </c>
      <c r="D2337">
        <v>2020</v>
      </c>
      <c r="E2337" s="3">
        <v>3</v>
      </c>
      <c r="F2337" s="1" t="s">
        <v>50</v>
      </c>
      <c r="G2337" s="1">
        <v>136</v>
      </c>
      <c r="H2337" s="1">
        <v>-3</v>
      </c>
      <c r="J2337" s="1" t="s">
        <v>73</v>
      </c>
      <c r="K2337" s="1" t="s">
        <v>2692</v>
      </c>
      <c r="L2337" s="1" t="s">
        <v>2693</v>
      </c>
      <c r="M2337" s="1">
        <v>0</v>
      </c>
      <c r="N2337" s="1" t="s">
        <v>2694</v>
      </c>
      <c r="O2337" s="1">
        <v>43804</v>
      </c>
      <c r="P2337" s="1">
        <v>2346</v>
      </c>
      <c r="Q2337" s="1" t="s">
        <v>2695</v>
      </c>
      <c r="R2337" s="1"/>
      <c r="S2337" s="1"/>
      <c r="T2337" s="1"/>
      <c r="U2337" s="1"/>
      <c r="V2337" s="1"/>
      <c r="W2337" s="1"/>
      <c r="X2337" s="1"/>
      <c r="Y2337" s="1"/>
    </row>
    <row r="2338" spans="1:25" x14ac:dyDescent="0.4">
      <c r="A2338" t="s">
        <v>48</v>
      </c>
      <c r="B2338" t="s">
        <v>2124</v>
      </c>
      <c r="C2338" s="1" t="s">
        <v>3</v>
      </c>
      <c r="D2338">
        <v>2020</v>
      </c>
      <c r="E2338" s="3">
        <v>3</v>
      </c>
      <c r="F2338" s="1" t="s">
        <v>50</v>
      </c>
      <c r="G2338" s="1">
        <v>137</v>
      </c>
      <c r="H2338" s="1">
        <v>-24</v>
      </c>
      <c r="J2338" s="1" t="s">
        <v>9</v>
      </c>
      <c r="K2338" s="1" t="s">
        <v>2628</v>
      </c>
      <c r="L2338" s="1" t="s">
        <v>2629</v>
      </c>
      <c r="M2338" s="1">
        <v>0</v>
      </c>
      <c r="N2338" s="1" t="s">
        <v>2630</v>
      </c>
      <c r="O2338" s="1">
        <v>43938</v>
      </c>
      <c r="P2338" s="1">
        <v>2323</v>
      </c>
      <c r="Q2338" s="1" t="s">
        <v>2631</v>
      </c>
      <c r="R2338" s="1"/>
      <c r="S2338" s="1"/>
      <c r="T2338" s="1"/>
      <c r="U2338" s="1"/>
      <c r="V2338" s="1"/>
      <c r="W2338" s="1"/>
      <c r="X2338" s="1"/>
      <c r="Y2338" s="1"/>
    </row>
    <row r="2339" spans="1:25" x14ac:dyDescent="0.4">
      <c r="A2339" t="s">
        <v>48</v>
      </c>
      <c r="B2339" t="s">
        <v>2124</v>
      </c>
      <c r="C2339" s="1" t="s">
        <v>3</v>
      </c>
      <c r="D2339">
        <v>2020</v>
      </c>
      <c r="E2339" s="3">
        <v>3</v>
      </c>
      <c r="F2339" s="1" t="s">
        <v>50</v>
      </c>
      <c r="G2339" s="1">
        <v>138</v>
      </c>
      <c r="H2339" s="1">
        <v>-40</v>
      </c>
      <c r="J2339" s="1" t="s">
        <v>23</v>
      </c>
      <c r="K2339" s="1" t="s">
        <v>2583</v>
      </c>
      <c r="L2339" s="1" t="s">
        <v>2584</v>
      </c>
      <c r="M2339" s="1">
        <v>0</v>
      </c>
      <c r="N2339" s="1" t="s">
        <v>2558</v>
      </c>
      <c r="O2339" s="1">
        <v>44009</v>
      </c>
      <c r="P2339" s="1">
        <v>2308</v>
      </c>
      <c r="Q2339" s="1" t="s">
        <v>2585</v>
      </c>
      <c r="R2339" s="1"/>
      <c r="S2339" s="1"/>
      <c r="T2339" s="1"/>
      <c r="U2339" s="1"/>
      <c r="V2339" s="1"/>
      <c r="W2339" s="1"/>
      <c r="X2339" s="1"/>
      <c r="Y2339" s="1"/>
    </row>
    <row r="2340" spans="1:25" x14ac:dyDescent="0.4">
      <c r="A2340" t="s">
        <v>48</v>
      </c>
      <c r="B2340" t="s">
        <v>2124</v>
      </c>
      <c r="C2340" s="1" t="s">
        <v>3</v>
      </c>
      <c r="D2340">
        <v>2020</v>
      </c>
      <c r="E2340" s="3">
        <v>3</v>
      </c>
      <c r="F2340" s="1" t="s">
        <v>50</v>
      </c>
      <c r="G2340" s="1">
        <v>139</v>
      </c>
      <c r="H2340" s="1">
        <v>80</v>
      </c>
      <c r="J2340" s="1" t="s">
        <v>10</v>
      </c>
      <c r="K2340" s="1" t="s">
        <v>2928</v>
      </c>
      <c r="L2340" s="1" t="s">
        <v>2929</v>
      </c>
      <c r="M2340" s="1">
        <v>0</v>
      </c>
      <c r="N2340" s="1" t="s">
        <v>158</v>
      </c>
      <c r="O2340" s="1">
        <v>43987</v>
      </c>
      <c r="P2340" s="1">
        <v>2286</v>
      </c>
      <c r="Q2340" s="1" t="s">
        <v>2930</v>
      </c>
      <c r="R2340" s="1"/>
      <c r="S2340" s="1"/>
      <c r="T2340" s="1"/>
      <c r="U2340" s="1"/>
      <c r="V2340" s="1"/>
      <c r="W2340" s="1"/>
      <c r="X2340" s="1"/>
      <c r="Y2340" s="1"/>
    </row>
    <row r="2341" spans="1:25" x14ac:dyDescent="0.4">
      <c r="A2341" t="s">
        <v>48</v>
      </c>
      <c r="B2341" t="s">
        <v>2124</v>
      </c>
      <c r="C2341" s="1" t="s">
        <v>3</v>
      </c>
      <c r="D2341">
        <v>2020</v>
      </c>
      <c r="E2341" s="3">
        <v>3</v>
      </c>
      <c r="F2341" s="1" t="s">
        <v>50</v>
      </c>
      <c r="G2341" s="1">
        <v>140</v>
      </c>
      <c r="H2341" s="1">
        <v>33</v>
      </c>
      <c r="J2341" s="1" t="s">
        <v>9</v>
      </c>
      <c r="K2341" s="1" t="s">
        <v>2819</v>
      </c>
      <c r="L2341" s="1" t="s">
        <v>2820</v>
      </c>
      <c r="M2341" s="1">
        <v>0</v>
      </c>
      <c r="N2341" s="1" t="s">
        <v>2821</v>
      </c>
      <c r="O2341" s="1">
        <v>43885</v>
      </c>
      <c r="P2341" s="1">
        <v>2285</v>
      </c>
      <c r="Q2341" s="1" t="s">
        <v>2822</v>
      </c>
      <c r="R2341" s="1"/>
      <c r="S2341" s="1"/>
      <c r="T2341" s="1"/>
      <c r="U2341" s="1"/>
      <c r="V2341" s="1"/>
      <c r="W2341" s="1"/>
      <c r="X2341" s="1"/>
      <c r="Y2341" s="1"/>
    </row>
    <row r="2342" spans="1:25" x14ac:dyDescent="0.4">
      <c r="A2342" t="s">
        <v>48</v>
      </c>
      <c r="B2342" t="s">
        <v>2124</v>
      </c>
      <c r="C2342" s="1" t="s">
        <v>3</v>
      </c>
      <c r="D2342">
        <v>2020</v>
      </c>
      <c r="E2342" s="3">
        <v>3</v>
      </c>
      <c r="F2342" s="1" t="s">
        <v>50</v>
      </c>
      <c r="G2342" s="1">
        <v>141</v>
      </c>
      <c r="H2342" s="1" t="s">
        <v>62</v>
      </c>
      <c r="J2342" s="1" t="s">
        <v>9</v>
      </c>
      <c r="K2342" s="1" t="s">
        <v>2718</v>
      </c>
      <c r="L2342" s="1" t="s">
        <v>2002</v>
      </c>
      <c r="M2342" s="1">
        <v>0</v>
      </c>
      <c r="N2342" s="1" t="s">
        <v>2719</v>
      </c>
      <c r="O2342" s="1">
        <v>44006</v>
      </c>
      <c r="P2342" s="1">
        <v>2280</v>
      </c>
      <c r="Q2342" s="1" t="s">
        <v>2720</v>
      </c>
      <c r="R2342" s="1"/>
      <c r="S2342" s="1"/>
      <c r="T2342" s="1"/>
      <c r="U2342" s="1"/>
      <c r="V2342" s="1"/>
      <c r="W2342" s="1"/>
      <c r="X2342" s="1"/>
      <c r="Y2342" s="1"/>
    </row>
    <row r="2343" spans="1:25" x14ac:dyDescent="0.4">
      <c r="A2343" t="s">
        <v>48</v>
      </c>
      <c r="B2343" t="s">
        <v>2124</v>
      </c>
      <c r="C2343" s="1" t="s">
        <v>3</v>
      </c>
      <c r="D2343">
        <v>2020</v>
      </c>
      <c r="E2343" s="3">
        <v>3</v>
      </c>
      <c r="F2343" s="1" t="s">
        <v>50</v>
      </c>
      <c r="G2343" s="1">
        <v>142</v>
      </c>
      <c r="H2343" s="1">
        <v>-89</v>
      </c>
      <c r="J2343" s="1" t="s">
        <v>58</v>
      </c>
      <c r="K2343" s="1" t="s">
        <v>2478</v>
      </c>
      <c r="L2343" s="1" t="s">
        <v>2479</v>
      </c>
      <c r="M2343" s="1">
        <v>0</v>
      </c>
      <c r="N2343" s="1" t="s">
        <v>2480</v>
      </c>
      <c r="O2343" s="1">
        <v>43999</v>
      </c>
      <c r="P2343" s="1">
        <v>2248</v>
      </c>
      <c r="Q2343" s="1" t="s">
        <v>2481</v>
      </c>
      <c r="R2343" s="1"/>
      <c r="S2343" s="1"/>
      <c r="T2343" s="1"/>
      <c r="U2343" s="1"/>
      <c r="V2343" s="1"/>
      <c r="W2343" s="1"/>
      <c r="X2343" s="1"/>
      <c r="Y2343" s="1"/>
    </row>
    <row r="2344" spans="1:25" x14ac:dyDescent="0.4">
      <c r="A2344" t="s">
        <v>48</v>
      </c>
      <c r="B2344" t="s">
        <v>2124</v>
      </c>
      <c r="C2344" s="1" t="s">
        <v>3</v>
      </c>
      <c r="D2344">
        <v>2020</v>
      </c>
      <c r="E2344" s="3">
        <v>3</v>
      </c>
      <c r="F2344" s="1" t="s">
        <v>50</v>
      </c>
      <c r="G2344" s="1">
        <v>143</v>
      </c>
      <c r="H2344" s="1">
        <v>5</v>
      </c>
      <c r="J2344" s="1" t="s">
        <v>2147</v>
      </c>
      <c r="K2344" s="1" t="s">
        <v>2739</v>
      </c>
      <c r="L2344" s="1" t="s">
        <v>2185</v>
      </c>
      <c r="M2344" s="1">
        <v>0</v>
      </c>
      <c r="N2344" s="1" t="s">
        <v>2740</v>
      </c>
      <c r="O2344" s="1">
        <v>43977</v>
      </c>
      <c r="P2344" s="1">
        <v>2224</v>
      </c>
      <c r="Q2344" s="1" t="s">
        <v>2741</v>
      </c>
      <c r="R2344" s="1"/>
      <c r="S2344" s="1"/>
      <c r="T2344" s="1"/>
      <c r="U2344" s="1"/>
      <c r="V2344" s="1"/>
      <c r="W2344" s="1"/>
      <c r="X2344" s="1"/>
      <c r="Y2344" s="1"/>
    </row>
    <row r="2345" spans="1:25" x14ac:dyDescent="0.4">
      <c r="A2345" t="s">
        <v>48</v>
      </c>
      <c r="B2345" t="s">
        <v>2124</v>
      </c>
      <c r="C2345" s="1" t="s">
        <v>3</v>
      </c>
      <c r="D2345">
        <v>2020</v>
      </c>
      <c r="E2345" s="3">
        <v>3</v>
      </c>
      <c r="F2345" s="1" t="s">
        <v>50</v>
      </c>
      <c r="G2345" s="1">
        <v>144</v>
      </c>
      <c r="H2345" s="1">
        <v>51</v>
      </c>
      <c r="J2345" s="1" t="s">
        <v>23</v>
      </c>
      <c r="K2345" s="1" t="s">
        <v>2895</v>
      </c>
      <c r="L2345" s="1" t="s">
        <v>2896</v>
      </c>
      <c r="M2345" s="1">
        <v>0</v>
      </c>
      <c r="N2345" s="1" t="s">
        <v>2897</v>
      </c>
      <c r="O2345" s="1">
        <v>44004</v>
      </c>
      <c r="P2345" s="1">
        <v>2217</v>
      </c>
      <c r="Q2345" s="1" t="s">
        <v>2898</v>
      </c>
      <c r="R2345" s="1"/>
      <c r="S2345" s="1"/>
      <c r="T2345" s="1"/>
      <c r="U2345" s="1"/>
      <c r="V2345" s="1"/>
      <c r="W2345" s="1"/>
      <c r="X2345" s="1"/>
      <c r="Y2345" s="1"/>
    </row>
    <row r="2346" spans="1:25" x14ac:dyDescent="0.4">
      <c r="A2346" t="s">
        <v>48</v>
      </c>
      <c r="B2346" t="s">
        <v>2124</v>
      </c>
      <c r="C2346" s="1" t="s">
        <v>3</v>
      </c>
      <c r="D2346">
        <v>2020</v>
      </c>
      <c r="E2346" s="3">
        <v>3</v>
      </c>
      <c r="F2346" s="1" t="s">
        <v>50</v>
      </c>
      <c r="G2346" s="1">
        <v>145</v>
      </c>
      <c r="H2346" s="1">
        <v>23</v>
      </c>
      <c r="J2346" s="1" t="s">
        <v>9</v>
      </c>
      <c r="K2346" s="1" t="s">
        <v>2803</v>
      </c>
      <c r="L2346" s="1" t="s">
        <v>2804</v>
      </c>
      <c r="M2346" s="1">
        <v>0</v>
      </c>
      <c r="N2346" s="1" t="s">
        <v>672</v>
      </c>
      <c r="O2346" s="1">
        <v>43993</v>
      </c>
      <c r="P2346" s="1">
        <v>2174</v>
      </c>
      <c r="Q2346" s="1" t="s">
        <v>2805</v>
      </c>
      <c r="R2346" s="1"/>
      <c r="S2346" s="1"/>
      <c r="T2346" s="1"/>
      <c r="U2346" s="1"/>
      <c r="V2346" s="1"/>
      <c r="W2346" s="1"/>
      <c r="X2346" s="1"/>
      <c r="Y2346" s="1"/>
    </row>
    <row r="2347" spans="1:25" x14ac:dyDescent="0.4">
      <c r="A2347" t="s">
        <v>48</v>
      </c>
      <c r="B2347" t="s">
        <v>2124</v>
      </c>
      <c r="C2347" s="1" t="s">
        <v>3</v>
      </c>
      <c r="D2347">
        <v>2020</v>
      </c>
      <c r="E2347" s="3">
        <v>3</v>
      </c>
      <c r="F2347" s="1" t="s">
        <v>50</v>
      </c>
      <c r="G2347" s="1">
        <v>146</v>
      </c>
      <c r="H2347" s="1">
        <v>31</v>
      </c>
      <c r="J2347" s="1" t="s">
        <v>9</v>
      </c>
      <c r="K2347" s="1" t="s">
        <v>2835</v>
      </c>
      <c r="L2347" s="1" t="s">
        <v>2836</v>
      </c>
      <c r="M2347" s="1">
        <v>0</v>
      </c>
      <c r="N2347" s="1" t="s">
        <v>251</v>
      </c>
      <c r="O2347" s="1">
        <v>44007</v>
      </c>
      <c r="P2347" s="1">
        <v>2129</v>
      </c>
      <c r="Q2347" s="1" t="s">
        <v>2837</v>
      </c>
      <c r="R2347" s="1"/>
      <c r="S2347" s="1"/>
      <c r="T2347" s="1"/>
      <c r="U2347" s="1"/>
      <c r="V2347" s="1"/>
      <c r="W2347" s="1"/>
      <c r="X2347" s="1"/>
      <c r="Y2347" s="1"/>
    </row>
    <row r="2348" spans="1:25" x14ac:dyDescent="0.4">
      <c r="A2348" t="s">
        <v>48</v>
      </c>
      <c r="B2348" t="s">
        <v>2124</v>
      </c>
      <c r="C2348" s="1" t="s">
        <v>3</v>
      </c>
      <c r="D2348">
        <v>2020</v>
      </c>
      <c r="E2348" s="3">
        <v>3</v>
      </c>
      <c r="F2348" s="1" t="s">
        <v>50</v>
      </c>
      <c r="G2348" s="1">
        <v>147</v>
      </c>
      <c r="H2348" s="1">
        <v>-40</v>
      </c>
      <c r="J2348" s="1" t="s">
        <v>2147</v>
      </c>
      <c r="K2348" s="1" t="s">
        <v>2609</v>
      </c>
      <c r="L2348" s="1" t="s">
        <v>2610</v>
      </c>
      <c r="M2348" s="1">
        <v>0</v>
      </c>
      <c r="N2348" s="1" t="s">
        <v>2611</v>
      </c>
      <c r="O2348" s="1">
        <v>43733</v>
      </c>
      <c r="P2348" s="1">
        <v>2126</v>
      </c>
      <c r="Q2348" s="1" t="s">
        <v>2612</v>
      </c>
      <c r="R2348" s="1"/>
      <c r="S2348" s="1"/>
      <c r="T2348" s="1"/>
      <c r="U2348" s="1"/>
      <c r="V2348" s="1"/>
      <c r="W2348" s="1"/>
      <c r="X2348" s="1"/>
      <c r="Y2348" s="1"/>
    </row>
    <row r="2349" spans="1:25" x14ac:dyDescent="0.4">
      <c r="A2349" t="s">
        <v>48</v>
      </c>
      <c r="B2349" t="s">
        <v>2124</v>
      </c>
      <c r="C2349" s="1" t="s">
        <v>3</v>
      </c>
      <c r="D2349">
        <v>2020</v>
      </c>
      <c r="E2349" s="3">
        <v>3</v>
      </c>
      <c r="F2349" s="1" t="s">
        <v>50</v>
      </c>
      <c r="G2349" s="1">
        <v>148</v>
      </c>
      <c r="H2349" s="1">
        <v>-28</v>
      </c>
      <c r="J2349" s="1" t="s">
        <v>23</v>
      </c>
      <c r="K2349" s="1" t="s">
        <v>2651</v>
      </c>
      <c r="L2349" s="1" t="s">
        <v>2652</v>
      </c>
      <c r="M2349" s="1">
        <v>0</v>
      </c>
      <c r="N2349" s="1" t="s">
        <v>2653</v>
      </c>
      <c r="O2349" s="1">
        <v>43926</v>
      </c>
      <c r="P2349" s="1">
        <v>2113</v>
      </c>
      <c r="Q2349" s="1" t="s">
        <v>2654</v>
      </c>
      <c r="R2349" s="1"/>
      <c r="S2349" s="1"/>
      <c r="T2349" s="1"/>
      <c r="U2349" s="1"/>
      <c r="V2349" s="1"/>
      <c r="W2349" s="1"/>
      <c r="X2349" s="1"/>
      <c r="Y2349" s="1"/>
    </row>
    <row r="2350" spans="1:25" x14ac:dyDescent="0.4">
      <c r="A2350" t="s">
        <v>48</v>
      </c>
      <c r="B2350" t="s">
        <v>2124</v>
      </c>
      <c r="C2350" s="1" t="s">
        <v>3</v>
      </c>
      <c r="D2350">
        <v>2020</v>
      </c>
      <c r="E2350" s="3">
        <v>3</v>
      </c>
      <c r="F2350" s="1" t="s">
        <v>50</v>
      </c>
      <c r="G2350" s="1">
        <v>149</v>
      </c>
      <c r="H2350" s="1">
        <v>-5</v>
      </c>
      <c r="J2350" s="1" t="s">
        <v>23</v>
      </c>
      <c r="K2350" s="1" t="s">
        <v>2728</v>
      </c>
      <c r="L2350" s="1" t="s">
        <v>2729</v>
      </c>
      <c r="M2350" s="1">
        <v>0</v>
      </c>
      <c r="N2350" s="1" t="s">
        <v>2730</v>
      </c>
      <c r="O2350" s="1">
        <v>43672</v>
      </c>
      <c r="P2350" s="1">
        <v>2108</v>
      </c>
      <c r="Q2350" s="1" t="s">
        <v>2731</v>
      </c>
      <c r="R2350" s="1"/>
      <c r="S2350" s="1"/>
      <c r="T2350" s="1"/>
      <c r="U2350" s="1"/>
      <c r="V2350" s="1"/>
      <c r="W2350" s="1"/>
      <c r="X2350" s="1"/>
      <c r="Y2350" s="1"/>
    </row>
    <row r="2351" spans="1:25" x14ac:dyDescent="0.4">
      <c r="A2351" t="s">
        <v>48</v>
      </c>
      <c r="B2351" t="s">
        <v>2124</v>
      </c>
      <c r="C2351" s="1" t="s">
        <v>3</v>
      </c>
      <c r="D2351">
        <v>2020</v>
      </c>
      <c r="E2351" s="3">
        <v>3</v>
      </c>
      <c r="F2351" s="1" t="s">
        <v>50</v>
      </c>
      <c r="G2351" s="1">
        <v>150</v>
      </c>
      <c r="H2351" s="1">
        <v>-1</v>
      </c>
      <c r="J2351" s="1" t="s">
        <v>163</v>
      </c>
      <c r="K2351" s="1" t="s">
        <v>2742</v>
      </c>
      <c r="L2351" s="1" t="s">
        <v>2743</v>
      </c>
      <c r="M2351" s="1">
        <v>0</v>
      </c>
      <c r="N2351" s="1" t="s">
        <v>2744</v>
      </c>
      <c r="O2351" s="1">
        <v>44009</v>
      </c>
      <c r="P2351" s="1">
        <v>2094</v>
      </c>
      <c r="Q2351" s="1" t="s">
        <v>2745</v>
      </c>
      <c r="R2351" s="1"/>
      <c r="S2351" s="1"/>
      <c r="T2351" s="1"/>
      <c r="U2351" s="1"/>
      <c r="V2351" s="1"/>
      <c r="W2351" s="1"/>
      <c r="X2351" s="1"/>
      <c r="Y2351" s="1"/>
    </row>
    <row r="2352" spans="1:25" x14ac:dyDescent="0.4">
      <c r="A2352" t="s">
        <v>48</v>
      </c>
      <c r="B2352" t="s">
        <v>2124</v>
      </c>
      <c r="C2352" s="1" t="s">
        <v>3</v>
      </c>
      <c r="D2352">
        <v>2020</v>
      </c>
      <c r="E2352" s="3">
        <v>3</v>
      </c>
      <c r="F2352" s="1" t="s">
        <v>50</v>
      </c>
      <c r="G2352" s="1">
        <v>151</v>
      </c>
      <c r="H2352" s="1">
        <v>7</v>
      </c>
      <c r="J2352" s="1" t="s">
        <v>73</v>
      </c>
      <c r="K2352" s="1" t="s">
        <v>2773</v>
      </c>
      <c r="L2352" s="1" t="s">
        <v>2774</v>
      </c>
      <c r="M2352" s="1">
        <v>0</v>
      </c>
      <c r="N2352" s="1" t="s">
        <v>2775</v>
      </c>
      <c r="O2352" s="1">
        <v>43953</v>
      </c>
      <c r="P2352" s="1">
        <v>2081</v>
      </c>
      <c r="Q2352" s="1" t="s">
        <v>2776</v>
      </c>
      <c r="R2352" s="1"/>
      <c r="S2352" s="1"/>
      <c r="T2352" s="1"/>
      <c r="U2352" s="1"/>
      <c r="V2352" s="1"/>
      <c r="W2352" s="1"/>
      <c r="X2352" s="1"/>
      <c r="Y2352" s="1"/>
    </row>
    <row r="2353" spans="1:25" x14ac:dyDescent="0.4">
      <c r="A2353" t="s">
        <v>48</v>
      </c>
      <c r="B2353" t="s">
        <v>2124</v>
      </c>
      <c r="C2353" s="1" t="s">
        <v>3</v>
      </c>
      <c r="D2353">
        <v>2020</v>
      </c>
      <c r="E2353" s="3">
        <v>3</v>
      </c>
      <c r="F2353" s="1" t="s">
        <v>50</v>
      </c>
      <c r="G2353" s="1">
        <v>152</v>
      </c>
      <c r="H2353" s="1">
        <v>-42</v>
      </c>
      <c r="J2353" s="1" t="s">
        <v>23</v>
      </c>
      <c r="K2353" s="1" t="s">
        <v>2617</v>
      </c>
      <c r="L2353" s="1" t="s">
        <v>2618</v>
      </c>
      <c r="M2353" s="1">
        <v>0</v>
      </c>
      <c r="N2353" s="1" t="s">
        <v>2619</v>
      </c>
      <c r="O2353" s="1">
        <v>43993</v>
      </c>
      <c r="P2353" s="1">
        <v>2048</v>
      </c>
      <c r="Q2353" s="1" t="s">
        <v>2620</v>
      </c>
      <c r="R2353" s="1"/>
      <c r="S2353" s="1"/>
      <c r="T2353" s="1"/>
      <c r="U2353" s="1"/>
      <c r="V2353" s="1"/>
      <c r="W2353" s="1"/>
      <c r="X2353" s="1"/>
      <c r="Y2353" s="1"/>
    </row>
    <row r="2354" spans="1:25" x14ac:dyDescent="0.4">
      <c r="A2354" t="s">
        <v>48</v>
      </c>
      <c r="B2354" t="s">
        <v>2124</v>
      </c>
      <c r="C2354" s="1" t="s">
        <v>3</v>
      </c>
      <c r="D2354">
        <v>2020</v>
      </c>
      <c r="E2354" s="3">
        <v>3</v>
      </c>
      <c r="F2354" s="1" t="s">
        <v>50</v>
      </c>
      <c r="G2354" s="1">
        <v>153</v>
      </c>
      <c r="H2354" s="1">
        <v>32</v>
      </c>
      <c r="J2354" s="1" t="s">
        <v>23</v>
      </c>
      <c r="K2354" s="1" t="s">
        <v>2864</v>
      </c>
      <c r="L2354" s="1" t="s">
        <v>2865</v>
      </c>
      <c r="M2354" s="1">
        <v>0</v>
      </c>
      <c r="N2354" s="1" t="s">
        <v>2866</v>
      </c>
      <c r="O2354" s="1">
        <v>43972</v>
      </c>
      <c r="P2354" s="1">
        <v>2045</v>
      </c>
      <c r="Q2354" s="1" t="s">
        <v>2867</v>
      </c>
      <c r="R2354" s="1"/>
      <c r="S2354" s="1"/>
      <c r="T2354" s="1"/>
      <c r="U2354" s="1"/>
      <c r="V2354" s="1"/>
      <c r="W2354" s="1"/>
      <c r="X2354" s="1"/>
      <c r="Y2354" s="1"/>
    </row>
    <row r="2355" spans="1:25" x14ac:dyDescent="0.4">
      <c r="A2355" t="s">
        <v>48</v>
      </c>
      <c r="B2355" t="s">
        <v>2124</v>
      </c>
      <c r="C2355" s="1" t="s">
        <v>3</v>
      </c>
      <c r="D2355">
        <v>2020</v>
      </c>
      <c r="E2355" s="3">
        <v>3</v>
      </c>
      <c r="F2355" s="1" t="s">
        <v>50</v>
      </c>
      <c r="G2355" s="1">
        <v>154</v>
      </c>
      <c r="H2355" s="1">
        <v>-37</v>
      </c>
      <c r="J2355" s="1" t="s">
        <v>73</v>
      </c>
      <c r="K2355" s="1" t="s">
        <v>2640</v>
      </c>
      <c r="L2355" s="1" t="s">
        <v>2641</v>
      </c>
      <c r="M2355" s="1">
        <v>0</v>
      </c>
      <c r="N2355" s="1" t="s">
        <v>2642</v>
      </c>
      <c r="O2355" s="1">
        <v>44010</v>
      </c>
      <c r="P2355" s="1">
        <v>2044</v>
      </c>
      <c r="Q2355" s="1" t="s">
        <v>2643</v>
      </c>
      <c r="R2355" s="1"/>
      <c r="S2355" s="1"/>
      <c r="T2355" s="1"/>
      <c r="U2355" s="1"/>
      <c r="V2355" s="1"/>
      <c r="W2355" s="1"/>
      <c r="X2355" s="1"/>
      <c r="Y2355" s="1"/>
    </row>
    <row r="2356" spans="1:25" x14ac:dyDescent="0.4">
      <c r="A2356" t="s">
        <v>48</v>
      </c>
      <c r="B2356" t="s">
        <v>2124</v>
      </c>
      <c r="C2356" s="1" t="s">
        <v>3</v>
      </c>
      <c r="D2356">
        <v>2020</v>
      </c>
      <c r="E2356" s="3">
        <v>3</v>
      </c>
      <c r="F2356" s="1" t="s">
        <v>50</v>
      </c>
      <c r="G2356" s="1">
        <v>155</v>
      </c>
      <c r="H2356" s="1">
        <v>-32</v>
      </c>
      <c r="J2356" s="1" t="s">
        <v>10</v>
      </c>
      <c r="K2356" s="1" t="s">
        <v>2662</v>
      </c>
      <c r="L2356" s="1" t="s">
        <v>2663</v>
      </c>
      <c r="M2356" s="1">
        <v>0</v>
      </c>
      <c r="N2356" s="1" t="s">
        <v>2664</v>
      </c>
      <c r="O2356" s="1">
        <v>43915</v>
      </c>
      <c r="P2356" s="1">
        <v>2036</v>
      </c>
      <c r="Q2356" s="1" t="s">
        <v>2665</v>
      </c>
      <c r="R2356" s="1"/>
      <c r="S2356" s="1"/>
      <c r="T2356" s="1"/>
      <c r="U2356" s="1"/>
      <c r="V2356" s="1"/>
      <c r="W2356" s="1"/>
      <c r="X2356" s="1"/>
      <c r="Y2356" s="1"/>
    </row>
    <row r="2357" spans="1:25" x14ac:dyDescent="0.4">
      <c r="A2357" t="s">
        <v>48</v>
      </c>
      <c r="B2357" t="s">
        <v>2124</v>
      </c>
      <c r="C2357" s="1" t="s">
        <v>3</v>
      </c>
      <c r="D2357">
        <v>2020</v>
      </c>
      <c r="E2357" s="3">
        <v>3</v>
      </c>
      <c r="F2357" s="1" t="s">
        <v>50</v>
      </c>
      <c r="G2357" s="1">
        <v>156</v>
      </c>
      <c r="H2357" s="1">
        <v>9</v>
      </c>
      <c r="J2357" s="1" t="s">
        <v>21</v>
      </c>
      <c r="K2357" s="1" t="s">
        <v>2792</v>
      </c>
      <c r="L2357" s="1" t="s">
        <v>2793</v>
      </c>
      <c r="M2357" s="1">
        <v>0</v>
      </c>
      <c r="N2357" s="1" t="s">
        <v>2794</v>
      </c>
      <c r="O2357" s="1">
        <v>43991</v>
      </c>
      <c r="P2357" s="1">
        <v>2026</v>
      </c>
      <c r="Q2357" s="1" t="s">
        <v>2795</v>
      </c>
      <c r="R2357" s="1"/>
      <c r="S2357" s="1"/>
      <c r="T2357" s="1"/>
      <c r="U2357" s="1"/>
      <c r="V2357" s="1"/>
      <c r="W2357" s="1"/>
      <c r="X2357" s="1"/>
      <c r="Y2357" s="1"/>
    </row>
    <row r="2358" spans="1:25" x14ac:dyDescent="0.4">
      <c r="A2358" t="s">
        <v>48</v>
      </c>
      <c r="B2358" t="s">
        <v>2124</v>
      </c>
      <c r="C2358" s="1" t="s">
        <v>3</v>
      </c>
      <c r="D2358">
        <v>2020</v>
      </c>
      <c r="E2358" s="3">
        <v>3</v>
      </c>
      <c r="F2358" s="1" t="s">
        <v>50</v>
      </c>
      <c r="G2358" s="1">
        <v>157</v>
      </c>
      <c r="H2358" s="1">
        <v>-30</v>
      </c>
      <c r="J2358" s="1" t="s">
        <v>274</v>
      </c>
      <c r="K2358" s="1" t="s">
        <v>2673</v>
      </c>
      <c r="L2358" s="1" t="s">
        <v>2674</v>
      </c>
      <c r="M2358" s="1">
        <v>0</v>
      </c>
      <c r="N2358" s="1" t="s">
        <v>2675</v>
      </c>
      <c r="O2358" s="1">
        <v>44000</v>
      </c>
      <c r="P2358" s="1">
        <v>2022</v>
      </c>
      <c r="Q2358" s="1" t="s">
        <v>2676</v>
      </c>
      <c r="R2358" s="1"/>
      <c r="S2358" s="1"/>
      <c r="T2358" s="1"/>
      <c r="U2358" s="1"/>
      <c r="V2358" s="1"/>
      <c r="W2358" s="1"/>
      <c r="X2358" s="1"/>
      <c r="Y2358" s="1"/>
    </row>
    <row r="2359" spans="1:25" x14ac:dyDescent="0.4">
      <c r="A2359" t="s">
        <v>48</v>
      </c>
      <c r="B2359" t="s">
        <v>2124</v>
      </c>
      <c r="C2359" s="1" t="s">
        <v>3</v>
      </c>
      <c r="D2359">
        <v>2020</v>
      </c>
      <c r="E2359" s="3">
        <v>3</v>
      </c>
      <c r="F2359" s="1" t="s">
        <v>50</v>
      </c>
      <c r="G2359" s="1">
        <v>158</v>
      </c>
      <c r="H2359" s="1">
        <v>-1</v>
      </c>
      <c r="J2359" s="1" t="s">
        <v>10</v>
      </c>
      <c r="K2359" s="1" t="s">
        <v>2770</v>
      </c>
      <c r="L2359" s="1" t="s">
        <v>2771</v>
      </c>
      <c r="M2359" s="1">
        <v>0</v>
      </c>
      <c r="N2359" s="1" t="s">
        <v>580</v>
      </c>
      <c r="O2359" s="1">
        <v>43888</v>
      </c>
      <c r="P2359" s="1">
        <v>2015</v>
      </c>
      <c r="Q2359" s="1" t="s">
        <v>2772</v>
      </c>
      <c r="R2359" s="1"/>
      <c r="S2359" s="1"/>
      <c r="T2359" s="1"/>
      <c r="U2359" s="1"/>
      <c r="V2359" s="1"/>
      <c r="W2359" s="1"/>
      <c r="X2359" s="1"/>
      <c r="Y2359" s="1"/>
    </row>
    <row r="2360" spans="1:25" x14ac:dyDescent="0.4">
      <c r="A2360" t="s">
        <v>48</v>
      </c>
      <c r="B2360" t="s">
        <v>2124</v>
      </c>
      <c r="C2360" s="1" t="s">
        <v>3</v>
      </c>
      <c r="D2360">
        <v>2020</v>
      </c>
      <c r="E2360" s="3">
        <v>3</v>
      </c>
      <c r="F2360" s="1" t="s">
        <v>50</v>
      </c>
      <c r="G2360" s="1">
        <v>159</v>
      </c>
      <c r="H2360" s="1">
        <v>-31</v>
      </c>
      <c r="J2360" s="1" t="s">
        <v>155</v>
      </c>
      <c r="K2360" s="1" t="s">
        <v>2677</v>
      </c>
      <c r="L2360" s="1" t="s">
        <v>2678</v>
      </c>
      <c r="M2360" s="1">
        <v>0</v>
      </c>
      <c r="N2360" s="1" t="s">
        <v>2227</v>
      </c>
      <c r="O2360" s="1">
        <v>44006</v>
      </c>
      <c r="P2360" s="1">
        <v>2009</v>
      </c>
      <c r="Q2360" s="1" t="s">
        <v>2679</v>
      </c>
      <c r="R2360" s="1"/>
      <c r="S2360" s="1"/>
      <c r="T2360" s="1"/>
      <c r="U2360" s="1"/>
      <c r="V2360" s="1"/>
      <c r="W2360" s="1"/>
      <c r="X2360" s="1"/>
      <c r="Y2360" s="1"/>
    </row>
    <row r="2361" spans="1:25" x14ac:dyDescent="0.4">
      <c r="A2361" t="s">
        <v>48</v>
      </c>
      <c r="B2361" t="s">
        <v>2124</v>
      </c>
      <c r="C2361" s="1" t="s">
        <v>3</v>
      </c>
      <c r="D2361">
        <v>2020</v>
      </c>
      <c r="E2361" s="3">
        <v>3</v>
      </c>
      <c r="F2361" s="1" t="s">
        <v>50</v>
      </c>
      <c r="G2361" s="1">
        <v>160</v>
      </c>
      <c r="H2361" s="1">
        <v>-1</v>
      </c>
      <c r="J2361" s="1" t="s">
        <v>2147</v>
      </c>
      <c r="K2361" s="1" t="s">
        <v>2777</v>
      </c>
      <c r="L2361" s="1" t="s">
        <v>2207</v>
      </c>
      <c r="M2361" s="1">
        <v>0</v>
      </c>
      <c r="N2361" s="1" t="s">
        <v>149</v>
      </c>
      <c r="O2361" s="1">
        <v>43999</v>
      </c>
      <c r="P2361" s="1">
        <v>2002</v>
      </c>
      <c r="Q2361" s="1" t="s">
        <v>2778</v>
      </c>
      <c r="R2361" s="1"/>
      <c r="S2361" s="1"/>
      <c r="T2361" s="1"/>
      <c r="U2361" s="1"/>
      <c r="V2361" s="1"/>
      <c r="W2361" s="1"/>
      <c r="X2361" s="1"/>
      <c r="Y2361" s="1"/>
    </row>
    <row r="2362" spans="1:25" x14ac:dyDescent="0.4">
      <c r="A2362" t="s">
        <v>48</v>
      </c>
      <c r="B2362" t="s">
        <v>2124</v>
      </c>
      <c r="C2362" s="1" t="s">
        <v>3</v>
      </c>
      <c r="D2362">
        <v>2020</v>
      </c>
      <c r="E2362" s="3">
        <v>3</v>
      </c>
      <c r="F2362" s="1" t="s">
        <v>50</v>
      </c>
      <c r="G2362" s="1">
        <v>161</v>
      </c>
      <c r="H2362" s="1">
        <v>2</v>
      </c>
      <c r="J2362" s="1" t="s">
        <v>155</v>
      </c>
      <c r="K2362" s="1" t="s">
        <v>2785</v>
      </c>
      <c r="L2362" s="1" t="s">
        <v>2786</v>
      </c>
      <c r="M2362" s="1">
        <v>0</v>
      </c>
      <c r="N2362" s="1" t="s">
        <v>2787</v>
      </c>
      <c r="O2362" s="1">
        <v>44006</v>
      </c>
      <c r="P2362" s="1">
        <v>1968</v>
      </c>
      <c r="Q2362" s="1" t="s">
        <v>2788</v>
      </c>
      <c r="R2362" s="1"/>
      <c r="S2362" s="1"/>
      <c r="T2362" s="1"/>
      <c r="U2362" s="1"/>
      <c r="V2362" s="1"/>
      <c r="W2362" s="1"/>
      <c r="X2362" s="1"/>
      <c r="Y2362" s="1"/>
    </row>
    <row r="2363" spans="1:25" x14ac:dyDescent="0.4">
      <c r="A2363" t="s">
        <v>48</v>
      </c>
      <c r="B2363" t="s">
        <v>2124</v>
      </c>
      <c r="C2363" s="1" t="s">
        <v>3</v>
      </c>
      <c r="D2363">
        <v>2020</v>
      </c>
      <c r="E2363" s="3">
        <v>3</v>
      </c>
      <c r="F2363" s="1" t="s">
        <v>50</v>
      </c>
      <c r="G2363" s="1">
        <v>162</v>
      </c>
      <c r="H2363" s="1">
        <v>4</v>
      </c>
      <c r="J2363" s="1" t="s">
        <v>274</v>
      </c>
      <c r="K2363" s="1" t="s">
        <v>2796</v>
      </c>
      <c r="L2363" s="1" t="s">
        <v>2797</v>
      </c>
      <c r="M2363" s="1">
        <v>0</v>
      </c>
      <c r="N2363" s="1" t="s">
        <v>2798</v>
      </c>
      <c r="O2363" s="1">
        <v>44009</v>
      </c>
      <c r="P2363" s="1">
        <v>1927</v>
      </c>
      <c r="Q2363" s="1" t="s">
        <v>2799</v>
      </c>
      <c r="R2363" s="1"/>
      <c r="S2363" s="1"/>
      <c r="T2363" s="1"/>
      <c r="U2363" s="1"/>
      <c r="V2363" s="1"/>
      <c r="W2363" s="1"/>
      <c r="X2363" s="1"/>
      <c r="Y2363" s="1"/>
    </row>
    <row r="2364" spans="1:25" x14ac:dyDescent="0.4">
      <c r="A2364" t="s">
        <v>48</v>
      </c>
      <c r="B2364" t="s">
        <v>2124</v>
      </c>
      <c r="C2364" s="1" t="s">
        <v>3</v>
      </c>
      <c r="D2364">
        <v>2020</v>
      </c>
      <c r="E2364" s="3">
        <v>3</v>
      </c>
      <c r="F2364" s="1" t="s">
        <v>50</v>
      </c>
      <c r="G2364" s="1">
        <v>163</v>
      </c>
      <c r="H2364" s="1">
        <v>7</v>
      </c>
      <c r="J2364" s="1" t="s">
        <v>21</v>
      </c>
      <c r="K2364" s="1" t="s">
        <v>2809</v>
      </c>
      <c r="L2364" s="1" t="s">
        <v>2810</v>
      </c>
      <c r="M2364" s="1">
        <v>0</v>
      </c>
      <c r="N2364" s="1" t="s">
        <v>2379</v>
      </c>
      <c r="O2364" s="1">
        <v>43995</v>
      </c>
      <c r="P2364" s="1">
        <v>1926</v>
      </c>
      <c r="Q2364" s="1" t="s">
        <v>2811</v>
      </c>
      <c r="R2364" s="1"/>
      <c r="S2364" s="1"/>
      <c r="T2364" s="1"/>
      <c r="U2364" s="1"/>
      <c r="V2364" s="1"/>
      <c r="W2364" s="1"/>
      <c r="X2364" s="1"/>
      <c r="Y2364" s="1"/>
    </row>
    <row r="2365" spans="1:25" x14ac:dyDescent="0.4">
      <c r="A2365" t="s">
        <v>48</v>
      </c>
      <c r="B2365" t="s">
        <v>2124</v>
      </c>
      <c r="C2365" s="1" t="s">
        <v>3</v>
      </c>
      <c r="D2365">
        <v>2020</v>
      </c>
      <c r="E2365" s="3">
        <v>3</v>
      </c>
      <c r="F2365" s="1" t="s">
        <v>50</v>
      </c>
      <c r="G2365" s="1">
        <v>164</v>
      </c>
      <c r="H2365" s="1">
        <v>11</v>
      </c>
      <c r="J2365" s="1" t="s">
        <v>163</v>
      </c>
      <c r="K2365" s="1" t="s">
        <v>2827</v>
      </c>
      <c r="L2365" s="1" t="s">
        <v>2828</v>
      </c>
      <c r="M2365" s="1">
        <v>0</v>
      </c>
      <c r="N2365" s="1" t="s">
        <v>2829</v>
      </c>
      <c r="O2365" s="1">
        <v>44001</v>
      </c>
      <c r="P2365" s="1">
        <v>1921</v>
      </c>
      <c r="Q2365" s="1" t="s">
        <v>2830</v>
      </c>
      <c r="R2365" s="1"/>
      <c r="S2365" s="1"/>
      <c r="T2365" s="1"/>
      <c r="U2365" s="1"/>
      <c r="V2365" s="1"/>
      <c r="W2365" s="1"/>
      <c r="X2365" s="1"/>
      <c r="Y2365" s="1"/>
    </row>
    <row r="2366" spans="1:25" x14ac:dyDescent="0.4">
      <c r="A2366" t="s">
        <v>48</v>
      </c>
      <c r="B2366" t="s">
        <v>2124</v>
      </c>
      <c r="C2366" s="1" t="s">
        <v>3</v>
      </c>
      <c r="D2366">
        <v>2020</v>
      </c>
      <c r="E2366" s="3">
        <v>3</v>
      </c>
      <c r="F2366" s="1" t="s">
        <v>50</v>
      </c>
      <c r="G2366" s="1">
        <v>165</v>
      </c>
      <c r="H2366" s="1">
        <v>-28</v>
      </c>
      <c r="J2366" s="1" t="s">
        <v>7</v>
      </c>
      <c r="K2366" s="1" t="s">
        <v>2705</v>
      </c>
      <c r="L2366" s="1" t="s">
        <v>2524</v>
      </c>
      <c r="M2366" s="1">
        <v>0</v>
      </c>
      <c r="N2366" s="1" t="s">
        <v>2525</v>
      </c>
      <c r="O2366" s="1">
        <v>43977</v>
      </c>
      <c r="P2366" s="1">
        <v>1896</v>
      </c>
      <c r="Q2366" s="1" t="s">
        <v>2706</v>
      </c>
      <c r="R2366" s="1"/>
      <c r="S2366" s="1"/>
      <c r="T2366" s="1"/>
      <c r="U2366" s="1"/>
      <c r="V2366" s="1"/>
      <c r="W2366" s="1"/>
      <c r="X2366" s="1"/>
      <c r="Y2366" s="1"/>
    </row>
    <row r="2367" spans="1:25" x14ac:dyDescent="0.4">
      <c r="A2367" t="s">
        <v>48</v>
      </c>
      <c r="B2367" t="s">
        <v>2124</v>
      </c>
      <c r="C2367" s="1" t="s">
        <v>3</v>
      </c>
      <c r="D2367">
        <v>2020</v>
      </c>
      <c r="E2367" s="3">
        <v>3</v>
      </c>
      <c r="F2367" s="1" t="s">
        <v>50</v>
      </c>
      <c r="G2367" s="1">
        <v>166</v>
      </c>
      <c r="H2367" s="1">
        <v>12</v>
      </c>
      <c r="J2367" s="1" t="s">
        <v>2147</v>
      </c>
      <c r="K2367" s="1" t="s">
        <v>2838</v>
      </c>
      <c r="L2367" s="1" t="s">
        <v>2839</v>
      </c>
      <c r="M2367" s="1">
        <v>0</v>
      </c>
      <c r="N2367" s="1" t="s">
        <v>2464</v>
      </c>
      <c r="O2367" s="1">
        <v>43712</v>
      </c>
      <c r="P2367" s="1">
        <v>1859</v>
      </c>
      <c r="Q2367" s="1" t="s">
        <v>2840</v>
      </c>
      <c r="R2367" s="1"/>
      <c r="S2367" s="1"/>
      <c r="T2367" s="1"/>
      <c r="U2367" s="1"/>
      <c r="V2367" s="1"/>
      <c r="W2367" s="1"/>
      <c r="X2367" s="1"/>
      <c r="Y2367" s="1"/>
    </row>
    <row r="2368" spans="1:25" x14ac:dyDescent="0.4">
      <c r="A2368" t="s">
        <v>48</v>
      </c>
      <c r="B2368" t="s">
        <v>2124</v>
      </c>
      <c r="C2368" s="1" t="s">
        <v>3</v>
      </c>
      <c r="D2368">
        <v>2020</v>
      </c>
      <c r="E2368" s="3">
        <v>3</v>
      </c>
      <c r="F2368" s="1" t="s">
        <v>50</v>
      </c>
      <c r="G2368" s="1">
        <v>167</v>
      </c>
      <c r="H2368" s="1" t="s">
        <v>62</v>
      </c>
      <c r="J2368" s="1" t="s">
        <v>2147</v>
      </c>
      <c r="K2368" s="1" t="s">
        <v>2800</v>
      </c>
      <c r="L2368" s="1" t="s">
        <v>2801</v>
      </c>
      <c r="M2368" s="1">
        <v>0</v>
      </c>
      <c r="N2368" s="1" t="s">
        <v>2201</v>
      </c>
      <c r="O2368" s="1">
        <v>44003</v>
      </c>
      <c r="P2368" s="1">
        <v>1835</v>
      </c>
      <c r="Q2368" s="1" t="s">
        <v>2802</v>
      </c>
      <c r="R2368" s="1"/>
      <c r="S2368" s="1"/>
      <c r="T2368" s="1"/>
      <c r="U2368" s="1"/>
      <c r="V2368" s="1"/>
      <c r="W2368" s="1"/>
      <c r="X2368" s="1"/>
      <c r="Y2368" s="1"/>
    </row>
    <row r="2369" spans="1:25" x14ac:dyDescent="0.4">
      <c r="A2369" t="s">
        <v>48</v>
      </c>
      <c r="B2369" t="s">
        <v>2124</v>
      </c>
      <c r="C2369" s="1" t="s">
        <v>3</v>
      </c>
      <c r="D2369">
        <v>2020</v>
      </c>
      <c r="E2369" s="3">
        <v>3</v>
      </c>
      <c r="F2369" s="1" t="s">
        <v>50</v>
      </c>
      <c r="G2369" s="1">
        <v>168</v>
      </c>
      <c r="H2369" s="1">
        <v>15</v>
      </c>
      <c r="J2369" s="1" t="s">
        <v>274</v>
      </c>
      <c r="K2369" s="1" t="s">
        <v>2857</v>
      </c>
      <c r="L2369" s="1" t="s">
        <v>2858</v>
      </c>
      <c r="M2369" s="1">
        <v>0</v>
      </c>
      <c r="N2369" s="1" t="s">
        <v>2859</v>
      </c>
      <c r="O2369" s="1">
        <v>44006</v>
      </c>
      <c r="P2369" s="1">
        <v>1773</v>
      </c>
      <c r="Q2369" s="1" t="s">
        <v>2860</v>
      </c>
      <c r="R2369" s="1"/>
      <c r="S2369" s="1"/>
      <c r="T2369" s="1"/>
      <c r="U2369" s="1"/>
      <c r="V2369" s="1"/>
      <c r="W2369" s="1"/>
      <c r="X2369" s="1"/>
      <c r="Y2369" s="1"/>
    </row>
    <row r="2370" spans="1:25" x14ac:dyDescent="0.4">
      <c r="A2370" t="s">
        <v>48</v>
      </c>
      <c r="B2370" t="s">
        <v>2124</v>
      </c>
      <c r="C2370" s="1" t="s">
        <v>3</v>
      </c>
      <c r="D2370">
        <v>2020</v>
      </c>
      <c r="E2370" s="3">
        <v>3</v>
      </c>
      <c r="F2370" s="1" t="s">
        <v>50</v>
      </c>
      <c r="G2370" s="1">
        <v>169</v>
      </c>
      <c r="H2370" s="1">
        <v>7</v>
      </c>
      <c r="J2370" s="1" t="s">
        <v>73</v>
      </c>
      <c r="K2370" s="1" t="s">
        <v>2831</v>
      </c>
      <c r="L2370" s="1" t="s">
        <v>2832</v>
      </c>
      <c r="M2370" s="1">
        <v>0</v>
      </c>
      <c r="N2370" s="1" t="s">
        <v>2833</v>
      </c>
      <c r="O2370" s="1">
        <v>44007</v>
      </c>
      <c r="P2370" s="1">
        <v>1768</v>
      </c>
      <c r="Q2370" s="1" t="s">
        <v>2834</v>
      </c>
      <c r="R2370" s="1"/>
      <c r="S2370" s="1"/>
      <c r="T2370" s="1"/>
      <c r="U2370" s="1"/>
      <c r="V2370" s="1"/>
      <c r="W2370" s="1"/>
      <c r="X2370" s="1"/>
      <c r="Y2370" s="1"/>
    </row>
    <row r="2371" spans="1:25" x14ac:dyDescent="0.4">
      <c r="A2371" t="s">
        <v>48</v>
      </c>
      <c r="B2371" t="s">
        <v>2124</v>
      </c>
      <c r="C2371" s="1" t="s">
        <v>3</v>
      </c>
      <c r="D2371">
        <v>2020</v>
      </c>
      <c r="E2371" s="3">
        <v>3</v>
      </c>
      <c r="F2371" s="1" t="s">
        <v>50</v>
      </c>
      <c r="G2371" s="1">
        <v>170</v>
      </c>
      <c r="H2371" s="1">
        <v>-34</v>
      </c>
      <c r="J2371" s="1" t="s">
        <v>23</v>
      </c>
      <c r="K2371" s="1" t="s">
        <v>2701</v>
      </c>
      <c r="L2371" s="1" t="s">
        <v>2702</v>
      </c>
      <c r="M2371" s="1">
        <v>0</v>
      </c>
      <c r="N2371" s="1" t="s">
        <v>2703</v>
      </c>
      <c r="O2371" s="1">
        <v>43846</v>
      </c>
      <c r="P2371" s="1">
        <v>1759</v>
      </c>
      <c r="Q2371" s="1" t="s">
        <v>2704</v>
      </c>
      <c r="R2371" s="1"/>
      <c r="S2371" s="1"/>
      <c r="T2371" s="1"/>
      <c r="U2371" s="1"/>
      <c r="V2371" s="1"/>
      <c r="W2371" s="1"/>
      <c r="X2371" s="1"/>
      <c r="Y2371" s="1"/>
    </row>
    <row r="2372" spans="1:25" x14ac:dyDescent="0.4">
      <c r="A2372" t="s">
        <v>48</v>
      </c>
      <c r="B2372" t="s">
        <v>2124</v>
      </c>
      <c r="C2372" s="1" t="s">
        <v>3</v>
      </c>
      <c r="D2372">
        <v>2020</v>
      </c>
      <c r="E2372" s="3">
        <v>3</v>
      </c>
      <c r="F2372" s="1" t="s">
        <v>50</v>
      </c>
      <c r="G2372" s="1">
        <v>171</v>
      </c>
      <c r="H2372" s="1">
        <v>50</v>
      </c>
      <c r="J2372" s="1" t="s">
        <v>9</v>
      </c>
      <c r="K2372" s="1" t="s">
        <v>2931</v>
      </c>
      <c r="L2372" s="1" t="s">
        <v>2932</v>
      </c>
      <c r="M2372" s="1">
        <v>0</v>
      </c>
      <c r="N2372" s="1" t="s">
        <v>2933</v>
      </c>
      <c r="O2372" s="1">
        <v>43823</v>
      </c>
      <c r="P2372" s="1">
        <v>1725</v>
      </c>
      <c r="Q2372" s="1" t="s">
        <v>2934</v>
      </c>
      <c r="R2372" s="1"/>
      <c r="S2372" s="1"/>
      <c r="T2372" s="1"/>
      <c r="U2372" s="1"/>
      <c r="V2372" s="1"/>
      <c r="W2372" s="1"/>
      <c r="X2372" s="1"/>
      <c r="Y2372" s="1"/>
    </row>
    <row r="2373" spans="1:25" x14ac:dyDescent="0.4">
      <c r="A2373" t="s">
        <v>48</v>
      </c>
      <c r="B2373" t="s">
        <v>2124</v>
      </c>
      <c r="C2373" s="1" t="s">
        <v>3</v>
      </c>
      <c r="D2373">
        <v>2020</v>
      </c>
      <c r="E2373" s="3">
        <v>3</v>
      </c>
      <c r="F2373" s="1" t="s">
        <v>50</v>
      </c>
      <c r="G2373" s="1">
        <v>172</v>
      </c>
      <c r="H2373" s="1">
        <v>-8</v>
      </c>
      <c r="J2373" s="1" t="s">
        <v>23</v>
      </c>
      <c r="K2373" s="1" t="s">
        <v>2789</v>
      </c>
      <c r="L2373" s="1" t="s">
        <v>2790</v>
      </c>
      <c r="M2373" s="1">
        <v>0</v>
      </c>
      <c r="N2373" s="1" t="s">
        <v>2716</v>
      </c>
      <c r="O2373" s="1">
        <v>43984</v>
      </c>
      <c r="P2373" s="1">
        <v>1701</v>
      </c>
      <c r="Q2373" s="1" t="s">
        <v>2791</v>
      </c>
      <c r="R2373" s="1"/>
      <c r="S2373" s="1"/>
      <c r="T2373" s="1"/>
      <c r="U2373" s="1"/>
      <c r="V2373" s="1"/>
      <c r="W2373" s="1"/>
      <c r="X2373" s="1"/>
      <c r="Y2373" s="1"/>
    </row>
    <row r="2374" spans="1:25" x14ac:dyDescent="0.4">
      <c r="A2374" t="s">
        <v>48</v>
      </c>
      <c r="B2374" t="s">
        <v>2124</v>
      </c>
      <c r="C2374" s="1" t="s">
        <v>3</v>
      </c>
      <c r="D2374">
        <v>2020</v>
      </c>
      <c r="E2374" s="3">
        <v>3</v>
      </c>
      <c r="F2374" s="1" t="s">
        <v>50</v>
      </c>
      <c r="G2374" s="1">
        <v>173</v>
      </c>
      <c r="H2374" s="1">
        <v>14</v>
      </c>
      <c r="J2374" s="1" t="s">
        <v>163</v>
      </c>
      <c r="K2374" s="1" t="s">
        <v>2872</v>
      </c>
      <c r="L2374" s="1" t="s">
        <v>2873</v>
      </c>
      <c r="M2374" s="1">
        <v>0</v>
      </c>
      <c r="N2374" s="1" t="s">
        <v>2874</v>
      </c>
      <c r="O2374" s="1">
        <v>43997</v>
      </c>
      <c r="P2374" s="1">
        <v>1688</v>
      </c>
      <c r="Q2374" s="1" t="s">
        <v>2875</v>
      </c>
      <c r="R2374" s="1"/>
      <c r="S2374" s="1"/>
      <c r="T2374" s="1"/>
      <c r="U2374" s="1"/>
      <c r="V2374" s="1"/>
      <c r="W2374" s="1"/>
      <c r="X2374" s="1"/>
      <c r="Y2374" s="1"/>
    </row>
    <row r="2375" spans="1:25" x14ac:dyDescent="0.4">
      <c r="A2375" t="s">
        <v>48</v>
      </c>
      <c r="B2375" t="s">
        <v>2124</v>
      </c>
      <c r="C2375" s="1" t="s">
        <v>3</v>
      </c>
      <c r="D2375">
        <v>2020</v>
      </c>
      <c r="E2375" s="3">
        <v>3</v>
      </c>
      <c r="F2375" s="1" t="s">
        <v>50</v>
      </c>
      <c r="G2375" s="1">
        <v>174</v>
      </c>
      <c r="H2375" s="1">
        <v>6</v>
      </c>
      <c r="J2375" s="1" t="s">
        <v>163</v>
      </c>
      <c r="K2375" s="1" t="s">
        <v>2845</v>
      </c>
      <c r="L2375" s="1" t="s">
        <v>2846</v>
      </c>
      <c r="M2375" s="1">
        <v>0</v>
      </c>
      <c r="N2375" s="1" t="s">
        <v>2847</v>
      </c>
      <c r="O2375" s="1">
        <v>43986</v>
      </c>
      <c r="P2375" s="1">
        <v>1655</v>
      </c>
      <c r="Q2375" s="1" t="s">
        <v>2848</v>
      </c>
      <c r="R2375" s="1"/>
      <c r="S2375" s="1"/>
      <c r="T2375" s="1"/>
      <c r="U2375" s="1"/>
      <c r="V2375" s="1"/>
      <c r="W2375" s="1"/>
      <c r="X2375" s="1"/>
      <c r="Y2375" s="1"/>
    </row>
    <row r="2376" spans="1:25" x14ac:dyDescent="0.4">
      <c r="A2376" t="s">
        <v>48</v>
      </c>
      <c r="B2376" t="s">
        <v>2124</v>
      </c>
      <c r="C2376" s="1" t="s">
        <v>3</v>
      </c>
      <c r="D2376">
        <v>2020</v>
      </c>
      <c r="E2376" s="3">
        <v>3</v>
      </c>
      <c r="F2376" s="1" t="s">
        <v>50</v>
      </c>
      <c r="G2376" s="1">
        <v>175</v>
      </c>
      <c r="H2376" s="1">
        <v>-1</v>
      </c>
      <c r="J2376" s="1" t="s">
        <v>58</v>
      </c>
      <c r="K2376" s="1" t="s">
        <v>2823</v>
      </c>
      <c r="L2376" s="1" t="s">
        <v>2824</v>
      </c>
      <c r="M2376" s="1">
        <v>0</v>
      </c>
      <c r="N2376" s="1" t="s">
        <v>2825</v>
      </c>
      <c r="O2376" s="1">
        <v>43986</v>
      </c>
      <c r="P2376" s="1">
        <v>1625</v>
      </c>
      <c r="Q2376" s="1" t="s">
        <v>2826</v>
      </c>
      <c r="R2376" s="1"/>
      <c r="S2376" s="1"/>
      <c r="T2376" s="1"/>
      <c r="U2376" s="1"/>
      <c r="V2376" s="1"/>
      <c r="W2376" s="1"/>
      <c r="X2376" s="1"/>
      <c r="Y2376" s="1"/>
    </row>
    <row r="2377" spans="1:25" x14ac:dyDescent="0.4">
      <c r="A2377" t="s">
        <v>48</v>
      </c>
      <c r="B2377" t="s">
        <v>2124</v>
      </c>
      <c r="C2377" s="1" t="s">
        <v>3</v>
      </c>
      <c r="D2377">
        <v>2020</v>
      </c>
      <c r="E2377" s="3">
        <v>3</v>
      </c>
      <c r="F2377" s="1" t="s">
        <v>50</v>
      </c>
      <c r="G2377" s="1">
        <v>176</v>
      </c>
      <c r="H2377" s="1">
        <v>13</v>
      </c>
      <c r="J2377" s="1" t="s">
        <v>1647</v>
      </c>
      <c r="K2377" s="1" t="s">
        <v>2879</v>
      </c>
      <c r="L2377" s="1" t="s">
        <v>2880</v>
      </c>
      <c r="M2377" s="1">
        <v>0</v>
      </c>
      <c r="N2377" s="1" t="s">
        <v>2881</v>
      </c>
      <c r="O2377" s="1">
        <v>44007</v>
      </c>
      <c r="P2377" s="1">
        <v>1601</v>
      </c>
      <c r="Q2377" s="1" t="s">
        <v>2882</v>
      </c>
      <c r="R2377" s="1"/>
      <c r="S2377" s="1"/>
      <c r="T2377" s="1"/>
      <c r="U2377" s="1"/>
      <c r="V2377" s="1"/>
      <c r="W2377" s="1"/>
      <c r="X2377" s="1"/>
      <c r="Y2377" s="1"/>
    </row>
    <row r="2378" spans="1:25" x14ac:dyDescent="0.4">
      <c r="A2378" t="s">
        <v>48</v>
      </c>
      <c r="B2378" t="s">
        <v>2124</v>
      </c>
      <c r="C2378" s="1" t="s">
        <v>3</v>
      </c>
      <c r="D2378">
        <v>2020</v>
      </c>
      <c r="E2378" s="3">
        <v>3</v>
      </c>
      <c r="F2378" s="1" t="s">
        <v>50</v>
      </c>
      <c r="G2378" s="1">
        <v>177</v>
      </c>
      <c r="H2378" s="1" t="s">
        <v>81</v>
      </c>
      <c r="J2378" s="1" t="s">
        <v>23</v>
      </c>
      <c r="K2378" s="1" t="s">
        <v>2935</v>
      </c>
      <c r="L2378" s="1" t="s">
        <v>2936</v>
      </c>
      <c r="M2378" s="1">
        <v>0</v>
      </c>
      <c r="N2378" s="1" t="s">
        <v>158</v>
      </c>
      <c r="O2378" s="1">
        <v>44005</v>
      </c>
      <c r="P2378" s="1">
        <v>1595</v>
      </c>
      <c r="Q2378" s="1" t="s">
        <v>2937</v>
      </c>
      <c r="R2378" s="1"/>
      <c r="S2378" s="1"/>
      <c r="T2378" s="1"/>
      <c r="U2378" s="1"/>
      <c r="V2378" s="1"/>
      <c r="W2378" s="1"/>
      <c r="X2378" s="1"/>
      <c r="Y2378" s="1"/>
    </row>
    <row r="2379" spans="1:25" x14ac:dyDescent="0.4">
      <c r="A2379" t="s">
        <v>48</v>
      </c>
      <c r="B2379" t="s">
        <v>2124</v>
      </c>
      <c r="C2379" s="1" t="s">
        <v>3</v>
      </c>
      <c r="D2379">
        <v>2020</v>
      </c>
      <c r="E2379" s="3">
        <v>3</v>
      </c>
      <c r="F2379" s="1" t="s">
        <v>50</v>
      </c>
      <c r="G2379" s="1">
        <v>178</v>
      </c>
      <c r="H2379" s="1">
        <v>-88</v>
      </c>
      <c r="J2379" s="1" t="s">
        <v>10</v>
      </c>
      <c r="K2379" s="1" t="s">
        <v>2553</v>
      </c>
      <c r="L2379" s="1" t="s">
        <v>2554</v>
      </c>
      <c r="M2379" s="1">
        <v>0</v>
      </c>
      <c r="N2379" s="1" t="s">
        <v>1300</v>
      </c>
      <c r="O2379" s="1">
        <v>44000</v>
      </c>
      <c r="P2379" s="1">
        <v>1593</v>
      </c>
      <c r="Q2379" s="1" t="s">
        <v>2555</v>
      </c>
      <c r="R2379" s="1"/>
      <c r="S2379" s="1"/>
      <c r="T2379" s="1"/>
      <c r="U2379" s="1"/>
      <c r="V2379" s="1"/>
      <c r="W2379" s="1"/>
      <c r="X2379" s="1"/>
      <c r="Y2379" s="1"/>
    </row>
    <row r="2380" spans="1:25" x14ac:dyDescent="0.4">
      <c r="A2380" t="s">
        <v>48</v>
      </c>
      <c r="B2380" t="s">
        <v>2124</v>
      </c>
      <c r="C2380" s="1" t="s">
        <v>3</v>
      </c>
      <c r="D2380">
        <v>2020</v>
      </c>
      <c r="E2380" s="3">
        <v>3</v>
      </c>
      <c r="F2380" s="1" t="s">
        <v>50</v>
      </c>
      <c r="G2380" s="1">
        <v>179</v>
      </c>
      <c r="H2380" s="1" t="s">
        <v>62</v>
      </c>
      <c r="J2380" s="1" t="s">
        <v>163</v>
      </c>
      <c r="K2380" s="1" t="s">
        <v>2841</v>
      </c>
      <c r="L2380" s="1" t="s">
        <v>2842</v>
      </c>
      <c r="M2380" s="1">
        <v>0</v>
      </c>
      <c r="N2380" s="1" t="s">
        <v>2843</v>
      </c>
      <c r="O2380" s="1">
        <v>44005</v>
      </c>
      <c r="P2380" s="1">
        <v>1589</v>
      </c>
      <c r="Q2380" s="1" t="s">
        <v>2844</v>
      </c>
      <c r="R2380" s="1"/>
      <c r="S2380" s="1"/>
      <c r="T2380" s="1"/>
      <c r="U2380" s="1"/>
      <c r="V2380" s="1"/>
      <c r="W2380" s="1"/>
      <c r="X2380" s="1"/>
      <c r="Y2380" s="1"/>
    </row>
    <row r="2381" spans="1:25" x14ac:dyDescent="0.4">
      <c r="A2381" t="s">
        <v>48</v>
      </c>
      <c r="B2381" t="s">
        <v>2124</v>
      </c>
      <c r="C2381" s="1" t="s">
        <v>3</v>
      </c>
      <c r="D2381">
        <v>2020</v>
      </c>
      <c r="E2381" s="3">
        <v>3</v>
      </c>
      <c r="F2381" s="1" t="s">
        <v>50</v>
      </c>
      <c r="G2381" s="1">
        <v>180</v>
      </c>
      <c r="H2381" s="1">
        <v>1</v>
      </c>
      <c r="J2381" s="1" t="s">
        <v>24</v>
      </c>
      <c r="K2381" s="1" t="s">
        <v>2849</v>
      </c>
      <c r="L2381" s="1" t="s">
        <v>2850</v>
      </c>
      <c r="M2381" s="1">
        <v>0</v>
      </c>
      <c r="N2381" s="1" t="s">
        <v>2851</v>
      </c>
      <c r="O2381" s="1">
        <v>43972</v>
      </c>
      <c r="P2381" s="1">
        <v>1573</v>
      </c>
      <c r="Q2381" s="1" t="s">
        <v>2852</v>
      </c>
      <c r="R2381" s="1"/>
      <c r="S2381" s="1"/>
      <c r="T2381" s="1"/>
      <c r="U2381" s="1"/>
      <c r="V2381" s="1"/>
      <c r="W2381" s="1"/>
      <c r="X2381" s="1"/>
      <c r="Y2381" s="1"/>
    </row>
    <row r="2382" spans="1:25" x14ac:dyDescent="0.4">
      <c r="A2382" t="s">
        <v>48</v>
      </c>
      <c r="B2382" t="s">
        <v>2124</v>
      </c>
      <c r="C2382" s="1" t="s">
        <v>3</v>
      </c>
      <c r="D2382">
        <v>2020</v>
      </c>
      <c r="E2382" s="3">
        <v>3</v>
      </c>
      <c r="F2382" s="1" t="s">
        <v>50</v>
      </c>
      <c r="G2382" s="1">
        <v>181</v>
      </c>
      <c r="H2382" s="1">
        <v>12</v>
      </c>
      <c r="J2382" s="1" t="s">
        <v>22</v>
      </c>
      <c r="K2382" s="1" t="s">
        <v>614</v>
      </c>
      <c r="L2382" s="1" t="s">
        <v>615</v>
      </c>
      <c r="M2382" s="1">
        <v>0</v>
      </c>
      <c r="N2382" s="1" t="s">
        <v>616</v>
      </c>
      <c r="O2382" s="1">
        <v>44008</v>
      </c>
      <c r="P2382" s="1">
        <v>1545</v>
      </c>
      <c r="Q2382" s="1" t="s">
        <v>617</v>
      </c>
      <c r="R2382" s="1"/>
      <c r="S2382" s="1"/>
      <c r="T2382" s="1"/>
      <c r="U2382" s="1"/>
      <c r="V2382" s="1"/>
      <c r="W2382" s="1"/>
      <c r="X2382" s="1"/>
      <c r="Y2382" s="1"/>
    </row>
    <row r="2383" spans="1:25" x14ac:dyDescent="0.4">
      <c r="A2383" t="s">
        <v>48</v>
      </c>
      <c r="B2383" t="s">
        <v>2124</v>
      </c>
      <c r="C2383" s="1" t="s">
        <v>3</v>
      </c>
      <c r="D2383">
        <v>2020</v>
      </c>
      <c r="E2383" s="3">
        <v>3</v>
      </c>
      <c r="F2383" s="1" t="s">
        <v>50</v>
      </c>
      <c r="G2383" s="1">
        <v>182</v>
      </c>
      <c r="H2383" s="1">
        <v>-27</v>
      </c>
      <c r="J2383" s="1" t="s">
        <v>23</v>
      </c>
      <c r="K2383" s="1" t="s">
        <v>2762</v>
      </c>
      <c r="L2383" s="1" t="s">
        <v>2763</v>
      </c>
      <c r="M2383" s="1">
        <v>0</v>
      </c>
      <c r="N2383" s="1" t="s">
        <v>2764</v>
      </c>
      <c r="O2383" s="1">
        <v>43693</v>
      </c>
      <c r="P2383" s="1">
        <v>1533</v>
      </c>
      <c r="Q2383" s="1" t="s">
        <v>2765</v>
      </c>
      <c r="R2383" s="1"/>
      <c r="S2383" s="1"/>
      <c r="T2383" s="1"/>
      <c r="U2383" s="1"/>
      <c r="V2383" s="1"/>
      <c r="W2383" s="1"/>
      <c r="X2383" s="1"/>
      <c r="Y2383" s="1"/>
    </row>
    <row r="2384" spans="1:25" x14ac:dyDescent="0.4">
      <c r="A2384" t="s">
        <v>48</v>
      </c>
      <c r="B2384" t="s">
        <v>2124</v>
      </c>
      <c r="C2384" s="1" t="s">
        <v>3</v>
      </c>
      <c r="D2384">
        <v>2020</v>
      </c>
      <c r="E2384" s="3">
        <v>3</v>
      </c>
      <c r="F2384" s="1" t="s">
        <v>50</v>
      </c>
      <c r="G2384" s="1">
        <v>183</v>
      </c>
      <c r="H2384" s="1">
        <v>35</v>
      </c>
      <c r="J2384" s="1" t="s">
        <v>21</v>
      </c>
      <c r="K2384" s="1" t="s">
        <v>796</v>
      </c>
      <c r="L2384" s="1" t="s">
        <v>797</v>
      </c>
      <c r="M2384" s="1">
        <v>0</v>
      </c>
      <c r="N2384" s="1" t="s">
        <v>798</v>
      </c>
      <c r="O2384" s="1">
        <v>44001</v>
      </c>
      <c r="P2384" s="1">
        <v>1507</v>
      </c>
      <c r="Q2384" s="1" t="s">
        <v>799</v>
      </c>
      <c r="R2384" s="1"/>
      <c r="S2384" s="1"/>
      <c r="T2384" s="1"/>
      <c r="U2384" s="1"/>
      <c r="V2384" s="1"/>
      <c r="W2384" s="1"/>
      <c r="X2384" s="1"/>
      <c r="Y2384" s="1"/>
    </row>
    <row r="2385" spans="1:25" x14ac:dyDescent="0.4">
      <c r="A2385" t="s">
        <v>48</v>
      </c>
      <c r="B2385" t="s">
        <v>2124</v>
      </c>
      <c r="C2385" s="1" t="s">
        <v>3</v>
      </c>
      <c r="D2385">
        <v>2020</v>
      </c>
      <c r="E2385" s="3">
        <v>3</v>
      </c>
      <c r="F2385" s="1" t="s">
        <v>50</v>
      </c>
      <c r="G2385" s="1">
        <v>184</v>
      </c>
      <c r="H2385" s="1">
        <v>-2</v>
      </c>
      <c r="J2385" s="1" t="s">
        <v>2147</v>
      </c>
      <c r="K2385" s="1" t="s">
        <v>2853</v>
      </c>
      <c r="L2385" s="1" t="s">
        <v>2854</v>
      </c>
      <c r="M2385" s="1">
        <v>0</v>
      </c>
      <c r="N2385" s="1" t="s">
        <v>2855</v>
      </c>
      <c r="O2385" s="1">
        <v>43962</v>
      </c>
      <c r="P2385" s="1">
        <v>1491</v>
      </c>
      <c r="Q2385" s="1" t="s">
        <v>2856</v>
      </c>
      <c r="R2385" s="1"/>
      <c r="S2385" s="1"/>
      <c r="T2385" s="1"/>
      <c r="U2385" s="1"/>
      <c r="V2385" s="1"/>
      <c r="W2385" s="1"/>
      <c r="X2385" s="1"/>
      <c r="Y2385" s="1"/>
    </row>
    <row r="2386" spans="1:25" x14ac:dyDescent="0.4">
      <c r="A2386" t="s">
        <v>48</v>
      </c>
      <c r="B2386" t="s">
        <v>2124</v>
      </c>
      <c r="C2386" s="1" t="s">
        <v>3</v>
      </c>
      <c r="D2386">
        <v>2020</v>
      </c>
      <c r="E2386" s="3">
        <v>3</v>
      </c>
      <c r="F2386" s="1" t="s">
        <v>50</v>
      </c>
      <c r="G2386" s="1">
        <v>185</v>
      </c>
      <c r="H2386" s="1">
        <v>28</v>
      </c>
      <c r="J2386" s="1" t="s">
        <v>23</v>
      </c>
      <c r="K2386" s="1" t="s">
        <v>2938</v>
      </c>
      <c r="L2386" s="1" t="s">
        <v>2939</v>
      </c>
      <c r="M2386" s="1">
        <v>0</v>
      </c>
      <c r="N2386" s="1" t="s">
        <v>2940</v>
      </c>
      <c r="O2386" s="1">
        <v>44008</v>
      </c>
      <c r="P2386" s="1">
        <v>1483</v>
      </c>
      <c r="Q2386" s="1" t="s">
        <v>2941</v>
      </c>
      <c r="R2386" s="1"/>
      <c r="S2386" s="1"/>
      <c r="T2386" s="1"/>
      <c r="U2386" s="1"/>
      <c r="V2386" s="1"/>
      <c r="W2386" s="1"/>
      <c r="X2386" s="1"/>
      <c r="Y2386" s="1"/>
    </row>
    <row r="2387" spans="1:25" x14ac:dyDescent="0.4">
      <c r="A2387" t="s">
        <v>48</v>
      </c>
      <c r="B2387" t="s">
        <v>2124</v>
      </c>
      <c r="C2387" s="1" t="s">
        <v>3</v>
      </c>
      <c r="D2387">
        <v>2020</v>
      </c>
      <c r="E2387" s="3">
        <v>3</v>
      </c>
      <c r="F2387" s="1" t="s">
        <v>50</v>
      </c>
      <c r="G2387" s="1">
        <v>186</v>
      </c>
      <c r="H2387" s="1">
        <v>-56</v>
      </c>
      <c r="J2387" s="1" t="s">
        <v>58</v>
      </c>
      <c r="K2387" s="1" t="s">
        <v>2684</v>
      </c>
      <c r="L2387" s="1" t="s">
        <v>2685</v>
      </c>
      <c r="M2387" s="1">
        <v>0</v>
      </c>
      <c r="N2387" s="1" t="s">
        <v>2686</v>
      </c>
      <c r="O2387" s="1">
        <v>44001</v>
      </c>
      <c r="P2387" s="1">
        <v>1438</v>
      </c>
      <c r="Q2387" s="1" t="s">
        <v>2687</v>
      </c>
      <c r="R2387" s="1"/>
      <c r="S2387" s="1"/>
      <c r="T2387" s="1"/>
      <c r="U2387" s="1"/>
      <c r="V2387" s="1"/>
      <c r="W2387" s="1"/>
      <c r="X2387" s="1"/>
      <c r="Y2387" s="1"/>
    </row>
    <row r="2388" spans="1:25" x14ac:dyDescent="0.4">
      <c r="A2388" t="s">
        <v>48</v>
      </c>
      <c r="B2388" t="s">
        <v>2124</v>
      </c>
      <c r="C2388" s="1" t="s">
        <v>3</v>
      </c>
      <c r="D2388">
        <v>2020</v>
      </c>
      <c r="E2388" s="3">
        <v>3</v>
      </c>
      <c r="F2388" s="1" t="s">
        <v>50</v>
      </c>
      <c r="G2388" s="1">
        <v>187</v>
      </c>
      <c r="H2388" s="1">
        <v>11</v>
      </c>
      <c r="J2388" s="1" t="s">
        <v>21</v>
      </c>
      <c r="K2388" s="1" t="s">
        <v>2907</v>
      </c>
      <c r="L2388" s="1" t="s">
        <v>598</v>
      </c>
      <c r="M2388" s="1">
        <v>0</v>
      </c>
      <c r="N2388" s="1" t="s">
        <v>2908</v>
      </c>
      <c r="O2388" s="1">
        <v>43998</v>
      </c>
      <c r="P2388" s="1">
        <v>1424</v>
      </c>
      <c r="Q2388" s="1" t="s">
        <v>2909</v>
      </c>
      <c r="R2388" s="1"/>
      <c r="S2388" s="1"/>
      <c r="T2388" s="1"/>
      <c r="U2388" s="1"/>
      <c r="V2388" s="1"/>
      <c r="W2388" s="1"/>
      <c r="X2388" s="1"/>
      <c r="Y2388" s="1"/>
    </row>
    <row r="2389" spans="1:25" x14ac:dyDescent="0.4">
      <c r="A2389" t="s">
        <v>48</v>
      </c>
      <c r="B2389" t="s">
        <v>2124</v>
      </c>
      <c r="C2389" s="1" t="s">
        <v>3</v>
      </c>
      <c r="D2389">
        <v>2020</v>
      </c>
      <c r="E2389" s="3">
        <v>3</v>
      </c>
      <c r="F2389" s="1" t="s">
        <v>50</v>
      </c>
      <c r="G2389" s="1">
        <v>188</v>
      </c>
      <c r="H2389" s="1">
        <v>-19</v>
      </c>
      <c r="J2389" s="1" t="s">
        <v>2147</v>
      </c>
      <c r="K2389" s="1" t="s">
        <v>2806</v>
      </c>
      <c r="L2389" s="1" t="s">
        <v>2807</v>
      </c>
      <c r="M2389" s="1">
        <v>0</v>
      </c>
      <c r="N2389" s="1" t="s">
        <v>2277</v>
      </c>
      <c r="O2389" s="1">
        <v>43900</v>
      </c>
      <c r="P2389" s="1">
        <v>1380</v>
      </c>
      <c r="Q2389" s="1" t="s">
        <v>2808</v>
      </c>
      <c r="R2389" s="1"/>
      <c r="S2389" s="1"/>
      <c r="T2389" s="1"/>
      <c r="U2389" s="1"/>
      <c r="V2389" s="1"/>
      <c r="W2389" s="1"/>
      <c r="X2389" s="1"/>
      <c r="Y2389" s="1"/>
    </row>
    <row r="2390" spans="1:25" x14ac:dyDescent="0.4">
      <c r="A2390" t="s">
        <v>48</v>
      </c>
      <c r="B2390" t="s">
        <v>2124</v>
      </c>
      <c r="C2390" s="1" t="s">
        <v>3</v>
      </c>
      <c r="D2390">
        <v>2020</v>
      </c>
      <c r="E2390" s="3">
        <v>3</v>
      </c>
      <c r="F2390" s="1" t="s">
        <v>50</v>
      </c>
      <c r="G2390" s="1">
        <v>189</v>
      </c>
      <c r="H2390" s="1">
        <v>-37</v>
      </c>
      <c r="J2390" s="1" t="s">
        <v>10</v>
      </c>
      <c r="K2390" s="1" t="s">
        <v>2751</v>
      </c>
      <c r="L2390" s="1" t="s">
        <v>2752</v>
      </c>
      <c r="M2390" s="1">
        <v>0</v>
      </c>
      <c r="N2390" s="1" t="s">
        <v>2211</v>
      </c>
      <c r="O2390" s="1">
        <v>43999</v>
      </c>
      <c r="P2390" s="1">
        <v>1347</v>
      </c>
      <c r="Q2390" s="1" t="s">
        <v>2753</v>
      </c>
      <c r="R2390" s="1"/>
      <c r="S2390" s="1"/>
      <c r="T2390" s="1"/>
      <c r="U2390" s="1"/>
      <c r="V2390" s="1"/>
      <c r="W2390" s="1"/>
      <c r="X2390" s="1"/>
      <c r="Y2390" s="1"/>
    </row>
    <row r="2391" spans="1:25" x14ac:dyDescent="0.4">
      <c r="A2391" t="s">
        <v>48</v>
      </c>
      <c r="B2391" t="s">
        <v>2124</v>
      </c>
      <c r="C2391" s="1" t="s">
        <v>3</v>
      </c>
      <c r="D2391">
        <v>2020</v>
      </c>
      <c r="E2391" s="3">
        <v>3</v>
      </c>
      <c r="F2391" s="1" t="s">
        <v>50</v>
      </c>
      <c r="G2391" s="1">
        <v>190</v>
      </c>
      <c r="H2391" s="1">
        <v>17</v>
      </c>
      <c r="J2391" s="1" t="s">
        <v>28</v>
      </c>
      <c r="K2391" s="1" t="s">
        <v>2942</v>
      </c>
      <c r="L2391" s="1" t="s">
        <v>2637</v>
      </c>
      <c r="M2391" s="1">
        <v>0</v>
      </c>
      <c r="N2391" s="1" t="s">
        <v>2943</v>
      </c>
      <c r="O2391" s="1">
        <v>44008</v>
      </c>
      <c r="P2391" s="1">
        <v>1331</v>
      </c>
      <c r="Q2391" s="1" t="s">
        <v>2944</v>
      </c>
      <c r="R2391" s="1"/>
      <c r="S2391" s="1"/>
      <c r="T2391" s="1"/>
      <c r="U2391" s="1"/>
      <c r="V2391" s="1"/>
      <c r="W2391" s="1"/>
      <c r="X2391" s="1"/>
      <c r="Y2391" s="1"/>
    </row>
    <row r="2392" spans="1:25" x14ac:dyDescent="0.4">
      <c r="A2392" t="s">
        <v>48</v>
      </c>
      <c r="B2392" t="s">
        <v>2124</v>
      </c>
      <c r="C2392" s="1" t="s">
        <v>3</v>
      </c>
      <c r="D2392">
        <v>2020</v>
      </c>
      <c r="E2392" s="3">
        <v>3</v>
      </c>
      <c r="F2392" s="1" t="s">
        <v>50</v>
      </c>
      <c r="G2392" s="1">
        <v>191</v>
      </c>
      <c r="H2392" s="1">
        <v>-48</v>
      </c>
      <c r="J2392" s="1" t="s">
        <v>23</v>
      </c>
      <c r="K2392" s="1" t="s">
        <v>2724</v>
      </c>
      <c r="L2392" s="1" t="s">
        <v>2725</v>
      </c>
      <c r="M2392" s="1">
        <v>0</v>
      </c>
      <c r="N2392" s="1" t="s">
        <v>2726</v>
      </c>
      <c r="O2392" s="1">
        <v>43893</v>
      </c>
      <c r="P2392" s="1">
        <v>1232</v>
      </c>
      <c r="Q2392" s="1" t="s">
        <v>2727</v>
      </c>
      <c r="R2392" s="1"/>
      <c r="S2392" s="1"/>
      <c r="T2392" s="1"/>
      <c r="U2392" s="1"/>
      <c r="V2392" s="1"/>
      <c r="W2392" s="1"/>
      <c r="X2392" s="1"/>
      <c r="Y2392" s="1"/>
    </row>
    <row r="2393" spans="1:25" x14ac:dyDescent="0.4">
      <c r="A2393" t="s">
        <v>48</v>
      </c>
      <c r="B2393" t="s">
        <v>2124</v>
      </c>
      <c r="C2393" s="1" t="s">
        <v>3</v>
      </c>
      <c r="D2393">
        <v>2020</v>
      </c>
      <c r="E2393" s="3">
        <v>3</v>
      </c>
      <c r="F2393" s="1" t="s">
        <v>50</v>
      </c>
      <c r="G2393" s="1">
        <v>192</v>
      </c>
      <c r="H2393" s="1" t="s">
        <v>81</v>
      </c>
      <c r="J2393" s="1" t="s">
        <v>23</v>
      </c>
      <c r="K2393" s="1" t="s">
        <v>2945</v>
      </c>
      <c r="L2393" s="1" t="s">
        <v>2946</v>
      </c>
      <c r="M2393" s="1">
        <v>0</v>
      </c>
      <c r="N2393" s="1" t="s">
        <v>2947</v>
      </c>
      <c r="O2393" s="1">
        <v>43889</v>
      </c>
      <c r="P2393" s="1">
        <v>1198</v>
      </c>
      <c r="Q2393" s="1" t="s">
        <v>2948</v>
      </c>
      <c r="R2393" s="1"/>
      <c r="S2393" s="1"/>
      <c r="T2393" s="1"/>
      <c r="U2393" s="1"/>
      <c r="V2393" s="1"/>
      <c r="W2393" s="1"/>
      <c r="X2393" s="1"/>
      <c r="Y2393" s="1"/>
    </row>
    <row r="2394" spans="1:25" x14ac:dyDescent="0.4">
      <c r="A2394" t="s">
        <v>48</v>
      </c>
      <c r="B2394" t="s">
        <v>2124</v>
      </c>
      <c r="C2394" s="1" t="s">
        <v>3</v>
      </c>
      <c r="D2394">
        <v>2020</v>
      </c>
      <c r="E2394" s="3">
        <v>3</v>
      </c>
      <c r="F2394" s="1" t="s">
        <v>50</v>
      </c>
      <c r="G2394" s="1">
        <v>193</v>
      </c>
      <c r="H2394" s="1">
        <v>-2</v>
      </c>
      <c r="J2394" s="1" t="s">
        <v>10</v>
      </c>
      <c r="K2394" s="1" t="s">
        <v>2886</v>
      </c>
      <c r="L2394" s="1" t="s">
        <v>2887</v>
      </c>
      <c r="M2394" s="1">
        <v>0</v>
      </c>
      <c r="N2394" s="1" t="s">
        <v>1300</v>
      </c>
      <c r="O2394" s="1">
        <v>43936</v>
      </c>
      <c r="P2394" s="1">
        <v>1174</v>
      </c>
      <c r="Q2394" s="1" t="s">
        <v>2888</v>
      </c>
      <c r="R2394" s="1"/>
      <c r="S2394" s="1"/>
      <c r="T2394" s="1"/>
      <c r="U2394" s="1"/>
      <c r="V2394" s="1"/>
      <c r="W2394" s="1"/>
      <c r="X2394" s="1"/>
      <c r="Y2394" s="1"/>
    </row>
    <row r="2395" spans="1:25" x14ac:dyDescent="0.4">
      <c r="A2395" t="s">
        <v>48</v>
      </c>
      <c r="B2395" t="s">
        <v>2124</v>
      </c>
      <c r="C2395" s="1" t="s">
        <v>3</v>
      </c>
      <c r="D2395">
        <v>2020</v>
      </c>
      <c r="E2395" s="3">
        <v>3</v>
      </c>
      <c r="F2395" s="1" t="s">
        <v>50</v>
      </c>
      <c r="G2395" s="1">
        <v>194</v>
      </c>
      <c r="H2395" s="1">
        <v>-34</v>
      </c>
      <c r="J2395" s="1" t="s">
        <v>73</v>
      </c>
      <c r="K2395" s="1" t="s">
        <v>2779</v>
      </c>
      <c r="L2395" s="1" t="s">
        <v>2681</v>
      </c>
      <c r="M2395" s="1">
        <v>0</v>
      </c>
      <c r="N2395" s="1" t="s">
        <v>2682</v>
      </c>
      <c r="O2395" s="1">
        <v>43949</v>
      </c>
      <c r="P2395" s="1">
        <v>1161</v>
      </c>
      <c r="Q2395" s="1" t="s">
        <v>2780</v>
      </c>
      <c r="R2395" s="1"/>
      <c r="S2395" s="1"/>
      <c r="T2395" s="1"/>
      <c r="U2395" s="1"/>
      <c r="V2395" s="1"/>
      <c r="W2395" s="1"/>
      <c r="X2395" s="1"/>
      <c r="Y2395" s="1"/>
    </row>
    <row r="2396" spans="1:25" x14ac:dyDescent="0.4">
      <c r="A2396" t="s">
        <v>48</v>
      </c>
      <c r="B2396" t="s">
        <v>2124</v>
      </c>
      <c r="C2396" s="1" t="s">
        <v>3</v>
      </c>
      <c r="D2396">
        <v>2020</v>
      </c>
      <c r="E2396" s="3">
        <v>3</v>
      </c>
      <c r="F2396" s="1" t="s">
        <v>50</v>
      </c>
      <c r="G2396" s="1">
        <v>195</v>
      </c>
      <c r="H2396" s="1">
        <v>-11</v>
      </c>
      <c r="J2396" s="1" t="s">
        <v>28</v>
      </c>
      <c r="K2396" s="1" t="s">
        <v>2861</v>
      </c>
      <c r="L2396" s="1" t="s">
        <v>2637</v>
      </c>
      <c r="M2396" s="1">
        <v>0</v>
      </c>
      <c r="N2396" s="1" t="s">
        <v>2862</v>
      </c>
      <c r="O2396" s="1">
        <v>44005</v>
      </c>
      <c r="P2396" s="1">
        <v>1156</v>
      </c>
      <c r="Q2396" s="1" t="s">
        <v>2863</v>
      </c>
      <c r="R2396" s="1"/>
      <c r="S2396" s="1"/>
      <c r="T2396" s="1"/>
      <c r="U2396" s="1"/>
      <c r="V2396" s="1"/>
      <c r="W2396" s="1"/>
      <c r="X2396" s="1"/>
      <c r="Y2396" s="1"/>
    </row>
    <row r="2397" spans="1:25" x14ac:dyDescent="0.4">
      <c r="A2397" t="s">
        <v>48</v>
      </c>
      <c r="B2397" t="s">
        <v>2124</v>
      </c>
      <c r="C2397" s="1" t="s">
        <v>3</v>
      </c>
      <c r="D2397">
        <v>2020</v>
      </c>
      <c r="E2397" s="3">
        <v>3</v>
      </c>
      <c r="F2397" s="1" t="s">
        <v>50</v>
      </c>
      <c r="G2397" s="1">
        <v>196</v>
      </c>
      <c r="H2397" s="1" t="s">
        <v>81</v>
      </c>
      <c r="J2397" s="1" t="s">
        <v>11</v>
      </c>
      <c r="K2397" s="1" t="s">
        <v>825</v>
      </c>
      <c r="L2397" s="1" t="s">
        <v>826</v>
      </c>
      <c r="M2397" s="1">
        <v>0</v>
      </c>
      <c r="N2397" s="1" t="s">
        <v>827</v>
      </c>
      <c r="O2397" s="1">
        <v>44000</v>
      </c>
      <c r="P2397" s="1">
        <v>1129</v>
      </c>
      <c r="Q2397" s="1" t="s">
        <v>828</v>
      </c>
      <c r="R2397" s="1"/>
      <c r="S2397" s="1"/>
      <c r="T2397" s="1"/>
      <c r="U2397" s="1"/>
      <c r="V2397" s="1"/>
      <c r="W2397" s="1"/>
      <c r="X2397" s="1"/>
      <c r="Y2397" s="1"/>
    </row>
    <row r="2398" spans="1:25" x14ac:dyDescent="0.4">
      <c r="A2398" t="s">
        <v>48</v>
      </c>
      <c r="B2398" t="s">
        <v>2124</v>
      </c>
      <c r="C2398" s="1" t="s">
        <v>3</v>
      </c>
      <c r="D2398">
        <v>2020</v>
      </c>
      <c r="E2398" s="3">
        <v>3</v>
      </c>
      <c r="F2398" s="1" t="s">
        <v>50</v>
      </c>
      <c r="G2398" s="1">
        <v>197</v>
      </c>
      <c r="H2398" s="1">
        <v>-5</v>
      </c>
      <c r="J2398" s="1" t="s">
        <v>10</v>
      </c>
      <c r="K2398" s="1" t="s">
        <v>2889</v>
      </c>
      <c r="L2398" s="1" t="s">
        <v>2890</v>
      </c>
      <c r="M2398" s="1">
        <v>0</v>
      </c>
      <c r="N2398" s="1" t="s">
        <v>2211</v>
      </c>
      <c r="O2398" s="1">
        <v>43691</v>
      </c>
      <c r="P2398" s="1">
        <v>1124</v>
      </c>
      <c r="Q2398" s="1" t="s">
        <v>2891</v>
      </c>
      <c r="R2398" s="1"/>
      <c r="S2398" s="1"/>
      <c r="T2398" s="1"/>
      <c r="U2398" s="1"/>
      <c r="V2398" s="1"/>
      <c r="W2398" s="1"/>
      <c r="X2398" s="1"/>
      <c r="Y2398" s="1"/>
    </row>
    <row r="2399" spans="1:25" x14ac:dyDescent="0.4">
      <c r="A2399" t="s">
        <v>48</v>
      </c>
      <c r="B2399" t="s">
        <v>2124</v>
      </c>
      <c r="C2399" s="1" t="s">
        <v>3</v>
      </c>
      <c r="D2399">
        <v>2020</v>
      </c>
      <c r="E2399" s="3">
        <v>3</v>
      </c>
      <c r="F2399" s="1" t="s">
        <v>50</v>
      </c>
      <c r="G2399" s="1">
        <v>198</v>
      </c>
      <c r="H2399" s="1">
        <v>1</v>
      </c>
      <c r="J2399" s="1" t="s">
        <v>2147</v>
      </c>
      <c r="K2399" s="1" t="s">
        <v>2910</v>
      </c>
      <c r="L2399" s="1" t="s">
        <v>2911</v>
      </c>
      <c r="M2399" s="1">
        <v>0</v>
      </c>
      <c r="N2399" s="1" t="s">
        <v>2912</v>
      </c>
      <c r="O2399" s="1">
        <v>43983</v>
      </c>
      <c r="P2399" s="1">
        <v>1111</v>
      </c>
      <c r="Q2399" s="1" t="s">
        <v>2913</v>
      </c>
      <c r="R2399" s="1"/>
      <c r="S2399" s="1"/>
      <c r="T2399" s="1"/>
      <c r="U2399" s="1"/>
      <c r="V2399" s="1"/>
      <c r="W2399" s="1"/>
      <c r="X2399" s="1"/>
      <c r="Y2399" s="1"/>
    </row>
    <row r="2400" spans="1:25" x14ac:dyDescent="0.4">
      <c r="A2400" t="s">
        <v>48</v>
      </c>
      <c r="B2400" t="s">
        <v>2124</v>
      </c>
      <c r="C2400" s="1" t="s">
        <v>3</v>
      </c>
      <c r="D2400">
        <v>2020</v>
      </c>
      <c r="E2400" s="3">
        <v>3</v>
      </c>
      <c r="F2400" s="1" t="s">
        <v>50</v>
      </c>
      <c r="G2400" s="1">
        <v>199</v>
      </c>
      <c r="H2400" s="1">
        <v>13</v>
      </c>
      <c r="J2400" s="1" t="s">
        <v>2147</v>
      </c>
      <c r="K2400" s="1" t="s">
        <v>2949</v>
      </c>
      <c r="L2400" s="1" t="s">
        <v>2950</v>
      </c>
      <c r="M2400" s="1">
        <v>0</v>
      </c>
      <c r="N2400" s="1" t="s">
        <v>2951</v>
      </c>
      <c r="O2400" s="1">
        <v>44007</v>
      </c>
      <c r="P2400" s="1">
        <v>1057</v>
      </c>
      <c r="Q2400" s="1" t="s">
        <v>2952</v>
      </c>
      <c r="R2400" s="1"/>
      <c r="S2400" s="1"/>
      <c r="T2400" s="1"/>
      <c r="U2400" s="1"/>
      <c r="V2400" s="1"/>
      <c r="W2400" s="1"/>
      <c r="X2400" s="1"/>
      <c r="Y2400" s="1"/>
    </row>
    <row r="2401" spans="1:25" x14ac:dyDescent="0.4">
      <c r="A2401" t="s">
        <v>48</v>
      </c>
      <c r="B2401" t="s">
        <v>2124</v>
      </c>
      <c r="C2401" s="1" t="s">
        <v>3</v>
      </c>
      <c r="D2401">
        <v>2020</v>
      </c>
      <c r="E2401" s="3">
        <v>3</v>
      </c>
      <c r="F2401" s="1" t="s">
        <v>50</v>
      </c>
      <c r="G2401" s="1">
        <v>200</v>
      </c>
      <c r="H2401" s="1">
        <v>-50</v>
      </c>
      <c r="J2401" s="1" t="s">
        <v>23</v>
      </c>
      <c r="K2401" s="1" t="s">
        <v>2746</v>
      </c>
      <c r="L2401" s="1" t="s">
        <v>2747</v>
      </c>
      <c r="M2401" s="1">
        <v>0</v>
      </c>
      <c r="N2401" s="1" t="s">
        <v>226</v>
      </c>
      <c r="O2401" s="1">
        <v>44008</v>
      </c>
      <c r="P2401" s="1">
        <v>1049</v>
      </c>
      <c r="Q2401" s="1" t="s">
        <v>2748</v>
      </c>
      <c r="R2401" s="1"/>
      <c r="S2401" s="1"/>
      <c r="T2401" s="1"/>
      <c r="U2401" s="1"/>
      <c r="V2401" s="1"/>
      <c r="W2401" s="1"/>
      <c r="X2401" s="1"/>
      <c r="Y2401" s="1"/>
    </row>
    <row r="2402" spans="1:25" x14ac:dyDescent="0.4">
      <c r="A2402" t="s">
        <v>48</v>
      </c>
      <c r="B2402" t="s">
        <v>2124</v>
      </c>
      <c r="C2402" s="1" t="s">
        <v>3</v>
      </c>
      <c r="D2402">
        <v>2020</v>
      </c>
      <c r="E2402" s="3">
        <v>4</v>
      </c>
      <c r="F2402" s="1" t="s">
        <v>50</v>
      </c>
      <c r="G2402" s="1">
        <v>1</v>
      </c>
      <c r="H2402" s="1" t="s">
        <v>62</v>
      </c>
      <c r="J2402" s="1" t="s">
        <v>73</v>
      </c>
      <c r="K2402" s="1" t="s">
        <v>74</v>
      </c>
      <c r="L2402" s="1" t="s">
        <v>75</v>
      </c>
      <c r="M2402" s="1">
        <v>0</v>
      </c>
      <c r="N2402" s="1" t="s">
        <v>76</v>
      </c>
      <c r="O2402" s="1">
        <v>44008</v>
      </c>
      <c r="P2402" s="1">
        <v>310000</v>
      </c>
      <c r="Q2402" s="1" t="s">
        <v>77</v>
      </c>
      <c r="R2402" s="1"/>
      <c r="S2402" s="1"/>
      <c r="T2402" s="1"/>
      <c r="U2402" s="1"/>
      <c r="V2402" s="1"/>
      <c r="W2402" s="1"/>
      <c r="X2402" s="1"/>
      <c r="Y2402" s="1"/>
    </row>
    <row r="2403" spans="1:25" x14ac:dyDescent="0.4">
      <c r="A2403" t="s">
        <v>48</v>
      </c>
      <c r="B2403" t="s">
        <v>2124</v>
      </c>
      <c r="C2403" s="1" t="s">
        <v>3</v>
      </c>
      <c r="D2403">
        <v>2020</v>
      </c>
      <c r="E2403" s="3">
        <v>4</v>
      </c>
      <c r="F2403" s="1" t="s">
        <v>50</v>
      </c>
      <c r="G2403" s="1">
        <v>2</v>
      </c>
      <c r="H2403" s="1" t="s">
        <v>62</v>
      </c>
      <c r="J2403" s="1" t="s">
        <v>10</v>
      </c>
      <c r="K2403" s="1" t="s">
        <v>2469</v>
      </c>
      <c r="L2403" s="1" t="s">
        <v>2126</v>
      </c>
      <c r="M2403" s="1">
        <v>0</v>
      </c>
      <c r="N2403" s="1" t="s">
        <v>2127</v>
      </c>
      <c r="O2403" s="1">
        <v>43986</v>
      </c>
      <c r="P2403" s="1">
        <v>155000</v>
      </c>
      <c r="Q2403" s="1" t="s">
        <v>2128</v>
      </c>
      <c r="R2403" s="1"/>
      <c r="S2403" s="1"/>
      <c r="T2403" s="1"/>
      <c r="U2403" s="1"/>
      <c r="V2403" s="1"/>
      <c r="W2403" s="1"/>
      <c r="X2403" s="1"/>
      <c r="Y2403" s="1"/>
    </row>
    <row r="2404" spans="1:25" x14ac:dyDescent="0.4">
      <c r="A2404" t="s">
        <v>48</v>
      </c>
      <c r="B2404" t="s">
        <v>2124</v>
      </c>
      <c r="C2404" s="1" t="s">
        <v>3</v>
      </c>
      <c r="D2404">
        <v>2020</v>
      </c>
      <c r="E2404" s="3">
        <v>4</v>
      </c>
      <c r="F2404" s="1" t="s">
        <v>50</v>
      </c>
      <c r="G2404" s="1">
        <v>3</v>
      </c>
      <c r="H2404" s="1" t="s">
        <v>62</v>
      </c>
      <c r="J2404" s="1" t="s">
        <v>10</v>
      </c>
      <c r="K2404" s="1" t="s">
        <v>855</v>
      </c>
      <c r="L2404" s="1" t="s">
        <v>856</v>
      </c>
      <c r="M2404" s="1">
        <v>0</v>
      </c>
      <c r="N2404" s="1" t="s">
        <v>857</v>
      </c>
      <c r="O2404" s="1">
        <v>43999</v>
      </c>
      <c r="P2404" s="1">
        <v>95659</v>
      </c>
      <c r="Q2404" s="1" t="s">
        <v>858</v>
      </c>
      <c r="R2404" s="1"/>
      <c r="S2404" s="1"/>
      <c r="T2404" s="1"/>
      <c r="U2404" s="1"/>
      <c r="V2404" s="1"/>
      <c r="W2404" s="1"/>
      <c r="X2404" s="1"/>
      <c r="Y2404" s="1"/>
    </row>
    <row r="2405" spans="1:25" x14ac:dyDescent="0.4">
      <c r="A2405" t="s">
        <v>48</v>
      </c>
      <c r="B2405" t="s">
        <v>2124</v>
      </c>
      <c r="C2405" s="1" t="s">
        <v>3</v>
      </c>
      <c r="D2405">
        <v>2020</v>
      </c>
      <c r="E2405" s="3">
        <v>4</v>
      </c>
      <c r="F2405" s="1" t="s">
        <v>50</v>
      </c>
      <c r="G2405" s="1">
        <v>4</v>
      </c>
      <c r="H2405" s="1" t="s">
        <v>62</v>
      </c>
      <c r="J2405" s="1" t="s">
        <v>10</v>
      </c>
      <c r="K2405" s="1" t="s">
        <v>651</v>
      </c>
      <c r="L2405" s="1" t="s">
        <v>652</v>
      </c>
      <c r="M2405" s="1">
        <v>0</v>
      </c>
      <c r="N2405" s="1" t="s">
        <v>653</v>
      </c>
      <c r="O2405" s="1">
        <v>43994</v>
      </c>
      <c r="P2405" s="1">
        <v>66662</v>
      </c>
      <c r="Q2405" s="1" t="s">
        <v>654</v>
      </c>
      <c r="R2405" s="1"/>
      <c r="S2405" s="1"/>
      <c r="T2405" s="1"/>
      <c r="U2405" s="1"/>
      <c r="V2405" s="1"/>
      <c r="W2405" s="1"/>
      <c r="X2405" s="1"/>
      <c r="Y2405" s="1"/>
    </row>
    <row r="2406" spans="1:25" x14ac:dyDescent="0.4">
      <c r="A2406" t="s">
        <v>48</v>
      </c>
      <c r="B2406" t="s">
        <v>2124</v>
      </c>
      <c r="C2406" s="1" t="s">
        <v>3</v>
      </c>
      <c r="D2406">
        <v>2020</v>
      </c>
      <c r="E2406" s="3">
        <v>4</v>
      </c>
      <c r="F2406" s="1" t="s">
        <v>50</v>
      </c>
      <c r="G2406" s="1">
        <v>5</v>
      </c>
      <c r="H2406" s="1">
        <v>5</v>
      </c>
      <c r="J2406" s="1" t="s">
        <v>23</v>
      </c>
      <c r="K2406" s="1" t="s">
        <v>2143</v>
      </c>
      <c r="L2406" s="1" t="s">
        <v>2144</v>
      </c>
      <c r="M2406" s="1">
        <v>0</v>
      </c>
      <c r="N2406" s="1" t="s">
        <v>2145</v>
      </c>
      <c r="O2406" s="1">
        <v>43994</v>
      </c>
      <c r="P2406" s="1">
        <v>54260</v>
      </c>
      <c r="Q2406" s="1" t="s">
        <v>2146</v>
      </c>
      <c r="R2406" s="1"/>
      <c r="S2406" s="1"/>
      <c r="T2406" s="1"/>
      <c r="U2406" s="1"/>
      <c r="V2406" s="1"/>
      <c r="W2406" s="1"/>
      <c r="X2406" s="1"/>
      <c r="Y2406" s="1"/>
    </row>
    <row r="2407" spans="1:25" x14ac:dyDescent="0.4">
      <c r="A2407" t="s">
        <v>48</v>
      </c>
      <c r="B2407" t="s">
        <v>2124</v>
      </c>
      <c r="C2407" s="1" t="s">
        <v>3</v>
      </c>
      <c r="D2407">
        <v>2020</v>
      </c>
      <c r="E2407" s="3">
        <v>4</v>
      </c>
      <c r="F2407" s="1" t="s">
        <v>50</v>
      </c>
      <c r="G2407" s="1">
        <v>6</v>
      </c>
      <c r="H2407" s="1">
        <v>-1</v>
      </c>
      <c r="J2407" s="1" t="s">
        <v>21</v>
      </c>
      <c r="K2407" s="1" t="s">
        <v>2136</v>
      </c>
      <c r="L2407" s="1" t="s">
        <v>125</v>
      </c>
      <c r="M2407" s="1">
        <v>0</v>
      </c>
      <c r="N2407" s="1" t="s">
        <v>2137</v>
      </c>
      <c r="O2407" s="1">
        <v>44007</v>
      </c>
      <c r="P2407" s="1">
        <v>53449</v>
      </c>
      <c r="Q2407" s="1" t="s">
        <v>2138</v>
      </c>
      <c r="R2407" s="1"/>
      <c r="S2407" s="1"/>
      <c r="T2407" s="1"/>
      <c r="U2407" s="1"/>
      <c r="V2407" s="1"/>
      <c r="W2407" s="1"/>
      <c r="X2407" s="1"/>
      <c r="Y2407" s="1"/>
    </row>
    <row r="2408" spans="1:25" x14ac:dyDescent="0.4">
      <c r="A2408" t="s">
        <v>48</v>
      </c>
      <c r="B2408" t="s">
        <v>2124</v>
      </c>
      <c r="C2408" s="1" t="s">
        <v>3</v>
      </c>
      <c r="D2408">
        <v>2020</v>
      </c>
      <c r="E2408" s="3">
        <v>4</v>
      </c>
      <c r="F2408" s="1" t="s">
        <v>50</v>
      </c>
      <c r="G2408" s="1">
        <v>7</v>
      </c>
      <c r="H2408" s="1">
        <v>1</v>
      </c>
      <c r="J2408" s="1" t="s">
        <v>23</v>
      </c>
      <c r="K2408" s="1" t="s">
        <v>670</v>
      </c>
      <c r="L2408" s="1" t="s">
        <v>671</v>
      </c>
      <c r="M2408" s="1">
        <v>0</v>
      </c>
      <c r="N2408" s="1" t="s">
        <v>672</v>
      </c>
      <c r="O2408" s="1">
        <v>44010</v>
      </c>
      <c r="P2408" s="1">
        <v>48362</v>
      </c>
      <c r="Q2408" s="1" t="s">
        <v>673</v>
      </c>
      <c r="R2408" s="1"/>
      <c r="S2408" s="1"/>
      <c r="T2408" s="1"/>
      <c r="U2408" s="1"/>
      <c r="V2408" s="1"/>
      <c r="W2408" s="1"/>
      <c r="X2408" s="1"/>
      <c r="Y2408" s="1"/>
    </row>
    <row r="2409" spans="1:25" x14ac:dyDescent="0.4">
      <c r="A2409" t="s">
        <v>48</v>
      </c>
      <c r="B2409" t="s">
        <v>2124</v>
      </c>
      <c r="C2409" s="1" t="s">
        <v>3</v>
      </c>
      <c r="D2409">
        <v>2020</v>
      </c>
      <c r="E2409" s="3">
        <v>4</v>
      </c>
      <c r="F2409" s="1" t="s">
        <v>50</v>
      </c>
      <c r="G2409" s="1">
        <v>8</v>
      </c>
      <c r="H2409" s="1">
        <v>-2</v>
      </c>
      <c r="J2409" s="1" t="s">
        <v>23</v>
      </c>
      <c r="K2409" s="1" t="s">
        <v>2129</v>
      </c>
      <c r="L2409" s="1" t="s">
        <v>2130</v>
      </c>
      <c r="M2409" s="1">
        <v>0</v>
      </c>
      <c r="N2409" s="1" t="s">
        <v>2131</v>
      </c>
      <c r="O2409" s="1">
        <v>44008</v>
      </c>
      <c r="P2409" s="1">
        <v>47049</v>
      </c>
      <c r="Q2409" s="1" t="s">
        <v>2132</v>
      </c>
      <c r="R2409" s="1"/>
      <c r="S2409" s="1"/>
      <c r="T2409" s="1"/>
      <c r="U2409" s="1"/>
      <c r="V2409" s="1"/>
      <c r="W2409" s="1"/>
      <c r="X2409" s="1"/>
      <c r="Y2409" s="1"/>
    </row>
    <row r="2410" spans="1:25" x14ac:dyDescent="0.4">
      <c r="A2410" t="s">
        <v>48</v>
      </c>
      <c r="B2410" t="s">
        <v>2124</v>
      </c>
      <c r="C2410" s="1" t="s">
        <v>3</v>
      </c>
      <c r="D2410">
        <v>2020</v>
      </c>
      <c r="E2410" s="3">
        <v>4</v>
      </c>
      <c r="F2410" s="1" t="s">
        <v>50</v>
      </c>
      <c r="G2410" s="1">
        <v>9</v>
      </c>
      <c r="H2410" s="1">
        <v>-2</v>
      </c>
      <c r="J2410" s="1" t="s">
        <v>73</v>
      </c>
      <c r="K2410" s="1" t="s">
        <v>2133</v>
      </c>
      <c r="L2410" s="1" t="s">
        <v>2134</v>
      </c>
      <c r="M2410" s="1">
        <v>0</v>
      </c>
      <c r="N2410" s="1" t="s">
        <v>226</v>
      </c>
      <c r="O2410" s="1">
        <v>44006</v>
      </c>
      <c r="P2410" s="1">
        <v>38630</v>
      </c>
      <c r="Q2410" s="1" t="s">
        <v>2135</v>
      </c>
      <c r="R2410" s="1"/>
      <c r="S2410" s="1"/>
      <c r="T2410" s="1"/>
      <c r="U2410" s="1"/>
      <c r="V2410" s="1"/>
      <c r="W2410" s="1"/>
      <c r="X2410" s="1"/>
      <c r="Y2410" s="1"/>
    </row>
    <row r="2411" spans="1:25" x14ac:dyDescent="0.4">
      <c r="A2411" t="s">
        <v>48</v>
      </c>
      <c r="B2411" t="s">
        <v>2124</v>
      </c>
      <c r="C2411" s="1" t="s">
        <v>3</v>
      </c>
      <c r="D2411">
        <v>2020</v>
      </c>
      <c r="E2411" s="3">
        <v>4</v>
      </c>
      <c r="F2411" s="1" t="s">
        <v>50</v>
      </c>
      <c r="G2411" s="1">
        <v>10</v>
      </c>
      <c r="H2411" s="1">
        <v>-1</v>
      </c>
      <c r="J2411" s="1" t="s">
        <v>23</v>
      </c>
      <c r="K2411" s="1" t="s">
        <v>2139</v>
      </c>
      <c r="L2411" s="1" t="s">
        <v>2140</v>
      </c>
      <c r="M2411" s="1">
        <v>0</v>
      </c>
      <c r="N2411" s="1" t="s">
        <v>2141</v>
      </c>
      <c r="O2411" s="1">
        <v>43997</v>
      </c>
      <c r="P2411" s="1">
        <v>30422</v>
      </c>
      <c r="Q2411" s="1" t="s">
        <v>2142</v>
      </c>
      <c r="R2411" s="1"/>
      <c r="S2411" s="1"/>
      <c r="T2411" s="1"/>
      <c r="U2411" s="1"/>
      <c r="V2411" s="1"/>
      <c r="W2411" s="1"/>
      <c r="X2411" s="1"/>
      <c r="Y2411" s="1"/>
    </row>
    <row r="2412" spans="1:25" x14ac:dyDescent="0.4">
      <c r="A2412" t="s">
        <v>48</v>
      </c>
      <c r="B2412" t="s">
        <v>2124</v>
      </c>
      <c r="C2412" s="1" t="s">
        <v>3</v>
      </c>
      <c r="D2412">
        <v>2020</v>
      </c>
      <c r="E2412" s="3">
        <v>4</v>
      </c>
      <c r="F2412" s="1" t="s">
        <v>50</v>
      </c>
      <c r="G2412" s="1">
        <v>11</v>
      </c>
      <c r="H2412" s="1" t="s">
        <v>62</v>
      </c>
      <c r="J2412" s="1" t="s">
        <v>2147</v>
      </c>
      <c r="K2412" s="1" t="s">
        <v>2152</v>
      </c>
      <c r="L2412" s="1" t="s">
        <v>2153</v>
      </c>
      <c r="M2412" s="1">
        <v>0</v>
      </c>
      <c r="N2412" s="1" t="s">
        <v>2154</v>
      </c>
      <c r="O2412" s="1">
        <v>43995</v>
      </c>
      <c r="P2412" s="1">
        <v>27452</v>
      </c>
      <c r="Q2412" s="1" t="s">
        <v>2155</v>
      </c>
      <c r="R2412" s="1"/>
      <c r="S2412" s="1"/>
      <c r="T2412" s="1"/>
      <c r="U2412" s="1"/>
      <c r="V2412" s="1"/>
      <c r="W2412" s="1"/>
      <c r="X2412" s="1"/>
      <c r="Y2412" s="1"/>
    </row>
    <row r="2413" spans="1:25" x14ac:dyDescent="0.4">
      <c r="A2413" t="s">
        <v>48</v>
      </c>
      <c r="B2413" t="s">
        <v>2124</v>
      </c>
      <c r="C2413" s="1" t="s">
        <v>3</v>
      </c>
      <c r="D2413">
        <v>2020</v>
      </c>
      <c r="E2413" s="3">
        <v>4</v>
      </c>
      <c r="F2413" s="1" t="s">
        <v>50</v>
      </c>
      <c r="G2413" s="1">
        <v>12</v>
      </c>
      <c r="H2413" s="1" t="s">
        <v>62</v>
      </c>
      <c r="J2413" s="1" t="s">
        <v>2147</v>
      </c>
      <c r="K2413" s="1" t="s">
        <v>2148</v>
      </c>
      <c r="L2413" s="1" t="s">
        <v>2149</v>
      </c>
      <c r="M2413" s="1">
        <v>0</v>
      </c>
      <c r="N2413" s="1" t="s">
        <v>2150</v>
      </c>
      <c r="O2413" s="1">
        <v>43999</v>
      </c>
      <c r="P2413" s="1">
        <v>24593</v>
      </c>
      <c r="Q2413" s="1" t="s">
        <v>2151</v>
      </c>
      <c r="R2413" s="1"/>
      <c r="S2413" s="1"/>
      <c r="T2413" s="1"/>
      <c r="U2413" s="1"/>
      <c r="V2413" s="1"/>
      <c r="W2413" s="1"/>
      <c r="X2413" s="1"/>
      <c r="Y2413" s="1"/>
    </row>
    <row r="2414" spans="1:25" x14ac:dyDescent="0.4">
      <c r="A2414" t="s">
        <v>48</v>
      </c>
      <c r="B2414" t="s">
        <v>2124</v>
      </c>
      <c r="C2414" s="1" t="s">
        <v>3</v>
      </c>
      <c r="D2414">
        <v>2020</v>
      </c>
      <c r="E2414" s="3">
        <v>4</v>
      </c>
      <c r="F2414" s="1" t="s">
        <v>50</v>
      </c>
      <c r="G2414" s="1">
        <v>13</v>
      </c>
      <c r="H2414" s="1">
        <v>3</v>
      </c>
      <c r="J2414" s="1" t="s">
        <v>23</v>
      </c>
      <c r="K2414" s="1" t="s">
        <v>2156</v>
      </c>
      <c r="L2414" s="1" t="s">
        <v>912</v>
      </c>
      <c r="M2414" s="1">
        <v>0</v>
      </c>
      <c r="N2414" s="1" t="s">
        <v>343</v>
      </c>
      <c r="O2414" s="1">
        <v>43996</v>
      </c>
      <c r="P2414" s="1">
        <v>22816</v>
      </c>
      <c r="Q2414" s="1" t="s">
        <v>2157</v>
      </c>
      <c r="R2414" s="1"/>
      <c r="S2414" s="1"/>
      <c r="T2414" s="1"/>
      <c r="U2414" s="1"/>
      <c r="V2414" s="1"/>
      <c r="W2414" s="1"/>
      <c r="X2414" s="1"/>
      <c r="Y2414" s="1"/>
    </row>
    <row r="2415" spans="1:25" x14ac:dyDescent="0.4">
      <c r="A2415" t="s">
        <v>48</v>
      </c>
      <c r="B2415" t="s">
        <v>2124</v>
      </c>
      <c r="C2415" s="1" t="s">
        <v>3</v>
      </c>
      <c r="D2415">
        <v>2020</v>
      </c>
      <c r="E2415" s="3">
        <v>4</v>
      </c>
      <c r="F2415" s="1" t="s">
        <v>50</v>
      </c>
      <c r="G2415" s="1">
        <v>14</v>
      </c>
      <c r="H2415" s="1">
        <v>1</v>
      </c>
      <c r="J2415" s="1" t="s">
        <v>23</v>
      </c>
      <c r="K2415" s="1" t="s">
        <v>723</v>
      </c>
      <c r="L2415" s="1" t="s">
        <v>724</v>
      </c>
      <c r="M2415" s="1">
        <v>0</v>
      </c>
      <c r="N2415" s="1" t="s">
        <v>725</v>
      </c>
      <c r="O2415" s="1">
        <v>44005</v>
      </c>
      <c r="P2415" s="1">
        <v>22815</v>
      </c>
      <c r="Q2415" s="1" t="s">
        <v>726</v>
      </c>
      <c r="R2415" s="1"/>
      <c r="S2415" s="1"/>
      <c r="T2415" s="1"/>
      <c r="U2415" s="1"/>
      <c r="V2415" s="1"/>
      <c r="W2415" s="1"/>
      <c r="X2415" s="1"/>
      <c r="Y2415" s="1"/>
    </row>
    <row r="2416" spans="1:25" x14ac:dyDescent="0.4">
      <c r="A2416" t="s">
        <v>48</v>
      </c>
      <c r="B2416" t="s">
        <v>2124</v>
      </c>
      <c r="C2416" s="1" t="s">
        <v>3</v>
      </c>
      <c r="D2416">
        <v>2020</v>
      </c>
      <c r="E2416" s="3">
        <v>4</v>
      </c>
      <c r="F2416" s="1" t="s">
        <v>50</v>
      </c>
      <c r="G2416" s="1">
        <v>15</v>
      </c>
      <c r="H2416" s="1">
        <v>-2</v>
      </c>
      <c r="J2416" s="1" t="s">
        <v>10</v>
      </c>
      <c r="K2416" s="1" t="s">
        <v>2470</v>
      </c>
      <c r="L2416" s="1" t="s">
        <v>2471</v>
      </c>
      <c r="M2416" s="1">
        <v>0</v>
      </c>
      <c r="N2416" s="1" t="s">
        <v>2472</v>
      </c>
      <c r="O2416" s="1">
        <v>43979</v>
      </c>
      <c r="P2416" s="1">
        <v>20973</v>
      </c>
      <c r="Q2416" s="1" t="s">
        <v>2473</v>
      </c>
      <c r="R2416" s="1"/>
      <c r="S2416" s="1"/>
      <c r="T2416" s="1"/>
      <c r="U2416" s="1"/>
      <c r="V2416" s="1"/>
      <c r="W2416" s="1"/>
      <c r="X2416" s="1"/>
      <c r="Y2416" s="1"/>
    </row>
    <row r="2417" spans="1:25" x14ac:dyDescent="0.4">
      <c r="A2417" t="s">
        <v>48</v>
      </c>
      <c r="B2417" t="s">
        <v>2124</v>
      </c>
      <c r="C2417" s="1" t="s">
        <v>3</v>
      </c>
      <c r="D2417">
        <v>2020</v>
      </c>
      <c r="E2417" s="3">
        <v>4</v>
      </c>
      <c r="F2417" s="1" t="s">
        <v>50</v>
      </c>
      <c r="G2417" s="1">
        <v>16</v>
      </c>
      <c r="H2417" s="1">
        <v>-2</v>
      </c>
      <c r="J2417" s="1" t="s">
        <v>7</v>
      </c>
      <c r="K2417" s="1" t="s">
        <v>2162</v>
      </c>
      <c r="L2417" s="1" t="s">
        <v>2163</v>
      </c>
      <c r="M2417" s="1">
        <v>0</v>
      </c>
      <c r="N2417" s="1" t="s">
        <v>2164</v>
      </c>
      <c r="O2417" s="1">
        <v>44005</v>
      </c>
      <c r="P2417" s="1">
        <v>20055</v>
      </c>
      <c r="Q2417" s="1" t="s">
        <v>2165</v>
      </c>
      <c r="R2417" s="1"/>
      <c r="S2417" s="1"/>
      <c r="T2417" s="1"/>
      <c r="U2417" s="1"/>
      <c r="V2417" s="1"/>
      <c r="W2417" s="1"/>
      <c r="X2417" s="1"/>
      <c r="Y2417" s="1"/>
    </row>
    <row r="2418" spans="1:25" x14ac:dyDescent="0.4">
      <c r="A2418" t="s">
        <v>48</v>
      </c>
      <c r="B2418" t="s">
        <v>2124</v>
      </c>
      <c r="C2418" s="1" t="s">
        <v>3</v>
      </c>
      <c r="D2418">
        <v>2020</v>
      </c>
      <c r="E2418" s="3">
        <v>4</v>
      </c>
      <c r="F2418" s="1" t="s">
        <v>50</v>
      </c>
      <c r="G2418" s="1">
        <v>17</v>
      </c>
      <c r="H2418" s="1" t="s">
        <v>62</v>
      </c>
      <c r="J2418" s="1" t="s">
        <v>16</v>
      </c>
      <c r="K2418" s="1" t="s">
        <v>2158</v>
      </c>
      <c r="L2418" s="1" t="s">
        <v>2159</v>
      </c>
      <c r="M2418" s="1">
        <v>0</v>
      </c>
      <c r="N2418" s="1" t="s">
        <v>2160</v>
      </c>
      <c r="O2418" s="1">
        <v>44006</v>
      </c>
      <c r="P2418" s="1">
        <v>18232</v>
      </c>
      <c r="Q2418" s="1" t="s">
        <v>2161</v>
      </c>
      <c r="R2418" s="1"/>
      <c r="S2418" s="1"/>
      <c r="T2418" s="1"/>
      <c r="U2418" s="1"/>
      <c r="V2418" s="1"/>
      <c r="W2418" s="1"/>
      <c r="X2418" s="1"/>
      <c r="Y2418" s="1"/>
    </row>
    <row r="2419" spans="1:25" x14ac:dyDescent="0.4">
      <c r="A2419" t="s">
        <v>48</v>
      </c>
      <c r="B2419" t="s">
        <v>2124</v>
      </c>
      <c r="C2419" s="1" t="s">
        <v>3</v>
      </c>
      <c r="D2419">
        <v>2020</v>
      </c>
      <c r="E2419" s="3">
        <v>4</v>
      </c>
      <c r="F2419" s="1" t="s">
        <v>50</v>
      </c>
      <c r="G2419" s="1">
        <v>18</v>
      </c>
      <c r="H2419" s="1">
        <v>2</v>
      </c>
      <c r="J2419" s="1" t="s">
        <v>2147</v>
      </c>
      <c r="K2419" s="1" t="s">
        <v>2192</v>
      </c>
      <c r="L2419" s="1" t="s">
        <v>2193</v>
      </c>
      <c r="M2419" s="1">
        <v>0</v>
      </c>
      <c r="N2419" s="1" t="s">
        <v>320</v>
      </c>
      <c r="O2419" s="1">
        <v>43963</v>
      </c>
      <c r="P2419" s="1">
        <v>17339</v>
      </c>
      <c r="Q2419" s="1" t="s">
        <v>2194</v>
      </c>
      <c r="R2419" s="1"/>
      <c r="S2419" s="1"/>
      <c r="T2419" s="1"/>
      <c r="U2419" s="1"/>
      <c r="V2419" s="1"/>
      <c r="W2419" s="1"/>
      <c r="X2419" s="1"/>
      <c r="Y2419" s="1"/>
    </row>
    <row r="2420" spans="1:25" x14ac:dyDescent="0.4">
      <c r="A2420" t="s">
        <v>48</v>
      </c>
      <c r="B2420" t="s">
        <v>2124</v>
      </c>
      <c r="C2420" s="1" t="s">
        <v>3</v>
      </c>
      <c r="D2420">
        <v>2020</v>
      </c>
      <c r="E2420" s="3">
        <v>4</v>
      </c>
      <c r="F2420" s="1" t="s">
        <v>50</v>
      </c>
      <c r="G2420" s="1">
        <v>19</v>
      </c>
      <c r="H2420" s="1" t="s">
        <v>62</v>
      </c>
      <c r="J2420" s="1" t="s">
        <v>23</v>
      </c>
      <c r="K2420" s="1" t="s">
        <v>2173</v>
      </c>
      <c r="L2420" s="1" t="s">
        <v>2174</v>
      </c>
      <c r="M2420" s="1">
        <v>0</v>
      </c>
      <c r="N2420" s="1" t="s">
        <v>2175</v>
      </c>
      <c r="O2420" s="1">
        <v>43997</v>
      </c>
      <c r="P2420" s="1">
        <v>17208</v>
      </c>
      <c r="Q2420" s="1" t="s">
        <v>2176</v>
      </c>
      <c r="R2420" s="1"/>
      <c r="S2420" s="1"/>
      <c r="T2420" s="1"/>
      <c r="U2420" s="1"/>
      <c r="V2420" s="1"/>
      <c r="W2420" s="1"/>
      <c r="X2420" s="1"/>
      <c r="Y2420" s="1"/>
    </row>
    <row r="2421" spans="1:25" x14ac:dyDescent="0.4">
      <c r="A2421" t="s">
        <v>48</v>
      </c>
      <c r="B2421" t="s">
        <v>2124</v>
      </c>
      <c r="C2421" s="1" t="s">
        <v>3</v>
      </c>
      <c r="D2421">
        <v>2020</v>
      </c>
      <c r="E2421" s="3">
        <v>4</v>
      </c>
      <c r="F2421" s="1" t="s">
        <v>50</v>
      </c>
      <c r="G2421" s="1">
        <v>20</v>
      </c>
      <c r="H2421" s="1">
        <v>-2</v>
      </c>
      <c r="J2421" s="1" t="s">
        <v>23</v>
      </c>
      <c r="K2421" s="1" t="s">
        <v>2166</v>
      </c>
      <c r="L2421" s="1" t="s">
        <v>2167</v>
      </c>
      <c r="M2421" s="1">
        <v>0</v>
      </c>
      <c r="N2421" s="1" t="s">
        <v>2168</v>
      </c>
      <c r="O2421" s="1">
        <v>43997</v>
      </c>
      <c r="P2421" s="1">
        <v>16622</v>
      </c>
      <c r="Q2421" s="1" t="s">
        <v>2169</v>
      </c>
      <c r="R2421" s="1"/>
      <c r="S2421" s="1"/>
      <c r="T2421" s="1"/>
      <c r="U2421" s="1"/>
      <c r="V2421" s="1"/>
      <c r="W2421" s="1"/>
      <c r="X2421" s="1"/>
      <c r="Y2421" s="1"/>
    </row>
    <row r="2422" spans="1:25" x14ac:dyDescent="0.4">
      <c r="A2422" t="s">
        <v>48</v>
      </c>
      <c r="B2422" t="s">
        <v>2124</v>
      </c>
      <c r="C2422" s="1" t="s">
        <v>3</v>
      </c>
      <c r="D2422">
        <v>2020</v>
      </c>
      <c r="E2422" s="3">
        <v>4</v>
      </c>
      <c r="F2422" s="1" t="s">
        <v>50</v>
      </c>
      <c r="G2422" s="1">
        <v>21</v>
      </c>
      <c r="H2422" s="1" t="s">
        <v>62</v>
      </c>
      <c r="J2422" s="1" t="s">
        <v>23</v>
      </c>
      <c r="K2422" s="1" t="s">
        <v>2188</v>
      </c>
      <c r="L2422" s="1" t="s">
        <v>2189</v>
      </c>
      <c r="M2422" s="1">
        <v>0</v>
      </c>
      <c r="N2422" s="1" t="s">
        <v>2190</v>
      </c>
      <c r="O2422" s="1">
        <v>43987</v>
      </c>
      <c r="P2422" s="1">
        <v>15380</v>
      </c>
      <c r="Q2422" s="1" t="s">
        <v>2191</v>
      </c>
      <c r="R2422" s="1"/>
      <c r="S2422" s="1"/>
      <c r="T2422" s="1"/>
      <c r="U2422" s="1"/>
      <c r="V2422" s="1"/>
      <c r="W2422" s="1"/>
      <c r="X2422" s="1"/>
      <c r="Y2422" s="1"/>
    </row>
    <row r="2423" spans="1:25" x14ac:dyDescent="0.4">
      <c r="A2423" t="s">
        <v>48</v>
      </c>
      <c r="B2423" t="s">
        <v>2124</v>
      </c>
      <c r="C2423" s="1" t="s">
        <v>3</v>
      </c>
      <c r="D2423">
        <v>2020</v>
      </c>
      <c r="E2423" s="3">
        <v>4</v>
      </c>
      <c r="F2423" s="1" t="s">
        <v>50</v>
      </c>
      <c r="G2423" s="1">
        <v>22</v>
      </c>
      <c r="H2423" s="1">
        <v>2</v>
      </c>
      <c r="J2423" s="1" t="s">
        <v>155</v>
      </c>
      <c r="K2423" s="1" t="s">
        <v>770</v>
      </c>
      <c r="L2423" s="1" t="s">
        <v>771</v>
      </c>
      <c r="M2423" s="1">
        <v>0</v>
      </c>
      <c r="N2423" s="1" t="s">
        <v>772</v>
      </c>
      <c r="O2423" s="1">
        <v>44005</v>
      </c>
      <c r="P2423" s="1">
        <v>13681</v>
      </c>
      <c r="Q2423" s="1" t="s">
        <v>773</v>
      </c>
      <c r="R2423" s="1"/>
      <c r="S2423" s="1"/>
      <c r="T2423" s="1"/>
      <c r="U2423" s="1"/>
      <c r="V2423" s="1"/>
      <c r="W2423" s="1"/>
      <c r="X2423" s="1"/>
      <c r="Y2423" s="1"/>
    </row>
    <row r="2424" spans="1:25" x14ac:dyDescent="0.4">
      <c r="A2424" t="s">
        <v>48</v>
      </c>
      <c r="B2424" t="s">
        <v>2124</v>
      </c>
      <c r="C2424" s="1" t="s">
        <v>3</v>
      </c>
      <c r="D2424">
        <v>2020</v>
      </c>
      <c r="E2424" s="3">
        <v>4</v>
      </c>
      <c r="F2424" s="1" t="s">
        <v>50</v>
      </c>
      <c r="G2424" s="1">
        <v>23</v>
      </c>
      <c r="H2424" s="1">
        <v>3</v>
      </c>
      <c r="J2424" s="1" t="s">
        <v>10</v>
      </c>
      <c r="K2424" s="1" t="s">
        <v>2199</v>
      </c>
      <c r="L2424" s="1" t="s">
        <v>2200</v>
      </c>
      <c r="M2424" s="1">
        <v>0</v>
      </c>
      <c r="N2424" s="1" t="s">
        <v>2201</v>
      </c>
      <c r="O2424" s="1">
        <v>44008</v>
      </c>
      <c r="P2424" s="1">
        <v>13654</v>
      </c>
      <c r="Q2424" s="1" t="s">
        <v>2202</v>
      </c>
      <c r="R2424" s="1"/>
      <c r="S2424" s="1"/>
      <c r="T2424" s="1"/>
      <c r="U2424" s="1"/>
      <c r="V2424" s="1"/>
      <c r="W2424" s="1"/>
      <c r="X2424" s="1"/>
      <c r="Y2424" s="1"/>
    </row>
    <row r="2425" spans="1:25" x14ac:dyDescent="0.4">
      <c r="A2425" t="s">
        <v>48</v>
      </c>
      <c r="B2425" t="s">
        <v>2124</v>
      </c>
      <c r="C2425" s="1" t="s">
        <v>3</v>
      </c>
      <c r="D2425">
        <v>2020</v>
      </c>
      <c r="E2425" s="3">
        <v>4</v>
      </c>
      <c r="F2425" s="1" t="s">
        <v>50</v>
      </c>
      <c r="G2425" s="1">
        <v>24</v>
      </c>
      <c r="H2425" s="1">
        <v>-2</v>
      </c>
      <c r="J2425" s="1" t="s">
        <v>23</v>
      </c>
      <c r="K2425" s="1" t="s">
        <v>2181</v>
      </c>
      <c r="L2425" s="1" t="s">
        <v>2167</v>
      </c>
      <c r="M2425" s="1">
        <v>0</v>
      </c>
      <c r="N2425" s="1" t="s">
        <v>2182</v>
      </c>
      <c r="O2425" s="1">
        <v>43998</v>
      </c>
      <c r="P2425" s="1">
        <v>13590</v>
      </c>
      <c r="Q2425" s="1" t="s">
        <v>2183</v>
      </c>
      <c r="R2425" s="1"/>
      <c r="S2425" s="1"/>
      <c r="T2425" s="1"/>
      <c r="U2425" s="1"/>
      <c r="V2425" s="1"/>
      <c r="W2425" s="1"/>
      <c r="X2425" s="1"/>
      <c r="Y2425" s="1"/>
    </row>
    <row r="2426" spans="1:25" x14ac:dyDescent="0.4">
      <c r="A2426" t="s">
        <v>48</v>
      </c>
      <c r="B2426" t="s">
        <v>2124</v>
      </c>
      <c r="C2426" s="1" t="s">
        <v>3</v>
      </c>
      <c r="D2426">
        <v>2020</v>
      </c>
      <c r="E2426" s="3">
        <v>4</v>
      </c>
      <c r="F2426" s="1" t="s">
        <v>50</v>
      </c>
      <c r="G2426" s="1">
        <v>25</v>
      </c>
      <c r="H2426" s="1">
        <v>-2</v>
      </c>
      <c r="J2426" s="1" t="s">
        <v>23</v>
      </c>
      <c r="K2426" s="1" t="s">
        <v>2184</v>
      </c>
      <c r="L2426" s="1" t="s">
        <v>2185</v>
      </c>
      <c r="M2426" s="1">
        <v>0</v>
      </c>
      <c r="N2426" s="1" t="s">
        <v>2186</v>
      </c>
      <c r="O2426" s="1">
        <v>43818</v>
      </c>
      <c r="P2426" s="1">
        <v>12363</v>
      </c>
      <c r="Q2426" s="1" t="s">
        <v>2187</v>
      </c>
      <c r="R2426" s="1"/>
      <c r="S2426" s="1"/>
      <c r="T2426" s="1"/>
      <c r="U2426" s="1"/>
      <c r="V2426" s="1"/>
      <c r="W2426" s="1"/>
      <c r="X2426" s="1"/>
      <c r="Y2426" s="1"/>
    </row>
    <row r="2427" spans="1:25" x14ac:dyDescent="0.4">
      <c r="A2427" t="s">
        <v>48</v>
      </c>
      <c r="B2427" t="s">
        <v>2124</v>
      </c>
      <c r="C2427" s="1" t="s">
        <v>3</v>
      </c>
      <c r="D2427">
        <v>2020</v>
      </c>
      <c r="E2427" s="3">
        <v>4</v>
      </c>
      <c r="F2427" s="1" t="s">
        <v>50</v>
      </c>
      <c r="G2427" s="1">
        <v>26</v>
      </c>
      <c r="H2427" s="1">
        <v>1</v>
      </c>
      <c r="J2427" s="1" t="s">
        <v>9</v>
      </c>
      <c r="K2427" s="1" t="s">
        <v>2213</v>
      </c>
      <c r="L2427" s="1" t="s">
        <v>2214</v>
      </c>
      <c r="M2427" s="1">
        <v>0</v>
      </c>
      <c r="N2427" s="1" t="s">
        <v>2215</v>
      </c>
      <c r="O2427" s="1">
        <v>43993</v>
      </c>
      <c r="P2427" s="1">
        <v>12044</v>
      </c>
      <c r="Q2427" s="1" t="s">
        <v>2216</v>
      </c>
      <c r="R2427" s="1"/>
      <c r="S2427" s="1"/>
      <c r="T2427" s="1"/>
      <c r="U2427" s="1"/>
      <c r="V2427" s="1"/>
      <c r="W2427" s="1"/>
      <c r="X2427" s="1"/>
      <c r="Y2427" s="1"/>
    </row>
    <row r="2428" spans="1:25" x14ac:dyDescent="0.4">
      <c r="A2428" t="s">
        <v>48</v>
      </c>
      <c r="B2428" t="s">
        <v>2124</v>
      </c>
      <c r="C2428" s="1" t="s">
        <v>3</v>
      </c>
      <c r="D2428">
        <v>2020</v>
      </c>
      <c r="E2428" s="3">
        <v>4</v>
      </c>
      <c r="F2428" s="1" t="s">
        <v>50</v>
      </c>
      <c r="G2428" s="1">
        <v>27</v>
      </c>
      <c r="H2428" s="1">
        <v>1</v>
      </c>
      <c r="J2428" s="1" t="s">
        <v>23</v>
      </c>
      <c r="K2428" s="1" t="s">
        <v>2300</v>
      </c>
      <c r="L2428" s="1" t="s">
        <v>2301</v>
      </c>
      <c r="M2428" s="1">
        <v>0</v>
      </c>
      <c r="N2428" s="1" t="s">
        <v>2302</v>
      </c>
      <c r="O2428" s="1">
        <v>44001</v>
      </c>
      <c r="P2428" s="1">
        <v>11717</v>
      </c>
      <c r="Q2428" s="1" t="s">
        <v>2303</v>
      </c>
      <c r="R2428" s="1"/>
      <c r="S2428" s="1"/>
      <c r="T2428" s="1"/>
      <c r="U2428" s="1"/>
      <c r="V2428" s="1"/>
      <c r="W2428" s="1"/>
      <c r="X2428" s="1"/>
      <c r="Y2428" s="1"/>
    </row>
    <row r="2429" spans="1:25" x14ac:dyDescent="0.4">
      <c r="A2429" t="s">
        <v>48</v>
      </c>
      <c r="B2429" t="s">
        <v>2124</v>
      </c>
      <c r="C2429" s="1" t="s">
        <v>3</v>
      </c>
      <c r="D2429">
        <v>2020</v>
      </c>
      <c r="E2429" s="3">
        <v>4</v>
      </c>
      <c r="F2429" s="1" t="s">
        <v>50</v>
      </c>
      <c r="G2429" s="1">
        <v>28</v>
      </c>
      <c r="H2429" s="1">
        <v>2</v>
      </c>
      <c r="J2429" s="1" t="s">
        <v>10</v>
      </c>
      <c r="K2429" s="1" t="s">
        <v>974</v>
      </c>
      <c r="L2429" s="1" t="s">
        <v>71</v>
      </c>
      <c r="M2429" s="1">
        <v>0</v>
      </c>
      <c r="N2429" s="1" t="s">
        <v>975</v>
      </c>
      <c r="O2429" s="1">
        <v>44001</v>
      </c>
      <c r="P2429" s="1">
        <v>10816</v>
      </c>
      <c r="Q2429" s="1" t="s">
        <v>976</v>
      </c>
      <c r="R2429" s="1"/>
      <c r="S2429" s="1"/>
      <c r="T2429" s="1"/>
      <c r="U2429" s="1"/>
      <c r="V2429" s="1"/>
      <c r="W2429" s="1"/>
      <c r="X2429" s="1"/>
      <c r="Y2429" s="1"/>
    </row>
    <row r="2430" spans="1:25" x14ac:dyDescent="0.4">
      <c r="A2430" t="s">
        <v>48</v>
      </c>
      <c r="B2430" t="s">
        <v>2124</v>
      </c>
      <c r="C2430" s="1" t="s">
        <v>3</v>
      </c>
      <c r="D2430">
        <v>2020</v>
      </c>
      <c r="E2430" s="3">
        <v>4</v>
      </c>
      <c r="F2430" s="1" t="s">
        <v>50</v>
      </c>
      <c r="G2430" s="1">
        <v>29</v>
      </c>
      <c r="H2430" s="1">
        <v>6</v>
      </c>
      <c r="J2430" s="1" t="s">
        <v>155</v>
      </c>
      <c r="K2430" s="1" t="s">
        <v>1125</v>
      </c>
      <c r="L2430" s="1" t="s">
        <v>1126</v>
      </c>
      <c r="M2430" s="1">
        <v>0</v>
      </c>
      <c r="N2430" s="1" t="s">
        <v>1127</v>
      </c>
      <c r="O2430" s="1">
        <v>43978</v>
      </c>
      <c r="P2430" s="1">
        <v>10790</v>
      </c>
      <c r="Q2430" s="1" t="s">
        <v>1128</v>
      </c>
      <c r="R2430" s="1"/>
      <c r="S2430" s="1"/>
      <c r="T2430" s="1"/>
      <c r="U2430" s="1"/>
      <c r="V2430" s="1"/>
      <c r="W2430" s="1"/>
      <c r="X2430" s="1"/>
      <c r="Y2430" s="1"/>
    </row>
    <row r="2431" spans="1:25" x14ac:dyDescent="0.4">
      <c r="A2431" t="s">
        <v>48</v>
      </c>
      <c r="B2431" t="s">
        <v>2124</v>
      </c>
      <c r="C2431" s="1" t="s">
        <v>3</v>
      </c>
      <c r="D2431">
        <v>2020</v>
      </c>
      <c r="E2431" s="3">
        <v>4</v>
      </c>
      <c r="F2431" s="1" t="s">
        <v>50</v>
      </c>
      <c r="G2431" s="1">
        <v>30</v>
      </c>
      <c r="H2431" s="1">
        <v>13</v>
      </c>
      <c r="J2431" s="1" t="s">
        <v>2147</v>
      </c>
      <c r="K2431" s="1" t="s">
        <v>2229</v>
      </c>
      <c r="L2431" s="1" t="s">
        <v>2230</v>
      </c>
      <c r="M2431" s="1">
        <v>0</v>
      </c>
      <c r="N2431" s="1" t="s">
        <v>2231</v>
      </c>
      <c r="O2431" s="1">
        <v>43997</v>
      </c>
      <c r="P2431" s="1">
        <v>10673</v>
      </c>
      <c r="Q2431" s="1" t="s">
        <v>2232</v>
      </c>
      <c r="R2431" s="1"/>
      <c r="S2431" s="1"/>
      <c r="T2431" s="1"/>
      <c r="U2431" s="1"/>
      <c r="V2431" s="1"/>
      <c r="W2431" s="1"/>
      <c r="X2431" s="1"/>
      <c r="Y2431" s="1"/>
    </row>
    <row r="2432" spans="1:25" x14ac:dyDescent="0.4">
      <c r="A2432" t="s">
        <v>48</v>
      </c>
      <c r="B2432" t="s">
        <v>2124</v>
      </c>
      <c r="C2432" s="1" t="s">
        <v>3</v>
      </c>
      <c r="D2432">
        <v>2020</v>
      </c>
      <c r="E2432" s="3">
        <v>4</v>
      </c>
      <c r="F2432" s="1" t="s">
        <v>50</v>
      </c>
      <c r="G2432" s="1">
        <v>31</v>
      </c>
      <c r="H2432" s="1" t="s">
        <v>62</v>
      </c>
      <c r="J2432" s="1" t="s">
        <v>23</v>
      </c>
      <c r="K2432" s="1" t="s">
        <v>2245</v>
      </c>
      <c r="L2432" s="1" t="s">
        <v>2246</v>
      </c>
      <c r="M2432" s="1">
        <v>0</v>
      </c>
      <c r="N2432" s="1" t="s">
        <v>2247</v>
      </c>
      <c r="O2432" s="1">
        <v>43985</v>
      </c>
      <c r="P2432" s="1">
        <v>10362</v>
      </c>
      <c r="Q2432" s="1" t="s">
        <v>2248</v>
      </c>
      <c r="R2432" s="1"/>
      <c r="S2432" s="1"/>
      <c r="T2432" s="1"/>
      <c r="U2432" s="1"/>
      <c r="V2432" s="1"/>
      <c r="W2432" s="1"/>
      <c r="X2432" s="1"/>
      <c r="Y2432" s="1"/>
    </row>
    <row r="2433" spans="1:25" x14ac:dyDescent="0.4">
      <c r="A2433" t="s">
        <v>48</v>
      </c>
      <c r="B2433" t="s">
        <v>2124</v>
      </c>
      <c r="C2433" s="1" t="s">
        <v>3</v>
      </c>
      <c r="D2433">
        <v>2020</v>
      </c>
      <c r="E2433" s="3">
        <v>4</v>
      </c>
      <c r="F2433" s="1" t="s">
        <v>50</v>
      </c>
      <c r="G2433" s="1">
        <v>32</v>
      </c>
      <c r="H2433" s="1">
        <v>6</v>
      </c>
      <c r="J2433" s="1" t="s">
        <v>2147</v>
      </c>
      <c r="K2433" s="1" t="s">
        <v>2261</v>
      </c>
      <c r="L2433" s="1" t="s">
        <v>2262</v>
      </c>
      <c r="M2433" s="1">
        <v>0</v>
      </c>
      <c r="N2433" s="1" t="s">
        <v>2263</v>
      </c>
      <c r="O2433" s="1">
        <v>43997</v>
      </c>
      <c r="P2433" s="1">
        <v>9656</v>
      </c>
      <c r="Q2433" s="1" t="s">
        <v>2264</v>
      </c>
      <c r="R2433" s="1"/>
      <c r="S2433" s="1"/>
      <c r="T2433" s="1"/>
      <c r="U2433" s="1"/>
      <c r="V2433" s="1"/>
      <c r="W2433" s="1"/>
      <c r="X2433" s="1"/>
      <c r="Y2433" s="1"/>
    </row>
    <row r="2434" spans="1:25" x14ac:dyDescent="0.4">
      <c r="A2434" t="s">
        <v>48</v>
      </c>
      <c r="B2434" t="s">
        <v>2124</v>
      </c>
      <c r="C2434" s="1" t="s">
        <v>3</v>
      </c>
      <c r="D2434">
        <v>2020</v>
      </c>
      <c r="E2434" s="3">
        <v>4</v>
      </c>
      <c r="F2434" s="1" t="s">
        <v>50</v>
      </c>
      <c r="G2434" s="1">
        <v>33</v>
      </c>
      <c r="H2434" s="1">
        <v>4</v>
      </c>
      <c r="J2434" s="1" t="s">
        <v>73</v>
      </c>
      <c r="K2434" s="1" t="s">
        <v>2318</v>
      </c>
      <c r="L2434" s="1" t="s">
        <v>2319</v>
      </c>
      <c r="M2434" s="1">
        <v>0</v>
      </c>
      <c r="N2434" s="1" t="s">
        <v>2247</v>
      </c>
      <c r="O2434" s="1">
        <v>43741</v>
      </c>
      <c r="P2434" s="1">
        <v>9611</v>
      </c>
      <c r="Q2434" s="1" t="s">
        <v>2320</v>
      </c>
      <c r="R2434" s="1"/>
      <c r="S2434" s="1"/>
      <c r="T2434" s="1"/>
      <c r="U2434" s="1"/>
      <c r="V2434" s="1"/>
      <c r="W2434" s="1"/>
      <c r="X2434" s="1"/>
      <c r="Y2434" s="1"/>
    </row>
    <row r="2435" spans="1:25" x14ac:dyDescent="0.4">
      <c r="A2435" t="s">
        <v>48</v>
      </c>
      <c r="B2435" t="s">
        <v>2124</v>
      </c>
      <c r="C2435" s="1" t="s">
        <v>3</v>
      </c>
      <c r="D2435">
        <v>2020</v>
      </c>
      <c r="E2435" s="3">
        <v>4</v>
      </c>
      <c r="F2435" s="1" t="s">
        <v>50</v>
      </c>
      <c r="G2435" s="1">
        <v>34</v>
      </c>
      <c r="H2435" s="1">
        <v>-2</v>
      </c>
      <c r="J2435" s="1" t="s">
        <v>23</v>
      </c>
      <c r="K2435" s="1" t="s">
        <v>2195</v>
      </c>
      <c r="L2435" s="1" t="s">
        <v>2196</v>
      </c>
      <c r="M2435" s="1">
        <v>0</v>
      </c>
      <c r="N2435" s="1" t="s">
        <v>2197</v>
      </c>
      <c r="O2435" s="1">
        <v>44005</v>
      </c>
      <c r="P2435" s="1">
        <v>9539</v>
      </c>
      <c r="Q2435" s="1" t="s">
        <v>2198</v>
      </c>
      <c r="R2435" s="1"/>
      <c r="S2435" s="1"/>
      <c r="T2435" s="1"/>
      <c r="U2435" s="1"/>
      <c r="V2435" s="1"/>
      <c r="W2435" s="1"/>
      <c r="X2435" s="1"/>
      <c r="Y2435" s="1"/>
    </row>
    <row r="2436" spans="1:25" x14ac:dyDescent="0.4">
      <c r="A2436" t="s">
        <v>48</v>
      </c>
      <c r="B2436" t="s">
        <v>2124</v>
      </c>
      <c r="C2436" s="1" t="s">
        <v>3</v>
      </c>
      <c r="D2436">
        <v>2020</v>
      </c>
      <c r="E2436" s="3">
        <v>4</v>
      </c>
      <c r="F2436" s="1" t="s">
        <v>50</v>
      </c>
      <c r="G2436" s="1">
        <v>35</v>
      </c>
      <c r="H2436" s="1">
        <v>1</v>
      </c>
      <c r="J2436" s="1" t="s">
        <v>73</v>
      </c>
      <c r="K2436" s="1" t="s">
        <v>2221</v>
      </c>
      <c r="L2436" s="1" t="s">
        <v>2222</v>
      </c>
      <c r="M2436" s="1">
        <v>0</v>
      </c>
      <c r="N2436" s="1" t="s">
        <v>2223</v>
      </c>
      <c r="O2436" s="1">
        <v>44003</v>
      </c>
      <c r="P2436" s="1">
        <v>8711</v>
      </c>
      <c r="Q2436" s="1" t="s">
        <v>2224</v>
      </c>
      <c r="R2436" s="1"/>
      <c r="S2436" s="1"/>
      <c r="T2436" s="1"/>
      <c r="U2436" s="1"/>
      <c r="V2436" s="1"/>
      <c r="W2436" s="1"/>
      <c r="X2436" s="1"/>
      <c r="Y2436" s="1"/>
    </row>
    <row r="2437" spans="1:25" x14ac:dyDescent="0.4">
      <c r="A2437" t="s">
        <v>48</v>
      </c>
      <c r="B2437" t="s">
        <v>2124</v>
      </c>
      <c r="C2437" s="1" t="s">
        <v>3</v>
      </c>
      <c r="D2437">
        <v>2020</v>
      </c>
      <c r="E2437" s="3">
        <v>4</v>
      </c>
      <c r="F2437" s="1" t="s">
        <v>50</v>
      </c>
      <c r="G2437" s="1">
        <v>36</v>
      </c>
      <c r="H2437" s="1">
        <v>4</v>
      </c>
      <c r="J2437" s="1" t="s">
        <v>73</v>
      </c>
      <c r="K2437" s="1" t="s">
        <v>2225</v>
      </c>
      <c r="L2437" s="1" t="s">
        <v>2226</v>
      </c>
      <c r="M2437" s="1">
        <v>0</v>
      </c>
      <c r="N2437" s="1" t="s">
        <v>2227</v>
      </c>
      <c r="O2437" s="1">
        <v>43880</v>
      </c>
      <c r="P2437" s="1">
        <v>8670</v>
      </c>
      <c r="Q2437" s="1" t="s">
        <v>2228</v>
      </c>
      <c r="R2437" s="1"/>
      <c r="S2437" s="1"/>
      <c r="T2437" s="1"/>
      <c r="U2437" s="1"/>
      <c r="V2437" s="1"/>
      <c r="W2437" s="1"/>
      <c r="X2437" s="1"/>
      <c r="Y2437" s="1"/>
    </row>
    <row r="2438" spans="1:25" x14ac:dyDescent="0.4">
      <c r="A2438" t="s">
        <v>48</v>
      </c>
      <c r="B2438" t="s">
        <v>2124</v>
      </c>
      <c r="C2438" s="1" t="s">
        <v>3</v>
      </c>
      <c r="D2438">
        <v>2020</v>
      </c>
      <c r="E2438" s="3">
        <v>4</v>
      </c>
      <c r="F2438" s="1" t="s">
        <v>50</v>
      </c>
      <c r="G2438" s="1">
        <v>37</v>
      </c>
      <c r="H2438" s="1">
        <v>2</v>
      </c>
      <c r="J2438" s="1" t="s">
        <v>9</v>
      </c>
      <c r="K2438" s="1" t="s">
        <v>2237</v>
      </c>
      <c r="L2438" s="1" t="s">
        <v>2238</v>
      </c>
      <c r="M2438" s="1">
        <v>0</v>
      </c>
      <c r="N2438" s="1" t="s">
        <v>2239</v>
      </c>
      <c r="O2438" s="1">
        <v>43941</v>
      </c>
      <c r="P2438" s="1">
        <v>8417</v>
      </c>
      <c r="Q2438" s="1" t="s">
        <v>2240</v>
      </c>
      <c r="R2438" s="1"/>
      <c r="S2438" s="1"/>
      <c r="T2438" s="1"/>
      <c r="U2438" s="1"/>
      <c r="V2438" s="1"/>
      <c r="W2438" s="1"/>
      <c r="X2438" s="1"/>
      <c r="Y2438" s="1"/>
    </row>
    <row r="2439" spans="1:25" x14ac:dyDescent="0.4">
      <c r="A2439" t="s">
        <v>48</v>
      </c>
      <c r="B2439" t="s">
        <v>2124</v>
      </c>
      <c r="C2439" s="1" t="s">
        <v>3</v>
      </c>
      <c r="D2439">
        <v>2020</v>
      </c>
      <c r="E2439" s="3">
        <v>4</v>
      </c>
      <c r="F2439" s="1" t="s">
        <v>50</v>
      </c>
      <c r="G2439" s="1">
        <v>38</v>
      </c>
      <c r="H2439" s="1">
        <v>15</v>
      </c>
      <c r="J2439" s="1" t="s">
        <v>11</v>
      </c>
      <c r="K2439" s="1" t="s">
        <v>920</v>
      </c>
      <c r="L2439" s="1" t="s">
        <v>921</v>
      </c>
      <c r="M2439" s="1">
        <v>0</v>
      </c>
      <c r="N2439" s="1" t="s">
        <v>922</v>
      </c>
      <c r="O2439" s="1">
        <v>44005</v>
      </c>
      <c r="P2439" s="1">
        <v>8335</v>
      </c>
      <c r="Q2439" s="1" t="s">
        <v>923</v>
      </c>
      <c r="R2439" s="1"/>
      <c r="S2439" s="1"/>
      <c r="T2439" s="1"/>
      <c r="U2439" s="1"/>
      <c r="V2439" s="1"/>
      <c r="W2439" s="1"/>
      <c r="X2439" s="1"/>
      <c r="Y2439" s="1"/>
    </row>
    <row r="2440" spans="1:25" x14ac:dyDescent="0.4">
      <c r="A2440" t="s">
        <v>48</v>
      </c>
      <c r="B2440" t="s">
        <v>2124</v>
      </c>
      <c r="C2440" s="1" t="s">
        <v>3</v>
      </c>
      <c r="D2440">
        <v>2020</v>
      </c>
      <c r="E2440" s="3">
        <v>4</v>
      </c>
      <c r="F2440" s="1" t="s">
        <v>50</v>
      </c>
      <c r="G2440" s="1">
        <v>39</v>
      </c>
      <c r="H2440" s="1">
        <v>2</v>
      </c>
      <c r="J2440" s="1" t="s">
        <v>23</v>
      </c>
      <c r="K2440" s="1" t="s">
        <v>2217</v>
      </c>
      <c r="L2440" s="1" t="s">
        <v>2218</v>
      </c>
      <c r="M2440" s="1">
        <v>0</v>
      </c>
      <c r="N2440" s="1" t="s">
        <v>2219</v>
      </c>
      <c r="O2440" s="1">
        <v>44007</v>
      </c>
      <c r="P2440" s="1">
        <v>8252</v>
      </c>
      <c r="Q2440" s="1" t="s">
        <v>2220</v>
      </c>
      <c r="R2440" s="1"/>
      <c r="S2440" s="1"/>
      <c r="T2440" s="1"/>
      <c r="U2440" s="1"/>
      <c r="V2440" s="1"/>
      <c r="W2440" s="1"/>
      <c r="X2440" s="1"/>
      <c r="Y2440" s="1"/>
    </row>
    <row r="2441" spans="1:25" x14ac:dyDescent="0.4">
      <c r="A2441" t="s">
        <v>48</v>
      </c>
      <c r="B2441" t="s">
        <v>2124</v>
      </c>
      <c r="C2441" s="1" t="s">
        <v>3</v>
      </c>
      <c r="D2441">
        <v>2020</v>
      </c>
      <c r="E2441" s="3">
        <v>4</v>
      </c>
      <c r="F2441" s="1" t="s">
        <v>50</v>
      </c>
      <c r="G2441" s="1">
        <v>40</v>
      </c>
      <c r="H2441" s="1">
        <v>-6</v>
      </c>
      <c r="J2441" s="1" t="s">
        <v>10</v>
      </c>
      <c r="K2441" s="1" t="s">
        <v>296</v>
      </c>
      <c r="L2441" s="1" t="s">
        <v>297</v>
      </c>
      <c r="M2441" s="1">
        <v>0</v>
      </c>
      <c r="N2441" s="1" t="s">
        <v>298</v>
      </c>
      <c r="O2441" s="1">
        <v>44001</v>
      </c>
      <c r="P2441" s="1">
        <v>8224</v>
      </c>
      <c r="Q2441" s="1" t="s">
        <v>299</v>
      </c>
      <c r="R2441" s="1"/>
      <c r="S2441" s="1"/>
      <c r="T2441" s="1"/>
      <c r="U2441" s="1"/>
      <c r="V2441" s="1"/>
      <c r="W2441" s="1"/>
      <c r="X2441" s="1"/>
      <c r="Y2441" s="1"/>
    </row>
    <row r="2442" spans="1:25" x14ac:dyDescent="0.4">
      <c r="A2442" t="s">
        <v>48</v>
      </c>
      <c r="B2442" t="s">
        <v>2124</v>
      </c>
      <c r="C2442" s="1" t="s">
        <v>3</v>
      </c>
      <c r="D2442">
        <v>2020</v>
      </c>
      <c r="E2442" s="3">
        <v>4</v>
      </c>
      <c r="F2442" s="1" t="s">
        <v>50</v>
      </c>
      <c r="G2442" s="1">
        <v>41</v>
      </c>
      <c r="H2442" s="1">
        <v>1</v>
      </c>
      <c r="J2442" s="1" t="s">
        <v>23</v>
      </c>
      <c r="K2442" s="1" t="s">
        <v>2241</v>
      </c>
      <c r="L2442" s="1" t="s">
        <v>2242</v>
      </c>
      <c r="M2442" s="1">
        <v>0</v>
      </c>
      <c r="N2442" s="1" t="s">
        <v>2243</v>
      </c>
      <c r="O2442" s="1">
        <v>44009</v>
      </c>
      <c r="P2442" s="1">
        <v>7830</v>
      </c>
      <c r="Q2442" s="1" t="s">
        <v>2244</v>
      </c>
      <c r="R2442" s="1"/>
      <c r="S2442" s="1"/>
      <c r="T2442" s="1"/>
      <c r="U2442" s="1"/>
      <c r="V2442" s="1"/>
      <c r="W2442" s="1"/>
      <c r="X2442" s="1"/>
      <c r="Y2442" s="1"/>
    </row>
    <row r="2443" spans="1:25" x14ac:dyDescent="0.4">
      <c r="A2443" t="s">
        <v>48</v>
      </c>
      <c r="B2443" t="s">
        <v>2124</v>
      </c>
      <c r="C2443" s="1" t="s">
        <v>3</v>
      </c>
      <c r="D2443">
        <v>2020</v>
      </c>
      <c r="E2443" s="3">
        <v>4</v>
      </c>
      <c r="F2443" s="1" t="s">
        <v>50</v>
      </c>
      <c r="G2443" s="1">
        <v>42</v>
      </c>
      <c r="H2443" s="1">
        <v>2</v>
      </c>
      <c r="J2443" s="1" t="s">
        <v>82</v>
      </c>
      <c r="K2443" s="1" t="s">
        <v>2257</v>
      </c>
      <c r="L2443" s="1" t="s">
        <v>2258</v>
      </c>
      <c r="M2443" s="1">
        <v>0</v>
      </c>
      <c r="N2443" s="1" t="s">
        <v>2259</v>
      </c>
      <c r="O2443" s="1">
        <v>44006</v>
      </c>
      <c r="P2443" s="1">
        <v>7258</v>
      </c>
      <c r="Q2443" s="1" t="s">
        <v>2260</v>
      </c>
      <c r="R2443" s="1"/>
      <c r="S2443" s="1"/>
      <c r="T2443" s="1"/>
      <c r="U2443" s="1"/>
      <c r="V2443" s="1"/>
      <c r="W2443" s="1"/>
      <c r="X2443" s="1"/>
      <c r="Y2443" s="1"/>
    </row>
    <row r="2444" spans="1:25" x14ac:dyDescent="0.4">
      <c r="A2444" t="s">
        <v>48</v>
      </c>
      <c r="B2444" t="s">
        <v>2124</v>
      </c>
      <c r="C2444" s="1" t="s">
        <v>3</v>
      </c>
      <c r="D2444">
        <v>2020</v>
      </c>
      <c r="E2444" s="3">
        <v>4</v>
      </c>
      <c r="F2444" s="1" t="s">
        <v>50</v>
      </c>
      <c r="G2444" s="1">
        <v>43</v>
      </c>
      <c r="H2444" s="1">
        <v>-14</v>
      </c>
      <c r="J2444" s="1" t="s">
        <v>9</v>
      </c>
      <c r="K2444" s="1" t="s">
        <v>2233</v>
      </c>
      <c r="L2444" s="1" t="s">
        <v>2234</v>
      </c>
      <c r="M2444" s="1">
        <v>0</v>
      </c>
      <c r="N2444" s="1" t="s">
        <v>2235</v>
      </c>
      <c r="O2444" s="1">
        <v>43984</v>
      </c>
      <c r="P2444" s="1">
        <v>7026</v>
      </c>
      <c r="Q2444" s="1" t="s">
        <v>2236</v>
      </c>
      <c r="R2444" s="1"/>
      <c r="S2444" s="1"/>
      <c r="T2444" s="1"/>
      <c r="U2444" s="1"/>
      <c r="V2444" s="1"/>
      <c r="W2444" s="1"/>
      <c r="X2444" s="1"/>
      <c r="Y2444" s="1"/>
    </row>
    <row r="2445" spans="1:25" x14ac:dyDescent="0.4">
      <c r="A2445" t="s">
        <v>48</v>
      </c>
      <c r="B2445" t="s">
        <v>2124</v>
      </c>
      <c r="C2445" s="1" t="s">
        <v>3</v>
      </c>
      <c r="D2445">
        <v>2020</v>
      </c>
      <c r="E2445" s="3">
        <v>4</v>
      </c>
      <c r="F2445" s="1" t="s">
        <v>50</v>
      </c>
      <c r="G2445" s="1">
        <v>44</v>
      </c>
      <c r="H2445" s="1">
        <v>1</v>
      </c>
      <c r="J2445" s="1" t="s">
        <v>21</v>
      </c>
      <c r="K2445" s="1" t="s">
        <v>2271</v>
      </c>
      <c r="L2445" s="1" t="s">
        <v>2272</v>
      </c>
      <c r="M2445" s="1">
        <v>0</v>
      </c>
      <c r="N2445" s="1" t="s">
        <v>2273</v>
      </c>
      <c r="O2445" s="1">
        <v>43993</v>
      </c>
      <c r="P2445" s="1">
        <v>6819</v>
      </c>
      <c r="Q2445" s="1" t="s">
        <v>2274</v>
      </c>
      <c r="R2445" s="1"/>
      <c r="S2445" s="1"/>
      <c r="T2445" s="1"/>
      <c r="U2445" s="1"/>
      <c r="V2445" s="1"/>
      <c r="W2445" s="1"/>
      <c r="X2445" s="1"/>
      <c r="Y2445" s="1"/>
    </row>
    <row r="2446" spans="1:25" x14ac:dyDescent="0.4">
      <c r="A2446" t="s">
        <v>48</v>
      </c>
      <c r="B2446" t="s">
        <v>2124</v>
      </c>
      <c r="C2446" s="1" t="s">
        <v>3</v>
      </c>
      <c r="D2446">
        <v>2020</v>
      </c>
      <c r="E2446" s="3">
        <v>4</v>
      </c>
      <c r="F2446" s="1" t="s">
        <v>50</v>
      </c>
      <c r="G2446" s="1">
        <v>45</v>
      </c>
      <c r="H2446" s="1">
        <v>-12</v>
      </c>
      <c r="J2446" s="1" t="s">
        <v>23</v>
      </c>
      <c r="K2446" s="1" t="s">
        <v>2292</v>
      </c>
      <c r="L2446" s="1" t="s">
        <v>2293</v>
      </c>
      <c r="M2446" s="1">
        <v>0</v>
      </c>
      <c r="N2446" s="1" t="s">
        <v>2294</v>
      </c>
      <c r="O2446" s="1">
        <v>43930</v>
      </c>
      <c r="P2446" s="1">
        <v>6795</v>
      </c>
      <c r="Q2446" s="1" t="s">
        <v>2295</v>
      </c>
      <c r="R2446" s="1"/>
      <c r="S2446" s="1"/>
      <c r="T2446" s="1"/>
      <c r="U2446" s="1"/>
      <c r="V2446" s="1"/>
      <c r="W2446" s="1"/>
      <c r="X2446" s="1"/>
      <c r="Y2446" s="1"/>
    </row>
    <row r="2447" spans="1:25" x14ac:dyDescent="0.4">
      <c r="A2447" t="s">
        <v>48</v>
      </c>
      <c r="B2447" t="s">
        <v>2124</v>
      </c>
      <c r="C2447" s="1" t="s">
        <v>3</v>
      </c>
      <c r="D2447">
        <v>2020</v>
      </c>
      <c r="E2447" s="3">
        <v>4</v>
      </c>
      <c r="F2447" s="1" t="s">
        <v>50</v>
      </c>
      <c r="G2447" s="1">
        <v>46</v>
      </c>
      <c r="H2447" s="1" t="s">
        <v>62</v>
      </c>
      <c r="J2447" s="1" t="s">
        <v>16</v>
      </c>
      <c r="K2447" s="1" t="s">
        <v>2206</v>
      </c>
      <c r="L2447" s="1" t="s">
        <v>2207</v>
      </c>
      <c r="M2447" s="1">
        <v>0</v>
      </c>
      <c r="N2447" s="1" t="s">
        <v>2208</v>
      </c>
      <c r="O2447" s="1">
        <v>43970</v>
      </c>
      <c r="P2447" s="1">
        <v>6750</v>
      </c>
      <c r="Q2447" s="1" t="s">
        <v>2209</v>
      </c>
      <c r="R2447" s="1"/>
      <c r="S2447" s="1"/>
      <c r="T2447" s="1"/>
      <c r="U2447" s="1"/>
      <c r="V2447" s="1"/>
      <c r="W2447" s="1"/>
      <c r="X2447" s="1"/>
      <c r="Y2447" s="1"/>
    </row>
    <row r="2448" spans="1:25" x14ac:dyDescent="0.4">
      <c r="A2448" t="s">
        <v>48</v>
      </c>
      <c r="B2448" t="s">
        <v>2124</v>
      </c>
      <c r="C2448" s="1" t="s">
        <v>3</v>
      </c>
      <c r="D2448">
        <v>2020</v>
      </c>
      <c r="E2448" s="3">
        <v>4</v>
      </c>
      <c r="F2448" s="1" t="s">
        <v>50</v>
      </c>
      <c r="G2448" s="1">
        <v>47</v>
      </c>
      <c r="H2448" s="1">
        <v>4</v>
      </c>
      <c r="J2448" s="1" t="s">
        <v>21</v>
      </c>
      <c r="K2448" s="1" t="s">
        <v>2374</v>
      </c>
      <c r="L2448" s="1" t="s">
        <v>598</v>
      </c>
      <c r="M2448" s="1">
        <v>0</v>
      </c>
      <c r="N2448" s="1" t="s">
        <v>2375</v>
      </c>
      <c r="O2448" s="1">
        <v>44006</v>
      </c>
      <c r="P2448" s="1">
        <v>6210</v>
      </c>
      <c r="Q2448" s="1" t="s">
        <v>2376</v>
      </c>
      <c r="R2448" s="1"/>
      <c r="S2448" s="1"/>
      <c r="T2448" s="1"/>
      <c r="U2448" s="1"/>
      <c r="V2448" s="1"/>
      <c r="W2448" s="1"/>
      <c r="X2448" s="1"/>
      <c r="Y2448" s="1"/>
    </row>
    <row r="2449" spans="1:25" x14ac:dyDescent="0.4">
      <c r="A2449" t="s">
        <v>48</v>
      </c>
      <c r="B2449" t="s">
        <v>2124</v>
      </c>
      <c r="C2449" s="1" t="s">
        <v>3</v>
      </c>
      <c r="D2449">
        <v>2020</v>
      </c>
      <c r="E2449" s="3">
        <v>4</v>
      </c>
      <c r="F2449" s="1" t="s">
        <v>50</v>
      </c>
      <c r="G2449" s="1">
        <v>48</v>
      </c>
      <c r="H2449" s="1">
        <v>4</v>
      </c>
      <c r="J2449" s="1" t="s">
        <v>16</v>
      </c>
      <c r="K2449" s="1" t="s">
        <v>2306</v>
      </c>
      <c r="L2449" s="1" t="s">
        <v>2307</v>
      </c>
      <c r="M2449" s="1">
        <v>0</v>
      </c>
      <c r="N2449" s="1" t="s">
        <v>2308</v>
      </c>
      <c r="O2449" s="1">
        <v>43977</v>
      </c>
      <c r="P2449" s="1">
        <v>6160</v>
      </c>
      <c r="Q2449" s="1" t="s">
        <v>2309</v>
      </c>
      <c r="R2449" s="1"/>
      <c r="S2449" s="1"/>
      <c r="T2449" s="1"/>
      <c r="U2449" s="1"/>
      <c r="V2449" s="1"/>
      <c r="W2449" s="1"/>
      <c r="X2449" s="1"/>
      <c r="Y2449" s="1"/>
    </row>
    <row r="2450" spans="1:25" x14ac:dyDescent="0.4">
      <c r="A2450" t="s">
        <v>48</v>
      </c>
      <c r="B2450" t="s">
        <v>2124</v>
      </c>
      <c r="C2450" s="1" t="s">
        <v>3</v>
      </c>
      <c r="D2450">
        <v>2020</v>
      </c>
      <c r="E2450" s="3">
        <v>4</v>
      </c>
      <c r="F2450" s="1" t="s">
        <v>50</v>
      </c>
      <c r="G2450" s="1">
        <v>49</v>
      </c>
      <c r="H2450" s="1">
        <v>1</v>
      </c>
      <c r="J2450" s="1" t="s">
        <v>23</v>
      </c>
      <c r="K2450" s="1" t="s">
        <v>130</v>
      </c>
      <c r="L2450" s="1" t="s">
        <v>71</v>
      </c>
      <c r="M2450" s="1">
        <v>0</v>
      </c>
      <c r="N2450" s="1" t="s">
        <v>131</v>
      </c>
      <c r="O2450" s="1">
        <v>44000</v>
      </c>
      <c r="P2450" s="1">
        <v>6157</v>
      </c>
      <c r="Q2450" s="1" t="s">
        <v>132</v>
      </c>
      <c r="R2450" s="1"/>
      <c r="S2450" s="1"/>
      <c r="T2450" s="1"/>
      <c r="U2450" s="1"/>
      <c r="V2450" s="1"/>
      <c r="W2450" s="1"/>
      <c r="X2450" s="1"/>
      <c r="Y2450" s="1"/>
    </row>
    <row r="2451" spans="1:25" x14ac:dyDescent="0.4">
      <c r="A2451" t="s">
        <v>48</v>
      </c>
      <c r="B2451" t="s">
        <v>2124</v>
      </c>
      <c r="C2451" s="1" t="s">
        <v>3</v>
      </c>
      <c r="D2451">
        <v>2020</v>
      </c>
      <c r="E2451" s="3">
        <v>4</v>
      </c>
      <c r="F2451" s="1" t="s">
        <v>50</v>
      </c>
      <c r="G2451" s="1">
        <v>50</v>
      </c>
      <c r="H2451" s="1">
        <v>8</v>
      </c>
      <c r="J2451" s="1" t="s">
        <v>2147</v>
      </c>
      <c r="K2451" s="1" t="s">
        <v>2462</v>
      </c>
      <c r="L2451" s="1" t="s">
        <v>2463</v>
      </c>
      <c r="M2451" s="1">
        <v>0</v>
      </c>
      <c r="N2451" s="1" t="s">
        <v>2464</v>
      </c>
      <c r="O2451" s="1">
        <v>43990</v>
      </c>
      <c r="P2451" s="1">
        <v>6149</v>
      </c>
      <c r="Q2451" s="1" t="s">
        <v>2465</v>
      </c>
      <c r="R2451" s="1"/>
      <c r="S2451" s="1"/>
      <c r="T2451" s="1"/>
      <c r="U2451" s="1"/>
      <c r="V2451" s="1"/>
      <c r="W2451" s="1"/>
      <c r="X2451" s="1"/>
      <c r="Y2451" s="1"/>
    </row>
    <row r="2452" spans="1:25" x14ac:dyDescent="0.4">
      <c r="A2452" t="s">
        <v>48</v>
      </c>
      <c r="B2452" t="s">
        <v>2124</v>
      </c>
      <c r="C2452" s="1" t="s">
        <v>3</v>
      </c>
      <c r="D2452">
        <v>2020</v>
      </c>
      <c r="E2452" s="3">
        <v>4</v>
      </c>
      <c r="F2452" s="1" t="s">
        <v>50</v>
      </c>
      <c r="G2452" s="1">
        <v>51</v>
      </c>
      <c r="H2452" s="1">
        <v>-3</v>
      </c>
      <c r="J2452" s="1" t="s">
        <v>23</v>
      </c>
      <c r="K2452" s="1" t="s">
        <v>2253</v>
      </c>
      <c r="L2452" s="1" t="s">
        <v>2254</v>
      </c>
      <c r="M2452" s="1">
        <v>0</v>
      </c>
      <c r="N2452" s="1" t="s">
        <v>2255</v>
      </c>
      <c r="O2452" s="1">
        <v>43962</v>
      </c>
      <c r="P2452" s="1">
        <v>6119</v>
      </c>
      <c r="Q2452" s="1" t="s">
        <v>2256</v>
      </c>
      <c r="R2452" s="1"/>
      <c r="S2452" s="1"/>
      <c r="T2452" s="1"/>
      <c r="U2452" s="1"/>
      <c r="V2452" s="1"/>
      <c r="W2452" s="1"/>
      <c r="X2452" s="1"/>
      <c r="Y2452" s="1"/>
    </row>
    <row r="2453" spans="1:25" x14ac:dyDescent="0.4">
      <c r="A2453" t="s">
        <v>48</v>
      </c>
      <c r="B2453" t="s">
        <v>2124</v>
      </c>
      <c r="C2453" s="1" t="s">
        <v>3</v>
      </c>
      <c r="D2453">
        <v>2020</v>
      </c>
      <c r="E2453" s="3">
        <v>4</v>
      </c>
      <c r="F2453" s="1" t="s">
        <v>50</v>
      </c>
      <c r="G2453" s="1">
        <v>52</v>
      </c>
      <c r="H2453" s="1">
        <v>9</v>
      </c>
      <c r="J2453" s="1" t="s">
        <v>9</v>
      </c>
      <c r="K2453" s="1" t="s">
        <v>2560</v>
      </c>
      <c r="L2453" s="1" t="s">
        <v>2561</v>
      </c>
      <c r="M2453" s="1">
        <v>0</v>
      </c>
      <c r="N2453" s="1" t="s">
        <v>2154</v>
      </c>
      <c r="O2453" s="1">
        <v>43986</v>
      </c>
      <c r="P2453" s="1">
        <v>6061</v>
      </c>
      <c r="Q2453" s="1" t="s">
        <v>2562</v>
      </c>
      <c r="R2453" s="1"/>
      <c r="S2453" s="1"/>
      <c r="T2453" s="1"/>
      <c r="U2453" s="1"/>
      <c r="V2453" s="1"/>
      <c r="W2453" s="1"/>
      <c r="X2453" s="1"/>
      <c r="Y2453" s="1"/>
    </row>
    <row r="2454" spans="1:25" x14ac:dyDescent="0.4">
      <c r="A2454" t="s">
        <v>48</v>
      </c>
      <c r="B2454" t="s">
        <v>2124</v>
      </c>
      <c r="C2454" s="1" t="s">
        <v>3</v>
      </c>
      <c r="D2454">
        <v>2020</v>
      </c>
      <c r="E2454" s="3">
        <v>4</v>
      </c>
      <c r="F2454" s="1" t="s">
        <v>50</v>
      </c>
      <c r="G2454" s="1">
        <v>53</v>
      </c>
      <c r="H2454" s="1">
        <v>-6</v>
      </c>
      <c r="J2454" s="1" t="s">
        <v>9</v>
      </c>
      <c r="K2454" s="1" t="s">
        <v>2265</v>
      </c>
      <c r="L2454" s="1" t="s">
        <v>2266</v>
      </c>
      <c r="M2454" s="1">
        <v>0</v>
      </c>
      <c r="N2454" s="1" t="s">
        <v>149</v>
      </c>
      <c r="O2454" s="1">
        <v>43997</v>
      </c>
      <c r="P2454" s="1">
        <v>5883</v>
      </c>
      <c r="Q2454" s="1" t="s">
        <v>2267</v>
      </c>
      <c r="R2454" s="1"/>
      <c r="S2454" s="1"/>
      <c r="T2454" s="1"/>
      <c r="U2454" s="1"/>
      <c r="V2454" s="1"/>
      <c r="W2454" s="1"/>
      <c r="X2454" s="1"/>
      <c r="Y2454" s="1"/>
    </row>
    <row r="2455" spans="1:25" x14ac:dyDescent="0.4">
      <c r="A2455" t="s">
        <v>48</v>
      </c>
      <c r="B2455" t="s">
        <v>2124</v>
      </c>
      <c r="C2455" s="1" t="s">
        <v>3</v>
      </c>
      <c r="D2455">
        <v>2020</v>
      </c>
      <c r="E2455" s="3">
        <v>4</v>
      </c>
      <c r="F2455" s="1" t="s">
        <v>50</v>
      </c>
      <c r="G2455" s="1">
        <v>54</v>
      </c>
      <c r="H2455" s="1">
        <v>11</v>
      </c>
      <c r="J2455" s="1" t="s">
        <v>23</v>
      </c>
      <c r="K2455" s="1" t="s">
        <v>2448</v>
      </c>
      <c r="L2455" s="1" t="s">
        <v>2449</v>
      </c>
      <c r="M2455" s="1">
        <v>0</v>
      </c>
      <c r="N2455" s="1" t="s">
        <v>2450</v>
      </c>
      <c r="O2455" s="1">
        <v>43990</v>
      </c>
      <c r="P2455" s="1">
        <v>5599</v>
      </c>
      <c r="Q2455" s="1" t="s">
        <v>2451</v>
      </c>
      <c r="R2455" s="1"/>
      <c r="S2455" s="1"/>
      <c r="T2455" s="1"/>
      <c r="U2455" s="1"/>
      <c r="V2455" s="1"/>
      <c r="W2455" s="1"/>
      <c r="X2455" s="1"/>
      <c r="Y2455" s="1"/>
    </row>
    <row r="2456" spans="1:25" x14ac:dyDescent="0.4">
      <c r="A2456" t="s">
        <v>48</v>
      </c>
      <c r="B2456" t="s">
        <v>2124</v>
      </c>
      <c r="C2456" s="1" t="s">
        <v>3</v>
      </c>
      <c r="D2456">
        <v>2020</v>
      </c>
      <c r="E2456" s="3">
        <v>4</v>
      </c>
      <c r="F2456" s="1" t="s">
        <v>50</v>
      </c>
      <c r="G2456" s="1">
        <v>55</v>
      </c>
      <c r="H2456" s="1">
        <v>-6</v>
      </c>
      <c r="J2456" s="1" t="s">
        <v>23</v>
      </c>
      <c r="K2456" s="1" t="s">
        <v>2279</v>
      </c>
      <c r="L2456" s="1" t="s">
        <v>2254</v>
      </c>
      <c r="M2456" s="1">
        <v>0</v>
      </c>
      <c r="N2456" s="1" t="s">
        <v>2280</v>
      </c>
      <c r="O2456" s="1">
        <v>43989</v>
      </c>
      <c r="P2456" s="1">
        <v>5564</v>
      </c>
      <c r="Q2456" s="1" t="s">
        <v>2281</v>
      </c>
      <c r="R2456" s="1"/>
      <c r="S2456" s="1"/>
      <c r="T2456" s="1"/>
      <c r="U2456" s="1"/>
      <c r="V2456" s="1"/>
      <c r="W2456" s="1"/>
      <c r="X2456" s="1"/>
      <c r="Y2456" s="1"/>
    </row>
    <row r="2457" spans="1:25" x14ac:dyDescent="0.4">
      <c r="A2457" t="s">
        <v>48</v>
      </c>
      <c r="B2457" t="s">
        <v>2124</v>
      </c>
      <c r="C2457" s="1" t="s">
        <v>3</v>
      </c>
      <c r="D2457">
        <v>2020</v>
      </c>
      <c r="E2457" s="3">
        <v>4</v>
      </c>
      <c r="F2457" s="1" t="s">
        <v>50</v>
      </c>
      <c r="G2457" s="1">
        <v>56</v>
      </c>
      <c r="H2457" s="1">
        <v>4</v>
      </c>
      <c r="J2457" s="1" t="s">
        <v>23</v>
      </c>
      <c r="K2457" s="1" t="s">
        <v>2485</v>
      </c>
      <c r="L2457" s="1" t="s">
        <v>2405</v>
      </c>
      <c r="M2457" s="1">
        <v>0</v>
      </c>
      <c r="N2457" s="1" t="s">
        <v>2223</v>
      </c>
      <c r="O2457" s="1">
        <v>43913</v>
      </c>
      <c r="P2457" s="1">
        <v>5478</v>
      </c>
      <c r="Q2457" s="1" t="s">
        <v>2406</v>
      </c>
      <c r="R2457" s="1"/>
      <c r="S2457" s="1"/>
      <c r="T2457" s="1"/>
      <c r="U2457" s="1"/>
      <c r="V2457" s="1"/>
      <c r="W2457" s="1"/>
      <c r="X2457" s="1"/>
      <c r="Y2457" s="1"/>
    </row>
    <row r="2458" spans="1:25" x14ac:dyDescent="0.4">
      <c r="A2458" t="s">
        <v>48</v>
      </c>
      <c r="B2458" t="s">
        <v>2124</v>
      </c>
      <c r="C2458" s="1" t="s">
        <v>3</v>
      </c>
      <c r="D2458">
        <v>2020</v>
      </c>
      <c r="E2458" s="3">
        <v>4</v>
      </c>
      <c r="F2458" s="1" t="s">
        <v>50</v>
      </c>
      <c r="G2458" s="1">
        <v>57</v>
      </c>
      <c r="H2458" s="1">
        <v>7</v>
      </c>
      <c r="J2458" s="1" t="s">
        <v>23</v>
      </c>
      <c r="K2458" s="1" t="s">
        <v>2288</v>
      </c>
      <c r="L2458" s="1" t="s">
        <v>2289</v>
      </c>
      <c r="M2458" s="1">
        <v>0</v>
      </c>
      <c r="N2458" s="1" t="s">
        <v>2290</v>
      </c>
      <c r="O2458" s="1">
        <v>43955</v>
      </c>
      <c r="P2458" s="1">
        <v>5373</v>
      </c>
      <c r="Q2458" s="1" t="s">
        <v>2291</v>
      </c>
      <c r="R2458" s="1"/>
      <c r="S2458" s="1"/>
      <c r="T2458" s="1"/>
      <c r="U2458" s="1"/>
      <c r="V2458" s="1"/>
      <c r="W2458" s="1"/>
      <c r="X2458" s="1"/>
      <c r="Y2458" s="1"/>
    </row>
    <row r="2459" spans="1:25" x14ac:dyDescent="0.4">
      <c r="A2459" t="s">
        <v>48</v>
      </c>
      <c r="B2459" t="s">
        <v>2124</v>
      </c>
      <c r="C2459" s="1" t="s">
        <v>3</v>
      </c>
      <c r="D2459">
        <v>2020</v>
      </c>
      <c r="E2459" s="3">
        <v>4</v>
      </c>
      <c r="F2459" s="1" t="s">
        <v>50</v>
      </c>
      <c r="G2459" s="1">
        <v>58</v>
      </c>
      <c r="H2459" s="1">
        <v>-2</v>
      </c>
      <c r="J2459" s="1" t="s">
        <v>23</v>
      </c>
      <c r="K2459" s="1" t="s">
        <v>2324</v>
      </c>
      <c r="L2459" s="1" t="s">
        <v>2325</v>
      </c>
      <c r="M2459" s="1">
        <v>0</v>
      </c>
      <c r="N2459" s="1" t="s">
        <v>2326</v>
      </c>
      <c r="O2459" s="1">
        <v>44005</v>
      </c>
      <c r="P2459" s="1">
        <v>5321</v>
      </c>
      <c r="Q2459" s="1" t="s">
        <v>2327</v>
      </c>
      <c r="R2459" s="1"/>
      <c r="S2459" s="1"/>
      <c r="T2459" s="1"/>
      <c r="U2459" s="1"/>
      <c r="V2459" s="1"/>
      <c r="W2459" s="1"/>
      <c r="X2459" s="1"/>
      <c r="Y2459" s="1"/>
    </row>
    <row r="2460" spans="1:25" x14ac:dyDescent="0.4">
      <c r="A2460" t="s">
        <v>48</v>
      </c>
      <c r="B2460" t="s">
        <v>2124</v>
      </c>
      <c r="C2460" s="1" t="s">
        <v>3</v>
      </c>
      <c r="D2460">
        <v>2020</v>
      </c>
      <c r="E2460" s="3">
        <v>4</v>
      </c>
      <c r="F2460" s="1" t="s">
        <v>50</v>
      </c>
      <c r="G2460" s="1">
        <v>59</v>
      </c>
      <c r="H2460" s="1" t="s">
        <v>62</v>
      </c>
      <c r="J2460" s="1" t="s">
        <v>2147</v>
      </c>
      <c r="K2460" s="1" t="s">
        <v>2275</v>
      </c>
      <c r="L2460" s="1" t="s">
        <v>2276</v>
      </c>
      <c r="M2460" s="1">
        <v>0</v>
      </c>
      <c r="N2460" s="1" t="s">
        <v>2277</v>
      </c>
      <c r="O2460" s="1">
        <v>43559</v>
      </c>
      <c r="P2460" s="1">
        <v>5216</v>
      </c>
      <c r="Q2460" s="1" t="s">
        <v>2278</v>
      </c>
      <c r="R2460" s="1"/>
      <c r="S2460" s="1"/>
      <c r="T2460" s="1"/>
      <c r="U2460" s="1"/>
      <c r="V2460" s="1"/>
      <c r="W2460" s="1"/>
      <c r="X2460" s="1"/>
      <c r="Y2460" s="1"/>
    </row>
    <row r="2461" spans="1:25" x14ac:dyDescent="0.4">
      <c r="A2461" t="s">
        <v>48</v>
      </c>
      <c r="B2461" t="s">
        <v>2124</v>
      </c>
      <c r="C2461" s="1" t="s">
        <v>3</v>
      </c>
      <c r="D2461">
        <v>2020</v>
      </c>
      <c r="E2461" s="3">
        <v>4</v>
      </c>
      <c r="F2461" s="1" t="s">
        <v>50</v>
      </c>
      <c r="G2461" s="1">
        <v>60</v>
      </c>
      <c r="H2461" s="1">
        <v>2</v>
      </c>
      <c r="J2461" s="1" t="s">
        <v>23</v>
      </c>
      <c r="K2461" s="1" t="s">
        <v>2486</v>
      </c>
      <c r="L2461" s="1" t="s">
        <v>2487</v>
      </c>
      <c r="M2461" s="1">
        <v>0</v>
      </c>
      <c r="N2461" s="1" t="s">
        <v>2346</v>
      </c>
      <c r="O2461" s="1">
        <v>43945</v>
      </c>
      <c r="P2461" s="1">
        <v>5176</v>
      </c>
      <c r="Q2461" s="1" t="s">
        <v>2488</v>
      </c>
      <c r="R2461" s="1"/>
      <c r="S2461" s="1"/>
      <c r="T2461" s="1"/>
      <c r="U2461" s="1"/>
      <c r="V2461" s="1"/>
      <c r="W2461" s="1"/>
      <c r="X2461" s="1"/>
      <c r="Y2461" s="1"/>
    </row>
    <row r="2462" spans="1:25" x14ac:dyDescent="0.4">
      <c r="A2462" t="s">
        <v>48</v>
      </c>
      <c r="B2462" t="s">
        <v>2124</v>
      </c>
      <c r="C2462" s="1" t="s">
        <v>3</v>
      </c>
      <c r="D2462">
        <v>2020</v>
      </c>
      <c r="E2462" s="3">
        <v>4</v>
      </c>
      <c r="F2462" s="1" t="s">
        <v>50</v>
      </c>
      <c r="G2462" s="1">
        <v>61</v>
      </c>
      <c r="H2462" s="1">
        <v>144</v>
      </c>
      <c r="J2462" s="1" t="s">
        <v>1035</v>
      </c>
      <c r="K2462" s="1" t="s">
        <v>1036</v>
      </c>
      <c r="L2462" s="1" t="s">
        <v>1037</v>
      </c>
      <c r="M2462" s="1">
        <v>0</v>
      </c>
      <c r="N2462" s="1" t="s">
        <v>1038</v>
      </c>
      <c r="O2462" s="1">
        <v>44001</v>
      </c>
      <c r="P2462" s="1">
        <v>5043</v>
      </c>
      <c r="Q2462" s="1" t="s">
        <v>1039</v>
      </c>
      <c r="R2462" s="1"/>
      <c r="S2462" s="1"/>
      <c r="T2462" s="1"/>
      <c r="U2462" s="1"/>
      <c r="V2462" s="1"/>
      <c r="W2462" s="1"/>
      <c r="X2462" s="1"/>
      <c r="Y2462" s="1"/>
    </row>
    <row r="2463" spans="1:25" x14ac:dyDescent="0.4">
      <c r="A2463" t="s">
        <v>48</v>
      </c>
      <c r="B2463" t="s">
        <v>2124</v>
      </c>
      <c r="C2463" s="1" t="s">
        <v>3</v>
      </c>
      <c r="D2463">
        <v>2020</v>
      </c>
      <c r="E2463" s="3">
        <v>4</v>
      </c>
      <c r="F2463" s="1" t="s">
        <v>50</v>
      </c>
      <c r="G2463" s="1">
        <v>62</v>
      </c>
      <c r="H2463" s="1">
        <v>11</v>
      </c>
      <c r="J2463" s="1" t="s">
        <v>163</v>
      </c>
      <c r="K2463" s="1" t="s">
        <v>2556</v>
      </c>
      <c r="L2463" s="1" t="s">
        <v>2557</v>
      </c>
      <c r="M2463" s="1">
        <v>0</v>
      </c>
      <c r="N2463" s="1" t="s">
        <v>2558</v>
      </c>
      <c r="O2463" s="1">
        <v>44009</v>
      </c>
      <c r="P2463" s="1">
        <v>5022</v>
      </c>
      <c r="Q2463" s="1" t="s">
        <v>2559</v>
      </c>
      <c r="R2463" s="1"/>
      <c r="S2463" s="1"/>
      <c r="T2463" s="1"/>
      <c r="U2463" s="1"/>
      <c r="V2463" s="1"/>
      <c r="W2463" s="1"/>
      <c r="X2463" s="1"/>
      <c r="Y2463" s="1"/>
    </row>
    <row r="2464" spans="1:25" x14ac:dyDescent="0.4">
      <c r="A2464" t="s">
        <v>48</v>
      </c>
      <c r="B2464" t="s">
        <v>2124</v>
      </c>
      <c r="C2464" s="1" t="s">
        <v>3</v>
      </c>
      <c r="D2464">
        <v>2020</v>
      </c>
      <c r="E2464" s="3">
        <v>4</v>
      </c>
      <c r="F2464" s="1" t="s">
        <v>50</v>
      </c>
      <c r="G2464" s="1">
        <v>63</v>
      </c>
      <c r="H2464" s="1">
        <v>7</v>
      </c>
      <c r="J2464" s="1" t="s">
        <v>16</v>
      </c>
      <c r="K2464" s="1" t="s">
        <v>2534</v>
      </c>
      <c r="L2464" s="1" t="s">
        <v>2535</v>
      </c>
      <c r="M2464" s="1">
        <v>0</v>
      </c>
      <c r="N2464" s="1" t="s">
        <v>2536</v>
      </c>
      <c r="O2464" s="1">
        <v>44009</v>
      </c>
      <c r="P2464" s="1">
        <v>4937</v>
      </c>
      <c r="Q2464" s="1" t="s">
        <v>2537</v>
      </c>
      <c r="R2464" s="1"/>
      <c r="S2464" s="1"/>
      <c r="T2464" s="1"/>
      <c r="U2464" s="1"/>
      <c r="V2464" s="1"/>
      <c r="W2464" s="1"/>
      <c r="X2464" s="1"/>
      <c r="Y2464" s="1"/>
    </row>
    <row r="2465" spans="1:25" x14ac:dyDescent="0.4">
      <c r="A2465" t="s">
        <v>48</v>
      </c>
      <c r="B2465" t="s">
        <v>2124</v>
      </c>
      <c r="C2465" s="1" t="s">
        <v>3</v>
      </c>
      <c r="D2465">
        <v>2020</v>
      </c>
      <c r="E2465" s="3">
        <v>4</v>
      </c>
      <c r="F2465" s="1" t="s">
        <v>50</v>
      </c>
      <c r="G2465" s="1">
        <v>64</v>
      </c>
      <c r="H2465" s="1">
        <v>-9</v>
      </c>
      <c r="J2465" s="1" t="s">
        <v>389</v>
      </c>
      <c r="K2465" s="1" t="s">
        <v>2489</v>
      </c>
      <c r="L2465" s="1" t="s">
        <v>2490</v>
      </c>
      <c r="M2465" s="1">
        <v>0</v>
      </c>
      <c r="N2465" s="1" t="s">
        <v>2491</v>
      </c>
      <c r="O2465" s="1">
        <v>43997</v>
      </c>
      <c r="P2465" s="1">
        <v>4901</v>
      </c>
      <c r="Q2465" s="1" t="s">
        <v>2492</v>
      </c>
      <c r="R2465" s="1"/>
      <c r="S2465" s="1"/>
      <c r="T2465" s="1"/>
      <c r="U2465" s="1"/>
      <c r="V2465" s="1"/>
      <c r="W2465" s="1"/>
      <c r="X2465" s="1"/>
      <c r="Y2465" s="1"/>
    </row>
    <row r="2466" spans="1:25" x14ac:dyDescent="0.4">
      <c r="A2466" t="s">
        <v>48</v>
      </c>
      <c r="B2466" t="s">
        <v>2124</v>
      </c>
      <c r="C2466" s="1" t="s">
        <v>3</v>
      </c>
      <c r="D2466">
        <v>2020</v>
      </c>
      <c r="E2466" s="3">
        <v>4</v>
      </c>
      <c r="F2466" s="1" t="s">
        <v>50</v>
      </c>
      <c r="G2466" s="1">
        <v>65</v>
      </c>
      <c r="H2466" s="1">
        <v>15</v>
      </c>
      <c r="J2466" s="1" t="s">
        <v>155</v>
      </c>
      <c r="K2466" s="1" t="s">
        <v>875</v>
      </c>
      <c r="L2466" s="1" t="s">
        <v>876</v>
      </c>
      <c r="M2466" s="1">
        <v>0</v>
      </c>
      <c r="N2466" s="1" t="s">
        <v>877</v>
      </c>
      <c r="O2466" s="1">
        <v>43957</v>
      </c>
      <c r="P2466" s="1">
        <v>4878</v>
      </c>
      <c r="Q2466" s="1" t="s">
        <v>878</v>
      </c>
      <c r="R2466" s="1"/>
      <c r="S2466" s="1"/>
      <c r="T2466" s="1"/>
      <c r="U2466" s="1"/>
      <c r="V2466" s="1"/>
      <c r="W2466" s="1"/>
      <c r="X2466" s="1"/>
      <c r="Y2466" s="1"/>
    </row>
    <row r="2467" spans="1:25" x14ac:dyDescent="0.4">
      <c r="A2467" t="s">
        <v>48</v>
      </c>
      <c r="B2467" t="s">
        <v>2124</v>
      </c>
      <c r="C2467" s="1" t="s">
        <v>3</v>
      </c>
      <c r="D2467">
        <v>2020</v>
      </c>
      <c r="E2467" s="3">
        <v>4</v>
      </c>
      <c r="F2467" s="1" t="s">
        <v>50</v>
      </c>
      <c r="G2467" s="1">
        <v>66</v>
      </c>
      <c r="H2467" s="1">
        <v>9</v>
      </c>
      <c r="J2467" s="1" t="s">
        <v>21</v>
      </c>
      <c r="K2467" s="1" t="s">
        <v>2527</v>
      </c>
      <c r="L2467" s="1" t="s">
        <v>2528</v>
      </c>
      <c r="M2467" s="1">
        <v>0</v>
      </c>
      <c r="N2467" s="1" t="s">
        <v>226</v>
      </c>
      <c r="O2467" s="1">
        <v>44000</v>
      </c>
      <c r="P2467" s="1">
        <v>4750</v>
      </c>
      <c r="Q2467" s="1" t="s">
        <v>2529</v>
      </c>
      <c r="R2467" s="1"/>
      <c r="S2467" s="1"/>
      <c r="T2467" s="1"/>
      <c r="U2467" s="1"/>
      <c r="V2467" s="1"/>
      <c r="W2467" s="1"/>
      <c r="X2467" s="1"/>
      <c r="Y2467" s="1"/>
    </row>
    <row r="2468" spans="1:25" x14ac:dyDescent="0.4">
      <c r="A2468" t="s">
        <v>48</v>
      </c>
      <c r="B2468" t="s">
        <v>2124</v>
      </c>
      <c r="C2468" s="1" t="s">
        <v>3</v>
      </c>
      <c r="D2468">
        <v>2020</v>
      </c>
      <c r="E2468" s="3">
        <v>4</v>
      </c>
      <c r="F2468" s="1" t="s">
        <v>50</v>
      </c>
      <c r="G2468" s="1">
        <v>67</v>
      </c>
      <c r="H2468" s="1">
        <v>-4</v>
      </c>
      <c r="J2468" s="1" t="s">
        <v>73</v>
      </c>
      <c r="K2468" s="1" t="s">
        <v>2680</v>
      </c>
      <c r="L2468" s="1" t="s">
        <v>2681</v>
      </c>
      <c r="M2468" s="1">
        <v>0</v>
      </c>
      <c r="N2468" s="1" t="s">
        <v>2682</v>
      </c>
      <c r="O2468" s="1">
        <v>43949</v>
      </c>
      <c r="P2468" s="1">
        <v>4657</v>
      </c>
      <c r="Q2468" s="1" t="s">
        <v>2683</v>
      </c>
      <c r="R2468" s="1"/>
      <c r="S2468" s="1"/>
      <c r="T2468" s="1"/>
      <c r="U2468" s="1"/>
      <c r="V2468" s="1"/>
      <c r="W2468" s="1"/>
      <c r="X2468" s="1"/>
      <c r="Y2468" s="1"/>
    </row>
    <row r="2469" spans="1:25" x14ac:dyDescent="0.4">
      <c r="A2469" t="s">
        <v>48</v>
      </c>
      <c r="B2469" t="s">
        <v>2124</v>
      </c>
      <c r="C2469" s="1" t="s">
        <v>3</v>
      </c>
      <c r="D2469">
        <v>2020</v>
      </c>
      <c r="E2469" s="3">
        <v>4</v>
      </c>
      <c r="F2469" s="1" t="s">
        <v>50</v>
      </c>
      <c r="G2469" s="1">
        <v>68</v>
      </c>
      <c r="H2469" s="1">
        <v>-2</v>
      </c>
      <c r="J2469" s="1" t="s">
        <v>23</v>
      </c>
      <c r="K2469" s="1" t="s">
        <v>2354</v>
      </c>
      <c r="L2469" s="1" t="s">
        <v>2355</v>
      </c>
      <c r="M2469" s="1">
        <v>0</v>
      </c>
      <c r="N2469" s="1" t="s">
        <v>2356</v>
      </c>
      <c r="O2469" s="1">
        <v>44006</v>
      </c>
      <c r="P2469" s="1">
        <v>4654</v>
      </c>
      <c r="Q2469" s="1" t="s">
        <v>2357</v>
      </c>
      <c r="R2469" s="1"/>
      <c r="S2469" s="1"/>
      <c r="T2469" s="1"/>
      <c r="U2469" s="1"/>
      <c r="V2469" s="1"/>
      <c r="W2469" s="1"/>
      <c r="X2469" s="1"/>
      <c r="Y2469" s="1"/>
    </row>
    <row r="2470" spans="1:25" x14ac:dyDescent="0.4">
      <c r="A2470" t="s">
        <v>48</v>
      </c>
      <c r="B2470" t="s">
        <v>2124</v>
      </c>
      <c r="C2470" s="1" t="s">
        <v>3</v>
      </c>
      <c r="D2470">
        <v>2020</v>
      </c>
      <c r="E2470" s="3">
        <v>4</v>
      </c>
      <c r="F2470" s="1" t="s">
        <v>50</v>
      </c>
      <c r="G2470" s="1">
        <v>69</v>
      </c>
      <c r="H2470" s="1">
        <v>-2</v>
      </c>
      <c r="J2470" s="1" t="s">
        <v>21</v>
      </c>
      <c r="K2470" s="1" t="s">
        <v>2493</v>
      </c>
      <c r="L2470" s="1" t="s">
        <v>2494</v>
      </c>
      <c r="M2470" s="1">
        <v>0</v>
      </c>
      <c r="N2470" s="1" t="s">
        <v>2495</v>
      </c>
      <c r="O2470" s="1">
        <v>44005</v>
      </c>
      <c r="P2470" s="1">
        <v>4629</v>
      </c>
      <c r="Q2470" s="1" t="s">
        <v>2496</v>
      </c>
      <c r="R2470" s="1"/>
      <c r="S2470" s="1"/>
      <c r="T2470" s="1"/>
      <c r="U2470" s="1"/>
      <c r="V2470" s="1"/>
      <c r="W2470" s="1"/>
      <c r="X2470" s="1"/>
      <c r="Y2470" s="1"/>
    </row>
    <row r="2471" spans="1:25" x14ac:dyDescent="0.4">
      <c r="A2471" t="s">
        <v>48</v>
      </c>
      <c r="B2471" t="s">
        <v>2124</v>
      </c>
      <c r="C2471" s="1" t="s">
        <v>3</v>
      </c>
      <c r="D2471">
        <v>2020</v>
      </c>
      <c r="E2471" s="3">
        <v>4</v>
      </c>
      <c r="F2471" s="1" t="s">
        <v>50</v>
      </c>
      <c r="G2471" s="1">
        <v>70</v>
      </c>
      <c r="H2471" s="1">
        <v>9</v>
      </c>
      <c r="J2471" s="1" t="s">
        <v>16</v>
      </c>
      <c r="K2471" s="1" t="s">
        <v>2512</v>
      </c>
      <c r="L2471" s="1" t="s">
        <v>2513</v>
      </c>
      <c r="M2471" s="1">
        <v>0</v>
      </c>
      <c r="N2471" s="1" t="s">
        <v>2514</v>
      </c>
      <c r="O2471" s="1">
        <v>43997</v>
      </c>
      <c r="P2471" s="1">
        <v>4505</v>
      </c>
      <c r="Q2471" s="1" t="s">
        <v>2515</v>
      </c>
      <c r="R2471" s="1"/>
      <c r="S2471" s="1"/>
      <c r="T2471" s="1"/>
      <c r="U2471" s="1"/>
      <c r="V2471" s="1"/>
      <c r="W2471" s="1"/>
      <c r="X2471" s="1"/>
      <c r="Y2471" s="1"/>
    </row>
    <row r="2472" spans="1:25" x14ac:dyDescent="0.4">
      <c r="A2472" t="s">
        <v>48</v>
      </c>
      <c r="B2472" t="s">
        <v>2124</v>
      </c>
      <c r="C2472" s="1" t="s">
        <v>3</v>
      </c>
      <c r="D2472">
        <v>2020</v>
      </c>
      <c r="E2472" s="3">
        <v>4</v>
      </c>
      <c r="F2472" s="1" t="s">
        <v>50</v>
      </c>
      <c r="G2472" s="1">
        <v>71</v>
      </c>
      <c r="H2472" s="1">
        <v>6</v>
      </c>
      <c r="J2472" s="1" t="s">
        <v>23</v>
      </c>
      <c r="K2472" s="1" t="s">
        <v>2249</v>
      </c>
      <c r="L2472" s="1" t="s">
        <v>2250</v>
      </c>
      <c r="M2472" s="1">
        <v>0</v>
      </c>
      <c r="N2472" s="1" t="s">
        <v>2251</v>
      </c>
      <c r="O2472" s="1">
        <v>44007</v>
      </c>
      <c r="P2472" s="1">
        <v>4426</v>
      </c>
      <c r="Q2472" s="1" t="s">
        <v>2252</v>
      </c>
      <c r="R2472" s="1"/>
      <c r="S2472" s="1"/>
      <c r="T2472" s="1"/>
      <c r="U2472" s="1"/>
      <c r="V2472" s="1"/>
      <c r="W2472" s="1"/>
      <c r="X2472" s="1"/>
      <c r="Y2472" s="1"/>
    </row>
    <row r="2473" spans="1:25" x14ac:dyDescent="0.4">
      <c r="A2473" t="s">
        <v>48</v>
      </c>
      <c r="B2473" t="s">
        <v>2124</v>
      </c>
      <c r="C2473" s="1" t="s">
        <v>3</v>
      </c>
      <c r="D2473">
        <v>2020</v>
      </c>
      <c r="E2473" s="3">
        <v>4</v>
      </c>
      <c r="F2473" s="1" t="s">
        <v>50</v>
      </c>
      <c r="G2473" s="1">
        <v>72</v>
      </c>
      <c r="H2473" s="1">
        <v>4</v>
      </c>
      <c r="J2473" s="1" t="s">
        <v>389</v>
      </c>
      <c r="K2473" s="1" t="s">
        <v>2497</v>
      </c>
      <c r="L2473" s="1" t="s">
        <v>2498</v>
      </c>
      <c r="M2473" s="1">
        <v>0</v>
      </c>
      <c r="N2473" s="1" t="s">
        <v>2499</v>
      </c>
      <c r="O2473" s="1">
        <v>43973</v>
      </c>
      <c r="P2473" s="1">
        <v>4327</v>
      </c>
      <c r="Q2473" s="1" t="s">
        <v>2500</v>
      </c>
      <c r="R2473" s="1"/>
      <c r="S2473" s="1"/>
      <c r="T2473" s="1"/>
      <c r="U2473" s="1"/>
      <c r="V2473" s="1"/>
      <c r="W2473" s="1"/>
      <c r="X2473" s="1"/>
      <c r="Y2473" s="1"/>
    </row>
    <row r="2474" spans="1:25" x14ac:dyDescent="0.4">
      <c r="A2474" t="s">
        <v>48</v>
      </c>
      <c r="B2474" t="s">
        <v>2124</v>
      </c>
      <c r="C2474" s="1" t="s">
        <v>3</v>
      </c>
      <c r="D2474">
        <v>2020</v>
      </c>
      <c r="E2474" s="3">
        <v>4</v>
      </c>
      <c r="F2474" s="1" t="s">
        <v>50</v>
      </c>
      <c r="G2474" s="1">
        <v>73</v>
      </c>
      <c r="H2474" s="1">
        <v>5</v>
      </c>
      <c r="J2474" s="1" t="s">
        <v>2147</v>
      </c>
      <c r="K2474" s="1" t="s">
        <v>2501</v>
      </c>
      <c r="L2474" s="1" t="s">
        <v>2502</v>
      </c>
      <c r="M2474" s="1">
        <v>0</v>
      </c>
      <c r="N2474" s="1" t="s">
        <v>2503</v>
      </c>
      <c r="O2474" s="1">
        <v>43746</v>
      </c>
      <c r="P2474" s="1">
        <v>4325</v>
      </c>
      <c r="Q2474" s="1" t="s">
        <v>2504</v>
      </c>
      <c r="R2474" s="1"/>
      <c r="S2474" s="1"/>
      <c r="T2474" s="1"/>
      <c r="U2474" s="1"/>
      <c r="V2474" s="1"/>
      <c r="W2474" s="1"/>
      <c r="X2474" s="1"/>
      <c r="Y2474" s="1"/>
    </row>
    <row r="2475" spans="1:25" x14ac:dyDescent="0.4">
      <c r="A2475" t="s">
        <v>48</v>
      </c>
      <c r="B2475" t="s">
        <v>2124</v>
      </c>
      <c r="C2475" s="1" t="s">
        <v>3</v>
      </c>
      <c r="D2475">
        <v>2020</v>
      </c>
      <c r="E2475" s="3">
        <v>4</v>
      </c>
      <c r="F2475" s="1" t="s">
        <v>50</v>
      </c>
      <c r="G2475" s="1">
        <v>74</v>
      </c>
      <c r="H2475" s="1">
        <v>-5</v>
      </c>
      <c r="J2475" s="1" t="s">
        <v>2147</v>
      </c>
      <c r="K2475" s="1" t="s">
        <v>2466</v>
      </c>
      <c r="L2475" s="1" t="s">
        <v>2467</v>
      </c>
      <c r="M2475" s="1">
        <v>0</v>
      </c>
      <c r="N2475" s="1" t="s">
        <v>2247</v>
      </c>
      <c r="O2475" s="1">
        <v>43822</v>
      </c>
      <c r="P2475" s="1">
        <v>4308</v>
      </c>
      <c r="Q2475" s="1" t="s">
        <v>2468</v>
      </c>
      <c r="R2475" s="1"/>
      <c r="S2475" s="1"/>
      <c r="T2475" s="1"/>
      <c r="U2475" s="1"/>
      <c r="V2475" s="1"/>
      <c r="W2475" s="1"/>
      <c r="X2475" s="1"/>
      <c r="Y2475" s="1"/>
    </row>
    <row r="2476" spans="1:25" x14ac:dyDescent="0.4">
      <c r="A2476" t="s">
        <v>48</v>
      </c>
      <c r="B2476" t="s">
        <v>2124</v>
      </c>
      <c r="C2476" s="1" t="s">
        <v>3</v>
      </c>
      <c r="D2476">
        <v>2020</v>
      </c>
      <c r="E2476" s="3">
        <v>4</v>
      </c>
      <c r="F2476" s="1" t="s">
        <v>50</v>
      </c>
      <c r="G2476" s="1">
        <v>75</v>
      </c>
      <c r="H2476" s="1">
        <v>-7</v>
      </c>
      <c r="J2476" s="1" t="s">
        <v>21</v>
      </c>
      <c r="K2476" s="1" t="s">
        <v>2505</v>
      </c>
      <c r="L2476" s="1" t="s">
        <v>2506</v>
      </c>
      <c r="M2476" s="1">
        <v>0</v>
      </c>
      <c r="N2476" s="1" t="s">
        <v>2507</v>
      </c>
      <c r="O2476" s="1">
        <v>43994</v>
      </c>
      <c r="P2476" s="1">
        <v>4268</v>
      </c>
      <c r="Q2476" s="1" t="s">
        <v>2508</v>
      </c>
      <c r="R2476" s="1"/>
      <c r="S2476" s="1"/>
      <c r="T2476" s="1"/>
      <c r="U2476" s="1"/>
      <c r="V2476" s="1"/>
      <c r="W2476" s="1"/>
      <c r="X2476" s="1"/>
      <c r="Y2476" s="1"/>
    </row>
    <row r="2477" spans="1:25" x14ac:dyDescent="0.4">
      <c r="A2477" t="s">
        <v>48</v>
      </c>
      <c r="B2477" t="s">
        <v>2124</v>
      </c>
      <c r="C2477" s="1" t="s">
        <v>3</v>
      </c>
      <c r="D2477">
        <v>2020</v>
      </c>
      <c r="E2477" s="3">
        <v>4</v>
      </c>
      <c r="F2477" s="1" t="s">
        <v>50</v>
      </c>
      <c r="G2477" s="1">
        <v>76</v>
      </c>
      <c r="H2477" s="1">
        <v>39</v>
      </c>
      <c r="J2477" s="1" t="s">
        <v>73</v>
      </c>
      <c r="K2477" s="1" t="s">
        <v>2918</v>
      </c>
      <c r="L2477" s="1" t="s">
        <v>2919</v>
      </c>
      <c r="M2477" s="1">
        <v>0</v>
      </c>
      <c r="N2477" s="1" t="s">
        <v>2920</v>
      </c>
      <c r="O2477" s="1">
        <v>43994</v>
      </c>
      <c r="P2477" s="1">
        <v>4153</v>
      </c>
      <c r="Q2477" s="1" t="s">
        <v>2921</v>
      </c>
      <c r="R2477" s="1"/>
      <c r="S2477" s="1"/>
      <c r="T2477" s="1"/>
      <c r="U2477" s="1"/>
      <c r="V2477" s="1"/>
      <c r="W2477" s="1"/>
      <c r="X2477" s="1"/>
      <c r="Y2477" s="1"/>
    </row>
    <row r="2478" spans="1:25" x14ac:dyDescent="0.4">
      <c r="A2478" t="s">
        <v>48</v>
      </c>
      <c r="B2478" t="s">
        <v>2124</v>
      </c>
      <c r="C2478" s="1" t="s">
        <v>3</v>
      </c>
      <c r="D2478">
        <v>2020</v>
      </c>
      <c r="E2478" s="3">
        <v>4</v>
      </c>
      <c r="F2478" s="1" t="s">
        <v>50</v>
      </c>
      <c r="G2478" s="1">
        <v>77</v>
      </c>
      <c r="H2478" s="1">
        <v>16</v>
      </c>
      <c r="J2478" s="1" t="s">
        <v>23</v>
      </c>
      <c r="K2478" s="1" t="s">
        <v>2482</v>
      </c>
      <c r="L2478" s="1" t="s">
        <v>2483</v>
      </c>
      <c r="M2478" s="1">
        <v>0</v>
      </c>
      <c r="N2478" s="1" t="s">
        <v>2179</v>
      </c>
      <c r="O2478" s="1">
        <v>43972</v>
      </c>
      <c r="P2478" s="1">
        <v>4103</v>
      </c>
      <c r="Q2478" s="1" t="s">
        <v>2484</v>
      </c>
      <c r="R2478" s="1"/>
      <c r="S2478" s="1"/>
      <c r="T2478" s="1"/>
      <c r="U2478" s="1"/>
      <c r="V2478" s="1"/>
      <c r="W2478" s="1"/>
      <c r="X2478" s="1"/>
      <c r="Y2478" s="1"/>
    </row>
    <row r="2479" spans="1:25" x14ac:dyDescent="0.4">
      <c r="A2479" t="s">
        <v>48</v>
      </c>
      <c r="B2479" t="s">
        <v>2124</v>
      </c>
      <c r="C2479" s="1" t="s">
        <v>3</v>
      </c>
      <c r="D2479">
        <v>2020</v>
      </c>
      <c r="E2479" s="3">
        <v>4</v>
      </c>
      <c r="F2479" s="1" t="s">
        <v>50</v>
      </c>
      <c r="G2479" s="1">
        <v>78</v>
      </c>
      <c r="H2479" s="1">
        <v>3</v>
      </c>
      <c r="J2479" s="1" t="s">
        <v>58</v>
      </c>
      <c r="K2479" s="1" t="s">
        <v>933</v>
      </c>
      <c r="L2479" s="1" t="s">
        <v>934</v>
      </c>
      <c r="M2479" s="1">
        <v>0</v>
      </c>
      <c r="N2479" s="1" t="s">
        <v>935</v>
      </c>
      <c r="O2479" s="1">
        <v>43995</v>
      </c>
      <c r="P2479" s="1">
        <v>4051</v>
      </c>
      <c r="Q2479" s="1" t="s">
        <v>936</v>
      </c>
      <c r="R2479" s="1"/>
      <c r="S2479" s="1"/>
      <c r="T2479" s="1"/>
      <c r="U2479" s="1"/>
      <c r="V2479" s="1"/>
      <c r="W2479" s="1"/>
      <c r="X2479" s="1"/>
      <c r="Y2479" s="1"/>
    </row>
    <row r="2480" spans="1:25" x14ac:dyDescent="0.4">
      <c r="A2480" t="s">
        <v>48</v>
      </c>
      <c r="B2480" t="s">
        <v>2124</v>
      </c>
      <c r="C2480" s="1" t="s">
        <v>3</v>
      </c>
      <c r="D2480">
        <v>2020</v>
      </c>
      <c r="E2480" s="3">
        <v>4</v>
      </c>
      <c r="F2480" s="1" t="s">
        <v>50</v>
      </c>
      <c r="G2480" s="1">
        <v>79</v>
      </c>
      <c r="H2480" s="1">
        <v>8</v>
      </c>
      <c r="J2480" s="1" t="s">
        <v>73</v>
      </c>
      <c r="K2480" s="1" t="s">
        <v>2749</v>
      </c>
      <c r="L2480" s="1" t="s">
        <v>2681</v>
      </c>
      <c r="M2480" s="1">
        <v>0</v>
      </c>
      <c r="N2480" s="1" t="s">
        <v>2682</v>
      </c>
      <c r="O2480" s="1">
        <v>43949</v>
      </c>
      <c r="P2480" s="1">
        <v>3927</v>
      </c>
      <c r="Q2480" s="1" t="s">
        <v>2750</v>
      </c>
      <c r="R2480" s="1"/>
      <c r="S2480" s="1"/>
      <c r="T2480" s="1"/>
      <c r="U2480" s="1"/>
      <c r="V2480" s="1"/>
      <c r="W2480" s="1"/>
      <c r="X2480" s="1"/>
      <c r="Y2480" s="1"/>
    </row>
    <row r="2481" spans="1:25" x14ac:dyDescent="0.4">
      <c r="A2481" t="s">
        <v>48</v>
      </c>
      <c r="B2481" t="s">
        <v>2124</v>
      </c>
      <c r="C2481" s="1" t="s">
        <v>3</v>
      </c>
      <c r="D2481">
        <v>2020</v>
      </c>
      <c r="E2481" s="3">
        <v>4</v>
      </c>
      <c r="F2481" s="1" t="s">
        <v>50</v>
      </c>
      <c r="G2481" s="1">
        <v>80</v>
      </c>
      <c r="H2481" s="1">
        <v>12</v>
      </c>
      <c r="J2481" s="1" t="s">
        <v>82</v>
      </c>
      <c r="K2481" s="1" t="s">
        <v>2632</v>
      </c>
      <c r="L2481" s="1" t="s">
        <v>2633</v>
      </c>
      <c r="M2481" s="1">
        <v>0</v>
      </c>
      <c r="N2481" s="1" t="s">
        <v>2634</v>
      </c>
      <c r="O2481" s="1">
        <v>43950</v>
      </c>
      <c r="P2481" s="1">
        <v>3853</v>
      </c>
      <c r="Q2481" s="1" t="s">
        <v>2635</v>
      </c>
      <c r="R2481" s="1"/>
      <c r="S2481" s="1"/>
      <c r="T2481" s="1"/>
      <c r="U2481" s="1"/>
      <c r="V2481" s="1"/>
      <c r="W2481" s="1"/>
      <c r="X2481" s="1"/>
      <c r="Y2481" s="1"/>
    </row>
    <row r="2482" spans="1:25" x14ac:dyDescent="0.4">
      <c r="A2482" t="s">
        <v>48</v>
      </c>
      <c r="B2482" t="s">
        <v>2124</v>
      </c>
      <c r="C2482" s="1" t="s">
        <v>3</v>
      </c>
      <c r="D2482">
        <v>2020</v>
      </c>
      <c r="E2482" s="3">
        <v>4</v>
      </c>
      <c r="F2482" s="1" t="s">
        <v>50</v>
      </c>
      <c r="G2482" s="1">
        <v>81</v>
      </c>
      <c r="H2482" s="1">
        <v>-7</v>
      </c>
      <c r="J2482" s="1" t="s">
        <v>21</v>
      </c>
      <c r="K2482" s="1" t="s">
        <v>1616</v>
      </c>
      <c r="L2482" s="1" t="s">
        <v>1617</v>
      </c>
      <c r="M2482" s="1">
        <v>6500</v>
      </c>
      <c r="O2482" s="1">
        <v>44008</v>
      </c>
      <c r="P2482" s="1">
        <v>3819</v>
      </c>
      <c r="Q2482" s="1" t="s">
        <v>1618</v>
      </c>
      <c r="R2482" s="1"/>
      <c r="S2482" s="1"/>
      <c r="T2482" s="1"/>
      <c r="U2482" s="1"/>
      <c r="V2482" s="1"/>
      <c r="W2482" s="1"/>
      <c r="X2482" s="1"/>
      <c r="Y2482" s="1"/>
    </row>
    <row r="2483" spans="1:25" x14ac:dyDescent="0.4">
      <c r="A2483" t="s">
        <v>48</v>
      </c>
      <c r="B2483" t="s">
        <v>2124</v>
      </c>
      <c r="C2483" s="1" t="s">
        <v>3</v>
      </c>
      <c r="D2483">
        <v>2020</v>
      </c>
      <c r="E2483" s="3">
        <v>4</v>
      </c>
      <c r="F2483" s="1" t="s">
        <v>50</v>
      </c>
      <c r="G2483" s="1">
        <v>82</v>
      </c>
      <c r="H2483" s="1">
        <v>9</v>
      </c>
      <c r="J2483" s="1" t="s">
        <v>73</v>
      </c>
      <c r="K2483" s="1" t="s">
        <v>2546</v>
      </c>
      <c r="L2483" s="1" t="s">
        <v>2547</v>
      </c>
      <c r="M2483" s="1">
        <v>0</v>
      </c>
      <c r="N2483" s="1" t="s">
        <v>2356</v>
      </c>
      <c r="O2483" s="1">
        <v>43986</v>
      </c>
      <c r="P2483" s="1">
        <v>3817</v>
      </c>
      <c r="Q2483" s="1" t="s">
        <v>2548</v>
      </c>
      <c r="R2483" s="1"/>
      <c r="S2483" s="1"/>
      <c r="T2483" s="1"/>
      <c r="U2483" s="1"/>
      <c r="V2483" s="1"/>
      <c r="W2483" s="1"/>
      <c r="X2483" s="1"/>
      <c r="Y2483" s="1"/>
    </row>
    <row r="2484" spans="1:25" x14ac:dyDescent="0.4">
      <c r="A2484" t="s">
        <v>48</v>
      </c>
      <c r="B2484" t="s">
        <v>2124</v>
      </c>
      <c r="C2484" s="1" t="s">
        <v>3</v>
      </c>
      <c r="D2484">
        <v>2020</v>
      </c>
      <c r="E2484" s="3">
        <v>4</v>
      </c>
      <c r="F2484" s="1" t="s">
        <v>50</v>
      </c>
      <c r="G2484" s="1">
        <v>83</v>
      </c>
      <c r="H2484" s="1">
        <v>22</v>
      </c>
      <c r="J2484" s="1" t="s">
        <v>8</v>
      </c>
      <c r="K2484" s="1" t="s">
        <v>1171</v>
      </c>
      <c r="L2484" s="1" t="s">
        <v>244</v>
      </c>
      <c r="M2484" s="1">
        <v>24900</v>
      </c>
      <c r="O2484" s="1">
        <v>43875</v>
      </c>
      <c r="P2484" s="1">
        <v>3691</v>
      </c>
      <c r="Q2484" s="1" t="s">
        <v>1172</v>
      </c>
      <c r="R2484" s="1"/>
      <c r="S2484" s="1"/>
      <c r="T2484" s="1"/>
      <c r="U2484" s="1"/>
      <c r="V2484" s="1"/>
      <c r="W2484" s="1"/>
      <c r="X2484" s="1"/>
      <c r="Y2484" s="1"/>
    </row>
    <row r="2485" spans="1:25" x14ac:dyDescent="0.4">
      <c r="A2485" t="s">
        <v>48</v>
      </c>
      <c r="B2485" t="s">
        <v>2124</v>
      </c>
      <c r="C2485" s="1" t="s">
        <v>3</v>
      </c>
      <c r="D2485">
        <v>2020</v>
      </c>
      <c r="E2485" s="3">
        <v>4</v>
      </c>
      <c r="F2485" s="1" t="s">
        <v>50</v>
      </c>
      <c r="G2485" s="1">
        <v>84</v>
      </c>
      <c r="H2485" s="1" t="s">
        <v>62</v>
      </c>
      <c r="J2485" s="1" t="s">
        <v>8</v>
      </c>
      <c r="K2485" s="1" t="s">
        <v>2542</v>
      </c>
      <c r="L2485" s="1" t="s">
        <v>2543</v>
      </c>
      <c r="M2485" s="1">
        <v>0</v>
      </c>
      <c r="N2485" s="1" t="s">
        <v>2544</v>
      </c>
      <c r="O2485" s="1">
        <v>43997</v>
      </c>
      <c r="P2485" s="1">
        <v>3642</v>
      </c>
      <c r="Q2485" s="1" t="s">
        <v>2545</v>
      </c>
      <c r="R2485" s="1"/>
      <c r="S2485" s="1"/>
      <c r="T2485" s="1"/>
      <c r="U2485" s="1"/>
      <c r="V2485" s="1"/>
      <c r="W2485" s="1"/>
      <c r="X2485" s="1"/>
      <c r="Y2485" s="1"/>
    </row>
    <row r="2486" spans="1:25" x14ac:dyDescent="0.4">
      <c r="A2486" t="s">
        <v>48</v>
      </c>
      <c r="B2486" t="s">
        <v>2124</v>
      </c>
      <c r="C2486" s="1" t="s">
        <v>3</v>
      </c>
      <c r="D2486">
        <v>2020</v>
      </c>
      <c r="E2486" s="3">
        <v>4</v>
      </c>
      <c r="F2486" s="1" t="s">
        <v>50</v>
      </c>
      <c r="G2486" s="1">
        <v>85</v>
      </c>
      <c r="H2486" s="1">
        <v>1</v>
      </c>
      <c r="J2486" s="1" t="s">
        <v>21</v>
      </c>
      <c r="K2486" s="1" t="s">
        <v>2516</v>
      </c>
      <c r="L2486" s="1" t="s">
        <v>125</v>
      </c>
      <c r="M2486" s="1">
        <v>0</v>
      </c>
      <c r="N2486" s="1" t="s">
        <v>2517</v>
      </c>
      <c r="O2486" s="1">
        <v>44006</v>
      </c>
      <c r="P2486" s="1">
        <v>3597</v>
      </c>
      <c r="Q2486" s="1" t="s">
        <v>2518</v>
      </c>
      <c r="R2486" s="1"/>
      <c r="S2486" s="1"/>
      <c r="T2486" s="1"/>
      <c r="U2486" s="1"/>
      <c r="V2486" s="1"/>
      <c r="W2486" s="1"/>
      <c r="X2486" s="1"/>
      <c r="Y2486" s="1"/>
    </row>
    <row r="2487" spans="1:25" x14ac:dyDescent="0.4">
      <c r="A2487" t="s">
        <v>48</v>
      </c>
      <c r="B2487" t="s">
        <v>2124</v>
      </c>
      <c r="C2487" s="1" t="s">
        <v>3</v>
      </c>
      <c r="D2487">
        <v>2020</v>
      </c>
      <c r="E2487" s="3">
        <v>4</v>
      </c>
      <c r="F2487" s="1" t="s">
        <v>50</v>
      </c>
      <c r="G2487" s="1">
        <v>86</v>
      </c>
      <c r="H2487" s="1">
        <v>31</v>
      </c>
      <c r="J2487" s="1" t="s">
        <v>58</v>
      </c>
      <c r="K2487" s="1" t="s">
        <v>1046</v>
      </c>
      <c r="L2487" s="1" t="s">
        <v>1047</v>
      </c>
      <c r="M2487" s="1">
        <v>0</v>
      </c>
      <c r="N2487" s="1" t="s">
        <v>1048</v>
      </c>
      <c r="O2487" s="1">
        <v>43997</v>
      </c>
      <c r="P2487" s="1">
        <v>3588</v>
      </c>
      <c r="Q2487" s="1" t="s">
        <v>1049</v>
      </c>
      <c r="R2487" s="1"/>
      <c r="S2487" s="1"/>
      <c r="T2487" s="1"/>
      <c r="U2487" s="1"/>
      <c r="V2487" s="1"/>
      <c r="W2487" s="1"/>
      <c r="X2487" s="1"/>
      <c r="Y2487" s="1"/>
    </row>
    <row r="2488" spans="1:25" x14ac:dyDescent="0.4">
      <c r="A2488" t="s">
        <v>48</v>
      </c>
      <c r="B2488" t="s">
        <v>2124</v>
      </c>
      <c r="C2488" s="1" t="s">
        <v>3</v>
      </c>
      <c r="D2488">
        <v>2020</v>
      </c>
      <c r="E2488" s="3">
        <v>4</v>
      </c>
      <c r="F2488" s="1" t="s">
        <v>50</v>
      </c>
      <c r="G2488" s="1">
        <v>87</v>
      </c>
      <c r="H2488" s="1">
        <v>3</v>
      </c>
      <c r="J2488" s="1" t="s">
        <v>23</v>
      </c>
      <c r="K2488" s="1" t="s">
        <v>2538</v>
      </c>
      <c r="L2488" s="1" t="s">
        <v>2539</v>
      </c>
      <c r="M2488" s="1">
        <v>0</v>
      </c>
      <c r="N2488" s="1" t="s">
        <v>2540</v>
      </c>
      <c r="O2488" s="1">
        <v>43997</v>
      </c>
      <c r="P2488" s="1">
        <v>3527</v>
      </c>
      <c r="Q2488" s="1" t="s">
        <v>2541</v>
      </c>
      <c r="R2488" s="1"/>
      <c r="S2488" s="1"/>
      <c r="T2488" s="1"/>
      <c r="U2488" s="1"/>
      <c r="V2488" s="1"/>
      <c r="W2488" s="1"/>
      <c r="X2488" s="1"/>
      <c r="Y2488" s="1"/>
    </row>
    <row r="2489" spans="1:25" x14ac:dyDescent="0.4">
      <c r="A2489" t="s">
        <v>48</v>
      </c>
      <c r="B2489" t="s">
        <v>2124</v>
      </c>
      <c r="C2489" s="1" t="s">
        <v>3</v>
      </c>
      <c r="D2489">
        <v>2020</v>
      </c>
      <c r="E2489" s="3">
        <v>4</v>
      </c>
      <c r="F2489" s="1" t="s">
        <v>50</v>
      </c>
      <c r="G2489" s="1">
        <v>88</v>
      </c>
      <c r="H2489" s="1">
        <v>14</v>
      </c>
      <c r="J2489" s="1" t="s">
        <v>1386</v>
      </c>
      <c r="K2489" s="1" t="s">
        <v>2598</v>
      </c>
      <c r="L2489" s="1" t="s">
        <v>2599</v>
      </c>
      <c r="M2489" s="1">
        <v>0</v>
      </c>
      <c r="N2489" s="1" t="s">
        <v>2600</v>
      </c>
      <c r="O2489" s="1">
        <v>43608</v>
      </c>
      <c r="P2489" s="1">
        <v>3514</v>
      </c>
      <c r="Q2489" s="1" t="s">
        <v>2601</v>
      </c>
      <c r="R2489" s="1"/>
      <c r="S2489" s="1"/>
      <c r="T2489" s="1"/>
      <c r="U2489" s="1"/>
      <c r="V2489" s="1"/>
      <c r="W2489" s="1"/>
      <c r="X2489" s="1"/>
      <c r="Y2489" s="1"/>
    </row>
    <row r="2490" spans="1:25" x14ac:dyDescent="0.4">
      <c r="A2490" t="s">
        <v>48</v>
      </c>
      <c r="B2490" t="s">
        <v>2124</v>
      </c>
      <c r="C2490" s="1" t="s">
        <v>3</v>
      </c>
      <c r="D2490">
        <v>2020</v>
      </c>
      <c r="E2490" s="3">
        <v>4</v>
      </c>
      <c r="F2490" s="1" t="s">
        <v>50</v>
      </c>
      <c r="G2490" s="1">
        <v>89</v>
      </c>
      <c r="H2490" s="1">
        <v>11</v>
      </c>
      <c r="J2490" s="1" t="s">
        <v>10</v>
      </c>
      <c r="K2490" s="1" t="s">
        <v>2368</v>
      </c>
      <c r="L2490" s="1" t="s">
        <v>2369</v>
      </c>
      <c r="M2490" s="1">
        <v>0</v>
      </c>
      <c r="N2490" s="1" t="s">
        <v>698</v>
      </c>
      <c r="O2490" s="1">
        <v>43993</v>
      </c>
      <c r="P2490" s="1">
        <v>3466</v>
      </c>
      <c r="Q2490" s="1" t="s">
        <v>2370</v>
      </c>
      <c r="R2490" s="1"/>
      <c r="S2490" s="1"/>
      <c r="T2490" s="1"/>
      <c r="U2490" s="1"/>
      <c r="V2490" s="1"/>
      <c r="W2490" s="1"/>
      <c r="X2490" s="1"/>
      <c r="Y2490" s="1"/>
    </row>
    <row r="2491" spans="1:25" x14ac:dyDescent="0.4">
      <c r="A2491" t="s">
        <v>48</v>
      </c>
      <c r="B2491" t="s">
        <v>2124</v>
      </c>
      <c r="C2491" s="1" t="s">
        <v>3</v>
      </c>
      <c r="D2491">
        <v>2020</v>
      </c>
      <c r="E2491" s="3">
        <v>4</v>
      </c>
      <c r="F2491" s="1" t="s">
        <v>50</v>
      </c>
      <c r="G2491" s="1">
        <v>90</v>
      </c>
      <c r="H2491" s="1">
        <v>-5</v>
      </c>
      <c r="J2491" s="1" t="s">
        <v>23</v>
      </c>
      <c r="K2491" s="1" t="s">
        <v>2563</v>
      </c>
      <c r="L2491" s="1" t="s">
        <v>2564</v>
      </c>
      <c r="M2491" s="1">
        <v>0</v>
      </c>
      <c r="N2491" s="1" t="s">
        <v>2565</v>
      </c>
      <c r="O2491" s="1">
        <v>43887</v>
      </c>
      <c r="P2491" s="1">
        <v>3437</v>
      </c>
      <c r="Q2491" s="1" t="s">
        <v>2566</v>
      </c>
      <c r="R2491" s="1"/>
      <c r="S2491" s="1"/>
      <c r="T2491" s="1"/>
      <c r="U2491" s="1"/>
      <c r="V2491" s="1"/>
      <c r="W2491" s="1"/>
      <c r="X2491" s="1"/>
      <c r="Y2491" s="1"/>
    </row>
    <row r="2492" spans="1:25" x14ac:dyDescent="0.4">
      <c r="A2492" t="s">
        <v>48</v>
      </c>
      <c r="B2492" t="s">
        <v>2124</v>
      </c>
      <c r="C2492" s="1" t="s">
        <v>3</v>
      </c>
      <c r="D2492">
        <v>2020</v>
      </c>
      <c r="E2492" s="3">
        <v>4</v>
      </c>
      <c r="F2492" s="1" t="s">
        <v>50</v>
      </c>
      <c r="G2492" s="1">
        <v>91</v>
      </c>
      <c r="H2492" s="1">
        <v>-8</v>
      </c>
      <c r="J2492" s="1" t="s">
        <v>10</v>
      </c>
      <c r="K2492" s="1" t="s">
        <v>2315</v>
      </c>
      <c r="L2492" s="1" t="s">
        <v>2316</v>
      </c>
      <c r="M2492" s="1">
        <v>0</v>
      </c>
      <c r="N2492" s="1" t="s">
        <v>922</v>
      </c>
      <c r="O2492" s="1">
        <v>44007</v>
      </c>
      <c r="P2492" s="1">
        <v>3351</v>
      </c>
      <c r="Q2492" s="1" t="s">
        <v>2317</v>
      </c>
      <c r="R2492" s="1"/>
      <c r="S2492" s="1"/>
      <c r="T2492" s="1"/>
      <c r="U2492" s="1"/>
      <c r="V2492" s="1"/>
      <c r="W2492" s="1"/>
      <c r="X2492" s="1"/>
      <c r="Y2492" s="1"/>
    </row>
    <row r="2493" spans="1:25" x14ac:dyDescent="0.4">
      <c r="A2493" t="s">
        <v>48</v>
      </c>
      <c r="B2493" t="s">
        <v>2124</v>
      </c>
      <c r="C2493" s="1" t="s">
        <v>3</v>
      </c>
      <c r="D2493">
        <v>2020</v>
      </c>
      <c r="E2493" s="3">
        <v>4</v>
      </c>
      <c r="F2493" s="1" t="s">
        <v>50</v>
      </c>
      <c r="G2493" s="1">
        <v>92</v>
      </c>
      <c r="H2493" s="1">
        <v>-4</v>
      </c>
      <c r="J2493" s="1" t="s">
        <v>9</v>
      </c>
      <c r="K2493" s="1" t="s">
        <v>2340</v>
      </c>
      <c r="L2493" s="1" t="s">
        <v>2341</v>
      </c>
      <c r="M2493" s="1">
        <v>0</v>
      </c>
      <c r="N2493" s="1" t="s">
        <v>2342</v>
      </c>
      <c r="O2493" s="1">
        <v>44005</v>
      </c>
      <c r="P2493" s="1">
        <v>3300</v>
      </c>
      <c r="Q2493" s="1" t="s">
        <v>2343</v>
      </c>
      <c r="R2493" s="1"/>
      <c r="S2493" s="1"/>
      <c r="T2493" s="1"/>
      <c r="U2493" s="1"/>
      <c r="V2493" s="1"/>
      <c r="W2493" s="1"/>
      <c r="X2493" s="1"/>
      <c r="Y2493" s="1"/>
    </row>
    <row r="2494" spans="1:25" x14ac:dyDescent="0.4">
      <c r="A2494" t="s">
        <v>48</v>
      </c>
      <c r="B2494" t="s">
        <v>2124</v>
      </c>
      <c r="C2494" s="1" t="s">
        <v>3</v>
      </c>
      <c r="D2494">
        <v>2020</v>
      </c>
      <c r="E2494" s="3">
        <v>4</v>
      </c>
      <c r="F2494" s="1" t="s">
        <v>50</v>
      </c>
      <c r="G2494" s="1">
        <v>93</v>
      </c>
      <c r="H2494" s="1">
        <v>6</v>
      </c>
      <c r="J2494" s="1" t="s">
        <v>23</v>
      </c>
      <c r="K2494" s="1" t="s">
        <v>2392</v>
      </c>
      <c r="L2494" s="1" t="s">
        <v>2393</v>
      </c>
      <c r="M2494" s="1">
        <v>0</v>
      </c>
      <c r="N2494" s="1" t="s">
        <v>2394</v>
      </c>
      <c r="O2494" s="1">
        <v>43925</v>
      </c>
      <c r="P2494" s="1">
        <v>3295</v>
      </c>
      <c r="Q2494" s="1" t="s">
        <v>2395</v>
      </c>
      <c r="R2494" s="1"/>
      <c r="S2494" s="1"/>
      <c r="T2494" s="1"/>
      <c r="U2494" s="1"/>
      <c r="V2494" s="1"/>
      <c r="W2494" s="1"/>
      <c r="X2494" s="1"/>
      <c r="Y2494" s="1"/>
    </row>
    <row r="2495" spans="1:25" x14ac:dyDescent="0.4">
      <c r="A2495" t="s">
        <v>48</v>
      </c>
      <c r="B2495" t="s">
        <v>2124</v>
      </c>
      <c r="C2495" s="1" t="s">
        <v>3</v>
      </c>
      <c r="D2495">
        <v>2020</v>
      </c>
      <c r="E2495" s="3">
        <v>4</v>
      </c>
      <c r="F2495" s="1" t="s">
        <v>50</v>
      </c>
      <c r="G2495" s="1">
        <v>94</v>
      </c>
      <c r="H2495" s="1" t="s">
        <v>62</v>
      </c>
      <c r="J2495" s="1" t="s">
        <v>23</v>
      </c>
      <c r="K2495" s="1" t="s">
        <v>2530</v>
      </c>
      <c r="L2495" s="1" t="s">
        <v>2531</v>
      </c>
      <c r="M2495" s="1">
        <v>0</v>
      </c>
      <c r="N2495" s="1" t="s">
        <v>2532</v>
      </c>
      <c r="O2495" s="1">
        <v>44006</v>
      </c>
      <c r="P2495" s="1">
        <v>3249</v>
      </c>
      <c r="Q2495" s="1" t="s">
        <v>2533</v>
      </c>
      <c r="R2495" s="1"/>
      <c r="S2495" s="1"/>
      <c r="T2495" s="1"/>
      <c r="U2495" s="1"/>
      <c r="V2495" s="1"/>
      <c r="W2495" s="1"/>
      <c r="X2495" s="1"/>
      <c r="Y2495" s="1"/>
    </row>
    <row r="2496" spans="1:25" x14ac:dyDescent="0.4">
      <c r="A2496" t="s">
        <v>48</v>
      </c>
      <c r="B2496" t="s">
        <v>2124</v>
      </c>
      <c r="C2496" s="1" t="s">
        <v>3</v>
      </c>
      <c r="D2496">
        <v>2020</v>
      </c>
      <c r="E2496" s="3">
        <v>4</v>
      </c>
      <c r="F2496" s="1" t="s">
        <v>50</v>
      </c>
      <c r="G2496" s="1">
        <v>95</v>
      </c>
      <c r="H2496" s="1">
        <v>-70</v>
      </c>
      <c r="J2496" s="1" t="s">
        <v>24</v>
      </c>
      <c r="K2496" s="1" t="s">
        <v>2177</v>
      </c>
      <c r="L2496" s="1" t="s">
        <v>2178</v>
      </c>
      <c r="M2496" s="1">
        <v>0</v>
      </c>
      <c r="N2496" s="1" t="s">
        <v>2179</v>
      </c>
      <c r="O2496" s="1">
        <v>44003</v>
      </c>
      <c r="P2496" s="1">
        <v>3229</v>
      </c>
      <c r="Q2496" s="1" t="s">
        <v>2180</v>
      </c>
      <c r="R2496" s="1"/>
      <c r="S2496" s="1"/>
      <c r="T2496" s="1"/>
      <c r="U2496" s="1"/>
      <c r="V2496" s="1"/>
      <c r="W2496" s="1"/>
      <c r="X2496" s="1"/>
      <c r="Y2496" s="1"/>
    </row>
    <row r="2497" spans="1:25" x14ac:dyDescent="0.4">
      <c r="A2497" t="s">
        <v>48</v>
      </c>
      <c r="B2497" t="s">
        <v>2124</v>
      </c>
      <c r="C2497" s="1" t="s">
        <v>3</v>
      </c>
      <c r="D2497">
        <v>2020</v>
      </c>
      <c r="E2497" s="3">
        <v>4</v>
      </c>
      <c r="F2497" s="1" t="s">
        <v>50</v>
      </c>
      <c r="G2497" s="1">
        <v>96</v>
      </c>
      <c r="H2497" s="1">
        <v>-25</v>
      </c>
      <c r="J2497" s="1" t="s">
        <v>23</v>
      </c>
      <c r="K2497" s="1" t="s">
        <v>2474</v>
      </c>
      <c r="L2497" s="1" t="s">
        <v>2475</v>
      </c>
      <c r="M2497" s="1">
        <v>0</v>
      </c>
      <c r="N2497" s="1" t="s">
        <v>2476</v>
      </c>
      <c r="O2497" s="1">
        <v>43970</v>
      </c>
      <c r="P2497" s="1">
        <v>3194</v>
      </c>
      <c r="Q2497" s="1" t="s">
        <v>2477</v>
      </c>
      <c r="R2497" s="1"/>
      <c r="S2497" s="1"/>
      <c r="T2497" s="1"/>
      <c r="U2497" s="1"/>
      <c r="V2497" s="1"/>
      <c r="W2497" s="1"/>
      <c r="X2497" s="1"/>
      <c r="Y2497" s="1"/>
    </row>
    <row r="2498" spans="1:25" x14ac:dyDescent="0.4">
      <c r="A2498" t="s">
        <v>48</v>
      </c>
      <c r="B2498" t="s">
        <v>2124</v>
      </c>
      <c r="C2498" s="1" t="s">
        <v>3</v>
      </c>
      <c r="D2498">
        <v>2020</v>
      </c>
      <c r="E2498" s="3">
        <v>4</v>
      </c>
      <c r="F2498" s="1" t="s">
        <v>50</v>
      </c>
      <c r="G2498" s="1">
        <v>97</v>
      </c>
      <c r="H2498" s="1" t="s">
        <v>62</v>
      </c>
      <c r="J2498" s="1" t="s">
        <v>7</v>
      </c>
      <c r="K2498" s="1" t="s">
        <v>2523</v>
      </c>
      <c r="L2498" s="1" t="s">
        <v>2524</v>
      </c>
      <c r="M2498" s="1">
        <v>0</v>
      </c>
      <c r="N2498" s="1" t="s">
        <v>2525</v>
      </c>
      <c r="O2498" s="1">
        <v>43977</v>
      </c>
      <c r="P2498" s="1">
        <v>3163</v>
      </c>
      <c r="Q2498" s="1" t="s">
        <v>2526</v>
      </c>
      <c r="R2498" s="1"/>
      <c r="S2498" s="1"/>
      <c r="T2498" s="1"/>
      <c r="U2498" s="1"/>
      <c r="V2498" s="1"/>
      <c r="W2498" s="1"/>
      <c r="X2498" s="1"/>
      <c r="Y2498" s="1"/>
    </row>
    <row r="2499" spans="1:25" x14ac:dyDescent="0.4">
      <c r="A2499" t="s">
        <v>48</v>
      </c>
      <c r="B2499" t="s">
        <v>2124</v>
      </c>
      <c r="C2499" s="1" t="s">
        <v>3</v>
      </c>
      <c r="D2499">
        <v>2020</v>
      </c>
      <c r="E2499" s="3">
        <v>4</v>
      </c>
      <c r="F2499" s="1" t="s">
        <v>50</v>
      </c>
      <c r="G2499" s="1">
        <v>98</v>
      </c>
      <c r="H2499" s="1">
        <v>21</v>
      </c>
      <c r="J2499" s="1" t="s">
        <v>23</v>
      </c>
      <c r="K2499" s="1" t="s">
        <v>2883</v>
      </c>
      <c r="L2499" s="1" t="s">
        <v>2884</v>
      </c>
      <c r="M2499" s="1">
        <v>0</v>
      </c>
      <c r="N2499" s="1" t="s">
        <v>2716</v>
      </c>
      <c r="O2499" s="1">
        <v>43997</v>
      </c>
      <c r="P2499" s="1">
        <v>3159</v>
      </c>
      <c r="Q2499" s="1" t="s">
        <v>2885</v>
      </c>
      <c r="R2499" s="1"/>
      <c r="S2499" s="1"/>
      <c r="T2499" s="1"/>
      <c r="U2499" s="1"/>
      <c r="V2499" s="1"/>
      <c r="W2499" s="1"/>
      <c r="X2499" s="1"/>
      <c r="Y2499" s="1"/>
    </row>
    <row r="2500" spans="1:25" x14ac:dyDescent="0.4">
      <c r="A2500" t="s">
        <v>48</v>
      </c>
      <c r="B2500" t="s">
        <v>2124</v>
      </c>
      <c r="C2500" s="1" t="s">
        <v>3</v>
      </c>
      <c r="D2500">
        <v>2020</v>
      </c>
      <c r="E2500" s="3">
        <v>4</v>
      </c>
      <c r="F2500" s="1" t="s">
        <v>50</v>
      </c>
      <c r="G2500" s="1">
        <v>99</v>
      </c>
      <c r="H2500" s="1">
        <v>-1</v>
      </c>
      <c r="J2500" s="1" t="s">
        <v>8</v>
      </c>
      <c r="K2500" s="1" t="s">
        <v>2636</v>
      </c>
      <c r="L2500" s="1" t="s">
        <v>2637</v>
      </c>
      <c r="M2500" s="1">
        <v>0</v>
      </c>
      <c r="N2500" s="1" t="s">
        <v>2638</v>
      </c>
      <c r="O2500" s="1">
        <v>44004</v>
      </c>
      <c r="P2500" s="1">
        <v>3124</v>
      </c>
      <c r="Q2500" s="1" t="s">
        <v>2639</v>
      </c>
      <c r="R2500" s="1"/>
      <c r="S2500" s="1"/>
      <c r="T2500" s="1"/>
      <c r="U2500" s="1"/>
      <c r="V2500" s="1"/>
      <c r="W2500" s="1"/>
      <c r="X2500" s="1"/>
      <c r="Y2500" s="1"/>
    </row>
    <row r="2501" spans="1:25" x14ac:dyDescent="0.4">
      <c r="A2501" t="s">
        <v>48</v>
      </c>
      <c r="B2501" t="s">
        <v>2124</v>
      </c>
      <c r="C2501" s="1" t="s">
        <v>3</v>
      </c>
      <c r="D2501">
        <v>2020</v>
      </c>
      <c r="E2501" s="3">
        <v>4</v>
      </c>
      <c r="F2501" s="1" t="s">
        <v>50</v>
      </c>
      <c r="G2501" s="1">
        <v>100</v>
      </c>
      <c r="H2501" s="1">
        <v>6</v>
      </c>
      <c r="J2501" s="1" t="s">
        <v>16</v>
      </c>
      <c r="K2501" s="1" t="s">
        <v>2579</v>
      </c>
      <c r="L2501" s="1" t="s">
        <v>2580</v>
      </c>
      <c r="M2501" s="1">
        <v>0</v>
      </c>
      <c r="N2501" s="1" t="s">
        <v>2581</v>
      </c>
      <c r="O2501" s="1">
        <v>43965</v>
      </c>
      <c r="P2501" s="1">
        <v>3121</v>
      </c>
      <c r="Q2501" s="1" t="s">
        <v>2582</v>
      </c>
      <c r="R2501" s="1"/>
      <c r="S2501" s="1"/>
      <c r="T2501" s="1"/>
      <c r="U2501" s="1"/>
      <c r="V2501" s="1"/>
      <c r="W2501" s="1"/>
      <c r="X2501" s="1"/>
      <c r="Y2501" s="1"/>
    </row>
    <row r="2502" spans="1:25" x14ac:dyDescent="0.4">
      <c r="A2502" t="s">
        <v>48</v>
      </c>
      <c r="B2502" t="s">
        <v>2124</v>
      </c>
      <c r="C2502" s="1" t="s">
        <v>3</v>
      </c>
      <c r="D2502">
        <v>2020</v>
      </c>
      <c r="E2502" s="3">
        <v>4</v>
      </c>
      <c r="F2502" s="1" t="s">
        <v>50</v>
      </c>
      <c r="G2502" s="1">
        <v>101</v>
      </c>
      <c r="H2502" s="1">
        <v>-19</v>
      </c>
      <c r="J2502" s="1" t="s">
        <v>73</v>
      </c>
      <c r="K2502" s="1" t="s">
        <v>2509</v>
      </c>
      <c r="L2502" s="1" t="s">
        <v>2185</v>
      </c>
      <c r="M2502" s="1">
        <v>0</v>
      </c>
      <c r="N2502" s="1" t="s">
        <v>2510</v>
      </c>
      <c r="O2502" s="1">
        <v>43829</v>
      </c>
      <c r="P2502" s="1">
        <v>3072</v>
      </c>
      <c r="Q2502" s="1" t="s">
        <v>2511</v>
      </c>
      <c r="R2502" s="1"/>
      <c r="S2502" s="1"/>
      <c r="T2502" s="1"/>
      <c r="U2502" s="1"/>
      <c r="V2502" s="1"/>
      <c r="W2502" s="1"/>
      <c r="X2502" s="1"/>
      <c r="Y2502" s="1"/>
    </row>
    <row r="2503" spans="1:25" x14ac:dyDescent="0.4">
      <c r="A2503" t="s">
        <v>48</v>
      </c>
      <c r="B2503" t="s">
        <v>2124</v>
      </c>
      <c r="C2503" s="1" t="s">
        <v>3</v>
      </c>
      <c r="D2503">
        <v>2020</v>
      </c>
      <c r="E2503" s="3">
        <v>4</v>
      </c>
      <c r="F2503" s="1" t="s">
        <v>50</v>
      </c>
      <c r="G2503" s="1">
        <v>102</v>
      </c>
      <c r="H2503" s="1">
        <v>-7</v>
      </c>
      <c r="J2503" s="1" t="s">
        <v>2147</v>
      </c>
      <c r="K2503" s="1" t="s">
        <v>2621</v>
      </c>
      <c r="L2503" s="1" t="s">
        <v>2531</v>
      </c>
      <c r="M2503" s="1">
        <v>0</v>
      </c>
      <c r="N2503" s="1" t="s">
        <v>2622</v>
      </c>
      <c r="O2503" s="1">
        <v>44007</v>
      </c>
      <c r="P2503" s="1">
        <v>3034</v>
      </c>
      <c r="Q2503" s="1" t="s">
        <v>2623</v>
      </c>
      <c r="R2503" s="1"/>
      <c r="S2503" s="1"/>
      <c r="T2503" s="1"/>
      <c r="U2503" s="1"/>
      <c r="V2503" s="1"/>
      <c r="W2503" s="1"/>
      <c r="X2503" s="1"/>
      <c r="Y2503" s="1"/>
    </row>
    <row r="2504" spans="1:25" x14ac:dyDescent="0.4">
      <c r="A2504" t="s">
        <v>48</v>
      </c>
      <c r="B2504" t="s">
        <v>2124</v>
      </c>
      <c r="C2504" s="1" t="s">
        <v>3</v>
      </c>
      <c r="D2504">
        <v>2020</v>
      </c>
      <c r="E2504" s="3">
        <v>4</v>
      </c>
      <c r="F2504" s="1" t="s">
        <v>50</v>
      </c>
      <c r="G2504" s="1">
        <v>103</v>
      </c>
      <c r="H2504" s="1">
        <v>-2</v>
      </c>
      <c r="J2504" s="1" t="s">
        <v>16</v>
      </c>
      <c r="K2504" s="1" t="s">
        <v>2624</v>
      </c>
      <c r="L2504" s="1" t="s">
        <v>2625</v>
      </c>
      <c r="M2504" s="1">
        <v>0</v>
      </c>
      <c r="N2504" s="1" t="s">
        <v>2626</v>
      </c>
      <c r="O2504" s="1">
        <v>43990</v>
      </c>
      <c r="P2504" s="1">
        <v>3007</v>
      </c>
      <c r="Q2504" s="1" t="s">
        <v>2627</v>
      </c>
      <c r="R2504" s="1"/>
      <c r="S2504" s="1"/>
      <c r="T2504" s="1"/>
      <c r="U2504" s="1"/>
      <c r="V2504" s="1"/>
      <c r="W2504" s="1"/>
      <c r="X2504" s="1"/>
      <c r="Y2504" s="1"/>
    </row>
    <row r="2505" spans="1:25" x14ac:dyDescent="0.4">
      <c r="A2505" t="s">
        <v>48</v>
      </c>
      <c r="B2505" t="s">
        <v>2124</v>
      </c>
      <c r="C2505" s="1" t="s">
        <v>3</v>
      </c>
      <c r="D2505">
        <v>2020</v>
      </c>
      <c r="E2505" s="3">
        <v>4</v>
      </c>
      <c r="F2505" s="1" t="s">
        <v>50</v>
      </c>
      <c r="G2505" s="1">
        <v>104</v>
      </c>
      <c r="H2505" s="1">
        <v>5</v>
      </c>
      <c r="J2505" s="1" t="s">
        <v>2147</v>
      </c>
      <c r="K2505" s="1" t="s">
        <v>2655</v>
      </c>
      <c r="L2505" s="1" t="s">
        <v>2656</v>
      </c>
      <c r="M2505" s="1">
        <v>0</v>
      </c>
      <c r="N2505" s="1" t="s">
        <v>2277</v>
      </c>
      <c r="O2505" s="1">
        <v>43941</v>
      </c>
      <c r="P2505" s="1">
        <v>2954</v>
      </c>
      <c r="Q2505" s="1" t="s">
        <v>2657</v>
      </c>
      <c r="R2505" s="1"/>
      <c r="S2505" s="1"/>
      <c r="T2505" s="1"/>
      <c r="U2505" s="1"/>
      <c r="V2505" s="1"/>
      <c r="W2505" s="1"/>
      <c r="X2505" s="1"/>
      <c r="Y2505" s="1"/>
    </row>
    <row r="2506" spans="1:25" x14ac:dyDescent="0.4">
      <c r="A2506" t="s">
        <v>48</v>
      </c>
      <c r="B2506" t="s">
        <v>2124</v>
      </c>
      <c r="C2506" s="1" t="s">
        <v>3</v>
      </c>
      <c r="D2506">
        <v>2020</v>
      </c>
      <c r="E2506" s="3">
        <v>4</v>
      </c>
      <c r="F2506" s="1" t="s">
        <v>50</v>
      </c>
      <c r="G2506" s="1">
        <v>105</v>
      </c>
      <c r="H2506" s="1">
        <v>-33</v>
      </c>
      <c r="J2506" s="1" t="s">
        <v>10</v>
      </c>
      <c r="K2506" s="1" t="s">
        <v>398</v>
      </c>
      <c r="L2506" s="1" t="s">
        <v>399</v>
      </c>
      <c r="M2506" s="1">
        <v>0</v>
      </c>
      <c r="N2506" s="1" t="s">
        <v>400</v>
      </c>
      <c r="O2506" s="1">
        <v>43773</v>
      </c>
      <c r="P2506" s="1">
        <v>2944</v>
      </c>
      <c r="Q2506" s="1" t="s">
        <v>401</v>
      </c>
      <c r="R2506" s="1"/>
      <c r="S2506" s="1"/>
      <c r="T2506" s="1"/>
      <c r="U2506" s="1"/>
      <c r="V2506" s="1"/>
      <c r="W2506" s="1"/>
      <c r="X2506" s="1"/>
      <c r="Y2506" s="1"/>
    </row>
    <row r="2507" spans="1:25" x14ac:dyDescent="0.4">
      <c r="A2507" t="s">
        <v>48</v>
      </c>
      <c r="B2507" t="s">
        <v>2124</v>
      </c>
      <c r="C2507" s="1" t="s">
        <v>3</v>
      </c>
      <c r="D2507">
        <v>2020</v>
      </c>
      <c r="E2507" s="3">
        <v>4</v>
      </c>
      <c r="F2507" s="1" t="s">
        <v>50</v>
      </c>
      <c r="G2507" s="1">
        <v>106</v>
      </c>
      <c r="H2507" s="1">
        <v>33</v>
      </c>
      <c r="J2507" s="1" t="s">
        <v>10</v>
      </c>
      <c r="K2507" s="1" t="s">
        <v>2928</v>
      </c>
      <c r="L2507" s="1" t="s">
        <v>2929</v>
      </c>
      <c r="M2507" s="1">
        <v>0</v>
      </c>
      <c r="N2507" s="1" t="s">
        <v>158</v>
      </c>
      <c r="O2507" s="1">
        <v>43987</v>
      </c>
      <c r="P2507" s="1">
        <v>2938</v>
      </c>
      <c r="Q2507" s="1" t="s">
        <v>2930</v>
      </c>
      <c r="R2507" s="1"/>
      <c r="S2507" s="1"/>
      <c r="T2507" s="1"/>
      <c r="U2507" s="1"/>
      <c r="V2507" s="1"/>
      <c r="W2507" s="1"/>
      <c r="X2507" s="1"/>
      <c r="Y2507" s="1"/>
    </row>
    <row r="2508" spans="1:25" x14ac:dyDescent="0.4">
      <c r="A2508" t="s">
        <v>48</v>
      </c>
      <c r="B2508" t="s">
        <v>2124</v>
      </c>
      <c r="C2508" s="1" t="s">
        <v>3</v>
      </c>
      <c r="D2508">
        <v>2020</v>
      </c>
      <c r="E2508" s="3">
        <v>4</v>
      </c>
      <c r="F2508" s="1" t="s">
        <v>50</v>
      </c>
      <c r="G2508" s="1">
        <v>107</v>
      </c>
      <c r="H2508" s="1">
        <v>-3</v>
      </c>
      <c r="J2508" s="1" t="s">
        <v>21</v>
      </c>
      <c r="K2508" s="1" t="s">
        <v>2696</v>
      </c>
      <c r="L2508" s="1" t="s">
        <v>775</v>
      </c>
      <c r="M2508" s="1">
        <v>0</v>
      </c>
      <c r="N2508" s="1" t="s">
        <v>776</v>
      </c>
      <c r="O2508" s="1">
        <v>43983</v>
      </c>
      <c r="P2508" s="1">
        <v>2931</v>
      </c>
      <c r="Q2508" s="1" t="s">
        <v>777</v>
      </c>
      <c r="R2508" s="1"/>
      <c r="S2508" s="1"/>
      <c r="T2508" s="1"/>
      <c r="U2508" s="1"/>
      <c r="V2508" s="1"/>
      <c r="W2508" s="1"/>
      <c r="X2508" s="1"/>
      <c r="Y2508" s="1"/>
    </row>
    <row r="2509" spans="1:25" x14ac:dyDescent="0.4">
      <c r="A2509" t="s">
        <v>48</v>
      </c>
      <c r="B2509" t="s">
        <v>2124</v>
      </c>
      <c r="C2509" s="1" t="s">
        <v>3</v>
      </c>
      <c r="D2509">
        <v>2020</v>
      </c>
      <c r="E2509" s="3">
        <v>4</v>
      </c>
      <c r="F2509" s="1" t="s">
        <v>50</v>
      </c>
      <c r="G2509" s="1">
        <v>108</v>
      </c>
      <c r="H2509" s="1">
        <v>15</v>
      </c>
      <c r="J2509" s="1" t="s">
        <v>2147</v>
      </c>
      <c r="K2509" s="1" t="s">
        <v>2736</v>
      </c>
      <c r="L2509" s="1" t="s">
        <v>2737</v>
      </c>
      <c r="M2509" s="1">
        <v>0</v>
      </c>
      <c r="N2509" s="1" t="s">
        <v>2277</v>
      </c>
      <c r="O2509" s="1">
        <v>43900</v>
      </c>
      <c r="P2509" s="1">
        <v>2834</v>
      </c>
      <c r="Q2509" s="1" t="s">
        <v>2738</v>
      </c>
      <c r="R2509" s="1"/>
      <c r="S2509" s="1"/>
      <c r="T2509" s="1"/>
      <c r="U2509" s="1"/>
      <c r="V2509" s="1"/>
      <c r="W2509" s="1"/>
      <c r="X2509" s="1"/>
      <c r="Y2509" s="1"/>
    </row>
    <row r="2510" spans="1:25" x14ac:dyDescent="0.4">
      <c r="A2510" t="s">
        <v>48</v>
      </c>
      <c r="B2510" t="s">
        <v>2124</v>
      </c>
      <c r="C2510" s="1" t="s">
        <v>3</v>
      </c>
      <c r="D2510">
        <v>2020</v>
      </c>
      <c r="E2510" s="3">
        <v>4</v>
      </c>
      <c r="F2510" s="1" t="s">
        <v>50</v>
      </c>
      <c r="G2510" s="1">
        <v>109</v>
      </c>
      <c r="H2510" s="1">
        <v>-1</v>
      </c>
      <c r="J2510" s="1" t="s">
        <v>73</v>
      </c>
      <c r="K2510" s="1" t="s">
        <v>911</v>
      </c>
      <c r="L2510" s="1" t="s">
        <v>912</v>
      </c>
      <c r="M2510" s="1">
        <v>0</v>
      </c>
      <c r="N2510" s="1" t="s">
        <v>913</v>
      </c>
      <c r="O2510" s="1">
        <v>44000</v>
      </c>
      <c r="P2510" s="1">
        <v>2751</v>
      </c>
      <c r="Q2510" s="1" t="s">
        <v>914</v>
      </c>
      <c r="R2510" s="1"/>
      <c r="S2510" s="1"/>
      <c r="T2510" s="1"/>
      <c r="U2510" s="1"/>
      <c r="V2510" s="1"/>
      <c r="W2510" s="1"/>
      <c r="X2510" s="1"/>
      <c r="Y2510" s="1"/>
    </row>
    <row r="2511" spans="1:25" x14ac:dyDescent="0.4">
      <c r="A2511" t="s">
        <v>48</v>
      </c>
      <c r="B2511" t="s">
        <v>2124</v>
      </c>
      <c r="C2511" s="1" t="s">
        <v>3</v>
      </c>
      <c r="D2511">
        <v>2020</v>
      </c>
      <c r="E2511" s="3">
        <v>4</v>
      </c>
      <c r="F2511" s="1" t="s">
        <v>50</v>
      </c>
      <c r="G2511" s="1">
        <v>110</v>
      </c>
      <c r="H2511" s="1">
        <v>4</v>
      </c>
      <c r="J2511" s="1" t="s">
        <v>23</v>
      </c>
      <c r="K2511" s="1" t="s">
        <v>2721</v>
      </c>
      <c r="L2511" s="1" t="s">
        <v>2722</v>
      </c>
      <c r="M2511" s="1">
        <v>0</v>
      </c>
      <c r="N2511" s="1" t="s">
        <v>226</v>
      </c>
      <c r="O2511" s="1">
        <v>44006</v>
      </c>
      <c r="P2511" s="1">
        <v>2741</v>
      </c>
      <c r="Q2511" s="1" t="s">
        <v>2723</v>
      </c>
      <c r="R2511" s="1"/>
      <c r="S2511" s="1"/>
      <c r="T2511" s="1"/>
      <c r="U2511" s="1"/>
      <c r="V2511" s="1"/>
      <c r="W2511" s="1"/>
      <c r="X2511" s="1"/>
      <c r="Y2511" s="1"/>
    </row>
    <row r="2512" spans="1:25" x14ac:dyDescent="0.4">
      <c r="A2512" t="s">
        <v>48</v>
      </c>
      <c r="B2512" t="s">
        <v>2124</v>
      </c>
      <c r="C2512" s="1" t="s">
        <v>3</v>
      </c>
      <c r="D2512">
        <v>2020</v>
      </c>
      <c r="E2512" s="3">
        <v>4</v>
      </c>
      <c r="F2512" s="1" t="s">
        <v>50</v>
      </c>
      <c r="G2512" s="1">
        <v>111</v>
      </c>
      <c r="H2512" s="1" t="s">
        <v>62</v>
      </c>
      <c r="J2512" s="1" t="s">
        <v>274</v>
      </c>
      <c r="K2512" s="1" t="s">
        <v>2590</v>
      </c>
      <c r="L2512" s="1" t="s">
        <v>2591</v>
      </c>
      <c r="M2512" s="1">
        <v>0</v>
      </c>
      <c r="N2512" s="1" t="s">
        <v>2592</v>
      </c>
      <c r="O2512" s="1">
        <v>44004</v>
      </c>
      <c r="P2512" s="1">
        <v>2726</v>
      </c>
      <c r="Q2512" s="1" t="s">
        <v>2593</v>
      </c>
      <c r="R2512" s="1"/>
      <c r="S2512" s="1"/>
      <c r="T2512" s="1"/>
      <c r="U2512" s="1"/>
      <c r="V2512" s="1"/>
      <c r="W2512" s="1"/>
      <c r="X2512" s="1"/>
      <c r="Y2512" s="1"/>
    </row>
    <row r="2513" spans="1:25" x14ac:dyDescent="0.4">
      <c r="A2513" t="s">
        <v>48</v>
      </c>
      <c r="B2513" t="s">
        <v>2124</v>
      </c>
      <c r="C2513" s="1" t="s">
        <v>3</v>
      </c>
      <c r="D2513">
        <v>2020</v>
      </c>
      <c r="E2513" s="3">
        <v>4</v>
      </c>
      <c r="F2513" s="1" t="s">
        <v>50</v>
      </c>
      <c r="G2513" s="1">
        <v>112</v>
      </c>
      <c r="H2513" s="1">
        <v>21</v>
      </c>
      <c r="J2513" s="1" t="s">
        <v>9</v>
      </c>
      <c r="K2513" s="1" t="s">
        <v>2549</v>
      </c>
      <c r="L2513" s="1" t="s">
        <v>2550</v>
      </c>
      <c r="M2513" s="1">
        <v>0</v>
      </c>
      <c r="N2513" s="1" t="s">
        <v>2551</v>
      </c>
      <c r="O2513" s="1">
        <v>44008</v>
      </c>
      <c r="P2513" s="1">
        <v>2721</v>
      </c>
      <c r="Q2513" s="1" t="s">
        <v>2552</v>
      </c>
      <c r="R2513" s="1"/>
      <c r="S2513" s="1"/>
      <c r="T2513" s="1"/>
      <c r="U2513" s="1"/>
      <c r="V2513" s="1"/>
      <c r="W2513" s="1"/>
      <c r="X2513" s="1"/>
      <c r="Y2513" s="1"/>
    </row>
    <row r="2514" spans="1:25" x14ac:dyDescent="0.4">
      <c r="A2514" t="s">
        <v>48</v>
      </c>
      <c r="B2514" t="s">
        <v>2124</v>
      </c>
      <c r="C2514" s="1" t="s">
        <v>3</v>
      </c>
      <c r="D2514">
        <v>2020</v>
      </c>
      <c r="E2514" s="3">
        <v>4</v>
      </c>
      <c r="F2514" s="1" t="s">
        <v>50</v>
      </c>
      <c r="G2514" s="1">
        <v>113</v>
      </c>
      <c r="H2514" s="1" t="s">
        <v>81</v>
      </c>
      <c r="J2514" s="1" t="s">
        <v>82</v>
      </c>
      <c r="K2514" s="1" t="s">
        <v>2953</v>
      </c>
      <c r="L2514" s="1" t="s">
        <v>2483</v>
      </c>
      <c r="M2514" s="1">
        <v>0</v>
      </c>
      <c r="N2514" s="1" t="s">
        <v>2954</v>
      </c>
      <c r="O2514" s="1">
        <v>43973</v>
      </c>
      <c r="P2514" s="1">
        <v>2710</v>
      </c>
      <c r="Q2514" s="1" t="s">
        <v>2955</v>
      </c>
      <c r="R2514" s="1"/>
      <c r="S2514" s="1"/>
      <c r="T2514" s="1"/>
      <c r="U2514" s="1"/>
      <c r="V2514" s="1"/>
      <c r="W2514" s="1"/>
      <c r="X2514" s="1"/>
      <c r="Y2514" s="1"/>
    </row>
    <row r="2515" spans="1:25" x14ac:dyDescent="0.4">
      <c r="A2515" t="s">
        <v>48</v>
      </c>
      <c r="B2515" t="s">
        <v>2124</v>
      </c>
      <c r="C2515" s="1" t="s">
        <v>3</v>
      </c>
      <c r="D2515">
        <v>2020</v>
      </c>
      <c r="E2515" s="3">
        <v>4</v>
      </c>
      <c r="F2515" s="1" t="s">
        <v>50</v>
      </c>
      <c r="G2515" s="1">
        <v>114</v>
      </c>
      <c r="H2515" s="1">
        <v>-1</v>
      </c>
      <c r="J2515" s="1" t="s">
        <v>21</v>
      </c>
      <c r="K2515" s="1" t="s">
        <v>2670</v>
      </c>
      <c r="L2515" s="1" t="s">
        <v>598</v>
      </c>
      <c r="M2515" s="1">
        <v>0</v>
      </c>
      <c r="N2515" s="1" t="s">
        <v>2671</v>
      </c>
      <c r="O2515" s="1">
        <v>43998</v>
      </c>
      <c r="P2515" s="1">
        <v>2709</v>
      </c>
      <c r="Q2515" s="1" t="s">
        <v>2672</v>
      </c>
      <c r="R2515" s="1"/>
      <c r="S2515" s="1"/>
      <c r="T2515" s="1"/>
      <c r="U2515" s="1"/>
      <c r="V2515" s="1"/>
      <c r="W2515" s="1"/>
      <c r="X2515" s="1"/>
      <c r="Y2515" s="1"/>
    </row>
    <row r="2516" spans="1:25" x14ac:dyDescent="0.4">
      <c r="A2516" t="s">
        <v>48</v>
      </c>
      <c r="B2516" t="s">
        <v>2124</v>
      </c>
      <c r="C2516" s="1" t="s">
        <v>3</v>
      </c>
      <c r="D2516">
        <v>2020</v>
      </c>
      <c r="E2516" s="3">
        <v>4</v>
      </c>
      <c r="F2516" s="1" t="s">
        <v>50</v>
      </c>
      <c r="G2516" s="1">
        <v>115</v>
      </c>
      <c r="H2516" s="1">
        <v>7</v>
      </c>
      <c r="J2516" s="1" t="s">
        <v>163</v>
      </c>
      <c r="K2516" s="1" t="s">
        <v>2602</v>
      </c>
      <c r="L2516" s="1" t="s">
        <v>2603</v>
      </c>
      <c r="M2516" s="1">
        <v>0</v>
      </c>
      <c r="N2516" s="1" t="s">
        <v>935</v>
      </c>
      <c r="O2516" s="1">
        <v>44010</v>
      </c>
      <c r="P2516" s="1">
        <v>2682</v>
      </c>
      <c r="Q2516" s="1" t="s">
        <v>2604</v>
      </c>
      <c r="R2516" s="1"/>
      <c r="S2516" s="1"/>
      <c r="T2516" s="1"/>
      <c r="U2516" s="1"/>
      <c r="V2516" s="1"/>
      <c r="W2516" s="1"/>
      <c r="X2516" s="1"/>
      <c r="Y2516" s="1"/>
    </row>
    <row r="2517" spans="1:25" x14ac:dyDescent="0.4">
      <c r="A2517" t="s">
        <v>48</v>
      </c>
      <c r="B2517" t="s">
        <v>2124</v>
      </c>
      <c r="C2517" s="1" t="s">
        <v>3</v>
      </c>
      <c r="D2517">
        <v>2020</v>
      </c>
      <c r="E2517" s="3">
        <v>4</v>
      </c>
      <c r="F2517" s="1" t="s">
        <v>50</v>
      </c>
      <c r="G2517" s="1">
        <v>116</v>
      </c>
      <c r="H2517" s="1">
        <v>-20</v>
      </c>
      <c r="J2517" s="1" t="s">
        <v>21</v>
      </c>
      <c r="K2517" s="1" t="s">
        <v>2571</v>
      </c>
      <c r="L2517" s="1" t="s">
        <v>2572</v>
      </c>
      <c r="M2517" s="1">
        <v>0</v>
      </c>
      <c r="N2517" s="1" t="s">
        <v>2573</v>
      </c>
      <c r="O2517" s="1">
        <v>44006</v>
      </c>
      <c r="P2517" s="1">
        <v>2633</v>
      </c>
      <c r="Q2517" s="1" t="s">
        <v>2574</v>
      </c>
      <c r="R2517" s="1"/>
      <c r="S2517" s="1"/>
      <c r="T2517" s="1"/>
      <c r="U2517" s="1"/>
      <c r="V2517" s="1"/>
      <c r="W2517" s="1"/>
      <c r="X2517" s="1"/>
      <c r="Y2517" s="1"/>
    </row>
    <row r="2518" spans="1:25" x14ac:dyDescent="0.4">
      <c r="A2518" t="s">
        <v>48</v>
      </c>
      <c r="B2518" t="s">
        <v>2124</v>
      </c>
      <c r="C2518" s="1" t="s">
        <v>3</v>
      </c>
      <c r="D2518">
        <v>2020</v>
      </c>
      <c r="E2518" s="3">
        <v>4</v>
      </c>
      <c r="F2518" s="1" t="s">
        <v>50</v>
      </c>
      <c r="G2518" s="1">
        <v>117</v>
      </c>
      <c r="H2518" s="1">
        <v>75</v>
      </c>
      <c r="J2518" s="1" t="s">
        <v>23</v>
      </c>
      <c r="K2518" s="1" t="s">
        <v>2945</v>
      </c>
      <c r="L2518" s="1" t="s">
        <v>2946</v>
      </c>
      <c r="M2518" s="1">
        <v>0</v>
      </c>
      <c r="N2518" s="1" t="s">
        <v>2947</v>
      </c>
      <c r="O2518" s="1">
        <v>43889</v>
      </c>
      <c r="P2518" s="1">
        <v>2599</v>
      </c>
      <c r="Q2518" s="1" t="s">
        <v>2948</v>
      </c>
      <c r="R2518" s="1"/>
      <c r="S2518" s="1"/>
      <c r="T2518" s="1"/>
      <c r="U2518" s="1"/>
      <c r="V2518" s="1"/>
      <c r="W2518" s="1"/>
      <c r="X2518" s="1"/>
      <c r="Y2518" s="1"/>
    </row>
    <row r="2519" spans="1:25" x14ac:dyDescent="0.4">
      <c r="A2519" t="s">
        <v>48</v>
      </c>
      <c r="B2519" t="s">
        <v>2124</v>
      </c>
      <c r="C2519" s="1" t="s">
        <v>3</v>
      </c>
      <c r="D2519">
        <v>2020</v>
      </c>
      <c r="E2519" s="3">
        <v>4</v>
      </c>
      <c r="F2519" s="1" t="s">
        <v>50</v>
      </c>
      <c r="G2519" s="1">
        <v>118</v>
      </c>
      <c r="H2519" s="1">
        <v>27</v>
      </c>
      <c r="J2519" s="1" t="s">
        <v>9</v>
      </c>
      <c r="K2519" s="1" t="s">
        <v>2803</v>
      </c>
      <c r="L2519" s="1" t="s">
        <v>2804</v>
      </c>
      <c r="M2519" s="1">
        <v>0</v>
      </c>
      <c r="N2519" s="1" t="s">
        <v>672</v>
      </c>
      <c r="O2519" s="1">
        <v>43993</v>
      </c>
      <c r="P2519" s="1">
        <v>2562</v>
      </c>
      <c r="Q2519" s="1" t="s">
        <v>2805</v>
      </c>
      <c r="R2519" s="1"/>
      <c r="S2519" s="1"/>
      <c r="T2519" s="1"/>
      <c r="U2519" s="1"/>
      <c r="V2519" s="1"/>
      <c r="W2519" s="1"/>
      <c r="X2519" s="1"/>
      <c r="Y2519" s="1"/>
    </row>
    <row r="2520" spans="1:25" x14ac:dyDescent="0.4">
      <c r="A2520" t="s">
        <v>48</v>
      </c>
      <c r="B2520" t="s">
        <v>2124</v>
      </c>
      <c r="C2520" s="1" t="s">
        <v>3</v>
      </c>
      <c r="D2520">
        <v>2020</v>
      </c>
      <c r="E2520" s="3">
        <v>4</v>
      </c>
      <c r="F2520" s="1" t="s">
        <v>50</v>
      </c>
      <c r="G2520" s="1">
        <v>119</v>
      </c>
      <c r="H2520" s="1">
        <v>-9</v>
      </c>
      <c r="J2520" s="1" t="s">
        <v>58</v>
      </c>
      <c r="K2520" s="1" t="s">
        <v>2519</v>
      </c>
      <c r="L2520" s="1" t="s">
        <v>2520</v>
      </c>
      <c r="M2520" s="1">
        <v>0</v>
      </c>
      <c r="N2520" s="1" t="s">
        <v>2521</v>
      </c>
      <c r="O2520" s="1">
        <v>43998</v>
      </c>
      <c r="P2520" s="1">
        <v>2538</v>
      </c>
      <c r="Q2520" s="1" t="s">
        <v>2522</v>
      </c>
      <c r="R2520" s="1"/>
      <c r="S2520" s="1"/>
      <c r="T2520" s="1"/>
      <c r="U2520" s="1"/>
      <c r="V2520" s="1"/>
      <c r="W2520" s="1"/>
      <c r="X2520" s="1"/>
      <c r="Y2520" s="1"/>
    </row>
    <row r="2521" spans="1:25" x14ac:dyDescent="0.4">
      <c r="A2521" t="s">
        <v>48</v>
      </c>
      <c r="B2521" t="s">
        <v>2124</v>
      </c>
      <c r="C2521" s="1" t="s">
        <v>3</v>
      </c>
      <c r="D2521">
        <v>2020</v>
      </c>
      <c r="E2521" s="3">
        <v>4</v>
      </c>
      <c r="F2521" s="1" t="s">
        <v>50</v>
      </c>
      <c r="G2521" s="1">
        <v>120</v>
      </c>
      <c r="H2521" s="1">
        <v>18</v>
      </c>
      <c r="J2521" s="1" t="s">
        <v>23</v>
      </c>
      <c r="K2521" s="1" t="s">
        <v>2583</v>
      </c>
      <c r="L2521" s="1" t="s">
        <v>2584</v>
      </c>
      <c r="M2521" s="1">
        <v>0</v>
      </c>
      <c r="N2521" s="1" t="s">
        <v>2558</v>
      </c>
      <c r="O2521" s="1">
        <v>44009</v>
      </c>
      <c r="P2521" s="1">
        <v>2536</v>
      </c>
      <c r="Q2521" s="1" t="s">
        <v>2585</v>
      </c>
      <c r="R2521" s="1"/>
      <c r="S2521" s="1"/>
      <c r="T2521" s="1"/>
      <c r="U2521" s="1"/>
      <c r="V2521" s="1"/>
      <c r="W2521" s="1"/>
      <c r="X2521" s="1"/>
      <c r="Y2521" s="1"/>
    </row>
    <row r="2522" spans="1:25" x14ac:dyDescent="0.4">
      <c r="A2522" t="s">
        <v>48</v>
      </c>
      <c r="B2522" t="s">
        <v>2124</v>
      </c>
      <c r="C2522" s="1" t="s">
        <v>3</v>
      </c>
      <c r="D2522">
        <v>2020</v>
      </c>
      <c r="E2522" s="3">
        <v>4</v>
      </c>
      <c r="F2522" s="1" t="s">
        <v>50</v>
      </c>
      <c r="G2522" s="1">
        <v>121</v>
      </c>
      <c r="H2522" s="1">
        <v>-1</v>
      </c>
      <c r="J2522" s="1" t="s">
        <v>9</v>
      </c>
      <c r="K2522" s="1" t="s">
        <v>2688</v>
      </c>
      <c r="L2522" s="1" t="s">
        <v>2689</v>
      </c>
      <c r="M2522" s="1">
        <v>0</v>
      </c>
      <c r="N2522" s="1" t="s">
        <v>2690</v>
      </c>
      <c r="O2522" s="1">
        <v>43992</v>
      </c>
      <c r="P2522" s="1">
        <v>2518</v>
      </c>
      <c r="Q2522" s="1" t="s">
        <v>2691</v>
      </c>
      <c r="R2522" s="1"/>
      <c r="S2522" s="1"/>
      <c r="T2522" s="1"/>
      <c r="U2522" s="1"/>
      <c r="V2522" s="1"/>
      <c r="W2522" s="1"/>
      <c r="X2522" s="1"/>
      <c r="Y2522" s="1"/>
    </row>
    <row r="2523" spans="1:25" x14ac:dyDescent="0.4">
      <c r="A2523" t="s">
        <v>48</v>
      </c>
      <c r="B2523" t="s">
        <v>2124</v>
      </c>
      <c r="C2523" s="1" t="s">
        <v>3</v>
      </c>
      <c r="D2523">
        <v>2020</v>
      </c>
      <c r="E2523" s="3">
        <v>4</v>
      </c>
      <c r="F2523" s="1" t="s">
        <v>50</v>
      </c>
      <c r="G2523" s="1">
        <v>122</v>
      </c>
      <c r="H2523" s="1">
        <v>-65</v>
      </c>
      <c r="J2523" s="1" t="s">
        <v>10</v>
      </c>
      <c r="K2523" s="1" t="s">
        <v>2644</v>
      </c>
      <c r="L2523" s="1" t="s">
        <v>2554</v>
      </c>
      <c r="M2523" s="1">
        <v>0</v>
      </c>
      <c r="N2523" s="1" t="s">
        <v>2645</v>
      </c>
      <c r="O2523" s="1">
        <v>44000</v>
      </c>
      <c r="P2523" s="1">
        <v>2484</v>
      </c>
      <c r="Q2523" s="1" t="s">
        <v>2646</v>
      </c>
      <c r="R2523" s="1"/>
      <c r="S2523" s="1"/>
      <c r="T2523" s="1"/>
      <c r="U2523" s="1"/>
      <c r="V2523" s="1"/>
      <c r="W2523" s="1"/>
      <c r="X2523" s="1"/>
      <c r="Y2523" s="1"/>
    </row>
    <row r="2524" spans="1:25" x14ac:dyDescent="0.4">
      <c r="A2524" t="s">
        <v>48</v>
      </c>
      <c r="B2524" t="s">
        <v>2124</v>
      </c>
      <c r="C2524" s="1" t="s">
        <v>3</v>
      </c>
      <c r="D2524">
        <v>2020</v>
      </c>
      <c r="E2524" s="3">
        <v>4</v>
      </c>
      <c r="F2524" s="1" t="s">
        <v>50</v>
      </c>
      <c r="G2524" s="1">
        <v>123</v>
      </c>
      <c r="H2524" s="1">
        <v>-11</v>
      </c>
      <c r="J2524" s="1" t="s">
        <v>73</v>
      </c>
      <c r="K2524" s="1" t="s">
        <v>2666</v>
      </c>
      <c r="L2524" s="1" t="s">
        <v>2667</v>
      </c>
      <c r="M2524" s="1">
        <v>0</v>
      </c>
      <c r="N2524" s="1" t="s">
        <v>2668</v>
      </c>
      <c r="O2524" s="1">
        <v>44007</v>
      </c>
      <c r="P2524" s="1">
        <v>2459</v>
      </c>
      <c r="Q2524" s="1" t="s">
        <v>2669</v>
      </c>
      <c r="R2524" s="1"/>
      <c r="S2524" s="1"/>
      <c r="T2524" s="1"/>
      <c r="U2524" s="1"/>
      <c r="V2524" s="1"/>
      <c r="W2524" s="1"/>
      <c r="X2524" s="1"/>
      <c r="Y2524" s="1"/>
    </row>
    <row r="2525" spans="1:25" x14ac:dyDescent="0.4">
      <c r="A2525" t="s">
        <v>48</v>
      </c>
      <c r="B2525" t="s">
        <v>2124</v>
      </c>
      <c r="C2525" s="1" t="s">
        <v>3</v>
      </c>
      <c r="D2525">
        <v>2020</v>
      </c>
      <c r="E2525" s="3">
        <v>4</v>
      </c>
      <c r="F2525" s="1" t="s">
        <v>50</v>
      </c>
      <c r="G2525" s="1">
        <v>124</v>
      </c>
      <c r="H2525" s="1">
        <v>-6</v>
      </c>
      <c r="J2525" s="1" t="s">
        <v>73</v>
      </c>
      <c r="K2525" s="1" t="s">
        <v>2707</v>
      </c>
      <c r="L2525" s="1" t="s">
        <v>2708</v>
      </c>
      <c r="M2525" s="1">
        <v>0</v>
      </c>
      <c r="N2525" s="1" t="s">
        <v>2464</v>
      </c>
      <c r="O2525" s="1">
        <v>43826</v>
      </c>
      <c r="P2525" s="1">
        <v>2449</v>
      </c>
      <c r="Q2525" s="1" t="s">
        <v>2709</v>
      </c>
      <c r="R2525" s="1"/>
      <c r="S2525" s="1"/>
      <c r="T2525" s="1"/>
      <c r="U2525" s="1"/>
      <c r="V2525" s="1"/>
      <c r="W2525" s="1"/>
      <c r="X2525" s="1"/>
      <c r="Y2525" s="1"/>
    </row>
    <row r="2526" spans="1:25" x14ac:dyDescent="0.4">
      <c r="A2526" t="s">
        <v>48</v>
      </c>
      <c r="B2526" t="s">
        <v>2124</v>
      </c>
      <c r="C2526" s="1" t="s">
        <v>3</v>
      </c>
      <c r="D2526">
        <v>2020</v>
      </c>
      <c r="E2526" s="3">
        <v>4</v>
      </c>
      <c r="F2526" s="1" t="s">
        <v>50</v>
      </c>
      <c r="G2526" s="1">
        <v>125</v>
      </c>
      <c r="H2526" s="1">
        <v>73</v>
      </c>
      <c r="J2526" s="1" t="s">
        <v>2147</v>
      </c>
      <c r="K2526" s="1" t="s">
        <v>2910</v>
      </c>
      <c r="L2526" s="1" t="s">
        <v>2911</v>
      </c>
      <c r="M2526" s="1">
        <v>0</v>
      </c>
      <c r="N2526" s="1" t="s">
        <v>2912</v>
      </c>
      <c r="O2526" s="1">
        <v>43983</v>
      </c>
      <c r="P2526" s="1">
        <v>2433</v>
      </c>
      <c r="Q2526" s="1" t="s">
        <v>2913</v>
      </c>
      <c r="R2526" s="1"/>
      <c r="S2526" s="1"/>
      <c r="T2526" s="1"/>
      <c r="U2526" s="1"/>
      <c r="V2526" s="1"/>
      <c r="W2526" s="1"/>
      <c r="X2526" s="1"/>
      <c r="Y2526" s="1"/>
    </row>
    <row r="2527" spans="1:25" x14ac:dyDescent="0.4">
      <c r="A2527" t="s">
        <v>48</v>
      </c>
      <c r="B2527" t="s">
        <v>2124</v>
      </c>
      <c r="C2527" s="1" t="s">
        <v>3</v>
      </c>
      <c r="D2527">
        <v>2020</v>
      </c>
      <c r="E2527" s="3">
        <v>4</v>
      </c>
      <c r="F2527" s="1" t="s">
        <v>50</v>
      </c>
      <c r="G2527" s="1">
        <v>126</v>
      </c>
      <c r="H2527" s="1">
        <v>60</v>
      </c>
      <c r="J2527" s="1" t="s">
        <v>58</v>
      </c>
      <c r="K2527" s="1" t="s">
        <v>2684</v>
      </c>
      <c r="L2527" s="1" t="s">
        <v>2685</v>
      </c>
      <c r="M2527" s="1">
        <v>0</v>
      </c>
      <c r="N2527" s="1" t="s">
        <v>2686</v>
      </c>
      <c r="O2527" s="1">
        <v>44001</v>
      </c>
      <c r="P2527" s="1">
        <v>2431</v>
      </c>
      <c r="Q2527" s="1" t="s">
        <v>2687</v>
      </c>
      <c r="R2527" s="1"/>
      <c r="S2527" s="1"/>
      <c r="T2527" s="1"/>
      <c r="U2527" s="1"/>
      <c r="V2527" s="1"/>
      <c r="W2527" s="1"/>
      <c r="X2527" s="1"/>
      <c r="Y2527" s="1"/>
    </row>
    <row r="2528" spans="1:25" x14ac:dyDescent="0.4">
      <c r="A2528" t="s">
        <v>48</v>
      </c>
      <c r="B2528" t="s">
        <v>2124</v>
      </c>
      <c r="C2528" s="1" t="s">
        <v>3</v>
      </c>
      <c r="D2528">
        <v>2020</v>
      </c>
      <c r="E2528" s="3">
        <v>4</v>
      </c>
      <c r="F2528" s="1" t="s">
        <v>50</v>
      </c>
      <c r="G2528" s="1">
        <v>127</v>
      </c>
      <c r="H2528" s="1">
        <v>41</v>
      </c>
      <c r="J2528" s="1" t="s">
        <v>274</v>
      </c>
      <c r="K2528" s="1" t="s">
        <v>2857</v>
      </c>
      <c r="L2528" s="1" t="s">
        <v>2858</v>
      </c>
      <c r="M2528" s="1">
        <v>0</v>
      </c>
      <c r="N2528" s="1" t="s">
        <v>2859</v>
      </c>
      <c r="O2528" s="1">
        <v>44006</v>
      </c>
      <c r="P2528" s="1">
        <v>2429</v>
      </c>
      <c r="Q2528" s="1" t="s">
        <v>2860</v>
      </c>
      <c r="R2528" s="1"/>
      <c r="S2528" s="1"/>
      <c r="T2528" s="1"/>
      <c r="U2528" s="1"/>
      <c r="V2528" s="1"/>
      <c r="W2528" s="1"/>
      <c r="X2528" s="1"/>
      <c r="Y2528" s="1"/>
    </row>
    <row r="2529" spans="1:25" x14ac:dyDescent="0.4">
      <c r="A2529" t="s">
        <v>48</v>
      </c>
      <c r="B2529" t="s">
        <v>2124</v>
      </c>
      <c r="C2529" s="1" t="s">
        <v>3</v>
      </c>
      <c r="D2529">
        <v>2020</v>
      </c>
      <c r="E2529" s="3">
        <v>4</v>
      </c>
      <c r="F2529" s="1" t="s">
        <v>50</v>
      </c>
      <c r="G2529" s="1">
        <v>128</v>
      </c>
      <c r="H2529" s="1">
        <v>-2</v>
      </c>
      <c r="J2529" s="1" t="s">
        <v>274</v>
      </c>
      <c r="K2529" s="1" t="s">
        <v>2758</v>
      </c>
      <c r="L2529" s="1" t="s">
        <v>2759</v>
      </c>
      <c r="M2529" s="1">
        <v>0</v>
      </c>
      <c r="N2529" s="1" t="s">
        <v>2760</v>
      </c>
      <c r="O2529" s="1">
        <v>43980</v>
      </c>
      <c r="P2529" s="1">
        <v>2406</v>
      </c>
      <c r="Q2529" s="1" t="s">
        <v>2761</v>
      </c>
      <c r="R2529" s="1"/>
      <c r="S2529" s="1"/>
      <c r="T2529" s="1"/>
      <c r="U2529" s="1"/>
      <c r="V2529" s="1"/>
      <c r="W2529" s="1"/>
      <c r="X2529" s="1"/>
      <c r="Y2529" s="1"/>
    </row>
    <row r="2530" spans="1:25" x14ac:dyDescent="0.4">
      <c r="A2530" t="s">
        <v>48</v>
      </c>
      <c r="B2530" t="s">
        <v>2124</v>
      </c>
      <c r="C2530" s="1" t="s">
        <v>3</v>
      </c>
      <c r="D2530">
        <v>2020</v>
      </c>
      <c r="E2530" s="3">
        <v>4</v>
      </c>
      <c r="F2530" s="1" t="s">
        <v>50</v>
      </c>
      <c r="G2530" s="1">
        <v>129</v>
      </c>
      <c r="H2530" s="1" t="s">
        <v>62</v>
      </c>
      <c r="J2530" s="1" t="s">
        <v>23</v>
      </c>
      <c r="K2530" s="1" t="s">
        <v>2754</v>
      </c>
      <c r="L2530" s="1" t="s">
        <v>2755</v>
      </c>
      <c r="M2530" s="1">
        <v>0</v>
      </c>
      <c r="N2530" s="1" t="s">
        <v>2756</v>
      </c>
      <c r="O2530" s="1">
        <v>43986</v>
      </c>
      <c r="P2530" s="1">
        <v>2403</v>
      </c>
      <c r="Q2530" s="1" t="s">
        <v>2757</v>
      </c>
      <c r="R2530" s="1"/>
      <c r="S2530" s="1"/>
      <c r="T2530" s="1"/>
      <c r="U2530" s="1"/>
      <c r="V2530" s="1"/>
      <c r="W2530" s="1"/>
      <c r="X2530" s="1"/>
      <c r="Y2530" s="1"/>
    </row>
    <row r="2531" spans="1:25" x14ac:dyDescent="0.4">
      <c r="A2531" t="s">
        <v>48</v>
      </c>
      <c r="B2531" t="s">
        <v>2124</v>
      </c>
      <c r="C2531" s="1" t="s">
        <v>3</v>
      </c>
      <c r="D2531">
        <v>2020</v>
      </c>
      <c r="E2531" s="3">
        <v>4</v>
      </c>
      <c r="F2531" s="1" t="s">
        <v>50</v>
      </c>
      <c r="G2531" s="1">
        <v>130</v>
      </c>
      <c r="H2531" s="1">
        <v>-6</v>
      </c>
      <c r="J2531" s="1" t="s">
        <v>274</v>
      </c>
      <c r="K2531" s="1" t="s">
        <v>2567</v>
      </c>
      <c r="L2531" s="1" t="s">
        <v>2568</v>
      </c>
      <c r="M2531" s="1">
        <v>0</v>
      </c>
      <c r="N2531" s="1" t="s">
        <v>2569</v>
      </c>
      <c r="O2531" s="1">
        <v>44005</v>
      </c>
      <c r="P2531" s="1">
        <v>2399</v>
      </c>
      <c r="Q2531" s="1" t="s">
        <v>2570</v>
      </c>
      <c r="R2531" s="1"/>
      <c r="S2531" s="1"/>
      <c r="T2531" s="1"/>
      <c r="U2531" s="1"/>
      <c r="V2531" s="1"/>
      <c r="W2531" s="1"/>
      <c r="X2531" s="1"/>
      <c r="Y2531" s="1"/>
    </row>
    <row r="2532" spans="1:25" x14ac:dyDescent="0.4">
      <c r="A2532" t="s">
        <v>48</v>
      </c>
      <c r="B2532" t="s">
        <v>2124</v>
      </c>
      <c r="C2532" s="1" t="s">
        <v>3</v>
      </c>
      <c r="D2532">
        <v>2020</v>
      </c>
      <c r="E2532" s="3">
        <v>4</v>
      </c>
      <c r="F2532" s="1" t="s">
        <v>50</v>
      </c>
      <c r="G2532" s="1">
        <v>131</v>
      </c>
      <c r="H2532" s="1">
        <v>19</v>
      </c>
      <c r="J2532" s="1" t="s">
        <v>163</v>
      </c>
      <c r="K2532" s="1" t="s">
        <v>2742</v>
      </c>
      <c r="L2532" s="1" t="s">
        <v>2743</v>
      </c>
      <c r="M2532" s="1">
        <v>0</v>
      </c>
      <c r="N2532" s="1" t="s">
        <v>2744</v>
      </c>
      <c r="O2532" s="1">
        <v>44009</v>
      </c>
      <c r="P2532" s="1">
        <v>2390</v>
      </c>
      <c r="Q2532" s="1" t="s">
        <v>2745</v>
      </c>
      <c r="R2532" s="1"/>
      <c r="S2532" s="1"/>
      <c r="T2532" s="1"/>
      <c r="U2532" s="1"/>
      <c r="V2532" s="1"/>
      <c r="W2532" s="1"/>
      <c r="X2532" s="1"/>
      <c r="Y2532" s="1"/>
    </row>
    <row r="2533" spans="1:25" x14ac:dyDescent="0.4">
      <c r="A2533" t="s">
        <v>48</v>
      </c>
      <c r="B2533" t="s">
        <v>2124</v>
      </c>
      <c r="C2533" s="1" t="s">
        <v>3</v>
      </c>
      <c r="D2533">
        <v>2020</v>
      </c>
      <c r="E2533" s="3">
        <v>4</v>
      </c>
      <c r="F2533" s="1" t="s">
        <v>50</v>
      </c>
      <c r="G2533" s="1">
        <v>132</v>
      </c>
      <c r="H2533" s="1">
        <v>2</v>
      </c>
      <c r="J2533" s="1" t="s">
        <v>9</v>
      </c>
      <c r="K2533" s="1" t="s">
        <v>2714</v>
      </c>
      <c r="L2533" s="1" t="s">
        <v>2715</v>
      </c>
      <c r="M2533" s="1">
        <v>0</v>
      </c>
      <c r="N2533" s="1" t="s">
        <v>2716</v>
      </c>
      <c r="O2533" s="1">
        <v>44006</v>
      </c>
      <c r="P2533" s="1">
        <v>2367</v>
      </c>
      <c r="Q2533" s="1" t="s">
        <v>2717</v>
      </c>
      <c r="R2533" s="1"/>
      <c r="S2533" s="1"/>
      <c r="T2533" s="1"/>
      <c r="U2533" s="1"/>
      <c r="V2533" s="1"/>
      <c r="W2533" s="1"/>
      <c r="X2533" s="1"/>
      <c r="Y2533" s="1"/>
    </row>
    <row r="2534" spans="1:25" x14ac:dyDescent="0.4">
      <c r="A2534" t="s">
        <v>48</v>
      </c>
      <c r="B2534" t="s">
        <v>2124</v>
      </c>
      <c r="C2534" s="1" t="s">
        <v>3</v>
      </c>
      <c r="D2534">
        <v>2020</v>
      </c>
      <c r="E2534" s="3">
        <v>4</v>
      </c>
      <c r="F2534" s="1" t="s">
        <v>50</v>
      </c>
      <c r="G2534" s="1">
        <v>133</v>
      </c>
      <c r="H2534" s="1">
        <v>-12</v>
      </c>
      <c r="J2534" s="1" t="s">
        <v>9</v>
      </c>
      <c r="K2534" s="1" t="s">
        <v>2812</v>
      </c>
      <c r="L2534" s="1" t="s">
        <v>1320</v>
      </c>
      <c r="M2534" s="1">
        <v>0</v>
      </c>
      <c r="N2534" s="1" t="s">
        <v>2813</v>
      </c>
      <c r="O2534" s="1">
        <v>43900</v>
      </c>
      <c r="P2534" s="1">
        <v>2312</v>
      </c>
      <c r="Q2534" s="1" t="s">
        <v>2814</v>
      </c>
      <c r="R2534" s="1"/>
      <c r="S2534" s="1"/>
      <c r="T2534" s="1"/>
      <c r="U2534" s="1"/>
      <c r="V2534" s="1"/>
      <c r="W2534" s="1"/>
      <c r="X2534" s="1"/>
      <c r="Y2534" s="1"/>
    </row>
    <row r="2535" spans="1:25" x14ac:dyDescent="0.4">
      <c r="A2535" t="s">
        <v>48</v>
      </c>
      <c r="B2535" t="s">
        <v>2124</v>
      </c>
      <c r="C2535" s="1" t="s">
        <v>3</v>
      </c>
      <c r="D2535">
        <v>2020</v>
      </c>
      <c r="E2535" s="3">
        <v>4</v>
      </c>
      <c r="F2535" s="1" t="s">
        <v>50</v>
      </c>
      <c r="G2535" s="1">
        <v>134</v>
      </c>
      <c r="H2535" s="1">
        <v>2</v>
      </c>
      <c r="J2535" s="1" t="s">
        <v>73</v>
      </c>
      <c r="K2535" s="1" t="s">
        <v>2692</v>
      </c>
      <c r="L2535" s="1" t="s">
        <v>2693</v>
      </c>
      <c r="M2535" s="1">
        <v>0</v>
      </c>
      <c r="N2535" s="1" t="s">
        <v>2694</v>
      </c>
      <c r="O2535" s="1">
        <v>43804</v>
      </c>
      <c r="P2535" s="1">
        <v>2265</v>
      </c>
      <c r="Q2535" s="1" t="s">
        <v>2695</v>
      </c>
      <c r="R2535" s="1"/>
      <c r="S2535" s="1"/>
      <c r="T2535" s="1"/>
      <c r="U2535" s="1"/>
      <c r="V2535" s="1"/>
      <c r="W2535" s="1"/>
      <c r="X2535" s="1"/>
      <c r="Y2535" s="1"/>
    </row>
    <row r="2536" spans="1:25" x14ac:dyDescent="0.4">
      <c r="A2536" t="s">
        <v>48</v>
      </c>
      <c r="B2536" t="s">
        <v>2124</v>
      </c>
      <c r="C2536" s="1" t="s">
        <v>3</v>
      </c>
      <c r="D2536">
        <v>2020</v>
      </c>
      <c r="E2536" s="3">
        <v>4</v>
      </c>
      <c r="F2536" s="1" t="s">
        <v>50</v>
      </c>
      <c r="G2536" s="1">
        <v>135</v>
      </c>
      <c r="H2536" s="1">
        <v>-10</v>
      </c>
      <c r="J2536" s="1" t="s">
        <v>2147</v>
      </c>
      <c r="K2536" s="1" t="s">
        <v>2922</v>
      </c>
      <c r="L2536" s="1" t="s">
        <v>2681</v>
      </c>
      <c r="M2536" s="1">
        <v>0</v>
      </c>
      <c r="N2536" s="1" t="s">
        <v>2682</v>
      </c>
      <c r="O2536" s="1">
        <v>43949</v>
      </c>
      <c r="P2536" s="1">
        <v>2247</v>
      </c>
      <c r="Q2536" s="1" t="s">
        <v>2923</v>
      </c>
      <c r="R2536" s="1"/>
      <c r="S2536" s="1"/>
      <c r="T2536" s="1"/>
      <c r="U2536" s="1"/>
      <c r="V2536" s="1"/>
      <c r="W2536" s="1"/>
      <c r="X2536" s="1"/>
      <c r="Y2536" s="1"/>
    </row>
    <row r="2537" spans="1:25" x14ac:dyDescent="0.4">
      <c r="A2537" t="s">
        <v>48</v>
      </c>
      <c r="B2537" t="s">
        <v>2124</v>
      </c>
      <c r="C2537" s="1" t="s">
        <v>3</v>
      </c>
      <c r="D2537">
        <v>2020</v>
      </c>
      <c r="E2537" s="3">
        <v>4</v>
      </c>
      <c r="F2537" s="1" t="s">
        <v>50</v>
      </c>
      <c r="G2537" s="1">
        <v>136</v>
      </c>
      <c r="H2537" s="1">
        <v>1</v>
      </c>
      <c r="J2537" s="1" t="s">
        <v>9</v>
      </c>
      <c r="K2537" s="1" t="s">
        <v>2628</v>
      </c>
      <c r="L2537" s="1" t="s">
        <v>2629</v>
      </c>
      <c r="M2537" s="1">
        <v>0</v>
      </c>
      <c r="N2537" s="1" t="s">
        <v>2630</v>
      </c>
      <c r="O2537" s="1">
        <v>43938</v>
      </c>
      <c r="P2537" s="1">
        <v>2238</v>
      </c>
      <c r="Q2537" s="1" t="s">
        <v>2631</v>
      </c>
      <c r="R2537" s="1"/>
      <c r="S2537" s="1"/>
      <c r="T2537" s="1"/>
      <c r="U2537" s="1"/>
      <c r="V2537" s="1"/>
      <c r="W2537" s="1"/>
      <c r="X2537" s="1"/>
      <c r="Y2537" s="1"/>
    </row>
    <row r="2538" spans="1:25" x14ac:dyDescent="0.4">
      <c r="A2538" t="s">
        <v>48</v>
      </c>
      <c r="B2538" t="s">
        <v>2124</v>
      </c>
      <c r="C2538" s="1" t="s">
        <v>3</v>
      </c>
      <c r="D2538">
        <v>2020</v>
      </c>
      <c r="E2538" s="3">
        <v>4</v>
      </c>
      <c r="F2538" s="1" t="s">
        <v>50</v>
      </c>
      <c r="G2538" s="1">
        <v>137</v>
      </c>
      <c r="H2538" s="1">
        <v>4</v>
      </c>
      <c r="J2538" s="1" t="s">
        <v>9</v>
      </c>
      <c r="K2538" s="1" t="s">
        <v>2718</v>
      </c>
      <c r="L2538" s="1" t="s">
        <v>2002</v>
      </c>
      <c r="M2538" s="1">
        <v>0</v>
      </c>
      <c r="N2538" s="1" t="s">
        <v>2719</v>
      </c>
      <c r="O2538" s="1">
        <v>44006</v>
      </c>
      <c r="P2538" s="1">
        <v>2191</v>
      </c>
      <c r="Q2538" s="1" t="s">
        <v>2720</v>
      </c>
      <c r="R2538" s="1"/>
      <c r="S2538" s="1"/>
      <c r="T2538" s="1"/>
      <c r="U2538" s="1"/>
      <c r="V2538" s="1"/>
      <c r="W2538" s="1"/>
      <c r="X2538" s="1"/>
      <c r="Y2538" s="1"/>
    </row>
    <row r="2539" spans="1:25" x14ac:dyDescent="0.4">
      <c r="A2539" t="s">
        <v>48</v>
      </c>
      <c r="B2539" t="s">
        <v>2124</v>
      </c>
      <c r="C2539" s="1" t="s">
        <v>3</v>
      </c>
      <c r="D2539">
        <v>2020</v>
      </c>
      <c r="E2539" s="3">
        <v>4</v>
      </c>
      <c r="F2539" s="1" t="s">
        <v>50</v>
      </c>
      <c r="G2539" s="1">
        <v>138</v>
      </c>
      <c r="H2539" s="1" t="s">
        <v>81</v>
      </c>
      <c r="J2539" s="1" t="s">
        <v>389</v>
      </c>
      <c r="K2539" s="1" t="s">
        <v>2956</v>
      </c>
      <c r="L2539" s="1" t="s">
        <v>2957</v>
      </c>
      <c r="M2539" s="1">
        <v>0</v>
      </c>
      <c r="N2539" s="1" t="s">
        <v>2958</v>
      </c>
      <c r="O2539" s="1">
        <v>43928</v>
      </c>
      <c r="P2539" s="1">
        <v>2180</v>
      </c>
      <c r="Q2539" s="1" t="s">
        <v>2959</v>
      </c>
      <c r="R2539" s="1"/>
      <c r="S2539" s="1"/>
      <c r="T2539" s="1"/>
      <c r="U2539" s="1"/>
      <c r="V2539" s="1"/>
      <c r="W2539" s="1"/>
      <c r="X2539" s="1"/>
      <c r="Y2539" s="1"/>
    </row>
    <row r="2540" spans="1:25" x14ac:dyDescent="0.4">
      <c r="A2540" t="s">
        <v>48</v>
      </c>
      <c r="B2540" t="s">
        <v>2124</v>
      </c>
      <c r="C2540" s="1" t="s">
        <v>3</v>
      </c>
      <c r="D2540">
        <v>2020</v>
      </c>
      <c r="E2540" s="3">
        <v>4</v>
      </c>
      <c r="F2540" s="1" t="s">
        <v>50</v>
      </c>
      <c r="G2540" s="1">
        <v>139</v>
      </c>
      <c r="H2540" s="1">
        <v>8</v>
      </c>
      <c r="J2540" s="1" t="s">
        <v>2147</v>
      </c>
      <c r="K2540" s="1" t="s">
        <v>2609</v>
      </c>
      <c r="L2540" s="1" t="s">
        <v>2610</v>
      </c>
      <c r="M2540" s="1">
        <v>0</v>
      </c>
      <c r="N2540" s="1" t="s">
        <v>2611</v>
      </c>
      <c r="O2540" s="1">
        <v>43733</v>
      </c>
      <c r="P2540" s="1">
        <v>2179</v>
      </c>
      <c r="Q2540" s="1" t="s">
        <v>2612</v>
      </c>
      <c r="R2540" s="1"/>
      <c r="S2540" s="1"/>
      <c r="T2540" s="1"/>
      <c r="U2540" s="1"/>
      <c r="V2540" s="1"/>
      <c r="W2540" s="1"/>
      <c r="X2540" s="1"/>
      <c r="Y2540" s="1"/>
    </row>
    <row r="2541" spans="1:25" x14ac:dyDescent="0.4">
      <c r="A2541" t="s">
        <v>48</v>
      </c>
      <c r="B2541" t="s">
        <v>2124</v>
      </c>
      <c r="C2541" s="1" t="s">
        <v>3</v>
      </c>
      <c r="D2541">
        <v>2020</v>
      </c>
      <c r="E2541" s="3">
        <v>4</v>
      </c>
      <c r="F2541" s="1" t="s">
        <v>50</v>
      </c>
      <c r="G2541" s="1">
        <v>140</v>
      </c>
      <c r="H2541" s="1">
        <v>-8</v>
      </c>
      <c r="J2541" s="1" t="s">
        <v>389</v>
      </c>
      <c r="K2541" s="1" t="s">
        <v>2613</v>
      </c>
      <c r="L2541" s="1" t="s">
        <v>2614</v>
      </c>
      <c r="M2541" s="1">
        <v>0</v>
      </c>
      <c r="N2541" s="1" t="s">
        <v>2615</v>
      </c>
      <c r="O2541" s="1">
        <v>43986</v>
      </c>
      <c r="P2541" s="1">
        <v>2168</v>
      </c>
      <c r="Q2541" s="1" t="s">
        <v>2616</v>
      </c>
      <c r="R2541" s="1"/>
      <c r="S2541" s="1"/>
      <c r="T2541" s="1"/>
      <c r="U2541" s="1"/>
      <c r="V2541" s="1"/>
      <c r="W2541" s="1"/>
      <c r="X2541" s="1"/>
      <c r="Y2541" s="1"/>
    </row>
    <row r="2542" spans="1:25" x14ac:dyDescent="0.4">
      <c r="A2542" t="s">
        <v>48</v>
      </c>
      <c r="B2542" t="s">
        <v>2124</v>
      </c>
      <c r="C2542" s="1" t="s">
        <v>3</v>
      </c>
      <c r="D2542">
        <v>2020</v>
      </c>
      <c r="E2542" s="3">
        <v>4</v>
      </c>
      <c r="F2542" s="1" t="s">
        <v>50</v>
      </c>
      <c r="G2542" s="1">
        <v>141</v>
      </c>
      <c r="H2542" s="1">
        <v>21</v>
      </c>
      <c r="J2542" s="1" t="s">
        <v>274</v>
      </c>
      <c r="K2542" s="1" t="s">
        <v>2796</v>
      </c>
      <c r="L2542" s="1" t="s">
        <v>2797</v>
      </c>
      <c r="M2542" s="1">
        <v>0</v>
      </c>
      <c r="N2542" s="1" t="s">
        <v>2798</v>
      </c>
      <c r="O2542" s="1">
        <v>44009</v>
      </c>
      <c r="P2542" s="1">
        <v>2156</v>
      </c>
      <c r="Q2542" s="1" t="s">
        <v>2799</v>
      </c>
      <c r="R2542" s="1"/>
      <c r="S2542" s="1"/>
      <c r="T2542" s="1"/>
      <c r="U2542" s="1"/>
      <c r="V2542" s="1"/>
      <c r="W2542" s="1"/>
      <c r="X2542" s="1"/>
      <c r="Y2542" s="1"/>
    </row>
    <row r="2543" spans="1:25" x14ac:dyDescent="0.4">
      <c r="A2543" t="s">
        <v>48</v>
      </c>
      <c r="B2543" t="s">
        <v>2124</v>
      </c>
      <c r="C2543" s="1" t="s">
        <v>3</v>
      </c>
      <c r="D2543">
        <v>2020</v>
      </c>
      <c r="E2543" s="3">
        <v>4</v>
      </c>
      <c r="F2543" s="1" t="s">
        <v>50</v>
      </c>
      <c r="G2543" s="1">
        <v>142</v>
      </c>
      <c r="H2543" s="1">
        <v>-12</v>
      </c>
      <c r="J2543" s="1" t="s">
        <v>389</v>
      </c>
      <c r="K2543" s="1" t="s">
        <v>2647</v>
      </c>
      <c r="L2543" s="1" t="s">
        <v>2648</v>
      </c>
      <c r="M2543" s="1">
        <v>0</v>
      </c>
      <c r="N2543" s="1" t="s">
        <v>2649</v>
      </c>
      <c r="O2543" s="1">
        <v>43993</v>
      </c>
      <c r="P2543" s="1">
        <v>2139</v>
      </c>
      <c r="Q2543" s="1" t="s">
        <v>2650</v>
      </c>
      <c r="R2543" s="1"/>
      <c r="S2543" s="1"/>
      <c r="T2543" s="1"/>
      <c r="U2543" s="1"/>
      <c r="V2543" s="1"/>
      <c r="W2543" s="1"/>
      <c r="X2543" s="1"/>
      <c r="Y2543" s="1"/>
    </row>
    <row r="2544" spans="1:25" x14ac:dyDescent="0.4">
      <c r="A2544" t="s">
        <v>48</v>
      </c>
      <c r="B2544" t="s">
        <v>2124</v>
      </c>
      <c r="C2544" s="1" t="s">
        <v>3</v>
      </c>
      <c r="D2544">
        <v>2020</v>
      </c>
      <c r="E2544" s="3">
        <v>4</v>
      </c>
      <c r="F2544" s="1" t="s">
        <v>50</v>
      </c>
      <c r="G2544" s="1">
        <v>143</v>
      </c>
      <c r="H2544" s="1">
        <v>-27</v>
      </c>
      <c r="J2544" s="1" t="s">
        <v>58</v>
      </c>
      <c r="K2544" s="1" t="s">
        <v>2575</v>
      </c>
      <c r="L2544" s="1" t="s">
        <v>2576</v>
      </c>
      <c r="M2544" s="1">
        <v>0</v>
      </c>
      <c r="N2544" s="1" t="s">
        <v>2577</v>
      </c>
      <c r="O2544" s="1">
        <v>43992</v>
      </c>
      <c r="P2544" s="1">
        <v>2127</v>
      </c>
      <c r="Q2544" s="1" t="s">
        <v>2578</v>
      </c>
      <c r="R2544" s="1"/>
      <c r="S2544" s="1"/>
      <c r="T2544" s="1"/>
      <c r="U2544" s="1"/>
      <c r="V2544" s="1"/>
      <c r="W2544" s="1"/>
      <c r="X2544" s="1"/>
      <c r="Y2544" s="1"/>
    </row>
    <row r="2545" spans="1:25" x14ac:dyDescent="0.4">
      <c r="A2545" t="s">
        <v>48</v>
      </c>
      <c r="B2545" t="s">
        <v>2124</v>
      </c>
      <c r="C2545" s="1" t="s">
        <v>3</v>
      </c>
      <c r="D2545">
        <v>2020</v>
      </c>
      <c r="E2545" s="3">
        <v>4</v>
      </c>
      <c r="F2545" s="1" t="s">
        <v>50</v>
      </c>
      <c r="G2545" s="1">
        <v>144</v>
      </c>
      <c r="H2545" s="1">
        <v>5</v>
      </c>
      <c r="J2545" s="1" t="s">
        <v>23</v>
      </c>
      <c r="K2545" s="1" t="s">
        <v>2728</v>
      </c>
      <c r="L2545" s="1" t="s">
        <v>2729</v>
      </c>
      <c r="M2545" s="1">
        <v>0</v>
      </c>
      <c r="N2545" s="1" t="s">
        <v>2730</v>
      </c>
      <c r="O2545" s="1">
        <v>43672</v>
      </c>
      <c r="P2545" s="1">
        <v>2121</v>
      </c>
      <c r="Q2545" s="1" t="s">
        <v>2731</v>
      </c>
      <c r="R2545" s="1"/>
      <c r="S2545" s="1"/>
      <c r="T2545" s="1"/>
      <c r="U2545" s="1"/>
      <c r="V2545" s="1"/>
      <c r="W2545" s="1"/>
      <c r="X2545" s="1"/>
      <c r="Y2545" s="1"/>
    </row>
    <row r="2546" spans="1:25" x14ac:dyDescent="0.4">
      <c r="A2546" t="s">
        <v>48</v>
      </c>
      <c r="B2546" t="s">
        <v>2124</v>
      </c>
      <c r="C2546" s="1" t="s">
        <v>3</v>
      </c>
      <c r="D2546">
        <v>2020</v>
      </c>
      <c r="E2546" s="3">
        <v>4</v>
      </c>
      <c r="F2546" s="1" t="s">
        <v>50</v>
      </c>
      <c r="G2546" s="1">
        <v>145</v>
      </c>
      <c r="H2546" s="1">
        <v>11</v>
      </c>
      <c r="J2546" s="1" t="s">
        <v>21</v>
      </c>
      <c r="K2546" s="1" t="s">
        <v>2792</v>
      </c>
      <c r="L2546" s="1" t="s">
        <v>2793</v>
      </c>
      <c r="M2546" s="1">
        <v>0</v>
      </c>
      <c r="N2546" s="1" t="s">
        <v>2794</v>
      </c>
      <c r="O2546" s="1">
        <v>43991</v>
      </c>
      <c r="P2546" s="1">
        <v>2087</v>
      </c>
      <c r="Q2546" s="1" t="s">
        <v>2795</v>
      </c>
      <c r="R2546" s="1"/>
      <c r="S2546" s="1"/>
      <c r="T2546" s="1"/>
      <c r="U2546" s="1"/>
      <c r="V2546" s="1"/>
      <c r="W2546" s="1"/>
      <c r="X2546" s="1"/>
      <c r="Y2546" s="1"/>
    </row>
    <row r="2547" spans="1:25" x14ac:dyDescent="0.4">
      <c r="A2547" t="s">
        <v>48</v>
      </c>
      <c r="B2547" t="s">
        <v>2124</v>
      </c>
      <c r="C2547" s="1" t="s">
        <v>3</v>
      </c>
      <c r="D2547">
        <v>2020</v>
      </c>
      <c r="E2547" s="3">
        <v>4</v>
      </c>
      <c r="F2547" s="1" t="s">
        <v>50</v>
      </c>
      <c r="G2547" s="1">
        <v>146</v>
      </c>
      <c r="H2547" s="1">
        <v>5</v>
      </c>
      <c r="J2547" s="1" t="s">
        <v>73</v>
      </c>
      <c r="K2547" s="1" t="s">
        <v>2773</v>
      </c>
      <c r="L2547" s="1" t="s">
        <v>2774</v>
      </c>
      <c r="M2547" s="1">
        <v>0</v>
      </c>
      <c r="N2547" s="1" t="s">
        <v>2775</v>
      </c>
      <c r="O2547" s="1">
        <v>43953</v>
      </c>
      <c r="P2547" s="1">
        <v>2079</v>
      </c>
      <c r="Q2547" s="1" t="s">
        <v>2776</v>
      </c>
      <c r="R2547" s="1"/>
      <c r="S2547" s="1"/>
      <c r="T2547" s="1"/>
      <c r="U2547" s="1"/>
      <c r="V2547" s="1"/>
      <c r="W2547" s="1"/>
      <c r="X2547" s="1"/>
      <c r="Y2547" s="1"/>
    </row>
    <row r="2548" spans="1:25" x14ac:dyDescent="0.4">
      <c r="A2548" t="s">
        <v>48</v>
      </c>
      <c r="B2548" t="s">
        <v>2124</v>
      </c>
      <c r="C2548" s="1" t="s">
        <v>3</v>
      </c>
      <c r="D2548">
        <v>2020</v>
      </c>
      <c r="E2548" s="3">
        <v>4</v>
      </c>
      <c r="F2548" s="1" t="s">
        <v>50</v>
      </c>
      <c r="G2548" s="1">
        <v>147</v>
      </c>
      <c r="H2548" s="1">
        <v>-7</v>
      </c>
      <c r="J2548" s="1" t="s">
        <v>9</v>
      </c>
      <c r="K2548" s="1" t="s">
        <v>2819</v>
      </c>
      <c r="L2548" s="1" t="s">
        <v>2820</v>
      </c>
      <c r="M2548" s="1">
        <v>0</v>
      </c>
      <c r="N2548" s="1" t="s">
        <v>2821</v>
      </c>
      <c r="O2548" s="1">
        <v>43885</v>
      </c>
      <c r="P2548" s="1">
        <v>2058</v>
      </c>
      <c r="Q2548" s="1" t="s">
        <v>2822</v>
      </c>
      <c r="R2548" s="1"/>
      <c r="S2548" s="1"/>
      <c r="T2548" s="1"/>
      <c r="U2548" s="1"/>
      <c r="V2548" s="1"/>
      <c r="W2548" s="1"/>
      <c r="X2548" s="1"/>
      <c r="Y2548" s="1"/>
    </row>
    <row r="2549" spans="1:25" x14ac:dyDescent="0.4">
      <c r="A2549" t="s">
        <v>48</v>
      </c>
      <c r="B2549" t="s">
        <v>2124</v>
      </c>
      <c r="C2549" s="1" t="s">
        <v>3</v>
      </c>
      <c r="D2549">
        <v>2020</v>
      </c>
      <c r="E2549" s="3">
        <v>4</v>
      </c>
      <c r="F2549" s="1" t="s">
        <v>50</v>
      </c>
      <c r="G2549" s="1">
        <v>148</v>
      </c>
      <c r="H2549" s="1">
        <v>7</v>
      </c>
      <c r="J2549" s="1" t="s">
        <v>10</v>
      </c>
      <c r="K2549" s="1" t="s">
        <v>2662</v>
      </c>
      <c r="L2549" s="1" t="s">
        <v>2663</v>
      </c>
      <c r="M2549" s="1">
        <v>0</v>
      </c>
      <c r="N2549" s="1" t="s">
        <v>2664</v>
      </c>
      <c r="O2549" s="1">
        <v>43915</v>
      </c>
      <c r="P2549" s="1">
        <v>2056</v>
      </c>
      <c r="Q2549" s="1" t="s">
        <v>2665</v>
      </c>
      <c r="R2549" s="1"/>
      <c r="S2549" s="1"/>
      <c r="T2549" s="1"/>
      <c r="U2549" s="1"/>
      <c r="V2549" s="1"/>
      <c r="W2549" s="1"/>
      <c r="X2549" s="1"/>
      <c r="Y2549" s="1"/>
    </row>
    <row r="2550" spans="1:25" x14ac:dyDescent="0.4">
      <c r="A2550" t="s">
        <v>48</v>
      </c>
      <c r="B2550" t="s">
        <v>2124</v>
      </c>
      <c r="C2550" s="1" t="s">
        <v>3</v>
      </c>
      <c r="D2550">
        <v>2020</v>
      </c>
      <c r="E2550" s="3">
        <v>4</v>
      </c>
      <c r="F2550" s="1" t="s">
        <v>50</v>
      </c>
      <c r="G2550" s="1">
        <v>149</v>
      </c>
      <c r="H2550" s="1">
        <v>-1</v>
      </c>
      <c r="J2550" s="1" t="s">
        <v>23</v>
      </c>
      <c r="K2550" s="1" t="s">
        <v>2651</v>
      </c>
      <c r="L2550" s="1" t="s">
        <v>2652</v>
      </c>
      <c r="M2550" s="1">
        <v>0</v>
      </c>
      <c r="N2550" s="1" t="s">
        <v>2653</v>
      </c>
      <c r="O2550" s="1">
        <v>43926</v>
      </c>
      <c r="P2550" s="1">
        <v>2049</v>
      </c>
      <c r="Q2550" s="1" t="s">
        <v>2654</v>
      </c>
      <c r="R2550" s="1"/>
      <c r="S2550" s="1"/>
      <c r="T2550" s="1"/>
      <c r="U2550" s="1"/>
      <c r="V2550" s="1"/>
      <c r="W2550" s="1"/>
      <c r="X2550" s="1"/>
      <c r="Y2550" s="1"/>
    </row>
    <row r="2551" spans="1:25" x14ac:dyDescent="0.4">
      <c r="A2551" t="s">
        <v>48</v>
      </c>
      <c r="B2551" t="s">
        <v>2124</v>
      </c>
      <c r="C2551" s="1" t="s">
        <v>3</v>
      </c>
      <c r="D2551">
        <v>2020</v>
      </c>
      <c r="E2551" s="3">
        <v>4</v>
      </c>
      <c r="F2551" s="1" t="s">
        <v>50</v>
      </c>
      <c r="G2551" s="1">
        <v>150</v>
      </c>
      <c r="H2551" s="1">
        <v>11</v>
      </c>
      <c r="J2551" s="1" t="s">
        <v>155</v>
      </c>
      <c r="K2551" s="1" t="s">
        <v>2785</v>
      </c>
      <c r="L2551" s="1" t="s">
        <v>2786</v>
      </c>
      <c r="M2551" s="1">
        <v>0</v>
      </c>
      <c r="N2551" s="1" t="s">
        <v>2787</v>
      </c>
      <c r="O2551" s="1">
        <v>44006</v>
      </c>
      <c r="P2551" s="1">
        <v>1969</v>
      </c>
      <c r="Q2551" s="1" t="s">
        <v>2788</v>
      </c>
      <c r="R2551" s="1"/>
      <c r="S2551" s="1"/>
      <c r="T2551" s="1"/>
      <c r="U2551" s="1"/>
      <c r="V2551" s="1"/>
      <c r="W2551" s="1"/>
      <c r="X2551" s="1"/>
      <c r="Y2551" s="1"/>
    </row>
    <row r="2552" spans="1:25" x14ac:dyDescent="0.4">
      <c r="A2552" t="s">
        <v>48</v>
      </c>
      <c r="B2552" t="s">
        <v>2124</v>
      </c>
      <c r="C2552" s="1" t="s">
        <v>3</v>
      </c>
      <c r="D2552">
        <v>2020</v>
      </c>
      <c r="E2552" s="3">
        <v>4</v>
      </c>
      <c r="F2552" s="1" t="s">
        <v>50</v>
      </c>
      <c r="G2552" s="1">
        <v>151</v>
      </c>
      <c r="H2552" s="1">
        <v>2</v>
      </c>
      <c r="J2552" s="1" t="s">
        <v>23</v>
      </c>
      <c r="K2552" s="1" t="s">
        <v>2864</v>
      </c>
      <c r="L2552" s="1" t="s">
        <v>2865</v>
      </c>
      <c r="M2552" s="1">
        <v>0</v>
      </c>
      <c r="N2552" s="1" t="s">
        <v>2866</v>
      </c>
      <c r="O2552" s="1">
        <v>43972</v>
      </c>
      <c r="P2552" s="1">
        <v>1967</v>
      </c>
      <c r="Q2552" s="1" t="s">
        <v>2867</v>
      </c>
      <c r="R2552" s="1"/>
      <c r="S2552" s="1"/>
      <c r="T2552" s="1"/>
      <c r="U2552" s="1"/>
      <c r="V2552" s="1"/>
      <c r="W2552" s="1"/>
      <c r="X2552" s="1"/>
      <c r="Y2552" s="1"/>
    </row>
    <row r="2553" spans="1:25" x14ac:dyDescent="0.4">
      <c r="A2553" t="s">
        <v>48</v>
      </c>
      <c r="B2553" t="s">
        <v>2124</v>
      </c>
      <c r="C2553" s="1" t="s">
        <v>3</v>
      </c>
      <c r="D2553">
        <v>2020</v>
      </c>
      <c r="E2553" s="3">
        <v>4</v>
      </c>
      <c r="F2553" s="1" t="s">
        <v>50</v>
      </c>
      <c r="G2553" s="1">
        <v>152</v>
      </c>
      <c r="H2553" s="1">
        <v>5</v>
      </c>
      <c r="J2553" s="1" t="s">
        <v>274</v>
      </c>
      <c r="K2553" s="1" t="s">
        <v>2673</v>
      </c>
      <c r="L2553" s="1" t="s">
        <v>2674</v>
      </c>
      <c r="M2553" s="1">
        <v>0</v>
      </c>
      <c r="N2553" s="1" t="s">
        <v>2675</v>
      </c>
      <c r="O2553" s="1">
        <v>44000</v>
      </c>
      <c r="P2553" s="1">
        <v>1965</v>
      </c>
      <c r="Q2553" s="1" t="s">
        <v>2676</v>
      </c>
      <c r="R2553" s="1"/>
      <c r="S2553" s="1"/>
      <c r="T2553" s="1"/>
      <c r="U2553" s="1"/>
      <c r="V2553" s="1"/>
      <c r="W2553" s="1"/>
      <c r="X2553" s="1"/>
      <c r="Y2553" s="1"/>
    </row>
    <row r="2554" spans="1:25" x14ac:dyDescent="0.4">
      <c r="A2554" t="s">
        <v>48</v>
      </c>
      <c r="B2554" t="s">
        <v>2124</v>
      </c>
      <c r="C2554" s="1" t="s">
        <v>3</v>
      </c>
      <c r="D2554">
        <v>2020</v>
      </c>
      <c r="E2554" s="3">
        <v>4</v>
      </c>
      <c r="F2554" s="1" t="s">
        <v>50</v>
      </c>
      <c r="G2554" s="1">
        <v>153</v>
      </c>
      <c r="H2554" s="1">
        <v>-10</v>
      </c>
      <c r="J2554" s="1" t="s">
        <v>2147</v>
      </c>
      <c r="K2554" s="1" t="s">
        <v>2739</v>
      </c>
      <c r="L2554" s="1" t="s">
        <v>2185</v>
      </c>
      <c r="M2554" s="1">
        <v>0</v>
      </c>
      <c r="N2554" s="1" t="s">
        <v>2740</v>
      </c>
      <c r="O2554" s="1">
        <v>43977</v>
      </c>
      <c r="P2554" s="1">
        <v>1935</v>
      </c>
      <c r="Q2554" s="1" t="s">
        <v>2741</v>
      </c>
      <c r="R2554" s="1"/>
      <c r="S2554" s="1"/>
      <c r="T2554" s="1"/>
      <c r="U2554" s="1"/>
      <c r="V2554" s="1"/>
      <c r="W2554" s="1"/>
      <c r="X2554" s="1"/>
      <c r="Y2554" s="1"/>
    </row>
    <row r="2555" spans="1:25" x14ac:dyDescent="0.4">
      <c r="A2555" t="s">
        <v>48</v>
      </c>
      <c r="B2555" t="s">
        <v>2124</v>
      </c>
      <c r="C2555" s="1" t="s">
        <v>3</v>
      </c>
      <c r="D2555">
        <v>2020</v>
      </c>
      <c r="E2555" s="3">
        <v>4</v>
      </c>
      <c r="F2555" s="1" t="s">
        <v>50</v>
      </c>
      <c r="G2555" s="1">
        <v>154</v>
      </c>
      <c r="H2555" s="1" t="s">
        <v>62</v>
      </c>
      <c r="J2555" s="1" t="s">
        <v>73</v>
      </c>
      <c r="K2555" s="1" t="s">
        <v>2640</v>
      </c>
      <c r="L2555" s="1" t="s">
        <v>2641</v>
      </c>
      <c r="M2555" s="1">
        <v>0</v>
      </c>
      <c r="N2555" s="1" t="s">
        <v>2642</v>
      </c>
      <c r="O2555" s="1">
        <v>44010</v>
      </c>
      <c r="P2555" s="1">
        <v>1934</v>
      </c>
      <c r="Q2555" s="1" t="s">
        <v>2643</v>
      </c>
      <c r="R2555" s="1"/>
      <c r="S2555" s="1"/>
      <c r="T2555" s="1"/>
      <c r="U2555" s="1"/>
      <c r="V2555" s="1"/>
      <c r="W2555" s="1"/>
      <c r="X2555" s="1"/>
      <c r="Y2555" s="1"/>
    </row>
    <row r="2556" spans="1:25" x14ac:dyDescent="0.4">
      <c r="A2556" t="s">
        <v>48</v>
      </c>
      <c r="B2556" t="s">
        <v>2124</v>
      </c>
      <c r="C2556" s="1" t="s">
        <v>3</v>
      </c>
      <c r="D2556">
        <v>2020</v>
      </c>
      <c r="E2556" s="3">
        <v>4</v>
      </c>
      <c r="F2556" s="1" t="s">
        <v>50</v>
      </c>
      <c r="G2556" s="1">
        <v>155</v>
      </c>
      <c r="H2556" s="1">
        <v>4</v>
      </c>
      <c r="J2556" s="1" t="s">
        <v>155</v>
      </c>
      <c r="K2556" s="1" t="s">
        <v>2677</v>
      </c>
      <c r="L2556" s="1" t="s">
        <v>2678</v>
      </c>
      <c r="M2556" s="1">
        <v>0</v>
      </c>
      <c r="N2556" s="1" t="s">
        <v>2227</v>
      </c>
      <c r="O2556" s="1">
        <v>44006</v>
      </c>
      <c r="P2556" s="1">
        <v>1929</v>
      </c>
      <c r="Q2556" s="1" t="s">
        <v>2679</v>
      </c>
      <c r="R2556" s="1"/>
      <c r="S2556" s="1"/>
      <c r="T2556" s="1"/>
      <c r="U2556" s="1"/>
      <c r="V2556" s="1"/>
      <c r="W2556" s="1"/>
      <c r="X2556" s="1"/>
      <c r="Y2556" s="1"/>
    </row>
    <row r="2557" spans="1:25" x14ac:dyDescent="0.4">
      <c r="A2557" t="s">
        <v>48</v>
      </c>
      <c r="B2557" t="s">
        <v>2124</v>
      </c>
      <c r="C2557" s="1" t="s">
        <v>3</v>
      </c>
      <c r="D2557">
        <v>2020</v>
      </c>
      <c r="E2557" s="3">
        <v>4</v>
      </c>
      <c r="F2557" s="1" t="s">
        <v>50</v>
      </c>
      <c r="G2557" s="1">
        <v>156</v>
      </c>
      <c r="H2557" s="1" t="s">
        <v>81</v>
      </c>
      <c r="J2557" s="1" t="s">
        <v>73</v>
      </c>
      <c r="K2557" s="1" t="s">
        <v>2960</v>
      </c>
      <c r="L2557" s="1" t="s">
        <v>2961</v>
      </c>
      <c r="M2557" s="1">
        <v>0</v>
      </c>
      <c r="N2557" s="1" t="s">
        <v>2943</v>
      </c>
      <c r="O2557" s="1">
        <v>43904</v>
      </c>
      <c r="P2557" s="1">
        <v>1909</v>
      </c>
      <c r="Q2557" s="1" t="s">
        <v>2962</v>
      </c>
      <c r="R2557" s="1"/>
      <c r="S2557" s="1"/>
      <c r="T2557" s="1"/>
      <c r="U2557" s="1"/>
      <c r="V2557" s="1"/>
      <c r="W2557" s="1"/>
      <c r="X2557" s="1"/>
      <c r="Y2557" s="1"/>
    </row>
    <row r="2558" spans="1:25" x14ac:dyDescent="0.4">
      <c r="A2558" t="s">
        <v>48</v>
      </c>
      <c r="B2558" t="s">
        <v>2124</v>
      </c>
      <c r="C2558" s="1" t="s">
        <v>3</v>
      </c>
      <c r="D2558">
        <v>2020</v>
      </c>
      <c r="E2558" s="3">
        <v>4</v>
      </c>
      <c r="F2558" s="1" t="s">
        <v>50</v>
      </c>
      <c r="G2558" s="1">
        <v>157</v>
      </c>
      <c r="H2558" s="1">
        <v>12</v>
      </c>
      <c r="J2558" s="1" t="s">
        <v>73</v>
      </c>
      <c r="K2558" s="1" t="s">
        <v>2831</v>
      </c>
      <c r="L2558" s="1" t="s">
        <v>2832</v>
      </c>
      <c r="M2558" s="1">
        <v>0</v>
      </c>
      <c r="N2558" s="1" t="s">
        <v>2833</v>
      </c>
      <c r="O2558" s="1">
        <v>44007</v>
      </c>
      <c r="P2558" s="1">
        <v>1890</v>
      </c>
      <c r="Q2558" s="1" t="s">
        <v>2834</v>
      </c>
      <c r="R2558" s="1"/>
      <c r="S2558" s="1"/>
      <c r="T2558" s="1"/>
      <c r="U2558" s="1"/>
      <c r="V2558" s="1"/>
      <c r="W2558" s="1"/>
      <c r="X2558" s="1"/>
      <c r="Y2558" s="1"/>
    </row>
    <row r="2559" spans="1:25" x14ac:dyDescent="0.4">
      <c r="A2559" t="s">
        <v>48</v>
      </c>
      <c r="B2559" t="s">
        <v>2124</v>
      </c>
      <c r="C2559" s="1" t="s">
        <v>3</v>
      </c>
      <c r="D2559">
        <v>2020</v>
      </c>
      <c r="E2559" s="3">
        <v>4</v>
      </c>
      <c r="F2559" s="1" t="s">
        <v>50</v>
      </c>
      <c r="G2559" s="1">
        <v>158</v>
      </c>
      <c r="H2559" s="1">
        <v>-23</v>
      </c>
      <c r="J2559" s="1" t="s">
        <v>10</v>
      </c>
      <c r="K2559" s="1" t="s">
        <v>2781</v>
      </c>
      <c r="L2559" s="1" t="s">
        <v>2782</v>
      </c>
      <c r="M2559" s="1">
        <v>0</v>
      </c>
      <c r="N2559" s="1" t="s">
        <v>2783</v>
      </c>
      <c r="O2559" s="1">
        <v>44005</v>
      </c>
      <c r="P2559" s="1">
        <v>1880</v>
      </c>
      <c r="Q2559" s="1" t="s">
        <v>2784</v>
      </c>
      <c r="R2559" s="1"/>
      <c r="S2559" s="1"/>
      <c r="T2559" s="1"/>
      <c r="U2559" s="1"/>
      <c r="V2559" s="1"/>
      <c r="W2559" s="1"/>
      <c r="X2559" s="1"/>
      <c r="Y2559" s="1"/>
    </row>
    <row r="2560" spans="1:25" x14ac:dyDescent="0.4">
      <c r="A2560" t="s">
        <v>48</v>
      </c>
      <c r="B2560" t="s">
        <v>2124</v>
      </c>
      <c r="C2560" s="1" t="s">
        <v>3</v>
      </c>
      <c r="D2560">
        <v>2020</v>
      </c>
      <c r="E2560" s="3">
        <v>4</v>
      </c>
      <c r="F2560" s="1" t="s">
        <v>50</v>
      </c>
      <c r="G2560" s="1">
        <v>159</v>
      </c>
      <c r="H2560" s="1">
        <v>-32</v>
      </c>
      <c r="J2560" s="1" t="s">
        <v>58</v>
      </c>
      <c r="K2560" s="1" t="s">
        <v>2732</v>
      </c>
      <c r="L2560" s="1" t="s">
        <v>2733</v>
      </c>
      <c r="M2560" s="1">
        <v>0</v>
      </c>
      <c r="N2560" s="1" t="s">
        <v>2734</v>
      </c>
      <c r="O2560" s="1">
        <v>44008</v>
      </c>
      <c r="P2560" s="1">
        <v>1870</v>
      </c>
      <c r="Q2560" s="1" t="s">
        <v>2735</v>
      </c>
      <c r="R2560" s="1"/>
      <c r="S2560" s="1"/>
      <c r="T2560" s="1"/>
      <c r="U2560" s="1"/>
      <c r="V2560" s="1"/>
      <c r="W2560" s="1"/>
      <c r="X2560" s="1"/>
      <c r="Y2560" s="1"/>
    </row>
    <row r="2561" spans="1:25" x14ac:dyDescent="0.4">
      <c r="A2561" t="s">
        <v>48</v>
      </c>
      <c r="B2561" t="s">
        <v>2124</v>
      </c>
      <c r="C2561" s="1" t="s">
        <v>3</v>
      </c>
      <c r="D2561">
        <v>2020</v>
      </c>
      <c r="E2561" s="3">
        <v>4</v>
      </c>
      <c r="F2561" s="1" t="s">
        <v>50</v>
      </c>
      <c r="G2561" s="1">
        <v>160</v>
      </c>
      <c r="H2561" s="1">
        <v>74</v>
      </c>
      <c r="J2561" s="1" t="s">
        <v>9</v>
      </c>
      <c r="K2561" s="1" t="s">
        <v>2963</v>
      </c>
      <c r="L2561" s="1" t="s">
        <v>2964</v>
      </c>
      <c r="M2561" s="1">
        <v>0</v>
      </c>
      <c r="N2561" s="1" t="s">
        <v>2965</v>
      </c>
      <c r="O2561" s="1">
        <v>44005</v>
      </c>
      <c r="P2561" s="1">
        <v>1845</v>
      </c>
      <c r="Q2561" s="1" t="s">
        <v>2966</v>
      </c>
      <c r="R2561" s="1"/>
      <c r="S2561" s="1"/>
      <c r="T2561" s="1"/>
      <c r="U2561" s="1"/>
      <c r="V2561" s="1"/>
      <c r="W2561" s="1"/>
      <c r="X2561" s="1"/>
      <c r="Y2561" s="1"/>
    </row>
    <row r="2562" spans="1:25" x14ac:dyDescent="0.4">
      <c r="A2562" t="s">
        <v>48</v>
      </c>
      <c r="B2562" t="s">
        <v>2124</v>
      </c>
      <c r="C2562" s="1" t="s">
        <v>3</v>
      </c>
      <c r="D2562">
        <v>2020</v>
      </c>
      <c r="E2562" s="3">
        <v>4</v>
      </c>
      <c r="F2562" s="1" t="s">
        <v>50</v>
      </c>
      <c r="G2562" s="1">
        <v>161</v>
      </c>
      <c r="H2562" s="1">
        <v>9</v>
      </c>
      <c r="J2562" s="1" t="s">
        <v>23</v>
      </c>
      <c r="K2562" s="1" t="s">
        <v>2701</v>
      </c>
      <c r="L2562" s="1" t="s">
        <v>2702</v>
      </c>
      <c r="M2562" s="1">
        <v>0</v>
      </c>
      <c r="N2562" s="1" t="s">
        <v>2703</v>
      </c>
      <c r="O2562" s="1">
        <v>43846</v>
      </c>
      <c r="P2562" s="1">
        <v>1796</v>
      </c>
      <c r="Q2562" s="1" t="s">
        <v>2704</v>
      </c>
      <c r="R2562" s="1"/>
      <c r="S2562" s="1"/>
      <c r="T2562" s="1"/>
      <c r="U2562" s="1"/>
      <c r="V2562" s="1"/>
      <c r="W2562" s="1"/>
      <c r="X2562" s="1"/>
      <c r="Y2562" s="1"/>
    </row>
    <row r="2563" spans="1:25" x14ac:dyDescent="0.4">
      <c r="A2563" t="s">
        <v>48</v>
      </c>
      <c r="B2563" t="s">
        <v>2124</v>
      </c>
      <c r="C2563" s="1" t="s">
        <v>3</v>
      </c>
      <c r="D2563">
        <v>2020</v>
      </c>
      <c r="E2563" s="3">
        <v>4</v>
      </c>
      <c r="F2563" s="1" t="s">
        <v>50</v>
      </c>
      <c r="G2563" s="1">
        <v>162</v>
      </c>
      <c r="H2563" s="1">
        <v>22</v>
      </c>
      <c r="J2563" s="1" t="s">
        <v>2147</v>
      </c>
      <c r="K2563" s="1" t="s">
        <v>2853</v>
      </c>
      <c r="L2563" s="1" t="s">
        <v>2854</v>
      </c>
      <c r="M2563" s="1">
        <v>0</v>
      </c>
      <c r="N2563" s="1" t="s">
        <v>2855</v>
      </c>
      <c r="O2563" s="1">
        <v>43962</v>
      </c>
      <c r="P2563" s="1">
        <v>1790</v>
      </c>
      <c r="Q2563" s="1" t="s">
        <v>2856</v>
      </c>
      <c r="R2563" s="1"/>
      <c r="S2563" s="1"/>
      <c r="T2563" s="1"/>
      <c r="U2563" s="1"/>
      <c r="V2563" s="1"/>
      <c r="W2563" s="1"/>
      <c r="X2563" s="1"/>
      <c r="Y2563" s="1"/>
    </row>
    <row r="2564" spans="1:25" x14ac:dyDescent="0.4">
      <c r="A2564" t="s">
        <v>48</v>
      </c>
      <c r="B2564" t="s">
        <v>2124</v>
      </c>
      <c r="C2564" s="1" t="s">
        <v>3</v>
      </c>
      <c r="D2564">
        <v>2020</v>
      </c>
      <c r="E2564" s="3">
        <v>4</v>
      </c>
      <c r="F2564" s="1" t="s">
        <v>50</v>
      </c>
      <c r="G2564" s="1">
        <v>163</v>
      </c>
      <c r="H2564" s="1">
        <v>1</v>
      </c>
      <c r="J2564" s="1" t="s">
        <v>163</v>
      </c>
      <c r="K2564" s="1" t="s">
        <v>2827</v>
      </c>
      <c r="L2564" s="1" t="s">
        <v>2828</v>
      </c>
      <c r="M2564" s="1">
        <v>0</v>
      </c>
      <c r="N2564" s="1" t="s">
        <v>2829</v>
      </c>
      <c r="O2564" s="1">
        <v>44001</v>
      </c>
      <c r="P2564" s="1">
        <v>1790</v>
      </c>
      <c r="Q2564" s="1" t="s">
        <v>2830</v>
      </c>
      <c r="R2564" s="1"/>
      <c r="S2564" s="1"/>
      <c r="T2564" s="1"/>
      <c r="U2564" s="1"/>
      <c r="V2564" s="1"/>
      <c r="W2564" s="1"/>
      <c r="X2564" s="1"/>
      <c r="Y2564" s="1"/>
    </row>
    <row r="2565" spans="1:25" x14ac:dyDescent="0.4">
      <c r="A2565" t="s">
        <v>48</v>
      </c>
      <c r="B2565" t="s">
        <v>2124</v>
      </c>
      <c r="C2565" s="1" t="s">
        <v>3</v>
      </c>
      <c r="D2565">
        <v>2020</v>
      </c>
      <c r="E2565" s="3">
        <v>4</v>
      </c>
      <c r="F2565" s="1" t="s">
        <v>50</v>
      </c>
      <c r="G2565" s="1">
        <v>164</v>
      </c>
      <c r="H2565" s="1">
        <v>17</v>
      </c>
      <c r="J2565" s="1" t="s">
        <v>22</v>
      </c>
      <c r="K2565" s="1" t="s">
        <v>614</v>
      </c>
      <c r="L2565" s="1" t="s">
        <v>615</v>
      </c>
      <c r="M2565" s="1">
        <v>0</v>
      </c>
      <c r="N2565" s="1" t="s">
        <v>616</v>
      </c>
      <c r="O2565" s="1">
        <v>44008</v>
      </c>
      <c r="P2565" s="1">
        <v>1773</v>
      </c>
      <c r="Q2565" s="1" t="s">
        <v>617</v>
      </c>
      <c r="R2565" s="1"/>
      <c r="S2565" s="1"/>
      <c r="T2565" s="1"/>
      <c r="U2565" s="1"/>
      <c r="V2565" s="1"/>
      <c r="W2565" s="1"/>
      <c r="X2565" s="1"/>
      <c r="Y2565" s="1"/>
    </row>
    <row r="2566" spans="1:25" x14ac:dyDescent="0.4">
      <c r="A2566" t="s">
        <v>48</v>
      </c>
      <c r="B2566" t="s">
        <v>2124</v>
      </c>
      <c r="C2566" s="1" t="s">
        <v>3</v>
      </c>
      <c r="D2566">
        <v>2020</v>
      </c>
      <c r="E2566" s="3">
        <v>4</v>
      </c>
      <c r="F2566" s="1" t="s">
        <v>50</v>
      </c>
      <c r="G2566" s="1">
        <v>165</v>
      </c>
      <c r="H2566" s="1">
        <v>-5</v>
      </c>
      <c r="J2566" s="1" t="s">
        <v>2147</v>
      </c>
      <c r="K2566" s="1" t="s">
        <v>2777</v>
      </c>
      <c r="L2566" s="1" t="s">
        <v>2207</v>
      </c>
      <c r="M2566" s="1">
        <v>0</v>
      </c>
      <c r="N2566" s="1" t="s">
        <v>149</v>
      </c>
      <c r="O2566" s="1">
        <v>43999</v>
      </c>
      <c r="P2566" s="1">
        <v>1769</v>
      </c>
      <c r="Q2566" s="1" t="s">
        <v>2778</v>
      </c>
      <c r="R2566" s="1"/>
      <c r="S2566" s="1"/>
      <c r="T2566" s="1"/>
      <c r="U2566" s="1"/>
      <c r="V2566" s="1"/>
      <c r="W2566" s="1"/>
      <c r="X2566" s="1"/>
      <c r="Y2566" s="1"/>
    </row>
    <row r="2567" spans="1:25" x14ac:dyDescent="0.4">
      <c r="A2567" t="s">
        <v>48</v>
      </c>
      <c r="B2567" t="s">
        <v>2124</v>
      </c>
      <c r="C2567" s="1" t="s">
        <v>3</v>
      </c>
      <c r="D2567">
        <v>2020</v>
      </c>
      <c r="E2567" s="3">
        <v>4</v>
      </c>
      <c r="F2567" s="1" t="s">
        <v>50</v>
      </c>
      <c r="G2567" s="1">
        <v>166</v>
      </c>
      <c r="H2567" s="1">
        <v>10</v>
      </c>
      <c r="J2567" s="1" t="s">
        <v>1647</v>
      </c>
      <c r="K2567" s="1" t="s">
        <v>2879</v>
      </c>
      <c r="L2567" s="1" t="s">
        <v>2880</v>
      </c>
      <c r="M2567" s="1">
        <v>0</v>
      </c>
      <c r="N2567" s="1" t="s">
        <v>2881</v>
      </c>
      <c r="O2567" s="1">
        <v>44007</v>
      </c>
      <c r="P2567" s="1">
        <v>1769</v>
      </c>
      <c r="Q2567" s="1" t="s">
        <v>2882</v>
      </c>
      <c r="R2567" s="1"/>
      <c r="S2567" s="1"/>
      <c r="T2567" s="1"/>
      <c r="U2567" s="1"/>
      <c r="V2567" s="1"/>
      <c r="W2567" s="1"/>
      <c r="X2567" s="1"/>
      <c r="Y2567" s="1"/>
    </row>
    <row r="2568" spans="1:25" x14ac:dyDescent="0.4">
      <c r="A2568" t="s">
        <v>48</v>
      </c>
      <c r="B2568" t="s">
        <v>2124</v>
      </c>
      <c r="C2568" s="1" t="s">
        <v>3</v>
      </c>
      <c r="D2568">
        <v>2020</v>
      </c>
      <c r="E2568" s="3">
        <v>4</v>
      </c>
      <c r="F2568" s="1" t="s">
        <v>50</v>
      </c>
      <c r="G2568" s="1">
        <v>167</v>
      </c>
      <c r="H2568" s="1">
        <v>26</v>
      </c>
      <c r="J2568" s="1" t="s">
        <v>10</v>
      </c>
      <c r="K2568" s="1" t="s">
        <v>2886</v>
      </c>
      <c r="L2568" s="1" t="s">
        <v>2887</v>
      </c>
      <c r="M2568" s="1">
        <v>0</v>
      </c>
      <c r="N2568" s="1" t="s">
        <v>1300</v>
      </c>
      <c r="O2568" s="1">
        <v>43936</v>
      </c>
      <c r="P2568" s="1">
        <v>1736</v>
      </c>
      <c r="Q2568" s="1" t="s">
        <v>2888</v>
      </c>
      <c r="R2568" s="1"/>
      <c r="S2568" s="1"/>
      <c r="T2568" s="1"/>
      <c r="U2568" s="1"/>
      <c r="V2568" s="1"/>
      <c r="W2568" s="1"/>
      <c r="X2568" s="1"/>
      <c r="Y2568" s="1"/>
    </row>
    <row r="2569" spans="1:25" x14ac:dyDescent="0.4">
      <c r="A2569" t="s">
        <v>48</v>
      </c>
      <c r="B2569" t="s">
        <v>2124</v>
      </c>
      <c r="C2569" s="1" t="s">
        <v>3</v>
      </c>
      <c r="D2569">
        <v>2020</v>
      </c>
      <c r="E2569" s="3">
        <v>4</v>
      </c>
      <c r="F2569" s="1" t="s">
        <v>50</v>
      </c>
      <c r="G2569" s="1">
        <v>168</v>
      </c>
      <c r="H2569" s="1">
        <v>-24</v>
      </c>
      <c r="J2569" s="1" t="s">
        <v>23</v>
      </c>
      <c r="K2569" s="1" t="s">
        <v>2895</v>
      </c>
      <c r="L2569" s="1" t="s">
        <v>2896</v>
      </c>
      <c r="M2569" s="1">
        <v>0</v>
      </c>
      <c r="N2569" s="1" t="s">
        <v>2897</v>
      </c>
      <c r="O2569" s="1">
        <v>44004</v>
      </c>
      <c r="P2569" s="1">
        <v>1730</v>
      </c>
      <c r="Q2569" s="1" t="s">
        <v>2898</v>
      </c>
      <c r="R2569" s="1"/>
      <c r="S2569" s="1"/>
      <c r="T2569" s="1"/>
      <c r="U2569" s="1"/>
      <c r="V2569" s="1"/>
      <c r="W2569" s="1"/>
      <c r="X2569" s="1"/>
      <c r="Y2569" s="1"/>
    </row>
    <row r="2570" spans="1:25" x14ac:dyDescent="0.4">
      <c r="A2570" t="s">
        <v>48</v>
      </c>
      <c r="B2570" t="s">
        <v>2124</v>
      </c>
      <c r="C2570" s="1" t="s">
        <v>3</v>
      </c>
      <c r="D2570">
        <v>2020</v>
      </c>
      <c r="E2570" s="3">
        <v>4</v>
      </c>
      <c r="F2570" s="1" t="s">
        <v>50</v>
      </c>
      <c r="G2570" s="1">
        <v>169</v>
      </c>
      <c r="H2570" s="1">
        <v>19</v>
      </c>
      <c r="J2570" s="1" t="s">
        <v>2147</v>
      </c>
      <c r="K2570" s="1" t="s">
        <v>2806</v>
      </c>
      <c r="L2570" s="1" t="s">
        <v>2807</v>
      </c>
      <c r="M2570" s="1">
        <v>0</v>
      </c>
      <c r="N2570" s="1" t="s">
        <v>2277</v>
      </c>
      <c r="O2570" s="1">
        <v>43900</v>
      </c>
      <c r="P2570" s="1">
        <v>1717</v>
      </c>
      <c r="Q2570" s="1" t="s">
        <v>2808</v>
      </c>
      <c r="R2570" s="1"/>
      <c r="S2570" s="1"/>
      <c r="T2570" s="1"/>
      <c r="U2570" s="1"/>
      <c r="V2570" s="1"/>
      <c r="W2570" s="1"/>
      <c r="X2570" s="1"/>
      <c r="Y2570" s="1"/>
    </row>
    <row r="2571" spans="1:25" x14ac:dyDescent="0.4">
      <c r="A2571" t="s">
        <v>48</v>
      </c>
      <c r="B2571" t="s">
        <v>2124</v>
      </c>
      <c r="C2571" s="1" t="s">
        <v>3</v>
      </c>
      <c r="D2571">
        <v>2020</v>
      </c>
      <c r="E2571" s="3">
        <v>4</v>
      </c>
      <c r="F2571" s="1" t="s">
        <v>50</v>
      </c>
      <c r="G2571" s="1">
        <v>170</v>
      </c>
      <c r="H2571" s="1">
        <v>69</v>
      </c>
      <c r="J2571" s="1" t="s">
        <v>23</v>
      </c>
      <c r="K2571" s="1" t="s">
        <v>2967</v>
      </c>
      <c r="L2571" s="1" t="s">
        <v>2681</v>
      </c>
      <c r="M2571" s="1">
        <v>0</v>
      </c>
      <c r="N2571" s="1" t="s">
        <v>2682</v>
      </c>
      <c r="O2571" s="1">
        <v>43949</v>
      </c>
      <c r="P2571" s="1">
        <v>1694</v>
      </c>
      <c r="Q2571" s="1" t="s">
        <v>2968</v>
      </c>
      <c r="R2571" s="1"/>
      <c r="S2571" s="1"/>
      <c r="T2571" s="1"/>
      <c r="U2571" s="1"/>
      <c r="V2571" s="1"/>
      <c r="W2571" s="1"/>
      <c r="X2571" s="1"/>
      <c r="Y2571" s="1"/>
    </row>
    <row r="2572" spans="1:25" x14ac:dyDescent="0.4">
      <c r="A2572" t="s">
        <v>48</v>
      </c>
      <c r="B2572" t="s">
        <v>2124</v>
      </c>
      <c r="C2572" s="1" t="s">
        <v>3</v>
      </c>
      <c r="D2572">
        <v>2020</v>
      </c>
      <c r="E2572" s="3">
        <v>4</v>
      </c>
      <c r="F2572" s="1" t="s">
        <v>50</v>
      </c>
      <c r="G2572" s="1">
        <v>171</v>
      </c>
      <c r="H2572" s="1">
        <v>18</v>
      </c>
      <c r="J2572" s="1" t="s">
        <v>10</v>
      </c>
      <c r="K2572" s="1" t="s">
        <v>2751</v>
      </c>
      <c r="L2572" s="1" t="s">
        <v>2752</v>
      </c>
      <c r="M2572" s="1">
        <v>0</v>
      </c>
      <c r="N2572" s="1" t="s">
        <v>2211</v>
      </c>
      <c r="O2572" s="1">
        <v>43999</v>
      </c>
      <c r="P2572" s="1">
        <v>1669</v>
      </c>
      <c r="Q2572" s="1" t="s">
        <v>2753</v>
      </c>
      <c r="R2572" s="1"/>
      <c r="S2572" s="1"/>
      <c r="T2572" s="1"/>
      <c r="U2572" s="1"/>
      <c r="V2572" s="1"/>
      <c r="W2572" s="1"/>
      <c r="X2572" s="1"/>
      <c r="Y2572" s="1"/>
    </row>
    <row r="2573" spans="1:25" x14ac:dyDescent="0.4">
      <c r="A2573" t="s">
        <v>48</v>
      </c>
      <c r="B2573" t="s">
        <v>2124</v>
      </c>
      <c r="C2573" s="1" t="s">
        <v>3</v>
      </c>
      <c r="D2573">
        <v>2020</v>
      </c>
      <c r="E2573" s="3">
        <v>4</v>
      </c>
      <c r="F2573" s="1" t="s">
        <v>50</v>
      </c>
      <c r="G2573" s="1">
        <v>172</v>
      </c>
      <c r="H2573" s="1">
        <v>-20</v>
      </c>
      <c r="J2573" s="1" t="s">
        <v>23</v>
      </c>
      <c r="K2573" s="1" t="s">
        <v>2617</v>
      </c>
      <c r="L2573" s="1" t="s">
        <v>2618</v>
      </c>
      <c r="M2573" s="1">
        <v>0</v>
      </c>
      <c r="N2573" s="1" t="s">
        <v>2619</v>
      </c>
      <c r="O2573" s="1">
        <v>43993</v>
      </c>
      <c r="P2573" s="1">
        <v>1630</v>
      </c>
      <c r="Q2573" s="1" t="s">
        <v>2620</v>
      </c>
      <c r="R2573" s="1"/>
      <c r="S2573" s="1"/>
      <c r="T2573" s="1"/>
      <c r="U2573" s="1"/>
      <c r="V2573" s="1"/>
      <c r="W2573" s="1"/>
      <c r="X2573" s="1"/>
      <c r="Y2573" s="1"/>
    </row>
    <row r="2574" spans="1:25" x14ac:dyDescent="0.4">
      <c r="A2574" t="s">
        <v>48</v>
      </c>
      <c r="B2574" t="s">
        <v>2124</v>
      </c>
      <c r="C2574" s="1" t="s">
        <v>3</v>
      </c>
      <c r="D2574">
        <v>2020</v>
      </c>
      <c r="E2574" s="3">
        <v>4</v>
      </c>
      <c r="F2574" s="1" t="s">
        <v>50</v>
      </c>
      <c r="G2574" s="1">
        <v>173</v>
      </c>
      <c r="H2574" s="1">
        <v>29</v>
      </c>
      <c r="J2574" s="1" t="s">
        <v>155</v>
      </c>
      <c r="K2574" s="1" t="s">
        <v>2969</v>
      </c>
      <c r="L2574" s="1" t="s">
        <v>2678</v>
      </c>
      <c r="M2574" s="1">
        <v>0</v>
      </c>
      <c r="N2574" s="1" t="s">
        <v>2970</v>
      </c>
      <c r="O2574" s="1">
        <v>44010</v>
      </c>
      <c r="P2574" s="1">
        <v>1525</v>
      </c>
      <c r="Q2574" s="1" t="s">
        <v>2971</v>
      </c>
      <c r="R2574" s="1"/>
      <c r="S2574" s="1"/>
      <c r="T2574" s="1"/>
      <c r="U2574" s="1"/>
      <c r="V2574" s="1"/>
      <c r="W2574" s="1"/>
      <c r="X2574" s="1"/>
      <c r="Y2574" s="1"/>
    </row>
    <row r="2575" spans="1:25" x14ac:dyDescent="0.4">
      <c r="A2575" t="s">
        <v>48</v>
      </c>
      <c r="B2575" t="s">
        <v>2124</v>
      </c>
      <c r="C2575" s="1" t="s">
        <v>3</v>
      </c>
      <c r="D2575">
        <v>2020</v>
      </c>
      <c r="E2575" s="3">
        <v>4</v>
      </c>
      <c r="F2575" s="1" t="s">
        <v>50</v>
      </c>
      <c r="G2575" s="1">
        <v>174</v>
      </c>
      <c r="H2575" s="1">
        <v>-8</v>
      </c>
      <c r="J2575" s="1" t="s">
        <v>2147</v>
      </c>
      <c r="K2575" s="1" t="s">
        <v>2838</v>
      </c>
      <c r="L2575" s="1" t="s">
        <v>2839</v>
      </c>
      <c r="M2575" s="1">
        <v>0</v>
      </c>
      <c r="N2575" s="1" t="s">
        <v>2464</v>
      </c>
      <c r="O2575" s="1">
        <v>43712</v>
      </c>
      <c r="P2575" s="1">
        <v>1517</v>
      </c>
      <c r="Q2575" s="1" t="s">
        <v>2840</v>
      </c>
      <c r="R2575" s="1"/>
      <c r="S2575" s="1"/>
      <c r="T2575" s="1"/>
      <c r="U2575" s="1"/>
      <c r="V2575" s="1"/>
      <c r="W2575" s="1"/>
      <c r="X2575" s="1"/>
      <c r="Y2575" s="1"/>
    </row>
    <row r="2576" spans="1:25" x14ac:dyDescent="0.4">
      <c r="A2576" t="s">
        <v>48</v>
      </c>
      <c r="B2576" t="s">
        <v>2124</v>
      </c>
      <c r="C2576" s="1" t="s">
        <v>3</v>
      </c>
      <c r="D2576">
        <v>2020</v>
      </c>
      <c r="E2576" s="3">
        <v>4</v>
      </c>
      <c r="F2576" s="1" t="s">
        <v>50</v>
      </c>
      <c r="G2576" s="1">
        <v>175</v>
      </c>
      <c r="H2576" s="1">
        <v>-10</v>
      </c>
      <c r="J2576" s="1" t="s">
        <v>7</v>
      </c>
      <c r="K2576" s="1" t="s">
        <v>2705</v>
      </c>
      <c r="L2576" s="1" t="s">
        <v>2524</v>
      </c>
      <c r="M2576" s="1">
        <v>0</v>
      </c>
      <c r="N2576" s="1" t="s">
        <v>2525</v>
      </c>
      <c r="O2576" s="1">
        <v>43977</v>
      </c>
      <c r="P2576" s="1">
        <v>1500</v>
      </c>
      <c r="Q2576" s="1" t="s">
        <v>2706</v>
      </c>
      <c r="R2576" s="1"/>
      <c r="S2576" s="1"/>
      <c r="T2576" s="1"/>
      <c r="U2576" s="1"/>
      <c r="V2576" s="1"/>
      <c r="W2576" s="1"/>
      <c r="X2576" s="1"/>
      <c r="Y2576" s="1"/>
    </row>
    <row r="2577" spans="1:25" x14ac:dyDescent="0.4">
      <c r="A2577" t="s">
        <v>48</v>
      </c>
      <c r="B2577" t="s">
        <v>2124</v>
      </c>
      <c r="C2577" s="1" t="s">
        <v>3</v>
      </c>
      <c r="D2577">
        <v>2020</v>
      </c>
      <c r="E2577" s="3">
        <v>4</v>
      </c>
      <c r="F2577" s="1" t="s">
        <v>50</v>
      </c>
      <c r="G2577" s="1">
        <v>176</v>
      </c>
      <c r="H2577" s="1">
        <v>-3</v>
      </c>
      <c r="J2577" s="1" t="s">
        <v>163</v>
      </c>
      <c r="K2577" s="1" t="s">
        <v>2872</v>
      </c>
      <c r="L2577" s="1" t="s">
        <v>2873</v>
      </c>
      <c r="M2577" s="1">
        <v>0</v>
      </c>
      <c r="N2577" s="1" t="s">
        <v>2874</v>
      </c>
      <c r="O2577" s="1">
        <v>43997</v>
      </c>
      <c r="P2577" s="1">
        <v>1482</v>
      </c>
      <c r="Q2577" s="1" t="s">
        <v>2875</v>
      </c>
      <c r="R2577" s="1"/>
      <c r="S2577" s="1"/>
      <c r="T2577" s="1"/>
      <c r="U2577" s="1"/>
      <c r="V2577" s="1"/>
      <c r="W2577" s="1"/>
      <c r="X2577" s="1"/>
      <c r="Y2577" s="1"/>
    </row>
    <row r="2578" spans="1:25" x14ac:dyDescent="0.4">
      <c r="A2578" t="s">
        <v>48</v>
      </c>
      <c r="B2578" t="s">
        <v>2124</v>
      </c>
      <c r="C2578" s="1" t="s">
        <v>3</v>
      </c>
      <c r="D2578">
        <v>2020</v>
      </c>
      <c r="E2578" s="3">
        <v>4</v>
      </c>
      <c r="F2578" s="1" t="s">
        <v>50</v>
      </c>
      <c r="G2578" s="1">
        <v>177</v>
      </c>
      <c r="H2578" s="1">
        <v>1</v>
      </c>
      <c r="J2578" s="1" t="s">
        <v>10</v>
      </c>
      <c r="K2578" s="1" t="s">
        <v>2553</v>
      </c>
      <c r="L2578" s="1" t="s">
        <v>2554</v>
      </c>
      <c r="M2578" s="1">
        <v>0</v>
      </c>
      <c r="N2578" s="1" t="s">
        <v>1300</v>
      </c>
      <c r="O2578" s="1">
        <v>44000</v>
      </c>
      <c r="P2578" s="1">
        <v>1472</v>
      </c>
      <c r="Q2578" s="1" t="s">
        <v>2555</v>
      </c>
      <c r="R2578" s="1"/>
      <c r="S2578" s="1"/>
      <c r="T2578" s="1"/>
      <c r="U2578" s="1"/>
      <c r="V2578" s="1"/>
      <c r="W2578" s="1"/>
      <c r="X2578" s="1"/>
      <c r="Y2578" s="1"/>
    </row>
    <row r="2579" spans="1:25" x14ac:dyDescent="0.4">
      <c r="A2579" t="s">
        <v>48</v>
      </c>
      <c r="B2579" t="s">
        <v>2124</v>
      </c>
      <c r="C2579" s="1" t="s">
        <v>3</v>
      </c>
      <c r="D2579">
        <v>2020</v>
      </c>
      <c r="E2579" s="3">
        <v>4</v>
      </c>
      <c r="F2579" s="1" t="s">
        <v>50</v>
      </c>
      <c r="G2579" s="1">
        <v>178</v>
      </c>
      <c r="H2579" s="1">
        <v>21</v>
      </c>
      <c r="J2579" s="1" t="s">
        <v>2147</v>
      </c>
      <c r="K2579" s="1" t="s">
        <v>2949</v>
      </c>
      <c r="L2579" s="1" t="s">
        <v>2950</v>
      </c>
      <c r="M2579" s="1">
        <v>0</v>
      </c>
      <c r="N2579" s="1" t="s">
        <v>2951</v>
      </c>
      <c r="O2579" s="1">
        <v>44007</v>
      </c>
      <c r="P2579" s="1">
        <v>1455</v>
      </c>
      <c r="Q2579" s="1" t="s">
        <v>2952</v>
      </c>
      <c r="R2579" s="1"/>
      <c r="S2579" s="1"/>
      <c r="T2579" s="1"/>
      <c r="U2579" s="1"/>
      <c r="V2579" s="1"/>
      <c r="W2579" s="1"/>
      <c r="X2579" s="1"/>
      <c r="Y2579" s="1"/>
    </row>
    <row r="2580" spans="1:25" x14ac:dyDescent="0.4">
      <c r="A2580" t="s">
        <v>48</v>
      </c>
      <c r="B2580" t="s">
        <v>2124</v>
      </c>
      <c r="C2580" s="1" t="s">
        <v>3</v>
      </c>
      <c r="D2580">
        <v>2020</v>
      </c>
      <c r="E2580" s="3">
        <v>4</v>
      </c>
      <c r="F2580" s="1" t="s">
        <v>50</v>
      </c>
      <c r="G2580" s="1">
        <v>179</v>
      </c>
      <c r="H2580" s="1" t="s">
        <v>81</v>
      </c>
      <c r="J2580" s="1" t="s">
        <v>82</v>
      </c>
      <c r="K2580" s="1" t="s">
        <v>2972</v>
      </c>
      <c r="L2580" s="1" t="s">
        <v>2973</v>
      </c>
      <c r="M2580" s="1">
        <v>0</v>
      </c>
      <c r="N2580" s="1" t="s">
        <v>2974</v>
      </c>
      <c r="O2580" s="1">
        <v>44009</v>
      </c>
      <c r="P2580" s="1">
        <v>1444</v>
      </c>
      <c r="Q2580" s="1" t="s">
        <v>2975</v>
      </c>
      <c r="R2580" s="1"/>
      <c r="S2580" s="1"/>
      <c r="T2580" s="1"/>
      <c r="U2580" s="1"/>
      <c r="V2580" s="1"/>
      <c r="W2580" s="1"/>
      <c r="X2580" s="1"/>
      <c r="Y2580" s="1"/>
    </row>
    <row r="2581" spans="1:25" x14ac:dyDescent="0.4">
      <c r="A2581" t="s">
        <v>48</v>
      </c>
      <c r="B2581" t="s">
        <v>2124</v>
      </c>
      <c r="C2581" s="1" t="s">
        <v>3</v>
      </c>
      <c r="D2581">
        <v>2020</v>
      </c>
      <c r="E2581" s="3">
        <v>4</v>
      </c>
      <c r="F2581" s="1" t="s">
        <v>50</v>
      </c>
      <c r="G2581" s="1">
        <v>180</v>
      </c>
      <c r="H2581" s="1" t="s">
        <v>81</v>
      </c>
      <c r="J2581" s="1" t="s">
        <v>2147</v>
      </c>
      <c r="K2581" s="1" t="s">
        <v>2976</v>
      </c>
      <c r="L2581" s="1" t="s">
        <v>2977</v>
      </c>
      <c r="M2581" s="1">
        <v>0</v>
      </c>
      <c r="N2581" s="1" t="s">
        <v>2611</v>
      </c>
      <c r="O2581" s="1">
        <v>43829</v>
      </c>
      <c r="P2581" s="1">
        <v>1441</v>
      </c>
      <c r="Q2581" s="1" t="s">
        <v>2978</v>
      </c>
      <c r="R2581" s="1"/>
      <c r="S2581" s="1"/>
      <c r="T2581" s="1"/>
      <c r="U2581" s="1"/>
      <c r="V2581" s="1"/>
      <c r="W2581" s="1"/>
      <c r="X2581" s="1"/>
      <c r="Y2581" s="1"/>
    </row>
    <row r="2582" spans="1:25" x14ac:dyDescent="0.4">
      <c r="A2582" t="s">
        <v>48</v>
      </c>
      <c r="B2582" t="s">
        <v>2124</v>
      </c>
      <c r="C2582" s="1" t="s">
        <v>3</v>
      </c>
      <c r="D2582">
        <v>2020</v>
      </c>
      <c r="E2582" s="3">
        <v>4</v>
      </c>
      <c r="F2582" s="1" t="s">
        <v>50</v>
      </c>
      <c r="G2582" s="1">
        <v>181</v>
      </c>
      <c r="H2582" s="1" t="s">
        <v>81</v>
      </c>
      <c r="J2582" s="1" t="s">
        <v>23</v>
      </c>
      <c r="K2582" s="1" t="s">
        <v>2979</v>
      </c>
      <c r="L2582" s="1" t="s">
        <v>2618</v>
      </c>
      <c r="M2582" s="1">
        <v>0</v>
      </c>
      <c r="N2582" s="1" t="s">
        <v>2619</v>
      </c>
      <c r="O2582" s="1">
        <v>43986</v>
      </c>
      <c r="P2582" s="1">
        <v>1416</v>
      </c>
      <c r="Q2582" s="1" t="s">
        <v>2980</v>
      </c>
      <c r="R2582" s="1"/>
      <c r="S2582" s="1"/>
      <c r="T2582" s="1"/>
      <c r="U2582" s="1"/>
      <c r="V2582" s="1"/>
      <c r="W2582" s="1"/>
      <c r="X2582" s="1"/>
      <c r="Y2582" s="1"/>
    </row>
    <row r="2583" spans="1:25" x14ac:dyDescent="0.4">
      <c r="A2583" t="s">
        <v>48</v>
      </c>
      <c r="B2583" t="s">
        <v>2124</v>
      </c>
      <c r="C2583" s="1" t="s">
        <v>3</v>
      </c>
      <c r="D2583">
        <v>2020</v>
      </c>
      <c r="E2583" s="3">
        <v>4</v>
      </c>
      <c r="F2583" s="1" t="s">
        <v>50</v>
      </c>
      <c r="G2583" s="1">
        <v>182</v>
      </c>
      <c r="H2583" s="1" t="s">
        <v>81</v>
      </c>
      <c r="J2583" s="1" t="s">
        <v>9</v>
      </c>
      <c r="K2583" s="1" t="s">
        <v>2981</v>
      </c>
      <c r="L2583" s="1" t="s">
        <v>2982</v>
      </c>
      <c r="M2583" s="1">
        <v>0</v>
      </c>
      <c r="N2583" s="1" t="s">
        <v>2983</v>
      </c>
      <c r="O2583" s="1">
        <v>44006</v>
      </c>
      <c r="P2583" s="1">
        <v>1399</v>
      </c>
      <c r="Q2583" s="1" t="s">
        <v>2984</v>
      </c>
      <c r="R2583" s="1"/>
      <c r="S2583" s="1"/>
      <c r="T2583" s="1"/>
      <c r="U2583" s="1"/>
      <c r="V2583" s="1"/>
      <c r="W2583" s="1"/>
      <c r="X2583" s="1"/>
      <c r="Y2583" s="1"/>
    </row>
    <row r="2584" spans="1:25" x14ac:dyDescent="0.4">
      <c r="A2584" t="s">
        <v>48</v>
      </c>
      <c r="B2584" t="s">
        <v>2124</v>
      </c>
      <c r="C2584" s="1" t="s">
        <v>3</v>
      </c>
      <c r="D2584">
        <v>2020</v>
      </c>
      <c r="E2584" s="3">
        <v>4</v>
      </c>
      <c r="F2584" s="1" t="s">
        <v>50</v>
      </c>
      <c r="G2584" s="1">
        <v>183</v>
      </c>
      <c r="H2584" s="1">
        <v>-9</v>
      </c>
      <c r="J2584" s="1" t="s">
        <v>163</v>
      </c>
      <c r="K2584" s="1" t="s">
        <v>2845</v>
      </c>
      <c r="L2584" s="1" t="s">
        <v>2846</v>
      </c>
      <c r="M2584" s="1">
        <v>0</v>
      </c>
      <c r="N2584" s="1" t="s">
        <v>2847</v>
      </c>
      <c r="O2584" s="1">
        <v>43986</v>
      </c>
      <c r="P2584" s="1">
        <v>1321</v>
      </c>
      <c r="Q2584" s="1" t="s">
        <v>2848</v>
      </c>
      <c r="R2584" s="1"/>
      <c r="S2584" s="1"/>
      <c r="T2584" s="1"/>
      <c r="U2584" s="1"/>
      <c r="V2584" s="1"/>
      <c r="W2584" s="1"/>
      <c r="X2584" s="1"/>
      <c r="Y2584" s="1"/>
    </row>
    <row r="2585" spans="1:25" x14ac:dyDescent="0.4">
      <c r="A2585" t="s">
        <v>48</v>
      </c>
      <c r="B2585" t="s">
        <v>2124</v>
      </c>
      <c r="C2585" s="1" t="s">
        <v>3</v>
      </c>
      <c r="D2585">
        <v>2020</v>
      </c>
      <c r="E2585" s="3">
        <v>4</v>
      </c>
      <c r="F2585" s="1" t="s">
        <v>50</v>
      </c>
      <c r="G2585" s="1">
        <v>184</v>
      </c>
      <c r="H2585" s="1" t="s">
        <v>81</v>
      </c>
      <c r="J2585" s="1" t="s">
        <v>16</v>
      </c>
      <c r="K2585" s="1" t="s">
        <v>2985</v>
      </c>
      <c r="L2585" s="1" t="s">
        <v>2986</v>
      </c>
      <c r="M2585" s="1">
        <v>0</v>
      </c>
      <c r="N2585" s="1" t="s">
        <v>2987</v>
      </c>
      <c r="O2585" s="1">
        <v>43977</v>
      </c>
      <c r="P2585" s="1">
        <v>1305</v>
      </c>
      <c r="Q2585" s="1" t="s">
        <v>2988</v>
      </c>
      <c r="R2585" s="1"/>
      <c r="S2585" s="1"/>
      <c r="T2585" s="1"/>
      <c r="U2585" s="1"/>
      <c r="V2585" s="1"/>
      <c r="W2585" s="1"/>
      <c r="X2585" s="1"/>
      <c r="Y2585" s="1"/>
    </row>
    <row r="2586" spans="1:25" x14ac:dyDescent="0.4">
      <c r="A2586" t="s">
        <v>48</v>
      </c>
      <c r="B2586" t="s">
        <v>2124</v>
      </c>
      <c r="C2586" s="1" t="s">
        <v>3</v>
      </c>
      <c r="D2586">
        <v>2020</v>
      </c>
      <c r="E2586" s="3">
        <v>4</v>
      </c>
      <c r="F2586" s="1" t="s">
        <v>50</v>
      </c>
      <c r="G2586" s="1">
        <v>185</v>
      </c>
      <c r="H2586" s="1">
        <v>19</v>
      </c>
      <c r="J2586" s="1" t="s">
        <v>9</v>
      </c>
      <c r="K2586" s="1" t="s">
        <v>2594</v>
      </c>
      <c r="L2586" s="1" t="s">
        <v>2595</v>
      </c>
      <c r="M2586" s="1">
        <v>0</v>
      </c>
      <c r="N2586" s="1" t="s">
        <v>2596</v>
      </c>
      <c r="O2586" s="1">
        <v>43942</v>
      </c>
      <c r="P2586" s="1">
        <v>1305</v>
      </c>
      <c r="Q2586" s="1" t="s">
        <v>2597</v>
      </c>
      <c r="R2586" s="1"/>
      <c r="S2586" s="1"/>
      <c r="T2586" s="1"/>
      <c r="U2586" s="1"/>
      <c r="V2586" s="1"/>
      <c r="W2586" s="1"/>
      <c r="X2586" s="1"/>
      <c r="Y2586" s="1"/>
    </row>
    <row r="2587" spans="1:25" x14ac:dyDescent="0.4">
      <c r="A2587" t="s">
        <v>48</v>
      </c>
      <c r="B2587" t="s">
        <v>2124</v>
      </c>
      <c r="C2587" s="1" t="s">
        <v>3</v>
      </c>
      <c r="D2587">
        <v>2020</v>
      </c>
      <c r="E2587" s="3">
        <v>4</v>
      </c>
      <c r="F2587" s="1" t="s">
        <v>50</v>
      </c>
      <c r="G2587" s="1">
        <v>186</v>
      </c>
      <c r="H2587" s="1">
        <v>39</v>
      </c>
      <c r="J2587" s="1" t="s">
        <v>21</v>
      </c>
      <c r="K2587" s="1" t="s">
        <v>2989</v>
      </c>
      <c r="L2587" s="1" t="s">
        <v>2990</v>
      </c>
      <c r="M2587" s="1">
        <v>0</v>
      </c>
      <c r="N2587" s="1" t="s">
        <v>2991</v>
      </c>
      <c r="O2587" s="1">
        <v>44007</v>
      </c>
      <c r="P2587" s="1">
        <v>1258</v>
      </c>
      <c r="Q2587" s="1" t="s">
        <v>2992</v>
      </c>
      <c r="R2587" s="1"/>
      <c r="S2587" s="1"/>
      <c r="T2587" s="1"/>
      <c r="U2587" s="1"/>
      <c r="V2587" s="1"/>
      <c r="W2587" s="1"/>
      <c r="X2587" s="1"/>
      <c r="Y2587" s="1"/>
    </row>
    <row r="2588" spans="1:25" x14ac:dyDescent="0.4">
      <c r="A2588" t="s">
        <v>48</v>
      </c>
      <c r="B2588" t="s">
        <v>2124</v>
      </c>
      <c r="C2588" s="1" t="s">
        <v>3</v>
      </c>
      <c r="D2588">
        <v>2020</v>
      </c>
      <c r="E2588" s="3">
        <v>4</v>
      </c>
      <c r="F2588" s="1" t="s">
        <v>50</v>
      </c>
      <c r="G2588" s="1">
        <v>187</v>
      </c>
      <c r="H2588" s="1">
        <v>-10</v>
      </c>
      <c r="J2588" s="1" t="s">
        <v>23</v>
      </c>
      <c r="K2588" s="1" t="s">
        <v>2935</v>
      </c>
      <c r="L2588" s="1" t="s">
        <v>2936</v>
      </c>
      <c r="M2588" s="1">
        <v>0</v>
      </c>
      <c r="N2588" s="1" t="s">
        <v>158</v>
      </c>
      <c r="O2588" s="1">
        <v>44005</v>
      </c>
      <c r="P2588" s="1">
        <v>1255</v>
      </c>
      <c r="Q2588" s="1" t="s">
        <v>2937</v>
      </c>
      <c r="R2588" s="1"/>
      <c r="S2588" s="1"/>
      <c r="T2588" s="1"/>
      <c r="U2588" s="1"/>
      <c r="V2588" s="1"/>
      <c r="W2588" s="1"/>
      <c r="X2588" s="1"/>
      <c r="Y2588" s="1"/>
    </row>
    <row r="2589" spans="1:25" x14ac:dyDescent="0.4">
      <c r="A2589" t="s">
        <v>48</v>
      </c>
      <c r="B2589" t="s">
        <v>2124</v>
      </c>
      <c r="C2589" s="1" t="s">
        <v>3</v>
      </c>
      <c r="D2589">
        <v>2020</v>
      </c>
      <c r="E2589" s="3">
        <v>4</v>
      </c>
      <c r="F2589" s="1" t="s">
        <v>50</v>
      </c>
      <c r="G2589" s="1">
        <v>188</v>
      </c>
      <c r="H2589" s="1">
        <v>12</v>
      </c>
      <c r="J2589" s="1" t="s">
        <v>23</v>
      </c>
      <c r="K2589" s="1" t="s">
        <v>2746</v>
      </c>
      <c r="L2589" s="1" t="s">
        <v>2747</v>
      </c>
      <c r="M2589" s="1">
        <v>0</v>
      </c>
      <c r="N2589" s="1" t="s">
        <v>226</v>
      </c>
      <c r="O2589" s="1">
        <v>44008</v>
      </c>
      <c r="P2589" s="1">
        <v>1232</v>
      </c>
      <c r="Q2589" s="1" t="s">
        <v>2748</v>
      </c>
      <c r="R2589" s="1"/>
      <c r="S2589" s="1"/>
      <c r="T2589" s="1"/>
      <c r="U2589" s="1"/>
      <c r="V2589" s="1"/>
      <c r="W2589" s="1"/>
      <c r="X2589" s="1"/>
      <c r="Y2589" s="1"/>
    </row>
    <row r="2590" spans="1:25" x14ac:dyDescent="0.4">
      <c r="A2590" t="s">
        <v>48</v>
      </c>
      <c r="B2590" t="s">
        <v>2124</v>
      </c>
      <c r="C2590" s="1" t="s">
        <v>3</v>
      </c>
      <c r="D2590">
        <v>2020</v>
      </c>
      <c r="E2590" s="3">
        <v>4</v>
      </c>
      <c r="F2590" s="1" t="s">
        <v>50</v>
      </c>
      <c r="G2590" s="1">
        <v>189</v>
      </c>
      <c r="H2590" s="1">
        <v>5</v>
      </c>
      <c r="J2590" s="1" t="s">
        <v>73</v>
      </c>
      <c r="K2590" s="1" t="s">
        <v>2779</v>
      </c>
      <c r="L2590" s="1" t="s">
        <v>2681</v>
      </c>
      <c r="M2590" s="1">
        <v>0</v>
      </c>
      <c r="N2590" s="1" t="s">
        <v>2682</v>
      </c>
      <c r="O2590" s="1">
        <v>43949</v>
      </c>
      <c r="P2590" s="1">
        <v>1226</v>
      </c>
      <c r="Q2590" s="1" t="s">
        <v>2780</v>
      </c>
      <c r="R2590" s="1"/>
      <c r="S2590" s="1"/>
      <c r="T2590" s="1"/>
      <c r="U2590" s="1"/>
      <c r="V2590" s="1"/>
      <c r="W2590" s="1"/>
      <c r="X2590" s="1"/>
      <c r="Y2590" s="1"/>
    </row>
    <row r="2591" spans="1:25" x14ac:dyDescent="0.4">
      <c r="A2591" t="s">
        <v>48</v>
      </c>
      <c r="B2591" t="s">
        <v>2124</v>
      </c>
      <c r="C2591" s="1" t="s">
        <v>3</v>
      </c>
      <c r="D2591">
        <v>2020</v>
      </c>
      <c r="E2591" s="3">
        <v>4</v>
      </c>
      <c r="F2591" s="1" t="s">
        <v>50</v>
      </c>
      <c r="G2591" s="1">
        <v>190</v>
      </c>
      <c r="H2591" s="1">
        <v>-27</v>
      </c>
      <c r="J2591" s="1" t="s">
        <v>21</v>
      </c>
      <c r="K2591" s="1" t="s">
        <v>2809</v>
      </c>
      <c r="L2591" s="1" t="s">
        <v>2810</v>
      </c>
      <c r="M2591" s="1">
        <v>0</v>
      </c>
      <c r="N2591" s="1" t="s">
        <v>2379</v>
      </c>
      <c r="O2591" s="1">
        <v>43995</v>
      </c>
      <c r="P2591" s="1">
        <v>1199</v>
      </c>
      <c r="Q2591" s="1" t="s">
        <v>2811</v>
      </c>
      <c r="R2591" s="1"/>
      <c r="S2591" s="1"/>
      <c r="T2591" s="1"/>
      <c r="U2591" s="1"/>
      <c r="V2591" s="1"/>
      <c r="W2591" s="1"/>
      <c r="X2591" s="1"/>
      <c r="Y2591" s="1"/>
    </row>
    <row r="2592" spans="1:25" x14ac:dyDescent="0.4">
      <c r="A2592" t="s">
        <v>48</v>
      </c>
      <c r="B2592" t="s">
        <v>2124</v>
      </c>
      <c r="C2592" s="1" t="s">
        <v>3</v>
      </c>
      <c r="D2592">
        <v>2020</v>
      </c>
      <c r="E2592" s="3">
        <v>4</v>
      </c>
      <c r="F2592" s="1" t="s">
        <v>50</v>
      </c>
      <c r="G2592" s="1">
        <v>191</v>
      </c>
      <c r="H2592" s="1">
        <v>-4</v>
      </c>
      <c r="J2592" s="1" t="s">
        <v>21</v>
      </c>
      <c r="K2592" s="1" t="s">
        <v>2907</v>
      </c>
      <c r="L2592" s="1" t="s">
        <v>598</v>
      </c>
      <c r="M2592" s="1">
        <v>0</v>
      </c>
      <c r="N2592" s="1" t="s">
        <v>2908</v>
      </c>
      <c r="O2592" s="1">
        <v>43998</v>
      </c>
      <c r="P2592" s="1">
        <v>1190</v>
      </c>
      <c r="Q2592" s="1" t="s">
        <v>2909</v>
      </c>
      <c r="R2592" s="1"/>
      <c r="S2592" s="1"/>
      <c r="T2592" s="1"/>
      <c r="U2592" s="1"/>
      <c r="V2592" s="1"/>
      <c r="W2592" s="1"/>
      <c r="X2592" s="1"/>
      <c r="Y2592" s="1"/>
    </row>
    <row r="2593" spans="1:25" x14ac:dyDescent="0.4">
      <c r="A2593" t="s">
        <v>48</v>
      </c>
      <c r="B2593" t="s">
        <v>2124</v>
      </c>
      <c r="C2593" s="1" t="s">
        <v>3</v>
      </c>
      <c r="D2593">
        <v>2020</v>
      </c>
      <c r="E2593" s="3">
        <v>4</v>
      </c>
      <c r="F2593" s="1" t="s">
        <v>50</v>
      </c>
      <c r="G2593" s="1">
        <v>192</v>
      </c>
      <c r="H2593" s="1">
        <v>50</v>
      </c>
      <c r="J2593" s="1" t="s">
        <v>23</v>
      </c>
      <c r="K2593" s="1" t="s">
        <v>2993</v>
      </c>
      <c r="L2593" s="1" t="s">
        <v>2994</v>
      </c>
      <c r="M2593" s="1">
        <v>0</v>
      </c>
      <c r="N2593" s="1" t="s">
        <v>2619</v>
      </c>
      <c r="O2593" s="1">
        <v>43967</v>
      </c>
      <c r="P2593" s="1">
        <v>1186</v>
      </c>
      <c r="Q2593" s="1" t="s">
        <v>2995</v>
      </c>
      <c r="R2593" s="1"/>
      <c r="S2593" s="1"/>
      <c r="T2593" s="1"/>
      <c r="U2593" s="1"/>
      <c r="V2593" s="1"/>
      <c r="W2593" s="1"/>
      <c r="X2593" s="1"/>
      <c r="Y2593" s="1"/>
    </row>
    <row r="2594" spans="1:25" x14ac:dyDescent="0.4">
      <c r="A2594" t="s">
        <v>48</v>
      </c>
      <c r="B2594" t="s">
        <v>2124</v>
      </c>
      <c r="C2594" s="1" t="s">
        <v>3</v>
      </c>
      <c r="D2594">
        <v>2020</v>
      </c>
      <c r="E2594" s="3">
        <v>4</v>
      </c>
      <c r="F2594" s="1" t="s">
        <v>50</v>
      </c>
      <c r="G2594" s="1">
        <v>193</v>
      </c>
      <c r="H2594" s="1">
        <v>-47</v>
      </c>
      <c r="J2594" s="1" t="s">
        <v>9</v>
      </c>
      <c r="K2594" s="1" t="s">
        <v>2835</v>
      </c>
      <c r="L2594" s="1" t="s">
        <v>2836</v>
      </c>
      <c r="M2594" s="1">
        <v>0</v>
      </c>
      <c r="N2594" s="1" t="s">
        <v>251</v>
      </c>
      <c r="O2594" s="1">
        <v>44007</v>
      </c>
      <c r="P2594" s="1">
        <v>1137</v>
      </c>
      <c r="Q2594" s="1" t="s">
        <v>2837</v>
      </c>
      <c r="R2594" s="1"/>
      <c r="S2594" s="1"/>
      <c r="T2594" s="1"/>
      <c r="U2594" s="1"/>
      <c r="V2594" s="1"/>
      <c r="W2594" s="1"/>
      <c r="X2594" s="1"/>
      <c r="Y2594" s="1"/>
    </row>
    <row r="2595" spans="1:25" x14ac:dyDescent="0.4">
      <c r="A2595" t="s">
        <v>48</v>
      </c>
      <c r="B2595" t="s">
        <v>2124</v>
      </c>
      <c r="C2595" s="1" t="s">
        <v>3</v>
      </c>
      <c r="D2595">
        <v>2020</v>
      </c>
      <c r="E2595" s="3">
        <v>4</v>
      </c>
      <c r="F2595" s="1" t="s">
        <v>50</v>
      </c>
      <c r="G2595" s="1">
        <v>194</v>
      </c>
      <c r="H2595" s="1">
        <v>42</v>
      </c>
      <c r="J2595" s="1" t="s">
        <v>163</v>
      </c>
      <c r="K2595" s="1" t="s">
        <v>2996</v>
      </c>
      <c r="L2595" s="1" t="s">
        <v>2842</v>
      </c>
      <c r="M2595" s="1">
        <v>0</v>
      </c>
      <c r="N2595" s="1" t="s">
        <v>2997</v>
      </c>
      <c r="O2595" s="1">
        <v>44006</v>
      </c>
      <c r="P2595" s="1">
        <v>1013</v>
      </c>
      <c r="Q2595" s="1" t="s">
        <v>2998</v>
      </c>
      <c r="R2595" s="1"/>
      <c r="S2595" s="1"/>
      <c r="T2595" s="1"/>
      <c r="U2595" s="1"/>
      <c r="V2595" s="1"/>
      <c r="W2595" s="1"/>
      <c r="X2595" s="1"/>
      <c r="Y2595" s="1"/>
    </row>
    <row r="2596" spans="1:25" x14ac:dyDescent="0.4">
      <c r="A2596" t="s">
        <v>48</v>
      </c>
      <c r="B2596" t="s">
        <v>2124</v>
      </c>
      <c r="C2596" s="1" t="s">
        <v>3</v>
      </c>
      <c r="D2596">
        <v>2020</v>
      </c>
      <c r="E2596" s="3">
        <v>4</v>
      </c>
      <c r="F2596" s="1" t="s">
        <v>50</v>
      </c>
      <c r="G2596" s="1">
        <v>195</v>
      </c>
      <c r="H2596" s="1">
        <v>31</v>
      </c>
      <c r="J2596" s="1" t="s">
        <v>151</v>
      </c>
      <c r="K2596" s="1" t="s">
        <v>2999</v>
      </c>
      <c r="L2596" s="1" t="s">
        <v>3000</v>
      </c>
      <c r="M2596" s="1">
        <v>0</v>
      </c>
      <c r="N2596" s="1" t="s">
        <v>3001</v>
      </c>
      <c r="O2596" s="1">
        <v>44006</v>
      </c>
      <c r="P2596" s="1">
        <v>1010</v>
      </c>
      <c r="Q2596" s="1" t="s">
        <v>3002</v>
      </c>
      <c r="R2596" s="1"/>
      <c r="S2596" s="1"/>
      <c r="T2596" s="1"/>
      <c r="U2596" s="1"/>
      <c r="V2596" s="1"/>
      <c r="W2596" s="1"/>
      <c r="X2596" s="1"/>
      <c r="Y2596" s="1"/>
    </row>
    <row r="2597" spans="1:25" x14ac:dyDescent="0.4">
      <c r="A2597" t="s">
        <v>48</v>
      </c>
      <c r="B2597" t="s">
        <v>2124</v>
      </c>
      <c r="C2597" s="1" t="s">
        <v>3</v>
      </c>
      <c r="D2597">
        <v>2020</v>
      </c>
      <c r="E2597" s="3">
        <v>4</v>
      </c>
      <c r="F2597" s="1" t="s">
        <v>50</v>
      </c>
      <c r="G2597" s="1">
        <v>196</v>
      </c>
      <c r="H2597" s="1">
        <v>-17</v>
      </c>
      <c r="J2597" s="1" t="s">
        <v>163</v>
      </c>
      <c r="K2597" s="1" t="s">
        <v>2841</v>
      </c>
      <c r="L2597" s="1" t="s">
        <v>2842</v>
      </c>
      <c r="M2597" s="1">
        <v>0</v>
      </c>
      <c r="N2597" s="1" t="s">
        <v>2843</v>
      </c>
      <c r="O2597" s="1">
        <v>44005</v>
      </c>
      <c r="P2597" s="1">
        <v>997</v>
      </c>
      <c r="Q2597" s="1" t="s">
        <v>2844</v>
      </c>
      <c r="R2597" s="1"/>
      <c r="S2597" s="1"/>
      <c r="T2597" s="1"/>
      <c r="U2597" s="1"/>
      <c r="V2597" s="1"/>
      <c r="W2597" s="1"/>
      <c r="X2597" s="1"/>
      <c r="Y2597" s="1"/>
    </row>
    <row r="2598" spans="1:25" x14ac:dyDescent="0.4">
      <c r="A2598" t="s">
        <v>48</v>
      </c>
      <c r="B2598" t="s">
        <v>2124</v>
      </c>
      <c r="C2598" s="1" t="s">
        <v>3</v>
      </c>
      <c r="D2598">
        <v>2020</v>
      </c>
      <c r="E2598" s="3">
        <v>4</v>
      </c>
      <c r="F2598" s="1" t="s">
        <v>50</v>
      </c>
      <c r="G2598" s="1">
        <v>197</v>
      </c>
      <c r="H2598" s="1">
        <v>-26</v>
      </c>
      <c r="J2598" s="1" t="s">
        <v>9</v>
      </c>
      <c r="K2598" s="1" t="s">
        <v>2931</v>
      </c>
      <c r="L2598" s="1" t="s">
        <v>2932</v>
      </c>
      <c r="M2598" s="1">
        <v>0</v>
      </c>
      <c r="N2598" s="1" t="s">
        <v>2933</v>
      </c>
      <c r="O2598" s="1">
        <v>43823</v>
      </c>
      <c r="P2598" s="1">
        <v>985</v>
      </c>
      <c r="Q2598" s="1" t="s">
        <v>2934</v>
      </c>
      <c r="R2598" s="1"/>
      <c r="S2598" s="1"/>
      <c r="T2598" s="1"/>
      <c r="U2598" s="1"/>
      <c r="V2598" s="1"/>
      <c r="W2598" s="1"/>
      <c r="X2598" s="1"/>
      <c r="Y2598" s="1"/>
    </row>
    <row r="2599" spans="1:25" x14ac:dyDescent="0.4">
      <c r="A2599" t="s">
        <v>48</v>
      </c>
      <c r="B2599" t="s">
        <v>2124</v>
      </c>
      <c r="C2599" s="1" t="s">
        <v>3</v>
      </c>
      <c r="D2599">
        <v>2020</v>
      </c>
      <c r="E2599" s="3">
        <v>4</v>
      </c>
      <c r="F2599" s="1" t="s">
        <v>50</v>
      </c>
      <c r="G2599" s="1">
        <v>198</v>
      </c>
      <c r="H2599" s="1" t="s">
        <v>81</v>
      </c>
      <c r="J2599" s="1" t="s">
        <v>10</v>
      </c>
      <c r="K2599" s="1" t="s">
        <v>3003</v>
      </c>
      <c r="L2599" s="1" t="s">
        <v>3004</v>
      </c>
      <c r="M2599" s="1">
        <v>0</v>
      </c>
      <c r="N2599" s="1" t="s">
        <v>3005</v>
      </c>
      <c r="O2599" s="1">
        <v>43987</v>
      </c>
      <c r="P2599" s="1">
        <v>959</v>
      </c>
      <c r="Q2599" s="1" t="s">
        <v>3006</v>
      </c>
      <c r="R2599" s="1"/>
      <c r="S2599" s="1"/>
      <c r="T2599" s="1"/>
      <c r="U2599" s="1"/>
      <c r="V2599" s="1"/>
      <c r="W2599" s="1"/>
      <c r="X2599" s="1"/>
      <c r="Y2599" s="1"/>
    </row>
    <row r="2600" spans="1:25" x14ac:dyDescent="0.4">
      <c r="A2600" t="s">
        <v>48</v>
      </c>
      <c r="B2600" t="s">
        <v>2124</v>
      </c>
      <c r="C2600" s="1" t="s">
        <v>3</v>
      </c>
      <c r="D2600">
        <v>2020</v>
      </c>
      <c r="E2600" s="3">
        <v>4</v>
      </c>
      <c r="F2600" s="1" t="s">
        <v>50</v>
      </c>
      <c r="G2600" s="1">
        <v>199</v>
      </c>
      <c r="H2600" s="1" t="s">
        <v>81</v>
      </c>
      <c r="J2600" s="1" t="s">
        <v>2147</v>
      </c>
      <c r="K2600" s="1" t="s">
        <v>3007</v>
      </c>
      <c r="L2600" s="1" t="s">
        <v>3008</v>
      </c>
      <c r="M2600" s="1">
        <v>0</v>
      </c>
      <c r="N2600" s="1" t="s">
        <v>320</v>
      </c>
      <c r="O2600" s="1">
        <v>43924</v>
      </c>
      <c r="P2600" s="1">
        <v>937</v>
      </c>
      <c r="Q2600" s="1" t="s">
        <v>3009</v>
      </c>
      <c r="R2600" s="1"/>
      <c r="S2600" s="1"/>
      <c r="T2600" s="1"/>
      <c r="U2600" s="1"/>
      <c r="V2600" s="1"/>
      <c r="W2600" s="1"/>
      <c r="X2600" s="1"/>
      <c r="Y2600" s="1"/>
    </row>
    <row r="2601" spans="1:25" x14ac:dyDescent="0.4">
      <c r="A2601" t="s">
        <v>48</v>
      </c>
      <c r="B2601" t="s">
        <v>2124</v>
      </c>
      <c r="C2601" s="1" t="s">
        <v>3</v>
      </c>
      <c r="D2601">
        <v>2020</v>
      </c>
      <c r="E2601" s="3">
        <v>4</v>
      </c>
      <c r="F2601" s="1" t="s">
        <v>50</v>
      </c>
      <c r="G2601" s="1">
        <v>200</v>
      </c>
      <c r="H2601" s="1">
        <v>-4</v>
      </c>
      <c r="J2601" s="1" t="s">
        <v>11</v>
      </c>
      <c r="K2601" s="1" t="s">
        <v>825</v>
      </c>
      <c r="L2601" s="1" t="s">
        <v>826</v>
      </c>
      <c r="M2601" s="1">
        <v>0</v>
      </c>
      <c r="N2601" s="1" t="s">
        <v>827</v>
      </c>
      <c r="O2601" s="1">
        <v>44000</v>
      </c>
      <c r="P2601" s="1">
        <v>899</v>
      </c>
      <c r="Q2601" s="1" t="s">
        <v>828</v>
      </c>
      <c r="R2601" s="1"/>
      <c r="S2601" s="1"/>
      <c r="T2601" s="1"/>
      <c r="U2601" s="1"/>
      <c r="V2601" s="1"/>
      <c r="W2601" s="1"/>
      <c r="X2601" s="1"/>
      <c r="Y2601" s="1"/>
    </row>
    <row r="2602" spans="1:25" x14ac:dyDescent="0.4">
      <c r="A2602" t="s">
        <v>48</v>
      </c>
      <c r="B2602" t="s">
        <v>2124</v>
      </c>
      <c r="C2602" s="1" t="s">
        <v>3</v>
      </c>
      <c r="D2602">
        <v>2020</v>
      </c>
      <c r="E2602" s="3">
        <v>5</v>
      </c>
      <c r="F2602" s="1" t="s">
        <v>50</v>
      </c>
      <c r="G2602" s="1">
        <v>1</v>
      </c>
      <c r="H2602" s="1" t="s">
        <v>62</v>
      </c>
      <c r="J2602" s="1" t="s">
        <v>73</v>
      </c>
      <c r="K2602" s="1" t="s">
        <v>74</v>
      </c>
      <c r="L2602" s="1" t="s">
        <v>75</v>
      </c>
      <c r="M2602" s="1">
        <v>0</v>
      </c>
      <c r="N2602" s="1" t="s">
        <v>76</v>
      </c>
      <c r="O2602" s="1">
        <v>44008</v>
      </c>
      <c r="P2602" s="1">
        <v>320000</v>
      </c>
      <c r="Q2602" s="1" t="s">
        <v>77</v>
      </c>
      <c r="R2602" s="1"/>
      <c r="S2602" s="1"/>
      <c r="T2602" s="1"/>
      <c r="U2602" s="1"/>
      <c r="V2602" s="1"/>
      <c r="W2602" s="1"/>
      <c r="X2602" s="1"/>
      <c r="Y2602" s="1"/>
    </row>
    <row r="2603" spans="1:25" x14ac:dyDescent="0.4">
      <c r="A2603" t="s">
        <v>48</v>
      </c>
      <c r="B2603" t="s">
        <v>2124</v>
      </c>
      <c r="C2603" s="1" t="s">
        <v>3</v>
      </c>
      <c r="D2603">
        <v>2020</v>
      </c>
      <c r="E2603" s="3">
        <v>5</v>
      </c>
      <c r="F2603" s="1" t="s">
        <v>50</v>
      </c>
      <c r="G2603" s="1">
        <v>2</v>
      </c>
      <c r="H2603" s="1" t="s">
        <v>62</v>
      </c>
      <c r="J2603" s="1" t="s">
        <v>10</v>
      </c>
      <c r="K2603" s="1" t="s">
        <v>2469</v>
      </c>
      <c r="L2603" s="1" t="s">
        <v>2126</v>
      </c>
      <c r="M2603" s="1">
        <v>0</v>
      </c>
      <c r="N2603" s="1" t="s">
        <v>2127</v>
      </c>
      <c r="O2603" s="1">
        <v>43986</v>
      </c>
      <c r="P2603" s="1">
        <v>160000</v>
      </c>
      <c r="Q2603" s="1" t="s">
        <v>2128</v>
      </c>
      <c r="R2603" s="1"/>
      <c r="S2603" s="1"/>
      <c r="T2603" s="1"/>
      <c r="U2603" s="1"/>
      <c r="V2603" s="1"/>
      <c r="W2603" s="1"/>
      <c r="X2603" s="1"/>
      <c r="Y2603" s="1"/>
    </row>
    <row r="2604" spans="1:25" x14ac:dyDescent="0.4">
      <c r="A2604" t="s">
        <v>48</v>
      </c>
      <c r="B2604" t="s">
        <v>2124</v>
      </c>
      <c r="C2604" s="1" t="s">
        <v>3</v>
      </c>
      <c r="D2604">
        <v>2020</v>
      </c>
      <c r="E2604" s="3">
        <v>5</v>
      </c>
      <c r="F2604" s="1" t="s">
        <v>50</v>
      </c>
      <c r="G2604" s="1">
        <v>3</v>
      </c>
      <c r="H2604" s="1" t="s">
        <v>62</v>
      </c>
      <c r="J2604" s="1" t="s">
        <v>10</v>
      </c>
      <c r="K2604" s="1" t="s">
        <v>855</v>
      </c>
      <c r="L2604" s="1" t="s">
        <v>856</v>
      </c>
      <c r="M2604" s="1">
        <v>0</v>
      </c>
      <c r="N2604" s="1" t="s">
        <v>857</v>
      </c>
      <c r="O2604" s="1">
        <v>43999</v>
      </c>
      <c r="P2604" s="1">
        <v>105788</v>
      </c>
      <c r="Q2604" s="1" t="s">
        <v>858</v>
      </c>
      <c r="R2604" s="1"/>
      <c r="S2604" s="1"/>
      <c r="T2604" s="1"/>
      <c r="U2604" s="1"/>
      <c r="V2604" s="1"/>
      <c r="W2604" s="1"/>
      <c r="X2604" s="1"/>
      <c r="Y2604" s="1"/>
    </row>
    <row r="2605" spans="1:25" x14ac:dyDescent="0.4">
      <c r="A2605" t="s">
        <v>48</v>
      </c>
      <c r="B2605" t="s">
        <v>2124</v>
      </c>
      <c r="C2605" s="1" t="s">
        <v>3</v>
      </c>
      <c r="D2605">
        <v>2020</v>
      </c>
      <c r="E2605" s="3">
        <v>5</v>
      </c>
      <c r="F2605" s="1" t="s">
        <v>50</v>
      </c>
      <c r="G2605" s="1">
        <v>4</v>
      </c>
      <c r="H2605" s="1" t="s">
        <v>62</v>
      </c>
      <c r="J2605" s="1" t="s">
        <v>10</v>
      </c>
      <c r="K2605" s="1" t="s">
        <v>651</v>
      </c>
      <c r="L2605" s="1" t="s">
        <v>652</v>
      </c>
      <c r="M2605" s="1">
        <v>0</v>
      </c>
      <c r="N2605" s="1" t="s">
        <v>653</v>
      </c>
      <c r="O2605" s="1">
        <v>43994</v>
      </c>
      <c r="P2605" s="1">
        <v>67929</v>
      </c>
      <c r="Q2605" s="1" t="s">
        <v>654</v>
      </c>
      <c r="R2605" s="1"/>
      <c r="S2605" s="1"/>
      <c r="T2605" s="1"/>
      <c r="U2605" s="1"/>
      <c r="V2605" s="1"/>
      <c r="W2605" s="1"/>
      <c r="X2605" s="1"/>
      <c r="Y2605" s="1"/>
    </row>
    <row r="2606" spans="1:25" x14ac:dyDescent="0.4">
      <c r="A2606" t="s">
        <v>48</v>
      </c>
      <c r="B2606" t="s">
        <v>2124</v>
      </c>
      <c r="C2606" s="1" t="s">
        <v>3</v>
      </c>
      <c r="D2606">
        <v>2020</v>
      </c>
      <c r="E2606" s="3">
        <v>5</v>
      </c>
      <c r="F2606" s="1" t="s">
        <v>50</v>
      </c>
      <c r="G2606" s="1">
        <v>5</v>
      </c>
      <c r="H2606" s="1">
        <v>1</v>
      </c>
      <c r="J2606" s="1" t="s">
        <v>21</v>
      </c>
      <c r="K2606" s="1" t="s">
        <v>2136</v>
      </c>
      <c r="L2606" s="1" t="s">
        <v>125</v>
      </c>
      <c r="M2606" s="1">
        <v>0</v>
      </c>
      <c r="N2606" s="1" t="s">
        <v>2137</v>
      </c>
      <c r="O2606" s="1">
        <v>44007</v>
      </c>
      <c r="P2606" s="1">
        <v>64524</v>
      </c>
      <c r="Q2606" s="1" t="s">
        <v>2138</v>
      </c>
      <c r="R2606" s="1"/>
      <c r="S2606" s="1"/>
      <c r="T2606" s="1"/>
      <c r="U2606" s="1"/>
      <c r="V2606" s="1"/>
      <c r="W2606" s="1"/>
      <c r="X2606" s="1"/>
      <c r="Y2606" s="1"/>
    </row>
    <row r="2607" spans="1:25" x14ac:dyDescent="0.4">
      <c r="A2607" t="s">
        <v>48</v>
      </c>
      <c r="B2607" t="s">
        <v>2124</v>
      </c>
      <c r="C2607" s="1" t="s">
        <v>3</v>
      </c>
      <c r="D2607">
        <v>2020</v>
      </c>
      <c r="E2607" s="3">
        <v>5</v>
      </c>
      <c r="F2607" s="1" t="s">
        <v>50</v>
      </c>
      <c r="G2607" s="1">
        <v>6</v>
      </c>
      <c r="H2607" s="1">
        <v>1</v>
      </c>
      <c r="J2607" s="1" t="s">
        <v>23</v>
      </c>
      <c r="K2607" s="1" t="s">
        <v>670</v>
      </c>
      <c r="L2607" s="1" t="s">
        <v>671</v>
      </c>
      <c r="M2607" s="1">
        <v>0</v>
      </c>
      <c r="N2607" s="1" t="s">
        <v>672</v>
      </c>
      <c r="O2607" s="1">
        <v>44010</v>
      </c>
      <c r="P2607" s="1">
        <v>51122</v>
      </c>
      <c r="Q2607" s="1" t="s">
        <v>673</v>
      </c>
      <c r="R2607" s="1"/>
      <c r="S2607" s="1"/>
      <c r="T2607" s="1"/>
      <c r="U2607" s="1"/>
      <c r="V2607" s="1"/>
      <c r="W2607" s="1"/>
      <c r="X2607" s="1"/>
      <c r="Y2607" s="1"/>
    </row>
    <row r="2608" spans="1:25" x14ac:dyDescent="0.4">
      <c r="A2608" t="s">
        <v>48</v>
      </c>
      <c r="B2608" t="s">
        <v>2124</v>
      </c>
      <c r="C2608" s="1" t="s">
        <v>3</v>
      </c>
      <c r="D2608">
        <v>2020</v>
      </c>
      <c r="E2608" s="3">
        <v>5</v>
      </c>
      <c r="F2608" s="1" t="s">
        <v>50</v>
      </c>
      <c r="G2608" s="1">
        <v>7</v>
      </c>
      <c r="H2608" s="1">
        <v>1</v>
      </c>
      <c r="J2608" s="1" t="s">
        <v>23</v>
      </c>
      <c r="K2608" s="1" t="s">
        <v>2129</v>
      </c>
      <c r="L2608" s="1" t="s">
        <v>2130</v>
      </c>
      <c r="M2608" s="1">
        <v>0</v>
      </c>
      <c r="N2608" s="1" t="s">
        <v>2131</v>
      </c>
      <c r="O2608" s="1">
        <v>44008</v>
      </c>
      <c r="P2608" s="1">
        <v>48860</v>
      </c>
      <c r="Q2608" s="1" t="s">
        <v>2132</v>
      </c>
      <c r="R2608" s="1"/>
      <c r="S2608" s="1"/>
      <c r="T2608" s="1"/>
      <c r="U2608" s="1"/>
      <c r="V2608" s="1"/>
      <c r="W2608" s="1"/>
      <c r="X2608" s="1"/>
      <c r="Y2608" s="1"/>
    </row>
    <row r="2609" spans="1:25" x14ac:dyDescent="0.4">
      <c r="A2609" t="s">
        <v>48</v>
      </c>
      <c r="B2609" t="s">
        <v>2124</v>
      </c>
      <c r="C2609" s="1" t="s">
        <v>3</v>
      </c>
      <c r="D2609">
        <v>2020</v>
      </c>
      <c r="E2609" s="3">
        <v>5</v>
      </c>
      <c r="F2609" s="1" t="s">
        <v>50</v>
      </c>
      <c r="G2609" s="1">
        <v>8</v>
      </c>
      <c r="H2609" s="1">
        <v>-3</v>
      </c>
      <c r="J2609" s="1" t="s">
        <v>23</v>
      </c>
      <c r="K2609" s="1" t="s">
        <v>2143</v>
      </c>
      <c r="L2609" s="1" t="s">
        <v>2144</v>
      </c>
      <c r="M2609" s="1">
        <v>0</v>
      </c>
      <c r="N2609" s="1" t="s">
        <v>2145</v>
      </c>
      <c r="O2609" s="1">
        <v>43994</v>
      </c>
      <c r="P2609" s="1">
        <v>43663</v>
      </c>
      <c r="Q2609" s="1" t="s">
        <v>2146</v>
      </c>
      <c r="R2609" s="1"/>
      <c r="S2609" s="1"/>
      <c r="T2609" s="1"/>
      <c r="U2609" s="1"/>
      <c r="V2609" s="1"/>
      <c r="W2609" s="1"/>
      <c r="X2609" s="1"/>
      <c r="Y2609" s="1"/>
    </row>
    <row r="2610" spans="1:25" x14ac:dyDescent="0.4">
      <c r="A2610" t="s">
        <v>48</v>
      </c>
      <c r="B2610" t="s">
        <v>2124</v>
      </c>
      <c r="C2610" s="1" t="s">
        <v>3</v>
      </c>
      <c r="D2610">
        <v>2020</v>
      </c>
      <c r="E2610" s="3">
        <v>5</v>
      </c>
      <c r="F2610" s="1" t="s">
        <v>50</v>
      </c>
      <c r="G2610" s="1">
        <v>9</v>
      </c>
      <c r="H2610" s="1" t="s">
        <v>62</v>
      </c>
      <c r="J2610" s="1" t="s">
        <v>73</v>
      </c>
      <c r="K2610" s="1" t="s">
        <v>2133</v>
      </c>
      <c r="L2610" s="1" t="s">
        <v>2134</v>
      </c>
      <c r="M2610" s="1">
        <v>0</v>
      </c>
      <c r="N2610" s="1" t="s">
        <v>226</v>
      </c>
      <c r="O2610" s="1">
        <v>44006</v>
      </c>
      <c r="P2610" s="1">
        <v>35729</v>
      </c>
      <c r="Q2610" s="1" t="s">
        <v>2135</v>
      </c>
      <c r="R2610" s="1"/>
      <c r="S2610" s="1"/>
      <c r="T2610" s="1"/>
      <c r="U2610" s="1"/>
      <c r="V2610" s="1"/>
      <c r="W2610" s="1"/>
      <c r="X2610" s="1"/>
      <c r="Y2610" s="1"/>
    </row>
    <row r="2611" spans="1:25" x14ac:dyDescent="0.4">
      <c r="A2611" t="s">
        <v>48</v>
      </c>
      <c r="B2611" t="s">
        <v>2124</v>
      </c>
      <c r="C2611" s="1" t="s">
        <v>3</v>
      </c>
      <c r="D2611">
        <v>2020</v>
      </c>
      <c r="E2611" s="3">
        <v>5</v>
      </c>
      <c r="F2611" s="1" t="s">
        <v>50</v>
      </c>
      <c r="G2611" s="1">
        <v>10</v>
      </c>
      <c r="H2611" s="1" t="s">
        <v>62</v>
      </c>
      <c r="J2611" s="1" t="s">
        <v>23</v>
      </c>
      <c r="K2611" s="1" t="s">
        <v>2139</v>
      </c>
      <c r="L2611" s="1" t="s">
        <v>2140</v>
      </c>
      <c r="M2611" s="1">
        <v>0</v>
      </c>
      <c r="N2611" s="1" t="s">
        <v>2141</v>
      </c>
      <c r="O2611" s="1">
        <v>43997</v>
      </c>
      <c r="P2611" s="1">
        <v>30072</v>
      </c>
      <c r="Q2611" s="1" t="s">
        <v>2142</v>
      </c>
      <c r="R2611" s="1"/>
      <c r="S2611" s="1"/>
      <c r="T2611" s="1"/>
      <c r="U2611" s="1"/>
      <c r="V2611" s="1"/>
      <c r="W2611" s="1"/>
      <c r="X2611" s="1"/>
      <c r="Y2611" s="1"/>
    </row>
    <row r="2612" spans="1:25" x14ac:dyDescent="0.4">
      <c r="A2612" t="s">
        <v>48</v>
      </c>
      <c r="B2612" t="s">
        <v>2124</v>
      </c>
      <c r="C2612" s="1" t="s">
        <v>3</v>
      </c>
      <c r="D2612">
        <v>2020</v>
      </c>
      <c r="E2612" s="3">
        <v>5</v>
      </c>
      <c r="F2612" s="1" t="s">
        <v>50</v>
      </c>
      <c r="G2612" s="1">
        <v>11</v>
      </c>
      <c r="H2612" s="1" t="s">
        <v>62</v>
      </c>
      <c r="J2612" s="1" t="s">
        <v>2147</v>
      </c>
      <c r="K2612" s="1" t="s">
        <v>2152</v>
      </c>
      <c r="L2612" s="1" t="s">
        <v>2153</v>
      </c>
      <c r="M2612" s="1">
        <v>0</v>
      </c>
      <c r="N2612" s="1" t="s">
        <v>2154</v>
      </c>
      <c r="O2612" s="1">
        <v>43995</v>
      </c>
      <c r="P2612" s="1">
        <v>28844</v>
      </c>
      <c r="Q2612" s="1" t="s">
        <v>2155</v>
      </c>
      <c r="R2612" s="1"/>
      <c r="S2612" s="1"/>
      <c r="T2612" s="1"/>
      <c r="U2612" s="1"/>
      <c r="V2612" s="1"/>
      <c r="W2612" s="1"/>
      <c r="X2612" s="1"/>
      <c r="Y2612" s="1"/>
    </row>
    <row r="2613" spans="1:25" x14ac:dyDescent="0.4">
      <c r="A2613" t="s">
        <v>48</v>
      </c>
      <c r="B2613" t="s">
        <v>2124</v>
      </c>
      <c r="C2613" s="1" t="s">
        <v>3</v>
      </c>
      <c r="D2613">
        <v>2020</v>
      </c>
      <c r="E2613" s="3">
        <v>5</v>
      </c>
      <c r="F2613" s="1" t="s">
        <v>50</v>
      </c>
      <c r="G2613" s="1">
        <v>12</v>
      </c>
      <c r="H2613" s="1" t="s">
        <v>62</v>
      </c>
      <c r="J2613" s="1" t="s">
        <v>2147</v>
      </c>
      <c r="K2613" s="1" t="s">
        <v>2148</v>
      </c>
      <c r="L2613" s="1" t="s">
        <v>2149</v>
      </c>
      <c r="M2613" s="1">
        <v>0</v>
      </c>
      <c r="N2613" s="1" t="s">
        <v>2150</v>
      </c>
      <c r="O2613" s="1">
        <v>43999</v>
      </c>
      <c r="P2613" s="1">
        <v>25210</v>
      </c>
      <c r="Q2613" s="1" t="s">
        <v>2151</v>
      </c>
      <c r="R2613" s="1"/>
      <c r="S2613" s="1"/>
      <c r="T2613" s="1"/>
      <c r="U2613" s="1"/>
      <c r="V2613" s="1"/>
      <c r="W2613" s="1"/>
      <c r="X2613" s="1"/>
      <c r="Y2613" s="1"/>
    </row>
    <row r="2614" spans="1:25" x14ac:dyDescent="0.4">
      <c r="A2614" t="s">
        <v>48</v>
      </c>
      <c r="B2614" t="s">
        <v>2124</v>
      </c>
      <c r="C2614" s="1" t="s">
        <v>3</v>
      </c>
      <c r="D2614">
        <v>2020</v>
      </c>
      <c r="E2614" s="3">
        <v>5</v>
      </c>
      <c r="F2614" s="1" t="s">
        <v>50</v>
      </c>
      <c r="G2614" s="1">
        <v>13</v>
      </c>
      <c r="H2614" s="1" t="s">
        <v>62</v>
      </c>
      <c r="J2614" s="1" t="s">
        <v>23</v>
      </c>
      <c r="K2614" s="1" t="s">
        <v>2156</v>
      </c>
      <c r="L2614" s="1" t="s">
        <v>912</v>
      </c>
      <c r="M2614" s="1">
        <v>0</v>
      </c>
      <c r="N2614" s="1" t="s">
        <v>343</v>
      </c>
      <c r="O2614" s="1">
        <v>43996</v>
      </c>
      <c r="P2614" s="1">
        <v>22508</v>
      </c>
      <c r="Q2614" s="1" t="s">
        <v>2157</v>
      </c>
      <c r="R2614" s="1"/>
      <c r="S2614" s="1"/>
      <c r="T2614" s="1"/>
      <c r="U2614" s="1"/>
      <c r="V2614" s="1"/>
      <c r="W2614" s="1"/>
      <c r="X2614" s="1"/>
      <c r="Y2614" s="1"/>
    </row>
    <row r="2615" spans="1:25" x14ac:dyDescent="0.4">
      <c r="A2615" t="s">
        <v>48</v>
      </c>
      <c r="B2615" t="s">
        <v>2124</v>
      </c>
      <c r="C2615" s="1" t="s">
        <v>3</v>
      </c>
      <c r="D2615">
        <v>2020</v>
      </c>
      <c r="E2615" s="3">
        <v>5</v>
      </c>
      <c r="F2615" s="1" t="s">
        <v>50</v>
      </c>
      <c r="G2615" s="1">
        <v>14</v>
      </c>
      <c r="H2615" s="1" t="s">
        <v>62</v>
      </c>
      <c r="J2615" s="1" t="s">
        <v>23</v>
      </c>
      <c r="K2615" s="1" t="s">
        <v>723</v>
      </c>
      <c r="L2615" s="1" t="s">
        <v>724</v>
      </c>
      <c r="M2615" s="1">
        <v>0</v>
      </c>
      <c r="N2615" s="1" t="s">
        <v>725</v>
      </c>
      <c r="O2615" s="1">
        <v>44005</v>
      </c>
      <c r="P2615" s="1">
        <v>22304</v>
      </c>
      <c r="Q2615" s="1" t="s">
        <v>726</v>
      </c>
      <c r="R2615" s="1"/>
      <c r="S2615" s="1"/>
      <c r="T2615" s="1"/>
      <c r="U2615" s="1"/>
      <c r="V2615" s="1"/>
      <c r="W2615" s="1"/>
      <c r="X2615" s="1"/>
      <c r="Y2615" s="1"/>
    </row>
    <row r="2616" spans="1:25" x14ac:dyDescent="0.4">
      <c r="A2616" t="s">
        <v>48</v>
      </c>
      <c r="B2616" t="s">
        <v>2124</v>
      </c>
      <c r="C2616" s="1" t="s">
        <v>3</v>
      </c>
      <c r="D2616">
        <v>2020</v>
      </c>
      <c r="E2616" s="3">
        <v>5</v>
      </c>
      <c r="F2616" s="1" t="s">
        <v>50</v>
      </c>
      <c r="G2616" s="1">
        <v>15</v>
      </c>
      <c r="H2616" s="1">
        <v>13</v>
      </c>
      <c r="J2616" s="1" t="s">
        <v>10</v>
      </c>
      <c r="K2616" s="1" t="s">
        <v>974</v>
      </c>
      <c r="L2616" s="1" t="s">
        <v>71</v>
      </c>
      <c r="M2616" s="1">
        <v>0</v>
      </c>
      <c r="N2616" s="1" t="s">
        <v>975</v>
      </c>
      <c r="O2616" s="1">
        <v>44001</v>
      </c>
      <c r="P2616" s="1">
        <v>21150</v>
      </c>
      <c r="Q2616" s="1" t="s">
        <v>976</v>
      </c>
      <c r="R2616" s="1"/>
      <c r="S2616" s="1"/>
      <c r="T2616" s="1"/>
      <c r="U2616" s="1"/>
      <c r="V2616" s="1"/>
      <c r="W2616" s="1"/>
      <c r="X2616" s="1"/>
      <c r="Y2616" s="1"/>
    </row>
    <row r="2617" spans="1:25" x14ac:dyDescent="0.4">
      <c r="A2617" t="s">
        <v>48</v>
      </c>
      <c r="B2617" t="s">
        <v>2124</v>
      </c>
      <c r="C2617" s="1" t="s">
        <v>3</v>
      </c>
      <c r="D2617">
        <v>2020</v>
      </c>
      <c r="E2617" s="3">
        <v>5</v>
      </c>
      <c r="F2617" s="1" t="s">
        <v>50</v>
      </c>
      <c r="G2617" s="1">
        <v>16</v>
      </c>
      <c r="H2617" s="1">
        <v>-1</v>
      </c>
      <c r="J2617" s="1" t="s">
        <v>10</v>
      </c>
      <c r="K2617" s="1" t="s">
        <v>2470</v>
      </c>
      <c r="L2617" s="1" t="s">
        <v>2471</v>
      </c>
      <c r="M2617" s="1">
        <v>0</v>
      </c>
      <c r="N2617" s="1" t="s">
        <v>2472</v>
      </c>
      <c r="O2617" s="1">
        <v>43979</v>
      </c>
      <c r="P2617" s="1">
        <v>20860</v>
      </c>
      <c r="Q2617" s="1" t="s">
        <v>2473</v>
      </c>
      <c r="R2617" s="1"/>
      <c r="S2617" s="1"/>
      <c r="T2617" s="1"/>
      <c r="U2617" s="1"/>
      <c r="V2617" s="1"/>
      <c r="W2617" s="1"/>
      <c r="X2617" s="1"/>
      <c r="Y2617" s="1"/>
    </row>
    <row r="2618" spans="1:25" x14ac:dyDescent="0.4">
      <c r="A2618" t="s">
        <v>48</v>
      </c>
      <c r="B2618" t="s">
        <v>2124</v>
      </c>
      <c r="C2618" s="1" t="s">
        <v>3</v>
      </c>
      <c r="D2618">
        <v>2020</v>
      </c>
      <c r="E2618" s="3">
        <v>5</v>
      </c>
      <c r="F2618" s="1" t="s">
        <v>50</v>
      </c>
      <c r="G2618" s="1">
        <v>17</v>
      </c>
      <c r="H2618" s="1">
        <v>-1</v>
      </c>
      <c r="J2618" s="1" t="s">
        <v>7</v>
      </c>
      <c r="K2618" s="1" t="s">
        <v>2162</v>
      </c>
      <c r="L2618" s="1" t="s">
        <v>2163</v>
      </c>
      <c r="M2618" s="1">
        <v>0</v>
      </c>
      <c r="N2618" s="1" t="s">
        <v>2164</v>
      </c>
      <c r="O2618" s="1">
        <v>44005</v>
      </c>
      <c r="P2618" s="1">
        <v>19930</v>
      </c>
      <c r="Q2618" s="1" t="s">
        <v>2165</v>
      </c>
      <c r="R2618" s="1"/>
      <c r="S2618" s="1"/>
      <c r="T2618" s="1"/>
      <c r="U2618" s="1"/>
      <c r="V2618" s="1"/>
      <c r="W2618" s="1"/>
      <c r="X2618" s="1"/>
      <c r="Y2618" s="1"/>
    </row>
    <row r="2619" spans="1:25" x14ac:dyDescent="0.4">
      <c r="A2619" t="s">
        <v>48</v>
      </c>
      <c r="B2619" t="s">
        <v>2124</v>
      </c>
      <c r="C2619" s="1" t="s">
        <v>3</v>
      </c>
      <c r="D2619">
        <v>2020</v>
      </c>
      <c r="E2619" s="3">
        <v>5</v>
      </c>
      <c r="F2619" s="1" t="s">
        <v>50</v>
      </c>
      <c r="G2619" s="1">
        <v>18</v>
      </c>
      <c r="H2619" s="1">
        <v>-1</v>
      </c>
      <c r="J2619" s="1" t="s">
        <v>16</v>
      </c>
      <c r="K2619" s="1" t="s">
        <v>2158</v>
      </c>
      <c r="L2619" s="1" t="s">
        <v>2159</v>
      </c>
      <c r="M2619" s="1">
        <v>0</v>
      </c>
      <c r="N2619" s="1" t="s">
        <v>2160</v>
      </c>
      <c r="O2619" s="1">
        <v>44006</v>
      </c>
      <c r="P2619" s="1">
        <v>17756</v>
      </c>
      <c r="Q2619" s="1" t="s">
        <v>2161</v>
      </c>
      <c r="R2619" s="1"/>
      <c r="S2619" s="1"/>
      <c r="T2619" s="1"/>
      <c r="U2619" s="1"/>
      <c r="V2619" s="1"/>
      <c r="W2619" s="1"/>
      <c r="X2619" s="1"/>
      <c r="Y2619" s="1"/>
    </row>
    <row r="2620" spans="1:25" x14ac:dyDescent="0.4">
      <c r="A2620" t="s">
        <v>48</v>
      </c>
      <c r="B2620" t="s">
        <v>2124</v>
      </c>
      <c r="C2620" s="1" t="s">
        <v>3</v>
      </c>
      <c r="D2620">
        <v>2020</v>
      </c>
      <c r="E2620" s="3">
        <v>5</v>
      </c>
      <c r="F2620" s="1" t="s">
        <v>50</v>
      </c>
      <c r="G2620" s="1">
        <v>19</v>
      </c>
      <c r="H2620" s="1" t="s">
        <v>62</v>
      </c>
      <c r="J2620" s="1" t="s">
        <v>23</v>
      </c>
      <c r="K2620" s="1" t="s">
        <v>2173</v>
      </c>
      <c r="L2620" s="1" t="s">
        <v>2174</v>
      </c>
      <c r="M2620" s="1">
        <v>0</v>
      </c>
      <c r="N2620" s="1" t="s">
        <v>2175</v>
      </c>
      <c r="O2620" s="1">
        <v>43997</v>
      </c>
      <c r="P2620" s="1">
        <v>16688</v>
      </c>
      <c r="Q2620" s="1" t="s">
        <v>2176</v>
      </c>
      <c r="R2620" s="1"/>
      <c r="S2620" s="1"/>
      <c r="T2620" s="1"/>
      <c r="U2620" s="1"/>
      <c r="V2620" s="1"/>
      <c r="W2620" s="1"/>
      <c r="X2620" s="1"/>
      <c r="Y2620" s="1"/>
    </row>
    <row r="2621" spans="1:25" x14ac:dyDescent="0.4">
      <c r="A2621" t="s">
        <v>48</v>
      </c>
      <c r="B2621" t="s">
        <v>2124</v>
      </c>
      <c r="C2621" s="1" t="s">
        <v>3</v>
      </c>
      <c r="D2621">
        <v>2020</v>
      </c>
      <c r="E2621" s="3">
        <v>5</v>
      </c>
      <c r="F2621" s="1" t="s">
        <v>50</v>
      </c>
      <c r="G2621" s="1">
        <v>20</v>
      </c>
      <c r="H2621" s="1">
        <v>-2</v>
      </c>
      <c r="J2621" s="1" t="s">
        <v>2147</v>
      </c>
      <c r="K2621" s="1" t="s">
        <v>2192</v>
      </c>
      <c r="L2621" s="1" t="s">
        <v>2193</v>
      </c>
      <c r="M2621" s="1">
        <v>0</v>
      </c>
      <c r="N2621" s="1" t="s">
        <v>320</v>
      </c>
      <c r="O2621" s="1">
        <v>43963</v>
      </c>
      <c r="P2621" s="1">
        <v>15769</v>
      </c>
      <c r="Q2621" s="1" t="s">
        <v>2194</v>
      </c>
      <c r="R2621" s="1"/>
      <c r="S2621" s="1"/>
      <c r="T2621" s="1"/>
      <c r="U2621" s="1"/>
      <c r="V2621" s="1"/>
      <c r="W2621" s="1"/>
      <c r="X2621" s="1"/>
      <c r="Y2621" s="1"/>
    </row>
    <row r="2622" spans="1:25" x14ac:dyDescent="0.4">
      <c r="A2622" t="s">
        <v>48</v>
      </c>
      <c r="B2622" t="s">
        <v>2124</v>
      </c>
      <c r="C2622" s="1" t="s">
        <v>3</v>
      </c>
      <c r="D2622">
        <v>2020</v>
      </c>
      <c r="E2622" s="3">
        <v>5</v>
      </c>
      <c r="F2622" s="1" t="s">
        <v>50</v>
      </c>
      <c r="G2622" s="1">
        <v>21</v>
      </c>
      <c r="H2622" s="1" t="s">
        <v>62</v>
      </c>
      <c r="J2622" s="1" t="s">
        <v>23</v>
      </c>
      <c r="K2622" s="1" t="s">
        <v>2188</v>
      </c>
      <c r="L2622" s="1" t="s">
        <v>2189</v>
      </c>
      <c r="M2622" s="1">
        <v>0</v>
      </c>
      <c r="N2622" s="1" t="s">
        <v>2190</v>
      </c>
      <c r="O2622" s="1">
        <v>43987</v>
      </c>
      <c r="P2622" s="1">
        <v>15003</v>
      </c>
      <c r="Q2622" s="1" t="s">
        <v>2191</v>
      </c>
      <c r="R2622" s="1"/>
      <c r="S2622" s="1"/>
      <c r="T2622" s="1"/>
      <c r="U2622" s="1"/>
      <c r="V2622" s="1"/>
      <c r="W2622" s="1"/>
      <c r="X2622" s="1"/>
      <c r="Y2622" s="1"/>
    </row>
    <row r="2623" spans="1:25" x14ac:dyDescent="0.4">
      <c r="A2623" t="s">
        <v>48</v>
      </c>
      <c r="B2623" t="s">
        <v>2124</v>
      </c>
      <c r="C2623" s="1" t="s">
        <v>3</v>
      </c>
      <c r="D2623">
        <v>2020</v>
      </c>
      <c r="E2623" s="3">
        <v>5</v>
      </c>
      <c r="F2623" s="1" t="s">
        <v>50</v>
      </c>
      <c r="G2623" s="1">
        <v>22</v>
      </c>
      <c r="H2623" s="1">
        <v>-2</v>
      </c>
      <c r="J2623" s="1" t="s">
        <v>23</v>
      </c>
      <c r="K2623" s="1" t="s">
        <v>2166</v>
      </c>
      <c r="L2623" s="1" t="s">
        <v>2167</v>
      </c>
      <c r="M2623" s="1">
        <v>0</v>
      </c>
      <c r="N2623" s="1" t="s">
        <v>2168</v>
      </c>
      <c r="O2623" s="1">
        <v>43997</v>
      </c>
      <c r="P2623" s="1">
        <v>14705</v>
      </c>
      <c r="Q2623" s="1" t="s">
        <v>2169</v>
      </c>
      <c r="R2623" s="1"/>
      <c r="S2623" s="1"/>
      <c r="T2623" s="1"/>
      <c r="U2623" s="1"/>
      <c r="V2623" s="1"/>
      <c r="W2623" s="1"/>
      <c r="X2623" s="1"/>
      <c r="Y2623" s="1"/>
    </row>
    <row r="2624" spans="1:25" x14ac:dyDescent="0.4">
      <c r="A2624" t="s">
        <v>48</v>
      </c>
      <c r="B2624" t="s">
        <v>2124</v>
      </c>
      <c r="C2624" s="1" t="s">
        <v>3</v>
      </c>
      <c r="D2624">
        <v>2020</v>
      </c>
      <c r="E2624" s="3">
        <v>5</v>
      </c>
      <c r="F2624" s="1" t="s">
        <v>50</v>
      </c>
      <c r="G2624" s="1">
        <v>23</v>
      </c>
      <c r="H2624" s="1" t="s">
        <v>62</v>
      </c>
      <c r="J2624" s="1" t="s">
        <v>10</v>
      </c>
      <c r="K2624" s="1" t="s">
        <v>2199</v>
      </c>
      <c r="L2624" s="1" t="s">
        <v>2200</v>
      </c>
      <c r="M2624" s="1">
        <v>0</v>
      </c>
      <c r="N2624" s="1" t="s">
        <v>2201</v>
      </c>
      <c r="O2624" s="1">
        <v>44008</v>
      </c>
      <c r="P2624" s="1">
        <v>14652</v>
      </c>
      <c r="Q2624" s="1" t="s">
        <v>2202</v>
      </c>
      <c r="R2624" s="1"/>
      <c r="S2624" s="1"/>
      <c r="T2624" s="1"/>
      <c r="U2624" s="1"/>
      <c r="V2624" s="1"/>
      <c r="W2624" s="1"/>
      <c r="X2624" s="1"/>
      <c r="Y2624" s="1"/>
    </row>
    <row r="2625" spans="1:25" x14ac:dyDescent="0.4">
      <c r="A2625" t="s">
        <v>48</v>
      </c>
      <c r="B2625" t="s">
        <v>2124</v>
      </c>
      <c r="C2625" s="1" t="s">
        <v>3</v>
      </c>
      <c r="D2625">
        <v>2020</v>
      </c>
      <c r="E2625" s="3">
        <v>5</v>
      </c>
      <c r="F2625" s="1" t="s">
        <v>50</v>
      </c>
      <c r="G2625" s="1">
        <v>24</v>
      </c>
      <c r="H2625" s="1">
        <v>2</v>
      </c>
      <c r="J2625" s="1" t="s">
        <v>9</v>
      </c>
      <c r="K2625" s="1" t="s">
        <v>2213</v>
      </c>
      <c r="L2625" s="1" t="s">
        <v>2214</v>
      </c>
      <c r="M2625" s="1">
        <v>0</v>
      </c>
      <c r="N2625" s="1" t="s">
        <v>2215</v>
      </c>
      <c r="O2625" s="1">
        <v>43993</v>
      </c>
      <c r="P2625" s="1">
        <v>13138</v>
      </c>
      <c r="Q2625" s="1" t="s">
        <v>2216</v>
      </c>
      <c r="R2625" s="1"/>
      <c r="S2625" s="1"/>
      <c r="T2625" s="1"/>
      <c r="U2625" s="1"/>
      <c r="V2625" s="1"/>
      <c r="W2625" s="1"/>
      <c r="X2625" s="1"/>
      <c r="Y2625" s="1"/>
    </row>
    <row r="2626" spans="1:25" x14ac:dyDescent="0.4">
      <c r="A2626" t="s">
        <v>48</v>
      </c>
      <c r="B2626" t="s">
        <v>2124</v>
      </c>
      <c r="C2626" s="1" t="s">
        <v>3</v>
      </c>
      <c r="D2626">
        <v>2020</v>
      </c>
      <c r="E2626" s="3">
        <v>5</v>
      </c>
      <c r="F2626" s="1" t="s">
        <v>50</v>
      </c>
      <c r="G2626" s="1">
        <v>25</v>
      </c>
      <c r="H2626" s="1">
        <v>52</v>
      </c>
      <c r="J2626" s="1" t="s">
        <v>23</v>
      </c>
      <c r="K2626" s="1" t="s">
        <v>2482</v>
      </c>
      <c r="L2626" s="1" t="s">
        <v>2483</v>
      </c>
      <c r="M2626" s="1">
        <v>0</v>
      </c>
      <c r="N2626" s="1" t="s">
        <v>2179</v>
      </c>
      <c r="O2626" s="1">
        <v>43972</v>
      </c>
      <c r="P2626" s="1">
        <v>12939</v>
      </c>
      <c r="Q2626" s="1" t="s">
        <v>2484</v>
      </c>
      <c r="R2626" s="1"/>
      <c r="S2626" s="1"/>
      <c r="T2626" s="1"/>
      <c r="U2626" s="1"/>
      <c r="V2626" s="1"/>
      <c r="W2626" s="1"/>
      <c r="X2626" s="1"/>
      <c r="Y2626" s="1"/>
    </row>
    <row r="2627" spans="1:25" x14ac:dyDescent="0.4">
      <c r="A2627" t="s">
        <v>48</v>
      </c>
      <c r="B2627" t="s">
        <v>2124</v>
      </c>
      <c r="C2627" s="1" t="s">
        <v>3</v>
      </c>
      <c r="D2627">
        <v>2020</v>
      </c>
      <c r="E2627" s="3">
        <v>5</v>
      </c>
      <c r="F2627" s="1" t="s">
        <v>50</v>
      </c>
      <c r="G2627" s="1">
        <v>26</v>
      </c>
      <c r="H2627" s="1">
        <v>-4</v>
      </c>
      <c r="J2627" s="1" t="s">
        <v>155</v>
      </c>
      <c r="K2627" s="1" t="s">
        <v>770</v>
      </c>
      <c r="L2627" s="1" t="s">
        <v>771</v>
      </c>
      <c r="M2627" s="1">
        <v>0</v>
      </c>
      <c r="N2627" s="1" t="s">
        <v>772</v>
      </c>
      <c r="O2627" s="1">
        <v>44005</v>
      </c>
      <c r="P2627" s="1">
        <v>12206</v>
      </c>
      <c r="Q2627" s="1" t="s">
        <v>773</v>
      </c>
      <c r="R2627" s="1"/>
      <c r="S2627" s="1"/>
      <c r="T2627" s="1"/>
      <c r="U2627" s="1"/>
      <c r="V2627" s="1"/>
      <c r="W2627" s="1"/>
      <c r="X2627" s="1"/>
      <c r="Y2627" s="1"/>
    </row>
    <row r="2628" spans="1:25" x14ac:dyDescent="0.4">
      <c r="A2628" t="s">
        <v>48</v>
      </c>
      <c r="B2628" t="s">
        <v>2124</v>
      </c>
      <c r="C2628" s="1" t="s">
        <v>3</v>
      </c>
      <c r="D2628">
        <v>2020</v>
      </c>
      <c r="E2628" s="3">
        <v>5</v>
      </c>
      <c r="F2628" s="1" t="s">
        <v>50</v>
      </c>
      <c r="G2628" s="1">
        <v>27</v>
      </c>
      <c r="H2628" s="1">
        <v>-3</v>
      </c>
      <c r="J2628" s="1" t="s">
        <v>23</v>
      </c>
      <c r="K2628" s="1" t="s">
        <v>2181</v>
      </c>
      <c r="L2628" s="1" t="s">
        <v>2167</v>
      </c>
      <c r="M2628" s="1">
        <v>0</v>
      </c>
      <c r="N2628" s="1" t="s">
        <v>2182</v>
      </c>
      <c r="O2628" s="1">
        <v>43998</v>
      </c>
      <c r="P2628" s="1">
        <v>12144</v>
      </c>
      <c r="Q2628" s="1" t="s">
        <v>2183</v>
      </c>
      <c r="R2628" s="1"/>
      <c r="S2628" s="1"/>
      <c r="T2628" s="1"/>
      <c r="U2628" s="1"/>
      <c r="V2628" s="1"/>
      <c r="W2628" s="1"/>
      <c r="X2628" s="1"/>
      <c r="Y2628" s="1"/>
    </row>
    <row r="2629" spans="1:25" x14ac:dyDescent="0.4">
      <c r="A2629" t="s">
        <v>48</v>
      </c>
      <c r="B2629" t="s">
        <v>2124</v>
      </c>
      <c r="C2629" s="1" t="s">
        <v>3</v>
      </c>
      <c r="D2629">
        <v>2020</v>
      </c>
      <c r="E2629" s="3">
        <v>5</v>
      </c>
      <c r="F2629" s="1" t="s">
        <v>50</v>
      </c>
      <c r="G2629" s="1">
        <v>28</v>
      </c>
      <c r="H2629" s="1">
        <v>-1</v>
      </c>
      <c r="J2629" s="1" t="s">
        <v>23</v>
      </c>
      <c r="K2629" s="1" t="s">
        <v>2300</v>
      </c>
      <c r="L2629" s="1" t="s">
        <v>2301</v>
      </c>
      <c r="M2629" s="1">
        <v>0</v>
      </c>
      <c r="N2629" s="1" t="s">
        <v>2302</v>
      </c>
      <c r="O2629" s="1">
        <v>44001</v>
      </c>
      <c r="P2629" s="1">
        <v>11621</v>
      </c>
      <c r="Q2629" s="1" t="s">
        <v>2303</v>
      </c>
      <c r="R2629" s="1"/>
      <c r="S2629" s="1"/>
      <c r="T2629" s="1"/>
      <c r="U2629" s="1"/>
      <c r="V2629" s="1"/>
      <c r="W2629" s="1"/>
      <c r="X2629" s="1"/>
      <c r="Y2629" s="1"/>
    </row>
    <row r="2630" spans="1:25" x14ac:dyDescent="0.4">
      <c r="A2630" t="s">
        <v>48</v>
      </c>
      <c r="B2630" t="s">
        <v>2124</v>
      </c>
      <c r="C2630" s="1" t="s">
        <v>3</v>
      </c>
      <c r="D2630">
        <v>2020</v>
      </c>
      <c r="E2630" s="3">
        <v>5</v>
      </c>
      <c r="F2630" s="1" t="s">
        <v>50</v>
      </c>
      <c r="G2630" s="1">
        <v>29</v>
      </c>
      <c r="H2630" s="1">
        <v>-4</v>
      </c>
      <c r="J2630" s="1" t="s">
        <v>23</v>
      </c>
      <c r="K2630" s="1" t="s">
        <v>2184</v>
      </c>
      <c r="L2630" s="1" t="s">
        <v>2185</v>
      </c>
      <c r="M2630" s="1">
        <v>0</v>
      </c>
      <c r="N2630" s="1" t="s">
        <v>2186</v>
      </c>
      <c r="O2630" s="1">
        <v>43818</v>
      </c>
      <c r="P2630" s="1">
        <v>11102</v>
      </c>
      <c r="Q2630" s="1" t="s">
        <v>2187</v>
      </c>
      <c r="R2630" s="1"/>
      <c r="S2630" s="1"/>
      <c r="T2630" s="1"/>
      <c r="U2630" s="1"/>
      <c r="V2630" s="1"/>
      <c r="W2630" s="1"/>
      <c r="X2630" s="1"/>
      <c r="Y2630" s="1"/>
    </row>
    <row r="2631" spans="1:25" x14ac:dyDescent="0.4">
      <c r="A2631" t="s">
        <v>48</v>
      </c>
      <c r="B2631" t="s">
        <v>2124</v>
      </c>
      <c r="C2631" s="1" t="s">
        <v>3</v>
      </c>
      <c r="D2631">
        <v>2020</v>
      </c>
      <c r="E2631" s="3">
        <v>5</v>
      </c>
      <c r="F2631" s="1" t="s">
        <v>50</v>
      </c>
      <c r="G2631" s="1">
        <v>30</v>
      </c>
      <c r="H2631" s="1">
        <v>3</v>
      </c>
      <c r="J2631" s="1" t="s">
        <v>73</v>
      </c>
      <c r="K2631" s="1" t="s">
        <v>2318</v>
      </c>
      <c r="L2631" s="1" t="s">
        <v>2319</v>
      </c>
      <c r="M2631" s="1">
        <v>0</v>
      </c>
      <c r="N2631" s="1" t="s">
        <v>2247</v>
      </c>
      <c r="O2631" s="1">
        <v>43741</v>
      </c>
      <c r="P2631" s="1">
        <v>10154</v>
      </c>
      <c r="Q2631" s="1" t="s">
        <v>2320</v>
      </c>
      <c r="R2631" s="1"/>
      <c r="S2631" s="1"/>
      <c r="T2631" s="1"/>
      <c r="U2631" s="1"/>
      <c r="V2631" s="1"/>
      <c r="W2631" s="1"/>
      <c r="X2631" s="1"/>
      <c r="Y2631" s="1"/>
    </row>
    <row r="2632" spans="1:25" x14ac:dyDescent="0.4">
      <c r="A2632" t="s">
        <v>48</v>
      </c>
      <c r="B2632" t="s">
        <v>2124</v>
      </c>
      <c r="C2632" s="1" t="s">
        <v>3</v>
      </c>
      <c r="D2632">
        <v>2020</v>
      </c>
      <c r="E2632" s="3">
        <v>5</v>
      </c>
      <c r="F2632" s="1" t="s">
        <v>50</v>
      </c>
      <c r="G2632" s="1">
        <v>31</v>
      </c>
      <c r="H2632" s="1">
        <v>-1</v>
      </c>
      <c r="J2632" s="1" t="s">
        <v>2147</v>
      </c>
      <c r="K2632" s="1" t="s">
        <v>2229</v>
      </c>
      <c r="L2632" s="1" t="s">
        <v>2230</v>
      </c>
      <c r="M2632" s="1">
        <v>0</v>
      </c>
      <c r="N2632" s="1" t="s">
        <v>2231</v>
      </c>
      <c r="O2632" s="1">
        <v>43997</v>
      </c>
      <c r="P2632" s="1">
        <v>9843</v>
      </c>
      <c r="Q2632" s="1" t="s">
        <v>2232</v>
      </c>
      <c r="R2632" s="1"/>
      <c r="S2632" s="1"/>
      <c r="T2632" s="1"/>
      <c r="U2632" s="1"/>
      <c r="V2632" s="1"/>
      <c r="W2632" s="1"/>
      <c r="X2632" s="1"/>
      <c r="Y2632" s="1"/>
    </row>
    <row r="2633" spans="1:25" x14ac:dyDescent="0.4">
      <c r="A2633" t="s">
        <v>48</v>
      </c>
      <c r="B2633" t="s">
        <v>2124</v>
      </c>
      <c r="C2633" s="1" t="s">
        <v>3</v>
      </c>
      <c r="D2633">
        <v>2020</v>
      </c>
      <c r="E2633" s="3">
        <v>5</v>
      </c>
      <c r="F2633" s="1" t="s">
        <v>50</v>
      </c>
      <c r="G2633" s="1">
        <v>32</v>
      </c>
      <c r="H2633" s="1">
        <v>7</v>
      </c>
      <c r="J2633" s="1" t="s">
        <v>23</v>
      </c>
      <c r="K2633" s="1" t="s">
        <v>2217</v>
      </c>
      <c r="L2633" s="1" t="s">
        <v>2218</v>
      </c>
      <c r="M2633" s="1">
        <v>0</v>
      </c>
      <c r="N2633" s="1" t="s">
        <v>2219</v>
      </c>
      <c r="O2633" s="1">
        <v>44007</v>
      </c>
      <c r="P2633" s="1">
        <v>9692</v>
      </c>
      <c r="Q2633" s="1" t="s">
        <v>2220</v>
      </c>
      <c r="R2633" s="1"/>
      <c r="S2633" s="1"/>
      <c r="T2633" s="1"/>
      <c r="U2633" s="1"/>
      <c r="V2633" s="1"/>
      <c r="W2633" s="1"/>
      <c r="X2633" s="1"/>
      <c r="Y2633" s="1"/>
    </row>
    <row r="2634" spans="1:25" x14ac:dyDescent="0.4">
      <c r="A2634" t="s">
        <v>48</v>
      </c>
      <c r="B2634" t="s">
        <v>2124</v>
      </c>
      <c r="C2634" s="1" t="s">
        <v>3</v>
      </c>
      <c r="D2634">
        <v>2020</v>
      </c>
      <c r="E2634" s="3">
        <v>5</v>
      </c>
      <c r="F2634" s="1" t="s">
        <v>50</v>
      </c>
      <c r="G2634" s="1">
        <v>33</v>
      </c>
      <c r="H2634" s="1">
        <v>1</v>
      </c>
      <c r="J2634" s="1" t="s">
        <v>23</v>
      </c>
      <c r="K2634" s="1" t="s">
        <v>2195</v>
      </c>
      <c r="L2634" s="1" t="s">
        <v>2196</v>
      </c>
      <c r="M2634" s="1">
        <v>0</v>
      </c>
      <c r="N2634" s="1" t="s">
        <v>2197</v>
      </c>
      <c r="O2634" s="1">
        <v>44005</v>
      </c>
      <c r="P2634" s="1">
        <v>9351</v>
      </c>
      <c r="Q2634" s="1" t="s">
        <v>2198</v>
      </c>
      <c r="R2634" s="1"/>
      <c r="S2634" s="1"/>
      <c r="T2634" s="1"/>
      <c r="U2634" s="1"/>
      <c r="V2634" s="1"/>
      <c r="W2634" s="1"/>
      <c r="X2634" s="1"/>
      <c r="Y2634" s="1"/>
    </row>
    <row r="2635" spans="1:25" x14ac:dyDescent="0.4">
      <c r="A2635" t="s">
        <v>48</v>
      </c>
      <c r="B2635" t="s">
        <v>2124</v>
      </c>
      <c r="C2635" s="1" t="s">
        <v>3</v>
      </c>
      <c r="D2635">
        <v>2020</v>
      </c>
      <c r="E2635" s="3">
        <v>5</v>
      </c>
      <c r="F2635" s="1" t="s">
        <v>50</v>
      </c>
      <c r="G2635" s="1">
        <v>34</v>
      </c>
      <c r="H2635" s="1">
        <v>-3</v>
      </c>
      <c r="J2635" s="1" t="s">
        <v>23</v>
      </c>
      <c r="K2635" s="1" t="s">
        <v>2245</v>
      </c>
      <c r="L2635" s="1" t="s">
        <v>2246</v>
      </c>
      <c r="M2635" s="1">
        <v>0</v>
      </c>
      <c r="N2635" s="1" t="s">
        <v>2247</v>
      </c>
      <c r="O2635" s="1">
        <v>43985</v>
      </c>
      <c r="P2635" s="1">
        <v>9249</v>
      </c>
      <c r="Q2635" s="1" t="s">
        <v>2248</v>
      </c>
      <c r="R2635" s="1"/>
      <c r="S2635" s="1"/>
      <c r="T2635" s="1"/>
      <c r="U2635" s="1"/>
      <c r="V2635" s="1"/>
      <c r="W2635" s="1"/>
      <c r="X2635" s="1"/>
      <c r="Y2635" s="1"/>
    </row>
    <row r="2636" spans="1:25" x14ac:dyDescent="0.4">
      <c r="A2636" t="s">
        <v>48</v>
      </c>
      <c r="B2636" t="s">
        <v>2124</v>
      </c>
      <c r="C2636" s="1" t="s">
        <v>3</v>
      </c>
      <c r="D2636">
        <v>2020</v>
      </c>
      <c r="E2636" s="3">
        <v>5</v>
      </c>
      <c r="F2636" s="1" t="s">
        <v>50</v>
      </c>
      <c r="G2636" s="1">
        <v>35</v>
      </c>
      <c r="H2636" s="1">
        <v>5</v>
      </c>
      <c r="J2636" s="1" t="s">
        <v>10</v>
      </c>
      <c r="K2636" s="1" t="s">
        <v>296</v>
      </c>
      <c r="L2636" s="1" t="s">
        <v>297</v>
      </c>
      <c r="M2636" s="1">
        <v>0</v>
      </c>
      <c r="N2636" s="1" t="s">
        <v>298</v>
      </c>
      <c r="O2636" s="1">
        <v>44001</v>
      </c>
      <c r="P2636" s="1">
        <v>9192</v>
      </c>
      <c r="Q2636" s="1" t="s">
        <v>299</v>
      </c>
      <c r="R2636" s="1"/>
      <c r="S2636" s="1"/>
      <c r="T2636" s="1"/>
      <c r="U2636" s="1"/>
      <c r="V2636" s="1"/>
      <c r="W2636" s="1"/>
      <c r="X2636" s="1"/>
      <c r="Y2636" s="1"/>
    </row>
    <row r="2637" spans="1:25" x14ac:dyDescent="0.4">
      <c r="A2637" t="s">
        <v>48</v>
      </c>
      <c r="B2637" t="s">
        <v>2124</v>
      </c>
      <c r="C2637" s="1" t="s">
        <v>3</v>
      </c>
      <c r="D2637">
        <v>2020</v>
      </c>
      <c r="E2637" s="3">
        <v>5</v>
      </c>
      <c r="F2637" s="1" t="s">
        <v>50</v>
      </c>
      <c r="G2637" s="1">
        <v>36</v>
      </c>
      <c r="H2637" s="1">
        <v>-7</v>
      </c>
      <c r="J2637" s="1" t="s">
        <v>155</v>
      </c>
      <c r="K2637" s="1" t="s">
        <v>1125</v>
      </c>
      <c r="L2637" s="1" t="s">
        <v>1126</v>
      </c>
      <c r="M2637" s="1">
        <v>0</v>
      </c>
      <c r="N2637" s="1" t="s">
        <v>1127</v>
      </c>
      <c r="O2637" s="1">
        <v>43978</v>
      </c>
      <c r="P2637" s="1">
        <v>9152</v>
      </c>
      <c r="Q2637" s="1" t="s">
        <v>1128</v>
      </c>
      <c r="R2637" s="1"/>
      <c r="S2637" s="1"/>
      <c r="T2637" s="1"/>
      <c r="U2637" s="1"/>
      <c r="V2637" s="1"/>
      <c r="W2637" s="1"/>
      <c r="X2637" s="1"/>
      <c r="Y2637" s="1"/>
    </row>
    <row r="2638" spans="1:25" x14ac:dyDescent="0.4">
      <c r="A2638" t="s">
        <v>48</v>
      </c>
      <c r="B2638" t="s">
        <v>2124</v>
      </c>
      <c r="C2638" s="1" t="s">
        <v>3</v>
      </c>
      <c r="D2638">
        <v>2020</v>
      </c>
      <c r="E2638" s="3">
        <v>5</v>
      </c>
      <c r="F2638" s="1" t="s">
        <v>50</v>
      </c>
      <c r="G2638" s="1">
        <v>37</v>
      </c>
      <c r="H2638" s="1">
        <v>-2</v>
      </c>
      <c r="J2638" s="1" t="s">
        <v>73</v>
      </c>
      <c r="K2638" s="1" t="s">
        <v>2221</v>
      </c>
      <c r="L2638" s="1" t="s">
        <v>2222</v>
      </c>
      <c r="M2638" s="1">
        <v>0</v>
      </c>
      <c r="N2638" s="1" t="s">
        <v>2223</v>
      </c>
      <c r="O2638" s="1">
        <v>44003</v>
      </c>
      <c r="P2638" s="1">
        <v>9033</v>
      </c>
      <c r="Q2638" s="1" t="s">
        <v>2224</v>
      </c>
      <c r="R2638" s="1"/>
      <c r="S2638" s="1"/>
      <c r="T2638" s="1"/>
      <c r="U2638" s="1"/>
      <c r="V2638" s="1"/>
      <c r="W2638" s="1"/>
      <c r="X2638" s="1"/>
      <c r="Y2638" s="1"/>
    </row>
    <row r="2639" spans="1:25" x14ac:dyDescent="0.4">
      <c r="A2639" t="s">
        <v>48</v>
      </c>
      <c r="B2639" t="s">
        <v>2124</v>
      </c>
      <c r="C2639" s="1" t="s">
        <v>3</v>
      </c>
      <c r="D2639">
        <v>2020</v>
      </c>
      <c r="E2639" s="3">
        <v>5</v>
      </c>
      <c r="F2639" s="1" t="s">
        <v>50</v>
      </c>
      <c r="G2639" s="1">
        <v>38</v>
      </c>
      <c r="H2639" s="1">
        <v>-6</v>
      </c>
      <c r="J2639" s="1" t="s">
        <v>2147</v>
      </c>
      <c r="K2639" s="1" t="s">
        <v>2261</v>
      </c>
      <c r="L2639" s="1" t="s">
        <v>2262</v>
      </c>
      <c r="M2639" s="1">
        <v>0</v>
      </c>
      <c r="N2639" s="1" t="s">
        <v>2263</v>
      </c>
      <c r="O2639" s="1">
        <v>43997</v>
      </c>
      <c r="P2639" s="1">
        <v>8618</v>
      </c>
      <c r="Q2639" s="1" t="s">
        <v>2264</v>
      </c>
      <c r="R2639" s="1"/>
      <c r="S2639" s="1"/>
      <c r="T2639" s="1"/>
      <c r="U2639" s="1"/>
      <c r="V2639" s="1"/>
      <c r="W2639" s="1"/>
      <c r="X2639" s="1"/>
      <c r="Y2639" s="1"/>
    </row>
    <row r="2640" spans="1:25" x14ac:dyDescent="0.4">
      <c r="A2640" t="s">
        <v>48</v>
      </c>
      <c r="B2640" t="s">
        <v>2124</v>
      </c>
      <c r="C2640" s="1" t="s">
        <v>3</v>
      </c>
      <c r="D2640">
        <v>2020</v>
      </c>
      <c r="E2640" s="3">
        <v>5</v>
      </c>
      <c r="F2640" s="1" t="s">
        <v>50</v>
      </c>
      <c r="G2640" s="1">
        <v>39</v>
      </c>
      <c r="H2640" s="1">
        <v>-3</v>
      </c>
      <c r="J2640" s="1" t="s">
        <v>73</v>
      </c>
      <c r="K2640" s="1" t="s">
        <v>2225</v>
      </c>
      <c r="L2640" s="1" t="s">
        <v>2226</v>
      </c>
      <c r="M2640" s="1">
        <v>0</v>
      </c>
      <c r="N2640" s="1" t="s">
        <v>2227</v>
      </c>
      <c r="O2640" s="1">
        <v>43880</v>
      </c>
      <c r="P2640" s="1">
        <v>8401</v>
      </c>
      <c r="Q2640" s="1" t="s">
        <v>2228</v>
      </c>
      <c r="R2640" s="1"/>
      <c r="S2640" s="1"/>
      <c r="T2640" s="1"/>
      <c r="U2640" s="1"/>
      <c r="V2640" s="1"/>
      <c r="W2640" s="1"/>
      <c r="X2640" s="1"/>
      <c r="Y2640" s="1"/>
    </row>
    <row r="2641" spans="1:25" x14ac:dyDescent="0.4">
      <c r="A2641" t="s">
        <v>48</v>
      </c>
      <c r="B2641" t="s">
        <v>2124</v>
      </c>
      <c r="C2641" s="1" t="s">
        <v>3</v>
      </c>
      <c r="D2641">
        <v>2020</v>
      </c>
      <c r="E2641" s="3">
        <v>5</v>
      </c>
      <c r="F2641" s="1" t="s">
        <v>50</v>
      </c>
      <c r="G2641" s="1">
        <v>40</v>
      </c>
      <c r="H2641" s="1">
        <v>82</v>
      </c>
      <c r="J2641" s="1" t="s">
        <v>10</v>
      </c>
      <c r="K2641" s="1" t="s">
        <v>2644</v>
      </c>
      <c r="L2641" s="1" t="s">
        <v>2554</v>
      </c>
      <c r="M2641" s="1">
        <v>0</v>
      </c>
      <c r="N2641" s="1" t="s">
        <v>2645</v>
      </c>
      <c r="O2641" s="1">
        <v>44000</v>
      </c>
      <c r="P2641" s="1">
        <v>8333</v>
      </c>
      <c r="Q2641" s="1" t="s">
        <v>2646</v>
      </c>
      <c r="R2641" s="1"/>
      <c r="S2641" s="1"/>
      <c r="T2641" s="1"/>
      <c r="U2641" s="1"/>
      <c r="V2641" s="1"/>
      <c r="W2641" s="1"/>
      <c r="X2641" s="1"/>
      <c r="Y2641" s="1"/>
    </row>
    <row r="2642" spans="1:25" x14ac:dyDescent="0.4">
      <c r="A2642" t="s">
        <v>48</v>
      </c>
      <c r="B2642" t="s">
        <v>2124</v>
      </c>
      <c r="C2642" s="1" t="s">
        <v>3</v>
      </c>
      <c r="D2642">
        <v>2020</v>
      </c>
      <c r="E2642" s="3">
        <v>5</v>
      </c>
      <c r="F2642" s="1" t="s">
        <v>50</v>
      </c>
      <c r="G2642" s="1">
        <v>41</v>
      </c>
      <c r="H2642" s="1">
        <v>-3</v>
      </c>
      <c r="J2642" s="1" t="s">
        <v>11</v>
      </c>
      <c r="K2642" s="1" t="s">
        <v>920</v>
      </c>
      <c r="L2642" s="1" t="s">
        <v>921</v>
      </c>
      <c r="M2642" s="1">
        <v>0</v>
      </c>
      <c r="N2642" s="1" t="s">
        <v>922</v>
      </c>
      <c r="O2642" s="1">
        <v>44005</v>
      </c>
      <c r="P2642" s="1">
        <v>8331</v>
      </c>
      <c r="Q2642" s="1" t="s">
        <v>923</v>
      </c>
      <c r="R2642" s="1"/>
      <c r="S2642" s="1"/>
      <c r="T2642" s="1"/>
      <c r="U2642" s="1"/>
      <c r="V2642" s="1"/>
      <c r="W2642" s="1"/>
      <c r="X2642" s="1"/>
      <c r="Y2642" s="1"/>
    </row>
    <row r="2643" spans="1:25" x14ac:dyDescent="0.4">
      <c r="A2643" t="s">
        <v>48</v>
      </c>
      <c r="B2643" t="s">
        <v>2124</v>
      </c>
      <c r="C2643" s="1" t="s">
        <v>3</v>
      </c>
      <c r="D2643">
        <v>2020</v>
      </c>
      <c r="E2643" s="3">
        <v>5</v>
      </c>
      <c r="F2643" s="1" t="s">
        <v>50</v>
      </c>
      <c r="G2643" s="1">
        <v>42</v>
      </c>
      <c r="H2643" s="1">
        <v>-5</v>
      </c>
      <c r="J2643" s="1" t="s">
        <v>9</v>
      </c>
      <c r="K2643" s="1" t="s">
        <v>2237</v>
      </c>
      <c r="L2643" s="1" t="s">
        <v>2238</v>
      </c>
      <c r="M2643" s="1">
        <v>0</v>
      </c>
      <c r="N2643" s="1" t="s">
        <v>2239</v>
      </c>
      <c r="O2643" s="1">
        <v>43941</v>
      </c>
      <c r="P2643" s="1">
        <v>8197</v>
      </c>
      <c r="Q2643" s="1" t="s">
        <v>2240</v>
      </c>
      <c r="R2643" s="1"/>
      <c r="S2643" s="1"/>
      <c r="T2643" s="1"/>
      <c r="U2643" s="1"/>
      <c r="V2643" s="1"/>
      <c r="W2643" s="1"/>
      <c r="X2643" s="1"/>
      <c r="Y2643" s="1"/>
    </row>
    <row r="2644" spans="1:25" x14ac:dyDescent="0.4">
      <c r="A2644" t="s">
        <v>48</v>
      </c>
      <c r="B2644" t="s">
        <v>2124</v>
      </c>
      <c r="C2644" s="1" t="s">
        <v>3</v>
      </c>
      <c r="D2644">
        <v>2020</v>
      </c>
      <c r="E2644" s="3">
        <v>5</v>
      </c>
      <c r="F2644" s="1" t="s">
        <v>50</v>
      </c>
      <c r="G2644" s="1">
        <v>43</v>
      </c>
      <c r="H2644" s="1">
        <v>-2</v>
      </c>
      <c r="J2644" s="1" t="s">
        <v>23</v>
      </c>
      <c r="K2644" s="1" t="s">
        <v>2241</v>
      </c>
      <c r="L2644" s="1" t="s">
        <v>2242</v>
      </c>
      <c r="M2644" s="1">
        <v>0</v>
      </c>
      <c r="N2644" s="1" t="s">
        <v>2243</v>
      </c>
      <c r="O2644" s="1">
        <v>44009</v>
      </c>
      <c r="P2644" s="1">
        <v>7427</v>
      </c>
      <c r="Q2644" s="1" t="s">
        <v>2244</v>
      </c>
      <c r="R2644" s="1"/>
      <c r="S2644" s="1"/>
      <c r="T2644" s="1"/>
      <c r="U2644" s="1"/>
      <c r="V2644" s="1"/>
      <c r="W2644" s="1"/>
      <c r="X2644" s="1"/>
      <c r="Y2644" s="1"/>
    </row>
    <row r="2645" spans="1:25" x14ac:dyDescent="0.4">
      <c r="A2645" t="s">
        <v>48</v>
      </c>
      <c r="B2645" t="s">
        <v>2124</v>
      </c>
      <c r="C2645" s="1" t="s">
        <v>3</v>
      </c>
      <c r="D2645">
        <v>2020</v>
      </c>
      <c r="E2645" s="3">
        <v>5</v>
      </c>
      <c r="F2645" s="1" t="s">
        <v>50</v>
      </c>
      <c r="G2645" s="1">
        <v>44</v>
      </c>
      <c r="H2645" s="1">
        <v>-2</v>
      </c>
      <c r="J2645" s="1" t="s">
        <v>82</v>
      </c>
      <c r="K2645" s="1" t="s">
        <v>2257</v>
      </c>
      <c r="L2645" s="1" t="s">
        <v>2258</v>
      </c>
      <c r="M2645" s="1">
        <v>0</v>
      </c>
      <c r="N2645" s="1" t="s">
        <v>2259</v>
      </c>
      <c r="O2645" s="1">
        <v>44006</v>
      </c>
      <c r="P2645" s="1">
        <v>7121</v>
      </c>
      <c r="Q2645" s="1" t="s">
        <v>2260</v>
      </c>
      <c r="R2645" s="1"/>
      <c r="S2645" s="1"/>
      <c r="T2645" s="1"/>
      <c r="U2645" s="1"/>
      <c r="V2645" s="1"/>
      <c r="W2645" s="1"/>
      <c r="X2645" s="1"/>
      <c r="Y2645" s="1"/>
    </row>
    <row r="2646" spans="1:25" x14ac:dyDescent="0.4">
      <c r="A2646" t="s">
        <v>48</v>
      </c>
      <c r="B2646" t="s">
        <v>2124</v>
      </c>
      <c r="C2646" s="1" t="s">
        <v>3</v>
      </c>
      <c r="D2646">
        <v>2020</v>
      </c>
      <c r="E2646" s="3">
        <v>5</v>
      </c>
      <c r="F2646" s="1" t="s">
        <v>50</v>
      </c>
      <c r="G2646" s="1">
        <v>45</v>
      </c>
      <c r="H2646" s="1">
        <v>13</v>
      </c>
      <c r="J2646" s="1" t="s">
        <v>23</v>
      </c>
      <c r="K2646" s="1" t="s">
        <v>2324</v>
      </c>
      <c r="L2646" s="1" t="s">
        <v>2325</v>
      </c>
      <c r="M2646" s="1">
        <v>0</v>
      </c>
      <c r="N2646" s="1" t="s">
        <v>2326</v>
      </c>
      <c r="O2646" s="1">
        <v>44005</v>
      </c>
      <c r="P2646" s="1">
        <v>6575</v>
      </c>
      <c r="Q2646" s="1" t="s">
        <v>2327</v>
      </c>
      <c r="R2646" s="1"/>
      <c r="S2646" s="1"/>
      <c r="T2646" s="1"/>
      <c r="U2646" s="1"/>
      <c r="V2646" s="1"/>
      <c r="W2646" s="1"/>
      <c r="X2646" s="1"/>
      <c r="Y2646" s="1"/>
    </row>
    <row r="2647" spans="1:25" x14ac:dyDescent="0.4">
      <c r="A2647" t="s">
        <v>48</v>
      </c>
      <c r="B2647" t="s">
        <v>2124</v>
      </c>
      <c r="C2647" s="1" t="s">
        <v>3</v>
      </c>
      <c r="D2647">
        <v>2020</v>
      </c>
      <c r="E2647" s="3">
        <v>5</v>
      </c>
      <c r="F2647" s="1" t="s">
        <v>50</v>
      </c>
      <c r="G2647" s="1">
        <v>46</v>
      </c>
      <c r="H2647" s="1">
        <v>-3</v>
      </c>
      <c r="J2647" s="1" t="s">
        <v>9</v>
      </c>
      <c r="K2647" s="1" t="s">
        <v>2233</v>
      </c>
      <c r="L2647" s="1" t="s">
        <v>2234</v>
      </c>
      <c r="M2647" s="1">
        <v>0</v>
      </c>
      <c r="N2647" s="1" t="s">
        <v>2235</v>
      </c>
      <c r="O2647" s="1">
        <v>43984</v>
      </c>
      <c r="P2647" s="1">
        <v>6563</v>
      </c>
      <c r="Q2647" s="1" t="s">
        <v>2236</v>
      </c>
      <c r="R2647" s="1"/>
      <c r="S2647" s="1"/>
      <c r="T2647" s="1"/>
      <c r="U2647" s="1"/>
      <c r="V2647" s="1"/>
      <c r="W2647" s="1"/>
      <c r="X2647" s="1"/>
      <c r="Y2647" s="1"/>
    </row>
    <row r="2648" spans="1:25" x14ac:dyDescent="0.4">
      <c r="A2648" t="s">
        <v>48</v>
      </c>
      <c r="B2648" t="s">
        <v>2124</v>
      </c>
      <c r="C2648" s="1" t="s">
        <v>3</v>
      </c>
      <c r="D2648">
        <v>2020</v>
      </c>
      <c r="E2648" s="3">
        <v>5</v>
      </c>
      <c r="F2648" s="1" t="s">
        <v>50</v>
      </c>
      <c r="G2648" s="1">
        <v>47</v>
      </c>
      <c r="H2648" s="1">
        <v>3</v>
      </c>
      <c r="J2648" s="1" t="s">
        <v>2147</v>
      </c>
      <c r="K2648" s="1" t="s">
        <v>2462</v>
      </c>
      <c r="L2648" s="1" t="s">
        <v>2463</v>
      </c>
      <c r="M2648" s="1">
        <v>0</v>
      </c>
      <c r="N2648" s="1" t="s">
        <v>2464</v>
      </c>
      <c r="O2648" s="1">
        <v>43990</v>
      </c>
      <c r="P2648" s="1">
        <v>6546</v>
      </c>
      <c r="Q2648" s="1" t="s">
        <v>2465</v>
      </c>
      <c r="R2648" s="1"/>
      <c r="S2648" s="1"/>
      <c r="T2648" s="1"/>
      <c r="U2648" s="1"/>
      <c r="V2648" s="1"/>
      <c r="W2648" s="1"/>
      <c r="X2648" s="1"/>
      <c r="Y2648" s="1"/>
    </row>
    <row r="2649" spans="1:25" x14ac:dyDescent="0.4">
      <c r="A2649" t="s">
        <v>48</v>
      </c>
      <c r="B2649" t="s">
        <v>2124</v>
      </c>
      <c r="C2649" s="1" t="s">
        <v>3</v>
      </c>
      <c r="D2649">
        <v>2020</v>
      </c>
      <c r="E2649" s="3">
        <v>5</v>
      </c>
      <c r="F2649" s="1" t="s">
        <v>50</v>
      </c>
      <c r="G2649" s="1">
        <v>48</v>
      </c>
      <c r="H2649" s="1">
        <v>23</v>
      </c>
      <c r="J2649" s="1" t="s">
        <v>23</v>
      </c>
      <c r="K2649" s="1" t="s">
        <v>2249</v>
      </c>
      <c r="L2649" s="1" t="s">
        <v>2250</v>
      </c>
      <c r="M2649" s="1">
        <v>0</v>
      </c>
      <c r="N2649" s="1" t="s">
        <v>2251</v>
      </c>
      <c r="O2649" s="1">
        <v>44007</v>
      </c>
      <c r="P2649" s="1">
        <v>6533</v>
      </c>
      <c r="Q2649" s="1" t="s">
        <v>2252</v>
      </c>
      <c r="R2649" s="1"/>
      <c r="S2649" s="1"/>
      <c r="T2649" s="1"/>
      <c r="U2649" s="1"/>
      <c r="V2649" s="1"/>
      <c r="W2649" s="1"/>
      <c r="X2649" s="1"/>
      <c r="Y2649" s="1"/>
    </row>
    <row r="2650" spans="1:25" x14ac:dyDescent="0.4">
      <c r="A2650" t="s">
        <v>48</v>
      </c>
      <c r="B2650" t="s">
        <v>2124</v>
      </c>
      <c r="C2650" s="1" t="s">
        <v>3</v>
      </c>
      <c r="D2650">
        <v>2020</v>
      </c>
      <c r="E2650" s="3">
        <v>5</v>
      </c>
      <c r="F2650" s="1" t="s">
        <v>50</v>
      </c>
      <c r="G2650" s="1">
        <v>49</v>
      </c>
      <c r="H2650" s="1">
        <v>-3</v>
      </c>
      <c r="J2650" s="1" t="s">
        <v>16</v>
      </c>
      <c r="K2650" s="1" t="s">
        <v>2206</v>
      </c>
      <c r="L2650" s="1" t="s">
        <v>2207</v>
      </c>
      <c r="M2650" s="1">
        <v>0</v>
      </c>
      <c r="N2650" s="1" t="s">
        <v>2208</v>
      </c>
      <c r="O2650" s="1">
        <v>43970</v>
      </c>
      <c r="P2650" s="1">
        <v>6378</v>
      </c>
      <c r="Q2650" s="1" t="s">
        <v>2209</v>
      </c>
      <c r="R2650" s="1"/>
      <c r="S2650" s="1"/>
      <c r="T2650" s="1"/>
      <c r="U2650" s="1"/>
      <c r="V2650" s="1"/>
      <c r="W2650" s="1"/>
      <c r="X2650" s="1"/>
      <c r="Y2650" s="1"/>
    </row>
    <row r="2651" spans="1:25" x14ac:dyDescent="0.4">
      <c r="A2651" t="s">
        <v>48</v>
      </c>
      <c r="B2651" t="s">
        <v>2124</v>
      </c>
      <c r="C2651" s="1" t="s">
        <v>3</v>
      </c>
      <c r="D2651">
        <v>2020</v>
      </c>
      <c r="E2651" s="3">
        <v>5</v>
      </c>
      <c r="F2651" s="1" t="s">
        <v>50</v>
      </c>
      <c r="G2651" s="1">
        <v>50</v>
      </c>
      <c r="H2651" s="1">
        <v>-3</v>
      </c>
      <c r="J2651" s="1" t="s">
        <v>21</v>
      </c>
      <c r="K2651" s="1" t="s">
        <v>2374</v>
      </c>
      <c r="L2651" s="1" t="s">
        <v>598</v>
      </c>
      <c r="M2651" s="1">
        <v>0</v>
      </c>
      <c r="N2651" s="1" t="s">
        <v>2375</v>
      </c>
      <c r="O2651" s="1">
        <v>44006</v>
      </c>
      <c r="P2651" s="1">
        <v>6365</v>
      </c>
      <c r="Q2651" s="1" t="s">
        <v>2376</v>
      </c>
      <c r="R2651" s="1"/>
      <c r="S2651" s="1"/>
      <c r="T2651" s="1"/>
      <c r="U2651" s="1"/>
      <c r="V2651" s="1"/>
      <c r="W2651" s="1"/>
      <c r="X2651" s="1"/>
      <c r="Y2651" s="1"/>
    </row>
    <row r="2652" spans="1:25" x14ac:dyDescent="0.4">
      <c r="A2652" t="s">
        <v>48</v>
      </c>
      <c r="B2652" t="s">
        <v>2124</v>
      </c>
      <c r="C2652" s="1" t="s">
        <v>3</v>
      </c>
      <c r="D2652">
        <v>2020</v>
      </c>
      <c r="E2652" s="3">
        <v>5</v>
      </c>
      <c r="F2652" s="1" t="s">
        <v>50</v>
      </c>
      <c r="G2652" s="1">
        <v>51</v>
      </c>
      <c r="H2652" s="1">
        <v>-3</v>
      </c>
      <c r="J2652" s="1" t="s">
        <v>16</v>
      </c>
      <c r="K2652" s="1" t="s">
        <v>2306</v>
      </c>
      <c r="L2652" s="1" t="s">
        <v>2307</v>
      </c>
      <c r="M2652" s="1">
        <v>0</v>
      </c>
      <c r="N2652" s="1" t="s">
        <v>2308</v>
      </c>
      <c r="O2652" s="1">
        <v>43977</v>
      </c>
      <c r="P2652" s="1">
        <v>6338</v>
      </c>
      <c r="Q2652" s="1" t="s">
        <v>2309</v>
      </c>
      <c r="R2652" s="1"/>
      <c r="S2652" s="1"/>
      <c r="T2652" s="1"/>
      <c r="U2652" s="1"/>
      <c r="V2652" s="1"/>
      <c r="W2652" s="1"/>
      <c r="X2652" s="1"/>
      <c r="Y2652" s="1"/>
    </row>
    <row r="2653" spans="1:25" x14ac:dyDescent="0.4">
      <c r="A2653" t="s">
        <v>48</v>
      </c>
      <c r="B2653" t="s">
        <v>2124</v>
      </c>
      <c r="C2653" s="1" t="s">
        <v>3</v>
      </c>
      <c r="D2653">
        <v>2020</v>
      </c>
      <c r="E2653" s="3">
        <v>5</v>
      </c>
      <c r="F2653" s="1" t="s">
        <v>50</v>
      </c>
      <c r="G2653" s="1">
        <v>52</v>
      </c>
      <c r="H2653" s="1">
        <v>43</v>
      </c>
      <c r="J2653" s="1" t="s">
        <v>24</v>
      </c>
      <c r="K2653" s="1" t="s">
        <v>2177</v>
      </c>
      <c r="L2653" s="1" t="s">
        <v>2178</v>
      </c>
      <c r="M2653" s="1">
        <v>0</v>
      </c>
      <c r="N2653" s="1" t="s">
        <v>2179</v>
      </c>
      <c r="O2653" s="1">
        <v>44003</v>
      </c>
      <c r="P2653" s="1">
        <v>6136</v>
      </c>
      <c r="Q2653" s="1" t="s">
        <v>2180</v>
      </c>
      <c r="R2653" s="1"/>
      <c r="S2653" s="1"/>
      <c r="T2653" s="1"/>
      <c r="U2653" s="1"/>
      <c r="V2653" s="1"/>
      <c r="W2653" s="1"/>
      <c r="X2653" s="1"/>
      <c r="Y2653" s="1"/>
    </row>
    <row r="2654" spans="1:25" x14ac:dyDescent="0.4">
      <c r="A2654" t="s">
        <v>48</v>
      </c>
      <c r="B2654" t="s">
        <v>2124</v>
      </c>
      <c r="C2654" s="1" t="s">
        <v>3</v>
      </c>
      <c r="D2654">
        <v>2020</v>
      </c>
      <c r="E2654" s="3">
        <v>5</v>
      </c>
      <c r="F2654" s="1" t="s">
        <v>50</v>
      </c>
      <c r="G2654" s="1">
        <v>53</v>
      </c>
      <c r="H2654" s="1">
        <v>-9</v>
      </c>
      <c r="J2654" s="1" t="s">
        <v>21</v>
      </c>
      <c r="K2654" s="1" t="s">
        <v>2271</v>
      </c>
      <c r="L2654" s="1" t="s">
        <v>2272</v>
      </c>
      <c r="M2654" s="1">
        <v>0</v>
      </c>
      <c r="N2654" s="1" t="s">
        <v>2273</v>
      </c>
      <c r="O2654" s="1">
        <v>43993</v>
      </c>
      <c r="P2654" s="1">
        <v>6083</v>
      </c>
      <c r="Q2654" s="1" t="s">
        <v>2274</v>
      </c>
      <c r="R2654" s="1"/>
      <c r="S2654" s="1"/>
      <c r="T2654" s="1"/>
      <c r="U2654" s="1"/>
      <c r="V2654" s="1"/>
      <c r="W2654" s="1"/>
      <c r="X2654" s="1"/>
      <c r="Y2654" s="1"/>
    </row>
    <row r="2655" spans="1:25" x14ac:dyDescent="0.4">
      <c r="A2655" t="s">
        <v>48</v>
      </c>
      <c r="B2655" t="s">
        <v>2124</v>
      </c>
      <c r="C2655" s="1" t="s">
        <v>3</v>
      </c>
      <c r="D2655">
        <v>2020</v>
      </c>
      <c r="E2655" s="3">
        <v>5</v>
      </c>
      <c r="F2655" s="1" t="s">
        <v>50</v>
      </c>
      <c r="G2655" s="1">
        <v>54</v>
      </c>
      <c r="H2655" s="1" t="s">
        <v>81</v>
      </c>
      <c r="J2655" s="1" t="s">
        <v>10</v>
      </c>
      <c r="K2655" s="1" t="s">
        <v>3010</v>
      </c>
      <c r="L2655" s="1" t="s">
        <v>3011</v>
      </c>
      <c r="M2655" s="1">
        <v>0</v>
      </c>
      <c r="N2655" s="1" t="s">
        <v>1543</v>
      </c>
      <c r="O2655" s="1">
        <v>43961</v>
      </c>
      <c r="P2655" s="1">
        <v>6015</v>
      </c>
      <c r="Q2655" s="1" t="s">
        <v>3012</v>
      </c>
      <c r="R2655" s="1"/>
      <c r="S2655" s="1"/>
      <c r="T2655" s="1"/>
      <c r="U2655" s="1"/>
      <c r="V2655" s="1"/>
      <c r="W2655" s="1"/>
      <c r="X2655" s="1"/>
      <c r="Y2655" s="1"/>
    </row>
    <row r="2656" spans="1:25" x14ac:dyDescent="0.4">
      <c r="A2656" t="s">
        <v>48</v>
      </c>
      <c r="B2656" t="s">
        <v>2124</v>
      </c>
      <c r="C2656" s="1" t="s">
        <v>3</v>
      </c>
      <c r="D2656">
        <v>2020</v>
      </c>
      <c r="E2656" s="3">
        <v>5</v>
      </c>
      <c r="F2656" s="1" t="s">
        <v>50</v>
      </c>
      <c r="G2656" s="1">
        <v>55</v>
      </c>
      <c r="H2656" s="1">
        <v>-4</v>
      </c>
      <c r="J2656" s="1" t="s">
        <v>23</v>
      </c>
      <c r="K2656" s="1" t="s">
        <v>2253</v>
      </c>
      <c r="L2656" s="1" t="s">
        <v>2254</v>
      </c>
      <c r="M2656" s="1">
        <v>0</v>
      </c>
      <c r="N2656" s="1" t="s">
        <v>2255</v>
      </c>
      <c r="O2656" s="1">
        <v>43962</v>
      </c>
      <c r="P2656" s="1">
        <v>5919</v>
      </c>
      <c r="Q2656" s="1" t="s">
        <v>2256</v>
      </c>
      <c r="R2656" s="1"/>
      <c r="S2656" s="1"/>
      <c r="T2656" s="1"/>
      <c r="U2656" s="1"/>
      <c r="V2656" s="1"/>
      <c r="W2656" s="1"/>
      <c r="X2656" s="1"/>
      <c r="Y2656" s="1"/>
    </row>
    <row r="2657" spans="1:25" x14ac:dyDescent="0.4">
      <c r="A2657" t="s">
        <v>48</v>
      </c>
      <c r="B2657" t="s">
        <v>2124</v>
      </c>
      <c r="C2657" s="1" t="s">
        <v>3</v>
      </c>
      <c r="D2657">
        <v>2020</v>
      </c>
      <c r="E2657" s="3">
        <v>5</v>
      </c>
      <c r="F2657" s="1" t="s">
        <v>50</v>
      </c>
      <c r="G2657" s="1">
        <v>56</v>
      </c>
      <c r="H2657" s="1">
        <v>4</v>
      </c>
      <c r="J2657" s="1" t="s">
        <v>23</v>
      </c>
      <c r="K2657" s="1" t="s">
        <v>2486</v>
      </c>
      <c r="L2657" s="1" t="s">
        <v>2487</v>
      </c>
      <c r="M2657" s="1">
        <v>0</v>
      </c>
      <c r="N2657" s="1" t="s">
        <v>2346</v>
      </c>
      <c r="O2657" s="1">
        <v>43945</v>
      </c>
      <c r="P2657" s="1">
        <v>5774</v>
      </c>
      <c r="Q2657" s="1" t="s">
        <v>2488</v>
      </c>
      <c r="R2657" s="1"/>
      <c r="S2657" s="1"/>
      <c r="T2657" s="1"/>
      <c r="U2657" s="1"/>
      <c r="V2657" s="1"/>
      <c r="W2657" s="1"/>
      <c r="X2657" s="1"/>
      <c r="Y2657" s="1"/>
    </row>
    <row r="2658" spans="1:25" x14ac:dyDescent="0.4">
      <c r="A2658" t="s">
        <v>48</v>
      </c>
      <c r="B2658" t="s">
        <v>2124</v>
      </c>
      <c r="C2658" s="1" t="s">
        <v>3</v>
      </c>
      <c r="D2658">
        <v>2020</v>
      </c>
      <c r="E2658" s="3">
        <v>5</v>
      </c>
      <c r="F2658" s="1" t="s">
        <v>50</v>
      </c>
      <c r="G2658" s="1">
        <v>57</v>
      </c>
      <c r="H2658" s="1">
        <v>22</v>
      </c>
      <c r="J2658" s="1" t="s">
        <v>73</v>
      </c>
      <c r="K2658" s="1" t="s">
        <v>2749</v>
      </c>
      <c r="L2658" s="1" t="s">
        <v>2681</v>
      </c>
      <c r="M2658" s="1">
        <v>0</v>
      </c>
      <c r="N2658" s="1" t="s">
        <v>2682</v>
      </c>
      <c r="O2658" s="1">
        <v>43949</v>
      </c>
      <c r="P2658" s="1">
        <v>5732</v>
      </c>
      <c r="Q2658" s="1" t="s">
        <v>2750</v>
      </c>
      <c r="R2658" s="1"/>
      <c r="S2658" s="1"/>
      <c r="T2658" s="1"/>
      <c r="U2658" s="1"/>
      <c r="V2658" s="1"/>
      <c r="W2658" s="1"/>
      <c r="X2658" s="1"/>
      <c r="Y2658" s="1"/>
    </row>
    <row r="2659" spans="1:25" x14ac:dyDescent="0.4">
      <c r="A2659" t="s">
        <v>48</v>
      </c>
      <c r="B2659" t="s">
        <v>2124</v>
      </c>
      <c r="C2659" s="1" t="s">
        <v>3</v>
      </c>
      <c r="D2659">
        <v>2020</v>
      </c>
      <c r="E2659" s="3">
        <v>5</v>
      </c>
      <c r="F2659" s="1" t="s">
        <v>50</v>
      </c>
      <c r="G2659" s="1">
        <v>58</v>
      </c>
      <c r="H2659" s="1">
        <v>-3</v>
      </c>
      <c r="J2659" s="1" t="s">
        <v>23</v>
      </c>
      <c r="K2659" s="1" t="s">
        <v>2279</v>
      </c>
      <c r="L2659" s="1" t="s">
        <v>2254</v>
      </c>
      <c r="M2659" s="1">
        <v>0</v>
      </c>
      <c r="N2659" s="1" t="s">
        <v>2280</v>
      </c>
      <c r="O2659" s="1">
        <v>43989</v>
      </c>
      <c r="P2659" s="1">
        <v>5703</v>
      </c>
      <c r="Q2659" s="1" t="s">
        <v>2281</v>
      </c>
      <c r="R2659" s="1"/>
      <c r="S2659" s="1"/>
      <c r="T2659" s="1"/>
      <c r="U2659" s="1"/>
      <c r="V2659" s="1"/>
      <c r="W2659" s="1"/>
      <c r="X2659" s="1"/>
      <c r="Y2659" s="1"/>
    </row>
    <row r="2660" spans="1:25" x14ac:dyDescent="0.4">
      <c r="A2660" t="s">
        <v>48</v>
      </c>
      <c r="B2660" t="s">
        <v>2124</v>
      </c>
      <c r="C2660" s="1" t="s">
        <v>3</v>
      </c>
      <c r="D2660">
        <v>2020</v>
      </c>
      <c r="E2660" s="3">
        <v>5</v>
      </c>
      <c r="F2660" s="1" t="s">
        <v>50</v>
      </c>
      <c r="G2660" s="1">
        <v>59</v>
      </c>
      <c r="H2660" s="1">
        <v>-10</v>
      </c>
      <c r="J2660" s="1" t="s">
        <v>23</v>
      </c>
      <c r="K2660" s="1" t="s">
        <v>130</v>
      </c>
      <c r="L2660" s="1" t="s">
        <v>71</v>
      </c>
      <c r="M2660" s="1">
        <v>0</v>
      </c>
      <c r="N2660" s="1" t="s">
        <v>131</v>
      </c>
      <c r="O2660" s="1">
        <v>44000</v>
      </c>
      <c r="P2660" s="1">
        <v>5573</v>
      </c>
      <c r="Q2660" s="1" t="s">
        <v>132</v>
      </c>
      <c r="R2660" s="1"/>
      <c r="S2660" s="1"/>
      <c r="T2660" s="1"/>
      <c r="U2660" s="1"/>
      <c r="V2660" s="1"/>
      <c r="W2660" s="1"/>
      <c r="X2660" s="1"/>
      <c r="Y2660" s="1"/>
    </row>
    <row r="2661" spans="1:25" x14ac:dyDescent="0.4">
      <c r="A2661" t="s">
        <v>48</v>
      </c>
      <c r="B2661" t="s">
        <v>2124</v>
      </c>
      <c r="C2661" s="1" t="s">
        <v>3</v>
      </c>
      <c r="D2661">
        <v>2020</v>
      </c>
      <c r="E2661" s="3">
        <v>5</v>
      </c>
      <c r="F2661" s="1" t="s">
        <v>50</v>
      </c>
      <c r="G2661" s="1">
        <v>60</v>
      </c>
      <c r="H2661" s="1">
        <v>-6</v>
      </c>
      <c r="J2661" s="1" t="s">
        <v>23</v>
      </c>
      <c r="K2661" s="1" t="s">
        <v>2448</v>
      </c>
      <c r="L2661" s="1" t="s">
        <v>2449</v>
      </c>
      <c r="M2661" s="1">
        <v>0</v>
      </c>
      <c r="N2661" s="1" t="s">
        <v>2450</v>
      </c>
      <c r="O2661" s="1">
        <v>43990</v>
      </c>
      <c r="P2661" s="1">
        <v>5150</v>
      </c>
      <c r="Q2661" s="1" t="s">
        <v>2451</v>
      </c>
      <c r="R2661" s="1"/>
      <c r="S2661" s="1"/>
      <c r="T2661" s="1"/>
      <c r="U2661" s="1"/>
      <c r="V2661" s="1"/>
      <c r="W2661" s="1"/>
      <c r="X2661" s="1"/>
      <c r="Y2661" s="1"/>
    </row>
    <row r="2662" spans="1:25" x14ac:dyDescent="0.4">
      <c r="A2662" t="s">
        <v>48</v>
      </c>
      <c r="B2662" t="s">
        <v>2124</v>
      </c>
      <c r="C2662" s="1" t="s">
        <v>3</v>
      </c>
      <c r="D2662">
        <v>2020</v>
      </c>
      <c r="E2662" s="3">
        <v>5</v>
      </c>
      <c r="F2662" s="1" t="s">
        <v>50</v>
      </c>
      <c r="G2662" s="1">
        <v>61</v>
      </c>
      <c r="H2662" s="1">
        <v>3</v>
      </c>
      <c r="J2662" s="1" t="s">
        <v>389</v>
      </c>
      <c r="K2662" s="1" t="s">
        <v>2489</v>
      </c>
      <c r="L2662" s="1" t="s">
        <v>2490</v>
      </c>
      <c r="M2662" s="1">
        <v>0</v>
      </c>
      <c r="N2662" s="1" t="s">
        <v>2491</v>
      </c>
      <c r="O2662" s="1">
        <v>43997</v>
      </c>
      <c r="P2662" s="1">
        <v>5149</v>
      </c>
      <c r="Q2662" s="1" t="s">
        <v>2492</v>
      </c>
      <c r="R2662" s="1"/>
      <c r="S2662" s="1"/>
      <c r="T2662" s="1"/>
      <c r="U2662" s="1"/>
      <c r="V2662" s="1"/>
      <c r="W2662" s="1"/>
      <c r="X2662" s="1"/>
      <c r="Y2662" s="1"/>
    </row>
    <row r="2663" spans="1:25" x14ac:dyDescent="0.4">
      <c r="A2663" t="s">
        <v>48</v>
      </c>
      <c r="B2663" t="s">
        <v>2124</v>
      </c>
      <c r="C2663" s="1" t="s">
        <v>3</v>
      </c>
      <c r="D2663">
        <v>2020</v>
      </c>
      <c r="E2663" s="3">
        <v>5</v>
      </c>
      <c r="F2663" s="1" t="s">
        <v>50</v>
      </c>
      <c r="G2663" s="1">
        <v>62</v>
      </c>
      <c r="H2663" s="1">
        <v>-6</v>
      </c>
      <c r="J2663" s="1" t="s">
        <v>23</v>
      </c>
      <c r="K2663" s="1" t="s">
        <v>2485</v>
      </c>
      <c r="L2663" s="1" t="s">
        <v>2405</v>
      </c>
      <c r="M2663" s="1">
        <v>0</v>
      </c>
      <c r="N2663" s="1" t="s">
        <v>2223</v>
      </c>
      <c r="O2663" s="1">
        <v>43913</v>
      </c>
      <c r="P2663" s="1">
        <v>5101</v>
      </c>
      <c r="Q2663" s="1" t="s">
        <v>2406</v>
      </c>
      <c r="R2663" s="1"/>
      <c r="S2663" s="1"/>
      <c r="T2663" s="1"/>
      <c r="U2663" s="1"/>
      <c r="V2663" s="1"/>
      <c r="W2663" s="1"/>
      <c r="X2663" s="1"/>
      <c r="Y2663" s="1"/>
    </row>
    <row r="2664" spans="1:25" x14ac:dyDescent="0.4">
      <c r="A2664" t="s">
        <v>48</v>
      </c>
      <c r="B2664" t="s">
        <v>2124</v>
      </c>
      <c r="C2664" s="1" t="s">
        <v>3</v>
      </c>
      <c r="D2664">
        <v>2020</v>
      </c>
      <c r="E2664" s="3">
        <v>5</v>
      </c>
      <c r="F2664" s="1" t="s">
        <v>50</v>
      </c>
      <c r="G2664" s="1">
        <v>63</v>
      </c>
      <c r="H2664" s="1">
        <v>-4</v>
      </c>
      <c r="J2664" s="1" t="s">
        <v>2147</v>
      </c>
      <c r="K2664" s="1" t="s">
        <v>2275</v>
      </c>
      <c r="L2664" s="1" t="s">
        <v>2276</v>
      </c>
      <c r="M2664" s="1">
        <v>0</v>
      </c>
      <c r="N2664" s="1" t="s">
        <v>2277</v>
      </c>
      <c r="O2664" s="1">
        <v>43559</v>
      </c>
      <c r="P2664" s="1">
        <v>5065</v>
      </c>
      <c r="Q2664" s="1" t="s">
        <v>2278</v>
      </c>
      <c r="R2664" s="1"/>
      <c r="S2664" s="1"/>
      <c r="T2664" s="1"/>
      <c r="U2664" s="1"/>
      <c r="V2664" s="1"/>
      <c r="W2664" s="1"/>
      <c r="X2664" s="1"/>
      <c r="Y2664" s="1"/>
    </row>
    <row r="2665" spans="1:25" x14ac:dyDescent="0.4">
      <c r="A2665" t="s">
        <v>48</v>
      </c>
      <c r="B2665" t="s">
        <v>2124</v>
      </c>
      <c r="C2665" s="1" t="s">
        <v>3</v>
      </c>
      <c r="D2665">
        <v>2020</v>
      </c>
      <c r="E2665" s="3">
        <v>5</v>
      </c>
      <c r="F2665" s="1" t="s">
        <v>50</v>
      </c>
      <c r="G2665" s="1">
        <v>64</v>
      </c>
      <c r="H2665" s="1">
        <v>-11</v>
      </c>
      <c r="J2665" s="1" t="s">
        <v>9</v>
      </c>
      <c r="K2665" s="1" t="s">
        <v>2265</v>
      </c>
      <c r="L2665" s="1" t="s">
        <v>2266</v>
      </c>
      <c r="M2665" s="1">
        <v>0</v>
      </c>
      <c r="N2665" s="1" t="s">
        <v>149</v>
      </c>
      <c r="O2665" s="1">
        <v>43997</v>
      </c>
      <c r="P2665" s="1">
        <v>5035</v>
      </c>
      <c r="Q2665" s="1" t="s">
        <v>2267</v>
      </c>
      <c r="R2665" s="1"/>
      <c r="S2665" s="1"/>
      <c r="T2665" s="1"/>
      <c r="U2665" s="1"/>
      <c r="V2665" s="1"/>
      <c r="W2665" s="1"/>
      <c r="X2665" s="1"/>
      <c r="Y2665" s="1"/>
    </row>
    <row r="2666" spans="1:25" x14ac:dyDescent="0.4">
      <c r="A2666" t="s">
        <v>48</v>
      </c>
      <c r="B2666" t="s">
        <v>2124</v>
      </c>
      <c r="C2666" s="1" t="s">
        <v>3</v>
      </c>
      <c r="D2666">
        <v>2020</v>
      </c>
      <c r="E2666" s="3">
        <v>5</v>
      </c>
      <c r="F2666" s="1" t="s">
        <v>50</v>
      </c>
      <c r="G2666" s="1">
        <v>65</v>
      </c>
      <c r="H2666" s="1">
        <v>16</v>
      </c>
      <c r="J2666" s="1" t="s">
        <v>21</v>
      </c>
      <c r="K2666" s="1" t="s">
        <v>1616</v>
      </c>
      <c r="L2666" s="1" t="s">
        <v>1617</v>
      </c>
      <c r="M2666" s="1">
        <v>6500</v>
      </c>
      <c r="O2666" s="1">
        <v>44008</v>
      </c>
      <c r="P2666" s="1">
        <v>4913</v>
      </c>
      <c r="Q2666" s="1" t="s">
        <v>1618</v>
      </c>
      <c r="R2666" s="1"/>
      <c r="S2666" s="1"/>
      <c r="T2666" s="1"/>
      <c r="U2666" s="1"/>
      <c r="V2666" s="1"/>
      <c r="W2666" s="1"/>
      <c r="X2666" s="1"/>
      <c r="Y2666" s="1"/>
    </row>
    <row r="2667" spans="1:25" x14ac:dyDescent="0.4">
      <c r="A2667" t="s">
        <v>48</v>
      </c>
      <c r="B2667" t="s">
        <v>2124</v>
      </c>
      <c r="C2667" s="1" t="s">
        <v>3</v>
      </c>
      <c r="D2667">
        <v>2020</v>
      </c>
      <c r="E2667" s="3">
        <v>5</v>
      </c>
      <c r="F2667" s="1" t="s">
        <v>50</v>
      </c>
      <c r="G2667" s="1">
        <v>66</v>
      </c>
      <c r="H2667" s="1">
        <v>1</v>
      </c>
      <c r="J2667" s="1" t="s">
        <v>73</v>
      </c>
      <c r="K2667" s="1" t="s">
        <v>2680</v>
      </c>
      <c r="L2667" s="1" t="s">
        <v>2681</v>
      </c>
      <c r="M2667" s="1">
        <v>0</v>
      </c>
      <c r="N2667" s="1" t="s">
        <v>2682</v>
      </c>
      <c r="O2667" s="1">
        <v>43949</v>
      </c>
      <c r="P2667" s="1">
        <v>4835</v>
      </c>
      <c r="Q2667" s="1" t="s">
        <v>2683</v>
      </c>
      <c r="R2667" s="1"/>
      <c r="S2667" s="1"/>
      <c r="T2667" s="1"/>
      <c r="U2667" s="1"/>
      <c r="V2667" s="1"/>
      <c r="W2667" s="1"/>
      <c r="X2667" s="1"/>
      <c r="Y2667" s="1"/>
    </row>
    <row r="2668" spans="1:25" x14ac:dyDescent="0.4">
      <c r="A2668" t="s">
        <v>48</v>
      </c>
      <c r="B2668" t="s">
        <v>2124</v>
      </c>
      <c r="C2668" s="1" t="s">
        <v>3</v>
      </c>
      <c r="D2668">
        <v>2020</v>
      </c>
      <c r="E2668" s="3">
        <v>5</v>
      </c>
      <c r="F2668" s="1" t="s">
        <v>50</v>
      </c>
      <c r="G2668" s="1">
        <v>67</v>
      </c>
      <c r="H2668" s="1">
        <v>7</v>
      </c>
      <c r="J2668" s="1" t="s">
        <v>2147</v>
      </c>
      <c r="K2668" s="1" t="s">
        <v>2466</v>
      </c>
      <c r="L2668" s="1" t="s">
        <v>2467</v>
      </c>
      <c r="M2668" s="1">
        <v>0</v>
      </c>
      <c r="N2668" s="1" t="s">
        <v>2247</v>
      </c>
      <c r="O2668" s="1">
        <v>43822</v>
      </c>
      <c r="P2668" s="1">
        <v>4778</v>
      </c>
      <c r="Q2668" s="1" t="s">
        <v>2468</v>
      </c>
      <c r="R2668" s="1"/>
      <c r="S2668" s="1"/>
      <c r="T2668" s="1"/>
      <c r="U2668" s="1"/>
      <c r="V2668" s="1"/>
      <c r="W2668" s="1"/>
      <c r="X2668" s="1"/>
      <c r="Y2668" s="1"/>
    </row>
    <row r="2669" spans="1:25" x14ac:dyDescent="0.4">
      <c r="A2669" t="s">
        <v>48</v>
      </c>
      <c r="B2669" t="s">
        <v>2124</v>
      </c>
      <c r="C2669" s="1" t="s">
        <v>3</v>
      </c>
      <c r="D2669">
        <v>2020</v>
      </c>
      <c r="E2669" s="3">
        <v>5</v>
      </c>
      <c r="F2669" s="1" t="s">
        <v>50</v>
      </c>
      <c r="G2669" s="1">
        <v>68</v>
      </c>
      <c r="H2669" s="1">
        <v>-23</v>
      </c>
      <c r="J2669" s="1" t="s">
        <v>23</v>
      </c>
      <c r="K2669" s="1" t="s">
        <v>2292</v>
      </c>
      <c r="L2669" s="1" t="s">
        <v>2293</v>
      </c>
      <c r="M2669" s="1">
        <v>0</v>
      </c>
      <c r="N2669" s="1" t="s">
        <v>2294</v>
      </c>
      <c r="O2669" s="1">
        <v>43930</v>
      </c>
      <c r="P2669" s="1">
        <v>4650</v>
      </c>
      <c r="Q2669" s="1" t="s">
        <v>2295</v>
      </c>
      <c r="R2669" s="1"/>
      <c r="S2669" s="1"/>
      <c r="T2669" s="1"/>
      <c r="U2669" s="1"/>
      <c r="V2669" s="1"/>
      <c r="W2669" s="1"/>
      <c r="X2669" s="1"/>
      <c r="Y2669" s="1"/>
    </row>
    <row r="2670" spans="1:25" x14ac:dyDescent="0.4">
      <c r="A2670" t="s">
        <v>48</v>
      </c>
      <c r="B2670" t="s">
        <v>2124</v>
      </c>
      <c r="C2670" s="1" t="s">
        <v>3</v>
      </c>
      <c r="D2670">
        <v>2020</v>
      </c>
      <c r="E2670" s="3">
        <v>5</v>
      </c>
      <c r="F2670" s="1" t="s">
        <v>50</v>
      </c>
      <c r="G2670" s="1">
        <v>69</v>
      </c>
      <c r="H2670" s="1">
        <v>-17</v>
      </c>
      <c r="J2670" s="1" t="s">
        <v>9</v>
      </c>
      <c r="K2670" s="1" t="s">
        <v>2560</v>
      </c>
      <c r="L2670" s="1" t="s">
        <v>2561</v>
      </c>
      <c r="M2670" s="1">
        <v>0</v>
      </c>
      <c r="N2670" s="1" t="s">
        <v>2154</v>
      </c>
      <c r="O2670" s="1">
        <v>43986</v>
      </c>
      <c r="P2670" s="1">
        <v>4592</v>
      </c>
      <c r="Q2670" s="1" t="s">
        <v>2562</v>
      </c>
      <c r="R2670" s="1"/>
      <c r="S2670" s="1"/>
      <c r="T2670" s="1"/>
      <c r="U2670" s="1"/>
      <c r="V2670" s="1"/>
      <c r="W2670" s="1"/>
      <c r="X2670" s="1"/>
      <c r="Y2670" s="1"/>
    </row>
    <row r="2671" spans="1:25" x14ac:dyDescent="0.4">
      <c r="A2671" t="s">
        <v>48</v>
      </c>
      <c r="B2671" t="s">
        <v>2124</v>
      </c>
      <c r="C2671" s="1" t="s">
        <v>3</v>
      </c>
      <c r="D2671">
        <v>2020</v>
      </c>
      <c r="E2671" s="3">
        <v>5</v>
      </c>
      <c r="F2671" s="1" t="s">
        <v>50</v>
      </c>
      <c r="G2671" s="1">
        <v>70</v>
      </c>
      <c r="H2671" s="1">
        <v>-7</v>
      </c>
      <c r="J2671" s="1" t="s">
        <v>16</v>
      </c>
      <c r="K2671" s="1" t="s">
        <v>2534</v>
      </c>
      <c r="L2671" s="1" t="s">
        <v>2535</v>
      </c>
      <c r="M2671" s="1">
        <v>0</v>
      </c>
      <c r="N2671" s="1" t="s">
        <v>2536</v>
      </c>
      <c r="O2671" s="1">
        <v>44009</v>
      </c>
      <c r="P2671" s="1">
        <v>4541</v>
      </c>
      <c r="Q2671" s="1" t="s">
        <v>2537</v>
      </c>
      <c r="R2671" s="1"/>
      <c r="S2671" s="1"/>
      <c r="T2671" s="1"/>
      <c r="U2671" s="1"/>
      <c r="V2671" s="1"/>
      <c r="W2671" s="1"/>
      <c r="X2671" s="1"/>
      <c r="Y2671" s="1"/>
    </row>
    <row r="2672" spans="1:25" x14ac:dyDescent="0.4">
      <c r="A2672" t="s">
        <v>48</v>
      </c>
      <c r="B2672" t="s">
        <v>2124</v>
      </c>
      <c r="C2672" s="1" t="s">
        <v>3</v>
      </c>
      <c r="D2672">
        <v>2020</v>
      </c>
      <c r="E2672" s="3">
        <v>5</v>
      </c>
      <c r="F2672" s="1" t="s">
        <v>50</v>
      </c>
      <c r="G2672" s="1">
        <v>71</v>
      </c>
      <c r="H2672" s="1">
        <v>-2</v>
      </c>
      <c r="J2672" s="1" t="s">
        <v>21</v>
      </c>
      <c r="K2672" s="1" t="s">
        <v>2493</v>
      </c>
      <c r="L2672" s="1" t="s">
        <v>2494</v>
      </c>
      <c r="M2672" s="1">
        <v>0</v>
      </c>
      <c r="N2672" s="1" t="s">
        <v>2495</v>
      </c>
      <c r="O2672" s="1">
        <v>44005</v>
      </c>
      <c r="P2672" s="1">
        <v>4475</v>
      </c>
      <c r="Q2672" s="1" t="s">
        <v>2496</v>
      </c>
      <c r="R2672" s="1"/>
      <c r="S2672" s="1"/>
      <c r="T2672" s="1"/>
      <c r="U2672" s="1"/>
      <c r="V2672" s="1"/>
      <c r="W2672" s="1"/>
      <c r="X2672" s="1"/>
      <c r="Y2672" s="1"/>
    </row>
    <row r="2673" spans="1:25" x14ac:dyDescent="0.4">
      <c r="A2673" t="s">
        <v>48</v>
      </c>
      <c r="B2673" t="s">
        <v>2124</v>
      </c>
      <c r="C2673" s="1" t="s">
        <v>3</v>
      </c>
      <c r="D2673">
        <v>2020</v>
      </c>
      <c r="E2673" s="3">
        <v>5</v>
      </c>
      <c r="F2673" s="1" t="s">
        <v>50</v>
      </c>
      <c r="G2673" s="1">
        <v>72</v>
      </c>
      <c r="H2673" s="1">
        <v>-11</v>
      </c>
      <c r="J2673" s="1" t="s">
        <v>1035</v>
      </c>
      <c r="K2673" s="1" t="s">
        <v>1036</v>
      </c>
      <c r="L2673" s="1" t="s">
        <v>1037</v>
      </c>
      <c r="M2673" s="1">
        <v>0</v>
      </c>
      <c r="N2673" s="1" t="s">
        <v>1038</v>
      </c>
      <c r="O2673" s="1">
        <v>44001</v>
      </c>
      <c r="P2673" s="1">
        <v>4427</v>
      </c>
      <c r="Q2673" s="1" t="s">
        <v>1039</v>
      </c>
      <c r="R2673" s="1"/>
      <c r="S2673" s="1"/>
      <c r="T2673" s="1"/>
      <c r="U2673" s="1"/>
      <c r="V2673" s="1"/>
      <c r="W2673" s="1"/>
      <c r="X2673" s="1"/>
      <c r="Y2673" s="1"/>
    </row>
    <row r="2674" spans="1:25" x14ac:dyDescent="0.4">
      <c r="A2674" t="s">
        <v>48</v>
      </c>
      <c r="B2674" t="s">
        <v>2124</v>
      </c>
      <c r="C2674" s="1" t="s">
        <v>3</v>
      </c>
      <c r="D2674">
        <v>2020</v>
      </c>
      <c r="E2674" s="3">
        <v>5</v>
      </c>
      <c r="F2674" s="1" t="s">
        <v>50</v>
      </c>
      <c r="G2674" s="1">
        <v>73</v>
      </c>
      <c r="H2674" s="1">
        <v>-3</v>
      </c>
      <c r="J2674" s="1" t="s">
        <v>16</v>
      </c>
      <c r="K2674" s="1" t="s">
        <v>2512</v>
      </c>
      <c r="L2674" s="1" t="s">
        <v>2513</v>
      </c>
      <c r="M2674" s="1">
        <v>0</v>
      </c>
      <c r="N2674" s="1" t="s">
        <v>2514</v>
      </c>
      <c r="O2674" s="1">
        <v>43997</v>
      </c>
      <c r="P2674" s="1">
        <v>4416</v>
      </c>
      <c r="Q2674" s="1" t="s">
        <v>2515</v>
      </c>
      <c r="R2674" s="1"/>
      <c r="S2674" s="1"/>
      <c r="T2674" s="1"/>
      <c r="U2674" s="1"/>
      <c r="V2674" s="1"/>
      <c r="W2674" s="1"/>
      <c r="X2674" s="1"/>
      <c r="Y2674" s="1"/>
    </row>
    <row r="2675" spans="1:25" x14ac:dyDescent="0.4">
      <c r="A2675" t="s">
        <v>48</v>
      </c>
      <c r="B2675" t="s">
        <v>2124</v>
      </c>
      <c r="C2675" s="1" t="s">
        <v>3</v>
      </c>
      <c r="D2675">
        <v>2020</v>
      </c>
      <c r="E2675" s="3">
        <v>5</v>
      </c>
      <c r="F2675" s="1" t="s">
        <v>50</v>
      </c>
      <c r="G2675" s="1">
        <v>74</v>
      </c>
      <c r="H2675" s="1">
        <v>-6</v>
      </c>
      <c r="J2675" s="1" t="s">
        <v>23</v>
      </c>
      <c r="K2675" s="1" t="s">
        <v>2354</v>
      </c>
      <c r="L2675" s="1" t="s">
        <v>2355</v>
      </c>
      <c r="M2675" s="1">
        <v>0</v>
      </c>
      <c r="N2675" s="1" t="s">
        <v>2356</v>
      </c>
      <c r="O2675" s="1">
        <v>44006</v>
      </c>
      <c r="P2675" s="1">
        <v>4317</v>
      </c>
      <c r="Q2675" s="1" t="s">
        <v>2357</v>
      </c>
      <c r="R2675" s="1"/>
      <c r="S2675" s="1"/>
      <c r="T2675" s="1"/>
      <c r="U2675" s="1"/>
      <c r="V2675" s="1"/>
      <c r="W2675" s="1"/>
      <c r="X2675" s="1"/>
      <c r="Y2675" s="1"/>
    </row>
    <row r="2676" spans="1:25" x14ac:dyDescent="0.4">
      <c r="A2676" t="s">
        <v>48</v>
      </c>
      <c r="B2676" t="s">
        <v>2124</v>
      </c>
      <c r="C2676" s="1" t="s">
        <v>3</v>
      </c>
      <c r="D2676">
        <v>2020</v>
      </c>
      <c r="E2676" s="3">
        <v>5</v>
      </c>
      <c r="F2676" s="1" t="s">
        <v>50</v>
      </c>
      <c r="G2676" s="1">
        <v>75</v>
      </c>
      <c r="H2676" s="1">
        <v>-2</v>
      </c>
      <c r="J2676" s="1" t="s">
        <v>2147</v>
      </c>
      <c r="K2676" s="1" t="s">
        <v>2501</v>
      </c>
      <c r="L2676" s="1" t="s">
        <v>2502</v>
      </c>
      <c r="M2676" s="1">
        <v>0</v>
      </c>
      <c r="N2676" s="1" t="s">
        <v>2503</v>
      </c>
      <c r="O2676" s="1">
        <v>43746</v>
      </c>
      <c r="P2676" s="1">
        <v>4310</v>
      </c>
      <c r="Q2676" s="1" t="s">
        <v>2504</v>
      </c>
      <c r="R2676" s="1"/>
      <c r="S2676" s="1"/>
      <c r="T2676" s="1"/>
      <c r="U2676" s="1"/>
      <c r="V2676" s="1"/>
      <c r="W2676" s="1"/>
      <c r="X2676" s="1"/>
      <c r="Y2676" s="1"/>
    </row>
    <row r="2677" spans="1:25" x14ac:dyDescent="0.4">
      <c r="A2677" t="s">
        <v>48</v>
      </c>
      <c r="B2677" t="s">
        <v>2124</v>
      </c>
      <c r="C2677" s="1" t="s">
        <v>3</v>
      </c>
      <c r="D2677">
        <v>2020</v>
      </c>
      <c r="E2677" s="3">
        <v>5</v>
      </c>
      <c r="F2677" s="1" t="s">
        <v>50</v>
      </c>
      <c r="G2677" s="1">
        <v>76</v>
      </c>
      <c r="H2677" s="1">
        <v>-10</v>
      </c>
      <c r="J2677" s="1" t="s">
        <v>21</v>
      </c>
      <c r="K2677" s="1" t="s">
        <v>2527</v>
      </c>
      <c r="L2677" s="1" t="s">
        <v>2528</v>
      </c>
      <c r="M2677" s="1">
        <v>0</v>
      </c>
      <c r="N2677" s="1" t="s">
        <v>226</v>
      </c>
      <c r="O2677" s="1">
        <v>44000</v>
      </c>
      <c r="P2677" s="1">
        <v>4289</v>
      </c>
      <c r="Q2677" s="1" t="s">
        <v>2529</v>
      </c>
      <c r="R2677" s="1"/>
      <c r="S2677" s="1"/>
      <c r="T2677" s="1"/>
      <c r="U2677" s="1"/>
      <c r="V2677" s="1"/>
      <c r="W2677" s="1"/>
      <c r="X2677" s="1"/>
      <c r="Y2677" s="1"/>
    </row>
    <row r="2678" spans="1:25" x14ac:dyDescent="0.4">
      <c r="A2678" t="s">
        <v>48</v>
      </c>
      <c r="B2678" t="s">
        <v>2124</v>
      </c>
      <c r="C2678" s="1" t="s">
        <v>3</v>
      </c>
      <c r="D2678">
        <v>2020</v>
      </c>
      <c r="E2678" s="3">
        <v>5</v>
      </c>
      <c r="F2678" s="1" t="s">
        <v>50</v>
      </c>
      <c r="G2678" s="1">
        <v>77</v>
      </c>
      <c r="H2678" s="1">
        <v>-5</v>
      </c>
      <c r="J2678" s="1" t="s">
        <v>389</v>
      </c>
      <c r="K2678" s="1" t="s">
        <v>2497</v>
      </c>
      <c r="L2678" s="1" t="s">
        <v>2498</v>
      </c>
      <c r="M2678" s="1">
        <v>0</v>
      </c>
      <c r="N2678" s="1" t="s">
        <v>2499</v>
      </c>
      <c r="O2678" s="1">
        <v>43973</v>
      </c>
      <c r="P2678" s="1">
        <v>4163</v>
      </c>
      <c r="Q2678" s="1" t="s">
        <v>2500</v>
      </c>
      <c r="R2678" s="1"/>
      <c r="S2678" s="1"/>
      <c r="T2678" s="1"/>
      <c r="U2678" s="1"/>
      <c r="V2678" s="1"/>
      <c r="W2678" s="1"/>
      <c r="X2678" s="1"/>
      <c r="Y2678" s="1"/>
    </row>
    <row r="2679" spans="1:25" x14ac:dyDescent="0.4">
      <c r="A2679" t="s">
        <v>48</v>
      </c>
      <c r="B2679" t="s">
        <v>2124</v>
      </c>
      <c r="C2679" s="1" t="s">
        <v>3</v>
      </c>
      <c r="D2679">
        <v>2020</v>
      </c>
      <c r="E2679" s="3">
        <v>5</v>
      </c>
      <c r="F2679" s="1" t="s">
        <v>50</v>
      </c>
      <c r="G2679" s="1">
        <v>78</v>
      </c>
      <c r="H2679" s="1">
        <v>13</v>
      </c>
      <c r="J2679" s="1" t="s">
        <v>10</v>
      </c>
      <c r="K2679" s="1" t="s">
        <v>2315</v>
      </c>
      <c r="L2679" s="1" t="s">
        <v>2316</v>
      </c>
      <c r="M2679" s="1">
        <v>0</v>
      </c>
      <c r="N2679" s="1" t="s">
        <v>922</v>
      </c>
      <c r="O2679" s="1">
        <v>44007</v>
      </c>
      <c r="P2679" s="1">
        <v>4157</v>
      </c>
      <c r="Q2679" s="1" t="s">
        <v>2317</v>
      </c>
      <c r="R2679" s="1"/>
      <c r="S2679" s="1"/>
      <c r="T2679" s="1"/>
      <c r="U2679" s="1"/>
      <c r="V2679" s="1"/>
      <c r="W2679" s="1"/>
      <c r="X2679" s="1"/>
      <c r="Y2679" s="1"/>
    </row>
    <row r="2680" spans="1:25" x14ac:dyDescent="0.4">
      <c r="A2680" t="s">
        <v>48</v>
      </c>
      <c r="B2680" t="s">
        <v>2124</v>
      </c>
      <c r="C2680" s="1" t="s">
        <v>3</v>
      </c>
      <c r="D2680">
        <v>2020</v>
      </c>
      <c r="E2680" s="3">
        <v>5</v>
      </c>
      <c r="F2680" s="1" t="s">
        <v>50</v>
      </c>
      <c r="G2680" s="1">
        <v>79</v>
      </c>
      <c r="H2680" s="1">
        <v>-14</v>
      </c>
      <c r="J2680" s="1" t="s">
        <v>155</v>
      </c>
      <c r="K2680" s="1" t="s">
        <v>875</v>
      </c>
      <c r="L2680" s="1" t="s">
        <v>876</v>
      </c>
      <c r="M2680" s="1">
        <v>0</v>
      </c>
      <c r="N2680" s="1" t="s">
        <v>877</v>
      </c>
      <c r="O2680" s="1">
        <v>43957</v>
      </c>
      <c r="P2680" s="1">
        <v>4145</v>
      </c>
      <c r="Q2680" s="1" t="s">
        <v>878</v>
      </c>
      <c r="R2680" s="1"/>
      <c r="S2680" s="1"/>
      <c r="T2680" s="1"/>
      <c r="U2680" s="1"/>
      <c r="V2680" s="1"/>
      <c r="W2680" s="1"/>
      <c r="X2680" s="1"/>
      <c r="Y2680" s="1"/>
    </row>
    <row r="2681" spans="1:25" x14ac:dyDescent="0.4">
      <c r="A2681" t="s">
        <v>48</v>
      </c>
      <c r="B2681" t="s">
        <v>2124</v>
      </c>
      <c r="C2681" s="1" t="s">
        <v>3</v>
      </c>
      <c r="D2681">
        <v>2020</v>
      </c>
      <c r="E2681" s="3">
        <v>5</v>
      </c>
      <c r="F2681" s="1" t="s">
        <v>50</v>
      </c>
      <c r="G2681" s="1">
        <v>80</v>
      </c>
      <c r="H2681" s="1">
        <v>-23</v>
      </c>
      <c r="J2681" s="1" t="s">
        <v>23</v>
      </c>
      <c r="K2681" s="1" t="s">
        <v>2288</v>
      </c>
      <c r="L2681" s="1" t="s">
        <v>2289</v>
      </c>
      <c r="M2681" s="1">
        <v>0</v>
      </c>
      <c r="N2681" s="1" t="s">
        <v>2290</v>
      </c>
      <c r="O2681" s="1">
        <v>43955</v>
      </c>
      <c r="P2681" s="1">
        <v>3970</v>
      </c>
      <c r="Q2681" s="1" t="s">
        <v>2291</v>
      </c>
      <c r="R2681" s="1"/>
      <c r="S2681" s="1"/>
      <c r="T2681" s="1"/>
      <c r="U2681" s="1"/>
      <c r="V2681" s="1"/>
      <c r="W2681" s="1"/>
      <c r="X2681" s="1"/>
      <c r="Y2681" s="1"/>
    </row>
    <row r="2682" spans="1:25" x14ac:dyDescent="0.4">
      <c r="A2682" t="s">
        <v>48</v>
      </c>
      <c r="B2682" t="s">
        <v>2124</v>
      </c>
      <c r="C2682" s="1" t="s">
        <v>3</v>
      </c>
      <c r="D2682">
        <v>2020</v>
      </c>
      <c r="E2682" s="3">
        <v>5</v>
      </c>
      <c r="F2682" s="1" t="s">
        <v>50</v>
      </c>
      <c r="G2682" s="1">
        <v>81</v>
      </c>
      <c r="H2682" s="1">
        <v>-19</v>
      </c>
      <c r="J2682" s="1" t="s">
        <v>163</v>
      </c>
      <c r="K2682" s="1" t="s">
        <v>2556</v>
      </c>
      <c r="L2682" s="1" t="s">
        <v>2557</v>
      </c>
      <c r="M2682" s="1">
        <v>0</v>
      </c>
      <c r="N2682" s="1" t="s">
        <v>2558</v>
      </c>
      <c r="O2682" s="1">
        <v>44009</v>
      </c>
      <c r="P2682" s="1">
        <v>3952</v>
      </c>
      <c r="Q2682" s="1" t="s">
        <v>2559</v>
      </c>
      <c r="R2682" s="1"/>
      <c r="S2682" s="1"/>
      <c r="T2682" s="1"/>
      <c r="U2682" s="1"/>
      <c r="V2682" s="1"/>
      <c r="W2682" s="1"/>
      <c r="X2682" s="1"/>
      <c r="Y2682" s="1"/>
    </row>
    <row r="2683" spans="1:25" x14ac:dyDescent="0.4">
      <c r="A2683" t="s">
        <v>48</v>
      </c>
      <c r="B2683" t="s">
        <v>2124</v>
      </c>
      <c r="C2683" s="1" t="s">
        <v>3</v>
      </c>
      <c r="D2683">
        <v>2020</v>
      </c>
      <c r="E2683" s="3">
        <v>5</v>
      </c>
      <c r="F2683" s="1" t="s">
        <v>50</v>
      </c>
      <c r="G2683" s="1">
        <v>82</v>
      </c>
      <c r="H2683" s="1">
        <v>-6</v>
      </c>
      <c r="J2683" s="1" t="s">
        <v>73</v>
      </c>
      <c r="K2683" s="1" t="s">
        <v>2918</v>
      </c>
      <c r="L2683" s="1" t="s">
        <v>2919</v>
      </c>
      <c r="M2683" s="1">
        <v>0</v>
      </c>
      <c r="N2683" s="1" t="s">
        <v>2920</v>
      </c>
      <c r="O2683" s="1">
        <v>43994</v>
      </c>
      <c r="P2683" s="1">
        <v>3929</v>
      </c>
      <c r="Q2683" s="1" t="s">
        <v>2921</v>
      </c>
      <c r="R2683" s="1"/>
      <c r="S2683" s="1"/>
      <c r="T2683" s="1"/>
      <c r="U2683" s="1"/>
      <c r="V2683" s="1"/>
      <c r="W2683" s="1"/>
      <c r="X2683" s="1"/>
      <c r="Y2683" s="1"/>
    </row>
    <row r="2684" spans="1:25" x14ac:dyDescent="0.4">
      <c r="A2684" t="s">
        <v>48</v>
      </c>
      <c r="B2684" t="s">
        <v>2124</v>
      </c>
      <c r="C2684" s="1" t="s">
        <v>3</v>
      </c>
      <c r="D2684">
        <v>2020</v>
      </c>
      <c r="E2684" s="3">
        <v>5</v>
      </c>
      <c r="F2684" s="1" t="s">
        <v>50</v>
      </c>
      <c r="G2684" s="1">
        <v>83</v>
      </c>
      <c r="H2684" s="1">
        <v>-5</v>
      </c>
      <c r="J2684" s="1" t="s">
        <v>58</v>
      </c>
      <c r="K2684" s="1" t="s">
        <v>933</v>
      </c>
      <c r="L2684" s="1" t="s">
        <v>934</v>
      </c>
      <c r="M2684" s="1">
        <v>0</v>
      </c>
      <c r="N2684" s="1" t="s">
        <v>935</v>
      </c>
      <c r="O2684" s="1">
        <v>43995</v>
      </c>
      <c r="P2684" s="1">
        <v>3823</v>
      </c>
      <c r="Q2684" s="1" t="s">
        <v>936</v>
      </c>
      <c r="R2684" s="1"/>
      <c r="S2684" s="1"/>
      <c r="T2684" s="1"/>
      <c r="U2684" s="1"/>
      <c r="V2684" s="1"/>
      <c r="W2684" s="1"/>
      <c r="X2684" s="1"/>
      <c r="Y2684" s="1"/>
    </row>
    <row r="2685" spans="1:25" x14ac:dyDescent="0.4">
      <c r="A2685" t="s">
        <v>48</v>
      </c>
      <c r="B2685" t="s">
        <v>2124</v>
      </c>
      <c r="C2685" s="1" t="s">
        <v>3</v>
      </c>
      <c r="D2685">
        <v>2020</v>
      </c>
      <c r="E2685" s="3">
        <v>5</v>
      </c>
      <c r="F2685" s="1" t="s">
        <v>50</v>
      </c>
      <c r="G2685" s="1">
        <v>84</v>
      </c>
      <c r="H2685" s="1">
        <v>-9</v>
      </c>
      <c r="J2685" s="1" t="s">
        <v>21</v>
      </c>
      <c r="K2685" s="1" t="s">
        <v>2505</v>
      </c>
      <c r="L2685" s="1" t="s">
        <v>2506</v>
      </c>
      <c r="M2685" s="1">
        <v>0</v>
      </c>
      <c r="N2685" s="1" t="s">
        <v>2507</v>
      </c>
      <c r="O2685" s="1">
        <v>43994</v>
      </c>
      <c r="P2685" s="1">
        <v>3754</v>
      </c>
      <c r="Q2685" s="1" t="s">
        <v>2508</v>
      </c>
      <c r="R2685" s="1"/>
      <c r="S2685" s="1"/>
      <c r="T2685" s="1"/>
      <c r="U2685" s="1"/>
      <c r="V2685" s="1"/>
      <c r="W2685" s="1"/>
      <c r="X2685" s="1"/>
      <c r="Y2685" s="1"/>
    </row>
    <row r="2686" spans="1:25" x14ac:dyDescent="0.4">
      <c r="A2686" t="s">
        <v>48</v>
      </c>
      <c r="B2686" t="s">
        <v>2124</v>
      </c>
      <c r="C2686" s="1" t="s">
        <v>3</v>
      </c>
      <c r="D2686">
        <v>2020</v>
      </c>
      <c r="E2686" s="3">
        <v>5</v>
      </c>
      <c r="F2686" s="1" t="s">
        <v>50</v>
      </c>
      <c r="G2686" s="1">
        <v>85</v>
      </c>
      <c r="H2686" s="1">
        <v>-3</v>
      </c>
      <c r="J2686" s="1" t="s">
        <v>73</v>
      </c>
      <c r="K2686" s="1" t="s">
        <v>2546</v>
      </c>
      <c r="L2686" s="1" t="s">
        <v>2547</v>
      </c>
      <c r="M2686" s="1">
        <v>0</v>
      </c>
      <c r="N2686" s="1" t="s">
        <v>2356</v>
      </c>
      <c r="O2686" s="1">
        <v>43986</v>
      </c>
      <c r="P2686" s="1">
        <v>3689</v>
      </c>
      <c r="Q2686" s="1" t="s">
        <v>2548</v>
      </c>
      <c r="R2686" s="1"/>
      <c r="S2686" s="1"/>
      <c r="T2686" s="1"/>
      <c r="U2686" s="1"/>
      <c r="V2686" s="1"/>
      <c r="W2686" s="1"/>
      <c r="X2686" s="1"/>
      <c r="Y2686" s="1"/>
    </row>
    <row r="2687" spans="1:25" x14ac:dyDescent="0.4">
      <c r="A2687" t="s">
        <v>48</v>
      </c>
      <c r="B2687" t="s">
        <v>2124</v>
      </c>
      <c r="C2687" s="1" t="s">
        <v>3</v>
      </c>
      <c r="D2687">
        <v>2020</v>
      </c>
      <c r="E2687" s="3">
        <v>5</v>
      </c>
      <c r="F2687" s="1" t="s">
        <v>50</v>
      </c>
      <c r="G2687" s="1">
        <v>86</v>
      </c>
      <c r="H2687" s="1">
        <v>-6</v>
      </c>
      <c r="J2687" s="1" t="s">
        <v>82</v>
      </c>
      <c r="K2687" s="1" t="s">
        <v>2632</v>
      </c>
      <c r="L2687" s="1" t="s">
        <v>2633</v>
      </c>
      <c r="M2687" s="1">
        <v>0</v>
      </c>
      <c r="N2687" s="1" t="s">
        <v>2634</v>
      </c>
      <c r="O2687" s="1">
        <v>43950</v>
      </c>
      <c r="P2687" s="1">
        <v>3654</v>
      </c>
      <c r="Q2687" s="1" t="s">
        <v>2635</v>
      </c>
      <c r="R2687" s="1"/>
      <c r="S2687" s="1"/>
      <c r="T2687" s="1"/>
      <c r="U2687" s="1"/>
      <c r="V2687" s="1"/>
      <c r="W2687" s="1"/>
      <c r="X2687" s="1"/>
      <c r="Y2687" s="1"/>
    </row>
    <row r="2688" spans="1:25" x14ac:dyDescent="0.4">
      <c r="A2688" t="s">
        <v>48</v>
      </c>
      <c r="B2688" t="s">
        <v>2124</v>
      </c>
      <c r="C2688" s="1" t="s">
        <v>3</v>
      </c>
      <c r="D2688">
        <v>2020</v>
      </c>
      <c r="E2688" s="3">
        <v>5</v>
      </c>
      <c r="F2688" s="1" t="s">
        <v>50</v>
      </c>
      <c r="G2688" s="1">
        <v>87</v>
      </c>
      <c r="H2688" s="1">
        <v>9</v>
      </c>
      <c r="J2688" s="1" t="s">
        <v>23</v>
      </c>
      <c r="K2688" s="1" t="s">
        <v>2474</v>
      </c>
      <c r="L2688" s="1" t="s">
        <v>2475</v>
      </c>
      <c r="M2688" s="1">
        <v>0</v>
      </c>
      <c r="N2688" s="1" t="s">
        <v>2476</v>
      </c>
      <c r="O2688" s="1">
        <v>43970</v>
      </c>
      <c r="P2688" s="1">
        <v>3650</v>
      </c>
      <c r="Q2688" s="1" t="s">
        <v>2477</v>
      </c>
      <c r="R2688" s="1"/>
      <c r="S2688" s="1"/>
      <c r="T2688" s="1"/>
      <c r="U2688" s="1"/>
      <c r="V2688" s="1"/>
      <c r="W2688" s="1"/>
      <c r="X2688" s="1"/>
      <c r="Y2688" s="1"/>
    </row>
    <row r="2689" spans="1:25" x14ac:dyDescent="0.4">
      <c r="A2689" t="s">
        <v>48</v>
      </c>
      <c r="B2689" t="s">
        <v>2124</v>
      </c>
      <c r="C2689" s="1" t="s">
        <v>3</v>
      </c>
      <c r="D2689">
        <v>2020</v>
      </c>
      <c r="E2689" s="3">
        <v>5</v>
      </c>
      <c r="F2689" s="1" t="s">
        <v>50</v>
      </c>
      <c r="G2689" s="1">
        <v>88</v>
      </c>
      <c r="H2689" s="1">
        <v>-4</v>
      </c>
      <c r="J2689" s="1" t="s">
        <v>8</v>
      </c>
      <c r="K2689" s="1" t="s">
        <v>2542</v>
      </c>
      <c r="L2689" s="1" t="s">
        <v>2543</v>
      </c>
      <c r="M2689" s="1">
        <v>0</v>
      </c>
      <c r="N2689" s="1" t="s">
        <v>2544</v>
      </c>
      <c r="O2689" s="1">
        <v>43997</v>
      </c>
      <c r="P2689" s="1">
        <v>3486</v>
      </c>
      <c r="Q2689" s="1" t="s">
        <v>2545</v>
      </c>
      <c r="R2689" s="1"/>
      <c r="S2689" s="1"/>
      <c r="T2689" s="1"/>
      <c r="U2689" s="1"/>
      <c r="V2689" s="1"/>
      <c r="W2689" s="1"/>
      <c r="X2689" s="1"/>
      <c r="Y2689" s="1"/>
    </row>
    <row r="2690" spans="1:25" x14ac:dyDescent="0.4">
      <c r="A2690" t="s">
        <v>48</v>
      </c>
      <c r="B2690" t="s">
        <v>2124</v>
      </c>
      <c r="C2690" s="1" t="s">
        <v>3</v>
      </c>
      <c r="D2690">
        <v>2020</v>
      </c>
      <c r="E2690" s="3">
        <v>5</v>
      </c>
      <c r="F2690" s="1" t="s">
        <v>50</v>
      </c>
      <c r="G2690" s="1">
        <v>89</v>
      </c>
      <c r="H2690" s="1">
        <v>-2</v>
      </c>
      <c r="J2690" s="1" t="s">
        <v>23</v>
      </c>
      <c r="K2690" s="1" t="s">
        <v>2538</v>
      </c>
      <c r="L2690" s="1" t="s">
        <v>2539</v>
      </c>
      <c r="M2690" s="1">
        <v>0</v>
      </c>
      <c r="N2690" s="1" t="s">
        <v>2540</v>
      </c>
      <c r="O2690" s="1">
        <v>43997</v>
      </c>
      <c r="P2690" s="1">
        <v>3485</v>
      </c>
      <c r="Q2690" s="1" t="s">
        <v>2541</v>
      </c>
      <c r="R2690" s="1"/>
      <c r="S2690" s="1"/>
      <c r="T2690" s="1"/>
      <c r="U2690" s="1"/>
      <c r="V2690" s="1"/>
      <c r="W2690" s="1"/>
      <c r="X2690" s="1"/>
      <c r="Y2690" s="1"/>
    </row>
    <row r="2691" spans="1:25" x14ac:dyDescent="0.4">
      <c r="A2691" t="s">
        <v>48</v>
      </c>
      <c r="B2691" t="s">
        <v>2124</v>
      </c>
      <c r="C2691" s="1" t="s">
        <v>3</v>
      </c>
      <c r="D2691">
        <v>2020</v>
      </c>
      <c r="E2691" s="3">
        <v>5</v>
      </c>
      <c r="F2691" s="1" t="s">
        <v>50</v>
      </c>
      <c r="G2691" s="1">
        <v>90</v>
      </c>
      <c r="H2691" s="1">
        <v>-4</v>
      </c>
      <c r="J2691" s="1" t="s">
        <v>58</v>
      </c>
      <c r="K2691" s="1" t="s">
        <v>1046</v>
      </c>
      <c r="L2691" s="1" t="s">
        <v>1047</v>
      </c>
      <c r="M2691" s="1">
        <v>0</v>
      </c>
      <c r="N2691" s="1" t="s">
        <v>1048</v>
      </c>
      <c r="O2691" s="1">
        <v>43997</v>
      </c>
      <c r="P2691" s="1">
        <v>3465</v>
      </c>
      <c r="Q2691" s="1" t="s">
        <v>1049</v>
      </c>
      <c r="R2691" s="1"/>
      <c r="S2691" s="1"/>
      <c r="T2691" s="1"/>
      <c r="U2691" s="1"/>
      <c r="V2691" s="1"/>
      <c r="W2691" s="1"/>
      <c r="X2691" s="1"/>
      <c r="Y2691" s="1"/>
    </row>
    <row r="2692" spans="1:25" x14ac:dyDescent="0.4">
      <c r="A2692" t="s">
        <v>48</v>
      </c>
      <c r="B2692" t="s">
        <v>2124</v>
      </c>
      <c r="C2692" s="1" t="s">
        <v>3</v>
      </c>
      <c r="D2692">
        <v>2020</v>
      </c>
      <c r="E2692" s="3">
        <v>5</v>
      </c>
      <c r="F2692" s="1" t="s">
        <v>50</v>
      </c>
      <c r="G2692" s="1">
        <v>91</v>
      </c>
      <c r="H2692" s="1">
        <v>-6</v>
      </c>
      <c r="J2692" s="1" t="s">
        <v>21</v>
      </c>
      <c r="K2692" s="1" t="s">
        <v>2516</v>
      </c>
      <c r="L2692" s="1" t="s">
        <v>125</v>
      </c>
      <c r="M2692" s="1">
        <v>0</v>
      </c>
      <c r="N2692" s="1" t="s">
        <v>2517</v>
      </c>
      <c r="O2692" s="1">
        <v>44006</v>
      </c>
      <c r="P2692" s="1">
        <v>3462</v>
      </c>
      <c r="Q2692" s="1" t="s">
        <v>2518</v>
      </c>
      <c r="R2692" s="1"/>
      <c r="S2692" s="1"/>
      <c r="T2692" s="1"/>
      <c r="U2692" s="1"/>
      <c r="V2692" s="1"/>
      <c r="W2692" s="1"/>
      <c r="X2692" s="1"/>
      <c r="Y2692" s="1"/>
    </row>
    <row r="2693" spans="1:25" x14ac:dyDescent="0.4">
      <c r="A2693" t="s">
        <v>48</v>
      </c>
      <c r="B2693" t="s">
        <v>2124</v>
      </c>
      <c r="C2693" s="1" t="s">
        <v>3</v>
      </c>
      <c r="D2693">
        <v>2020</v>
      </c>
      <c r="E2693" s="3">
        <v>5</v>
      </c>
      <c r="F2693" s="1" t="s">
        <v>50</v>
      </c>
      <c r="G2693" s="1">
        <v>92</v>
      </c>
      <c r="H2693" s="1">
        <v>35</v>
      </c>
      <c r="J2693" s="1" t="s">
        <v>274</v>
      </c>
      <c r="K2693" s="1" t="s">
        <v>2857</v>
      </c>
      <c r="L2693" s="1" t="s">
        <v>2858</v>
      </c>
      <c r="M2693" s="1">
        <v>0</v>
      </c>
      <c r="N2693" s="1" t="s">
        <v>2859</v>
      </c>
      <c r="O2693" s="1">
        <v>44006</v>
      </c>
      <c r="P2693" s="1">
        <v>3453</v>
      </c>
      <c r="Q2693" s="1" t="s">
        <v>2860</v>
      </c>
      <c r="R2693" s="1"/>
      <c r="S2693" s="1"/>
      <c r="T2693" s="1"/>
      <c r="U2693" s="1"/>
      <c r="V2693" s="1"/>
      <c r="W2693" s="1"/>
      <c r="X2693" s="1"/>
      <c r="Y2693" s="1"/>
    </row>
    <row r="2694" spans="1:25" x14ac:dyDescent="0.4">
      <c r="A2694" t="s">
        <v>48</v>
      </c>
      <c r="B2694" t="s">
        <v>2124</v>
      </c>
      <c r="C2694" s="1" t="s">
        <v>3</v>
      </c>
      <c r="D2694">
        <v>2020</v>
      </c>
      <c r="E2694" s="3">
        <v>5</v>
      </c>
      <c r="F2694" s="1" t="s">
        <v>50</v>
      </c>
      <c r="G2694" s="1">
        <v>93</v>
      </c>
      <c r="H2694" s="1">
        <v>106</v>
      </c>
      <c r="J2694" s="1" t="s">
        <v>2147</v>
      </c>
      <c r="K2694" s="1" t="s">
        <v>3007</v>
      </c>
      <c r="L2694" s="1" t="s">
        <v>3008</v>
      </c>
      <c r="M2694" s="1">
        <v>0</v>
      </c>
      <c r="N2694" s="1" t="s">
        <v>320</v>
      </c>
      <c r="O2694" s="1">
        <v>43924</v>
      </c>
      <c r="P2694" s="1">
        <v>3376</v>
      </c>
      <c r="Q2694" s="1" t="s">
        <v>3009</v>
      </c>
      <c r="R2694" s="1"/>
      <c r="S2694" s="1"/>
      <c r="T2694" s="1"/>
      <c r="U2694" s="1"/>
      <c r="V2694" s="1"/>
      <c r="W2694" s="1"/>
      <c r="X2694" s="1"/>
      <c r="Y2694" s="1"/>
    </row>
    <row r="2695" spans="1:25" x14ac:dyDescent="0.4">
      <c r="A2695" t="s">
        <v>48</v>
      </c>
      <c r="B2695" t="s">
        <v>2124</v>
      </c>
      <c r="C2695" s="1" t="s">
        <v>3</v>
      </c>
      <c r="D2695">
        <v>2020</v>
      </c>
      <c r="E2695" s="3">
        <v>5</v>
      </c>
      <c r="F2695" s="1" t="s">
        <v>50</v>
      </c>
      <c r="G2695" s="1">
        <v>94</v>
      </c>
      <c r="H2695" s="1">
        <v>4</v>
      </c>
      <c r="J2695" s="1" t="s">
        <v>23</v>
      </c>
      <c r="K2695" s="1" t="s">
        <v>2883</v>
      </c>
      <c r="L2695" s="1" t="s">
        <v>2884</v>
      </c>
      <c r="M2695" s="1">
        <v>0</v>
      </c>
      <c r="N2695" s="1" t="s">
        <v>2716</v>
      </c>
      <c r="O2695" s="1">
        <v>43997</v>
      </c>
      <c r="P2695" s="1">
        <v>3375</v>
      </c>
      <c r="Q2695" s="1" t="s">
        <v>2885</v>
      </c>
      <c r="R2695" s="1"/>
      <c r="S2695" s="1"/>
      <c r="T2695" s="1"/>
      <c r="U2695" s="1"/>
      <c r="V2695" s="1"/>
      <c r="W2695" s="1"/>
      <c r="X2695" s="1"/>
      <c r="Y2695" s="1"/>
    </row>
    <row r="2696" spans="1:25" x14ac:dyDescent="0.4">
      <c r="A2696" t="s">
        <v>48</v>
      </c>
      <c r="B2696" t="s">
        <v>2124</v>
      </c>
      <c r="C2696" s="1" t="s">
        <v>3</v>
      </c>
      <c r="D2696">
        <v>2020</v>
      </c>
      <c r="E2696" s="3">
        <v>5</v>
      </c>
      <c r="F2696" s="1" t="s">
        <v>50</v>
      </c>
      <c r="G2696" s="1">
        <v>95</v>
      </c>
      <c r="H2696" s="1">
        <v>-7</v>
      </c>
      <c r="J2696" s="1" t="s">
        <v>1386</v>
      </c>
      <c r="K2696" s="1" t="s">
        <v>2598</v>
      </c>
      <c r="L2696" s="1" t="s">
        <v>2599</v>
      </c>
      <c r="M2696" s="1">
        <v>0</v>
      </c>
      <c r="N2696" s="1" t="s">
        <v>2600</v>
      </c>
      <c r="O2696" s="1">
        <v>43608</v>
      </c>
      <c r="P2696" s="1">
        <v>3201</v>
      </c>
      <c r="Q2696" s="1" t="s">
        <v>2601</v>
      </c>
      <c r="R2696" s="1"/>
      <c r="S2696" s="1"/>
      <c r="T2696" s="1"/>
      <c r="U2696" s="1"/>
      <c r="V2696" s="1"/>
      <c r="W2696" s="1"/>
      <c r="X2696" s="1"/>
      <c r="Y2696" s="1"/>
    </row>
    <row r="2697" spans="1:25" x14ac:dyDescent="0.4">
      <c r="A2697" t="s">
        <v>48</v>
      </c>
      <c r="B2697" t="s">
        <v>2124</v>
      </c>
      <c r="C2697" s="1" t="s">
        <v>3</v>
      </c>
      <c r="D2697">
        <v>2020</v>
      </c>
      <c r="E2697" s="3">
        <v>5</v>
      </c>
      <c r="F2697" s="1" t="s">
        <v>50</v>
      </c>
      <c r="G2697" s="1">
        <v>96</v>
      </c>
      <c r="H2697" s="1">
        <v>-6</v>
      </c>
      <c r="J2697" s="1" t="s">
        <v>23</v>
      </c>
      <c r="K2697" s="1" t="s">
        <v>2563</v>
      </c>
      <c r="L2697" s="1" t="s">
        <v>2564</v>
      </c>
      <c r="M2697" s="1">
        <v>0</v>
      </c>
      <c r="N2697" s="1" t="s">
        <v>2565</v>
      </c>
      <c r="O2697" s="1">
        <v>43887</v>
      </c>
      <c r="P2697" s="1">
        <v>3156</v>
      </c>
      <c r="Q2697" s="1" t="s">
        <v>2566</v>
      </c>
      <c r="R2697" s="1"/>
      <c r="S2697" s="1"/>
      <c r="T2697" s="1"/>
      <c r="U2697" s="1"/>
      <c r="V2697" s="1"/>
      <c r="W2697" s="1"/>
      <c r="X2697" s="1"/>
      <c r="Y2697" s="1"/>
    </row>
    <row r="2698" spans="1:25" x14ac:dyDescent="0.4">
      <c r="A2698" t="s">
        <v>48</v>
      </c>
      <c r="B2698" t="s">
        <v>2124</v>
      </c>
      <c r="C2698" s="1" t="s">
        <v>3</v>
      </c>
      <c r="D2698">
        <v>2020</v>
      </c>
      <c r="E2698" s="3">
        <v>5</v>
      </c>
      <c r="F2698" s="1" t="s">
        <v>50</v>
      </c>
      <c r="G2698" s="1">
        <v>97</v>
      </c>
      <c r="H2698" s="1">
        <v>5</v>
      </c>
      <c r="J2698" s="1" t="s">
        <v>2147</v>
      </c>
      <c r="K2698" s="1" t="s">
        <v>2621</v>
      </c>
      <c r="L2698" s="1" t="s">
        <v>2531</v>
      </c>
      <c r="M2698" s="1">
        <v>0</v>
      </c>
      <c r="N2698" s="1" t="s">
        <v>2622</v>
      </c>
      <c r="O2698" s="1">
        <v>44007</v>
      </c>
      <c r="P2698" s="1">
        <v>3144</v>
      </c>
      <c r="Q2698" s="1" t="s">
        <v>2623</v>
      </c>
      <c r="R2698" s="1"/>
      <c r="S2698" s="1"/>
      <c r="T2698" s="1"/>
      <c r="U2698" s="1"/>
      <c r="V2698" s="1"/>
      <c r="W2698" s="1"/>
      <c r="X2698" s="1"/>
      <c r="Y2698" s="1"/>
    </row>
    <row r="2699" spans="1:25" x14ac:dyDescent="0.4">
      <c r="A2699" t="s">
        <v>48</v>
      </c>
      <c r="B2699" t="s">
        <v>2124</v>
      </c>
      <c r="C2699" s="1" t="s">
        <v>3</v>
      </c>
      <c r="D2699">
        <v>2020</v>
      </c>
      <c r="E2699" s="3">
        <v>5</v>
      </c>
      <c r="F2699" s="1" t="s">
        <v>50</v>
      </c>
      <c r="G2699" s="1">
        <v>98</v>
      </c>
      <c r="H2699" s="1">
        <v>86</v>
      </c>
      <c r="J2699" s="1" t="s">
        <v>16</v>
      </c>
      <c r="K2699" s="1" t="s">
        <v>2985</v>
      </c>
      <c r="L2699" s="1" t="s">
        <v>2986</v>
      </c>
      <c r="M2699" s="1">
        <v>0</v>
      </c>
      <c r="N2699" s="1" t="s">
        <v>2987</v>
      </c>
      <c r="O2699" s="1">
        <v>43977</v>
      </c>
      <c r="P2699" s="1">
        <v>3091</v>
      </c>
      <c r="Q2699" s="1" t="s">
        <v>2988</v>
      </c>
      <c r="R2699" s="1"/>
      <c r="S2699" s="1"/>
      <c r="T2699" s="1"/>
      <c r="U2699" s="1"/>
      <c r="V2699" s="1"/>
      <c r="W2699" s="1"/>
      <c r="X2699" s="1"/>
      <c r="Y2699" s="1"/>
    </row>
    <row r="2700" spans="1:25" x14ac:dyDescent="0.4">
      <c r="A2700" t="s">
        <v>48</v>
      </c>
      <c r="B2700" t="s">
        <v>2124</v>
      </c>
      <c r="C2700" s="1" t="s">
        <v>3</v>
      </c>
      <c r="D2700">
        <v>2020</v>
      </c>
      <c r="E2700" s="3">
        <v>5</v>
      </c>
      <c r="F2700" s="1" t="s">
        <v>50</v>
      </c>
      <c r="G2700" s="1">
        <v>99</v>
      </c>
      <c r="H2700" s="1" t="s">
        <v>81</v>
      </c>
      <c r="J2700" s="1" t="s">
        <v>24</v>
      </c>
      <c r="K2700" s="1" t="s">
        <v>2203</v>
      </c>
      <c r="L2700" s="1" t="s">
        <v>2204</v>
      </c>
      <c r="M2700" s="1">
        <v>0</v>
      </c>
      <c r="N2700" s="1" t="s">
        <v>320</v>
      </c>
      <c r="O2700" s="1">
        <v>44004</v>
      </c>
      <c r="P2700" s="1">
        <v>3067</v>
      </c>
      <c r="Q2700" s="1" t="s">
        <v>2205</v>
      </c>
      <c r="R2700" s="1"/>
      <c r="S2700" s="1"/>
      <c r="T2700" s="1"/>
      <c r="U2700" s="1"/>
      <c r="V2700" s="1"/>
      <c r="W2700" s="1"/>
      <c r="X2700" s="1"/>
      <c r="Y2700" s="1"/>
    </row>
    <row r="2701" spans="1:25" x14ac:dyDescent="0.4">
      <c r="A2701" t="s">
        <v>48</v>
      </c>
      <c r="B2701" t="s">
        <v>2124</v>
      </c>
      <c r="C2701" s="1" t="s">
        <v>3</v>
      </c>
      <c r="D2701">
        <v>2020</v>
      </c>
      <c r="E2701" s="3">
        <v>5</v>
      </c>
      <c r="F2701" s="1" t="s">
        <v>50</v>
      </c>
      <c r="G2701" s="1">
        <v>100</v>
      </c>
      <c r="H2701" s="1">
        <v>-7</v>
      </c>
      <c r="J2701" s="1" t="s">
        <v>23</v>
      </c>
      <c r="K2701" s="1" t="s">
        <v>2392</v>
      </c>
      <c r="L2701" s="1" t="s">
        <v>2393</v>
      </c>
      <c r="M2701" s="1">
        <v>0</v>
      </c>
      <c r="N2701" s="1" t="s">
        <v>2394</v>
      </c>
      <c r="O2701" s="1">
        <v>43925</v>
      </c>
      <c r="P2701" s="1">
        <v>3060</v>
      </c>
      <c r="Q2701" s="1" t="s">
        <v>2395</v>
      </c>
      <c r="R2701" s="1"/>
      <c r="S2701" s="1"/>
      <c r="T2701" s="1"/>
      <c r="U2701" s="1"/>
      <c r="V2701" s="1"/>
      <c r="W2701" s="1"/>
      <c r="X2701" s="1"/>
      <c r="Y2701" s="1"/>
    </row>
    <row r="2702" spans="1:25" x14ac:dyDescent="0.4">
      <c r="A2702" t="s">
        <v>48</v>
      </c>
      <c r="B2702" t="s">
        <v>2124</v>
      </c>
      <c r="C2702" s="1" t="s">
        <v>3</v>
      </c>
      <c r="D2702">
        <v>2020</v>
      </c>
      <c r="E2702" s="3">
        <v>5</v>
      </c>
      <c r="F2702" s="1" t="s">
        <v>50</v>
      </c>
      <c r="G2702" s="1">
        <v>101</v>
      </c>
      <c r="H2702" s="1">
        <v>-4</v>
      </c>
      <c r="J2702" s="1" t="s">
        <v>7</v>
      </c>
      <c r="K2702" s="1" t="s">
        <v>2523</v>
      </c>
      <c r="L2702" s="1" t="s">
        <v>2524</v>
      </c>
      <c r="M2702" s="1">
        <v>0</v>
      </c>
      <c r="N2702" s="1" t="s">
        <v>2525</v>
      </c>
      <c r="O2702" s="1">
        <v>43977</v>
      </c>
      <c r="P2702" s="1">
        <v>3048</v>
      </c>
      <c r="Q2702" s="1" t="s">
        <v>2526</v>
      </c>
      <c r="R2702" s="1"/>
      <c r="S2702" s="1"/>
      <c r="T2702" s="1"/>
      <c r="U2702" s="1"/>
      <c r="V2702" s="1"/>
      <c r="W2702" s="1"/>
      <c r="X2702" s="1"/>
      <c r="Y2702" s="1"/>
    </row>
    <row r="2703" spans="1:25" x14ac:dyDescent="0.4">
      <c r="A2703" t="s">
        <v>48</v>
      </c>
      <c r="B2703" t="s">
        <v>2124</v>
      </c>
      <c r="C2703" s="1" t="s">
        <v>3</v>
      </c>
      <c r="D2703">
        <v>2020</v>
      </c>
      <c r="E2703" s="3">
        <v>5</v>
      </c>
      <c r="F2703" s="1" t="s">
        <v>50</v>
      </c>
      <c r="G2703" s="1">
        <v>102</v>
      </c>
      <c r="H2703" s="1">
        <v>-8</v>
      </c>
      <c r="J2703" s="1" t="s">
        <v>23</v>
      </c>
      <c r="K2703" s="1" t="s">
        <v>2530</v>
      </c>
      <c r="L2703" s="1" t="s">
        <v>2531</v>
      </c>
      <c r="M2703" s="1">
        <v>0</v>
      </c>
      <c r="N2703" s="1" t="s">
        <v>2532</v>
      </c>
      <c r="O2703" s="1">
        <v>44006</v>
      </c>
      <c r="P2703" s="1">
        <v>3048</v>
      </c>
      <c r="Q2703" s="1" t="s">
        <v>2533</v>
      </c>
      <c r="R2703" s="1"/>
      <c r="S2703" s="1"/>
      <c r="T2703" s="1"/>
      <c r="U2703" s="1"/>
      <c r="V2703" s="1"/>
      <c r="W2703" s="1"/>
      <c r="X2703" s="1"/>
      <c r="Y2703" s="1"/>
    </row>
    <row r="2704" spans="1:25" x14ac:dyDescent="0.4">
      <c r="A2704" t="s">
        <v>48</v>
      </c>
      <c r="B2704" t="s">
        <v>2124</v>
      </c>
      <c r="C2704" s="1" t="s">
        <v>3</v>
      </c>
      <c r="D2704">
        <v>2020</v>
      </c>
      <c r="E2704" s="3">
        <v>5</v>
      </c>
      <c r="F2704" s="1" t="s">
        <v>50</v>
      </c>
      <c r="G2704" s="1">
        <v>103</v>
      </c>
      <c r="H2704" s="1">
        <v>-11</v>
      </c>
      <c r="J2704" s="1" t="s">
        <v>9</v>
      </c>
      <c r="K2704" s="1" t="s">
        <v>2340</v>
      </c>
      <c r="L2704" s="1" t="s">
        <v>2341</v>
      </c>
      <c r="M2704" s="1">
        <v>0</v>
      </c>
      <c r="N2704" s="1" t="s">
        <v>2342</v>
      </c>
      <c r="O2704" s="1">
        <v>44005</v>
      </c>
      <c r="P2704" s="1">
        <v>3047</v>
      </c>
      <c r="Q2704" s="1" t="s">
        <v>2343</v>
      </c>
      <c r="R2704" s="1"/>
      <c r="S2704" s="1"/>
      <c r="T2704" s="1"/>
      <c r="U2704" s="1"/>
      <c r="V2704" s="1"/>
      <c r="W2704" s="1"/>
      <c r="X2704" s="1"/>
      <c r="Y2704" s="1"/>
    </row>
    <row r="2705" spans="1:25" x14ac:dyDescent="0.4">
      <c r="A2705" t="s">
        <v>48</v>
      </c>
      <c r="B2705" t="s">
        <v>2124</v>
      </c>
      <c r="C2705" s="1" t="s">
        <v>3</v>
      </c>
      <c r="D2705">
        <v>2020</v>
      </c>
      <c r="E2705" s="3">
        <v>5</v>
      </c>
      <c r="F2705" s="1" t="s">
        <v>50</v>
      </c>
      <c r="G2705" s="1">
        <v>104</v>
      </c>
      <c r="H2705" s="1">
        <v>-3</v>
      </c>
      <c r="J2705" s="1" t="s">
        <v>73</v>
      </c>
      <c r="K2705" s="1" t="s">
        <v>2509</v>
      </c>
      <c r="L2705" s="1" t="s">
        <v>2185</v>
      </c>
      <c r="M2705" s="1">
        <v>0</v>
      </c>
      <c r="N2705" s="1" t="s">
        <v>2510</v>
      </c>
      <c r="O2705" s="1">
        <v>43829</v>
      </c>
      <c r="P2705" s="1">
        <v>2970</v>
      </c>
      <c r="Q2705" s="1" t="s">
        <v>2511</v>
      </c>
      <c r="R2705" s="1"/>
      <c r="S2705" s="1"/>
      <c r="T2705" s="1"/>
      <c r="U2705" s="1"/>
      <c r="V2705" s="1"/>
      <c r="W2705" s="1"/>
      <c r="X2705" s="1"/>
      <c r="Y2705" s="1"/>
    </row>
    <row r="2706" spans="1:25" x14ac:dyDescent="0.4">
      <c r="A2706" t="s">
        <v>48</v>
      </c>
      <c r="B2706" t="s">
        <v>2124</v>
      </c>
      <c r="C2706" s="1" t="s">
        <v>3</v>
      </c>
      <c r="D2706">
        <v>2020</v>
      </c>
      <c r="E2706" s="3">
        <v>5</v>
      </c>
      <c r="F2706" s="1" t="s">
        <v>50</v>
      </c>
      <c r="G2706" s="1">
        <v>105</v>
      </c>
      <c r="H2706" s="1">
        <v>-16</v>
      </c>
      <c r="J2706" s="1" t="s">
        <v>10</v>
      </c>
      <c r="K2706" s="1" t="s">
        <v>2368</v>
      </c>
      <c r="L2706" s="1" t="s">
        <v>2369</v>
      </c>
      <c r="M2706" s="1">
        <v>0</v>
      </c>
      <c r="N2706" s="1" t="s">
        <v>698</v>
      </c>
      <c r="O2706" s="1">
        <v>43993</v>
      </c>
      <c r="P2706" s="1">
        <v>2961</v>
      </c>
      <c r="Q2706" s="1" t="s">
        <v>2370</v>
      </c>
      <c r="R2706" s="1"/>
      <c r="S2706" s="1"/>
      <c r="T2706" s="1"/>
      <c r="U2706" s="1"/>
      <c r="V2706" s="1"/>
      <c r="W2706" s="1"/>
      <c r="X2706" s="1"/>
      <c r="Y2706" s="1"/>
    </row>
    <row r="2707" spans="1:25" x14ac:dyDescent="0.4">
      <c r="A2707" t="s">
        <v>48</v>
      </c>
      <c r="B2707" t="s">
        <v>2124</v>
      </c>
      <c r="C2707" s="1" t="s">
        <v>3</v>
      </c>
      <c r="D2707">
        <v>2020</v>
      </c>
      <c r="E2707" s="3">
        <v>5</v>
      </c>
      <c r="F2707" s="1" t="s">
        <v>50</v>
      </c>
      <c r="G2707" s="1">
        <v>106</v>
      </c>
      <c r="H2707" s="1">
        <v>20</v>
      </c>
      <c r="J2707" s="1" t="s">
        <v>58</v>
      </c>
      <c r="K2707" s="1" t="s">
        <v>2684</v>
      </c>
      <c r="L2707" s="1" t="s">
        <v>2685</v>
      </c>
      <c r="M2707" s="1">
        <v>0</v>
      </c>
      <c r="N2707" s="1" t="s">
        <v>2686</v>
      </c>
      <c r="O2707" s="1">
        <v>44001</v>
      </c>
      <c r="P2707" s="1">
        <v>2897</v>
      </c>
      <c r="Q2707" s="1" t="s">
        <v>2687</v>
      </c>
      <c r="R2707" s="1"/>
      <c r="S2707" s="1"/>
      <c r="T2707" s="1"/>
      <c r="U2707" s="1"/>
      <c r="V2707" s="1"/>
      <c r="W2707" s="1"/>
      <c r="X2707" s="1"/>
      <c r="Y2707" s="1"/>
    </row>
    <row r="2708" spans="1:25" x14ac:dyDescent="0.4">
      <c r="A2708" t="s">
        <v>48</v>
      </c>
      <c r="B2708" t="s">
        <v>2124</v>
      </c>
      <c r="C2708" s="1" t="s">
        <v>3</v>
      </c>
      <c r="D2708">
        <v>2020</v>
      </c>
      <c r="E2708" s="3">
        <v>5</v>
      </c>
      <c r="F2708" s="1" t="s">
        <v>50</v>
      </c>
      <c r="G2708" s="1">
        <v>107</v>
      </c>
      <c r="H2708" s="1">
        <v>-3</v>
      </c>
      <c r="J2708" s="1" t="s">
        <v>2147</v>
      </c>
      <c r="K2708" s="1" t="s">
        <v>2655</v>
      </c>
      <c r="L2708" s="1" t="s">
        <v>2656</v>
      </c>
      <c r="M2708" s="1">
        <v>0</v>
      </c>
      <c r="N2708" s="1" t="s">
        <v>2277</v>
      </c>
      <c r="O2708" s="1">
        <v>43941</v>
      </c>
      <c r="P2708" s="1">
        <v>2888</v>
      </c>
      <c r="Q2708" s="1" t="s">
        <v>2657</v>
      </c>
      <c r="R2708" s="1"/>
      <c r="S2708" s="1"/>
      <c r="T2708" s="1"/>
      <c r="U2708" s="1"/>
      <c r="V2708" s="1"/>
      <c r="W2708" s="1"/>
      <c r="X2708" s="1"/>
      <c r="Y2708" s="1"/>
    </row>
    <row r="2709" spans="1:25" x14ac:dyDescent="0.4">
      <c r="A2709" t="s">
        <v>48</v>
      </c>
      <c r="B2709" t="s">
        <v>2124</v>
      </c>
      <c r="C2709" s="1" t="s">
        <v>3</v>
      </c>
      <c r="D2709">
        <v>2020</v>
      </c>
      <c r="E2709" s="3">
        <v>5</v>
      </c>
      <c r="F2709" s="1" t="s">
        <v>50</v>
      </c>
      <c r="G2709" s="1">
        <v>108</v>
      </c>
      <c r="H2709" s="1">
        <v>-9</v>
      </c>
      <c r="J2709" s="1" t="s">
        <v>8</v>
      </c>
      <c r="K2709" s="1" t="s">
        <v>2636</v>
      </c>
      <c r="L2709" s="1" t="s">
        <v>2637</v>
      </c>
      <c r="M2709" s="1">
        <v>0</v>
      </c>
      <c r="N2709" s="1" t="s">
        <v>2638</v>
      </c>
      <c r="O2709" s="1">
        <v>44004</v>
      </c>
      <c r="P2709" s="1">
        <v>2886</v>
      </c>
      <c r="Q2709" s="1" t="s">
        <v>2639</v>
      </c>
      <c r="R2709" s="1"/>
      <c r="S2709" s="1"/>
      <c r="T2709" s="1"/>
      <c r="U2709" s="1"/>
      <c r="V2709" s="1"/>
      <c r="W2709" s="1"/>
      <c r="X2709" s="1"/>
      <c r="Y2709" s="1"/>
    </row>
    <row r="2710" spans="1:25" x14ac:dyDescent="0.4">
      <c r="A2710" t="s">
        <v>48</v>
      </c>
      <c r="B2710" t="s">
        <v>2124</v>
      </c>
      <c r="C2710" s="1" t="s">
        <v>3</v>
      </c>
      <c r="D2710">
        <v>2020</v>
      </c>
      <c r="E2710" s="3">
        <v>5</v>
      </c>
      <c r="F2710" s="1" t="s">
        <v>50</v>
      </c>
      <c r="G2710" s="1">
        <v>109</v>
      </c>
      <c r="H2710" s="1">
        <v>-9</v>
      </c>
      <c r="J2710" s="1" t="s">
        <v>16</v>
      </c>
      <c r="K2710" s="1" t="s">
        <v>2579</v>
      </c>
      <c r="L2710" s="1" t="s">
        <v>2580</v>
      </c>
      <c r="M2710" s="1">
        <v>0</v>
      </c>
      <c r="N2710" s="1" t="s">
        <v>2581</v>
      </c>
      <c r="O2710" s="1">
        <v>43965</v>
      </c>
      <c r="P2710" s="1">
        <v>2871</v>
      </c>
      <c r="Q2710" s="1" t="s">
        <v>2582</v>
      </c>
      <c r="R2710" s="1"/>
      <c r="S2710" s="1"/>
      <c r="T2710" s="1"/>
      <c r="U2710" s="1"/>
      <c r="V2710" s="1"/>
      <c r="W2710" s="1"/>
      <c r="X2710" s="1"/>
      <c r="Y2710" s="1"/>
    </row>
    <row r="2711" spans="1:25" x14ac:dyDescent="0.4">
      <c r="A2711" t="s">
        <v>48</v>
      </c>
      <c r="B2711" t="s">
        <v>2124</v>
      </c>
      <c r="C2711" s="1" t="s">
        <v>3</v>
      </c>
      <c r="D2711">
        <v>2020</v>
      </c>
      <c r="E2711" s="3">
        <v>5</v>
      </c>
      <c r="F2711" s="1" t="s">
        <v>50</v>
      </c>
      <c r="G2711" s="1">
        <v>110</v>
      </c>
      <c r="H2711" s="1">
        <v>7</v>
      </c>
      <c r="J2711" s="1" t="s">
        <v>23</v>
      </c>
      <c r="K2711" s="1" t="s">
        <v>2945</v>
      </c>
      <c r="L2711" s="1" t="s">
        <v>2946</v>
      </c>
      <c r="M2711" s="1">
        <v>0</v>
      </c>
      <c r="N2711" s="1" t="s">
        <v>2947</v>
      </c>
      <c r="O2711" s="1">
        <v>43889</v>
      </c>
      <c r="P2711" s="1">
        <v>2799</v>
      </c>
      <c r="Q2711" s="1" t="s">
        <v>2948</v>
      </c>
      <c r="R2711" s="1"/>
      <c r="S2711" s="1"/>
      <c r="T2711" s="1"/>
      <c r="U2711" s="1"/>
      <c r="V2711" s="1"/>
      <c r="W2711" s="1"/>
      <c r="X2711" s="1"/>
      <c r="Y2711" s="1"/>
    </row>
    <row r="2712" spans="1:25" x14ac:dyDescent="0.4">
      <c r="A2712" t="s">
        <v>48</v>
      </c>
      <c r="B2712" t="s">
        <v>2124</v>
      </c>
      <c r="C2712" s="1" t="s">
        <v>3</v>
      </c>
      <c r="D2712">
        <v>2020</v>
      </c>
      <c r="E2712" s="3">
        <v>5</v>
      </c>
      <c r="F2712" s="1" t="s">
        <v>50</v>
      </c>
      <c r="G2712" s="1">
        <v>111</v>
      </c>
      <c r="H2712" s="1">
        <v>9</v>
      </c>
      <c r="J2712" s="1" t="s">
        <v>23</v>
      </c>
      <c r="K2712" s="1" t="s">
        <v>2583</v>
      </c>
      <c r="L2712" s="1" t="s">
        <v>2584</v>
      </c>
      <c r="M2712" s="1">
        <v>0</v>
      </c>
      <c r="N2712" s="1" t="s">
        <v>2558</v>
      </c>
      <c r="O2712" s="1">
        <v>44009</v>
      </c>
      <c r="P2712" s="1">
        <v>2776</v>
      </c>
      <c r="Q2712" s="1" t="s">
        <v>2585</v>
      </c>
      <c r="R2712" s="1"/>
      <c r="S2712" s="1"/>
      <c r="T2712" s="1"/>
      <c r="U2712" s="1"/>
      <c r="V2712" s="1"/>
      <c r="W2712" s="1"/>
      <c r="X2712" s="1"/>
      <c r="Y2712" s="1"/>
    </row>
    <row r="2713" spans="1:25" x14ac:dyDescent="0.4">
      <c r="A2713" t="s">
        <v>48</v>
      </c>
      <c r="B2713" t="s">
        <v>2124</v>
      </c>
      <c r="C2713" s="1" t="s">
        <v>3</v>
      </c>
      <c r="D2713">
        <v>2020</v>
      </c>
      <c r="E2713" s="3">
        <v>5</v>
      </c>
      <c r="F2713" s="1" t="s">
        <v>50</v>
      </c>
      <c r="G2713" s="1">
        <v>112</v>
      </c>
      <c r="H2713" s="1">
        <v>16</v>
      </c>
      <c r="J2713" s="1" t="s">
        <v>274</v>
      </c>
      <c r="K2713" s="1" t="s">
        <v>2758</v>
      </c>
      <c r="L2713" s="1" t="s">
        <v>2759</v>
      </c>
      <c r="M2713" s="1">
        <v>0</v>
      </c>
      <c r="N2713" s="1" t="s">
        <v>2760</v>
      </c>
      <c r="O2713" s="1">
        <v>43980</v>
      </c>
      <c r="P2713" s="1">
        <v>2776</v>
      </c>
      <c r="Q2713" s="1" t="s">
        <v>2761</v>
      </c>
      <c r="R2713" s="1"/>
      <c r="S2713" s="1"/>
      <c r="T2713" s="1"/>
      <c r="U2713" s="1"/>
      <c r="V2713" s="1"/>
      <c r="W2713" s="1"/>
      <c r="X2713" s="1"/>
      <c r="Y2713" s="1"/>
    </row>
    <row r="2714" spans="1:25" x14ac:dyDescent="0.4">
      <c r="A2714" t="s">
        <v>48</v>
      </c>
      <c r="B2714" t="s">
        <v>2124</v>
      </c>
      <c r="C2714" s="1" t="s">
        <v>3</v>
      </c>
      <c r="D2714">
        <v>2020</v>
      </c>
      <c r="E2714" s="3">
        <v>5</v>
      </c>
      <c r="F2714" s="1" t="s">
        <v>50</v>
      </c>
      <c r="G2714" s="1">
        <v>113</v>
      </c>
      <c r="H2714" s="1">
        <v>2</v>
      </c>
      <c r="J2714" s="1" t="s">
        <v>163</v>
      </c>
      <c r="K2714" s="1" t="s">
        <v>2602</v>
      </c>
      <c r="L2714" s="1" t="s">
        <v>2603</v>
      </c>
      <c r="M2714" s="1">
        <v>0</v>
      </c>
      <c r="N2714" s="1" t="s">
        <v>935</v>
      </c>
      <c r="O2714" s="1">
        <v>44010</v>
      </c>
      <c r="P2714" s="1">
        <v>2754</v>
      </c>
      <c r="Q2714" s="1" t="s">
        <v>2604</v>
      </c>
      <c r="R2714" s="1"/>
      <c r="S2714" s="1"/>
      <c r="T2714" s="1"/>
      <c r="U2714" s="1"/>
      <c r="V2714" s="1"/>
      <c r="W2714" s="1"/>
      <c r="X2714" s="1"/>
      <c r="Y2714" s="1"/>
    </row>
    <row r="2715" spans="1:25" x14ac:dyDescent="0.4">
      <c r="A2715" t="s">
        <v>48</v>
      </c>
      <c r="B2715" t="s">
        <v>2124</v>
      </c>
      <c r="C2715" s="1" t="s">
        <v>3</v>
      </c>
      <c r="D2715">
        <v>2020</v>
      </c>
      <c r="E2715" s="3">
        <v>5</v>
      </c>
      <c r="F2715" s="1" t="s">
        <v>50</v>
      </c>
      <c r="G2715" s="1">
        <v>114</v>
      </c>
      <c r="H2715" s="1">
        <v>-1</v>
      </c>
      <c r="J2715" s="1" t="s">
        <v>82</v>
      </c>
      <c r="K2715" s="1" t="s">
        <v>2953</v>
      </c>
      <c r="L2715" s="1" t="s">
        <v>2483</v>
      </c>
      <c r="M2715" s="1">
        <v>0</v>
      </c>
      <c r="N2715" s="1" t="s">
        <v>2954</v>
      </c>
      <c r="O2715" s="1">
        <v>43973</v>
      </c>
      <c r="P2715" s="1">
        <v>2748</v>
      </c>
      <c r="Q2715" s="1" t="s">
        <v>2955</v>
      </c>
      <c r="R2715" s="1"/>
      <c r="S2715" s="1"/>
      <c r="T2715" s="1"/>
      <c r="U2715" s="1"/>
      <c r="V2715" s="1"/>
      <c r="W2715" s="1"/>
      <c r="X2715" s="1"/>
      <c r="Y2715" s="1"/>
    </row>
    <row r="2716" spans="1:25" x14ac:dyDescent="0.4">
      <c r="A2716" t="s">
        <v>48</v>
      </c>
      <c r="B2716" t="s">
        <v>2124</v>
      </c>
      <c r="C2716" s="1" t="s">
        <v>3</v>
      </c>
      <c r="D2716">
        <v>2020</v>
      </c>
      <c r="E2716" s="3">
        <v>5</v>
      </c>
      <c r="F2716" s="1" t="s">
        <v>50</v>
      </c>
      <c r="G2716" s="1">
        <v>115</v>
      </c>
      <c r="H2716" s="1">
        <v>-1</v>
      </c>
      <c r="J2716" s="1" t="s">
        <v>21</v>
      </c>
      <c r="K2716" s="1" t="s">
        <v>2670</v>
      </c>
      <c r="L2716" s="1" t="s">
        <v>598</v>
      </c>
      <c r="M2716" s="1">
        <v>0</v>
      </c>
      <c r="N2716" s="1" t="s">
        <v>2671</v>
      </c>
      <c r="O2716" s="1">
        <v>43998</v>
      </c>
      <c r="P2716" s="1">
        <v>2674</v>
      </c>
      <c r="Q2716" s="1" t="s">
        <v>2672</v>
      </c>
      <c r="R2716" s="1"/>
      <c r="S2716" s="1"/>
      <c r="T2716" s="1"/>
      <c r="U2716" s="1"/>
      <c r="V2716" s="1"/>
      <c r="W2716" s="1"/>
      <c r="X2716" s="1"/>
      <c r="Y2716" s="1"/>
    </row>
    <row r="2717" spans="1:25" x14ac:dyDescent="0.4">
      <c r="A2717" t="s">
        <v>48</v>
      </c>
      <c r="B2717" t="s">
        <v>2124</v>
      </c>
      <c r="C2717" s="1" t="s">
        <v>3</v>
      </c>
      <c r="D2717">
        <v>2020</v>
      </c>
      <c r="E2717" s="3">
        <v>5</v>
      </c>
      <c r="F2717" s="1" t="s">
        <v>50</v>
      </c>
      <c r="G2717" s="1">
        <v>116</v>
      </c>
      <c r="H2717" s="1">
        <v>8</v>
      </c>
      <c r="J2717" s="1" t="s">
        <v>73</v>
      </c>
      <c r="K2717" s="1" t="s">
        <v>2707</v>
      </c>
      <c r="L2717" s="1" t="s">
        <v>2708</v>
      </c>
      <c r="M2717" s="1">
        <v>0</v>
      </c>
      <c r="N2717" s="1" t="s">
        <v>2464</v>
      </c>
      <c r="O2717" s="1">
        <v>43826</v>
      </c>
      <c r="P2717" s="1">
        <v>2668</v>
      </c>
      <c r="Q2717" s="1" t="s">
        <v>2709</v>
      </c>
      <c r="R2717" s="1"/>
      <c r="S2717" s="1"/>
      <c r="T2717" s="1"/>
      <c r="U2717" s="1"/>
      <c r="V2717" s="1"/>
      <c r="W2717" s="1"/>
      <c r="X2717" s="1"/>
      <c r="Y2717" s="1"/>
    </row>
    <row r="2718" spans="1:25" x14ac:dyDescent="0.4">
      <c r="A2718" t="s">
        <v>48</v>
      </c>
      <c r="B2718" t="s">
        <v>2124</v>
      </c>
      <c r="C2718" s="1" t="s">
        <v>3</v>
      </c>
      <c r="D2718">
        <v>2020</v>
      </c>
      <c r="E2718" s="3">
        <v>5</v>
      </c>
      <c r="F2718" s="1" t="s">
        <v>50</v>
      </c>
      <c r="G2718" s="1">
        <v>117</v>
      </c>
      <c r="H2718" s="1">
        <v>-7</v>
      </c>
      <c r="J2718" s="1" t="s">
        <v>23</v>
      </c>
      <c r="K2718" s="1" t="s">
        <v>2721</v>
      </c>
      <c r="L2718" s="1" t="s">
        <v>2722</v>
      </c>
      <c r="M2718" s="1">
        <v>0</v>
      </c>
      <c r="N2718" s="1" t="s">
        <v>226</v>
      </c>
      <c r="O2718" s="1">
        <v>44006</v>
      </c>
      <c r="P2718" s="1">
        <v>2659</v>
      </c>
      <c r="Q2718" s="1" t="s">
        <v>2723</v>
      </c>
      <c r="R2718" s="1"/>
      <c r="S2718" s="1"/>
      <c r="T2718" s="1"/>
      <c r="U2718" s="1"/>
      <c r="V2718" s="1"/>
      <c r="W2718" s="1"/>
      <c r="X2718" s="1"/>
      <c r="Y2718" s="1"/>
    </row>
    <row r="2719" spans="1:25" x14ac:dyDescent="0.4">
      <c r="A2719" t="s">
        <v>48</v>
      </c>
      <c r="B2719" t="s">
        <v>2124</v>
      </c>
      <c r="C2719" s="1" t="s">
        <v>3</v>
      </c>
      <c r="D2719">
        <v>2020</v>
      </c>
      <c r="E2719" s="3">
        <v>5</v>
      </c>
      <c r="F2719" s="1" t="s">
        <v>50</v>
      </c>
      <c r="G2719" s="1">
        <v>118</v>
      </c>
      <c r="H2719" s="1">
        <v>-15</v>
      </c>
      <c r="J2719" s="1" t="s">
        <v>16</v>
      </c>
      <c r="K2719" s="1" t="s">
        <v>2624</v>
      </c>
      <c r="L2719" s="1" t="s">
        <v>2625</v>
      </c>
      <c r="M2719" s="1">
        <v>0</v>
      </c>
      <c r="N2719" s="1" t="s">
        <v>2626</v>
      </c>
      <c r="O2719" s="1">
        <v>43990</v>
      </c>
      <c r="P2719" s="1">
        <v>2619</v>
      </c>
      <c r="Q2719" s="1" t="s">
        <v>2627</v>
      </c>
      <c r="R2719" s="1"/>
      <c r="S2719" s="1"/>
      <c r="T2719" s="1"/>
      <c r="U2719" s="1"/>
      <c r="V2719" s="1"/>
      <c r="W2719" s="1"/>
      <c r="X2719" s="1"/>
      <c r="Y2719" s="1"/>
    </row>
    <row r="2720" spans="1:25" x14ac:dyDescent="0.4">
      <c r="A2720" t="s">
        <v>48</v>
      </c>
      <c r="B2720" t="s">
        <v>2124</v>
      </c>
      <c r="C2720" s="1" t="s">
        <v>3</v>
      </c>
      <c r="D2720">
        <v>2020</v>
      </c>
      <c r="E2720" s="3">
        <v>5</v>
      </c>
      <c r="F2720" s="1" t="s">
        <v>50</v>
      </c>
      <c r="G2720" s="1">
        <v>119</v>
      </c>
      <c r="H2720" s="1">
        <v>-3</v>
      </c>
      <c r="J2720" s="1" t="s">
        <v>21</v>
      </c>
      <c r="K2720" s="1" t="s">
        <v>2571</v>
      </c>
      <c r="L2720" s="1" t="s">
        <v>2572</v>
      </c>
      <c r="M2720" s="1">
        <v>0</v>
      </c>
      <c r="N2720" s="1" t="s">
        <v>2573</v>
      </c>
      <c r="O2720" s="1">
        <v>44006</v>
      </c>
      <c r="P2720" s="1">
        <v>2598</v>
      </c>
      <c r="Q2720" s="1" t="s">
        <v>2574</v>
      </c>
      <c r="R2720" s="1"/>
      <c r="S2720" s="1"/>
      <c r="T2720" s="1"/>
      <c r="U2720" s="1"/>
      <c r="V2720" s="1"/>
      <c r="W2720" s="1"/>
      <c r="X2720" s="1"/>
      <c r="Y2720" s="1"/>
    </row>
    <row r="2721" spans="1:25" x14ac:dyDescent="0.4">
      <c r="A2721" t="s">
        <v>48</v>
      </c>
      <c r="B2721" t="s">
        <v>2124</v>
      </c>
      <c r="C2721" s="1" t="s">
        <v>3</v>
      </c>
      <c r="D2721">
        <v>2020</v>
      </c>
      <c r="E2721" s="3">
        <v>5</v>
      </c>
      <c r="F2721" s="1" t="s">
        <v>50</v>
      </c>
      <c r="G2721" s="1">
        <v>120</v>
      </c>
      <c r="H2721" s="1">
        <v>-37</v>
      </c>
      <c r="J2721" s="1" t="s">
        <v>8</v>
      </c>
      <c r="K2721" s="1" t="s">
        <v>1171</v>
      </c>
      <c r="L2721" s="1" t="s">
        <v>244</v>
      </c>
      <c r="M2721" s="1">
        <v>24900</v>
      </c>
      <c r="O2721" s="1">
        <v>43875</v>
      </c>
      <c r="P2721" s="1">
        <v>2589</v>
      </c>
      <c r="Q2721" s="1" t="s">
        <v>1172</v>
      </c>
      <c r="R2721" s="1"/>
      <c r="S2721" s="1"/>
      <c r="T2721" s="1"/>
      <c r="U2721" s="1"/>
      <c r="V2721" s="1"/>
      <c r="W2721" s="1"/>
      <c r="X2721" s="1"/>
      <c r="Y2721" s="1"/>
    </row>
    <row r="2722" spans="1:25" x14ac:dyDescent="0.4">
      <c r="A2722" t="s">
        <v>48</v>
      </c>
      <c r="B2722" t="s">
        <v>2124</v>
      </c>
      <c r="C2722" s="1" t="s">
        <v>3</v>
      </c>
      <c r="D2722">
        <v>2020</v>
      </c>
      <c r="E2722" s="3">
        <v>5</v>
      </c>
      <c r="F2722" s="1" t="s">
        <v>50</v>
      </c>
      <c r="G2722" s="1">
        <v>121</v>
      </c>
      <c r="H2722" s="1">
        <v>-16</v>
      </c>
      <c r="J2722" s="1" t="s">
        <v>10</v>
      </c>
      <c r="K2722" s="1" t="s">
        <v>398</v>
      </c>
      <c r="L2722" s="1" t="s">
        <v>399</v>
      </c>
      <c r="M2722" s="1">
        <v>0</v>
      </c>
      <c r="N2722" s="1" t="s">
        <v>400</v>
      </c>
      <c r="O2722" s="1">
        <v>43773</v>
      </c>
      <c r="P2722" s="1">
        <v>2562</v>
      </c>
      <c r="Q2722" s="1" t="s">
        <v>401</v>
      </c>
      <c r="R2722" s="1"/>
      <c r="S2722" s="1"/>
      <c r="T2722" s="1"/>
      <c r="U2722" s="1"/>
      <c r="V2722" s="1"/>
      <c r="W2722" s="1"/>
      <c r="X2722" s="1"/>
      <c r="Y2722" s="1"/>
    </row>
    <row r="2723" spans="1:25" x14ac:dyDescent="0.4">
      <c r="A2723" t="s">
        <v>48</v>
      </c>
      <c r="B2723" t="s">
        <v>2124</v>
      </c>
      <c r="C2723" s="1" t="s">
        <v>3</v>
      </c>
      <c r="D2723">
        <v>2020</v>
      </c>
      <c r="E2723" s="3">
        <v>5</v>
      </c>
      <c r="F2723" s="1" t="s">
        <v>50</v>
      </c>
      <c r="G2723" s="1">
        <v>122</v>
      </c>
      <c r="H2723" s="1">
        <v>-3</v>
      </c>
      <c r="J2723" s="1" t="s">
        <v>58</v>
      </c>
      <c r="K2723" s="1" t="s">
        <v>2519</v>
      </c>
      <c r="L2723" s="1" t="s">
        <v>2520</v>
      </c>
      <c r="M2723" s="1">
        <v>0</v>
      </c>
      <c r="N2723" s="1" t="s">
        <v>2521</v>
      </c>
      <c r="O2723" s="1">
        <v>43998</v>
      </c>
      <c r="P2723" s="1">
        <v>2560</v>
      </c>
      <c r="Q2723" s="1" t="s">
        <v>2522</v>
      </c>
      <c r="R2723" s="1"/>
      <c r="S2723" s="1"/>
      <c r="T2723" s="1"/>
      <c r="U2723" s="1"/>
      <c r="V2723" s="1"/>
      <c r="W2723" s="1"/>
      <c r="X2723" s="1"/>
      <c r="Y2723" s="1"/>
    </row>
    <row r="2724" spans="1:25" x14ac:dyDescent="0.4">
      <c r="A2724" t="s">
        <v>48</v>
      </c>
      <c r="B2724" t="s">
        <v>2124</v>
      </c>
      <c r="C2724" s="1" t="s">
        <v>3</v>
      </c>
      <c r="D2724">
        <v>2020</v>
      </c>
      <c r="E2724" s="3">
        <v>5</v>
      </c>
      <c r="F2724" s="1" t="s">
        <v>50</v>
      </c>
      <c r="G2724" s="1">
        <v>123</v>
      </c>
      <c r="H2724" s="1">
        <v>66</v>
      </c>
      <c r="J2724" s="1" t="s">
        <v>73</v>
      </c>
      <c r="K2724" s="1" t="s">
        <v>2779</v>
      </c>
      <c r="L2724" s="1" t="s">
        <v>2681</v>
      </c>
      <c r="M2724" s="1">
        <v>0</v>
      </c>
      <c r="N2724" s="1" t="s">
        <v>2682</v>
      </c>
      <c r="O2724" s="1">
        <v>43949</v>
      </c>
      <c r="P2724" s="1">
        <v>2558</v>
      </c>
      <c r="Q2724" s="1" t="s">
        <v>2780</v>
      </c>
      <c r="R2724" s="1"/>
      <c r="S2724" s="1"/>
      <c r="T2724" s="1"/>
      <c r="U2724" s="1"/>
      <c r="V2724" s="1"/>
      <c r="W2724" s="1"/>
      <c r="X2724" s="1"/>
      <c r="Y2724" s="1"/>
    </row>
    <row r="2725" spans="1:25" x14ac:dyDescent="0.4">
      <c r="A2725" t="s">
        <v>48</v>
      </c>
      <c r="B2725" t="s">
        <v>2124</v>
      </c>
      <c r="C2725" s="1" t="s">
        <v>3</v>
      </c>
      <c r="D2725">
        <v>2020</v>
      </c>
      <c r="E2725" s="3">
        <v>5</v>
      </c>
      <c r="F2725" s="1" t="s">
        <v>50</v>
      </c>
      <c r="G2725" s="1">
        <v>124</v>
      </c>
      <c r="H2725" s="1">
        <v>-17</v>
      </c>
      <c r="J2725" s="1" t="s">
        <v>21</v>
      </c>
      <c r="K2725" s="1" t="s">
        <v>2696</v>
      </c>
      <c r="L2725" s="1" t="s">
        <v>775</v>
      </c>
      <c r="M2725" s="1">
        <v>0</v>
      </c>
      <c r="N2725" s="1" t="s">
        <v>776</v>
      </c>
      <c r="O2725" s="1">
        <v>43983</v>
      </c>
      <c r="P2725" s="1">
        <v>2522</v>
      </c>
      <c r="Q2725" s="1" t="s">
        <v>777</v>
      </c>
      <c r="R2725" s="1"/>
      <c r="S2725" s="1"/>
      <c r="T2725" s="1"/>
      <c r="U2725" s="1"/>
      <c r="V2725" s="1"/>
      <c r="W2725" s="1"/>
      <c r="X2725" s="1"/>
      <c r="Y2725" s="1"/>
    </row>
    <row r="2726" spans="1:25" x14ac:dyDescent="0.4">
      <c r="A2726" t="s">
        <v>48</v>
      </c>
      <c r="B2726" t="s">
        <v>2124</v>
      </c>
      <c r="C2726" s="1" t="s">
        <v>3</v>
      </c>
      <c r="D2726">
        <v>2020</v>
      </c>
      <c r="E2726" s="3">
        <v>5</v>
      </c>
      <c r="F2726" s="1" t="s">
        <v>50</v>
      </c>
      <c r="G2726" s="1">
        <v>125</v>
      </c>
      <c r="H2726" s="1">
        <v>-16</v>
      </c>
      <c r="J2726" s="1" t="s">
        <v>73</v>
      </c>
      <c r="K2726" s="1" t="s">
        <v>911</v>
      </c>
      <c r="L2726" s="1" t="s">
        <v>912</v>
      </c>
      <c r="M2726" s="1">
        <v>0</v>
      </c>
      <c r="N2726" s="1" t="s">
        <v>913</v>
      </c>
      <c r="O2726" s="1">
        <v>44000</v>
      </c>
      <c r="P2726" s="1">
        <v>2517</v>
      </c>
      <c r="Q2726" s="1" t="s">
        <v>914</v>
      </c>
      <c r="R2726" s="1"/>
      <c r="S2726" s="1"/>
      <c r="T2726" s="1"/>
      <c r="U2726" s="1"/>
      <c r="V2726" s="1"/>
      <c r="W2726" s="1"/>
      <c r="X2726" s="1"/>
      <c r="Y2726" s="1"/>
    </row>
    <row r="2727" spans="1:25" x14ac:dyDescent="0.4">
      <c r="A2727" t="s">
        <v>48</v>
      </c>
      <c r="B2727" t="s">
        <v>2124</v>
      </c>
      <c r="C2727" s="1" t="s">
        <v>3</v>
      </c>
      <c r="D2727">
        <v>2020</v>
      </c>
      <c r="E2727" s="3">
        <v>5</v>
      </c>
      <c r="F2727" s="1" t="s">
        <v>50</v>
      </c>
      <c r="G2727" s="1">
        <v>126</v>
      </c>
      <c r="H2727" s="1">
        <v>13</v>
      </c>
      <c r="J2727" s="1" t="s">
        <v>2147</v>
      </c>
      <c r="K2727" s="1" t="s">
        <v>2609</v>
      </c>
      <c r="L2727" s="1" t="s">
        <v>2610</v>
      </c>
      <c r="M2727" s="1">
        <v>0</v>
      </c>
      <c r="N2727" s="1" t="s">
        <v>2611</v>
      </c>
      <c r="O2727" s="1">
        <v>43733</v>
      </c>
      <c r="P2727" s="1">
        <v>2514</v>
      </c>
      <c r="Q2727" s="1" t="s">
        <v>2612</v>
      </c>
      <c r="R2727" s="1"/>
      <c r="S2727" s="1"/>
      <c r="T2727" s="1"/>
      <c r="U2727" s="1"/>
      <c r="V2727" s="1"/>
      <c r="W2727" s="1"/>
      <c r="X2727" s="1"/>
      <c r="Y2727" s="1"/>
    </row>
    <row r="2728" spans="1:25" x14ac:dyDescent="0.4">
      <c r="A2728" t="s">
        <v>48</v>
      </c>
      <c r="B2728" t="s">
        <v>2124</v>
      </c>
      <c r="C2728" s="1" t="s">
        <v>3</v>
      </c>
      <c r="D2728">
        <v>2020</v>
      </c>
      <c r="E2728" s="3">
        <v>5</v>
      </c>
      <c r="F2728" s="1" t="s">
        <v>50</v>
      </c>
      <c r="G2728" s="1">
        <v>127</v>
      </c>
      <c r="H2728" s="1">
        <v>-4</v>
      </c>
      <c r="J2728" s="1" t="s">
        <v>73</v>
      </c>
      <c r="K2728" s="1" t="s">
        <v>2666</v>
      </c>
      <c r="L2728" s="1" t="s">
        <v>2667</v>
      </c>
      <c r="M2728" s="1">
        <v>0</v>
      </c>
      <c r="N2728" s="1" t="s">
        <v>2668</v>
      </c>
      <c r="O2728" s="1">
        <v>44007</v>
      </c>
      <c r="P2728" s="1">
        <v>2491</v>
      </c>
      <c r="Q2728" s="1" t="s">
        <v>2669</v>
      </c>
      <c r="R2728" s="1"/>
      <c r="S2728" s="1"/>
      <c r="T2728" s="1"/>
      <c r="U2728" s="1"/>
      <c r="V2728" s="1"/>
      <c r="W2728" s="1"/>
      <c r="X2728" s="1"/>
      <c r="Y2728" s="1"/>
    </row>
    <row r="2729" spans="1:25" x14ac:dyDescent="0.4">
      <c r="A2729" t="s">
        <v>48</v>
      </c>
      <c r="B2729" t="s">
        <v>2124</v>
      </c>
      <c r="C2729" s="1" t="s">
        <v>3</v>
      </c>
      <c r="D2729">
        <v>2020</v>
      </c>
      <c r="E2729" s="3">
        <v>5</v>
      </c>
      <c r="F2729" s="1" t="s">
        <v>50</v>
      </c>
      <c r="G2729" s="1">
        <v>128</v>
      </c>
      <c r="H2729" s="1">
        <v>6</v>
      </c>
      <c r="J2729" s="1" t="s">
        <v>73</v>
      </c>
      <c r="K2729" s="1" t="s">
        <v>2692</v>
      </c>
      <c r="L2729" s="1" t="s">
        <v>2693</v>
      </c>
      <c r="M2729" s="1">
        <v>0</v>
      </c>
      <c r="N2729" s="1" t="s">
        <v>2694</v>
      </c>
      <c r="O2729" s="1">
        <v>43804</v>
      </c>
      <c r="P2729" s="1">
        <v>2458</v>
      </c>
      <c r="Q2729" s="1" t="s">
        <v>2695</v>
      </c>
      <c r="R2729" s="1"/>
      <c r="S2729" s="1"/>
      <c r="T2729" s="1"/>
      <c r="U2729" s="1"/>
      <c r="V2729" s="1"/>
      <c r="W2729" s="1"/>
      <c r="X2729" s="1"/>
      <c r="Y2729" s="1"/>
    </row>
    <row r="2730" spans="1:25" x14ac:dyDescent="0.4">
      <c r="A2730" t="s">
        <v>48</v>
      </c>
      <c r="B2730" t="s">
        <v>2124</v>
      </c>
      <c r="C2730" s="1" t="s">
        <v>3</v>
      </c>
      <c r="D2730">
        <v>2020</v>
      </c>
      <c r="E2730" s="3">
        <v>5</v>
      </c>
      <c r="F2730" s="1" t="s">
        <v>50</v>
      </c>
      <c r="G2730" s="1">
        <v>129</v>
      </c>
      <c r="H2730" s="1">
        <v>-8</v>
      </c>
      <c r="J2730" s="1" t="s">
        <v>9</v>
      </c>
      <c r="K2730" s="1" t="s">
        <v>2688</v>
      </c>
      <c r="L2730" s="1" t="s">
        <v>2689</v>
      </c>
      <c r="M2730" s="1">
        <v>0</v>
      </c>
      <c r="N2730" s="1" t="s">
        <v>2690</v>
      </c>
      <c r="O2730" s="1">
        <v>43992</v>
      </c>
      <c r="P2730" s="1">
        <v>2423</v>
      </c>
      <c r="Q2730" s="1" t="s">
        <v>2691</v>
      </c>
      <c r="R2730" s="1"/>
      <c r="S2730" s="1"/>
      <c r="T2730" s="1"/>
      <c r="U2730" s="1"/>
      <c r="V2730" s="1"/>
      <c r="W2730" s="1"/>
      <c r="X2730" s="1"/>
      <c r="Y2730" s="1"/>
    </row>
    <row r="2731" spans="1:25" x14ac:dyDescent="0.4">
      <c r="A2731" t="s">
        <v>48</v>
      </c>
      <c r="B2731" t="s">
        <v>2124</v>
      </c>
      <c r="C2731" s="1" t="s">
        <v>3</v>
      </c>
      <c r="D2731">
        <v>2020</v>
      </c>
      <c r="E2731" s="3">
        <v>5</v>
      </c>
      <c r="F2731" s="1" t="s">
        <v>50</v>
      </c>
      <c r="G2731" s="1">
        <v>130</v>
      </c>
      <c r="H2731" s="1">
        <v>-19</v>
      </c>
      <c r="J2731" s="1" t="s">
        <v>274</v>
      </c>
      <c r="K2731" s="1" t="s">
        <v>2590</v>
      </c>
      <c r="L2731" s="1" t="s">
        <v>2591</v>
      </c>
      <c r="M2731" s="1">
        <v>0</v>
      </c>
      <c r="N2731" s="1" t="s">
        <v>2592</v>
      </c>
      <c r="O2731" s="1">
        <v>44004</v>
      </c>
      <c r="P2731" s="1">
        <v>2360</v>
      </c>
      <c r="Q2731" s="1" t="s">
        <v>2593</v>
      </c>
      <c r="R2731" s="1"/>
      <c r="S2731" s="1"/>
      <c r="T2731" s="1"/>
      <c r="U2731" s="1"/>
      <c r="V2731" s="1"/>
      <c r="W2731" s="1"/>
      <c r="X2731" s="1"/>
      <c r="Y2731" s="1"/>
    </row>
    <row r="2732" spans="1:25" x14ac:dyDescent="0.4">
      <c r="A2732" t="s">
        <v>48</v>
      </c>
      <c r="B2732" t="s">
        <v>2124</v>
      </c>
      <c r="C2732" s="1" t="s">
        <v>3</v>
      </c>
      <c r="D2732">
        <v>2020</v>
      </c>
      <c r="E2732" s="3">
        <v>5</v>
      </c>
      <c r="F2732" s="1" t="s">
        <v>50</v>
      </c>
      <c r="G2732" s="1">
        <v>131</v>
      </c>
      <c r="H2732" s="1">
        <v>-2</v>
      </c>
      <c r="J2732" s="1" t="s">
        <v>23</v>
      </c>
      <c r="K2732" s="1" t="s">
        <v>2754</v>
      </c>
      <c r="L2732" s="1" t="s">
        <v>2755</v>
      </c>
      <c r="M2732" s="1">
        <v>0</v>
      </c>
      <c r="N2732" s="1" t="s">
        <v>2756</v>
      </c>
      <c r="O2732" s="1">
        <v>43986</v>
      </c>
      <c r="P2732" s="1">
        <v>2354</v>
      </c>
      <c r="Q2732" s="1" t="s">
        <v>2757</v>
      </c>
      <c r="R2732" s="1"/>
      <c r="S2732" s="1"/>
      <c r="T2732" s="1"/>
      <c r="U2732" s="1"/>
      <c r="V2732" s="1"/>
      <c r="W2732" s="1"/>
      <c r="X2732" s="1"/>
      <c r="Y2732" s="1"/>
    </row>
    <row r="2733" spans="1:25" x14ac:dyDescent="0.4">
      <c r="A2733" t="s">
        <v>48</v>
      </c>
      <c r="B2733" t="s">
        <v>2124</v>
      </c>
      <c r="C2733" s="1" t="s">
        <v>3</v>
      </c>
      <c r="D2733">
        <v>2020</v>
      </c>
      <c r="E2733" s="3">
        <v>5</v>
      </c>
      <c r="F2733" s="1" t="s">
        <v>50</v>
      </c>
      <c r="G2733" s="1">
        <v>132</v>
      </c>
      <c r="H2733" s="1">
        <v>24</v>
      </c>
      <c r="J2733" s="1" t="s">
        <v>73</v>
      </c>
      <c r="K2733" s="1" t="s">
        <v>2960</v>
      </c>
      <c r="L2733" s="1" t="s">
        <v>2961</v>
      </c>
      <c r="M2733" s="1">
        <v>0</v>
      </c>
      <c r="N2733" s="1" t="s">
        <v>2943</v>
      </c>
      <c r="O2733" s="1">
        <v>43904</v>
      </c>
      <c r="P2733" s="1">
        <v>2342</v>
      </c>
      <c r="Q2733" s="1" t="s">
        <v>2962</v>
      </c>
      <c r="R2733" s="1"/>
      <c r="S2733" s="1"/>
      <c r="T2733" s="1"/>
      <c r="U2733" s="1"/>
      <c r="V2733" s="1"/>
      <c r="W2733" s="1"/>
      <c r="X2733" s="1"/>
      <c r="Y2733" s="1"/>
    </row>
    <row r="2734" spans="1:25" x14ac:dyDescent="0.4">
      <c r="A2734" t="s">
        <v>48</v>
      </c>
      <c r="B2734" t="s">
        <v>2124</v>
      </c>
      <c r="C2734" s="1" t="s">
        <v>3</v>
      </c>
      <c r="D2734">
        <v>2020</v>
      </c>
      <c r="E2734" s="3">
        <v>5</v>
      </c>
      <c r="F2734" s="1" t="s">
        <v>50</v>
      </c>
      <c r="G2734" s="1">
        <v>133</v>
      </c>
      <c r="H2734" s="1">
        <v>38</v>
      </c>
      <c r="J2734" s="1" t="s">
        <v>10</v>
      </c>
      <c r="K2734" s="1" t="s">
        <v>2751</v>
      </c>
      <c r="L2734" s="1" t="s">
        <v>2752</v>
      </c>
      <c r="M2734" s="1">
        <v>0</v>
      </c>
      <c r="N2734" s="1" t="s">
        <v>2211</v>
      </c>
      <c r="O2734" s="1">
        <v>43999</v>
      </c>
      <c r="P2734" s="1">
        <v>2340</v>
      </c>
      <c r="Q2734" s="1" t="s">
        <v>2753</v>
      </c>
      <c r="R2734" s="1"/>
      <c r="S2734" s="1"/>
      <c r="T2734" s="1"/>
      <c r="U2734" s="1"/>
      <c r="V2734" s="1"/>
      <c r="W2734" s="1"/>
      <c r="X2734" s="1"/>
      <c r="Y2734" s="1"/>
    </row>
    <row r="2735" spans="1:25" x14ac:dyDescent="0.4">
      <c r="A2735" t="s">
        <v>48</v>
      </c>
      <c r="B2735" t="s">
        <v>2124</v>
      </c>
      <c r="C2735" s="1" t="s">
        <v>3</v>
      </c>
      <c r="D2735">
        <v>2020</v>
      </c>
      <c r="E2735" s="3">
        <v>5</v>
      </c>
      <c r="F2735" s="1" t="s">
        <v>50</v>
      </c>
      <c r="G2735" s="1">
        <v>134</v>
      </c>
      <c r="H2735" s="1">
        <v>-4</v>
      </c>
      <c r="J2735" s="1" t="s">
        <v>274</v>
      </c>
      <c r="K2735" s="1" t="s">
        <v>2567</v>
      </c>
      <c r="L2735" s="1" t="s">
        <v>2568</v>
      </c>
      <c r="M2735" s="1">
        <v>0</v>
      </c>
      <c r="N2735" s="1" t="s">
        <v>2569</v>
      </c>
      <c r="O2735" s="1">
        <v>44005</v>
      </c>
      <c r="P2735" s="1">
        <v>2323</v>
      </c>
      <c r="Q2735" s="1" t="s">
        <v>2570</v>
      </c>
      <c r="R2735" s="1"/>
      <c r="S2735" s="1"/>
      <c r="T2735" s="1"/>
      <c r="U2735" s="1"/>
      <c r="V2735" s="1"/>
      <c r="W2735" s="1"/>
      <c r="X2735" s="1"/>
      <c r="Y2735" s="1"/>
    </row>
    <row r="2736" spans="1:25" x14ac:dyDescent="0.4">
      <c r="A2736" t="s">
        <v>48</v>
      </c>
      <c r="B2736" t="s">
        <v>2124</v>
      </c>
      <c r="C2736" s="1" t="s">
        <v>3</v>
      </c>
      <c r="D2736">
        <v>2020</v>
      </c>
      <c r="E2736" s="3">
        <v>5</v>
      </c>
      <c r="F2736" s="1" t="s">
        <v>50</v>
      </c>
      <c r="G2736" s="1">
        <v>135</v>
      </c>
      <c r="H2736" s="1">
        <v>63</v>
      </c>
      <c r="J2736" s="1" t="s">
        <v>10</v>
      </c>
      <c r="K2736" s="1" t="s">
        <v>3003</v>
      </c>
      <c r="L2736" s="1" t="s">
        <v>3004</v>
      </c>
      <c r="M2736" s="1">
        <v>0</v>
      </c>
      <c r="N2736" s="1" t="s">
        <v>3005</v>
      </c>
      <c r="O2736" s="1">
        <v>43987</v>
      </c>
      <c r="P2736" s="1">
        <v>2302</v>
      </c>
      <c r="Q2736" s="1" t="s">
        <v>3006</v>
      </c>
      <c r="R2736" s="1"/>
      <c r="S2736" s="1"/>
      <c r="T2736" s="1"/>
      <c r="U2736" s="1"/>
      <c r="V2736" s="1"/>
      <c r="W2736" s="1"/>
      <c r="X2736" s="1"/>
      <c r="Y2736" s="1"/>
    </row>
    <row r="2737" spans="1:25" x14ac:dyDescent="0.4">
      <c r="A2737" t="s">
        <v>48</v>
      </c>
      <c r="B2737" t="s">
        <v>2124</v>
      </c>
      <c r="C2737" s="1" t="s">
        <v>3</v>
      </c>
      <c r="D2737">
        <v>2020</v>
      </c>
      <c r="E2737" s="3">
        <v>5</v>
      </c>
      <c r="F2737" s="1" t="s">
        <v>50</v>
      </c>
      <c r="G2737" s="1">
        <v>136</v>
      </c>
      <c r="H2737" s="1" t="s">
        <v>81</v>
      </c>
      <c r="J2737" s="1" t="s">
        <v>10</v>
      </c>
      <c r="K2737" s="1" t="s">
        <v>3013</v>
      </c>
      <c r="L2737" s="1" t="s">
        <v>3014</v>
      </c>
      <c r="M2737" s="1">
        <v>0</v>
      </c>
      <c r="N2737" s="1" t="s">
        <v>3015</v>
      </c>
      <c r="O2737" s="1">
        <v>43997</v>
      </c>
      <c r="P2737" s="1">
        <v>2295</v>
      </c>
      <c r="Q2737" s="1" t="s">
        <v>3016</v>
      </c>
      <c r="R2737" s="1"/>
      <c r="S2737" s="1"/>
      <c r="T2737" s="1"/>
      <c r="U2737" s="1"/>
      <c r="V2737" s="1"/>
      <c r="W2737" s="1"/>
      <c r="X2737" s="1"/>
      <c r="Y2737" s="1"/>
    </row>
    <row r="2738" spans="1:25" x14ac:dyDescent="0.4">
      <c r="A2738" t="s">
        <v>48</v>
      </c>
      <c r="B2738" t="s">
        <v>2124</v>
      </c>
      <c r="C2738" s="1" t="s">
        <v>3</v>
      </c>
      <c r="D2738">
        <v>2020</v>
      </c>
      <c r="E2738" s="3">
        <v>5</v>
      </c>
      <c r="F2738" s="1" t="s">
        <v>50</v>
      </c>
      <c r="G2738" s="1">
        <v>137</v>
      </c>
      <c r="H2738" s="1">
        <v>-2</v>
      </c>
      <c r="J2738" s="1" t="s">
        <v>2147</v>
      </c>
      <c r="K2738" s="1" t="s">
        <v>2922</v>
      </c>
      <c r="L2738" s="1" t="s">
        <v>2681</v>
      </c>
      <c r="M2738" s="1">
        <v>0</v>
      </c>
      <c r="N2738" s="1" t="s">
        <v>2682</v>
      </c>
      <c r="O2738" s="1">
        <v>43949</v>
      </c>
      <c r="P2738" s="1">
        <v>2246</v>
      </c>
      <c r="Q2738" s="1" t="s">
        <v>2923</v>
      </c>
      <c r="R2738" s="1"/>
      <c r="S2738" s="1"/>
      <c r="T2738" s="1"/>
      <c r="U2738" s="1"/>
      <c r="V2738" s="1"/>
      <c r="W2738" s="1"/>
      <c r="X2738" s="1"/>
      <c r="Y2738" s="1"/>
    </row>
    <row r="2739" spans="1:25" x14ac:dyDescent="0.4">
      <c r="A2739" t="s">
        <v>48</v>
      </c>
      <c r="B2739" t="s">
        <v>2124</v>
      </c>
      <c r="C2739" s="1" t="s">
        <v>3</v>
      </c>
      <c r="D2739">
        <v>2020</v>
      </c>
      <c r="E2739" s="3">
        <v>5</v>
      </c>
      <c r="F2739" s="1" t="s">
        <v>50</v>
      </c>
      <c r="G2739" s="1">
        <v>138</v>
      </c>
      <c r="H2739" s="1">
        <v>6</v>
      </c>
      <c r="J2739" s="1" t="s">
        <v>23</v>
      </c>
      <c r="K2739" s="1" t="s">
        <v>2728</v>
      </c>
      <c r="L2739" s="1" t="s">
        <v>2729</v>
      </c>
      <c r="M2739" s="1">
        <v>0</v>
      </c>
      <c r="N2739" s="1" t="s">
        <v>2730</v>
      </c>
      <c r="O2739" s="1">
        <v>43672</v>
      </c>
      <c r="P2739" s="1">
        <v>2180</v>
      </c>
      <c r="Q2739" s="1" t="s">
        <v>2731</v>
      </c>
      <c r="R2739" s="1"/>
      <c r="S2739" s="1"/>
      <c r="T2739" s="1"/>
      <c r="U2739" s="1"/>
      <c r="V2739" s="1"/>
      <c r="W2739" s="1"/>
      <c r="X2739" s="1"/>
      <c r="Y2739" s="1"/>
    </row>
    <row r="2740" spans="1:25" x14ac:dyDescent="0.4">
      <c r="A2740" t="s">
        <v>48</v>
      </c>
      <c r="B2740" t="s">
        <v>2124</v>
      </c>
      <c r="C2740" s="1" t="s">
        <v>3</v>
      </c>
      <c r="D2740">
        <v>2020</v>
      </c>
      <c r="E2740" s="3">
        <v>5</v>
      </c>
      <c r="F2740" s="1" t="s">
        <v>50</v>
      </c>
      <c r="G2740" s="1">
        <v>139</v>
      </c>
      <c r="H2740" s="1">
        <v>1</v>
      </c>
      <c r="J2740" s="1" t="s">
        <v>389</v>
      </c>
      <c r="K2740" s="1" t="s">
        <v>2613</v>
      </c>
      <c r="L2740" s="1" t="s">
        <v>2614</v>
      </c>
      <c r="M2740" s="1">
        <v>0</v>
      </c>
      <c r="N2740" s="1" t="s">
        <v>2615</v>
      </c>
      <c r="O2740" s="1">
        <v>43986</v>
      </c>
      <c r="P2740" s="1">
        <v>2147</v>
      </c>
      <c r="Q2740" s="1" t="s">
        <v>2616</v>
      </c>
      <c r="R2740" s="1"/>
      <c r="S2740" s="1"/>
      <c r="T2740" s="1"/>
      <c r="U2740" s="1"/>
      <c r="V2740" s="1"/>
      <c r="W2740" s="1"/>
      <c r="X2740" s="1"/>
      <c r="Y2740" s="1"/>
    </row>
    <row r="2741" spans="1:25" x14ac:dyDescent="0.4">
      <c r="A2741" t="s">
        <v>48</v>
      </c>
      <c r="B2741" t="s">
        <v>2124</v>
      </c>
      <c r="C2741" s="1" t="s">
        <v>3</v>
      </c>
      <c r="D2741">
        <v>2020</v>
      </c>
      <c r="E2741" s="3">
        <v>5</v>
      </c>
      <c r="F2741" s="1" t="s">
        <v>50</v>
      </c>
      <c r="G2741" s="1">
        <v>140</v>
      </c>
      <c r="H2741" s="1">
        <v>20</v>
      </c>
      <c r="J2741" s="1" t="s">
        <v>9</v>
      </c>
      <c r="K2741" s="1" t="s">
        <v>2963</v>
      </c>
      <c r="L2741" s="1" t="s">
        <v>2964</v>
      </c>
      <c r="M2741" s="1">
        <v>0</v>
      </c>
      <c r="N2741" s="1" t="s">
        <v>2965</v>
      </c>
      <c r="O2741" s="1">
        <v>44005</v>
      </c>
      <c r="P2741" s="1">
        <v>2147</v>
      </c>
      <c r="Q2741" s="1" t="s">
        <v>2966</v>
      </c>
      <c r="R2741" s="1"/>
      <c r="S2741" s="1"/>
      <c r="T2741" s="1"/>
      <c r="U2741" s="1"/>
      <c r="V2741" s="1"/>
      <c r="W2741" s="1"/>
      <c r="X2741" s="1"/>
      <c r="Y2741" s="1"/>
    </row>
    <row r="2742" spans="1:25" x14ac:dyDescent="0.4">
      <c r="A2742" t="s">
        <v>48</v>
      </c>
      <c r="B2742" t="s">
        <v>2124</v>
      </c>
      <c r="C2742" s="1" t="s">
        <v>3</v>
      </c>
      <c r="D2742">
        <v>2020</v>
      </c>
      <c r="E2742" s="3">
        <v>5</v>
      </c>
      <c r="F2742" s="1" t="s">
        <v>50</v>
      </c>
      <c r="G2742" s="1">
        <v>141</v>
      </c>
      <c r="H2742" s="1">
        <v>1</v>
      </c>
      <c r="J2742" s="1" t="s">
        <v>389</v>
      </c>
      <c r="K2742" s="1" t="s">
        <v>2647</v>
      </c>
      <c r="L2742" s="1" t="s">
        <v>2648</v>
      </c>
      <c r="M2742" s="1">
        <v>0</v>
      </c>
      <c r="N2742" s="1" t="s">
        <v>2649</v>
      </c>
      <c r="O2742" s="1">
        <v>43993</v>
      </c>
      <c r="P2742" s="1">
        <v>2136</v>
      </c>
      <c r="Q2742" s="1" t="s">
        <v>2650</v>
      </c>
      <c r="R2742" s="1"/>
      <c r="S2742" s="1"/>
      <c r="T2742" s="1"/>
      <c r="U2742" s="1"/>
      <c r="V2742" s="1"/>
      <c r="W2742" s="1"/>
      <c r="X2742" s="1"/>
      <c r="Y2742" s="1"/>
    </row>
    <row r="2743" spans="1:25" x14ac:dyDescent="0.4">
      <c r="A2743" t="s">
        <v>48</v>
      </c>
      <c r="B2743" t="s">
        <v>2124</v>
      </c>
      <c r="C2743" s="1" t="s">
        <v>3</v>
      </c>
      <c r="D2743">
        <v>2020</v>
      </c>
      <c r="E2743" s="3">
        <v>5</v>
      </c>
      <c r="F2743" s="1" t="s">
        <v>50</v>
      </c>
      <c r="G2743" s="1">
        <v>142</v>
      </c>
      <c r="H2743" s="1">
        <v>-17</v>
      </c>
      <c r="J2743" s="1" t="s">
        <v>2147</v>
      </c>
      <c r="K2743" s="1" t="s">
        <v>2910</v>
      </c>
      <c r="L2743" s="1" t="s">
        <v>2911</v>
      </c>
      <c r="M2743" s="1">
        <v>0</v>
      </c>
      <c r="N2743" s="1" t="s">
        <v>2912</v>
      </c>
      <c r="O2743" s="1">
        <v>43983</v>
      </c>
      <c r="P2743" s="1">
        <v>2133</v>
      </c>
      <c r="Q2743" s="1" t="s">
        <v>2913</v>
      </c>
      <c r="R2743" s="1"/>
      <c r="S2743" s="1"/>
      <c r="T2743" s="1"/>
      <c r="U2743" s="1"/>
      <c r="V2743" s="1"/>
      <c r="W2743" s="1"/>
      <c r="X2743" s="1"/>
      <c r="Y2743" s="1"/>
    </row>
    <row r="2744" spans="1:25" x14ac:dyDescent="0.4">
      <c r="A2744" t="s">
        <v>48</v>
      </c>
      <c r="B2744" t="s">
        <v>2124</v>
      </c>
      <c r="C2744" s="1" t="s">
        <v>3</v>
      </c>
      <c r="D2744">
        <v>2020</v>
      </c>
      <c r="E2744" s="3">
        <v>5</v>
      </c>
      <c r="F2744" s="1" t="s">
        <v>50</v>
      </c>
      <c r="G2744" s="1">
        <v>143</v>
      </c>
      <c r="H2744" s="1">
        <v>6</v>
      </c>
      <c r="J2744" s="1" t="s">
        <v>23</v>
      </c>
      <c r="K2744" s="1" t="s">
        <v>2651</v>
      </c>
      <c r="L2744" s="1" t="s">
        <v>2652</v>
      </c>
      <c r="M2744" s="1">
        <v>0</v>
      </c>
      <c r="N2744" s="1" t="s">
        <v>2653</v>
      </c>
      <c r="O2744" s="1">
        <v>43926</v>
      </c>
      <c r="P2744" s="1">
        <v>2125</v>
      </c>
      <c r="Q2744" s="1" t="s">
        <v>2654</v>
      </c>
      <c r="R2744" s="1"/>
      <c r="S2744" s="1"/>
      <c r="T2744" s="1"/>
      <c r="U2744" s="1"/>
      <c r="V2744" s="1"/>
      <c r="W2744" s="1"/>
      <c r="X2744" s="1"/>
      <c r="Y2744" s="1"/>
    </row>
    <row r="2745" spans="1:25" x14ac:dyDescent="0.4">
      <c r="A2745" t="s">
        <v>48</v>
      </c>
      <c r="B2745" t="s">
        <v>2124</v>
      </c>
      <c r="C2745" s="1" t="s">
        <v>3</v>
      </c>
      <c r="D2745">
        <v>2020</v>
      </c>
      <c r="E2745" s="3">
        <v>5</v>
      </c>
      <c r="F2745" s="1" t="s">
        <v>50</v>
      </c>
      <c r="G2745" s="1">
        <v>144</v>
      </c>
      <c r="H2745" s="1">
        <v>2</v>
      </c>
      <c r="J2745" s="1" t="s">
        <v>73</v>
      </c>
      <c r="K2745" s="1" t="s">
        <v>2773</v>
      </c>
      <c r="L2745" s="1" t="s">
        <v>2774</v>
      </c>
      <c r="M2745" s="1">
        <v>0</v>
      </c>
      <c r="N2745" s="1" t="s">
        <v>2775</v>
      </c>
      <c r="O2745" s="1">
        <v>43953</v>
      </c>
      <c r="P2745" s="1">
        <v>2102</v>
      </c>
      <c r="Q2745" s="1" t="s">
        <v>2776</v>
      </c>
      <c r="R2745" s="1"/>
      <c r="S2745" s="1"/>
      <c r="T2745" s="1"/>
      <c r="U2745" s="1"/>
      <c r="V2745" s="1"/>
      <c r="W2745" s="1"/>
      <c r="X2745" s="1"/>
      <c r="Y2745" s="1"/>
    </row>
    <row r="2746" spans="1:25" x14ac:dyDescent="0.4">
      <c r="A2746" t="s">
        <v>48</v>
      </c>
      <c r="B2746" t="s">
        <v>2124</v>
      </c>
      <c r="C2746" s="1" t="s">
        <v>3</v>
      </c>
      <c r="D2746">
        <v>2020</v>
      </c>
      <c r="E2746" s="3">
        <v>5</v>
      </c>
      <c r="F2746" s="1" t="s">
        <v>50</v>
      </c>
      <c r="G2746" s="1">
        <v>145</v>
      </c>
      <c r="H2746" s="1">
        <v>32</v>
      </c>
      <c r="J2746" s="1" t="s">
        <v>10</v>
      </c>
      <c r="K2746" s="1" t="s">
        <v>2553</v>
      </c>
      <c r="L2746" s="1" t="s">
        <v>2554</v>
      </c>
      <c r="M2746" s="1">
        <v>0</v>
      </c>
      <c r="N2746" s="1" t="s">
        <v>1300</v>
      </c>
      <c r="O2746" s="1">
        <v>44000</v>
      </c>
      <c r="P2746" s="1">
        <v>2070</v>
      </c>
      <c r="Q2746" s="1" t="s">
        <v>2555</v>
      </c>
      <c r="R2746" s="1"/>
      <c r="S2746" s="1"/>
      <c r="T2746" s="1"/>
      <c r="U2746" s="1"/>
      <c r="V2746" s="1"/>
      <c r="W2746" s="1"/>
      <c r="X2746" s="1"/>
      <c r="Y2746" s="1"/>
    </row>
    <row r="2747" spans="1:25" x14ac:dyDescent="0.4">
      <c r="A2747" t="s">
        <v>48</v>
      </c>
      <c r="B2747" t="s">
        <v>2124</v>
      </c>
      <c r="C2747" s="1" t="s">
        <v>3</v>
      </c>
      <c r="D2747">
        <v>2020</v>
      </c>
      <c r="E2747" s="3">
        <v>5</v>
      </c>
      <c r="F2747" s="1" t="s">
        <v>50</v>
      </c>
      <c r="G2747" s="1">
        <v>146</v>
      </c>
      <c r="H2747" s="1">
        <v>-28</v>
      </c>
      <c r="J2747" s="1" t="s">
        <v>9</v>
      </c>
      <c r="K2747" s="1" t="s">
        <v>2803</v>
      </c>
      <c r="L2747" s="1" t="s">
        <v>2804</v>
      </c>
      <c r="M2747" s="1">
        <v>0</v>
      </c>
      <c r="N2747" s="1" t="s">
        <v>672</v>
      </c>
      <c r="O2747" s="1">
        <v>43993</v>
      </c>
      <c r="P2747" s="1">
        <v>2058</v>
      </c>
      <c r="Q2747" s="1" t="s">
        <v>2805</v>
      </c>
      <c r="R2747" s="1"/>
      <c r="S2747" s="1"/>
      <c r="T2747" s="1"/>
      <c r="U2747" s="1"/>
      <c r="V2747" s="1"/>
      <c r="W2747" s="1"/>
      <c r="X2747" s="1"/>
      <c r="Y2747" s="1"/>
    </row>
    <row r="2748" spans="1:25" x14ac:dyDescent="0.4">
      <c r="A2748" t="s">
        <v>48</v>
      </c>
      <c r="B2748" t="s">
        <v>2124</v>
      </c>
      <c r="C2748" s="1" t="s">
        <v>3</v>
      </c>
      <c r="D2748">
        <v>2020</v>
      </c>
      <c r="E2748" s="3">
        <v>5</v>
      </c>
      <c r="F2748" s="1" t="s">
        <v>50</v>
      </c>
      <c r="G2748" s="1">
        <v>147</v>
      </c>
      <c r="H2748" s="1">
        <v>35</v>
      </c>
      <c r="J2748" s="1" t="s">
        <v>9</v>
      </c>
      <c r="K2748" s="1" t="s">
        <v>2981</v>
      </c>
      <c r="L2748" s="1" t="s">
        <v>2982</v>
      </c>
      <c r="M2748" s="1">
        <v>0</v>
      </c>
      <c r="N2748" s="1" t="s">
        <v>2983</v>
      </c>
      <c r="O2748" s="1">
        <v>44006</v>
      </c>
      <c r="P2748" s="1">
        <v>2040</v>
      </c>
      <c r="Q2748" s="1" t="s">
        <v>2984</v>
      </c>
      <c r="R2748" s="1"/>
      <c r="S2748" s="1"/>
      <c r="T2748" s="1"/>
      <c r="U2748" s="1"/>
      <c r="V2748" s="1"/>
      <c r="W2748" s="1"/>
      <c r="X2748" s="1"/>
      <c r="Y2748" s="1"/>
    </row>
    <row r="2749" spans="1:25" x14ac:dyDescent="0.4">
      <c r="A2749" t="s">
        <v>48</v>
      </c>
      <c r="B2749" t="s">
        <v>2124</v>
      </c>
      <c r="C2749" s="1" t="s">
        <v>3</v>
      </c>
      <c r="D2749">
        <v>2020</v>
      </c>
      <c r="E2749" s="3">
        <v>5</v>
      </c>
      <c r="F2749" s="1" t="s">
        <v>50</v>
      </c>
      <c r="G2749" s="1">
        <v>148</v>
      </c>
      <c r="H2749" s="1" t="s">
        <v>62</v>
      </c>
      <c r="J2749" s="1" t="s">
        <v>10</v>
      </c>
      <c r="K2749" s="1" t="s">
        <v>2662</v>
      </c>
      <c r="L2749" s="1" t="s">
        <v>2663</v>
      </c>
      <c r="M2749" s="1">
        <v>0</v>
      </c>
      <c r="N2749" s="1" t="s">
        <v>2664</v>
      </c>
      <c r="O2749" s="1">
        <v>43915</v>
      </c>
      <c r="P2749" s="1">
        <v>2030</v>
      </c>
      <c r="Q2749" s="1" t="s">
        <v>2665</v>
      </c>
      <c r="R2749" s="1"/>
      <c r="S2749" s="1"/>
      <c r="T2749" s="1"/>
      <c r="U2749" s="1"/>
      <c r="V2749" s="1"/>
      <c r="W2749" s="1"/>
      <c r="X2749" s="1"/>
      <c r="Y2749" s="1"/>
    </row>
    <row r="2750" spans="1:25" x14ac:dyDescent="0.4">
      <c r="A2750" t="s">
        <v>48</v>
      </c>
      <c r="B2750" t="s">
        <v>2124</v>
      </c>
      <c r="C2750" s="1" t="s">
        <v>3</v>
      </c>
      <c r="D2750">
        <v>2020</v>
      </c>
      <c r="E2750" s="3">
        <v>5</v>
      </c>
      <c r="F2750" s="1" t="s">
        <v>50</v>
      </c>
      <c r="G2750" s="1">
        <v>149</v>
      </c>
      <c r="H2750" s="1">
        <v>-12</v>
      </c>
      <c r="J2750" s="1" t="s">
        <v>9</v>
      </c>
      <c r="K2750" s="1" t="s">
        <v>2718</v>
      </c>
      <c r="L2750" s="1" t="s">
        <v>2002</v>
      </c>
      <c r="M2750" s="1">
        <v>0</v>
      </c>
      <c r="N2750" s="1" t="s">
        <v>2719</v>
      </c>
      <c r="O2750" s="1">
        <v>44006</v>
      </c>
      <c r="P2750" s="1">
        <v>2024</v>
      </c>
      <c r="Q2750" s="1" t="s">
        <v>2720</v>
      </c>
      <c r="R2750" s="1"/>
      <c r="S2750" s="1"/>
      <c r="T2750" s="1"/>
      <c r="U2750" s="1"/>
      <c r="V2750" s="1"/>
      <c r="W2750" s="1"/>
      <c r="X2750" s="1"/>
      <c r="Y2750" s="1"/>
    </row>
    <row r="2751" spans="1:25" x14ac:dyDescent="0.4">
      <c r="A2751" t="s">
        <v>48</v>
      </c>
      <c r="B2751" t="s">
        <v>2124</v>
      </c>
      <c r="C2751" s="1" t="s">
        <v>3</v>
      </c>
      <c r="D2751">
        <v>2020</v>
      </c>
      <c r="E2751" s="3">
        <v>5</v>
      </c>
      <c r="F2751" s="1" t="s">
        <v>50</v>
      </c>
      <c r="G2751" s="1">
        <v>150</v>
      </c>
      <c r="H2751" s="1">
        <v>7</v>
      </c>
      <c r="J2751" s="1" t="s">
        <v>73</v>
      </c>
      <c r="K2751" s="1" t="s">
        <v>2831</v>
      </c>
      <c r="L2751" s="1" t="s">
        <v>2832</v>
      </c>
      <c r="M2751" s="1">
        <v>0</v>
      </c>
      <c r="N2751" s="1" t="s">
        <v>2833</v>
      </c>
      <c r="O2751" s="1">
        <v>44007</v>
      </c>
      <c r="P2751" s="1">
        <v>2009</v>
      </c>
      <c r="Q2751" s="1" t="s">
        <v>2834</v>
      </c>
      <c r="R2751" s="1"/>
      <c r="S2751" s="1"/>
      <c r="T2751" s="1"/>
      <c r="U2751" s="1"/>
      <c r="V2751" s="1"/>
      <c r="W2751" s="1"/>
      <c r="X2751" s="1"/>
      <c r="Y2751" s="1"/>
    </row>
    <row r="2752" spans="1:25" x14ac:dyDescent="0.4">
      <c r="A2752" t="s">
        <v>48</v>
      </c>
      <c r="B2752" t="s">
        <v>2124</v>
      </c>
      <c r="C2752" s="1" t="s">
        <v>3</v>
      </c>
      <c r="D2752">
        <v>2020</v>
      </c>
      <c r="E2752" s="3">
        <v>5</v>
      </c>
      <c r="F2752" s="1" t="s">
        <v>50</v>
      </c>
      <c r="G2752" s="1">
        <v>151</v>
      </c>
      <c r="H2752" s="1">
        <v>-10</v>
      </c>
      <c r="J2752" s="1" t="s">
        <v>274</v>
      </c>
      <c r="K2752" s="1" t="s">
        <v>2796</v>
      </c>
      <c r="L2752" s="1" t="s">
        <v>2797</v>
      </c>
      <c r="M2752" s="1">
        <v>0</v>
      </c>
      <c r="N2752" s="1" t="s">
        <v>2798</v>
      </c>
      <c r="O2752" s="1">
        <v>44009</v>
      </c>
      <c r="P2752" s="1">
        <v>1998</v>
      </c>
      <c r="Q2752" s="1" t="s">
        <v>2799</v>
      </c>
      <c r="R2752" s="1"/>
      <c r="S2752" s="1"/>
      <c r="T2752" s="1"/>
      <c r="U2752" s="1"/>
      <c r="V2752" s="1"/>
      <c r="W2752" s="1"/>
      <c r="X2752" s="1"/>
      <c r="Y2752" s="1"/>
    </row>
    <row r="2753" spans="1:25" x14ac:dyDescent="0.4">
      <c r="A2753" t="s">
        <v>48</v>
      </c>
      <c r="B2753" t="s">
        <v>2124</v>
      </c>
      <c r="C2753" s="1" t="s">
        <v>3</v>
      </c>
      <c r="D2753">
        <v>2020</v>
      </c>
      <c r="E2753" s="3">
        <v>5</v>
      </c>
      <c r="F2753" s="1" t="s">
        <v>50</v>
      </c>
      <c r="G2753" s="1">
        <v>152</v>
      </c>
      <c r="H2753" s="1">
        <v>-19</v>
      </c>
      <c r="J2753" s="1" t="s">
        <v>9</v>
      </c>
      <c r="K2753" s="1" t="s">
        <v>2812</v>
      </c>
      <c r="L2753" s="1" t="s">
        <v>1320</v>
      </c>
      <c r="M2753" s="1">
        <v>0</v>
      </c>
      <c r="N2753" s="1" t="s">
        <v>2813</v>
      </c>
      <c r="O2753" s="1">
        <v>43900</v>
      </c>
      <c r="P2753" s="1">
        <v>1977</v>
      </c>
      <c r="Q2753" s="1" t="s">
        <v>2814</v>
      </c>
      <c r="R2753" s="1"/>
      <c r="S2753" s="1"/>
      <c r="T2753" s="1"/>
      <c r="U2753" s="1"/>
      <c r="V2753" s="1"/>
      <c r="W2753" s="1"/>
      <c r="X2753" s="1"/>
      <c r="Y2753" s="1"/>
    </row>
    <row r="2754" spans="1:25" x14ac:dyDescent="0.4">
      <c r="A2754" t="s">
        <v>48</v>
      </c>
      <c r="B2754" t="s">
        <v>2124</v>
      </c>
      <c r="C2754" s="1" t="s">
        <v>3</v>
      </c>
      <c r="D2754">
        <v>2020</v>
      </c>
      <c r="E2754" s="3">
        <v>5</v>
      </c>
      <c r="F2754" s="1" t="s">
        <v>50</v>
      </c>
      <c r="G2754" s="1">
        <v>153</v>
      </c>
      <c r="H2754" s="1">
        <v>-1</v>
      </c>
      <c r="J2754" s="1" t="s">
        <v>274</v>
      </c>
      <c r="K2754" s="1" t="s">
        <v>2673</v>
      </c>
      <c r="L2754" s="1" t="s">
        <v>2674</v>
      </c>
      <c r="M2754" s="1">
        <v>0</v>
      </c>
      <c r="N2754" s="1" t="s">
        <v>2675</v>
      </c>
      <c r="O2754" s="1">
        <v>44000</v>
      </c>
      <c r="P2754" s="1">
        <v>1972</v>
      </c>
      <c r="Q2754" s="1" t="s">
        <v>2676</v>
      </c>
      <c r="R2754" s="1"/>
      <c r="S2754" s="1"/>
      <c r="T2754" s="1"/>
      <c r="U2754" s="1"/>
      <c r="V2754" s="1"/>
      <c r="W2754" s="1"/>
      <c r="X2754" s="1"/>
      <c r="Y2754" s="1"/>
    </row>
    <row r="2755" spans="1:25" x14ac:dyDescent="0.4">
      <c r="A2755" t="s">
        <v>48</v>
      </c>
      <c r="B2755" t="s">
        <v>2124</v>
      </c>
      <c r="C2755" s="1" t="s">
        <v>3</v>
      </c>
      <c r="D2755">
        <v>2020</v>
      </c>
      <c r="E2755" s="3">
        <v>5</v>
      </c>
      <c r="F2755" s="1" t="s">
        <v>50</v>
      </c>
      <c r="G2755" s="1">
        <v>154</v>
      </c>
      <c r="H2755" s="1">
        <v>-9</v>
      </c>
      <c r="J2755" s="1" t="s">
        <v>21</v>
      </c>
      <c r="K2755" s="1" t="s">
        <v>2792</v>
      </c>
      <c r="L2755" s="1" t="s">
        <v>2793</v>
      </c>
      <c r="M2755" s="1">
        <v>0</v>
      </c>
      <c r="N2755" s="1" t="s">
        <v>2794</v>
      </c>
      <c r="O2755" s="1">
        <v>43991</v>
      </c>
      <c r="P2755" s="1">
        <v>1962</v>
      </c>
      <c r="Q2755" s="1" t="s">
        <v>2795</v>
      </c>
      <c r="R2755" s="1"/>
      <c r="S2755" s="1"/>
      <c r="T2755" s="1"/>
      <c r="U2755" s="1"/>
      <c r="V2755" s="1"/>
      <c r="W2755" s="1"/>
      <c r="X2755" s="1"/>
      <c r="Y2755" s="1"/>
    </row>
    <row r="2756" spans="1:25" x14ac:dyDescent="0.4">
      <c r="A2756" t="s">
        <v>48</v>
      </c>
      <c r="B2756" t="s">
        <v>2124</v>
      </c>
      <c r="C2756" s="1" t="s">
        <v>3</v>
      </c>
      <c r="D2756">
        <v>2020</v>
      </c>
      <c r="E2756" s="3">
        <v>5</v>
      </c>
      <c r="F2756" s="1" t="s">
        <v>50</v>
      </c>
      <c r="G2756" s="1">
        <v>155</v>
      </c>
      <c r="H2756" s="1">
        <v>-19</v>
      </c>
      <c r="J2756" s="1" t="s">
        <v>9</v>
      </c>
      <c r="K2756" s="1" t="s">
        <v>2628</v>
      </c>
      <c r="L2756" s="1" t="s">
        <v>2629</v>
      </c>
      <c r="M2756" s="1">
        <v>0</v>
      </c>
      <c r="N2756" s="1" t="s">
        <v>2630</v>
      </c>
      <c r="O2756" s="1">
        <v>43938</v>
      </c>
      <c r="P2756" s="1">
        <v>1960</v>
      </c>
      <c r="Q2756" s="1" t="s">
        <v>2631</v>
      </c>
      <c r="R2756" s="1"/>
      <c r="S2756" s="1"/>
      <c r="T2756" s="1"/>
      <c r="U2756" s="1"/>
      <c r="V2756" s="1"/>
      <c r="W2756" s="1"/>
      <c r="X2756" s="1"/>
      <c r="Y2756" s="1"/>
    </row>
    <row r="2757" spans="1:25" x14ac:dyDescent="0.4">
      <c r="A2757" t="s">
        <v>48</v>
      </c>
      <c r="B2757" t="s">
        <v>2124</v>
      </c>
      <c r="C2757" s="1" t="s">
        <v>3</v>
      </c>
      <c r="D2757">
        <v>2020</v>
      </c>
      <c r="E2757" s="3">
        <v>5</v>
      </c>
      <c r="F2757" s="1" t="s">
        <v>50</v>
      </c>
      <c r="G2757" s="1">
        <v>156</v>
      </c>
      <c r="H2757" s="1">
        <v>32</v>
      </c>
      <c r="J2757" s="1" t="s">
        <v>23</v>
      </c>
      <c r="K2757" s="1" t="s">
        <v>2746</v>
      </c>
      <c r="L2757" s="1" t="s">
        <v>2747</v>
      </c>
      <c r="M2757" s="1">
        <v>0</v>
      </c>
      <c r="N2757" s="1" t="s">
        <v>226</v>
      </c>
      <c r="O2757" s="1">
        <v>44008</v>
      </c>
      <c r="P2757" s="1">
        <v>1956</v>
      </c>
      <c r="Q2757" s="1" t="s">
        <v>2748</v>
      </c>
      <c r="R2757" s="1"/>
      <c r="S2757" s="1"/>
      <c r="T2757" s="1"/>
      <c r="U2757" s="1"/>
      <c r="V2757" s="1"/>
      <c r="W2757" s="1"/>
      <c r="X2757" s="1"/>
      <c r="Y2757" s="1"/>
    </row>
    <row r="2758" spans="1:25" x14ac:dyDescent="0.4">
      <c r="A2758" t="s">
        <v>48</v>
      </c>
      <c r="B2758" t="s">
        <v>2124</v>
      </c>
      <c r="C2758" s="1" t="s">
        <v>3</v>
      </c>
      <c r="D2758">
        <v>2020</v>
      </c>
      <c r="E2758" s="3">
        <v>5</v>
      </c>
      <c r="F2758" s="1" t="s">
        <v>50</v>
      </c>
      <c r="G2758" s="1">
        <v>157</v>
      </c>
      <c r="H2758" s="1">
        <v>-25</v>
      </c>
      <c r="J2758" s="1" t="s">
        <v>9</v>
      </c>
      <c r="K2758" s="1" t="s">
        <v>2714</v>
      </c>
      <c r="L2758" s="1" t="s">
        <v>2715</v>
      </c>
      <c r="M2758" s="1">
        <v>0</v>
      </c>
      <c r="N2758" s="1" t="s">
        <v>2716</v>
      </c>
      <c r="O2758" s="1">
        <v>44006</v>
      </c>
      <c r="P2758" s="1">
        <v>1939</v>
      </c>
      <c r="Q2758" s="1" t="s">
        <v>2717</v>
      </c>
      <c r="R2758" s="1"/>
      <c r="S2758" s="1"/>
      <c r="T2758" s="1"/>
      <c r="U2758" s="1"/>
      <c r="V2758" s="1"/>
      <c r="W2758" s="1"/>
      <c r="X2758" s="1"/>
      <c r="Y2758" s="1"/>
    </row>
    <row r="2759" spans="1:25" x14ac:dyDescent="0.4">
      <c r="A2759" t="s">
        <v>48</v>
      </c>
      <c r="B2759" t="s">
        <v>2124</v>
      </c>
      <c r="C2759" s="1" t="s">
        <v>3</v>
      </c>
      <c r="D2759">
        <v>2020</v>
      </c>
      <c r="E2759" s="3">
        <v>5</v>
      </c>
      <c r="F2759" s="1" t="s">
        <v>50</v>
      </c>
      <c r="G2759" s="1">
        <v>158</v>
      </c>
      <c r="H2759" s="1">
        <v>8</v>
      </c>
      <c r="J2759" s="1" t="s">
        <v>1647</v>
      </c>
      <c r="K2759" s="1" t="s">
        <v>2879</v>
      </c>
      <c r="L2759" s="1" t="s">
        <v>2880</v>
      </c>
      <c r="M2759" s="1">
        <v>0</v>
      </c>
      <c r="N2759" s="1" t="s">
        <v>2881</v>
      </c>
      <c r="O2759" s="1">
        <v>44007</v>
      </c>
      <c r="P2759" s="1">
        <v>1925</v>
      </c>
      <c r="Q2759" s="1" t="s">
        <v>2882</v>
      </c>
      <c r="R2759" s="1"/>
      <c r="S2759" s="1"/>
      <c r="T2759" s="1"/>
      <c r="U2759" s="1"/>
      <c r="V2759" s="1"/>
      <c r="W2759" s="1"/>
      <c r="X2759" s="1"/>
      <c r="Y2759" s="1"/>
    </row>
    <row r="2760" spans="1:25" x14ac:dyDescent="0.4">
      <c r="A2760" t="s">
        <v>48</v>
      </c>
      <c r="B2760" t="s">
        <v>2124</v>
      </c>
      <c r="C2760" s="1" t="s">
        <v>3</v>
      </c>
      <c r="D2760">
        <v>2020</v>
      </c>
      <c r="E2760" s="3">
        <v>5</v>
      </c>
      <c r="F2760" s="1" t="s">
        <v>50</v>
      </c>
      <c r="G2760" s="1">
        <v>159</v>
      </c>
      <c r="H2760" s="1">
        <v>-8</v>
      </c>
      <c r="J2760" s="1" t="s">
        <v>23</v>
      </c>
      <c r="K2760" s="1" t="s">
        <v>2864</v>
      </c>
      <c r="L2760" s="1" t="s">
        <v>2865</v>
      </c>
      <c r="M2760" s="1">
        <v>0</v>
      </c>
      <c r="N2760" s="1" t="s">
        <v>2866</v>
      </c>
      <c r="O2760" s="1">
        <v>43972</v>
      </c>
      <c r="P2760" s="1">
        <v>1910</v>
      </c>
      <c r="Q2760" s="1" t="s">
        <v>2867</v>
      </c>
      <c r="R2760" s="1"/>
      <c r="S2760" s="1"/>
      <c r="T2760" s="1"/>
      <c r="U2760" s="1"/>
      <c r="V2760" s="1"/>
      <c r="W2760" s="1"/>
      <c r="X2760" s="1"/>
      <c r="Y2760" s="1"/>
    </row>
    <row r="2761" spans="1:25" x14ac:dyDescent="0.4">
      <c r="A2761" t="s">
        <v>48</v>
      </c>
      <c r="B2761" t="s">
        <v>2124</v>
      </c>
      <c r="C2761" s="1" t="s">
        <v>3</v>
      </c>
      <c r="D2761">
        <v>2020</v>
      </c>
      <c r="E2761" s="3">
        <v>5</v>
      </c>
      <c r="F2761" s="1" t="s">
        <v>50</v>
      </c>
      <c r="G2761" s="1">
        <v>160</v>
      </c>
      <c r="H2761" s="1">
        <v>-17</v>
      </c>
      <c r="J2761" s="1" t="s">
        <v>58</v>
      </c>
      <c r="K2761" s="1" t="s">
        <v>2575</v>
      </c>
      <c r="L2761" s="1" t="s">
        <v>2576</v>
      </c>
      <c r="M2761" s="1">
        <v>0</v>
      </c>
      <c r="N2761" s="1" t="s">
        <v>2577</v>
      </c>
      <c r="O2761" s="1">
        <v>43992</v>
      </c>
      <c r="P2761" s="1">
        <v>1909</v>
      </c>
      <c r="Q2761" s="1" t="s">
        <v>2578</v>
      </c>
      <c r="R2761" s="1"/>
      <c r="S2761" s="1"/>
      <c r="T2761" s="1"/>
      <c r="U2761" s="1"/>
      <c r="V2761" s="1"/>
      <c r="W2761" s="1"/>
      <c r="X2761" s="1"/>
      <c r="Y2761" s="1"/>
    </row>
    <row r="2762" spans="1:25" x14ac:dyDescent="0.4">
      <c r="A2762" t="s">
        <v>48</v>
      </c>
      <c r="B2762" t="s">
        <v>2124</v>
      </c>
      <c r="C2762" s="1" t="s">
        <v>3</v>
      </c>
      <c r="D2762">
        <v>2020</v>
      </c>
      <c r="E2762" s="3">
        <v>5</v>
      </c>
      <c r="F2762" s="1" t="s">
        <v>50</v>
      </c>
      <c r="G2762" s="1">
        <v>161</v>
      </c>
      <c r="H2762" s="1">
        <v>-11</v>
      </c>
      <c r="J2762" s="1" t="s">
        <v>155</v>
      </c>
      <c r="K2762" s="1" t="s">
        <v>2785</v>
      </c>
      <c r="L2762" s="1" t="s">
        <v>2786</v>
      </c>
      <c r="M2762" s="1">
        <v>0</v>
      </c>
      <c r="N2762" s="1" t="s">
        <v>2787</v>
      </c>
      <c r="O2762" s="1">
        <v>44006</v>
      </c>
      <c r="P2762" s="1">
        <v>1858</v>
      </c>
      <c r="Q2762" s="1" t="s">
        <v>2788</v>
      </c>
      <c r="R2762" s="1"/>
      <c r="S2762" s="1"/>
      <c r="T2762" s="1"/>
      <c r="U2762" s="1"/>
      <c r="V2762" s="1"/>
      <c r="W2762" s="1"/>
      <c r="X2762" s="1"/>
      <c r="Y2762" s="1"/>
    </row>
    <row r="2763" spans="1:25" x14ac:dyDescent="0.4">
      <c r="A2763" t="s">
        <v>48</v>
      </c>
      <c r="B2763" t="s">
        <v>2124</v>
      </c>
      <c r="C2763" s="1" t="s">
        <v>3</v>
      </c>
      <c r="D2763">
        <v>2020</v>
      </c>
      <c r="E2763" s="3">
        <v>5</v>
      </c>
      <c r="F2763" s="1" t="s">
        <v>50</v>
      </c>
      <c r="G2763" s="1">
        <v>162</v>
      </c>
      <c r="H2763" s="1">
        <v>3</v>
      </c>
      <c r="J2763" s="1" t="s">
        <v>2147</v>
      </c>
      <c r="K2763" s="1" t="s">
        <v>2777</v>
      </c>
      <c r="L2763" s="1" t="s">
        <v>2207</v>
      </c>
      <c r="M2763" s="1">
        <v>0</v>
      </c>
      <c r="N2763" s="1" t="s">
        <v>149</v>
      </c>
      <c r="O2763" s="1">
        <v>43999</v>
      </c>
      <c r="P2763" s="1">
        <v>1856</v>
      </c>
      <c r="Q2763" s="1" t="s">
        <v>2778</v>
      </c>
      <c r="R2763" s="1"/>
      <c r="S2763" s="1"/>
      <c r="T2763" s="1"/>
      <c r="U2763" s="1"/>
      <c r="V2763" s="1"/>
      <c r="W2763" s="1"/>
      <c r="X2763" s="1"/>
      <c r="Y2763" s="1"/>
    </row>
    <row r="2764" spans="1:25" x14ac:dyDescent="0.4">
      <c r="A2764" t="s">
        <v>48</v>
      </c>
      <c r="B2764" t="s">
        <v>2124</v>
      </c>
      <c r="C2764" s="1" t="s">
        <v>3</v>
      </c>
      <c r="D2764">
        <v>2020</v>
      </c>
      <c r="E2764" s="3">
        <v>5</v>
      </c>
      <c r="F2764" s="1" t="s">
        <v>50</v>
      </c>
      <c r="G2764" s="1">
        <v>163</v>
      </c>
      <c r="H2764" s="1">
        <v>-8</v>
      </c>
      <c r="J2764" s="1" t="s">
        <v>155</v>
      </c>
      <c r="K2764" s="1" t="s">
        <v>2677</v>
      </c>
      <c r="L2764" s="1" t="s">
        <v>2678</v>
      </c>
      <c r="M2764" s="1">
        <v>0</v>
      </c>
      <c r="N2764" s="1" t="s">
        <v>2227</v>
      </c>
      <c r="O2764" s="1">
        <v>44006</v>
      </c>
      <c r="P2764" s="1">
        <v>1833</v>
      </c>
      <c r="Q2764" s="1" t="s">
        <v>2679</v>
      </c>
      <c r="R2764" s="1"/>
      <c r="S2764" s="1"/>
      <c r="T2764" s="1"/>
      <c r="U2764" s="1"/>
      <c r="V2764" s="1"/>
      <c r="W2764" s="1"/>
      <c r="X2764" s="1"/>
      <c r="Y2764" s="1"/>
    </row>
    <row r="2765" spans="1:25" x14ac:dyDescent="0.4">
      <c r="A2765" t="s">
        <v>48</v>
      </c>
      <c r="B2765" t="s">
        <v>2124</v>
      </c>
      <c r="C2765" s="1" t="s">
        <v>3</v>
      </c>
      <c r="D2765">
        <v>2020</v>
      </c>
      <c r="E2765" s="3">
        <v>5</v>
      </c>
      <c r="F2765" s="1" t="s">
        <v>50</v>
      </c>
      <c r="G2765" s="1">
        <v>164</v>
      </c>
      <c r="H2765" s="1" t="s">
        <v>62</v>
      </c>
      <c r="J2765" s="1" t="s">
        <v>22</v>
      </c>
      <c r="K2765" s="1" t="s">
        <v>614</v>
      </c>
      <c r="L2765" s="1" t="s">
        <v>615</v>
      </c>
      <c r="M2765" s="1">
        <v>0</v>
      </c>
      <c r="N2765" s="1" t="s">
        <v>616</v>
      </c>
      <c r="O2765" s="1">
        <v>44008</v>
      </c>
      <c r="P2765" s="1">
        <v>1829</v>
      </c>
      <c r="Q2765" s="1" t="s">
        <v>617</v>
      </c>
      <c r="R2765" s="1"/>
      <c r="S2765" s="1"/>
      <c r="T2765" s="1"/>
      <c r="U2765" s="1"/>
      <c r="V2765" s="1"/>
      <c r="W2765" s="1"/>
      <c r="X2765" s="1"/>
      <c r="Y2765" s="1"/>
    </row>
    <row r="2766" spans="1:25" x14ac:dyDescent="0.4">
      <c r="A2766" t="s">
        <v>48</v>
      </c>
      <c r="B2766" t="s">
        <v>2124</v>
      </c>
      <c r="C2766" s="1" t="s">
        <v>3</v>
      </c>
      <c r="D2766">
        <v>2020</v>
      </c>
      <c r="E2766" s="3">
        <v>5</v>
      </c>
      <c r="F2766" s="1" t="s">
        <v>50</v>
      </c>
      <c r="G2766" s="1">
        <v>165</v>
      </c>
      <c r="H2766" s="1">
        <v>9</v>
      </c>
      <c r="J2766" s="1" t="s">
        <v>2147</v>
      </c>
      <c r="K2766" s="1" t="s">
        <v>2838</v>
      </c>
      <c r="L2766" s="1" t="s">
        <v>2839</v>
      </c>
      <c r="M2766" s="1">
        <v>0</v>
      </c>
      <c r="N2766" s="1" t="s">
        <v>2464</v>
      </c>
      <c r="O2766" s="1">
        <v>43712</v>
      </c>
      <c r="P2766" s="1">
        <v>1828</v>
      </c>
      <c r="Q2766" s="1" t="s">
        <v>2840</v>
      </c>
      <c r="R2766" s="1"/>
      <c r="S2766" s="1"/>
      <c r="T2766" s="1"/>
      <c r="U2766" s="1"/>
      <c r="V2766" s="1"/>
      <c r="W2766" s="1"/>
      <c r="X2766" s="1"/>
      <c r="Y2766" s="1"/>
    </row>
    <row r="2767" spans="1:25" x14ac:dyDescent="0.4">
      <c r="A2767" t="s">
        <v>48</v>
      </c>
      <c r="B2767" t="s">
        <v>2124</v>
      </c>
      <c r="C2767" s="1" t="s">
        <v>3</v>
      </c>
      <c r="D2767">
        <v>2020</v>
      </c>
      <c r="E2767" s="3">
        <v>5</v>
      </c>
      <c r="F2767" s="1" t="s">
        <v>50</v>
      </c>
      <c r="G2767" s="1">
        <v>166</v>
      </c>
      <c r="H2767" s="1">
        <v>20</v>
      </c>
      <c r="J2767" s="1" t="s">
        <v>21</v>
      </c>
      <c r="K2767" s="1" t="s">
        <v>2989</v>
      </c>
      <c r="L2767" s="1" t="s">
        <v>2990</v>
      </c>
      <c r="M2767" s="1">
        <v>0</v>
      </c>
      <c r="N2767" s="1" t="s">
        <v>2991</v>
      </c>
      <c r="O2767" s="1">
        <v>44007</v>
      </c>
      <c r="P2767" s="1">
        <v>1815</v>
      </c>
      <c r="Q2767" s="1" t="s">
        <v>2992</v>
      </c>
      <c r="R2767" s="1"/>
      <c r="S2767" s="1"/>
      <c r="T2767" s="1"/>
      <c r="U2767" s="1"/>
      <c r="V2767" s="1"/>
      <c r="W2767" s="1"/>
      <c r="X2767" s="1"/>
      <c r="Y2767" s="1"/>
    </row>
    <row r="2768" spans="1:25" x14ac:dyDescent="0.4">
      <c r="A2768" t="s">
        <v>48</v>
      </c>
      <c r="B2768" t="s">
        <v>2124</v>
      </c>
      <c r="C2768" s="1" t="s">
        <v>3</v>
      </c>
      <c r="D2768">
        <v>2020</v>
      </c>
      <c r="E2768" s="3">
        <v>5</v>
      </c>
      <c r="F2768" s="1" t="s">
        <v>50</v>
      </c>
      <c r="G2768" s="1">
        <v>167</v>
      </c>
      <c r="H2768" s="1">
        <v>25</v>
      </c>
      <c r="J2768" s="1" t="s">
        <v>23</v>
      </c>
      <c r="K2768" s="1" t="s">
        <v>2993</v>
      </c>
      <c r="L2768" s="1" t="s">
        <v>2994</v>
      </c>
      <c r="M2768" s="1">
        <v>0</v>
      </c>
      <c r="N2768" s="1" t="s">
        <v>2619</v>
      </c>
      <c r="O2768" s="1">
        <v>43967</v>
      </c>
      <c r="P2768" s="1">
        <v>1805</v>
      </c>
      <c r="Q2768" s="1" t="s">
        <v>2995</v>
      </c>
      <c r="R2768" s="1"/>
      <c r="S2768" s="1"/>
      <c r="T2768" s="1"/>
      <c r="U2768" s="1"/>
      <c r="V2768" s="1"/>
      <c r="W2768" s="1"/>
      <c r="X2768" s="1"/>
      <c r="Y2768" s="1"/>
    </row>
    <row r="2769" spans="1:25" x14ac:dyDescent="0.4">
      <c r="A2769" t="s">
        <v>48</v>
      </c>
      <c r="B2769" t="s">
        <v>2124</v>
      </c>
      <c r="C2769" s="1" t="s">
        <v>3</v>
      </c>
      <c r="D2769">
        <v>2020</v>
      </c>
      <c r="E2769" s="3">
        <v>5</v>
      </c>
      <c r="F2769" s="1" t="s">
        <v>50</v>
      </c>
      <c r="G2769" s="1">
        <v>168</v>
      </c>
      <c r="H2769" s="1">
        <v>-60</v>
      </c>
      <c r="J2769" s="1" t="s">
        <v>2147</v>
      </c>
      <c r="K2769" s="1" t="s">
        <v>2736</v>
      </c>
      <c r="L2769" s="1" t="s">
        <v>2737</v>
      </c>
      <c r="M2769" s="1">
        <v>0</v>
      </c>
      <c r="N2769" s="1" t="s">
        <v>2277</v>
      </c>
      <c r="O2769" s="1">
        <v>43900</v>
      </c>
      <c r="P2769" s="1">
        <v>1780</v>
      </c>
      <c r="Q2769" s="1" t="s">
        <v>2738</v>
      </c>
      <c r="R2769" s="1"/>
      <c r="S2769" s="1"/>
      <c r="T2769" s="1"/>
      <c r="U2769" s="1"/>
      <c r="V2769" s="1"/>
      <c r="W2769" s="1"/>
      <c r="X2769" s="1"/>
      <c r="Y2769" s="1"/>
    </row>
    <row r="2770" spans="1:25" x14ac:dyDescent="0.4">
      <c r="A2770" t="s">
        <v>48</v>
      </c>
      <c r="B2770" t="s">
        <v>2124</v>
      </c>
      <c r="C2770" s="1" t="s">
        <v>3</v>
      </c>
      <c r="D2770">
        <v>2020</v>
      </c>
      <c r="E2770" s="3">
        <v>5</v>
      </c>
      <c r="F2770" s="1" t="s">
        <v>50</v>
      </c>
      <c r="G2770" s="1">
        <v>169</v>
      </c>
      <c r="H2770" s="1">
        <v>-10</v>
      </c>
      <c r="J2770" s="1" t="s">
        <v>58</v>
      </c>
      <c r="K2770" s="1" t="s">
        <v>2732</v>
      </c>
      <c r="L2770" s="1" t="s">
        <v>2733</v>
      </c>
      <c r="M2770" s="1">
        <v>0</v>
      </c>
      <c r="N2770" s="1" t="s">
        <v>2734</v>
      </c>
      <c r="O2770" s="1">
        <v>44008</v>
      </c>
      <c r="P2770" s="1">
        <v>1761</v>
      </c>
      <c r="Q2770" s="1" t="s">
        <v>2735</v>
      </c>
      <c r="R2770" s="1"/>
      <c r="S2770" s="1"/>
      <c r="T2770" s="1"/>
      <c r="U2770" s="1"/>
      <c r="V2770" s="1"/>
      <c r="W2770" s="1"/>
      <c r="X2770" s="1"/>
      <c r="Y2770" s="1"/>
    </row>
    <row r="2771" spans="1:25" x14ac:dyDescent="0.4">
      <c r="A2771" t="s">
        <v>48</v>
      </c>
      <c r="B2771" t="s">
        <v>2124</v>
      </c>
      <c r="C2771" s="1" t="s">
        <v>3</v>
      </c>
      <c r="D2771">
        <v>2020</v>
      </c>
      <c r="E2771" s="3">
        <v>5</v>
      </c>
      <c r="F2771" s="1" t="s">
        <v>50</v>
      </c>
      <c r="G2771" s="1">
        <v>170</v>
      </c>
      <c r="H2771" s="1">
        <v>-39</v>
      </c>
      <c r="J2771" s="1" t="s">
        <v>163</v>
      </c>
      <c r="K2771" s="1" t="s">
        <v>2742</v>
      </c>
      <c r="L2771" s="1" t="s">
        <v>2743</v>
      </c>
      <c r="M2771" s="1">
        <v>0</v>
      </c>
      <c r="N2771" s="1" t="s">
        <v>2744</v>
      </c>
      <c r="O2771" s="1">
        <v>44009</v>
      </c>
      <c r="P2771" s="1">
        <v>1753</v>
      </c>
      <c r="Q2771" s="1" t="s">
        <v>2745</v>
      </c>
      <c r="R2771" s="1"/>
      <c r="S2771" s="1"/>
      <c r="T2771" s="1"/>
      <c r="U2771" s="1"/>
      <c r="V2771" s="1"/>
      <c r="W2771" s="1"/>
      <c r="X2771" s="1"/>
      <c r="Y2771" s="1"/>
    </row>
    <row r="2772" spans="1:25" x14ac:dyDescent="0.4">
      <c r="A2772" t="s">
        <v>48</v>
      </c>
      <c r="B2772" t="s">
        <v>2124</v>
      </c>
      <c r="C2772" s="1" t="s">
        <v>3</v>
      </c>
      <c r="D2772">
        <v>2020</v>
      </c>
      <c r="E2772" s="3">
        <v>5</v>
      </c>
      <c r="F2772" s="1" t="s">
        <v>50</v>
      </c>
      <c r="G2772" s="1">
        <v>171</v>
      </c>
      <c r="H2772" s="1">
        <v>-65</v>
      </c>
      <c r="J2772" s="1" t="s">
        <v>10</v>
      </c>
      <c r="K2772" s="1" t="s">
        <v>2928</v>
      </c>
      <c r="L2772" s="1" t="s">
        <v>2929</v>
      </c>
      <c r="M2772" s="1">
        <v>0</v>
      </c>
      <c r="N2772" s="1" t="s">
        <v>158</v>
      </c>
      <c r="O2772" s="1">
        <v>43987</v>
      </c>
      <c r="P2772" s="1">
        <v>1746</v>
      </c>
      <c r="Q2772" s="1" t="s">
        <v>2930</v>
      </c>
      <c r="R2772" s="1"/>
      <c r="S2772" s="1"/>
      <c r="T2772" s="1"/>
      <c r="U2772" s="1"/>
      <c r="V2772" s="1"/>
      <c r="W2772" s="1"/>
      <c r="X2772" s="1"/>
      <c r="Y2772" s="1"/>
    </row>
    <row r="2773" spans="1:25" x14ac:dyDescent="0.4">
      <c r="A2773" t="s">
        <v>48</v>
      </c>
      <c r="B2773" t="s">
        <v>2124</v>
      </c>
      <c r="C2773" s="1" t="s">
        <v>3</v>
      </c>
      <c r="D2773">
        <v>2020</v>
      </c>
      <c r="E2773" s="3">
        <v>5</v>
      </c>
      <c r="F2773" s="1" t="s">
        <v>50</v>
      </c>
      <c r="G2773" s="1">
        <v>172</v>
      </c>
      <c r="H2773" s="1">
        <v>41</v>
      </c>
      <c r="J2773" s="1" t="s">
        <v>2147</v>
      </c>
      <c r="K2773" s="1" t="s">
        <v>3017</v>
      </c>
      <c r="L2773" s="1" t="s">
        <v>3018</v>
      </c>
      <c r="M2773" s="1">
        <v>0</v>
      </c>
      <c r="N2773" s="1" t="s">
        <v>3019</v>
      </c>
      <c r="O2773" s="1">
        <v>43986</v>
      </c>
      <c r="P2773" s="1">
        <v>1741</v>
      </c>
      <c r="Q2773" s="1" t="s">
        <v>3020</v>
      </c>
      <c r="R2773" s="1"/>
      <c r="S2773" s="1"/>
      <c r="T2773" s="1"/>
      <c r="U2773" s="1"/>
      <c r="V2773" s="1"/>
      <c r="W2773" s="1"/>
      <c r="X2773" s="1"/>
      <c r="Y2773" s="1"/>
    </row>
    <row r="2774" spans="1:25" x14ac:dyDescent="0.4">
      <c r="A2774" t="s">
        <v>48</v>
      </c>
      <c r="B2774" t="s">
        <v>2124</v>
      </c>
      <c r="C2774" s="1" t="s">
        <v>3</v>
      </c>
      <c r="D2774">
        <v>2020</v>
      </c>
      <c r="E2774" s="3">
        <v>5</v>
      </c>
      <c r="F2774" s="1" t="s">
        <v>50</v>
      </c>
      <c r="G2774" s="1">
        <v>173</v>
      </c>
      <c r="H2774" s="1">
        <v>-10</v>
      </c>
      <c r="J2774" s="1" t="s">
        <v>163</v>
      </c>
      <c r="K2774" s="1" t="s">
        <v>2827</v>
      </c>
      <c r="L2774" s="1" t="s">
        <v>2828</v>
      </c>
      <c r="M2774" s="1">
        <v>0</v>
      </c>
      <c r="N2774" s="1" t="s">
        <v>2829</v>
      </c>
      <c r="O2774" s="1">
        <v>44001</v>
      </c>
      <c r="P2774" s="1">
        <v>1681</v>
      </c>
      <c r="Q2774" s="1" t="s">
        <v>2830</v>
      </c>
      <c r="R2774" s="1"/>
      <c r="S2774" s="1"/>
      <c r="T2774" s="1"/>
      <c r="U2774" s="1"/>
      <c r="V2774" s="1"/>
      <c r="W2774" s="1"/>
      <c r="X2774" s="1"/>
      <c r="Y2774" s="1"/>
    </row>
    <row r="2775" spans="1:25" x14ac:dyDescent="0.4">
      <c r="A2775" t="s">
        <v>48</v>
      </c>
      <c r="B2775" t="s">
        <v>2124</v>
      </c>
      <c r="C2775" s="1" t="s">
        <v>3</v>
      </c>
      <c r="D2775">
        <v>2020</v>
      </c>
      <c r="E2775" s="3">
        <v>5</v>
      </c>
      <c r="F2775" s="1" t="s">
        <v>50</v>
      </c>
      <c r="G2775" s="1">
        <v>174</v>
      </c>
      <c r="H2775" s="1">
        <v>-13</v>
      </c>
      <c r="J2775" s="1" t="s">
        <v>23</v>
      </c>
      <c r="K2775" s="1" t="s">
        <v>2701</v>
      </c>
      <c r="L2775" s="1" t="s">
        <v>2702</v>
      </c>
      <c r="M2775" s="1">
        <v>0</v>
      </c>
      <c r="N2775" s="1" t="s">
        <v>2703</v>
      </c>
      <c r="O2775" s="1">
        <v>43846</v>
      </c>
      <c r="P2775" s="1">
        <v>1660</v>
      </c>
      <c r="Q2775" s="1" t="s">
        <v>2704</v>
      </c>
      <c r="R2775" s="1"/>
      <c r="S2775" s="1"/>
      <c r="T2775" s="1"/>
      <c r="U2775" s="1"/>
      <c r="V2775" s="1"/>
      <c r="W2775" s="1"/>
      <c r="X2775" s="1"/>
      <c r="Y2775" s="1"/>
    </row>
    <row r="2776" spans="1:25" x14ac:dyDescent="0.4">
      <c r="A2776" t="s">
        <v>48</v>
      </c>
      <c r="B2776" t="s">
        <v>2124</v>
      </c>
      <c r="C2776" s="1" t="s">
        <v>3</v>
      </c>
      <c r="D2776">
        <v>2020</v>
      </c>
      <c r="E2776" s="3">
        <v>5</v>
      </c>
      <c r="F2776" s="1" t="s">
        <v>50</v>
      </c>
      <c r="G2776" s="1">
        <v>175</v>
      </c>
      <c r="H2776" s="1">
        <v>-13</v>
      </c>
      <c r="J2776" s="1" t="s">
        <v>2147</v>
      </c>
      <c r="K2776" s="1" t="s">
        <v>2853</v>
      </c>
      <c r="L2776" s="1" t="s">
        <v>2854</v>
      </c>
      <c r="M2776" s="1">
        <v>0</v>
      </c>
      <c r="N2776" s="1" t="s">
        <v>2855</v>
      </c>
      <c r="O2776" s="1">
        <v>43962</v>
      </c>
      <c r="P2776" s="1">
        <v>1642</v>
      </c>
      <c r="Q2776" s="1" t="s">
        <v>2856</v>
      </c>
      <c r="R2776" s="1"/>
      <c r="S2776" s="1"/>
      <c r="T2776" s="1"/>
      <c r="U2776" s="1"/>
      <c r="V2776" s="1"/>
      <c r="W2776" s="1"/>
      <c r="X2776" s="1"/>
      <c r="Y2776" s="1"/>
    </row>
    <row r="2777" spans="1:25" x14ac:dyDescent="0.4">
      <c r="A2777" t="s">
        <v>48</v>
      </c>
      <c r="B2777" t="s">
        <v>2124</v>
      </c>
      <c r="C2777" s="1" t="s">
        <v>3</v>
      </c>
      <c r="D2777">
        <v>2020</v>
      </c>
      <c r="E2777" s="3">
        <v>5</v>
      </c>
      <c r="F2777" s="1" t="s">
        <v>50</v>
      </c>
      <c r="G2777" s="1">
        <v>176</v>
      </c>
      <c r="H2777" s="1">
        <v>18</v>
      </c>
      <c r="J2777" s="1" t="s">
        <v>163</v>
      </c>
      <c r="K2777" s="1" t="s">
        <v>2996</v>
      </c>
      <c r="L2777" s="1" t="s">
        <v>2842</v>
      </c>
      <c r="M2777" s="1">
        <v>0</v>
      </c>
      <c r="N2777" s="1" t="s">
        <v>2997</v>
      </c>
      <c r="O2777" s="1">
        <v>44006</v>
      </c>
      <c r="P2777" s="1">
        <v>1611</v>
      </c>
      <c r="Q2777" s="1" t="s">
        <v>2998</v>
      </c>
      <c r="R2777" s="1"/>
      <c r="S2777" s="1"/>
      <c r="T2777" s="1"/>
      <c r="U2777" s="1"/>
      <c r="V2777" s="1"/>
      <c r="W2777" s="1"/>
      <c r="X2777" s="1"/>
      <c r="Y2777" s="1"/>
    </row>
    <row r="2778" spans="1:25" x14ac:dyDescent="0.4">
      <c r="A2778" t="s">
        <v>48</v>
      </c>
      <c r="B2778" t="s">
        <v>2124</v>
      </c>
      <c r="C2778" s="1" t="s">
        <v>3</v>
      </c>
      <c r="D2778">
        <v>2020</v>
      </c>
      <c r="E2778" s="3">
        <v>5</v>
      </c>
      <c r="F2778" s="1" t="s">
        <v>50</v>
      </c>
      <c r="G2778" s="1">
        <v>177</v>
      </c>
      <c r="H2778" s="1">
        <v>29</v>
      </c>
      <c r="J2778" s="1" t="s">
        <v>9</v>
      </c>
      <c r="K2778" s="1" t="s">
        <v>3021</v>
      </c>
      <c r="L2778" s="1" t="s">
        <v>3022</v>
      </c>
      <c r="M2778" s="1">
        <v>0</v>
      </c>
      <c r="N2778" s="1" t="s">
        <v>3023</v>
      </c>
      <c r="O2778" s="1">
        <v>43987</v>
      </c>
      <c r="P2778" s="1">
        <v>1588</v>
      </c>
      <c r="Q2778" s="1" t="s">
        <v>3024</v>
      </c>
      <c r="R2778" s="1"/>
      <c r="S2778" s="1"/>
      <c r="T2778" s="1"/>
      <c r="U2778" s="1"/>
      <c r="V2778" s="1"/>
      <c r="W2778" s="1"/>
      <c r="X2778" s="1"/>
      <c r="Y2778" s="1"/>
    </row>
    <row r="2779" spans="1:25" x14ac:dyDescent="0.4">
      <c r="A2779" t="s">
        <v>48</v>
      </c>
      <c r="B2779" t="s">
        <v>2124</v>
      </c>
      <c r="C2779" s="1" t="s">
        <v>3</v>
      </c>
      <c r="D2779">
        <v>2020</v>
      </c>
      <c r="E2779" s="3">
        <v>5</v>
      </c>
      <c r="F2779" s="1" t="s">
        <v>50</v>
      </c>
      <c r="G2779" s="1">
        <v>178</v>
      </c>
      <c r="H2779" s="1">
        <v>-2</v>
      </c>
      <c r="J2779" s="1" t="s">
        <v>163</v>
      </c>
      <c r="K2779" s="1" t="s">
        <v>2872</v>
      </c>
      <c r="L2779" s="1" t="s">
        <v>2873</v>
      </c>
      <c r="M2779" s="1">
        <v>0</v>
      </c>
      <c r="N2779" s="1" t="s">
        <v>2874</v>
      </c>
      <c r="O2779" s="1">
        <v>43997</v>
      </c>
      <c r="P2779" s="1">
        <v>1569</v>
      </c>
      <c r="Q2779" s="1" t="s">
        <v>2875</v>
      </c>
      <c r="R2779" s="1"/>
      <c r="S2779" s="1"/>
      <c r="T2779" s="1"/>
      <c r="U2779" s="1"/>
      <c r="V2779" s="1"/>
      <c r="W2779" s="1"/>
      <c r="X2779" s="1"/>
      <c r="Y2779" s="1"/>
    </row>
    <row r="2780" spans="1:25" x14ac:dyDescent="0.4">
      <c r="A2780" t="s">
        <v>48</v>
      </c>
      <c r="B2780" t="s">
        <v>2124</v>
      </c>
      <c r="C2780" s="1" t="s">
        <v>3</v>
      </c>
      <c r="D2780">
        <v>2020</v>
      </c>
      <c r="E2780" s="3">
        <v>5</v>
      </c>
      <c r="F2780" s="1" t="s">
        <v>50</v>
      </c>
      <c r="G2780" s="1">
        <v>179</v>
      </c>
      <c r="H2780" s="1">
        <v>-26</v>
      </c>
      <c r="J2780" s="1" t="s">
        <v>2147</v>
      </c>
      <c r="K2780" s="1" t="s">
        <v>2739</v>
      </c>
      <c r="L2780" s="1" t="s">
        <v>2185</v>
      </c>
      <c r="M2780" s="1">
        <v>0</v>
      </c>
      <c r="N2780" s="1" t="s">
        <v>2740</v>
      </c>
      <c r="O2780" s="1">
        <v>43977</v>
      </c>
      <c r="P2780" s="1">
        <v>1421</v>
      </c>
      <c r="Q2780" s="1" t="s">
        <v>2741</v>
      </c>
      <c r="R2780" s="1"/>
      <c r="S2780" s="1"/>
      <c r="T2780" s="1"/>
      <c r="U2780" s="1"/>
      <c r="V2780" s="1"/>
      <c r="W2780" s="1"/>
      <c r="X2780" s="1"/>
      <c r="Y2780" s="1"/>
    </row>
    <row r="2781" spans="1:25" x14ac:dyDescent="0.4">
      <c r="A2781" t="s">
        <v>48</v>
      </c>
      <c r="B2781" t="s">
        <v>2124</v>
      </c>
      <c r="C2781" s="1" t="s">
        <v>3</v>
      </c>
      <c r="D2781">
        <v>2020</v>
      </c>
      <c r="E2781" s="3">
        <v>5</v>
      </c>
      <c r="F2781" s="1" t="s">
        <v>50</v>
      </c>
      <c r="G2781" s="1">
        <v>180</v>
      </c>
      <c r="H2781" s="1">
        <v>36</v>
      </c>
      <c r="J2781" s="1" t="s">
        <v>23</v>
      </c>
      <c r="K2781" s="1" t="s">
        <v>3025</v>
      </c>
      <c r="L2781" s="1" t="s">
        <v>3026</v>
      </c>
      <c r="M2781" s="1">
        <v>0</v>
      </c>
      <c r="N2781" s="1" t="s">
        <v>3027</v>
      </c>
      <c r="O2781" s="1">
        <v>43992</v>
      </c>
      <c r="P2781" s="1">
        <v>1370</v>
      </c>
      <c r="Q2781" s="1" t="s">
        <v>3028</v>
      </c>
      <c r="R2781" s="1"/>
      <c r="S2781" s="1"/>
      <c r="T2781" s="1"/>
      <c r="U2781" s="1"/>
      <c r="V2781" s="1"/>
      <c r="W2781" s="1"/>
      <c r="X2781" s="1"/>
      <c r="Y2781" s="1"/>
    </row>
    <row r="2782" spans="1:25" x14ac:dyDescent="0.4">
      <c r="A2782" t="s">
        <v>48</v>
      </c>
      <c r="B2782" t="s">
        <v>2124</v>
      </c>
      <c r="C2782" s="1" t="s">
        <v>3</v>
      </c>
      <c r="D2782">
        <v>2020</v>
      </c>
      <c r="E2782" s="3">
        <v>5</v>
      </c>
      <c r="F2782" s="1" t="s">
        <v>50</v>
      </c>
      <c r="G2782" s="1">
        <v>181</v>
      </c>
      <c r="H2782" s="1">
        <v>46</v>
      </c>
      <c r="J2782" s="1" t="s">
        <v>155</v>
      </c>
      <c r="K2782" s="1" t="s">
        <v>3029</v>
      </c>
      <c r="L2782" s="1" t="s">
        <v>671</v>
      </c>
      <c r="M2782" s="1">
        <v>0</v>
      </c>
      <c r="N2782" s="1" t="s">
        <v>3030</v>
      </c>
      <c r="O2782" s="1">
        <v>44006</v>
      </c>
      <c r="P2782" s="1">
        <v>1333</v>
      </c>
      <c r="Q2782" s="1" t="s">
        <v>3031</v>
      </c>
      <c r="R2782" s="1"/>
      <c r="S2782" s="1"/>
      <c r="T2782" s="1"/>
      <c r="U2782" s="1"/>
      <c r="V2782" s="1"/>
      <c r="W2782" s="1"/>
      <c r="X2782" s="1"/>
      <c r="Y2782" s="1"/>
    </row>
    <row r="2783" spans="1:25" x14ac:dyDescent="0.4">
      <c r="A2783" t="s">
        <v>48</v>
      </c>
      <c r="B2783" t="s">
        <v>2124</v>
      </c>
      <c r="C2783" s="1" t="s">
        <v>3</v>
      </c>
      <c r="D2783">
        <v>2020</v>
      </c>
      <c r="E2783" s="3">
        <v>5</v>
      </c>
      <c r="F2783" s="1" t="s">
        <v>50</v>
      </c>
      <c r="G2783" s="1">
        <v>182</v>
      </c>
      <c r="H2783" s="1">
        <v>29</v>
      </c>
      <c r="J2783" s="1" t="s">
        <v>73</v>
      </c>
      <c r="K2783" s="1" t="s">
        <v>2892</v>
      </c>
      <c r="L2783" s="1" t="s">
        <v>2893</v>
      </c>
      <c r="M2783" s="1">
        <v>0</v>
      </c>
      <c r="N2783" s="1" t="s">
        <v>2464</v>
      </c>
      <c r="O2783" s="1">
        <v>43819</v>
      </c>
      <c r="P2783" s="1">
        <v>1321</v>
      </c>
      <c r="Q2783" s="1" t="s">
        <v>2894</v>
      </c>
      <c r="R2783" s="1"/>
      <c r="S2783" s="1"/>
      <c r="T2783" s="1"/>
      <c r="U2783" s="1"/>
      <c r="V2783" s="1"/>
      <c r="W2783" s="1"/>
      <c r="X2783" s="1"/>
      <c r="Y2783" s="1"/>
    </row>
    <row r="2784" spans="1:25" x14ac:dyDescent="0.4">
      <c r="A2784" t="s">
        <v>48</v>
      </c>
      <c r="B2784" t="s">
        <v>2124</v>
      </c>
      <c r="C2784" s="1" t="s">
        <v>3</v>
      </c>
      <c r="D2784">
        <v>2020</v>
      </c>
      <c r="E2784" s="3">
        <v>5</v>
      </c>
      <c r="F2784" s="1" t="s">
        <v>50</v>
      </c>
      <c r="G2784" s="1">
        <v>183</v>
      </c>
      <c r="H2784" s="1">
        <v>41</v>
      </c>
      <c r="J2784" s="1" t="s">
        <v>9</v>
      </c>
      <c r="K2784" s="1" t="s">
        <v>3032</v>
      </c>
      <c r="L2784" s="1" t="s">
        <v>3033</v>
      </c>
      <c r="M2784" s="1">
        <v>0</v>
      </c>
      <c r="N2784" s="1" t="s">
        <v>3034</v>
      </c>
      <c r="O2784" s="1">
        <v>44002</v>
      </c>
      <c r="P2784" s="1">
        <v>1300</v>
      </c>
      <c r="Q2784" s="1" t="s">
        <v>3035</v>
      </c>
      <c r="R2784" s="1"/>
      <c r="S2784" s="1"/>
      <c r="T2784" s="1"/>
      <c r="U2784" s="1"/>
      <c r="V2784" s="1"/>
      <c r="W2784" s="1"/>
      <c r="X2784" s="1"/>
      <c r="Y2784" s="1"/>
    </row>
    <row r="2785" spans="1:25" x14ac:dyDescent="0.4">
      <c r="A2785" t="s">
        <v>48</v>
      </c>
      <c r="B2785" t="s">
        <v>2124</v>
      </c>
      <c r="C2785" s="1" t="s">
        <v>3</v>
      </c>
      <c r="D2785">
        <v>2020</v>
      </c>
      <c r="E2785" s="3">
        <v>5</v>
      </c>
      <c r="F2785" s="1" t="s">
        <v>50</v>
      </c>
      <c r="G2785" s="1">
        <v>184</v>
      </c>
      <c r="H2785" s="1">
        <v>24</v>
      </c>
      <c r="J2785" s="1" t="s">
        <v>51</v>
      </c>
      <c r="K2785" s="1" t="s">
        <v>2815</v>
      </c>
      <c r="L2785" s="1" t="s">
        <v>2816</v>
      </c>
      <c r="M2785" s="1">
        <v>0</v>
      </c>
      <c r="N2785" s="1" t="s">
        <v>2817</v>
      </c>
      <c r="O2785" s="1">
        <v>44007</v>
      </c>
      <c r="P2785" s="1">
        <v>1291</v>
      </c>
      <c r="Q2785" s="1" t="s">
        <v>2818</v>
      </c>
      <c r="R2785" s="1"/>
      <c r="S2785" s="1"/>
      <c r="T2785" s="1"/>
      <c r="U2785" s="1"/>
      <c r="V2785" s="1"/>
      <c r="W2785" s="1"/>
      <c r="X2785" s="1"/>
      <c r="Y2785" s="1"/>
    </row>
    <row r="2786" spans="1:25" x14ac:dyDescent="0.4">
      <c r="A2786" t="s">
        <v>48</v>
      </c>
      <c r="B2786" t="s">
        <v>2124</v>
      </c>
      <c r="C2786" s="1" t="s">
        <v>3</v>
      </c>
      <c r="D2786">
        <v>2020</v>
      </c>
      <c r="E2786" s="3">
        <v>5</v>
      </c>
      <c r="F2786" s="1" t="s">
        <v>50</v>
      </c>
      <c r="G2786" s="1">
        <v>185</v>
      </c>
      <c r="H2786" s="1">
        <v>6</v>
      </c>
      <c r="J2786" s="1" t="s">
        <v>21</v>
      </c>
      <c r="K2786" s="1" t="s">
        <v>2907</v>
      </c>
      <c r="L2786" s="1" t="s">
        <v>598</v>
      </c>
      <c r="M2786" s="1">
        <v>0</v>
      </c>
      <c r="N2786" s="1" t="s">
        <v>2908</v>
      </c>
      <c r="O2786" s="1">
        <v>43998</v>
      </c>
      <c r="P2786" s="1">
        <v>1286</v>
      </c>
      <c r="Q2786" s="1" t="s">
        <v>2909</v>
      </c>
      <c r="R2786" s="1"/>
      <c r="S2786" s="1"/>
      <c r="T2786" s="1"/>
      <c r="U2786" s="1"/>
      <c r="V2786" s="1"/>
      <c r="W2786" s="1"/>
      <c r="X2786" s="1"/>
      <c r="Y2786" s="1"/>
    </row>
    <row r="2787" spans="1:25" x14ac:dyDescent="0.4">
      <c r="A2787" t="s">
        <v>48</v>
      </c>
      <c r="B2787" t="s">
        <v>2124</v>
      </c>
      <c r="C2787" s="1" t="s">
        <v>3</v>
      </c>
      <c r="D2787">
        <v>2020</v>
      </c>
      <c r="E2787" s="3">
        <v>5</v>
      </c>
      <c r="F2787" s="1" t="s">
        <v>50</v>
      </c>
      <c r="G2787" s="1">
        <v>186</v>
      </c>
      <c r="H2787" s="1">
        <v>-3</v>
      </c>
      <c r="J2787" s="1" t="s">
        <v>163</v>
      </c>
      <c r="K2787" s="1" t="s">
        <v>2845</v>
      </c>
      <c r="L2787" s="1" t="s">
        <v>2846</v>
      </c>
      <c r="M2787" s="1">
        <v>0</v>
      </c>
      <c r="N2787" s="1" t="s">
        <v>2847</v>
      </c>
      <c r="O2787" s="1">
        <v>43986</v>
      </c>
      <c r="P2787" s="1">
        <v>1283</v>
      </c>
      <c r="Q2787" s="1" t="s">
        <v>2848</v>
      </c>
      <c r="R2787" s="1"/>
      <c r="S2787" s="1"/>
      <c r="T2787" s="1"/>
      <c r="U2787" s="1"/>
      <c r="V2787" s="1"/>
      <c r="W2787" s="1"/>
      <c r="X2787" s="1"/>
      <c r="Y2787" s="1"/>
    </row>
    <row r="2788" spans="1:25" x14ac:dyDescent="0.4">
      <c r="A2788" t="s">
        <v>48</v>
      </c>
      <c r="B2788" t="s">
        <v>2124</v>
      </c>
      <c r="C2788" s="1" t="s">
        <v>3</v>
      </c>
      <c r="D2788">
        <v>2020</v>
      </c>
      <c r="E2788" s="3">
        <v>5</v>
      </c>
      <c r="F2788" s="1" t="s">
        <v>50</v>
      </c>
      <c r="G2788" s="1">
        <v>187</v>
      </c>
      <c r="H2788" s="1">
        <v>45</v>
      </c>
      <c r="J2788" s="1" t="s">
        <v>23</v>
      </c>
      <c r="K2788" s="1" t="s">
        <v>3036</v>
      </c>
      <c r="L2788" s="1" t="s">
        <v>3037</v>
      </c>
      <c r="M2788" s="1">
        <v>0</v>
      </c>
      <c r="N2788" s="1" t="s">
        <v>3038</v>
      </c>
      <c r="O2788" s="1">
        <v>44007</v>
      </c>
      <c r="P2788" s="1">
        <v>1264</v>
      </c>
      <c r="Q2788" s="1" t="s">
        <v>3039</v>
      </c>
      <c r="R2788" s="1"/>
      <c r="S2788" s="1"/>
      <c r="T2788" s="1"/>
      <c r="U2788" s="1"/>
      <c r="V2788" s="1"/>
      <c r="W2788" s="1"/>
      <c r="X2788" s="1"/>
      <c r="Y2788" s="1"/>
    </row>
    <row r="2789" spans="1:25" x14ac:dyDescent="0.4">
      <c r="A2789" t="s">
        <v>48</v>
      </c>
      <c r="B2789" t="s">
        <v>2124</v>
      </c>
      <c r="C2789" s="1" t="s">
        <v>3</v>
      </c>
      <c r="D2789">
        <v>2020</v>
      </c>
      <c r="E2789" s="3">
        <v>5</v>
      </c>
      <c r="F2789" s="1" t="s">
        <v>50</v>
      </c>
      <c r="G2789" s="1">
        <v>188</v>
      </c>
      <c r="H2789" s="1">
        <v>38</v>
      </c>
      <c r="J2789" s="1" t="s">
        <v>10</v>
      </c>
      <c r="K2789" s="1" t="s">
        <v>3040</v>
      </c>
      <c r="L2789" s="1" t="s">
        <v>3041</v>
      </c>
      <c r="M2789" s="1">
        <v>0</v>
      </c>
      <c r="N2789" s="1" t="s">
        <v>3042</v>
      </c>
      <c r="O2789" s="1">
        <v>44006</v>
      </c>
      <c r="P2789" s="1">
        <v>1174</v>
      </c>
      <c r="Q2789" s="1" t="s">
        <v>3043</v>
      </c>
      <c r="R2789" s="1"/>
      <c r="S2789" s="1"/>
      <c r="T2789" s="1"/>
      <c r="U2789" s="1"/>
      <c r="V2789" s="1"/>
      <c r="W2789" s="1"/>
      <c r="X2789" s="1"/>
      <c r="Y2789" s="1"/>
    </row>
    <row r="2790" spans="1:25" x14ac:dyDescent="0.4">
      <c r="A2790" t="s">
        <v>48</v>
      </c>
      <c r="B2790" t="s">
        <v>2124</v>
      </c>
      <c r="C2790" s="1" t="s">
        <v>3</v>
      </c>
      <c r="D2790">
        <v>2020</v>
      </c>
      <c r="E2790" s="3">
        <v>5</v>
      </c>
      <c r="F2790" s="1" t="s">
        <v>50</v>
      </c>
      <c r="G2790" s="1">
        <v>189</v>
      </c>
      <c r="H2790" s="1">
        <v>-14</v>
      </c>
      <c r="J2790" s="1" t="s">
        <v>7</v>
      </c>
      <c r="K2790" s="1" t="s">
        <v>2705</v>
      </c>
      <c r="L2790" s="1" t="s">
        <v>2524</v>
      </c>
      <c r="M2790" s="1">
        <v>0</v>
      </c>
      <c r="N2790" s="1" t="s">
        <v>2525</v>
      </c>
      <c r="O2790" s="1">
        <v>43977</v>
      </c>
      <c r="P2790" s="1">
        <v>1166</v>
      </c>
      <c r="Q2790" s="1" t="s">
        <v>2706</v>
      </c>
      <c r="R2790" s="1"/>
      <c r="S2790" s="1"/>
      <c r="T2790" s="1"/>
      <c r="U2790" s="1"/>
      <c r="V2790" s="1"/>
      <c r="W2790" s="1"/>
      <c r="X2790" s="1"/>
      <c r="Y2790" s="1"/>
    </row>
    <row r="2791" spans="1:25" x14ac:dyDescent="0.4">
      <c r="A2791" t="s">
        <v>48</v>
      </c>
      <c r="B2791" t="s">
        <v>2124</v>
      </c>
      <c r="C2791" s="1" t="s">
        <v>3</v>
      </c>
      <c r="D2791">
        <v>2020</v>
      </c>
      <c r="E2791" s="3">
        <v>5</v>
      </c>
      <c r="F2791" s="1" t="s">
        <v>50</v>
      </c>
      <c r="G2791" s="1">
        <v>190</v>
      </c>
      <c r="H2791" s="1">
        <v>-12</v>
      </c>
      <c r="J2791" s="1" t="s">
        <v>2147</v>
      </c>
      <c r="K2791" s="1" t="s">
        <v>2949</v>
      </c>
      <c r="L2791" s="1" t="s">
        <v>2950</v>
      </c>
      <c r="M2791" s="1">
        <v>0</v>
      </c>
      <c r="N2791" s="1" t="s">
        <v>2951</v>
      </c>
      <c r="O2791" s="1">
        <v>44007</v>
      </c>
      <c r="P2791" s="1">
        <v>1134</v>
      </c>
      <c r="Q2791" s="1" t="s">
        <v>2952</v>
      </c>
      <c r="R2791" s="1"/>
      <c r="S2791" s="1"/>
      <c r="T2791" s="1"/>
      <c r="U2791" s="1"/>
      <c r="V2791" s="1"/>
      <c r="W2791" s="1"/>
      <c r="X2791" s="1"/>
      <c r="Y2791" s="1"/>
    </row>
    <row r="2792" spans="1:25" x14ac:dyDescent="0.4">
      <c r="A2792" t="s">
        <v>48</v>
      </c>
      <c r="B2792" t="s">
        <v>2124</v>
      </c>
      <c r="C2792" s="1" t="s">
        <v>3</v>
      </c>
      <c r="D2792">
        <v>2020</v>
      </c>
      <c r="E2792" s="3">
        <v>5</v>
      </c>
      <c r="F2792" s="1" t="s">
        <v>50</v>
      </c>
      <c r="G2792" s="1">
        <v>191</v>
      </c>
      <c r="H2792" s="1">
        <v>44</v>
      </c>
      <c r="J2792" s="1" t="s">
        <v>10</v>
      </c>
      <c r="K2792" s="1" t="s">
        <v>3044</v>
      </c>
      <c r="L2792" s="1" t="s">
        <v>3045</v>
      </c>
      <c r="M2792" s="1">
        <v>0</v>
      </c>
      <c r="N2792" s="1" t="s">
        <v>922</v>
      </c>
      <c r="O2792" s="1">
        <v>44007</v>
      </c>
      <c r="P2792" s="1">
        <v>1126</v>
      </c>
      <c r="Q2792" s="1" t="s">
        <v>3046</v>
      </c>
      <c r="R2792" s="1"/>
      <c r="S2792" s="1"/>
      <c r="T2792" s="1"/>
      <c r="U2792" s="1"/>
      <c r="V2792" s="1"/>
      <c r="W2792" s="1"/>
      <c r="X2792" s="1"/>
      <c r="Y2792" s="1"/>
    </row>
    <row r="2793" spans="1:25" x14ac:dyDescent="0.4">
      <c r="A2793" t="s">
        <v>48</v>
      </c>
      <c r="B2793" t="s">
        <v>2124</v>
      </c>
      <c r="C2793" s="1" t="s">
        <v>3</v>
      </c>
      <c r="D2793">
        <v>2020</v>
      </c>
      <c r="E2793" s="3">
        <v>5</v>
      </c>
      <c r="F2793" s="1" t="s">
        <v>50</v>
      </c>
      <c r="G2793" s="1">
        <v>192</v>
      </c>
      <c r="H2793" s="1" t="s">
        <v>81</v>
      </c>
      <c r="J2793" s="1" t="s">
        <v>9</v>
      </c>
      <c r="K2793" s="1" t="s">
        <v>1012</v>
      </c>
      <c r="L2793" s="1" t="s">
        <v>1013</v>
      </c>
      <c r="M2793" s="1">
        <v>0</v>
      </c>
      <c r="N2793" s="1" t="s">
        <v>1014</v>
      </c>
      <c r="O2793" s="1">
        <v>44007</v>
      </c>
      <c r="P2793" s="1">
        <v>1096</v>
      </c>
      <c r="Q2793" s="1" t="s">
        <v>1015</v>
      </c>
      <c r="R2793" s="1"/>
      <c r="S2793" s="1"/>
      <c r="T2793" s="1"/>
      <c r="U2793" s="1"/>
      <c r="V2793" s="1"/>
      <c r="W2793" s="1"/>
      <c r="X2793" s="1"/>
      <c r="Y2793" s="1"/>
    </row>
    <row r="2794" spans="1:25" x14ac:dyDescent="0.4">
      <c r="A2794" t="s">
        <v>48</v>
      </c>
      <c r="B2794" t="s">
        <v>2124</v>
      </c>
      <c r="C2794" s="1" t="s">
        <v>3</v>
      </c>
      <c r="D2794">
        <v>2020</v>
      </c>
      <c r="E2794" s="3">
        <v>5</v>
      </c>
      <c r="F2794" s="1" t="s">
        <v>50</v>
      </c>
      <c r="G2794" s="1">
        <v>193</v>
      </c>
      <c r="H2794" s="1">
        <v>-26</v>
      </c>
      <c r="J2794" s="1" t="s">
        <v>10</v>
      </c>
      <c r="K2794" s="1" t="s">
        <v>2886</v>
      </c>
      <c r="L2794" s="1" t="s">
        <v>2887</v>
      </c>
      <c r="M2794" s="1">
        <v>0</v>
      </c>
      <c r="N2794" s="1" t="s">
        <v>1300</v>
      </c>
      <c r="O2794" s="1">
        <v>43936</v>
      </c>
      <c r="P2794" s="1">
        <v>1069</v>
      </c>
      <c r="Q2794" s="1" t="s">
        <v>2888</v>
      </c>
      <c r="R2794" s="1"/>
      <c r="S2794" s="1"/>
      <c r="T2794" s="1"/>
      <c r="U2794" s="1"/>
      <c r="V2794" s="1"/>
      <c r="W2794" s="1"/>
      <c r="X2794" s="1"/>
      <c r="Y2794" s="1"/>
    </row>
    <row r="2795" spans="1:25" x14ac:dyDescent="0.4">
      <c r="A2795" t="s">
        <v>48</v>
      </c>
      <c r="B2795" t="s">
        <v>2124</v>
      </c>
      <c r="C2795" s="1" t="s">
        <v>3</v>
      </c>
      <c r="D2795">
        <v>2020</v>
      </c>
      <c r="E2795" s="3">
        <v>5</v>
      </c>
      <c r="F2795" s="1" t="s">
        <v>50</v>
      </c>
      <c r="G2795" s="1">
        <v>194</v>
      </c>
      <c r="H2795" s="1" t="s">
        <v>81</v>
      </c>
      <c r="J2795" s="1" t="s">
        <v>2147</v>
      </c>
      <c r="K2795" s="1" t="s">
        <v>3047</v>
      </c>
      <c r="L2795" s="1" t="s">
        <v>3048</v>
      </c>
      <c r="M2795" s="1">
        <v>0</v>
      </c>
      <c r="N2795" s="1" t="s">
        <v>3049</v>
      </c>
      <c r="O2795" s="1">
        <v>43978</v>
      </c>
      <c r="P2795" s="1">
        <v>1064</v>
      </c>
      <c r="Q2795" s="1" t="s">
        <v>3050</v>
      </c>
      <c r="R2795" s="1"/>
      <c r="S2795" s="1"/>
      <c r="T2795" s="1"/>
      <c r="U2795" s="1"/>
      <c r="V2795" s="1"/>
      <c r="W2795" s="1"/>
      <c r="X2795" s="1"/>
      <c r="Y2795" s="1"/>
    </row>
    <row r="2796" spans="1:25" x14ac:dyDescent="0.4">
      <c r="A2796" t="s">
        <v>48</v>
      </c>
      <c r="B2796" t="s">
        <v>2124</v>
      </c>
      <c r="C2796" s="1" t="s">
        <v>3</v>
      </c>
      <c r="D2796">
        <v>2020</v>
      </c>
      <c r="E2796" s="3">
        <v>5</v>
      </c>
      <c r="F2796" s="1" t="s">
        <v>50</v>
      </c>
      <c r="G2796" s="1">
        <v>195</v>
      </c>
      <c r="H2796" s="1">
        <v>7</v>
      </c>
      <c r="J2796" s="1" t="s">
        <v>23</v>
      </c>
      <c r="K2796" s="1" t="s">
        <v>3051</v>
      </c>
      <c r="L2796" s="1" t="s">
        <v>3052</v>
      </c>
      <c r="M2796" s="1">
        <v>0</v>
      </c>
      <c r="N2796" s="1" t="s">
        <v>3053</v>
      </c>
      <c r="O2796" s="1">
        <v>44010</v>
      </c>
      <c r="P2796" s="1">
        <v>1059</v>
      </c>
      <c r="Q2796" s="1" t="s">
        <v>3054</v>
      </c>
      <c r="R2796" s="1"/>
      <c r="S2796" s="1"/>
      <c r="T2796" s="1"/>
      <c r="U2796" s="1"/>
      <c r="V2796" s="1"/>
      <c r="W2796" s="1"/>
      <c r="X2796" s="1"/>
      <c r="Y2796" s="1"/>
    </row>
    <row r="2797" spans="1:25" x14ac:dyDescent="0.4">
      <c r="A2797" t="s">
        <v>48</v>
      </c>
      <c r="B2797" t="s">
        <v>2124</v>
      </c>
      <c r="C2797" s="1" t="s">
        <v>3</v>
      </c>
      <c r="D2797">
        <v>2020</v>
      </c>
      <c r="E2797" s="3">
        <v>5</v>
      </c>
      <c r="F2797" s="1" t="s">
        <v>50</v>
      </c>
      <c r="G2797" s="1">
        <v>196</v>
      </c>
      <c r="H2797" s="1" t="s">
        <v>81</v>
      </c>
      <c r="J2797" s="1" t="s">
        <v>2147</v>
      </c>
      <c r="K2797" s="1" t="s">
        <v>3055</v>
      </c>
      <c r="L2797" s="1" t="s">
        <v>3056</v>
      </c>
      <c r="M2797" s="1">
        <v>0</v>
      </c>
      <c r="N2797" s="1" t="s">
        <v>2943</v>
      </c>
      <c r="O2797" s="1">
        <v>43904</v>
      </c>
      <c r="P2797" s="1">
        <v>1033</v>
      </c>
      <c r="Q2797" s="1" t="s">
        <v>3057</v>
      </c>
      <c r="R2797" s="1"/>
      <c r="S2797" s="1"/>
      <c r="T2797" s="1"/>
      <c r="U2797" s="1"/>
      <c r="V2797" s="1"/>
      <c r="W2797" s="1"/>
      <c r="X2797" s="1"/>
      <c r="Y2797" s="1"/>
    </row>
    <row r="2798" spans="1:25" x14ac:dyDescent="0.4">
      <c r="A2798" t="s">
        <v>48</v>
      </c>
      <c r="B2798" t="s">
        <v>2124</v>
      </c>
      <c r="C2798" s="1" t="s">
        <v>3</v>
      </c>
      <c r="D2798">
        <v>2020</v>
      </c>
      <c r="E2798" s="3">
        <v>5</v>
      </c>
      <c r="F2798" s="1" t="s">
        <v>50</v>
      </c>
      <c r="G2798" s="1">
        <v>197</v>
      </c>
      <c r="H2798" s="1">
        <v>20</v>
      </c>
      <c r="J2798" s="1" t="s">
        <v>23</v>
      </c>
      <c r="K2798" s="1" t="s">
        <v>2938</v>
      </c>
      <c r="L2798" s="1" t="s">
        <v>2939</v>
      </c>
      <c r="M2798" s="1">
        <v>0</v>
      </c>
      <c r="N2798" s="1" t="s">
        <v>2940</v>
      </c>
      <c r="O2798" s="1">
        <v>44008</v>
      </c>
      <c r="P2798" s="1">
        <v>930</v>
      </c>
      <c r="Q2798" s="1" t="s">
        <v>2941</v>
      </c>
      <c r="R2798" s="1"/>
      <c r="S2798" s="1"/>
      <c r="T2798" s="1"/>
      <c r="U2798" s="1"/>
      <c r="V2798" s="1"/>
      <c r="W2798" s="1"/>
      <c r="X2798" s="1"/>
      <c r="Y2798" s="1"/>
    </row>
    <row r="2799" spans="1:25" x14ac:dyDescent="0.4">
      <c r="A2799" t="s">
        <v>48</v>
      </c>
      <c r="B2799" t="s">
        <v>2124</v>
      </c>
      <c r="C2799" s="1" t="s">
        <v>3</v>
      </c>
      <c r="D2799">
        <v>2020</v>
      </c>
      <c r="E2799" s="3">
        <v>5</v>
      </c>
      <c r="F2799" s="1" t="s">
        <v>50</v>
      </c>
      <c r="G2799" s="1">
        <v>198</v>
      </c>
      <c r="H2799" s="1" t="s">
        <v>81</v>
      </c>
      <c r="J2799" s="1" t="s">
        <v>7</v>
      </c>
      <c r="K2799" s="1" t="s">
        <v>3058</v>
      </c>
      <c r="L2799" s="1" t="s">
        <v>3059</v>
      </c>
      <c r="M2799" s="1">
        <v>0</v>
      </c>
      <c r="N2799" s="1" t="s">
        <v>3060</v>
      </c>
      <c r="O2799" s="1">
        <v>44007</v>
      </c>
      <c r="P2799" s="1">
        <v>908</v>
      </c>
      <c r="Q2799" s="1" t="s">
        <v>3061</v>
      </c>
      <c r="R2799" s="1"/>
      <c r="S2799" s="1"/>
      <c r="T2799" s="1"/>
      <c r="U2799" s="1"/>
      <c r="V2799" s="1"/>
      <c r="W2799" s="1"/>
      <c r="X2799" s="1"/>
      <c r="Y2799" s="1"/>
    </row>
    <row r="2800" spans="1:25" x14ac:dyDescent="0.4">
      <c r="A2800" t="s">
        <v>48</v>
      </c>
      <c r="B2800" t="s">
        <v>2124</v>
      </c>
      <c r="C2800" s="1" t="s">
        <v>3</v>
      </c>
      <c r="D2800">
        <v>2020</v>
      </c>
      <c r="E2800" s="3">
        <v>5</v>
      </c>
      <c r="F2800" s="1" t="s">
        <v>50</v>
      </c>
      <c r="G2800" s="1">
        <v>199</v>
      </c>
      <c r="H2800" s="1" t="s">
        <v>81</v>
      </c>
      <c r="J2800" s="1" t="s">
        <v>23</v>
      </c>
      <c r="K2800" s="1" t="s">
        <v>3062</v>
      </c>
      <c r="L2800" s="1" t="s">
        <v>3063</v>
      </c>
      <c r="M2800" s="1">
        <v>0</v>
      </c>
      <c r="N2800" s="1" t="s">
        <v>3064</v>
      </c>
      <c r="O2800" s="1">
        <v>44010</v>
      </c>
      <c r="P2800" s="1">
        <v>889</v>
      </c>
      <c r="Q2800" s="1" t="s">
        <v>3065</v>
      </c>
      <c r="R2800" s="1"/>
      <c r="S2800" s="1"/>
      <c r="T2800" s="1"/>
      <c r="U2800" s="1"/>
      <c r="V2800" s="1"/>
      <c r="W2800" s="1"/>
      <c r="X2800" s="1"/>
      <c r="Y2800" s="1"/>
    </row>
    <row r="2801" spans="1:25" x14ac:dyDescent="0.4">
      <c r="A2801" t="s">
        <v>48</v>
      </c>
      <c r="B2801" t="s">
        <v>2124</v>
      </c>
      <c r="C2801" s="1" t="s">
        <v>3</v>
      </c>
      <c r="D2801">
        <v>2020</v>
      </c>
      <c r="E2801" s="3">
        <v>5</v>
      </c>
      <c r="F2801" s="1" t="s">
        <v>50</v>
      </c>
      <c r="G2801" s="1">
        <v>200</v>
      </c>
      <c r="H2801" s="1">
        <v>-30</v>
      </c>
      <c r="J2801" s="1" t="s">
        <v>23</v>
      </c>
      <c r="K2801" s="1" t="s">
        <v>2967</v>
      </c>
      <c r="L2801" s="1" t="s">
        <v>2681</v>
      </c>
      <c r="M2801" s="1">
        <v>0</v>
      </c>
      <c r="N2801" s="1" t="s">
        <v>2682</v>
      </c>
      <c r="O2801" s="1">
        <v>43949</v>
      </c>
      <c r="P2801" s="1">
        <v>874</v>
      </c>
      <c r="Q2801" s="1" t="s">
        <v>2968</v>
      </c>
      <c r="R2801" s="1"/>
      <c r="S2801" s="1"/>
      <c r="T2801" s="1"/>
      <c r="U2801" s="1"/>
      <c r="V2801" s="1"/>
      <c r="W2801" s="1"/>
      <c r="X2801" s="1"/>
      <c r="Y2801" s="1"/>
    </row>
    <row r="2802" spans="1:25" x14ac:dyDescent="0.4">
      <c r="A2802" t="s">
        <v>48</v>
      </c>
      <c r="B2802" t="s">
        <v>49</v>
      </c>
      <c r="C2802" t="s">
        <v>4</v>
      </c>
      <c r="D2802">
        <v>2020</v>
      </c>
      <c r="E2802" s="3">
        <v>1</v>
      </c>
      <c r="F2802" s="21" t="s">
        <v>50</v>
      </c>
      <c r="G2802" s="1">
        <v>1</v>
      </c>
      <c r="H2802" s="1">
        <v>3</v>
      </c>
      <c r="J2802" s="1" t="s">
        <v>22</v>
      </c>
      <c r="K2802" s="1" t="s">
        <v>3066</v>
      </c>
      <c r="L2802" s="1" t="s">
        <v>64</v>
      </c>
      <c r="M2802" s="1">
        <v>0</v>
      </c>
      <c r="O2802" s="1">
        <v>43998</v>
      </c>
      <c r="P2802" s="1">
        <v>99413</v>
      </c>
      <c r="Q2802" s="1" t="s">
        <v>3067</v>
      </c>
      <c r="R2802" s="1"/>
      <c r="S2802" s="1"/>
      <c r="T2802" s="1"/>
    </row>
    <row r="2803" spans="1:25" x14ac:dyDescent="0.4">
      <c r="A2803" t="s">
        <v>48</v>
      </c>
      <c r="B2803" t="s">
        <v>49</v>
      </c>
      <c r="C2803" t="s">
        <v>4</v>
      </c>
      <c r="D2803">
        <v>2020</v>
      </c>
      <c r="E2803" s="3">
        <v>1</v>
      </c>
      <c r="F2803" s="21" t="s">
        <v>50</v>
      </c>
      <c r="G2803" s="1">
        <v>2</v>
      </c>
      <c r="H2803" s="1">
        <v>63</v>
      </c>
      <c r="J2803" s="1" t="s">
        <v>11</v>
      </c>
      <c r="K2803" s="1" t="s">
        <v>3068</v>
      </c>
      <c r="L2803" s="1" t="s">
        <v>3069</v>
      </c>
      <c r="M2803" s="1">
        <v>0</v>
      </c>
      <c r="O2803" s="1">
        <v>40936</v>
      </c>
      <c r="P2803" s="1">
        <v>92620</v>
      </c>
      <c r="Q2803" s="1" t="s">
        <v>3070</v>
      </c>
      <c r="R2803" s="1"/>
      <c r="S2803" s="1"/>
      <c r="T2803" s="1"/>
    </row>
    <row r="2804" spans="1:25" x14ac:dyDescent="0.4">
      <c r="A2804" t="s">
        <v>48</v>
      </c>
      <c r="B2804" t="s">
        <v>49</v>
      </c>
      <c r="C2804" t="s">
        <v>4</v>
      </c>
      <c r="D2804">
        <v>2020</v>
      </c>
      <c r="E2804" s="3">
        <v>1</v>
      </c>
      <c r="F2804" s="21" t="s">
        <v>50</v>
      </c>
      <c r="G2804" s="1">
        <v>3</v>
      </c>
      <c r="H2804" s="1" t="s">
        <v>81</v>
      </c>
      <c r="J2804" s="1" t="s">
        <v>17</v>
      </c>
      <c r="K2804" s="1" t="s">
        <v>3071</v>
      </c>
      <c r="L2804" s="1" t="s">
        <v>128</v>
      </c>
      <c r="M2804" s="1">
        <v>0</v>
      </c>
      <c r="N2804" s="1" t="s">
        <v>3072</v>
      </c>
      <c r="O2804" s="1">
        <v>41541</v>
      </c>
      <c r="P2804" s="1">
        <v>76905</v>
      </c>
      <c r="Q2804" s="1" t="s">
        <v>3073</v>
      </c>
      <c r="R2804" s="1"/>
      <c r="S2804" s="1"/>
      <c r="T2804" s="1"/>
    </row>
    <row r="2805" spans="1:25" x14ac:dyDescent="0.4">
      <c r="A2805" t="s">
        <v>48</v>
      </c>
      <c r="B2805" t="s">
        <v>49</v>
      </c>
      <c r="C2805" t="s">
        <v>4</v>
      </c>
      <c r="D2805">
        <v>2020</v>
      </c>
      <c r="E2805" s="3">
        <v>1</v>
      </c>
      <c r="F2805" s="21" t="s">
        <v>50</v>
      </c>
      <c r="G2805" s="1">
        <v>4</v>
      </c>
      <c r="H2805" s="1">
        <v>12</v>
      </c>
      <c r="J2805" s="1" t="s">
        <v>1442</v>
      </c>
      <c r="K2805" s="1" t="s">
        <v>3074</v>
      </c>
      <c r="L2805" s="1" t="s">
        <v>3075</v>
      </c>
      <c r="M2805" s="1">
        <v>0</v>
      </c>
      <c r="O2805" s="1">
        <v>43817</v>
      </c>
      <c r="P2805" s="1">
        <v>68263</v>
      </c>
      <c r="Q2805" s="1" t="s">
        <v>3076</v>
      </c>
      <c r="R2805" s="1"/>
      <c r="S2805" s="1"/>
      <c r="T2805" s="1"/>
    </row>
    <row r="2806" spans="1:25" x14ac:dyDescent="0.4">
      <c r="A2806" t="s">
        <v>48</v>
      </c>
      <c r="B2806" t="s">
        <v>49</v>
      </c>
      <c r="C2806" t="s">
        <v>4</v>
      </c>
      <c r="D2806">
        <v>2020</v>
      </c>
      <c r="E2806" s="3">
        <v>1</v>
      </c>
      <c r="F2806" s="21" t="s">
        <v>50</v>
      </c>
      <c r="G2806" s="1">
        <v>5</v>
      </c>
      <c r="H2806" s="1">
        <v>-2</v>
      </c>
      <c r="J2806" s="1" t="s">
        <v>10</v>
      </c>
      <c r="K2806" s="1" t="s">
        <v>3077</v>
      </c>
      <c r="L2806" s="1" t="s">
        <v>67</v>
      </c>
      <c r="M2806" s="1">
        <v>0</v>
      </c>
      <c r="N2806" s="1" t="s">
        <v>3078</v>
      </c>
      <c r="O2806" s="1">
        <v>44005</v>
      </c>
      <c r="P2806" s="1">
        <v>61610</v>
      </c>
      <c r="Q2806" s="1" t="s">
        <v>3079</v>
      </c>
      <c r="R2806" s="1"/>
      <c r="S2806" s="1"/>
      <c r="T2806" s="1"/>
    </row>
    <row r="2807" spans="1:25" x14ac:dyDescent="0.4">
      <c r="A2807" t="s">
        <v>48</v>
      </c>
      <c r="B2807" t="s">
        <v>49</v>
      </c>
      <c r="C2807" t="s">
        <v>4</v>
      </c>
      <c r="D2807">
        <v>2020</v>
      </c>
      <c r="E2807" s="3">
        <v>1</v>
      </c>
      <c r="F2807" s="21" t="s">
        <v>50</v>
      </c>
      <c r="G2807" s="1">
        <v>6</v>
      </c>
      <c r="H2807" s="1">
        <v>-5</v>
      </c>
      <c r="J2807" s="1" t="s">
        <v>11</v>
      </c>
      <c r="K2807" s="1" t="s">
        <v>3080</v>
      </c>
      <c r="L2807" s="1" t="s">
        <v>3081</v>
      </c>
      <c r="M2807" s="1">
        <v>0</v>
      </c>
      <c r="O2807" s="1">
        <v>43958</v>
      </c>
      <c r="P2807" s="1">
        <v>42610</v>
      </c>
      <c r="Q2807" s="1" t="s">
        <v>3082</v>
      </c>
      <c r="R2807" s="1"/>
      <c r="S2807" s="1"/>
      <c r="T2807" s="1"/>
    </row>
    <row r="2808" spans="1:25" x14ac:dyDescent="0.4">
      <c r="A2808" t="s">
        <v>48</v>
      </c>
      <c r="B2808" t="s">
        <v>49</v>
      </c>
      <c r="C2808" t="s">
        <v>4</v>
      </c>
      <c r="D2808">
        <v>2020</v>
      </c>
      <c r="E2808" s="3">
        <v>1</v>
      </c>
      <c r="F2808" s="21" t="s">
        <v>50</v>
      </c>
      <c r="G2808" s="1">
        <v>7</v>
      </c>
      <c r="H2808" s="1">
        <v>-5</v>
      </c>
      <c r="J2808" s="1" t="s">
        <v>13</v>
      </c>
      <c r="K2808" s="1" t="s">
        <v>3083</v>
      </c>
      <c r="L2808" s="1" t="s">
        <v>3084</v>
      </c>
      <c r="M2808" s="1">
        <v>0</v>
      </c>
      <c r="N2808" s="1" t="s">
        <v>3085</v>
      </c>
      <c r="O2808" s="1">
        <v>43982</v>
      </c>
      <c r="P2808" s="1">
        <v>42161</v>
      </c>
      <c r="Q2808" s="1" t="s">
        <v>3086</v>
      </c>
      <c r="R2808" s="1"/>
      <c r="S2808" s="1"/>
      <c r="T2808" s="1"/>
    </row>
    <row r="2809" spans="1:25" x14ac:dyDescent="0.4">
      <c r="A2809" t="s">
        <v>48</v>
      </c>
      <c r="B2809" t="s">
        <v>49</v>
      </c>
      <c r="C2809" t="s">
        <v>4</v>
      </c>
      <c r="D2809">
        <v>2020</v>
      </c>
      <c r="E2809" s="3">
        <v>1</v>
      </c>
      <c r="F2809" s="21" t="s">
        <v>50</v>
      </c>
      <c r="G2809" s="1">
        <v>8</v>
      </c>
      <c r="H2809" s="1">
        <v>320</v>
      </c>
      <c r="J2809" s="1" t="s">
        <v>178</v>
      </c>
      <c r="K2809" s="1" t="s">
        <v>3087</v>
      </c>
      <c r="L2809" s="1" t="s">
        <v>3088</v>
      </c>
      <c r="M2809" s="1">
        <v>0</v>
      </c>
      <c r="O2809" s="1">
        <v>43821</v>
      </c>
      <c r="P2809" s="1">
        <v>36846</v>
      </c>
      <c r="Q2809" s="1" t="s">
        <v>3089</v>
      </c>
      <c r="R2809" s="1"/>
      <c r="S2809" s="1"/>
      <c r="T2809" s="1"/>
    </row>
    <row r="2810" spans="1:25" x14ac:dyDescent="0.4">
      <c r="A2810" t="s">
        <v>48</v>
      </c>
      <c r="B2810" t="s">
        <v>49</v>
      </c>
      <c r="C2810" t="s">
        <v>4</v>
      </c>
      <c r="D2810">
        <v>2020</v>
      </c>
      <c r="E2810" s="3">
        <v>1</v>
      </c>
      <c r="F2810" s="21" t="s">
        <v>50</v>
      </c>
      <c r="G2810" s="1">
        <v>9</v>
      </c>
      <c r="H2810" s="1">
        <v>352</v>
      </c>
      <c r="J2810" s="1" t="s">
        <v>16</v>
      </c>
      <c r="K2810" s="1" t="s">
        <v>3090</v>
      </c>
      <c r="L2810" s="1" t="s">
        <v>3091</v>
      </c>
      <c r="M2810" s="1">
        <v>0</v>
      </c>
      <c r="O2810" s="1">
        <v>41842</v>
      </c>
      <c r="P2810" s="1">
        <v>36801</v>
      </c>
      <c r="Q2810" s="1" t="s">
        <v>3092</v>
      </c>
      <c r="R2810" s="1"/>
      <c r="S2810" s="1"/>
      <c r="T2810" s="1"/>
    </row>
    <row r="2811" spans="1:25" x14ac:dyDescent="0.4">
      <c r="A2811" t="s">
        <v>48</v>
      </c>
      <c r="B2811" t="s">
        <v>49</v>
      </c>
      <c r="C2811" t="s">
        <v>4</v>
      </c>
      <c r="D2811">
        <v>2020</v>
      </c>
      <c r="E2811" s="3">
        <v>1</v>
      </c>
      <c r="F2811" s="21" t="s">
        <v>50</v>
      </c>
      <c r="G2811" s="1">
        <v>10</v>
      </c>
      <c r="H2811" s="1">
        <v>284</v>
      </c>
      <c r="J2811" s="1" t="s">
        <v>365</v>
      </c>
      <c r="K2811" s="1" t="s">
        <v>353</v>
      </c>
      <c r="L2811" s="1" t="s">
        <v>3093</v>
      </c>
      <c r="M2811" s="1">
        <v>0</v>
      </c>
      <c r="N2811" s="1" t="s">
        <v>3094</v>
      </c>
      <c r="O2811" s="1">
        <v>43946</v>
      </c>
      <c r="P2811" s="1">
        <v>34181</v>
      </c>
      <c r="Q2811" s="1" t="s">
        <v>3095</v>
      </c>
      <c r="R2811" s="1"/>
      <c r="S2811" s="1"/>
      <c r="T2811" s="1"/>
    </row>
    <row r="2812" spans="1:25" x14ac:dyDescent="0.4">
      <c r="A2812" t="s">
        <v>48</v>
      </c>
      <c r="B2812" t="s">
        <v>49</v>
      </c>
      <c r="C2812" t="s">
        <v>4</v>
      </c>
      <c r="D2812">
        <v>2020</v>
      </c>
      <c r="E2812" s="3">
        <v>1</v>
      </c>
      <c r="F2812" s="21" t="s">
        <v>50</v>
      </c>
      <c r="G2812" s="1">
        <v>11</v>
      </c>
      <c r="H2812" s="1">
        <v>1</v>
      </c>
      <c r="J2812" s="1" t="s">
        <v>22</v>
      </c>
      <c r="K2812" s="1" t="s">
        <v>85</v>
      </c>
      <c r="L2812" s="1" t="s">
        <v>3096</v>
      </c>
      <c r="M2812" s="1">
        <v>0</v>
      </c>
      <c r="O2812" s="1">
        <v>43990</v>
      </c>
      <c r="P2812" s="1">
        <v>31267</v>
      </c>
      <c r="Q2812" s="1" t="s">
        <v>3097</v>
      </c>
      <c r="R2812" s="1"/>
      <c r="S2812" s="1"/>
      <c r="T2812" s="1"/>
    </row>
    <row r="2813" spans="1:25" x14ac:dyDescent="0.4">
      <c r="A2813" t="s">
        <v>48</v>
      </c>
      <c r="B2813" t="s">
        <v>49</v>
      </c>
      <c r="C2813" t="s">
        <v>4</v>
      </c>
      <c r="D2813">
        <v>2020</v>
      </c>
      <c r="E2813" s="3">
        <v>1</v>
      </c>
      <c r="F2813" s="21" t="s">
        <v>50</v>
      </c>
      <c r="G2813" s="1">
        <v>12</v>
      </c>
      <c r="H2813" s="1" t="s">
        <v>81</v>
      </c>
      <c r="J2813" s="1" t="s">
        <v>178</v>
      </c>
      <c r="K2813" s="1" t="s">
        <v>3098</v>
      </c>
      <c r="L2813" s="1" t="s">
        <v>3099</v>
      </c>
      <c r="M2813" s="1">
        <v>0</v>
      </c>
      <c r="O2813" s="1">
        <v>43838</v>
      </c>
      <c r="P2813" s="1">
        <v>29444</v>
      </c>
      <c r="Q2813" s="1" t="s">
        <v>3100</v>
      </c>
      <c r="R2813" s="1"/>
      <c r="S2813" s="1"/>
      <c r="T2813" s="1"/>
    </row>
    <row r="2814" spans="1:25" x14ac:dyDescent="0.4">
      <c r="A2814" t="s">
        <v>48</v>
      </c>
      <c r="B2814" t="s">
        <v>49</v>
      </c>
      <c r="C2814" t="s">
        <v>4</v>
      </c>
      <c r="D2814">
        <v>2020</v>
      </c>
      <c r="E2814" s="3">
        <v>1</v>
      </c>
      <c r="F2814" s="21" t="s">
        <v>50</v>
      </c>
      <c r="G2814" s="1">
        <v>13</v>
      </c>
      <c r="H2814" s="1" t="s">
        <v>81</v>
      </c>
      <c r="J2814" s="1" t="s">
        <v>178</v>
      </c>
      <c r="K2814" s="1" t="s">
        <v>3101</v>
      </c>
      <c r="L2814" s="1" t="s">
        <v>3102</v>
      </c>
      <c r="M2814" s="1">
        <v>0</v>
      </c>
      <c r="N2814" s="1" t="s">
        <v>3103</v>
      </c>
      <c r="O2814" s="1">
        <v>43453</v>
      </c>
      <c r="P2814" s="1">
        <v>28547</v>
      </c>
      <c r="Q2814" s="1" t="s">
        <v>3104</v>
      </c>
      <c r="R2814" s="1"/>
      <c r="S2814" s="1"/>
      <c r="T2814" s="1"/>
    </row>
    <row r="2815" spans="1:25" x14ac:dyDescent="0.4">
      <c r="A2815" t="s">
        <v>48</v>
      </c>
      <c r="B2815" t="s">
        <v>49</v>
      </c>
      <c r="C2815" t="s">
        <v>4</v>
      </c>
      <c r="D2815">
        <v>2020</v>
      </c>
      <c r="E2815" s="3">
        <v>1</v>
      </c>
      <c r="F2815" s="21" t="s">
        <v>50</v>
      </c>
      <c r="G2815" s="1">
        <v>14</v>
      </c>
      <c r="H2815" s="1">
        <v>-5</v>
      </c>
      <c r="J2815" s="1" t="s">
        <v>22</v>
      </c>
      <c r="K2815" s="1" t="s">
        <v>139</v>
      </c>
      <c r="L2815" s="1" t="s">
        <v>3105</v>
      </c>
      <c r="M2815" s="1">
        <v>0</v>
      </c>
      <c r="O2815" s="1">
        <v>43978</v>
      </c>
      <c r="P2815" s="1">
        <v>27346</v>
      </c>
      <c r="Q2815" s="1" t="s">
        <v>3106</v>
      </c>
      <c r="R2815" s="1"/>
      <c r="S2815" s="1"/>
      <c r="T2815" s="1"/>
    </row>
    <row r="2816" spans="1:25" x14ac:dyDescent="0.4">
      <c r="A2816" t="s">
        <v>48</v>
      </c>
      <c r="B2816" t="s">
        <v>49</v>
      </c>
      <c r="C2816" t="s">
        <v>4</v>
      </c>
      <c r="D2816">
        <v>2020</v>
      </c>
      <c r="E2816" s="3">
        <v>1</v>
      </c>
      <c r="F2816" s="21" t="s">
        <v>50</v>
      </c>
      <c r="G2816" s="1">
        <v>15</v>
      </c>
      <c r="H2816" s="1">
        <v>-5</v>
      </c>
      <c r="J2816" s="1" t="s">
        <v>18</v>
      </c>
      <c r="K2816" s="1" t="s">
        <v>94</v>
      </c>
      <c r="L2816" s="1" t="s">
        <v>71</v>
      </c>
      <c r="M2816" s="1">
        <v>0</v>
      </c>
      <c r="O2816" s="1">
        <v>43980</v>
      </c>
      <c r="P2816" s="1">
        <v>24613</v>
      </c>
      <c r="Q2816" s="1" t="s">
        <v>3107</v>
      </c>
      <c r="R2816" s="1"/>
      <c r="S2816" s="1"/>
      <c r="T2816" s="1"/>
    </row>
    <row r="2817" spans="1:20" x14ac:dyDescent="0.4">
      <c r="A2817" t="s">
        <v>48</v>
      </c>
      <c r="B2817" t="s">
        <v>49</v>
      </c>
      <c r="C2817" t="s">
        <v>4</v>
      </c>
      <c r="D2817">
        <v>2020</v>
      </c>
      <c r="E2817" s="3">
        <v>1</v>
      </c>
      <c r="F2817" s="21" t="s">
        <v>50</v>
      </c>
      <c r="G2817" s="1">
        <v>16</v>
      </c>
      <c r="H2817" s="1" t="s">
        <v>81</v>
      </c>
      <c r="J2817" s="1" t="s">
        <v>12</v>
      </c>
      <c r="K2817" s="1" t="s">
        <v>375</v>
      </c>
      <c r="L2817" s="1" t="s">
        <v>3108</v>
      </c>
      <c r="M2817" s="1">
        <v>0</v>
      </c>
      <c r="O2817" s="1">
        <v>43838</v>
      </c>
      <c r="P2817" s="1">
        <v>24254</v>
      </c>
      <c r="Q2817" s="1" t="s">
        <v>3109</v>
      </c>
      <c r="R2817" s="1"/>
      <c r="S2817" s="1"/>
      <c r="T2817" s="1"/>
    </row>
    <row r="2818" spans="1:20" x14ac:dyDescent="0.4">
      <c r="A2818" t="s">
        <v>48</v>
      </c>
      <c r="B2818" t="s">
        <v>49</v>
      </c>
      <c r="C2818" t="s">
        <v>4</v>
      </c>
      <c r="D2818">
        <v>2020</v>
      </c>
      <c r="E2818" s="3">
        <v>1</v>
      </c>
      <c r="F2818" s="21" t="s">
        <v>50</v>
      </c>
      <c r="G2818" s="1">
        <v>17</v>
      </c>
      <c r="H2818" s="1">
        <v>2</v>
      </c>
      <c r="J2818" s="1" t="s">
        <v>11</v>
      </c>
      <c r="K2818" s="1" t="s">
        <v>133</v>
      </c>
      <c r="L2818" s="1" t="s">
        <v>3110</v>
      </c>
      <c r="M2818" s="1">
        <v>0</v>
      </c>
      <c r="O2818" s="1">
        <v>43957</v>
      </c>
      <c r="P2818" s="1">
        <v>23976</v>
      </c>
      <c r="Q2818" s="1" t="s">
        <v>3111</v>
      </c>
      <c r="R2818" s="1"/>
      <c r="S2818" s="1"/>
      <c r="T2818" s="1"/>
    </row>
    <row r="2819" spans="1:20" x14ac:dyDescent="0.4">
      <c r="A2819" t="s">
        <v>48</v>
      </c>
      <c r="B2819" t="s">
        <v>49</v>
      </c>
      <c r="C2819" t="s">
        <v>4</v>
      </c>
      <c r="D2819">
        <v>2020</v>
      </c>
      <c r="E2819" s="3">
        <v>1</v>
      </c>
      <c r="F2819" s="21" t="s">
        <v>50</v>
      </c>
      <c r="G2819" s="1">
        <v>18</v>
      </c>
      <c r="H2819" s="1">
        <v>-13</v>
      </c>
      <c r="J2819" s="1" t="s">
        <v>20</v>
      </c>
      <c r="K2819" s="1" t="s">
        <v>3112</v>
      </c>
      <c r="L2819" s="1" t="s">
        <v>3113</v>
      </c>
      <c r="M2819" s="1">
        <v>0</v>
      </c>
      <c r="N2819" s="1" t="s">
        <v>3114</v>
      </c>
      <c r="O2819" s="1">
        <v>43992</v>
      </c>
      <c r="P2819" s="1">
        <v>23613</v>
      </c>
      <c r="Q2819" s="1" t="s">
        <v>3115</v>
      </c>
      <c r="R2819" s="1"/>
      <c r="S2819" s="1"/>
      <c r="T2819" s="1"/>
    </row>
    <row r="2820" spans="1:20" x14ac:dyDescent="0.4">
      <c r="A2820" t="s">
        <v>48</v>
      </c>
      <c r="B2820" t="s">
        <v>49</v>
      </c>
      <c r="C2820" t="s">
        <v>4</v>
      </c>
      <c r="D2820">
        <v>2020</v>
      </c>
      <c r="E2820" s="3">
        <v>1</v>
      </c>
      <c r="F2820" s="21" t="s">
        <v>50</v>
      </c>
      <c r="G2820" s="1">
        <v>19</v>
      </c>
      <c r="H2820" s="1">
        <v>24</v>
      </c>
      <c r="J2820" s="1" t="s">
        <v>13</v>
      </c>
      <c r="K2820" s="1" t="s">
        <v>3116</v>
      </c>
      <c r="L2820" s="1" t="s">
        <v>3117</v>
      </c>
      <c r="M2820" s="1">
        <v>0</v>
      </c>
      <c r="N2820" s="1" t="s">
        <v>3118</v>
      </c>
      <c r="O2820" s="1">
        <v>43831</v>
      </c>
      <c r="P2820" s="1">
        <v>23603</v>
      </c>
      <c r="Q2820" s="1" t="s">
        <v>3119</v>
      </c>
      <c r="R2820" s="1"/>
      <c r="S2820" s="1"/>
      <c r="T2820" s="1"/>
    </row>
    <row r="2821" spans="1:20" x14ac:dyDescent="0.4">
      <c r="A2821" t="s">
        <v>48</v>
      </c>
      <c r="B2821" t="s">
        <v>49</v>
      </c>
      <c r="C2821" t="s">
        <v>4</v>
      </c>
      <c r="D2821">
        <v>2020</v>
      </c>
      <c r="E2821" s="3">
        <v>1</v>
      </c>
      <c r="F2821" s="21" t="s">
        <v>50</v>
      </c>
      <c r="G2821" s="1">
        <v>20</v>
      </c>
      <c r="H2821" s="1" t="s">
        <v>81</v>
      </c>
      <c r="J2821" s="1" t="s">
        <v>13</v>
      </c>
      <c r="K2821" s="1" t="s">
        <v>3120</v>
      </c>
      <c r="L2821" s="1" t="s">
        <v>3121</v>
      </c>
      <c r="M2821" s="1">
        <v>0</v>
      </c>
      <c r="N2821" s="1" t="s">
        <v>3122</v>
      </c>
      <c r="O2821" s="1">
        <v>44000</v>
      </c>
      <c r="P2821" s="1">
        <v>21634</v>
      </c>
      <c r="Q2821" s="1" t="s">
        <v>3123</v>
      </c>
      <c r="R2821" s="1"/>
      <c r="S2821" s="1"/>
      <c r="T2821" s="1"/>
    </row>
    <row r="2822" spans="1:20" x14ac:dyDescent="0.4">
      <c r="A2822" t="s">
        <v>48</v>
      </c>
      <c r="B2822" t="s">
        <v>49</v>
      </c>
      <c r="C2822" t="s">
        <v>4</v>
      </c>
      <c r="D2822">
        <v>2020</v>
      </c>
      <c r="E2822" s="3">
        <v>1</v>
      </c>
      <c r="F2822" s="21" t="s">
        <v>50</v>
      </c>
      <c r="G2822" s="1">
        <v>21</v>
      </c>
      <c r="H2822" s="1">
        <v>-6</v>
      </c>
      <c r="J2822" s="1" t="s">
        <v>12</v>
      </c>
      <c r="K2822" s="1" t="s">
        <v>88</v>
      </c>
      <c r="L2822" s="1" t="s">
        <v>3124</v>
      </c>
      <c r="M2822" s="1">
        <v>0</v>
      </c>
      <c r="O2822" s="1">
        <v>43993</v>
      </c>
      <c r="P2822" s="1">
        <v>21143</v>
      </c>
      <c r="Q2822" s="1" t="s">
        <v>3125</v>
      </c>
      <c r="R2822" s="1"/>
      <c r="S2822" s="1"/>
      <c r="T2822" s="1"/>
    </row>
    <row r="2823" spans="1:20" x14ac:dyDescent="0.4">
      <c r="A2823" t="s">
        <v>48</v>
      </c>
      <c r="B2823" t="s">
        <v>49</v>
      </c>
      <c r="C2823" t="s">
        <v>4</v>
      </c>
      <c r="D2823">
        <v>2020</v>
      </c>
      <c r="E2823" s="3">
        <v>1</v>
      </c>
      <c r="F2823" s="21" t="s">
        <v>50</v>
      </c>
      <c r="G2823" s="1">
        <v>22</v>
      </c>
      <c r="H2823" s="1" t="s">
        <v>81</v>
      </c>
      <c r="J2823" s="1" t="s">
        <v>365</v>
      </c>
      <c r="K2823" s="1" t="s">
        <v>366</v>
      </c>
      <c r="L2823" s="1" t="s">
        <v>3126</v>
      </c>
      <c r="M2823" s="1">
        <v>0</v>
      </c>
      <c r="O2823" s="1">
        <v>43845</v>
      </c>
      <c r="P2823" s="1">
        <v>19634</v>
      </c>
      <c r="Q2823" s="1" t="s">
        <v>3127</v>
      </c>
      <c r="R2823" s="1"/>
      <c r="S2823" s="1"/>
      <c r="T2823" s="1"/>
    </row>
    <row r="2824" spans="1:20" x14ac:dyDescent="0.4">
      <c r="A2824" t="s">
        <v>48</v>
      </c>
      <c r="B2824" t="s">
        <v>49</v>
      </c>
      <c r="C2824" t="s">
        <v>4</v>
      </c>
      <c r="D2824">
        <v>2020</v>
      </c>
      <c r="E2824" s="3">
        <v>1</v>
      </c>
      <c r="F2824" s="21" t="s">
        <v>50</v>
      </c>
      <c r="G2824" s="1">
        <v>23</v>
      </c>
      <c r="H2824" s="1">
        <v>-9</v>
      </c>
      <c r="J2824" s="1" t="s">
        <v>26</v>
      </c>
      <c r="K2824" s="1" t="s">
        <v>3128</v>
      </c>
      <c r="L2824" s="1" t="s">
        <v>3129</v>
      </c>
      <c r="M2824" s="1">
        <v>0</v>
      </c>
      <c r="O2824" s="1">
        <v>42941</v>
      </c>
      <c r="P2824" s="1">
        <v>17876</v>
      </c>
      <c r="Q2824" s="1" t="s">
        <v>3130</v>
      </c>
      <c r="R2824" s="1"/>
      <c r="S2824" s="1"/>
      <c r="T2824" s="1"/>
    </row>
    <row r="2825" spans="1:20" x14ac:dyDescent="0.4">
      <c r="A2825" t="s">
        <v>48</v>
      </c>
      <c r="B2825" t="s">
        <v>49</v>
      </c>
      <c r="C2825" t="s">
        <v>4</v>
      </c>
      <c r="D2825">
        <v>2020</v>
      </c>
      <c r="E2825" s="3">
        <v>1</v>
      </c>
      <c r="F2825" s="21" t="s">
        <v>50</v>
      </c>
      <c r="G2825" s="1">
        <v>24</v>
      </c>
      <c r="H2825" s="1">
        <v>-7</v>
      </c>
      <c r="J2825" s="1" t="s">
        <v>452</v>
      </c>
      <c r="K2825" s="1" t="s">
        <v>3131</v>
      </c>
      <c r="L2825" s="1" t="s">
        <v>3132</v>
      </c>
      <c r="M2825" s="1">
        <v>0</v>
      </c>
      <c r="N2825" s="1" t="s">
        <v>3133</v>
      </c>
      <c r="O2825" s="1">
        <v>43749</v>
      </c>
      <c r="P2825" s="1">
        <v>17874</v>
      </c>
      <c r="Q2825" s="1" t="s">
        <v>3134</v>
      </c>
      <c r="R2825" s="1"/>
      <c r="S2825" s="1"/>
      <c r="T2825" s="1"/>
    </row>
    <row r="2826" spans="1:20" x14ac:dyDescent="0.4">
      <c r="A2826" t="s">
        <v>48</v>
      </c>
      <c r="B2826" t="s">
        <v>49</v>
      </c>
      <c r="C2826" t="s">
        <v>4</v>
      </c>
      <c r="D2826">
        <v>2020</v>
      </c>
      <c r="E2826" s="3">
        <v>1</v>
      </c>
      <c r="F2826" s="21" t="s">
        <v>50</v>
      </c>
      <c r="G2826" s="1">
        <v>25</v>
      </c>
      <c r="H2826" s="1">
        <v>344</v>
      </c>
      <c r="J2826" s="1" t="s">
        <v>20</v>
      </c>
      <c r="K2826" s="1" t="s">
        <v>3135</v>
      </c>
      <c r="L2826" s="1" t="s">
        <v>3136</v>
      </c>
      <c r="M2826" s="1">
        <v>0</v>
      </c>
      <c r="N2826" s="1" t="s">
        <v>3137</v>
      </c>
      <c r="O2826" s="1">
        <v>43940</v>
      </c>
      <c r="P2826" s="1">
        <v>17097</v>
      </c>
      <c r="Q2826" s="1" t="s">
        <v>3138</v>
      </c>
      <c r="R2826" s="1"/>
      <c r="S2826" s="1"/>
      <c r="T2826" s="1"/>
    </row>
    <row r="2827" spans="1:20" x14ac:dyDescent="0.4">
      <c r="A2827" t="s">
        <v>48</v>
      </c>
      <c r="B2827" t="s">
        <v>49</v>
      </c>
      <c r="C2827" t="s">
        <v>4</v>
      </c>
      <c r="D2827">
        <v>2020</v>
      </c>
      <c r="E2827" s="3">
        <v>1</v>
      </c>
      <c r="F2827" s="21" t="s">
        <v>50</v>
      </c>
      <c r="G2827" s="1">
        <v>26</v>
      </c>
      <c r="H2827" s="1">
        <v>-15</v>
      </c>
      <c r="J2827" s="1" t="s">
        <v>20</v>
      </c>
      <c r="K2827" s="1" t="s">
        <v>3139</v>
      </c>
      <c r="L2827" s="1" t="s">
        <v>3140</v>
      </c>
      <c r="M2827" s="1">
        <v>0</v>
      </c>
      <c r="O2827" s="1">
        <v>43932</v>
      </c>
      <c r="P2827" s="1">
        <v>16765</v>
      </c>
      <c r="Q2827" s="1" t="s">
        <v>3141</v>
      </c>
      <c r="R2827" s="1"/>
      <c r="S2827" s="1"/>
      <c r="T2827" s="1"/>
    </row>
    <row r="2828" spans="1:20" x14ac:dyDescent="0.4">
      <c r="A2828" t="s">
        <v>48</v>
      </c>
      <c r="B2828" t="s">
        <v>49</v>
      </c>
      <c r="C2828" t="s">
        <v>4</v>
      </c>
      <c r="D2828">
        <v>2020</v>
      </c>
      <c r="E2828" s="3">
        <v>1</v>
      </c>
      <c r="F2828" s="21" t="s">
        <v>50</v>
      </c>
      <c r="G2828" s="1">
        <v>27</v>
      </c>
      <c r="H2828" s="1">
        <v>-5</v>
      </c>
      <c r="J2828" s="1" t="s">
        <v>20</v>
      </c>
      <c r="K2828" s="1" t="s">
        <v>55</v>
      </c>
      <c r="L2828" s="1" t="s">
        <v>3142</v>
      </c>
      <c r="M2828" s="1">
        <v>0</v>
      </c>
      <c r="O2828" s="1">
        <v>44004</v>
      </c>
      <c r="P2828" s="1">
        <v>15013</v>
      </c>
      <c r="Q2828" s="1" t="s">
        <v>3143</v>
      </c>
      <c r="R2828" s="1"/>
      <c r="S2828" s="1"/>
      <c r="T2828" s="1"/>
    </row>
    <row r="2829" spans="1:20" x14ac:dyDescent="0.4">
      <c r="A2829" t="s">
        <v>48</v>
      </c>
      <c r="B2829" t="s">
        <v>49</v>
      </c>
      <c r="C2829" t="s">
        <v>4</v>
      </c>
      <c r="D2829">
        <v>2020</v>
      </c>
      <c r="E2829" s="3">
        <v>1</v>
      </c>
      <c r="F2829" s="21" t="s">
        <v>50</v>
      </c>
      <c r="G2829" s="1">
        <v>28</v>
      </c>
      <c r="H2829" s="1">
        <v>-8</v>
      </c>
      <c r="J2829" s="1" t="s">
        <v>20</v>
      </c>
      <c r="K2829" s="1" t="s">
        <v>345</v>
      </c>
      <c r="L2829" s="1" t="s">
        <v>125</v>
      </c>
      <c r="M2829" s="1">
        <v>0</v>
      </c>
      <c r="N2829" s="1" t="s">
        <v>3144</v>
      </c>
      <c r="O2829" s="1">
        <v>44005</v>
      </c>
      <c r="P2829" s="1">
        <v>14901</v>
      </c>
      <c r="Q2829" s="1" t="s">
        <v>3145</v>
      </c>
      <c r="R2829" s="1"/>
      <c r="S2829" s="1"/>
      <c r="T2829" s="1"/>
    </row>
    <row r="2830" spans="1:20" x14ac:dyDescent="0.4">
      <c r="A2830" t="s">
        <v>48</v>
      </c>
      <c r="B2830" t="s">
        <v>49</v>
      </c>
      <c r="C2830" t="s">
        <v>4</v>
      </c>
      <c r="D2830">
        <v>2020</v>
      </c>
      <c r="E2830" s="3">
        <v>1</v>
      </c>
      <c r="F2830" s="21" t="s">
        <v>50</v>
      </c>
      <c r="G2830" s="1">
        <v>29</v>
      </c>
      <c r="H2830" s="1">
        <v>7</v>
      </c>
      <c r="J2830" s="1" t="s">
        <v>16</v>
      </c>
      <c r="K2830" s="1" t="s">
        <v>3146</v>
      </c>
      <c r="L2830" s="1" t="s">
        <v>153</v>
      </c>
      <c r="M2830" s="1">
        <v>0</v>
      </c>
      <c r="O2830" s="1">
        <v>43969</v>
      </c>
      <c r="P2830" s="1">
        <v>14470</v>
      </c>
      <c r="Q2830" s="1" t="s">
        <v>3147</v>
      </c>
      <c r="R2830" s="1"/>
      <c r="S2830" s="1"/>
      <c r="T2830" s="1"/>
    </row>
    <row r="2831" spans="1:20" x14ac:dyDescent="0.4">
      <c r="A2831" t="s">
        <v>48</v>
      </c>
      <c r="B2831" t="s">
        <v>49</v>
      </c>
      <c r="C2831" t="s">
        <v>4</v>
      </c>
      <c r="D2831">
        <v>2020</v>
      </c>
      <c r="E2831" s="3">
        <v>1</v>
      </c>
      <c r="F2831" s="21" t="s">
        <v>50</v>
      </c>
      <c r="G2831" s="1">
        <v>30</v>
      </c>
      <c r="H2831" s="1">
        <v>-2</v>
      </c>
      <c r="J2831" s="1" t="s">
        <v>11</v>
      </c>
      <c r="K2831" s="1" t="s">
        <v>108</v>
      </c>
      <c r="L2831" s="1" t="s">
        <v>109</v>
      </c>
      <c r="M2831" s="1">
        <v>0</v>
      </c>
      <c r="O2831" s="1">
        <v>43991</v>
      </c>
      <c r="P2831" s="1">
        <v>14197</v>
      </c>
      <c r="Q2831" s="1" t="s">
        <v>3148</v>
      </c>
      <c r="R2831" s="1"/>
      <c r="S2831" s="1"/>
      <c r="T2831" s="1"/>
    </row>
    <row r="2832" spans="1:20" x14ac:dyDescent="0.4">
      <c r="A2832" t="s">
        <v>48</v>
      </c>
      <c r="B2832" t="s">
        <v>49</v>
      </c>
      <c r="C2832" t="s">
        <v>4</v>
      </c>
      <c r="D2832">
        <v>2020</v>
      </c>
      <c r="E2832" s="3">
        <v>1</v>
      </c>
      <c r="F2832" s="21" t="s">
        <v>50</v>
      </c>
      <c r="G2832" s="1">
        <v>31</v>
      </c>
      <c r="H2832" s="1">
        <v>38</v>
      </c>
      <c r="J2832" s="1" t="s">
        <v>3149</v>
      </c>
      <c r="K2832" s="1" t="s">
        <v>3150</v>
      </c>
      <c r="L2832" s="1" t="s">
        <v>3151</v>
      </c>
      <c r="M2832" s="1">
        <v>0</v>
      </c>
      <c r="O2832" s="1">
        <v>43805</v>
      </c>
      <c r="P2832" s="1">
        <v>11920</v>
      </c>
      <c r="Q2832" s="1" t="s">
        <v>3152</v>
      </c>
      <c r="R2832" s="1"/>
      <c r="S2832" s="1"/>
      <c r="T2832" s="1"/>
    </row>
    <row r="2833" spans="1:20" x14ac:dyDescent="0.4">
      <c r="A2833" t="s">
        <v>48</v>
      </c>
      <c r="B2833" t="s">
        <v>49</v>
      </c>
      <c r="C2833" t="s">
        <v>4</v>
      </c>
      <c r="D2833">
        <v>2020</v>
      </c>
      <c r="E2833" s="3">
        <v>1</v>
      </c>
      <c r="F2833" s="21" t="s">
        <v>50</v>
      </c>
      <c r="G2833" s="1">
        <v>32</v>
      </c>
      <c r="H2833" s="1" t="s">
        <v>81</v>
      </c>
      <c r="J2833" s="1" t="s">
        <v>13</v>
      </c>
      <c r="K2833" s="1" t="s">
        <v>341</v>
      </c>
      <c r="L2833" s="1" t="s">
        <v>3153</v>
      </c>
      <c r="M2833" s="1">
        <v>0</v>
      </c>
      <c r="N2833" s="1" t="s">
        <v>3154</v>
      </c>
      <c r="O2833" s="1">
        <v>43971</v>
      </c>
      <c r="P2833" s="1">
        <v>11729</v>
      </c>
      <c r="Q2833" s="1" t="s">
        <v>3155</v>
      </c>
      <c r="R2833" s="1"/>
      <c r="S2833" s="1"/>
      <c r="T2833" s="1"/>
    </row>
    <row r="2834" spans="1:20" x14ac:dyDescent="0.4">
      <c r="A2834" t="s">
        <v>48</v>
      </c>
      <c r="B2834" t="s">
        <v>49</v>
      </c>
      <c r="C2834" t="s">
        <v>4</v>
      </c>
      <c r="D2834">
        <v>2020</v>
      </c>
      <c r="E2834" s="3">
        <v>1</v>
      </c>
      <c r="F2834" s="21" t="s">
        <v>50</v>
      </c>
      <c r="G2834" s="1">
        <v>33</v>
      </c>
      <c r="H2834" s="1">
        <v>-7</v>
      </c>
      <c r="J2834" s="1" t="s">
        <v>3156</v>
      </c>
      <c r="K2834" s="1" t="s">
        <v>74</v>
      </c>
      <c r="L2834" s="1" t="s">
        <v>128</v>
      </c>
      <c r="M2834" s="1">
        <v>0</v>
      </c>
      <c r="N2834" s="1" t="s">
        <v>3157</v>
      </c>
      <c r="O2834" s="1">
        <v>44005</v>
      </c>
      <c r="P2834" s="1">
        <v>11705</v>
      </c>
      <c r="Q2834" s="1" t="s">
        <v>3158</v>
      </c>
      <c r="R2834" s="1"/>
      <c r="S2834" s="1"/>
      <c r="T2834" s="1"/>
    </row>
    <row r="2835" spans="1:20" x14ac:dyDescent="0.4">
      <c r="A2835" t="s">
        <v>48</v>
      </c>
      <c r="B2835" t="s">
        <v>49</v>
      </c>
      <c r="C2835" t="s">
        <v>4</v>
      </c>
      <c r="D2835">
        <v>2020</v>
      </c>
      <c r="E2835" s="3">
        <v>1</v>
      </c>
      <c r="F2835" s="21" t="s">
        <v>50</v>
      </c>
      <c r="G2835" s="1">
        <v>34</v>
      </c>
      <c r="H2835" s="1">
        <v>15</v>
      </c>
      <c r="J2835" s="1" t="s">
        <v>1312</v>
      </c>
      <c r="K2835" s="1" t="s">
        <v>3159</v>
      </c>
      <c r="L2835" s="1" t="s">
        <v>3153</v>
      </c>
      <c r="M2835" s="1">
        <v>0</v>
      </c>
      <c r="N2835" s="1" t="s">
        <v>3160</v>
      </c>
      <c r="O2835" s="1">
        <v>41365</v>
      </c>
      <c r="P2835" s="1">
        <v>11448</v>
      </c>
      <c r="Q2835" s="1" t="s">
        <v>3161</v>
      </c>
      <c r="R2835" s="1"/>
      <c r="S2835" s="1"/>
      <c r="T2835" s="1"/>
    </row>
    <row r="2836" spans="1:20" x14ac:dyDescent="0.4">
      <c r="A2836" t="s">
        <v>48</v>
      </c>
      <c r="B2836" t="s">
        <v>49</v>
      </c>
      <c r="C2836" t="s">
        <v>4</v>
      </c>
      <c r="D2836">
        <v>2020</v>
      </c>
      <c r="E2836" s="3">
        <v>1</v>
      </c>
      <c r="F2836" s="21" t="s">
        <v>50</v>
      </c>
      <c r="G2836" s="1">
        <v>35</v>
      </c>
      <c r="H2836" s="1">
        <v>29</v>
      </c>
      <c r="J2836" s="1" t="s">
        <v>10</v>
      </c>
      <c r="K2836" s="1" t="s">
        <v>3162</v>
      </c>
      <c r="L2836" s="1" t="s">
        <v>229</v>
      </c>
      <c r="M2836" s="1">
        <v>0</v>
      </c>
      <c r="N2836" s="1" t="s">
        <v>3163</v>
      </c>
      <c r="O2836" s="1">
        <v>43948</v>
      </c>
      <c r="P2836" s="1">
        <v>10847</v>
      </c>
      <c r="Q2836" s="1" t="s">
        <v>3164</v>
      </c>
      <c r="R2836" s="1"/>
      <c r="S2836" s="1"/>
      <c r="T2836" s="1"/>
    </row>
    <row r="2837" spans="1:20" x14ac:dyDescent="0.4">
      <c r="A2837" t="s">
        <v>48</v>
      </c>
      <c r="B2837" t="s">
        <v>49</v>
      </c>
      <c r="C2837" t="s">
        <v>4</v>
      </c>
      <c r="D2837">
        <v>2020</v>
      </c>
      <c r="E2837" s="3">
        <v>1</v>
      </c>
      <c r="F2837" s="21" t="s">
        <v>50</v>
      </c>
      <c r="G2837" s="1">
        <v>36</v>
      </c>
      <c r="H2837" s="1">
        <v>-7</v>
      </c>
      <c r="J2837" s="1" t="s">
        <v>12</v>
      </c>
      <c r="K2837" s="1" t="s">
        <v>96</v>
      </c>
      <c r="L2837" s="1" t="s">
        <v>3165</v>
      </c>
      <c r="M2837" s="1">
        <v>0</v>
      </c>
      <c r="O2837" s="1">
        <v>44007</v>
      </c>
      <c r="P2837" s="1">
        <v>10640</v>
      </c>
      <c r="Q2837" s="1" t="s">
        <v>3166</v>
      </c>
      <c r="R2837" s="1"/>
      <c r="S2837" s="1"/>
      <c r="T2837" s="1"/>
    </row>
    <row r="2838" spans="1:20" x14ac:dyDescent="0.4">
      <c r="A2838" t="s">
        <v>48</v>
      </c>
      <c r="B2838" t="s">
        <v>49</v>
      </c>
      <c r="C2838" t="s">
        <v>4</v>
      </c>
      <c r="D2838">
        <v>2020</v>
      </c>
      <c r="E2838" s="3">
        <v>1</v>
      </c>
      <c r="F2838" s="21" t="s">
        <v>50</v>
      </c>
      <c r="G2838" s="1">
        <v>37</v>
      </c>
      <c r="H2838" s="1">
        <v>-6</v>
      </c>
      <c r="J2838" s="1" t="s">
        <v>26</v>
      </c>
      <c r="K2838" s="1" t="s">
        <v>3167</v>
      </c>
      <c r="L2838" s="1" t="s">
        <v>119</v>
      </c>
      <c r="M2838" s="1">
        <v>0</v>
      </c>
      <c r="O2838" s="1">
        <v>43978</v>
      </c>
      <c r="P2838" s="1">
        <v>10361</v>
      </c>
      <c r="Q2838" s="1" t="s">
        <v>3168</v>
      </c>
      <c r="R2838" s="1"/>
      <c r="S2838" s="1"/>
      <c r="T2838" s="1"/>
    </row>
    <row r="2839" spans="1:20" x14ac:dyDescent="0.4">
      <c r="A2839" t="s">
        <v>48</v>
      </c>
      <c r="B2839" t="s">
        <v>49</v>
      </c>
      <c r="C2839" t="s">
        <v>4</v>
      </c>
      <c r="D2839">
        <v>2020</v>
      </c>
      <c r="E2839" s="3">
        <v>1</v>
      </c>
      <c r="F2839" s="21" t="s">
        <v>50</v>
      </c>
      <c r="G2839" s="1">
        <v>38</v>
      </c>
      <c r="H2839" s="1">
        <v>-25</v>
      </c>
      <c r="J2839" s="1" t="s">
        <v>22</v>
      </c>
      <c r="K2839" s="1" t="s">
        <v>3169</v>
      </c>
      <c r="L2839" s="1" t="s">
        <v>3170</v>
      </c>
      <c r="M2839" s="1">
        <v>0</v>
      </c>
      <c r="O2839" s="1">
        <v>42423</v>
      </c>
      <c r="P2839" s="1">
        <v>10250</v>
      </c>
      <c r="Q2839" s="1" t="s">
        <v>3171</v>
      </c>
      <c r="R2839" s="1"/>
      <c r="S2839" s="1"/>
      <c r="T2839" s="1"/>
    </row>
    <row r="2840" spans="1:20" x14ac:dyDescent="0.4">
      <c r="A2840" t="s">
        <v>48</v>
      </c>
      <c r="B2840" t="s">
        <v>49</v>
      </c>
      <c r="C2840" t="s">
        <v>4</v>
      </c>
      <c r="D2840">
        <v>2020</v>
      </c>
      <c r="E2840" s="3">
        <v>1</v>
      </c>
      <c r="F2840" s="21" t="s">
        <v>50</v>
      </c>
      <c r="G2840" s="1">
        <v>39</v>
      </c>
      <c r="H2840" s="1" t="s">
        <v>81</v>
      </c>
      <c r="J2840" s="1" t="s">
        <v>3172</v>
      </c>
      <c r="K2840" s="1" t="s">
        <v>3173</v>
      </c>
      <c r="L2840" s="1" t="s">
        <v>358</v>
      </c>
      <c r="M2840" s="1">
        <v>0</v>
      </c>
      <c r="O2840" s="1">
        <v>43981</v>
      </c>
      <c r="P2840" s="1">
        <v>9892</v>
      </c>
      <c r="Q2840" s="1" t="s">
        <v>3174</v>
      </c>
      <c r="R2840" s="1"/>
      <c r="S2840" s="1"/>
      <c r="T2840" s="1"/>
    </row>
    <row r="2841" spans="1:20" x14ac:dyDescent="0.4">
      <c r="A2841" t="s">
        <v>48</v>
      </c>
      <c r="B2841" t="s">
        <v>49</v>
      </c>
      <c r="C2841" t="s">
        <v>4</v>
      </c>
      <c r="D2841">
        <v>2020</v>
      </c>
      <c r="E2841" s="3">
        <v>1</v>
      </c>
      <c r="F2841" s="21" t="s">
        <v>50</v>
      </c>
      <c r="G2841" s="1">
        <v>40</v>
      </c>
      <c r="H2841" s="1">
        <v>-5</v>
      </c>
      <c r="J2841" s="1" t="s">
        <v>3175</v>
      </c>
      <c r="K2841" s="1" t="s">
        <v>70</v>
      </c>
      <c r="L2841" s="1" t="s">
        <v>71</v>
      </c>
      <c r="M2841" s="1">
        <v>0</v>
      </c>
      <c r="O2841" s="1">
        <v>44001</v>
      </c>
      <c r="P2841" s="1">
        <v>9878</v>
      </c>
      <c r="Q2841" s="1" t="s">
        <v>3176</v>
      </c>
      <c r="R2841" s="1"/>
      <c r="S2841" s="1"/>
      <c r="T2841" s="1"/>
    </row>
    <row r="2842" spans="1:20" x14ac:dyDescent="0.4">
      <c r="A2842" t="s">
        <v>48</v>
      </c>
      <c r="B2842" t="s">
        <v>49</v>
      </c>
      <c r="C2842" t="s">
        <v>4</v>
      </c>
      <c r="D2842">
        <v>2020</v>
      </c>
      <c r="E2842" s="3">
        <v>1</v>
      </c>
      <c r="F2842" s="21" t="s">
        <v>50</v>
      </c>
      <c r="G2842" s="1">
        <v>41</v>
      </c>
      <c r="H2842" s="1">
        <v>19</v>
      </c>
      <c r="J2842" s="1" t="s">
        <v>26</v>
      </c>
      <c r="K2842" s="1" t="s">
        <v>3177</v>
      </c>
      <c r="L2842" s="1" t="s">
        <v>3178</v>
      </c>
      <c r="M2842" s="1">
        <v>0</v>
      </c>
      <c r="O2842" s="1">
        <v>43985</v>
      </c>
      <c r="P2842" s="1">
        <v>9357</v>
      </c>
      <c r="Q2842" s="1" t="s">
        <v>3179</v>
      </c>
      <c r="R2842" s="1"/>
      <c r="S2842" s="1"/>
      <c r="T2842" s="1"/>
    </row>
    <row r="2843" spans="1:20" x14ac:dyDescent="0.4">
      <c r="A2843" t="s">
        <v>48</v>
      </c>
      <c r="B2843" t="s">
        <v>49</v>
      </c>
      <c r="C2843" t="s">
        <v>4</v>
      </c>
      <c r="D2843">
        <v>2020</v>
      </c>
      <c r="E2843" s="3">
        <v>1</v>
      </c>
      <c r="F2843" s="21" t="s">
        <v>50</v>
      </c>
      <c r="G2843" s="1">
        <v>42</v>
      </c>
      <c r="H2843" s="1" t="s">
        <v>81</v>
      </c>
      <c r="J2843" s="1" t="s">
        <v>13</v>
      </c>
      <c r="K2843" s="1" t="s">
        <v>3180</v>
      </c>
      <c r="L2843" s="1" t="s">
        <v>3084</v>
      </c>
      <c r="M2843" s="1">
        <v>0</v>
      </c>
      <c r="N2843" s="1" t="s">
        <v>3181</v>
      </c>
      <c r="O2843" s="1">
        <v>44005</v>
      </c>
      <c r="P2843" s="1">
        <v>9122</v>
      </c>
      <c r="Q2843" s="1" t="s">
        <v>3182</v>
      </c>
      <c r="R2843" s="1"/>
      <c r="S2843" s="1"/>
      <c r="T2843" s="1"/>
    </row>
    <row r="2844" spans="1:20" x14ac:dyDescent="0.4">
      <c r="A2844" t="s">
        <v>48</v>
      </c>
      <c r="B2844" t="s">
        <v>49</v>
      </c>
      <c r="C2844" t="s">
        <v>4</v>
      </c>
      <c r="D2844">
        <v>2020</v>
      </c>
      <c r="E2844" s="3">
        <v>1</v>
      </c>
      <c r="F2844" s="21" t="s">
        <v>50</v>
      </c>
      <c r="G2844" s="1">
        <v>43</v>
      </c>
      <c r="H2844" s="1">
        <v>25</v>
      </c>
      <c r="J2844" s="1" t="s">
        <v>22</v>
      </c>
      <c r="K2844" s="1" t="s">
        <v>3183</v>
      </c>
      <c r="L2844" s="1" t="s">
        <v>223</v>
      </c>
      <c r="M2844" s="1">
        <v>0</v>
      </c>
      <c r="O2844" s="1">
        <v>43973</v>
      </c>
      <c r="P2844" s="1">
        <v>9067</v>
      </c>
      <c r="Q2844" s="1" t="s">
        <v>3184</v>
      </c>
      <c r="R2844" s="1"/>
      <c r="S2844" s="1"/>
      <c r="T2844" s="1"/>
    </row>
    <row r="2845" spans="1:20" x14ac:dyDescent="0.4">
      <c r="A2845" t="s">
        <v>48</v>
      </c>
      <c r="B2845" t="s">
        <v>49</v>
      </c>
      <c r="C2845" t="s">
        <v>4</v>
      </c>
      <c r="D2845">
        <v>2020</v>
      </c>
      <c r="E2845" s="3">
        <v>1</v>
      </c>
      <c r="F2845" s="21" t="s">
        <v>50</v>
      </c>
      <c r="G2845" s="1">
        <v>44</v>
      </c>
      <c r="H2845" s="1">
        <v>-20</v>
      </c>
      <c r="J2845" s="1" t="s">
        <v>11</v>
      </c>
      <c r="K2845" s="1" t="s">
        <v>102</v>
      </c>
      <c r="L2845" s="1" t="s">
        <v>3185</v>
      </c>
      <c r="M2845" s="1">
        <v>0</v>
      </c>
      <c r="O2845" s="1">
        <v>43986</v>
      </c>
      <c r="P2845" s="1">
        <v>8695</v>
      </c>
      <c r="Q2845" s="1" t="s">
        <v>3186</v>
      </c>
      <c r="R2845" s="1"/>
      <c r="S2845" s="1"/>
      <c r="T2845" s="1"/>
    </row>
    <row r="2846" spans="1:20" x14ac:dyDescent="0.4">
      <c r="A2846" t="s">
        <v>48</v>
      </c>
      <c r="B2846" t="s">
        <v>49</v>
      </c>
      <c r="C2846" t="s">
        <v>4</v>
      </c>
      <c r="D2846">
        <v>2020</v>
      </c>
      <c r="E2846" s="3">
        <v>1</v>
      </c>
      <c r="F2846" s="21" t="s">
        <v>50</v>
      </c>
      <c r="G2846" s="1">
        <v>45</v>
      </c>
      <c r="H2846" s="1">
        <v>-15</v>
      </c>
      <c r="J2846" s="1" t="s">
        <v>10</v>
      </c>
      <c r="K2846" s="1" t="s">
        <v>156</v>
      </c>
      <c r="L2846" s="1" t="s">
        <v>157</v>
      </c>
      <c r="M2846" s="1">
        <v>0</v>
      </c>
      <c r="N2846" s="1" t="s">
        <v>3187</v>
      </c>
      <c r="O2846" s="1">
        <v>43991</v>
      </c>
      <c r="P2846" s="1">
        <v>8648</v>
      </c>
      <c r="Q2846" s="1" t="s">
        <v>3188</v>
      </c>
      <c r="R2846" s="1"/>
      <c r="S2846" s="1"/>
      <c r="T2846" s="1"/>
    </row>
    <row r="2847" spans="1:20" x14ac:dyDescent="0.4">
      <c r="A2847" t="s">
        <v>48</v>
      </c>
      <c r="B2847" t="s">
        <v>49</v>
      </c>
      <c r="C2847" t="s">
        <v>4</v>
      </c>
      <c r="D2847">
        <v>2020</v>
      </c>
      <c r="E2847" s="3">
        <v>1</v>
      </c>
      <c r="F2847" s="21" t="s">
        <v>50</v>
      </c>
      <c r="G2847" s="1">
        <v>46</v>
      </c>
      <c r="H2847" s="1">
        <v>2</v>
      </c>
      <c r="J2847" s="1" t="s">
        <v>22</v>
      </c>
      <c r="K2847" s="1" t="s">
        <v>440</v>
      </c>
      <c r="L2847" s="1" t="s">
        <v>3189</v>
      </c>
      <c r="M2847" s="1">
        <v>0</v>
      </c>
      <c r="O2847" s="1">
        <v>43976</v>
      </c>
      <c r="P2847" s="1">
        <v>8594</v>
      </c>
      <c r="Q2847" s="1" t="s">
        <v>3190</v>
      </c>
      <c r="R2847" s="1"/>
      <c r="S2847" s="1"/>
      <c r="T2847" s="1"/>
    </row>
    <row r="2848" spans="1:20" x14ac:dyDescent="0.4">
      <c r="A2848" t="s">
        <v>48</v>
      </c>
      <c r="B2848" t="s">
        <v>49</v>
      </c>
      <c r="C2848" t="s">
        <v>4</v>
      </c>
      <c r="D2848">
        <v>2020</v>
      </c>
      <c r="E2848" s="3">
        <v>1</v>
      </c>
      <c r="F2848" s="21" t="s">
        <v>50</v>
      </c>
      <c r="G2848" s="1">
        <v>47</v>
      </c>
      <c r="H2848" s="1">
        <v>61</v>
      </c>
      <c r="J2848" s="1" t="s">
        <v>317</v>
      </c>
      <c r="K2848" s="1" t="s">
        <v>2377</v>
      </c>
      <c r="L2848" s="1" t="s">
        <v>3191</v>
      </c>
      <c r="M2848" s="1">
        <v>0</v>
      </c>
      <c r="N2848" s="1" t="s">
        <v>3192</v>
      </c>
      <c r="O2848" s="1">
        <v>43958</v>
      </c>
      <c r="P2848" s="1">
        <v>8295</v>
      </c>
      <c r="Q2848" s="1" t="s">
        <v>3193</v>
      </c>
      <c r="R2848" s="1"/>
      <c r="S2848" s="1"/>
      <c r="T2848" s="1"/>
    </row>
    <row r="2849" spans="1:20" x14ac:dyDescent="0.4">
      <c r="A2849" t="s">
        <v>48</v>
      </c>
      <c r="B2849" t="s">
        <v>49</v>
      </c>
      <c r="C2849" t="s">
        <v>4</v>
      </c>
      <c r="D2849">
        <v>2020</v>
      </c>
      <c r="E2849" s="3">
        <v>1</v>
      </c>
      <c r="F2849" s="21" t="s">
        <v>50</v>
      </c>
      <c r="G2849" s="1">
        <v>48</v>
      </c>
      <c r="H2849" s="1" t="s">
        <v>81</v>
      </c>
      <c r="J2849" s="1" t="s">
        <v>16</v>
      </c>
      <c r="K2849" s="1" t="s">
        <v>3194</v>
      </c>
      <c r="L2849" s="1" t="s">
        <v>3195</v>
      </c>
      <c r="M2849" s="1">
        <v>0</v>
      </c>
      <c r="O2849" s="1">
        <v>43738</v>
      </c>
      <c r="P2849" s="1">
        <v>8233</v>
      </c>
      <c r="Q2849" s="1" t="s">
        <v>3196</v>
      </c>
      <c r="R2849" s="1"/>
      <c r="S2849" s="1"/>
      <c r="T2849" s="1"/>
    </row>
    <row r="2850" spans="1:20" x14ac:dyDescent="0.4">
      <c r="A2850" t="s">
        <v>48</v>
      </c>
      <c r="B2850" t="s">
        <v>49</v>
      </c>
      <c r="C2850" t="s">
        <v>4</v>
      </c>
      <c r="D2850">
        <v>2020</v>
      </c>
      <c r="E2850" s="3">
        <v>1</v>
      </c>
      <c r="F2850" s="21" t="s">
        <v>50</v>
      </c>
      <c r="G2850" s="1">
        <v>49</v>
      </c>
      <c r="H2850" s="1" t="s">
        <v>81</v>
      </c>
      <c r="J2850" s="1" t="s">
        <v>415</v>
      </c>
      <c r="K2850" s="1" t="s">
        <v>3197</v>
      </c>
      <c r="L2850" s="1" t="s">
        <v>3198</v>
      </c>
      <c r="M2850" s="1">
        <v>0</v>
      </c>
      <c r="O2850" s="1">
        <v>43804</v>
      </c>
      <c r="P2850" s="1">
        <v>7917</v>
      </c>
      <c r="Q2850" s="1" t="s">
        <v>3199</v>
      </c>
      <c r="R2850" s="1"/>
      <c r="S2850" s="1"/>
      <c r="T2850" s="1"/>
    </row>
    <row r="2851" spans="1:20" x14ac:dyDescent="0.4">
      <c r="A2851" t="s">
        <v>48</v>
      </c>
      <c r="B2851" t="s">
        <v>49</v>
      </c>
      <c r="C2851" t="s">
        <v>4</v>
      </c>
      <c r="D2851">
        <v>2020</v>
      </c>
      <c r="E2851" s="3">
        <v>1</v>
      </c>
      <c r="F2851" s="21" t="s">
        <v>50</v>
      </c>
      <c r="G2851" s="1">
        <v>50</v>
      </c>
      <c r="H2851" s="1" t="s">
        <v>81</v>
      </c>
      <c r="J2851" s="1" t="s">
        <v>178</v>
      </c>
      <c r="K2851" s="1" t="s">
        <v>3200</v>
      </c>
      <c r="L2851" s="1" t="s">
        <v>3201</v>
      </c>
      <c r="M2851" s="1">
        <v>0</v>
      </c>
      <c r="O2851" s="1">
        <v>43837</v>
      </c>
      <c r="P2851" s="1">
        <v>7749</v>
      </c>
      <c r="Q2851" s="1" t="s">
        <v>3202</v>
      </c>
      <c r="R2851" s="1"/>
      <c r="S2851" s="1"/>
      <c r="T2851" s="1"/>
    </row>
    <row r="2852" spans="1:20" x14ac:dyDescent="0.4">
      <c r="A2852" t="s">
        <v>48</v>
      </c>
      <c r="B2852" t="s">
        <v>49</v>
      </c>
      <c r="C2852" t="s">
        <v>4</v>
      </c>
      <c r="D2852">
        <v>2020</v>
      </c>
      <c r="E2852" s="3">
        <v>1</v>
      </c>
      <c r="F2852" s="21" t="s">
        <v>50</v>
      </c>
      <c r="G2852" s="1">
        <v>51</v>
      </c>
      <c r="H2852" s="1">
        <v>33</v>
      </c>
      <c r="J2852" s="1" t="s">
        <v>26</v>
      </c>
      <c r="K2852" s="1" t="s">
        <v>3203</v>
      </c>
      <c r="L2852" s="1" t="s">
        <v>3204</v>
      </c>
      <c r="M2852" s="1">
        <v>0</v>
      </c>
      <c r="O2852" s="1">
        <v>43983</v>
      </c>
      <c r="P2852" s="1">
        <v>7663</v>
      </c>
      <c r="Q2852" s="1" t="s">
        <v>3205</v>
      </c>
      <c r="R2852" s="1"/>
      <c r="S2852" s="1"/>
      <c r="T2852" s="1"/>
    </row>
    <row r="2853" spans="1:20" x14ac:dyDescent="0.4">
      <c r="A2853" t="s">
        <v>48</v>
      </c>
      <c r="B2853" t="s">
        <v>49</v>
      </c>
      <c r="C2853" t="s">
        <v>4</v>
      </c>
      <c r="D2853">
        <v>2020</v>
      </c>
      <c r="E2853" s="3">
        <v>1</v>
      </c>
      <c r="F2853" s="21" t="s">
        <v>50</v>
      </c>
      <c r="G2853" s="1">
        <v>52</v>
      </c>
      <c r="H2853" s="1" t="s">
        <v>81</v>
      </c>
      <c r="J2853" s="1" t="s">
        <v>317</v>
      </c>
      <c r="K2853" s="1" t="s">
        <v>249</v>
      </c>
      <c r="L2853" s="1" t="s">
        <v>250</v>
      </c>
      <c r="M2853" s="1">
        <v>0</v>
      </c>
      <c r="O2853" s="1">
        <v>43845</v>
      </c>
      <c r="P2853" s="1">
        <v>7503</v>
      </c>
      <c r="Q2853" s="1" t="s">
        <v>3206</v>
      </c>
      <c r="R2853" s="1"/>
      <c r="S2853" s="1"/>
      <c r="T2853" s="1"/>
    </row>
    <row r="2854" spans="1:20" x14ac:dyDescent="0.4">
      <c r="A2854" t="s">
        <v>48</v>
      </c>
      <c r="B2854" t="s">
        <v>49</v>
      </c>
      <c r="C2854" t="s">
        <v>4</v>
      </c>
      <c r="D2854">
        <v>2020</v>
      </c>
      <c r="E2854" s="3">
        <v>1</v>
      </c>
      <c r="F2854" s="21" t="s">
        <v>50</v>
      </c>
      <c r="G2854" s="1">
        <v>53</v>
      </c>
      <c r="H2854" s="1">
        <v>-12</v>
      </c>
      <c r="J2854" s="1" t="s">
        <v>8</v>
      </c>
      <c r="K2854" s="1" t="s">
        <v>3207</v>
      </c>
      <c r="L2854" s="1" t="s">
        <v>3208</v>
      </c>
      <c r="M2854" s="1">
        <v>0</v>
      </c>
      <c r="O2854" s="1">
        <v>43917</v>
      </c>
      <c r="P2854" s="1">
        <v>7378</v>
      </c>
      <c r="Q2854" s="1" t="s">
        <v>3209</v>
      </c>
      <c r="R2854" s="1"/>
      <c r="S2854" s="1"/>
      <c r="T2854" s="1"/>
    </row>
    <row r="2855" spans="1:20" x14ac:dyDescent="0.4">
      <c r="A2855" t="s">
        <v>48</v>
      </c>
      <c r="B2855" t="s">
        <v>49</v>
      </c>
      <c r="C2855" t="s">
        <v>4</v>
      </c>
      <c r="D2855">
        <v>2020</v>
      </c>
      <c r="E2855" s="3">
        <v>1</v>
      </c>
      <c r="F2855" s="21" t="s">
        <v>50</v>
      </c>
      <c r="G2855" s="1">
        <v>54</v>
      </c>
      <c r="H2855" s="1">
        <v>-9</v>
      </c>
      <c r="J2855" s="1" t="s">
        <v>20</v>
      </c>
      <c r="K2855" s="1" t="s">
        <v>164</v>
      </c>
      <c r="L2855" s="1" t="s">
        <v>3140</v>
      </c>
      <c r="M2855" s="1">
        <v>0</v>
      </c>
      <c r="O2855" s="1">
        <v>43992</v>
      </c>
      <c r="P2855" s="1">
        <v>7328</v>
      </c>
      <c r="Q2855" s="1" t="s">
        <v>3210</v>
      </c>
      <c r="R2855" s="1"/>
      <c r="S2855" s="1"/>
      <c r="T2855" s="1"/>
    </row>
    <row r="2856" spans="1:20" x14ac:dyDescent="0.4">
      <c r="A2856" t="s">
        <v>48</v>
      </c>
      <c r="B2856" t="s">
        <v>49</v>
      </c>
      <c r="C2856" t="s">
        <v>4</v>
      </c>
      <c r="D2856">
        <v>2020</v>
      </c>
      <c r="E2856" s="3">
        <v>1</v>
      </c>
      <c r="F2856" s="21" t="s">
        <v>50</v>
      </c>
      <c r="G2856" s="1">
        <v>55</v>
      </c>
      <c r="H2856" s="1">
        <v>20</v>
      </c>
      <c r="J2856" s="1" t="s">
        <v>3175</v>
      </c>
      <c r="K2856" s="1" t="s">
        <v>167</v>
      </c>
      <c r="L2856" s="1" t="s">
        <v>71</v>
      </c>
      <c r="M2856" s="1">
        <v>0</v>
      </c>
      <c r="O2856" s="1">
        <v>43990</v>
      </c>
      <c r="P2856" s="1">
        <v>7242</v>
      </c>
      <c r="Q2856" s="1" t="s">
        <v>3211</v>
      </c>
      <c r="R2856" s="1"/>
      <c r="S2856" s="1"/>
      <c r="T2856" s="1"/>
    </row>
    <row r="2857" spans="1:20" x14ac:dyDescent="0.4">
      <c r="A2857" t="s">
        <v>48</v>
      </c>
      <c r="B2857" t="s">
        <v>49</v>
      </c>
      <c r="C2857" t="s">
        <v>4</v>
      </c>
      <c r="D2857">
        <v>2020</v>
      </c>
      <c r="E2857" s="3">
        <v>1</v>
      </c>
      <c r="F2857" s="21" t="s">
        <v>50</v>
      </c>
      <c r="G2857" s="1">
        <v>56</v>
      </c>
      <c r="H2857" s="1" t="s">
        <v>81</v>
      </c>
      <c r="J2857" s="1" t="s">
        <v>178</v>
      </c>
      <c r="K2857" s="1" t="s">
        <v>3212</v>
      </c>
      <c r="L2857" s="1" t="s">
        <v>3213</v>
      </c>
      <c r="M2857" s="1">
        <v>0</v>
      </c>
      <c r="O2857" s="1">
        <v>43830</v>
      </c>
      <c r="P2857" s="1">
        <v>7157</v>
      </c>
      <c r="Q2857" s="1" t="s">
        <v>3214</v>
      </c>
      <c r="R2857" s="1"/>
      <c r="S2857" s="1"/>
      <c r="T2857" s="1"/>
    </row>
    <row r="2858" spans="1:20" x14ac:dyDescent="0.4">
      <c r="A2858" t="s">
        <v>48</v>
      </c>
      <c r="B2858" t="s">
        <v>49</v>
      </c>
      <c r="C2858" t="s">
        <v>4</v>
      </c>
      <c r="D2858">
        <v>2020</v>
      </c>
      <c r="E2858" s="3">
        <v>1</v>
      </c>
      <c r="F2858" s="21" t="s">
        <v>50</v>
      </c>
      <c r="G2858" s="1">
        <v>57</v>
      </c>
      <c r="H2858" s="1">
        <v>-2</v>
      </c>
      <c r="J2858" s="1" t="s">
        <v>3156</v>
      </c>
      <c r="K2858" s="1" t="s">
        <v>148</v>
      </c>
      <c r="L2858" s="1" t="s">
        <v>3215</v>
      </c>
      <c r="M2858" s="1">
        <v>0</v>
      </c>
      <c r="N2858" s="1" t="s">
        <v>3216</v>
      </c>
      <c r="O2858" s="1">
        <v>44000</v>
      </c>
      <c r="P2858" s="1">
        <v>7134</v>
      </c>
      <c r="Q2858" s="1" t="s">
        <v>3217</v>
      </c>
      <c r="R2858" s="1"/>
      <c r="S2858" s="1"/>
      <c r="T2858" s="1"/>
    </row>
    <row r="2859" spans="1:20" x14ac:dyDescent="0.4">
      <c r="A2859" t="s">
        <v>48</v>
      </c>
      <c r="B2859" t="s">
        <v>49</v>
      </c>
      <c r="C2859" t="s">
        <v>4</v>
      </c>
      <c r="D2859">
        <v>2020</v>
      </c>
      <c r="E2859" s="3">
        <v>1</v>
      </c>
      <c r="F2859" s="21" t="s">
        <v>50</v>
      </c>
      <c r="G2859" s="1">
        <v>58</v>
      </c>
      <c r="H2859" s="1">
        <v>8</v>
      </c>
      <c r="J2859" s="1" t="s">
        <v>18</v>
      </c>
      <c r="K2859" s="1" t="s">
        <v>3218</v>
      </c>
      <c r="L2859" s="1" t="s">
        <v>125</v>
      </c>
      <c r="M2859" s="1">
        <v>0</v>
      </c>
      <c r="O2859" s="1">
        <v>43999</v>
      </c>
      <c r="P2859" s="1">
        <v>6972</v>
      </c>
      <c r="Q2859" s="1" t="s">
        <v>3219</v>
      </c>
      <c r="R2859" s="1"/>
      <c r="S2859" s="1"/>
      <c r="T2859" s="1"/>
    </row>
    <row r="2860" spans="1:20" x14ac:dyDescent="0.4">
      <c r="A2860" t="s">
        <v>48</v>
      </c>
      <c r="B2860" t="s">
        <v>49</v>
      </c>
      <c r="C2860" t="s">
        <v>4</v>
      </c>
      <c r="D2860">
        <v>2020</v>
      </c>
      <c r="E2860" s="3">
        <v>1</v>
      </c>
      <c r="F2860" s="21" t="s">
        <v>50</v>
      </c>
      <c r="G2860" s="1">
        <v>59</v>
      </c>
      <c r="H2860" s="1">
        <v>21</v>
      </c>
      <c r="J2860" s="1" t="s">
        <v>26</v>
      </c>
      <c r="K2860" s="1" t="s">
        <v>219</v>
      </c>
      <c r="L2860" s="1" t="s">
        <v>3220</v>
      </c>
      <c r="M2860" s="1">
        <v>0</v>
      </c>
      <c r="O2860" s="1">
        <v>43958</v>
      </c>
      <c r="P2860" s="1">
        <v>6963</v>
      </c>
      <c r="Q2860" s="1" t="s">
        <v>3221</v>
      </c>
      <c r="R2860" s="1"/>
      <c r="S2860" s="1"/>
      <c r="T2860" s="1"/>
    </row>
    <row r="2861" spans="1:20" x14ac:dyDescent="0.4">
      <c r="A2861" t="s">
        <v>48</v>
      </c>
      <c r="B2861" t="s">
        <v>49</v>
      </c>
      <c r="C2861" t="s">
        <v>4</v>
      </c>
      <c r="D2861">
        <v>2020</v>
      </c>
      <c r="E2861" s="3">
        <v>1</v>
      </c>
      <c r="F2861" s="21" t="s">
        <v>50</v>
      </c>
      <c r="G2861" s="1">
        <v>60</v>
      </c>
      <c r="H2861" s="1" t="s">
        <v>81</v>
      </c>
      <c r="J2861" s="1" t="s">
        <v>415</v>
      </c>
      <c r="K2861" s="1" t="s">
        <v>3222</v>
      </c>
      <c r="L2861" s="1" t="s">
        <v>3223</v>
      </c>
      <c r="M2861" s="1">
        <v>0</v>
      </c>
      <c r="N2861" s="1" t="s">
        <v>3224</v>
      </c>
      <c r="O2861" s="1">
        <v>42279</v>
      </c>
      <c r="P2861" s="1">
        <v>6742</v>
      </c>
      <c r="Q2861" s="1" t="s">
        <v>3225</v>
      </c>
      <c r="R2861" s="1"/>
      <c r="S2861" s="1"/>
      <c r="T2861" s="1"/>
    </row>
    <row r="2862" spans="1:20" x14ac:dyDescent="0.4">
      <c r="A2862" t="s">
        <v>48</v>
      </c>
      <c r="B2862" t="s">
        <v>49</v>
      </c>
      <c r="C2862" t="s">
        <v>4</v>
      </c>
      <c r="D2862">
        <v>2020</v>
      </c>
      <c r="E2862" s="3">
        <v>1</v>
      </c>
      <c r="F2862" s="21" t="s">
        <v>50</v>
      </c>
      <c r="G2862" s="1">
        <v>61</v>
      </c>
      <c r="H2862" s="1">
        <v>-7</v>
      </c>
      <c r="J2862" s="1" t="s">
        <v>18</v>
      </c>
      <c r="K2862" s="1" t="s">
        <v>3226</v>
      </c>
      <c r="L2862" s="1" t="s">
        <v>3227</v>
      </c>
      <c r="M2862" s="1">
        <v>0</v>
      </c>
      <c r="O2862" s="1">
        <v>43977</v>
      </c>
      <c r="P2862" s="1">
        <v>6723</v>
      </c>
      <c r="Q2862" s="1" t="s">
        <v>3228</v>
      </c>
      <c r="R2862" s="1"/>
      <c r="S2862" s="1"/>
      <c r="T2862" s="1"/>
    </row>
    <row r="2863" spans="1:20" x14ac:dyDescent="0.4">
      <c r="A2863" t="s">
        <v>48</v>
      </c>
      <c r="B2863" t="s">
        <v>49</v>
      </c>
      <c r="C2863" t="s">
        <v>4</v>
      </c>
      <c r="D2863">
        <v>2020</v>
      </c>
      <c r="E2863" s="3">
        <v>1</v>
      </c>
      <c r="F2863" s="21" t="s">
        <v>50</v>
      </c>
      <c r="G2863" s="1">
        <v>62</v>
      </c>
      <c r="H2863" s="1">
        <v>26</v>
      </c>
      <c r="J2863" s="1" t="s">
        <v>26</v>
      </c>
      <c r="K2863" s="1" t="s">
        <v>309</v>
      </c>
      <c r="L2863" s="1" t="s">
        <v>3220</v>
      </c>
      <c r="M2863" s="1">
        <v>0</v>
      </c>
      <c r="O2863" s="1">
        <v>43920</v>
      </c>
      <c r="P2863" s="1">
        <v>6714</v>
      </c>
      <c r="Q2863" s="1" t="s">
        <v>3229</v>
      </c>
      <c r="R2863" s="1"/>
      <c r="S2863" s="1"/>
      <c r="T2863" s="1"/>
    </row>
    <row r="2864" spans="1:20" x14ac:dyDescent="0.4">
      <c r="A2864" t="s">
        <v>48</v>
      </c>
      <c r="B2864" t="s">
        <v>49</v>
      </c>
      <c r="C2864" t="s">
        <v>4</v>
      </c>
      <c r="D2864">
        <v>2020</v>
      </c>
      <c r="E2864" s="3">
        <v>1</v>
      </c>
      <c r="F2864" s="21" t="s">
        <v>50</v>
      </c>
      <c r="G2864" s="1">
        <v>63</v>
      </c>
      <c r="H2864" s="1">
        <v>22</v>
      </c>
      <c r="J2864" s="1" t="s">
        <v>3156</v>
      </c>
      <c r="K2864" s="1" t="s">
        <v>3230</v>
      </c>
      <c r="L2864" s="1" t="s">
        <v>71</v>
      </c>
      <c r="M2864" s="1">
        <v>0</v>
      </c>
      <c r="N2864" s="1" t="s">
        <v>3231</v>
      </c>
      <c r="O2864" s="1">
        <v>44004</v>
      </c>
      <c r="P2864" s="1">
        <v>6603</v>
      </c>
      <c r="Q2864" s="1" t="s">
        <v>3232</v>
      </c>
      <c r="R2864" s="1"/>
      <c r="S2864" s="1"/>
      <c r="T2864" s="1"/>
    </row>
    <row r="2865" spans="1:20" x14ac:dyDescent="0.4">
      <c r="A2865" t="s">
        <v>48</v>
      </c>
      <c r="B2865" t="s">
        <v>49</v>
      </c>
      <c r="C2865" t="s">
        <v>4</v>
      </c>
      <c r="D2865">
        <v>2020</v>
      </c>
      <c r="E2865" s="3">
        <v>1</v>
      </c>
      <c r="F2865" s="21" t="s">
        <v>50</v>
      </c>
      <c r="G2865" s="1">
        <v>64</v>
      </c>
      <c r="H2865" s="1">
        <v>-37</v>
      </c>
      <c r="J2865" s="1" t="s">
        <v>178</v>
      </c>
      <c r="K2865" s="1" t="s">
        <v>3233</v>
      </c>
      <c r="L2865" s="1" t="s">
        <v>3234</v>
      </c>
      <c r="M2865" s="1">
        <v>0</v>
      </c>
      <c r="O2865" s="1">
        <v>43800</v>
      </c>
      <c r="P2865" s="1">
        <v>6571</v>
      </c>
      <c r="Q2865" s="1" t="s">
        <v>3235</v>
      </c>
      <c r="R2865" s="1"/>
      <c r="S2865" s="1"/>
      <c r="T2865" s="1"/>
    </row>
    <row r="2866" spans="1:20" x14ac:dyDescent="0.4">
      <c r="A2866" t="s">
        <v>48</v>
      </c>
      <c r="B2866" t="s">
        <v>49</v>
      </c>
      <c r="C2866" t="s">
        <v>4</v>
      </c>
      <c r="D2866">
        <v>2020</v>
      </c>
      <c r="E2866" s="3">
        <v>1</v>
      </c>
      <c r="F2866" s="21" t="s">
        <v>50</v>
      </c>
      <c r="G2866" s="1">
        <v>65</v>
      </c>
      <c r="H2866" s="1">
        <v>-13</v>
      </c>
      <c r="J2866" s="1" t="s">
        <v>10</v>
      </c>
      <c r="K2866" s="1" t="s">
        <v>390</v>
      </c>
      <c r="L2866" s="1" t="s">
        <v>187</v>
      </c>
      <c r="M2866" s="1">
        <v>0</v>
      </c>
      <c r="N2866" s="1" t="s">
        <v>3236</v>
      </c>
      <c r="O2866" s="1">
        <v>43976</v>
      </c>
      <c r="P2866" s="1">
        <v>6501</v>
      </c>
      <c r="Q2866" s="1" t="s">
        <v>3237</v>
      </c>
      <c r="R2866" s="1"/>
      <c r="S2866" s="1"/>
      <c r="T2866" s="1"/>
    </row>
    <row r="2867" spans="1:20" x14ac:dyDescent="0.4">
      <c r="A2867" t="s">
        <v>48</v>
      </c>
      <c r="B2867" t="s">
        <v>49</v>
      </c>
      <c r="C2867" t="s">
        <v>4</v>
      </c>
      <c r="D2867">
        <v>2020</v>
      </c>
      <c r="E2867" s="3">
        <v>1</v>
      </c>
      <c r="F2867" s="21" t="s">
        <v>50</v>
      </c>
      <c r="G2867" s="1">
        <v>66</v>
      </c>
      <c r="H2867" s="1">
        <v>-5</v>
      </c>
      <c r="J2867" s="1" t="s">
        <v>27</v>
      </c>
      <c r="K2867" s="1" t="s">
        <v>3238</v>
      </c>
      <c r="L2867" s="1" t="s">
        <v>125</v>
      </c>
      <c r="M2867" s="1">
        <v>0</v>
      </c>
      <c r="O2867" s="1">
        <v>43979</v>
      </c>
      <c r="P2867" s="1">
        <v>6433</v>
      </c>
      <c r="Q2867" s="1" t="s">
        <v>3239</v>
      </c>
      <c r="R2867" s="1"/>
      <c r="S2867" s="1"/>
      <c r="T2867" s="1"/>
    </row>
    <row r="2868" spans="1:20" x14ac:dyDescent="0.4">
      <c r="A2868" t="s">
        <v>48</v>
      </c>
      <c r="B2868" t="s">
        <v>49</v>
      </c>
      <c r="C2868" t="s">
        <v>4</v>
      </c>
      <c r="D2868">
        <v>2020</v>
      </c>
      <c r="E2868" s="3">
        <v>1</v>
      </c>
      <c r="F2868" s="21" t="s">
        <v>50</v>
      </c>
      <c r="G2868" s="1">
        <v>67</v>
      </c>
      <c r="H2868" s="1">
        <v>-11</v>
      </c>
      <c r="J2868" s="1" t="s">
        <v>26</v>
      </c>
      <c r="K2868" s="1" t="s">
        <v>253</v>
      </c>
      <c r="L2868" s="1" t="s">
        <v>3240</v>
      </c>
      <c r="M2868" s="1">
        <v>0</v>
      </c>
      <c r="O2868" s="1">
        <v>43657</v>
      </c>
      <c r="P2868" s="1">
        <v>6259</v>
      </c>
      <c r="Q2868" s="1" t="s">
        <v>3241</v>
      </c>
      <c r="R2868" s="1"/>
      <c r="S2868" s="1"/>
      <c r="T2868" s="1"/>
    </row>
    <row r="2869" spans="1:20" x14ac:dyDescent="0.4">
      <c r="A2869" t="s">
        <v>48</v>
      </c>
      <c r="B2869" t="s">
        <v>49</v>
      </c>
      <c r="C2869" t="s">
        <v>4</v>
      </c>
      <c r="D2869">
        <v>2020</v>
      </c>
      <c r="E2869" s="3">
        <v>1</v>
      </c>
      <c r="F2869" s="21" t="s">
        <v>50</v>
      </c>
      <c r="G2869" s="1">
        <v>68</v>
      </c>
      <c r="H2869" s="1">
        <v>-9</v>
      </c>
      <c r="J2869" s="1" t="s">
        <v>11</v>
      </c>
      <c r="K2869" s="1" t="s">
        <v>175</v>
      </c>
      <c r="L2869" s="1" t="s">
        <v>3242</v>
      </c>
      <c r="M2869" s="1">
        <v>0</v>
      </c>
      <c r="N2869" s="1" t="s">
        <v>3243</v>
      </c>
      <c r="O2869" s="1">
        <v>43978</v>
      </c>
      <c r="P2869" s="1">
        <v>6163</v>
      </c>
      <c r="Q2869" s="1" t="s">
        <v>3244</v>
      </c>
      <c r="R2869" s="1"/>
      <c r="S2869" s="1"/>
      <c r="T2869" s="1"/>
    </row>
    <row r="2870" spans="1:20" x14ac:dyDescent="0.4">
      <c r="A2870" t="s">
        <v>48</v>
      </c>
      <c r="B2870" t="s">
        <v>49</v>
      </c>
      <c r="C2870" t="s">
        <v>4</v>
      </c>
      <c r="D2870">
        <v>2020</v>
      </c>
      <c r="E2870" s="3">
        <v>1</v>
      </c>
      <c r="F2870" s="21" t="s">
        <v>50</v>
      </c>
      <c r="G2870" s="1">
        <v>69</v>
      </c>
      <c r="H2870" s="1">
        <v>-61</v>
      </c>
      <c r="J2870" s="1" t="s">
        <v>9</v>
      </c>
      <c r="K2870" s="1" t="s">
        <v>3245</v>
      </c>
      <c r="L2870" s="1" t="s">
        <v>3246</v>
      </c>
      <c r="M2870" s="1">
        <v>0</v>
      </c>
      <c r="O2870" s="1">
        <v>43333</v>
      </c>
      <c r="P2870" s="1">
        <v>6135</v>
      </c>
      <c r="Q2870" s="1" t="s">
        <v>3247</v>
      </c>
      <c r="R2870" s="1"/>
      <c r="S2870" s="1"/>
      <c r="T2870" s="1"/>
    </row>
    <row r="2871" spans="1:20" x14ac:dyDescent="0.4">
      <c r="A2871" t="s">
        <v>48</v>
      </c>
      <c r="B2871" t="s">
        <v>49</v>
      </c>
      <c r="C2871" t="s">
        <v>4</v>
      </c>
      <c r="D2871">
        <v>2020</v>
      </c>
      <c r="E2871" s="3">
        <v>1</v>
      </c>
      <c r="F2871" s="21" t="s">
        <v>50</v>
      </c>
      <c r="G2871" s="1">
        <v>70</v>
      </c>
      <c r="H2871" s="1">
        <v>-3</v>
      </c>
      <c r="J2871" s="1" t="s">
        <v>3156</v>
      </c>
      <c r="K2871" s="1" t="s">
        <v>3248</v>
      </c>
      <c r="L2871" s="1" t="s">
        <v>3215</v>
      </c>
      <c r="M2871" s="1">
        <v>0</v>
      </c>
      <c r="O2871" s="1">
        <v>44004</v>
      </c>
      <c r="P2871" s="1">
        <v>6016</v>
      </c>
      <c r="Q2871" s="1" t="s">
        <v>3249</v>
      </c>
      <c r="R2871" s="1"/>
      <c r="S2871" s="1"/>
      <c r="T2871" s="1"/>
    </row>
    <row r="2872" spans="1:20" x14ac:dyDescent="0.4">
      <c r="A2872" t="s">
        <v>48</v>
      </c>
      <c r="B2872" t="s">
        <v>49</v>
      </c>
      <c r="C2872" t="s">
        <v>4</v>
      </c>
      <c r="D2872">
        <v>2020</v>
      </c>
      <c r="E2872" s="3">
        <v>1</v>
      </c>
      <c r="F2872" s="21" t="s">
        <v>50</v>
      </c>
      <c r="G2872" s="1">
        <v>71</v>
      </c>
      <c r="H2872" s="1">
        <v>-14</v>
      </c>
      <c r="J2872" s="1" t="s">
        <v>3172</v>
      </c>
      <c r="K2872" s="1" t="s">
        <v>3250</v>
      </c>
      <c r="L2872" s="1" t="s">
        <v>3251</v>
      </c>
      <c r="M2872" s="1">
        <v>0</v>
      </c>
      <c r="O2872" s="1">
        <v>41614</v>
      </c>
      <c r="P2872" s="1">
        <v>6003</v>
      </c>
      <c r="Q2872" s="1" t="s">
        <v>3252</v>
      </c>
      <c r="R2872" s="1"/>
      <c r="S2872" s="1"/>
      <c r="T2872" s="1"/>
    </row>
    <row r="2873" spans="1:20" x14ac:dyDescent="0.4">
      <c r="A2873" t="s">
        <v>48</v>
      </c>
      <c r="B2873" t="s">
        <v>49</v>
      </c>
      <c r="C2873" t="s">
        <v>4</v>
      </c>
      <c r="D2873">
        <v>2020</v>
      </c>
      <c r="E2873" s="3">
        <v>1</v>
      </c>
      <c r="F2873" s="21" t="s">
        <v>50</v>
      </c>
      <c r="G2873" s="1">
        <v>72</v>
      </c>
      <c r="H2873" s="1">
        <v>344</v>
      </c>
      <c r="J2873" s="1" t="s">
        <v>13</v>
      </c>
      <c r="K2873" s="1" t="s">
        <v>3253</v>
      </c>
      <c r="L2873" s="1" t="s">
        <v>3254</v>
      </c>
      <c r="M2873" s="1">
        <v>0</v>
      </c>
      <c r="N2873" s="1" t="s">
        <v>3255</v>
      </c>
      <c r="O2873" s="1">
        <v>43990</v>
      </c>
      <c r="P2873" s="1">
        <v>5909</v>
      </c>
      <c r="Q2873" s="1" t="s">
        <v>3256</v>
      </c>
      <c r="R2873" s="1"/>
      <c r="S2873" s="1"/>
      <c r="T2873" s="1"/>
    </row>
    <row r="2874" spans="1:20" x14ac:dyDescent="0.4">
      <c r="A2874" t="s">
        <v>48</v>
      </c>
      <c r="B2874" t="s">
        <v>49</v>
      </c>
      <c r="C2874" t="s">
        <v>4</v>
      </c>
      <c r="D2874">
        <v>2020</v>
      </c>
      <c r="E2874" s="3">
        <v>1</v>
      </c>
      <c r="F2874" s="21" t="s">
        <v>50</v>
      </c>
      <c r="G2874" s="1">
        <v>73</v>
      </c>
      <c r="H2874" s="1">
        <v>27</v>
      </c>
      <c r="J2874" s="1" t="s">
        <v>16</v>
      </c>
      <c r="K2874" s="1" t="s">
        <v>3257</v>
      </c>
      <c r="L2874" s="1" t="s">
        <v>3258</v>
      </c>
      <c r="M2874" s="1">
        <v>0</v>
      </c>
      <c r="O2874" s="1">
        <v>40977</v>
      </c>
      <c r="P2874" s="1">
        <v>5824</v>
      </c>
      <c r="Q2874" s="1" t="s">
        <v>3259</v>
      </c>
      <c r="R2874" s="1"/>
      <c r="S2874" s="1"/>
      <c r="T2874" s="1"/>
    </row>
    <row r="2875" spans="1:20" x14ac:dyDescent="0.4">
      <c r="A2875" t="s">
        <v>48</v>
      </c>
      <c r="B2875" t="s">
        <v>49</v>
      </c>
      <c r="C2875" t="s">
        <v>4</v>
      </c>
      <c r="D2875">
        <v>2020</v>
      </c>
      <c r="E2875" s="3">
        <v>1</v>
      </c>
      <c r="F2875" s="21" t="s">
        <v>50</v>
      </c>
      <c r="G2875" s="1">
        <v>74</v>
      </c>
      <c r="H2875" s="1" t="s">
        <v>81</v>
      </c>
      <c r="J2875" s="1" t="s">
        <v>178</v>
      </c>
      <c r="K2875" s="1" t="s">
        <v>3260</v>
      </c>
      <c r="L2875" s="1" t="s">
        <v>3261</v>
      </c>
      <c r="M2875" s="1">
        <v>0</v>
      </c>
      <c r="O2875" s="1">
        <v>43843</v>
      </c>
      <c r="P2875" s="1">
        <v>5704</v>
      </c>
      <c r="Q2875" s="1" t="s">
        <v>3262</v>
      </c>
      <c r="R2875" s="1"/>
      <c r="S2875" s="1"/>
      <c r="T2875" s="1"/>
    </row>
    <row r="2876" spans="1:20" x14ac:dyDescent="0.4">
      <c r="A2876" t="s">
        <v>48</v>
      </c>
      <c r="B2876" t="s">
        <v>49</v>
      </c>
      <c r="C2876" t="s">
        <v>4</v>
      </c>
      <c r="D2876">
        <v>2020</v>
      </c>
      <c r="E2876" s="3">
        <v>1</v>
      </c>
      <c r="F2876" s="21" t="s">
        <v>50</v>
      </c>
      <c r="G2876" s="1">
        <v>75</v>
      </c>
      <c r="H2876" s="1">
        <v>-4</v>
      </c>
      <c r="J2876" s="1" t="s">
        <v>17</v>
      </c>
      <c r="K2876" s="1" t="s">
        <v>3263</v>
      </c>
      <c r="L2876" s="1" t="s">
        <v>3264</v>
      </c>
      <c r="M2876" s="1">
        <v>0</v>
      </c>
      <c r="N2876" s="1" t="s">
        <v>3265</v>
      </c>
      <c r="O2876" s="1">
        <v>40588</v>
      </c>
      <c r="P2876" s="1">
        <v>5666</v>
      </c>
      <c r="Q2876" s="1" t="s">
        <v>3266</v>
      </c>
      <c r="R2876" s="1"/>
      <c r="S2876" s="1"/>
      <c r="T2876" s="1"/>
    </row>
    <row r="2877" spans="1:20" x14ac:dyDescent="0.4">
      <c r="A2877" t="s">
        <v>48</v>
      </c>
      <c r="B2877" t="s">
        <v>49</v>
      </c>
      <c r="C2877" t="s">
        <v>4</v>
      </c>
      <c r="D2877">
        <v>2020</v>
      </c>
      <c r="E2877" s="3">
        <v>1</v>
      </c>
      <c r="F2877" s="21" t="s">
        <v>50</v>
      </c>
      <c r="G2877" s="1">
        <v>76</v>
      </c>
      <c r="H2877" s="1">
        <v>-23</v>
      </c>
      <c r="J2877" s="1" t="s">
        <v>26</v>
      </c>
      <c r="K2877" s="1" t="s">
        <v>3267</v>
      </c>
      <c r="L2877" s="1" t="s">
        <v>332</v>
      </c>
      <c r="M2877" s="1">
        <v>0</v>
      </c>
      <c r="O2877" s="1">
        <v>43985</v>
      </c>
      <c r="P2877" s="1">
        <v>5641</v>
      </c>
      <c r="Q2877" s="1" t="s">
        <v>3268</v>
      </c>
      <c r="R2877" s="1"/>
      <c r="S2877" s="1"/>
      <c r="T2877" s="1"/>
    </row>
    <row r="2878" spans="1:20" x14ac:dyDescent="0.4">
      <c r="A2878" t="s">
        <v>48</v>
      </c>
      <c r="B2878" t="s">
        <v>49</v>
      </c>
      <c r="C2878" t="s">
        <v>4</v>
      </c>
      <c r="D2878">
        <v>2020</v>
      </c>
      <c r="E2878" s="3">
        <v>1</v>
      </c>
      <c r="F2878" s="21" t="s">
        <v>50</v>
      </c>
      <c r="G2878" s="1">
        <v>77</v>
      </c>
      <c r="H2878" s="1">
        <v>13</v>
      </c>
      <c r="J2878" s="1" t="s">
        <v>22</v>
      </c>
      <c r="K2878" s="1" t="s">
        <v>614</v>
      </c>
      <c r="L2878" s="1" t="s">
        <v>3269</v>
      </c>
      <c r="M2878" s="1">
        <v>0</v>
      </c>
      <c r="N2878" s="1" t="s">
        <v>3270</v>
      </c>
      <c r="O2878" s="1">
        <v>44005</v>
      </c>
      <c r="P2878" s="1">
        <v>5611</v>
      </c>
      <c r="Q2878" s="1" t="s">
        <v>3271</v>
      </c>
      <c r="R2878" s="1"/>
      <c r="S2878" s="1"/>
      <c r="T2878" s="1"/>
    </row>
    <row r="2879" spans="1:20" x14ac:dyDescent="0.4">
      <c r="A2879" t="s">
        <v>48</v>
      </c>
      <c r="B2879" t="s">
        <v>49</v>
      </c>
      <c r="C2879" t="s">
        <v>4</v>
      </c>
      <c r="D2879">
        <v>2020</v>
      </c>
      <c r="E2879" s="3">
        <v>1</v>
      </c>
      <c r="F2879" s="21" t="s">
        <v>50</v>
      </c>
      <c r="G2879" s="1">
        <v>78</v>
      </c>
      <c r="H2879" s="1" t="s">
        <v>81</v>
      </c>
      <c r="J2879" s="1" t="s">
        <v>13</v>
      </c>
      <c r="K2879" s="1" t="s">
        <v>3272</v>
      </c>
      <c r="L2879" s="1" t="s">
        <v>3273</v>
      </c>
      <c r="M2879" s="1">
        <v>0</v>
      </c>
      <c r="N2879" s="1" t="s">
        <v>3274</v>
      </c>
      <c r="O2879" s="1">
        <v>43973</v>
      </c>
      <c r="P2879" s="1">
        <v>5502</v>
      </c>
      <c r="Q2879" s="1" t="s">
        <v>3275</v>
      </c>
      <c r="R2879" s="1"/>
      <c r="S2879" s="1"/>
      <c r="T2879" s="1"/>
    </row>
    <row r="2880" spans="1:20" x14ac:dyDescent="0.4">
      <c r="A2880" t="s">
        <v>48</v>
      </c>
      <c r="B2880" t="s">
        <v>49</v>
      </c>
      <c r="C2880" t="s">
        <v>4</v>
      </c>
      <c r="D2880">
        <v>2020</v>
      </c>
      <c r="E2880" s="3">
        <v>1</v>
      </c>
      <c r="F2880" s="21" t="s">
        <v>50</v>
      </c>
      <c r="G2880" s="1">
        <v>79</v>
      </c>
      <c r="H2880" s="1">
        <v>-56</v>
      </c>
      <c r="J2880" s="1" t="s">
        <v>27</v>
      </c>
      <c r="K2880" s="1" t="s">
        <v>3276</v>
      </c>
      <c r="L2880" s="1" t="s">
        <v>721</v>
      </c>
      <c r="M2880" s="1">
        <v>0</v>
      </c>
      <c r="O2880" s="1">
        <v>43623</v>
      </c>
      <c r="P2880" s="1">
        <v>5363</v>
      </c>
      <c r="Q2880" s="1" t="s">
        <v>3277</v>
      </c>
      <c r="R2880" s="1"/>
      <c r="S2880" s="1"/>
      <c r="T2880" s="1"/>
    </row>
    <row r="2881" spans="1:20" x14ac:dyDescent="0.4">
      <c r="A2881" t="s">
        <v>48</v>
      </c>
      <c r="B2881" t="s">
        <v>49</v>
      </c>
      <c r="C2881" t="s">
        <v>4</v>
      </c>
      <c r="D2881">
        <v>2020</v>
      </c>
      <c r="E2881" s="3">
        <v>1</v>
      </c>
      <c r="F2881" s="21" t="s">
        <v>50</v>
      </c>
      <c r="G2881" s="1">
        <v>80</v>
      </c>
      <c r="H2881" s="1" t="s">
        <v>81</v>
      </c>
      <c r="J2881" s="1" t="s">
        <v>10</v>
      </c>
      <c r="K2881" s="1" t="s">
        <v>179</v>
      </c>
      <c r="L2881" s="1" t="s">
        <v>3278</v>
      </c>
      <c r="M2881" s="1">
        <v>0</v>
      </c>
      <c r="O2881" s="1">
        <v>43844</v>
      </c>
      <c r="P2881" s="1">
        <v>5338</v>
      </c>
      <c r="Q2881" s="1" t="s">
        <v>3279</v>
      </c>
      <c r="R2881" s="1"/>
      <c r="S2881" s="1"/>
      <c r="T2881" s="1"/>
    </row>
    <row r="2882" spans="1:20" x14ac:dyDescent="0.4">
      <c r="A2882" t="s">
        <v>48</v>
      </c>
      <c r="B2882" t="s">
        <v>49</v>
      </c>
      <c r="C2882" t="s">
        <v>4</v>
      </c>
      <c r="D2882">
        <v>2020</v>
      </c>
      <c r="E2882" s="3">
        <v>1</v>
      </c>
      <c r="F2882" s="21" t="s">
        <v>50</v>
      </c>
      <c r="G2882" s="1">
        <v>81</v>
      </c>
      <c r="H2882" s="1">
        <v>25</v>
      </c>
      <c r="J2882" s="1" t="s">
        <v>10</v>
      </c>
      <c r="K2882" s="1" t="s">
        <v>3280</v>
      </c>
      <c r="L2882" s="1" t="s">
        <v>3281</v>
      </c>
      <c r="M2882" s="1">
        <v>0</v>
      </c>
      <c r="N2882" s="1" t="s">
        <v>3282</v>
      </c>
      <c r="O2882" s="1">
        <v>42169</v>
      </c>
      <c r="P2882" s="1">
        <v>5250</v>
      </c>
      <c r="Q2882" s="1" t="s">
        <v>3283</v>
      </c>
      <c r="R2882" s="1"/>
      <c r="S2882" s="1"/>
      <c r="T2882" s="1"/>
    </row>
    <row r="2883" spans="1:20" x14ac:dyDescent="0.4">
      <c r="A2883" t="s">
        <v>48</v>
      </c>
      <c r="B2883" t="s">
        <v>49</v>
      </c>
      <c r="C2883" t="s">
        <v>4</v>
      </c>
      <c r="D2883">
        <v>2020</v>
      </c>
      <c r="E2883" s="3">
        <v>1</v>
      </c>
      <c r="F2883" s="21" t="s">
        <v>50</v>
      </c>
      <c r="G2883" s="1">
        <v>82</v>
      </c>
      <c r="H2883" s="1">
        <v>-50</v>
      </c>
      <c r="J2883" s="1" t="s">
        <v>22</v>
      </c>
      <c r="K2883" s="1" t="s">
        <v>3284</v>
      </c>
      <c r="L2883" s="1" t="s">
        <v>3285</v>
      </c>
      <c r="M2883" s="1">
        <v>0</v>
      </c>
      <c r="O2883" s="1">
        <v>40388</v>
      </c>
      <c r="P2883" s="1">
        <v>5232</v>
      </c>
      <c r="Q2883" s="1" t="s">
        <v>3286</v>
      </c>
      <c r="R2883" s="1"/>
      <c r="S2883" s="1"/>
      <c r="T2883" s="1"/>
    </row>
    <row r="2884" spans="1:20" x14ac:dyDescent="0.4">
      <c r="A2884" t="s">
        <v>48</v>
      </c>
      <c r="B2884" t="s">
        <v>49</v>
      </c>
      <c r="C2884" t="s">
        <v>4</v>
      </c>
      <c r="D2884">
        <v>2020</v>
      </c>
      <c r="E2884" s="3">
        <v>1</v>
      </c>
      <c r="F2884" s="21" t="s">
        <v>50</v>
      </c>
      <c r="G2884" s="1">
        <v>83</v>
      </c>
      <c r="H2884" s="1">
        <v>58</v>
      </c>
      <c r="J2884" s="1" t="s">
        <v>13</v>
      </c>
      <c r="K2884" s="1" t="s">
        <v>2352</v>
      </c>
      <c r="L2884" s="1" t="s">
        <v>3153</v>
      </c>
      <c r="M2884" s="1">
        <v>0</v>
      </c>
      <c r="N2884" s="1" t="s">
        <v>3287</v>
      </c>
      <c r="O2884" s="1">
        <v>44011</v>
      </c>
      <c r="P2884" s="1">
        <v>5098</v>
      </c>
      <c r="Q2884" s="1" t="s">
        <v>3288</v>
      </c>
      <c r="R2884" s="1"/>
      <c r="S2884" s="1"/>
      <c r="T2884" s="1"/>
    </row>
    <row r="2885" spans="1:20" x14ac:dyDescent="0.4">
      <c r="A2885" t="s">
        <v>48</v>
      </c>
      <c r="B2885" t="s">
        <v>49</v>
      </c>
      <c r="C2885" t="s">
        <v>4</v>
      </c>
      <c r="D2885">
        <v>2020</v>
      </c>
      <c r="E2885" s="3">
        <v>1</v>
      </c>
      <c r="F2885" s="21" t="s">
        <v>50</v>
      </c>
      <c r="G2885" s="1">
        <v>84</v>
      </c>
      <c r="H2885" s="1">
        <v>19</v>
      </c>
      <c r="J2885" s="1" t="s">
        <v>27</v>
      </c>
      <c r="K2885" s="1" t="s">
        <v>3289</v>
      </c>
      <c r="L2885" s="1" t="s">
        <v>125</v>
      </c>
      <c r="M2885" s="1">
        <v>0</v>
      </c>
      <c r="O2885" s="1">
        <v>44004</v>
      </c>
      <c r="P2885" s="1">
        <v>5006</v>
      </c>
      <c r="Q2885" s="1" t="s">
        <v>3290</v>
      </c>
      <c r="R2885" s="1"/>
      <c r="S2885" s="1"/>
      <c r="T2885" s="1"/>
    </row>
    <row r="2886" spans="1:20" x14ac:dyDescent="0.4">
      <c r="A2886" t="s">
        <v>48</v>
      </c>
      <c r="B2886" t="s">
        <v>49</v>
      </c>
      <c r="C2886" t="s">
        <v>4</v>
      </c>
      <c r="D2886">
        <v>2020</v>
      </c>
      <c r="E2886" s="3">
        <v>1</v>
      </c>
      <c r="F2886" s="21" t="s">
        <v>50</v>
      </c>
      <c r="G2886" s="1">
        <v>85</v>
      </c>
      <c r="H2886" s="1">
        <v>2</v>
      </c>
      <c r="J2886" s="1" t="s">
        <v>3149</v>
      </c>
      <c r="K2886" s="1" t="s">
        <v>3291</v>
      </c>
      <c r="L2886" s="1" t="s">
        <v>3292</v>
      </c>
      <c r="M2886" s="1">
        <v>0</v>
      </c>
      <c r="N2886" s="1" t="s">
        <v>3293</v>
      </c>
      <c r="O2886" s="1">
        <v>43753</v>
      </c>
      <c r="P2886" s="1">
        <v>4999</v>
      </c>
      <c r="Q2886" s="1" t="s">
        <v>3294</v>
      </c>
      <c r="R2886" s="1"/>
      <c r="S2886" s="1"/>
      <c r="T2886" s="1"/>
    </row>
    <row r="2887" spans="1:20" x14ac:dyDescent="0.4">
      <c r="A2887" t="s">
        <v>48</v>
      </c>
      <c r="B2887" t="s">
        <v>49</v>
      </c>
      <c r="C2887" t="s">
        <v>4</v>
      </c>
      <c r="D2887">
        <v>2020</v>
      </c>
      <c r="E2887" s="3">
        <v>1</v>
      </c>
      <c r="F2887" s="21" t="s">
        <v>50</v>
      </c>
      <c r="G2887" s="1">
        <v>86</v>
      </c>
      <c r="H2887" s="1">
        <v>-36</v>
      </c>
      <c r="J2887" s="1" t="s">
        <v>12</v>
      </c>
      <c r="K2887" s="1" t="s">
        <v>896</v>
      </c>
      <c r="L2887" s="1" t="s">
        <v>3295</v>
      </c>
      <c r="M2887" s="1">
        <v>0</v>
      </c>
      <c r="O2887" s="1">
        <v>43974</v>
      </c>
      <c r="P2887" s="1">
        <v>4818</v>
      </c>
      <c r="Q2887" s="1" t="s">
        <v>3296</v>
      </c>
      <c r="R2887" s="1"/>
      <c r="S2887" s="1"/>
      <c r="T2887" s="1"/>
    </row>
    <row r="2888" spans="1:20" x14ac:dyDescent="0.4">
      <c r="A2888" t="s">
        <v>48</v>
      </c>
      <c r="B2888" t="s">
        <v>49</v>
      </c>
      <c r="C2888" t="s">
        <v>4</v>
      </c>
      <c r="D2888">
        <v>2020</v>
      </c>
      <c r="E2888" s="3">
        <v>1</v>
      </c>
      <c r="F2888" s="21" t="s">
        <v>50</v>
      </c>
      <c r="G2888" s="1">
        <v>87</v>
      </c>
      <c r="H2888" s="1" t="s">
        <v>81</v>
      </c>
      <c r="J2888" s="1" t="s">
        <v>13</v>
      </c>
      <c r="K2888" s="1" t="s">
        <v>3297</v>
      </c>
      <c r="L2888" s="1" t="s">
        <v>3298</v>
      </c>
      <c r="M2888" s="1">
        <v>0</v>
      </c>
      <c r="N2888" s="1" t="s">
        <v>3299</v>
      </c>
      <c r="O2888" s="1">
        <v>43998</v>
      </c>
      <c r="P2888" s="1">
        <v>4791</v>
      </c>
      <c r="Q2888" s="1" t="s">
        <v>3300</v>
      </c>
      <c r="R2888" s="1"/>
      <c r="S2888" s="1"/>
      <c r="T2888" s="1"/>
    </row>
    <row r="2889" spans="1:20" x14ac:dyDescent="0.4">
      <c r="A2889" t="s">
        <v>48</v>
      </c>
      <c r="B2889" t="s">
        <v>49</v>
      </c>
      <c r="C2889" t="s">
        <v>4</v>
      </c>
      <c r="D2889">
        <v>2020</v>
      </c>
      <c r="E2889" s="3">
        <v>1</v>
      </c>
      <c r="F2889" s="21" t="s">
        <v>50</v>
      </c>
      <c r="G2889" s="1">
        <v>88</v>
      </c>
      <c r="H2889" s="1">
        <v>132</v>
      </c>
      <c r="J2889" s="1" t="s">
        <v>24</v>
      </c>
      <c r="K2889" s="1" t="s">
        <v>3301</v>
      </c>
      <c r="L2889" s="1" t="s">
        <v>3302</v>
      </c>
      <c r="M2889" s="1">
        <v>0</v>
      </c>
      <c r="O2889" s="1">
        <v>43802</v>
      </c>
      <c r="P2889" s="1">
        <v>4771</v>
      </c>
      <c r="Q2889" s="1" t="s">
        <v>3303</v>
      </c>
      <c r="R2889" s="1"/>
      <c r="S2889" s="1"/>
      <c r="T2889" s="1"/>
    </row>
    <row r="2890" spans="1:20" x14ac:dyDescent="0.4">
      <c r="A2890" t="s">
        <v>48</v>
      </c>
      <c r="B2890" t="s">
        <v>49</v>
      </c>
      <c r="C2890" t="s">
        <v>4</v>
      </c>
      <c r="D2890">
        <v>2020</v>
      </c>
      <c r="E2890" s="3">
        <v>1</v>
      </c>
      <c r="F2890" s="21" t="s">
        <v>50</v>
      </c>
      <c r="G2890" s="1">
        <v>89</v>
      </c>
      <c r="H2890" s="1">
        <v>10</v>
      </c>
      <c r="J2890" s="1" t="s">
        <v>11</v>
      </c>
      <c r="K2890" s="1" t="s">
        <v>564</v>
      </c>
      <c r="L2890" s="1" t="s">
        <v>565</v>
      </c>
      <c r="M2890" s="1">
        <v>0</v>
      </c>
      <c r="O2890" s="1">
        <v>43613</v>
      </c>
      <c r="P2890" s="1">
        <v>4748</v>
      </c>
      <c r="Q2890" s="1" t="s">
        <v>3304</v>
      </c>
      <c r="R2890" s="1"/>
      <c r="S2890" s="1"/>
      <c r="T2890" s="1"/>
    </row>
    <row r="2891" spans="1:20" x14ac:dyDescent="0.4">
      <c r="A2891" t="s">
        <v>48</v>
      </c>
      <c r="B2891" t="s">
        <v>49</v>
      </c>
      <c r="C2891" t="s">
        <v>4</v>
      </c>
      <c r="D2891">
        <v>2020</v>
      </c>
      <c r="E2891" s="3">
        <v>1</v>
      </c>
      <c r="F2891" s="21" t="s">
        <v>50</v>
      </c>
      <c r="G2891" s="1">
        <v>90</v>
      </c>
      <c r="H2891" s="1">
        <v>-46</v>
      </c>
      <c r="J2891" s="1" t="s">
        <v>16</v>
      </c>
      <c r="K2891" s="1" t="s">
        <v>3305</v>
      </c>
      <c r="L2891" s="1" t="s">
        <v>3306</v>
      </c>
      <c r="M2891" s="1">
        <v>0</v>
      </c>
      <c r="O2891" s="1">
        <v>40427</v>
      </c>
      <c r="P2891" s="1">
        <v>4605</v>
      </c>
      <c r="Q2891" s="1" t="s">
        <v>3307</v>
      </c>
      <c r="R2891" s="1"/>
      <c r="S2891" s="1"/>
      <c r="T2891" s="1"/>
    </row>
    <row r="2892" spans="1:20" x14ac:dyDescent="0.4">
      <c r="A2892" t="s">
        <v>48</v>
      </c>
      <c r="B2892" t="s">
        <v>49</v>
      </c>
      <c r="C2892" t="s">
        <v>4</v>
      </c>
      <c r="D2892">
        <v>2020</v>
      </c>
      <c r="E2892" s="3">
        <v>1</v>
      </c>
      <c r="F2892" s="21" t="s">
        <v>50</v>
      </c>
      <c r="G2892" s="1">
        <v>91</v>
      </c>
      <c r="H2892" s="1">
        <v>40</v>
      </c>
      <c r="J2892" s="1" t="s">
        <v>178</v>
      </c>
      <c r="K2892" s="1" t="s">
        <v>3308</v>
      </c>
      <c r="L2892" s="1" t="s">
        <v>3309</v>
      </c>
      <c r="M2892" s="1">
        <v>0</v>
      </c>
      <c r="N2892" s="1" t="s">
        <v>3310</v>
      </c>
      <c r="O2892" s="1">
        <v>43748</v>
      </c>
      <c r="P2892" s="1">
        <v>4566</v>
      </c>
      <c r="Q2892" s="1" t="s">
        <v>3311</v>
      </c>
      <c r="R2892" s="1"/>
      <c r="S2892" s="1"/>
      <c r="T2892" s="1"/>
    </row>
    <row r="2893" spans="1:20" x14ac:dyDescent="0.4">
      <c r="A2893" t="s">
        <v>48</v>
      </c>
      <c r="B2893" t="s">
        <v>49</v>
      </c>
      <c r="C2893" t="s">
        <v>4</v>
      </c>
      <c r="D2893">
        <v>2020</v>
      </c>
      <c r="E2893" s="3">
        <v>1</v>
      </c>
      <c r="F2893" s="21" t="s">
        <v>50</v>
      </c>
      <c r="G2893" s="1">
        <v>92</v>
      </c>
      <c r="H2893" s="1">
        <v>31</v>
      </c>
      <c r="J2893" s="1" t="s">
        <v>10</v>
      </c>
      <c r="K2893" s="1" t="s">
        <v>3312</v>
      </c>
      <c r="L2893" s="1" t="s">
        <v>3313</v>
      </c>
      <c r="M2893" s="1">
        <v>0</v>
      </c>
      <c r="O2893" s="1">
        <v>40482</v>
      </c>
      <c r="P2893" s="1">
        <v>4493</v>
      </c>
      <c r="Q2893" s="1" t="s">
        <v>3314</v>
      </c>
      <c r="R2893" s="1"/>
      <c r="S2893" s="1"/>
      <c r="T2893" s="1"/>
    </row>
    <row r="2894" spans="1:20" x14ac:dyDescent="0.4">
      <c r="A2894" t="s">
        <v>48</v>
      </c>
      <c r="B2894" t="s">
        <v>49</v>
      </c>
      <c r="C2894" t="s">
        <v>4</v>
      </c>
      <c r="D2894">
        <v>2020</v>
      </c>
      <c r="E2894" s="3">
        <v>1</v>
      </c>
      <c r="F2894" s="21" t="s">
        <v>50</v>
      </c>
      <c r="G2894" s="1">
        <v>93</v>
      </c>
      <c r="H2894" s="1">
        <v>-2</v>
      </c>
      <c r="J2894" s="1" t="s">
        <v>17</v>
      </c>
      <c r="K2894" s="1" t="s">
        <v>3315</v>
      </c>
      <c r="L2894" s="1" t="s">
        <v>688</v>
      </c>
      <c r="M2894" s="1">
        <v>0</v>
      </c>
      <c r="N2894" s="1" t="s">
        <v>3316</v>
      </c>
      <c r="O2894" s="1">
        <v>42573</v>
      </c>
      <c r="P2894" s="1">
        <v>4422</v>
      </c>
      <c r="Q2894" s="1" t="s">
        <v>3317</v>
      </c>
      <c r="R2894" s="1"/>
      <c r="S2894" s="1"/>
      <c r="T2894" s="1"/>
    </row>
    <row r="2895" spans="1:20" x14ac:dyDescent="0.4">
      <c r="A2895" t="s">
        <v>48</v>
      </c>
      <c r="B2895" t="s">
        <v>49</v>
      </c>
      <c r="C2895" t="s">
        <v>4</v>
      </c>
      <c r="D2895">
        <v>2020</v>
      </c>
      <c r="E2895" s="3">
        <v>1</v>
      </c>
      <c r="F2895" s="21" t="s">
        <v>50</v>
      </c>
      <c r="G2895" s="1">
        <v>94</v>
      </c>
      <c r="H2895" s="1">
        <v>-18</v>
      </c>
      <c r="J2895" s="1" t="s">
        <v>11</v>
      </c>
      <c r="K2895" s="1" t="s">
        <v>3318</v>
      </c>
      <c r="L2895" s="1" t="s">
        <v>3319</v>
      </c>
      <c r="M2895" s="1">
        <v>0</v>
      </c>
      <c r="O2895" s="1">
        <v>43979</v>
      </c>
      <c r="P2895" s="1">
        <v>4410</v>
      </c>
      <c r="Q2895" s="1" t="s">
        <v>3320</v>
      </c>
      <c r="R2895" s="1"/>
      <c r="S2895" s="1"/>
      <c r="T2895" s="1"/>
    </row>
    <row r="2896" spans="1:20" x14ac:dyDescent="0.4">
      <c r="A2896" t="s">
        <v>48</v>
      </c>
      <c r="B2896" t="s">
        <v>49</v>
      </c>
      <c r="C2896" t="s">
        <v>4</v>
      </c>
      <c r="D2896">
        <v>2020</v>
      </c>
      <c r="E2896" s="3">
        <v>1</v>
      </c>
      <c r="F2896" s="21" t="s">
        <v>50</v>
      </c>
      <c r="G2896" s="1">
        <v>95</v>
      </c>
      <c r="H2896" s="1">
        <v>-12</v>
      </c>
      <c r="J2896" s="1" t="s">
        <v>20</v>
      </c>
      <c r="K2896" s="1" t="s">
        <v>875</v>
      </c>
      <c r="L2896" s="1" t="s">
        <v>876</v>
      </c>
      <c r="M2896" s="1">
        <v>0</v>
      </c>
      <c r="N2896" s="1" t="s">
        <v>3321</v>
      </c>
      <c r="O2896" s="1">
        <v>43987</v>
      </c>
      <c r="P2896" s="1">
        <v>4258</v>
      </c>
      <c r="Q2896" s="1" t="s">
        <v>3322</v>
      </c>
      <c r="R2896" s="1"/>
      <c r="S2896" s="1"/>
      <c r="T2896" s="1"/>
    </row>
    <row r="2897" spans="1:20" x14ac:dyDescent="0.4">
      <c r="A2897" t="s">
        <v>48</v>
      </c>
      <c r="B2897" t="s">
        <v>49</v>
      </c>
      <c r="C2897" t="s">
        <v>4</v>
      </c>
      <c r="D2897">
        <v>2020</v>
      </c>
      <c r="E2897" s="3">
        <v>1</v>
      </c>
      <c r="F2897" s="21" t="s">
        <v>50</v>
      </c>
      <c r="G2897" s="1">
        <v>96</v>
      </c>
      <c r="H2897" s="1">
        <v>61</v>
      </c>
      <c r="J2897" s="1" t="s">
        <v>1597</v>
      </c>
      <c r="K2897" s="1" t="s">
        <v>3323</v>
      </c>
      <c r="L2897" s="1" t="s">
        <v>3324</v>
      </c>
      <c r="M2897" s="1">
        <v>0</v>
      </c>
      <c r="N2897" s="1" t="s">
        <v>3325</v>
      </c>
      <c r="O2897" s="1">
        <v>43715</v>
      </c>
      <c r="P2897" s="1">
        <v>4221</v>
      </c>
      <c r="Q2897" s="1" t="s">
        <v>3326</v>
      </c>
      <c r="R2897" s="1"/>
      <c r="S2897" s="1"/>
      <c r="T2897" s="1"/>
    </row>
    <row r="2898" spans="1:20" x14ac:dyDescent="0.4">
      <c r="A2898" t="s">
        <v>48</v>
      </c>
      <c r="B2898" t="s">
        <v>49</v>
      </c>
      <c r="C2898" t="s">
        <v>4</v>
      </c>
      <c r="D2898">
        <v>2020</v>
      </c>
      <c r="E2898" s="3">
        <v>1</v>
      </c>
      <c r="F2898" s="21" t="s">
        <v>50</v>
      </c>
      <c r="G2898" s="1">
        <v>97</v>
      </c>
      <c r="H2898" s="1">
        <v>-4</v>
      </c>
      <c r="J2898" s="1" t="s">
        <v>452</v>
      </c>
      <c r="K2898" s="1" t="s">
        <v>453</v>
      </c>
      <c r="L2898" s="1" t="s">
        <v>454</v>
      </c>
      <c r="M2898" s="1">
        <v>0</v>
      </c>
      <c r="N2898" s="1" t="s">
        <v>3327</v>
      </c>
      <c r="O2898" s="1">
        <v>43977</v>
      </c>
      <c r="P2898" s="1">
        <v>4204</v>
      </c>
      <c r="Q2898" s="1" t="s">
        <v>3328</v>
      </c>
      <c r="R2898" s="1"/>
      <c r="S2898" s="1"/>
      <c r="T2898" s="1"/>
    </row>
    <row r="2899" spans="1:20" x14ac:dyDescent="0.4">
      <c r="A2899" t="s">
        <v>48</v>
      </c>
      <c r="B2899" t="s">
        <v>49</v>
      </c>
      <c r="C2899" t="s">
        <v>4</v>
      </c>
      <c r="D2899">
        <v>2020</v>
      </c>
      <c r="E2899" s="3">
        <v>1</v>
      </c>
      <c r="F2899" s="21" t="s">
        <v>50</v>
      </c>
      <c r="G2899" s="1">
        <v>98</v>
      </c>
      <c r="H2899" s="1">
        <v>-9</v>
      </c>
      <c r="J2899" s="1" t="s">
        <v>8</v>
      </c>
      <c r="K2899" s="1" t="s">
        <v>284</v>
      </c>
      <c r="L2899" s="1" t="s">
        <v>3329</v>
      </c>
      <c r="M2899" s="1">
        <v>0</v>
      </c>
      <c r="O2899" s="1">
        <v>42489</v>
      </c>
      <c r="P2899" s="1">
        <v>4150</v>
      </c>
      <c r="Q2899" s="1" t="s">
        <v>3330</v>
      </c>
      <c r="R2899" s="1"/>
      <c r="S2899" s="1"/>
      <c r="T2899" s="1"/>
    </row>
    <row r="2900" spans="1:20" x14ac:dyDescent="0.4">
      <c r="A2900" t="s">
        <v>48</v>
      </c>
      <c r="B2900" t="s">
        <v>49</v>
      </c>
      <c r="C2900" t="s">
        <v>4</v>
      </c>
      <c r="D2900">
        <v>2020</v>
      </c>
      <c r="E2900" s="3">
        <v>1</v>
      </c>
      <c r="F2900" s="21" t="s">
        <v>50</v>
      </c>
      <c r="G2900" s="1">
        <v>99</v>
      </c>
      <c r="H2900" s="1">
        <v>-37</v>
      </c>
      <c r="J2900" s="1" t="s">
        <v>16</v>
      </c>
      <c r="K2900" s="1" t="s">
        <v>183</v>
      </c>
      <c r="L2900" s="1" t="s">
        <v>3331</v>
      </c>
      <c r="M2900" s="1">
        <v>0</v>
      </c>
      <c r="O2900" s="1">
        <v>40696</v>
      </c>
      <c r="P2900" s="1">
        <v>4041</v>
      </c>
      <c r="Q2900" s="1" t="s">
        <v>3332</v>
      </c>
      <c r="R2900" s="1"/>
      <c r="S2900" s="1"/>
      <c r="T2900" s="1"/>
    </row>
    <row r="2901" spans="1:20" x14ac:dyDescent="0.4">
      <c r="A2901" t="s">
        <v>48</v>
      </c>
      <c r="B2901" t="s">
        <v>49</v>
      </c>
      <c r="C2901" t="s">
        <v>4</v>
      </c>
      <c r="D2901">
        <v>2020</v>
      </c>
      <c r="E2901" s="3">
        <v>1</v>
      </c>
      <c r="F2901" s="21" t="s">
        <v>50</v>
      </c>
      <c r="G2901" s="1">
        <v>100</v>
      </c>
      <c r="H2901" s="1" t="s">
        <v>81</v>
      </c>
      <c r="J2901" s="1" t="s">
        <v>13</v>
      </c>
      <c r="K2901" s="1" t="s">
        <v>3333</v>
      </c>
      <c r="L2901" s="1" t="s">
        <v>3334</v>
      </c>
      <c r="M2901" s="1">
        <v>0</v>
      </c>
      <c r="N2901" s="1" t="s">
        <v>3335</v>
      </c>
      <c r="O2901" s="1">
        <v>43928</v>
      </c>
      <c r="P2901" s="1">
        <v>4002</v>
      </c>
      <c r="Q2901" s="1" t="s">
        <v>3336</v>
      </c>
      <c r="R2901" s="1"/>
      <c r="S2901" s="1"/>
      <c r="T2901" s="1"/>
    </row>
    <row r="2902" spans="1:20" x14ac:dyDescent="0.4">
      <c r="A2902" t="s">
        <v>48</v>
      </c>
      <c r="B2902" t="s">
        <v>49</v>
      </c>
      <c r="C2902" t="s">
        <v>4</v>
      </c>
      <c r="D2902">
        <v>2020</v>
      </c>
      <c r="E2902" s="3">
        <v>1</v>
      </c>
      <c r="F2902" s="21" t="s">
        <v>50</v>
      </c>
      <c r="G2902" s="1">
        <v>101</v>
      </c>
      <c r="H2902" s="1">
        <v>112</v>
      </c>
      <c r="J2902" s="1" t="s">
        <v>8</v>
      </c>
      <c r="K2902" s="1" t="s">
        <v>369</v>
      </c>
      <c r="L2902" s="1" t="s">
        <v>3337</v>
      </c>
      <c r="M2902" s="1">
        <v>0</v>
      </c>
      <c r="O2902" s="1">
        <v>43795</v>
      </c>
      <c r="P2902" s="1">
        <v>3967</v>
      </c>
      <c r="Q2902" s="1" t="s">
        <v>3338</v>
      </c>
      <c r="R2902" s="1"/>
      <c r="S2902" s="1"/>
      <c r="T2902" s="1"/>
    </row>
    <row r="2903" spans="1:20" x14ac:dyDescent="0.4">
      <c r="A2903" t="s">
        <v>48</v>
      </c>
      <c r="B2903" t="s">
        <v>49</v>
      </c>
      <c r="C2903" t="s">
        <v>4</v>
      </c>
      <c r="D2903">
        <v>2020</v>
      </c>
      <c r="E2903" s="3">
        <v>1</v>
      </c>
      <c r="F2903" s="21" t="s">
        <v>50</v>
      </c>
      <c r="G2903" s="1">
        <v>102</v>
      </c>
      <c r="H2903" s="1">
        <v>7</v>
      </c>
      <c r="J2903" s="1" t="s">
        <v>16</v>
      </c>
      <c r="K2903" s="1" t="s">
        <v>3339</v>
      </c>
      <c r="L2903" s="1" t="s">
        <v>3340</v>
      </c>
      <c r="M2903" s="1">
        <v>0</v>
      </c>
      <c r="N2903" s="1" t="s">
        <v>3341</v>
      </c>
      <c r="O2903" s="1">
        <v>43963</v>
      </c>
      <c r="P2903" s="1">
        <v>3842</v>
      </c>
      <c r="Q2903" s="1" t="s">
        <v>3342</v>
      </c>
      <c r="R2903" s="1"/>
      <c r="S2903" s="1"/>
      <c r="T2903" s="1"/>
    </row>
    <row r="2904" spans="1:20" x14ac:dyDescent="0.4">
      <c r="A2904" t="s">
        <v>48</v>
      </c>
      <c r="B2904" t="s">
        <v>49</v>
      </c>
      <c r="C2904" t="s">
        <v>4</v>
      </c>
      <c r="D2904">
        <v>2020</v>
      </c>
      <c r="E2904" s="3">
        <v>1</v>
      </c>
      <c r="F2904" s="21" t="s">
        <v>50</v>
      </c>
      <c r="G2904" s="1">
        <v>103</v>
      </c>
      <c r="H2904" s="1" t="s">
        <v>81</v>
      </c>
      <c r="J2904" s="1" t="s">
        <v>452</v>
      </c>
      <c r="K2904" s="1" t="s">
        <v>3343</v>
      </c>
      <c r="L2904" s="1" t="s">
        <v>3344</v>
      </c>
      <c r="M2904" s="1">
        <v>0</v>
      </c>
      <c r="N2904" s="1" t="s">
        <v>3345</v>
      </c>
      <c r="O2904" s="1">
        <v>43959</v>
      </c>
      <c r="P2904" s="1">
        <v>3840</v>
      </c>
      <c r="Q2904" s="1" t="s">
        <v>3346</v>
      </c>
      <c r="R2904" s="1"/>
      <c r="S2904" s="1"/>
      <c r="T2904" s="1"/>
    </row>
    <row r="2905" spans="1:20" x14ac:dyDescent="0.4">
      <c r="A2905" t="s">
        <v>48</v>
      </c>
      <c r="B2905" t="s">
        <v>49</v>
      </c>
      <c r="C2905" t="s">
        <v>4</v>
      </c>
      <c r="D2905">
        <v>2020</v>
      </c>
      <c r="E2905" s="3">
        <v>1</v>
      </c>
      <c r="F2905" s="21" t="s">
        <v>50</v>
      </c>
      <c r="G2905" s="1">
        <v>104</v>
      </c>
      <c r="H2905" s="1">
        <v>-26</v>
      </c>
      <c r="J2905" s="1" t="s">
        <v>12</v>
      </c>
      <c r="K2905" s="1" t="s">
        <v>3347</v>
      </c>
      <c r="L2905" s="1" t="s">
        <v>3348</v>
      </c>
      <c r="M2905" s="1">
        <v>0</v>
      </c>
      <c r="O2905" s="1">
        <v>42418</v>
      </c>
      <c r="P2905" s="1">
        <v>3769</v>
      </c>
      <c r="Q2905" s="1" t="s">
        <v>3349</v>
      </c>
      <c r="R2905" s="1"/>
      <c r="S2905" s="1"/>
      <c r="T2905" s="1"/>
    </row>
    <row r="2906" spans="1:20" x14ac:dyDescent="0.4">
      <c r="A2906" t="s">
        <v>48</v>
      </c>
      <c r="B2906" t="s">
        <v>49</v>
      </c>
      <c r="C2906" t="s">
        <v>4</v>
      </c>
      <c r="D2906">
        <v>2020</v>
      </c>
      <c r="E2906" s="3">
        <v>1</v>
      </c>
      <c r="F2906" s="21" t="s">
        <v>50</v>
      </c>
      <c r="G2906" s="1">
        <v>105</v>
      </c>
      <c r="H2906" s="1">
        <v>81</v>
      </c>
      <c r="J2906" s="1" t="s">
        <v>3156</v>
      </c>
      <c r="K2906" s="1" t="s">
        <v>3350</v>
      </c>
      <c r="L2906" s="1" t="s">
        <v>3351</v>
      </c>
      <c r="M2906" s="1">
        <v>0</v>
      </c>
      <c r="O2906" s="1">
        <v>44008</v>
      </c>
      <c r="P2906" s="1">
        <v>3721</v>
      </c>
      <c r="Q2906" s="1" t="s">
        <v>3352</v>
      </c>
      <c r="R2906" s="1"/>
      <c r="S2906" s="1"/>
      <c r="T2906" s="1"/>
    </row>
    <row r="2907" spans="1:20" x14ac:dyDescent="0.4">
      <c r="A2907" t="s">
        <v>48</v>
      </c>
      <c r="B2907" t="s">
        <v>49</v>
      </c>
      <c r="C2907" t="s">
        <v>4</v>
      </c>
      <c r="D2907">
        <v>2020</v>
      </c>
      <c r="E2907" s="3">
        <v>1</v>
      </c>
      <c r="F2907" s="21" t="s">
        <v>50</v>
      </c>
      <c r="G2907" s="1">
        <v>106</v>
      </c>
      <c r="H2907" s="1">
        <v>-24</v>
      </c>
      <c r="J2907" s="1" t="s">
        <v>26</v>
      </c>
      <c r="K2907" s="1" t="s">
        <v>3353</v>
      </c>
      <c r="L2907" s="1" t="s">
        <v>3354</v>
      </c>
      <c r="M2907" s="1">
        <v>0</v>
      </c>
      <c r="O2907" s="1">
        <v>43976</v>
      </c>
      <c r="P2907" s="1">
        <v>3646</v>
      </c>
      <c r="Q2907" s="1" t="s">
        <v>3355</v>
      </c>
      <c r="R2907" s="1"/>
      <c r="S2907" s="1"/>
      <c r="T2907" s="1"/>
    </row>
    <row r="2908" spans="1:20" x14ac:dyDescent="0.4">
      <c r="A2908" t="s">
        <v>48</v>
      </c>
      <c r="B2908" t="s">
        <v>49</v>
      </c>
      <c r="C2908" t="s">
        <v>4</v>
      </c>
      <c r="D2908">
        <v>2020</v>
      </c>
      <c r="E2908" s="3">
        <v>1</v>
      </c>
      <c r="F2908" s="21" t="s">
        <v>50</v>
      </c>
      <c r="G2908" s="1">
        <v>107</v>
      </c>
      <c r="H2908" s="1">
        <v>12</v>
      </c>
      <c r="J2908" s="1" t="s">
        <v>18</v>
      </c>
      <c r="K2908" s="1" t="s">
        <v>142</v>
      </c>
      <c r="L2908" s="1" t="s">
        <v>3331</v>
      </c>
      <c r="M2908" s="1">
        <v>0</v>
      </c>
      <c r="O2908" s="1">
        <v>43987</v>
      </c>
      <c r="P2908" s="1">
        <v>3639</v>
      </c>
      <c r="Q2908" s="1" t="s">
        <v>3356</v>
      </c>
      <c r="R2908" s="1"/>
      <c r="S2908" s="1"/>
      <c r="T2908" s="1"/>
    </row>
    <row r="2909" spans="1:20" x14ac:dyDescent="0.4">
      <c r="A2909" t="s">
        <v>48</v>
      </c>
      <c r="B2909" t="s">
        <v>49</v>
      </c>
      <c r="C2909" t="s">
        <v>4</v>
      </c>
      <c r="D2909">
        <v>2020</v>
      </c>
      <c r="E2909" s="3">
        <v>1</v>
      </c>
      <c r="F2909" s="21" t="s">
        <v>50</v>
      </c>
      <c r="G2909" s="1">
        <v>108</v>
      </c>
      <c r="H2909" s="1">
        <v>-1</v>
      </c>
      <c r="J2909" s="1" t="s">
        <v>21</v>
      </c>
      <c r="K2909" s="1" t="s">
        <v>3357</v>
      </c>
      <c r="L2909" s="1" t="s">
        <v>125</v>
      </c>
      <c r="M2909" s="1">
        <v>0</v>
      </c>
      <c r="O2909" s="1">
        <v>43997</v>
      </c>
      <c r="P2909" s="1">
        <v>3620</v>
      </c>
      <c r="Q2909" s="1" t="s">
        <v>3358</v>
      </c>
      <c r="R2909" s="1"/>
      <c r="S2909" s="1"/>
      <c r="T2909" s="1"/>
    </row>
    <row r="2910" spans="1:20" x14ac:dyDescent="0.4">
      <c r="A2910" t="s">
        <v>48</v>
      </c>
      <c r="B2910" t="s">
        <v>49</v>
      </c>
      <c r="C2910" t="s">
        <v>4</v>
      </c>
      <c r="D2910">
        <v>2020</v>
      </c>
      <c r="E2910" s="3">
        <v>1</v>
      </c>
      <c r="F2910" s="21" t="s">
        <v>50</v>
      </c>
      <c r="G2910" s="1">
        <v>109</v>
      </c>
      <c r="H2910" s="1">
        <v>-5</v>
      </c>
      <c r="J2910" s="1" t="s">
        <v>27</v>
      </c>
      <c r="K2910" s="1" t="s">
        <v>718</v>
      </c>
      <c r="L2910" s="1" t="s">
        <v>71</v>
      </c>
      <c r="M2910" s="1">
        <v>0</v>
      </c>
      <c r="N2910" s="1" t="s">
        <v>3359</v>
      </c>
      <c r="O2910" s="1">
        <v>43983</v>
      </c>
      <c r="P2910" s="1">
        <v>3610</v>
      </c>
      <c r="Q2910" s="1" t="s">
        <v>3360</v>
      </c>
      <c r="R2910" s="1"/>
      <c r="S2910" s="1"/>
      <c r="T2910" s="1"/>
    </row>
    <row r="2911" spans="1:20" x14ac:dyDescent="0.4">
      <c r="A2911" t="s">
        <v>48</v>
      </c>
      <c r="B2911" t="s">
        <v>49</v>
      </c>
      <c r="C2911" t="s">
        <v>4</v>
      </c>
      <c r="D2911">
        <v>2020</v>
      </c>
      <c r="E2911" s="3">
        <v>1</v>
      </c>
      <c r="F2911" s="21" t="s">
        <v>50</v>
      </c>
      <c r="G2911" s="1">
        <v>110</v>
      </c>
      <c r="H2911" s="1">
        <v>-14</v>
      </c>
      <c r="J2911" s="1" t="s">
        <v>26</v>
      </c>
      <c r="K2911" s="1" t="s">
        <v>3361</v>
      </c>
      <c r="L2911" s="1" t="s">
        <v>3362</v>
      </c>
      <c r="M2911" s="1">
        <v>0</v>
      </c>
      <c r="O2911" s="1">
        <v>44005</v>
      </c>
      <c r="P2911" s="1">
        <v>3545</v>
      </c>
      <c r="Q2911" s="1" t="s">
        <v>3363</v>
      </c>
      <c r="R2911" s="1"/>
      <c r="S2911" s="1"/>
      <c r="T2911" s="1"/>
    </row>
    <row r="2912" spans="1:20" x14ac:dyDescent="0.4">
      <c r="A2912" t="s">
        <v>48</v>
      </c>
      <c r="B2912" t="s">
        <v>49</v>
      </c>
      <c r="C2912" t="s">
        <v>4</v>
      </c>
      <c r="D2912">
        <v>2020</v>
      </c>
      <c r="E2912" s="3">
        <v>1</v>
      </c>
      <c r="F2912" s="21" t="s">
        <v>50</v>
      </c>
      <c r="G2912" s="1">
        <v>111</v>
      </c>
      <c r="H2912" s="1">
        <v>-34</v>
      </c>
      <c r="J2912" s="1" t="s">
        <v>8</v>
      </c>
      <c r="K2912" s="1" t="s">
        <v>3364</v>
      </c>
      <c r="L2912" s="1" t="s">
        <v>3365</v>
      </c>
      <c r="M2912" s="1">
        <v>0</v>
      </c>
      <c r="O2912" s="1">
        <v>42179</v>
      </c>
      <c r="P2912" s="1">
        <v>3535</v>
      </c>
      <c r="Q2912" s="1" t="s">
        <v>3366</v>
      </c>
      <c r="R2912" s="1"/>
      <c r="S2912" s="1"/>
      <c r="T2912" s="1"/>
    </row>
    <row r="2913" spans="1:20" x14ac:dyDescent="0.4">
      <c r="A2913" t="s">
        <v>48</v>
      </c>
      <c r="B2913" t="s">
        <v>49</v>
      </c>
      <c r="C2913" t="s">
        <v>4</v>
      </c>
      <c r="D2913">
        <v>2020</v>
      </c>
      <c r="E2913" s="3">
        <v>1</v>
      </c>
      <c r="F2913" s="21" t="s">
        <v>50</v>
      </c>
      <c r="G2913" s="1">
        <v>112</v>
      </c>
      <c r="H2913" s="1">
        <v>160</v>
      </c>
      <c r="J2913" s="1" t="s">
        <v>13</v>
      </c>
      <c r="K2913" s="1" t="s">
        <v>2419</v>
      </c>
      <c r="L2913" s="1" t="s">
        <v>301</v>
      </c>
      <c r="M2913" s="1">
        <v>0</v>
      </c>
      <c r="N2913" s="1" t="s">
        <v>3367</v>
      </c>
      <c r="O2913" s="1">
        <v>43998</v>
      </c>
      <c r="P2913" s="1">
        <v>3484</v>
      </c>
      <c r="Q2913" s="1" t="s">
        <v>3368</v>
      </c>
      <c r="R2913" s="1"/>
      <c r="S2913" s="1"/>
      <c r="T2913" s="1"/>
    </row>
    <row r="2914" spans="1:20" x14ac:dyDescent="0.4">
      <c r="A2914" t="s">
        <v>48</v>
      </c>
      <c r="B2914" t="s">
        <v>49</v>
      </c>
      <c r="C2914" t="s">
        <v>4</v>
      </c>
      <c r="D2914">
        <v>2020</v>
      </c>
      <c r="E2914" s="3">
        <v>1</v>
      </c>
      <c r="F2914" s="21" t="s">
        <v>50</v>
      </c>
      <c r="G2914" s="1">
        <v>113</v>
      </c>
      <c r="H2914" s="1">
        <v>-34</v>
      </c>
      <c r="J2914" s="1" t="s">
        <v>11</v>
      </c>
      <c r="K2914" s="1" t="s">
        <v>3369</v>
      </c>
      <c r="L2914" s="1" t="s">
        <v>3370</v>
      </c>
      <c r="M2914" s="1">
        <v>0</v>
      </c>
      <c r="O2914" s="1">
        <v>43596</v>
      </c>
      <c r="P2914" s="1">
        <v>3436</v>
      </c>
      <c r="Q2914" s="1" t="s">
        <v>3371</v>
      </c>
      <c r="R2914" s="1"/>
      <c r="S2914" s="1"/>
      <c r="T2914" s="1"/>
    </row>
    <row r="2915" spans="1:20" x14ac:dyDescent="0.4">
      <c r="A2915" t="s">
        <v>48</v>
      </c>
      <c r="B2915" t="s">
        <v>49</v>
      </c>
      <c r="C2915" t="s">
        <v>4</v>
      </c>
      <c r="D2915">
        <v>2020</v>
      </c>
      <c r="E2915" s="3">
        <v>1</v>
      </c>
      <c r="F2915" s="21" t="s">
        <v>50</v>
      </c>
      <c r="G2915" s="1">
        <v>114</v>
      </c>
      <c r="H2915" s="1">
        <v>1</v>
      </c>
      <c r="J2915" s="1" t="s">
        <v>11</v>
      </c>
      <c r="K2915" s="1" t="s">
        <v>3372</v>
      </c>
      <c r="L2915" s="1" t="s">
        <v>3373</v>
      </c>
      <c r="M2915" s="1">
        <v>0</v>
      </c>
      <c r="O2915" s="1">
        <v>43990</v>
      </c>
      <c r="P2915" s="1">
        <v>3401</v>
      </c>
      <c r="Q2915" s="1" t="s">
        <v>3374</v>
      </c>
      <c r="R2915" s="1"/>
      <c r="S2915" s="1"/>
      <c r="T2915" s="1"/>
    </row>
    <row r="2916" spans="1:20" x14ac:dyDescent="0.4">
      <c r="A2916" t="s">
        <v>48</v>
      </c>
      <c r="B2916" t="s">
        <v>49</v>
      </c>
      <c r="C2916" t="s">
        <v>4</v>
      </c>
      <c r="D2916">
        <v>2020</v>
      </c>
      <c r="E2916" s="3">
        <v>1</v>
      </c>
      <c r="F2916" s="21" t="s">
        <v>50</v>
      </c>
      <c r="G2916" s="1">
        <v>115</v>
      </c>
      <c r="H2916" s="1">
        <v>-17</v>
      </c>
      <c r="J2916" s="1" t="s">
        <v>17</v>
      </c>
      <c r="K2916" s="1" t="s">
        <v>861</v>
      </c>
      <c r="L2916" s="1" t="s">
        <v>3375</v>
      </c>
      <c r="M2916" s="1">
        <v>0</v>
      </c>
      <c r="N2916" s="1" t="s">
        <v>3376</v>
      </c>
      <c r="O2916" s="1">
        <v>43976</v>
      </c>
      <c r="P2916" s="1">
        <v>3398</v>
      </c>
      <c r="Q2916" s="1" t="s">
        <v>3377</v>
      </c>
      <c r="R2916" s="1"/>
      <c r="S2916" s="1"/>
      <c r="T2916" s="1"/>
    </row>
    <row r="2917" spans="1:20" x14ac:dyDescent="0.4">
      <c r="A2917" t="s">
        <v>48</v>
      </c>
      <c r="B2917" t="s">
        <v>49</v>
      </c>
      <c r="C2917" t="s">
        <v>4</v>
      </c>
      <c r="D2917">
        <v>2020</v>
      </c>
      <c r="E2917" s="3">
        <v>1</v>
      </c>
      <c r="F2917" s="21" t="s">
        <v>50</v>
      </c>
      <c r="G2917" s="1">
        <v>116</v>
      </c>
      <c r="H2917" s="1">
        <v>50</v>
      </c>
      <c r="J2917" s="1" t="s">
        <v>22</v>
      </c>
      <c r="K2917" s="1" t="s">
        <v>246</v>
      </c>
      <c r="L2917" s="1" t="s">
        <v>247</v>
      </c>
      <c r="M2917" s="1">
        <v>0</v>
      </c>
      <c r="O2917" s="1">
        <v>44008</v>
      </c>
      <c r="P2917" s="1">
        <v>3383</v>
      </c>
      <c r="Q2917" s="1" t="s">
        <v>3378</v>
      </c>
      <c r="R2917" s="1"/>
      <c r="S2917" s="1"/>
      <c r="T2917" s="1"/>
    </row>
    <row r="2918" spans="1:20" x14ac:dyDescent="0.4">
      <c r="A2918" t="s">
        <v>48</v>
      </c>
      <c r="B2918" t="s">
        <v>49</v>
      </c>
      <c r="C2918" t="s">
        <v>4</v>
      </c>
      <c r="D2918">
        <v>2020</v>
      </c>
      <c r="E2918" s="3">
        <v>1</v>
      </c>
      <c r="F2918" s="21" t="s">
        <v>50</v>
      </c>
      <c r="G2918" s="1">
        <v>117</v>
      </c>
      <c r="H2918" s="1" t="s">
        <v>81</v>
      </c>
      <c r="J2918" s="1" t="s">
        <v>13</v>
      </c>
      <c r="K2918" s="1" t="s">
        <v>3379</v>
      </c>
      <c r="L2918" s="1" t="s">
        <v>3380</v>
      </c>
      <c r="M2918" s="1">
        <v>0</v>
      </c>
      <c r="O2918" s="1">
        <v>43705</v>
      </c>
      <c r="P2918" s="1">
        <v>3299</v>
      </c>
      <c r="Q2918" s="1" t="s">
        <v>3381</v>
      </c>
      <c r="R2918" s="1"/>
      <c r="S2918" s="1"/>
      <c r="T2918" s="1"/>
    </row>
    <row r="2919" spans="1:20" x14ac:dyDescent="0.4">
      <c r="A2919" t="s">
        <v>48</v>
      </c>
      <c r="B2919" t="s">
        <v>49</v>
      </c>
      <c r="C2919" t="s">
        <v>4</v>
      </c>
      <c r="D2919">
        <v>2020</v>
      </c>
      <c r="E2919" s="3">
        <v>1</v>
      </c>
      <c r="F2919" s="21" t="s">
        <v>50</v>
      </c>
      <c r="G2919" s="1">
        <v>118</v>
      </c>
      <c r="H2919" s="1">
        <v>4</v>
      </c>
      <c r="J2919" s="1" t="s">
        <v>11</v>
      </c>
      <c r="K2919" s="1" t="s">
        <v>437</v>
      </c>
      <c r="L2919" s="1" t="s">
        <v>3382</v>
      </c>
      <c r="M2919" s="1">
        <v>0</v>
      </c>
      <c r="O2919" s="1">
        <v>40246</v>
      </c>
      <c r="P2919" s="1">
        <v>3279</v>
      </c>
      <c r="Q2919" s="1" t="s">
        <v>3383</v>
      </c>
      <c r="R2919" s="1"/>
      <c r="S2919" s="1"/>
      <c r="T2919" s="1"/>
    </row>
    <row r="2920" spans="1:20" x14ac:dyDescent="0.4">
      <c r="A2920" t="s">
        <v>48</v>
      </c>
      <c r="B2920" t="s">
        <v>49</v>
      </c>
      <c r="C2920" t="s">
        <v>4</v>
      </c>
      <c r="D2920">
        <v>2020</v>
      </c>
      <c r="E2920" s="3">
        <v>1</v>
      </c>
      <c r="F2920" s="21" t="s">
        <v>50</v>
      </c>
      <c r="G2920" s="1">
        <v>119</v>
      </c>
      <c r="H2920" s="1">
        <v>-68</v>
      </c>
      <c r="J2920" s="1" t="s">
        <v>13</v>
      </c>
      <c r="K2920" s="1" t="s">
        <v>3384</v>
      </c>
      <c r="L2920" s="1" t="s">
        <v>3385</v>
      </c>
      <c r="M2920" s="1">
        <v>0</v>
      </c>
      <c r="N2920" s="1" t="s">
        <v>3386</v>
      </c>
      <c r="O2920" s="1">
        <v>44007</v>
      </c>
      <c r="P2920" s="1">
        <v>3191</v>
      </c>
      <c r="Q2920" s="1" t="s">
        <v>3387</v>
      </c>
      <c r="R2920" s="1"/>
      <c r="S2920" s="1"/>
      <c r="T2920" s="1"/>
    </row>
    <row r="2921" spans="1:20" x14ac:dyDescent="0.4">
      <c r="A2921" t="s">
        <v>48</v>
      </c>
      <c r="B2921" t="s">
        <v>49</v>
      </c>
      <c r="C2921" t="s">
        <v>4</v>
      </c>
      <c r="D2921">
        <v>2020</v>
      </c>
      <c r="E2921" s="3">
        <v>1</v>
      </c>
      <c r="F2921" s="21" t="s">
        <v>50</v>
      </c>
      <c r="G2921" s="1">
        <v>120</v>
      </c>
      <c r="H2921" s="1">
        <v>-7</v>
      </c>
      <c r="J2921" s="1" t="s">
        <v>16</v>
      </c>
      <c r="K2921" s="1" t="s">
        <v>3388</v>
      </c>
      <c r="L2921" s="1" t="s">
        <v>3331</v>
      </c>
      <c r="M2921" s="1">
        <v>0</v>
      </c>
      <c r="O2921" s="1">
        <v>43795</v>
      </c>
      <c r="P2921" s="1">
        <v>3170</v>
      </c>
      <c r="Q2921" s="1" t="s">
        <v>3389</v>
      </c>
      <c r="R2921" s="1"/>
      <c r="S2921" s="1"/>
      <c r="T2921" s="1"/>
    </row>
    <row r="2922" spans="1:20" x14ac:dyDescent="0.4">
      <c r="A2922" t="s">
        <v>48</v>
      </c>
      <c r="B2922" t="s">
        <v>49</v>
      </c>
      <c r="C2922" t="s">
        <v>4</v>
      </c>
      <c r="D2922">
        <v>2020</v>
      </c>
      <c r="E2922" s="3">
        <v>1</v>
      </c>
      <c r="F2922" s="21" t="s">
        <v>50</v>
      </c>
      <c r="G2922" s="1">
        <v>121</v>
      </c>
      <c r="H2922" s="1">
        <v>-5</v>
      </c>
      <c r="J2922" s="1" t="s">
        <v>17</v>
      </c>
      <c r="K2922" s="1" t="s">
        <v>3390</v>
      </c>
      <c r="L2922" s="1" t="s">
        <v>71</v>
      </c>
      <c r="M2922" s="1">
        <v>0</v>
      </c>
      <c r="N2922" s="1" t="s">
        <v>3391</v>
      </c>
      <c r="O2922" s="1">
        <v>43276</v>
      </c>
      <c r="P2922" s="1">
        <v>3133</v>
      </c>
      <c r="Q2922" s="1" t="s">
        <v>3392</v>
      </c>
      <c r="R2922" s="1"/>
      <c r="S2922" s="1"/>
      <c r="T2922" s="1"/>
    </row>
    <row r="2923" spans="1:20" x14ac:dyDescent="0.4">
      <c r="A2923" t="s">
        <v>48</v>
      </c>
      <c r="B2923" t="s">
        <v>49</v>
      </c>
      <c r="C2923" t="s">
        <v>4</v>
      </c>
      <c r="D2923">
        <v>2020</v>
      </c>
      <c r="E2923" s="3">
        <v>1</v>
      </c>
      <c r="F2923" s="21" t="s">
        <v>50</v>
      </c>
      <c r="G2923" s="1">
        <v>122</v>
      </c>
      <c r="H2923" s="1">
        <v>-20</v>
      </c>
      <c r="J2923" s="1" t="s">
        <v>22</v>
      </c>
      <c r="K2923" s="1" t="s">
        <v>3393</v>
      </c>
      <c r="L2923" s="1" t="s">
        <v>3331</v>
      </c>
      <c r="M2923" s="1">
        <v>0</v>
      </c>
      <c r="O2923" s="1">
        <v>40835</v>
      </c>
      <c r="P2923" s="1">
        <v>3118</v>
      </c>
      <c r="Q2923" s="1" t="s">
        <v>3394</v>
      </c>
      <c r="R2923" s="1"/>
      <c r="S2923" s="1"/>
      <c r="T2923" s="1"/>
    </row>
    <row r="2924" spans="1:20" x14ac:dyDescent="0.4">
      <c r="A2924" t="s">
        <v>48</v>
      </c>
      <c r="B2924" t="s">
        <v>49</v>
      </c>
      <c r="C2924" t="s">
        <v>4</v>
      </c>
      <c r="D2924">
        <v>2020</v>
      </c>
      <c r="E2924" s="3">
        <v>1</v>
      </c>
      <c r="F2924" s="21" t="s">
        <v>50</v>
      </c>
      <c r="G2924" s="1">
        <v>123</v>
      </c>
      <c r="H2924" s="1" t="s">
        <v>81</v>
      </c>
      <c r="J2924" s="1" t="s">
        <v>3156</v>
      </c>
      <c r="K2924" s="1" t="s">
        <v>3395</v>
      </c>
      <c r="L2924" s="1" t="s">
        <v>128</v>
      </c>
      <c r="M2924" s="1">
        <v>0</v>
      </c>
      <c r="O2924" s="1">
        <v>43818</v>
      </c>
      <c r="P2924" s="1">
        <v>3089</v>
      </c>
      <c r="Q2924" s="1" t="s">
        <v>3396</v>
      </c>
      <c r="R2924" s="1"/>
      <c r="S2924" s="1"/>
      <c r="T2924" s="1"/>
    </row>
    <row r="2925" spans="1:20" x14ac:dyDescent="0.4">
      <c r="A2925" t="s">
        <v>48</v>
      </c>
      <c r="B2925" t="s">
        <v>49</v>
      </c>
      <c r="C2925" t="s">
        <v>4</v>
      </c>
      <c r="D2925">
        <v>2020</v>
      </c>
      <c r="E2925" s="3">
        <v>1</v>
      </c>
      <c r="F2925" s="21" t="s">
        <v>50</v>
      </c>
      <c r="G2925" s="1">
        <v>124</v>
      </c>
      <c r="H2925" s="1">
        <v>15</v>
      </c>
      <c r="J2925" s="1" t="s">
        <v>20</v>
      </c>
      <c r="K2925" s="1" t="s">
        <v>3397</v>
      </c>
      <c r="L2925" s="1" t="s">
        <v>3398</v>
      </c>
      <c r="M2925" s="1">
        <v>0</v>
      </c>
      <c r="N2925" s="1" t="s">
        <v>3399</v>
      </c>
      <c r="O2925" s="1">
        <v>44000</v>
      </c>
      <c r="P2925" s="1">
        <v>3066</v>
      </c>
      <c r="Q2925" s="1" t="s">
        <v>3400</v>
      </c>
      <c r="R2925" s="1"/>
      <c r="S2925" s="1"/>
      <c r="T2925" s="1"/>
    </row>
    <row r="2926" spans="1:20" x14ac:dyDescent="0.4">
      <c r="A2926" t="s">
        <v>48</v>
      </c>
      <c r="B2926" t="s">
        <v>49</v>
      </c>
      <c r="C2926" t="s">
        <v>4</v>
      </c>
      <c r="D2926">
        <v>2020</v>
      </c>
      <c r="E2926" s="3">
        <v>1</v>
      </c>
      <c r="F2926" s="21" t="s">
        <v>50</v>
      </c>
      <c r="G2926" s="1">
        <v>125</v>
      </c>
      <c r="H2926" s="1">
        <v>51</v>
      </c>
      <c r="J2926" s="1" t="s">
        <v>16</v>
      </c>
      <c r="K2926" s="1" t="s">
        <v>199</v>
      </c>
      <c r="L2926" s="1" t="s">
        <v>3401</v>
      </c>
      <c r="M2926" s="1">
        <v>0</v>
      </c>
      <c r="O2926" s="1">
        <v>41281</v>
      </c>
      <c r="P2926" s="1">
        <v>3063</v>
      </c>
      <c r="Q2926" s="1" t="s">
        <v>3402</v>
      </c>
      <c r="R2926" s="1"/>
      <c r="S2926" s="1"/>
      <c r="T2926" s="1"/>
    </row>
    <row r="2927" spans="1:20" x14ac:dyDescent="0.4">
      <c r="A2927" t="s">
        <v>48</v>
      </c>
      <c r="B2927" t="s">
        <v>49</v>
      </c>
      <c r="C2927" t="s">
        <v>4</v>
      </c>
      <c r="D2927">
        <v>2020</v>
      </c>
      <c r="E2927" s="3">
        <v>1</v>
      </c>
      <c r="F2927" s="21" t="s">
        <v>50</v>
      </c>
      <c r="G2927" s="1">
        <v>126</v>
      </c>
      <c r="H2927" s="1">
        <v>-21</v>
      </c>
      <c r="J2927" s="1" t="s">
        <v>178</v>
      </c>
      <c r="K2927" s="1" t="s">
        <v>3403</v>
      </c>
      <c r="L2927" s="1" t="s">
        <v>3404</v>
      </c>
      <c r="M2927" s="1">
        <v>0</v>
      </c>
      <c r="O2927" s="1">
        <v>43811</v>
      </c>
      <c r="P2927" s="1">
        <v>3011</v>
      </c>
      <c r="Q2927" s="1" t="s">
        <v>3405</v>
      </c>
      <c r="R2927" s="1"/>
      <c r="S2927" s="1"/>
      <c r="T2927" s="1"/>
    </row>
    <row r="2928" spans="1:20" x14ac:dyDescent="0.4">
      <c r="A2928" t="s">
        <v>48</v>
      </c>
      <c r="B2928" t="s">
        <v>49</v>
      </c>
      <c r="C2928" t="s">
        <v>4</v>
      </c>
      <c r="D2928">
        <v>2020</v>
      </c>
      <c r="E2928" s="3">
        <v>1</v>
      </c>
      <c r="F2928" s="21" t="s">
        <v>50</v>
      </c>
      <c r="G2928" s="1">
        <v>127</v>
      </c>
      <c r="H2928" s="1">
        <v>-55</v>
      </c>
      <c r="J2928" s="1" t="s">
        <v>13</v>
      </c>
      <c r="K2928" s="1" t="s">
        <v>3406</v>
      </c>
      <c r="L2928" s="1" t="s">
        <v>3407</v>
      </c>
      <c r="M2928" s="1">
        <v>0</v>
      </c>
      <c r="O2928" s="1">
        <v>43614</v>
      </c>
      <c r="P2928" s="1">
        <v>2963</v>
      </c>
      <c r="Q2928" s="1" t="s">
        <v>3408</v>
      </c>
      <c r="R2928" s="1"/>
      <c r="S2928" s="1"/>
      <c r="T2928" s="1"/>
    </row>
    <row r="2929" spans="1:20" x14ac:dyDescent="0.4">
      <c r="A2929" t="s">
        <v>48</v>
      </c>
      <c r="B2929" t="s">
        <v>49</v>
      </c>
      <c r="C2929" t="s">
        <v>4</v>
      </c>
      <c r="D2929">
        <v>2020</v>
      </c>
      <c r="E2929" s="3">
        <v>1</v>
      </c>
      <c r="F2929" s="21" t="s">
        <v>50</v>
      </c>
      <c r="G2929" s="1">
        <v>128</v>
      </c>
      <c r="H2929" s="1">
        <v>108</v>
      </c>
      <c r="J2929" s="1" t="s">
        <v>16</v>
      </c>
      <c r="K2929" s="1" t="s">
        <v>360</v>
      </c>
      <c r="L2929" s="1" t="s">
        <v>3409</v>
      </c>
      <c r="M2929" s="1">
        <v>0</v>
      </c>
      <c r="O2929" s="1">
        <v>41690</v>
      </c>
      <c r="P2929" s="1">
        <v>2940</v>
      </c>
      <c r="Q2929" s="1" t="s">
        <v>3410</v>
      </c>
      <c r="R2929" s="1"/>
      <c r="S2929" s="1"/>
      <c r="T2929" s="1"/>
    </row>
    <row r="2930" spans="1:20" x14ac:dyDescent="0.4">
      <c r="A2930" t="s">
        <v>48</v>
      </c>
      <c r="B2930" t="s">
        <v>49</v>
      </c>
      <c r="C2930" t="s">
        <v>4</v>
      </c>
      <c r="D2930">
        <v>2020</v>
      </c>
      <c r="E2930" s="3">
        <v>1</v>
      </c>
      <c r="F2930" s="21" t="s">
        <v>50</v>
      </c>
      <c r="G2930" s="1">
        <v>129</v>
      </c>
      <c r="H2930" s="1" t="s">
        <v>62</v>
      </c>
      <c r="J2930" s="1" t="s">
        <v>11</v>
      </c>
      <c r="K2930" s="1" t="s">
        <v>3411</v>
      </c>
      <c r="L2930" s="1" t="s">
        <v>3412</v>
      </c>
      <c r="M2930" s="1">
        <v>0</v>
      </c>
      <c r="O2930" s="1">
        <v>43929</v>
      </c>
      <c r="P2930" s="1">
        <v>2939</v>
      </c>
      <c r="Q2930" s="1" t="s">
        <v>3413</v>
      </c>
      <c r="R2930" s="1"/>
      <c r="S2930" s="1"/>
      <c r="T2930" s="1"/>
    </row>
    <row r="2931" spans="1:20" x14ac:dyDescent="0.4">
      <c r="A2931" t="s">
        <v>48</v>
      </c>
      <c r="B2931" t="s">
        <v>49</v>
      </c>
      <c r="C2931" t="s">
        <v>4</v>
      </c>
      <c r="D2931">
        <v>2020</v>
      </c>
      <c r="E2931" s="3">
        <v>1</v>
      </c>
      <c r="F2931" s="21" t="s">
        <v>50</v>
      </c>
      <c r="G2931" s="1">
        <v>130</v>
      </c>
      <c r="H2931" s="1">
        <v>12</v>
      </c>
      <c r="J2931" s="1" t="s">
        <v>26</v>
      </c>
      <c r="K2931" s="1" t="s">
        <v>3414</v>
      </c>
      <c r="L2931" s="1" t="s">
        <v>3415</v>
      </c>
      <c r="M2931" s="1">
        <v>0</v>
      </c>
      <c r="O2931" s="1">
        <v>44006</v>
      </c>
      <c r="P2931" s="1">
        <v>2886</v>
      </c>
      <c r="Q2931" s="1" t="s">
        <v>3416</v>
      </c>
      <c r="R2931" s="1"/>
      <c r="S2931" s="1"/>
      <c r="T2931" s="1"/>
    </row>
    <row r="2932" spans="1:20" x14ac:dyDescent="0.4">
      <c r="A2932" t="s">
        <v>48</v>
      </c>
      <c r="B2932" t="s">
        <v>49</v>
      </c>
      <c r="C2932" t="s">
        <v>4</v>
      </c>
      <c r="D2932">
        <v>2020</v>
      </c>
      <c r="E2932" s="3">
        <v>1</v>
      </c>
      <c r="F2932" s="21" t="s">
        <v>50</v>
      </c>
      <c r="G2932" s="1">
        <v>131</v>
      </c>
      <c r="H2932" s="1">
        <v>9</v>
      </c>
      <c r="J2932" s="1" t="s">
        <v>22</v>
      </c>
      <c r="K2932" s="1" t="s">
        <v>3417</v>
      </c>
      <c r="L2932" s="1" t="s">
        <v>3418</v>
      </c>
      <c r="M2932" s="1">
        <v>0</v>
      </c>
      <c r="O2932" s="1">
        <v>41752</v>
      </c>
      <c r="P2932" s="1">
        <v>2868</v>
      </c>
      <c r="Q2932" s="1" t="s">
        <v>3419</v>
      </c>
      <c r="R2932" s="1"/>
      <c r="S2932" s="1"/>
      <c r="T2932" s="1"/>
    </row>
    <row r="2933" spans="1:20" x14ac:dyDescent="0.4">
      <c r="A2933" t="s">
        <v>48</v>
      </c>
      <c r="B2933" t="s">
        <v>49</v>
      </c>
      <c r="C2933" t="s">
        <v>4</v>
      </c>
      <c r="D2933">
        <v>2020</v>
      </c>
      <c r="E2933" s="3">
        <v>1</v>
      </c>
      <c r="F2933" s="21" t="s">
        <v>50</v>
      </c>
      <c r="G2933" s="1">
        <v>132</v>
      </c>
      <c r="H2933" s="1">
        <v>243</v>
      </c>
      <c r="J2933" s="1" t="s">
        <v>13</v>
      </c>
      <c r="K2933" s="1" t="s">
        <v>3420</v>
      </c>
      <c r="L2933" s="1" t="s">
        <v>3421</v>
      </c>
      <c r="M2933" s="1">
        <v>0</v>
      </c>
      <c r="N2933" s="1" t="s">
        <v>3422</v>
      </c>
      <c r="O2933" s="1">
        <v>43990</v>
      </c>
      <c r="P2933" s="1">
        <v>2809</v>
      </c>
      <c r="Q2933" s="1" t="s">
        <v>3423</v>
      </c>
      <c r="R2933" s="1"/>
      <c r="S2933" s="1"/>
      <c r="T2933" s="1"/>
    </row>
    <row r="2934" spans="1:20" x14ac:dyDescent="0.4">
      <c r="A2934" t="s">
        <v>48</v>
      </c>
      <c r="B2934" t="s">
        <v>49</v>
      </c>
      <c r="C2934" t="s">
        <v>4</v>
      </c>
      <c r="D2934">
        <v>2020</v>
      </c>
      <c r="E2934" s="3">
        <v>1</v>
      </c>
      <c r="F2934" s="21" t="s">
        <v>50</v>
      </c>
      <c r="G2934" s="1">
        <v>133</v>
      </c>
      <c r="H2934" s="1">
        <v>-93</v>
      </c>
      <c r="J2934" s="1" t="s">
        <v>3156</v>
      </c>
      <c r="K2934" s="1" t="s">
        <v>3424</v>
      </c>
      <c r="L2934" s="1" t="s">
        <v>3425</v>
      </c>
      <c r="M2934" s="1">
        <v>0</v>
      </c>
      <c r="O2934" s="1">
        <v>43963</v>
      </c>
      <c r="P2934" s="1">
        <v>2807</v>
      </c>
      <c r="Q2934" s="1" t="s">
        <v>3426</v>
      </c>
      <c r="R2934" s="1"/>
      <c r="S2934" s="1"/>
      <c r="T2934" s="1"/>
    </row>
    <row r="2935" spans="1:20" x14ac:dyDescent="0.4">
      <c r="A2935" t="s">
        <v>48</v>
      </c>
      <c r="B2935" t="s">
        <v>49</v>
      </c>
      <c r="C2935" t="s">
        <v>4</v>
      </c>
      <c r="D2935">
        <v>2020</v>
      </c>
      <c r="E2935" s="3">
        <v>1</v>
      </c>
      <c r="F2935" s="21" t="s">
        <v>50</v>
      </c>
      <c r="G2935" s="1">
        <v>134</v>
      </c>
      <c r="H2935" s="1">
        <v>12</v>
      </c>
      <c r="J2935" s="1" t="s">
        <v>11</v>
      </c>
      <c r="K2935" s="1" t="s">
        <v>3427</v>
      </c>
      <c r="L2935" s="1" t="s">
        <v>3331</v>
      </c>
      <c r="M2935" s="1">
        <v>0</v>
      </c>
      <c r="O2935" s="1">
        <v>42617</v>
      </c>
      <c r="P2935" s="1">
        <v>2796</v>
      </c>
      <c r="Q2935" s="1" t="s">
        <v>3428</v>
      </c>
      <c r="R2935" s="1"/>
      <c r="S2935" s="1"/>
      <c r="T2935" s="1"/>
    </row>
    <row r="2936" spans="1:20" x14ac:dyDescent="0.4">
      <c r="A2936" t="s">
        <v>48</v>
      </c>
      <c r="B2936" t="s">
        <v>49</v>
      </c>
      <c r="C2936" t="s">
        <v>4</v>
      </c>
      <c r="D2936">
        <v>2020</v>
      </c>
      <c r="E2936" s="3">
        <v>1</v>
      </c>
      <c r="F2936" s="21" t="s">
        <v>50</v>
      </c>
      <c r="G2936" s="1">
        <v>135</v>
      </c>
      <c r="H2936" s="1">
        <v>16</v>
      </c>
      <c r="J2936" s="1" t="s">
        <v>10</v>
      </c>
      <c r="K2936" s="1" t="s">
        <v>3429</v>
      </c>
      <c r="L2936" s="1" t="s">
        <v>3430</v>
      </c>
      <c r="M2936" s="1">
        <v>0</v>
      </c>
      <c r="N2936" s="1" t="s">
        <v>3431</v>
      </c>
      <c r="O2936" s="1">
        <v>43992</v>
      </c>
      <c r="P2936" s="1">
        <v>2753</v>
      </c>
      <c r="Q2936" s="1" t="s">
        <v>3432</v>
      </c>
      <c r="R2936" s="1"/>
      <c r="S2936" s="1"/>
      <c r="T2936" s="1"/>
    </row>
    <row r="2937" spans="1:20" x14ac:dyDescent="0.4">
      <c r="A2937" t="s">
        <v>48</v>
      </c>
      <c r="B2937" t="s">
        <v>49</v>
      </c>
      <c r="C2937" t="s">
        <v>4</v>
      </c>
      <c r="D2937">
        <v>2020</v>
      </c>
      <c r="E2937" s="3">
        <v>1</v>
      </c>
      <c r="F2937" s="21" t="s">
        <v>50</v>
      </c>
      <c r="G2937" s="1">
        <v>136</v>
      </c>
      <c r="H2937" s="1" t="s">
        <v>62</v>
      </c>
      <c r="J2937" s="1" t="s">
        <v>17</v>
      </c>
      <c r="K2937" s="1" t="s">
        <v>764</v>
      </c>
      <c r="L2937" s="1" t="s">
        <v>125</v>
      </c>
      <c r="M2937" s="1">
        <v>0</v>
      </c>
      <c r="N2937" s="1" t="s">
        <v>3433</v>
      </c>
      <c r="O2937" s="1">
        <v>44004</v>
      </c>
      <c r="P2937" s="1">
        <v>2753</v>
      </c>
      <c r="Q2937" s="1" t="s">
        <v>3434</v>
      </c>
      <c r="R2937" s="1"/>
      <c r="S2937" s="1"/>
      <c r="T2937" s="1"/>
    </row>
    <row r="2938" spans="1:20" x14ac:dyDescent="0.4">
      <c r="A2938" t="s">
        <v>48</v>
      </c>
      <c r="B2938" t="s">
        <v>49</v>
      </c>
      <c r="C2938" t="s">
        <v>4</v>
      </c>
      <c r="D2938">
        <v>2020</v>
      </c>
      <c r="E2938" s="3">
        <v>1</v>
      </c>
      <c r="F2938" s="21" t="s">
        <v>50</v>
      </c>
      <c r="G2938" s="1">
        <v>137</v>
      </c>
      <c r="H2938" s="1" t="s">
        <v>81</v>
      </c>
      <c r="J2938" s="1" t="s">
        <v>178</v>
      </c>
      <c r="K2938" s="1" t="s">
        <v>3435</v>
      </c>
      <c r="L2938" s="1" t="s">
        <v>3436</v>
      </c>
      <c r="M2938" s="1">
        <v>0</v>
      </c>
      <c r="N2938" s="1" t="s">
        <v>3437</v>
      </c>
      <c r="O2938" s="1">
        <v>43535</v>
      </c>
      <c r="P2938" s="1">
        <v>2750</v>
      </c>
      <c r="Q2938" s="1" t="s">
        <v>3438</v>
      </c>
      <c r="R2938" s="1"/>
      <c r="S2938" s="1"/>
      <c r="T2938" s="1"/>
    </row>
    <row r="2939" spans="1:20" x14ac:dyDescent="0.4">
      <c r="A2939" t="s">
        <v>48</v>
      </c>
      <c r="B2939" t="s">
        <v>49</v>
      </c>
      <c r="C2939" t="s">
        <v>4</v>
      </c>
      <c r="D2939">
        <v>2020</v>
      </c>
      <c r="E2939" s="3">
        <v>1</v>
      </c>
      <c r="F2939" s="21" t="s">
        <v>50</v>
      </c>
      <c r="G2939" s="1">
        <v>138</v>
      </c>
      <c r="H2939" s="1">
        <v>-6</v>
      </c>
      <c r="J2939" s="1" t="s">
        <v>26</v>
      </c>
      <c r="K2939" s="1" t="s">
        <v>3439</v>
      </c>
      <c r="L2939" s="1" t="s">
        <v>3440</v>
      </c>
      <c r="M2939" s="1">
        <v>0</v>
      </c>
      <c r="O2939" s="1">
        <v>44006</v>
      </c>
      <c r="P2939" s="1">
        <v>2739</v>
      </c>
      <c r="Q2939" s="1" t="s">
        <v>3441</v>
      </c>
      <c r="R2939" s="1"/>
      <c r="S2939" s="1"/>
      <c r="T2939" s="1"/>
    </row>
    <row r="2940" spans="1:20" x14ac:dyDescent="0.4">
      <c r="A2940" t="s">
        <v>48</v>
      </c>
      <c r="B2940" t="s">
        <v>49</v>
      </c>
      <c r="C2940" t="s">
        <v>4</v>
      </c>
      <c r="D2940">
        <v>2020</v>
      </c>
      <c r="E2940" s="3">
        <v>1</v>
      </c>
      <c r="F2940" s="21" t="s">
        <v>50</v>
      </c>
      <c r="G2940" s="1">
        <v>139</v>
      </c>
      <c r="H2940" s="1">
        <v>-69</v>
      </c>
      <c r="J2940" s="1" t="s">
        <v>13</v>
      </c>
      <c r="K2940" s="1" t="s">
        <v>3442</v>
      </c>
      <c r="L2940" s="1" t="s">
        <v>3443</v>
      </c>
      <c r="M2940" s="1">
        <v>0</v>
      </c>
      <c r="N2940" s="1" t="s">
        <v>3444</v>
      </c>
      <c r="O2940" s="1">
        <v>43993</v>
      </c>
      <c r="P2940" s="1">
        <v>2737</v>
      </c>
      <c r="Q2940" s="1" t="s">
        <v>3445</v>
      </c>
      <c r="R2940" s="1"/>
      <c r="S2940" s="1"/>
      <c r="T2940" s="1"/>
    </row>
    <row r="2941" spans="1:20" x14ac:dyDescent="0.4">
      <c r="A2941" t="s">
        <v>48</v>
      </c>
      <c r="B2941" t="s">
        <v>49</v>
      </c>
      <c r="C2941" t="s">
        <v>4</v>
      </c>
      <c r="D2941">
        <v>2020</v>
      </c>
      <c r="E2941" s="3">
        <v>1</v>
      </c>
      <c r="F2941" s="21" t="s">
        <v>50</v>
      </c>
      <c r="G2941" s="1">
        <v>140</v>
      </c>
      <c r="H2941" s="1" t="s">
        <v>81</v>
      </c>
      <c r="J2941" s="1" t="s">
        <v>18</v>
      </c>
      <c r="K2941" s="1" t="s">
        <v>3446</v>
      </c>
      <c r="L2941" s="1" t="s">
        <v>3331</v>
      </c>
      <c r="M2941" s="1">
        <v>0</v>
      </c>
      <c r="O2941" s="1">
        <v>41283</v>
      </c>
      <c r="P2941" s="1">
        <v>2730</v>
      </c>
      <c r="Q2941" s="1" t="s">
        <v>3447</v>
      </c>
      <c r="R2941" s="1"/>
      <c r="S2941" s="1"/>
      <c r="T2941" s="1"/>
    </row>
    <row r="2942" spans="1:20" x14ac:dyDescent="0.4">
      <c r="A2942" t="s">
        <v>48</v>
      </c>
      <c r="B2942" t="s">
        <v>49</v>
      </c>
      <c r="C2942" t="s">
        <v>4</v>
      </c>
      <c r="D2942">
        <v>2020</v>
      </c>
      <c r="E2942" s="3">
        <v>1</v>
      </c>
      <c r="F2942" s="21" t="s">
        <v>50</v>
      </c>
      <c r="G2942" s="1">
        <v>141</v>
      </c>
      <c r="H2942" s="1">
        <v>160</v>
      </c>
      <c r="J2942" s="1" t="s">
        <v>13</v>
      </c>
      <c r="K2942" s="1" t="s">
        <v>3448</v>
      </c>
      <c r="L2942" s="1">
        <v>1.1100000000000001</v>
      </c>
      <c r="M2942" s="1">
        <v>0</v>
      </c>
      <c r="N2942" s="1" t="s">
        <v>3449</v>
      </c>
      <c r="O2942" s="1">
        <v>44004</v>
      </c>
      <c r="P2942" s="1">
        <v>2712</v>
      </c>
      <c r="Q2942" s="1" t="s">
        <v>3450</v>
      </c>
      <c r="R2942" s="1"/>
      <c r="S2942" s="1"/>
      <c r="T2942" s="1"/>
    </row>
    <row r="2943" spans="1:20" x14ac:dyDescent="0.4">
      <c r="A2943" t="s">
        <v>48</v>
      </c>
      <c r="B2943" t="s">
        <v>49</v>
      </c>
      <c r="C2943" t="s">
        <v>4</v>
      </c>
      <c r="D2943">
        <v>2020</v>
      </c>
      <c r="E2943" s="3">
        <v>1</v>
      </c>
      <c r="F2943" s="21" t="s">
        <v>50</v>
      </c>
      <c r="G2943" s="1">
        <v>142</v>
      </c>
      <c r="H2943" s="1">
        <v>-108</v>
      </c>
      <c r="J2943" s="1" t="s">
        <v>16</v>
      </c>
      <c r="K2943" s="1" t="s">
        <v>1032</v>
      </c>
      <c r="L2943" s="1" t="s">
        <v>3306</v>
      </c>
      <c r="M2943" s="1">
        <v>0</v>
      </c>
      <c r="O2943" s="1">
        <v>43970</v>
      </c>
      <c r="P2943" s="1">
        <v>2692</v>
      </c>
      <c r="Q2943" s="1" t="s">
        <v>3451</v>
      </c>
      <c r="R2943" s="1"/>
      <c r="S2943" s="1"/>
      <c r="T2943" s="1"/>
    </row>
    <row r="2944" spans="1:20" x14ac:dyDescent="0.4">
      <c r="A2944" t="s">
        <v>48</v>
      </c>
      <c r="B2944" t="s">
        <v>49</v>
      </c>
      <c r="C2944" t="s">
        <v>4</v>
      </c>
      <c r="D2944">
        <v>2020</v>
      </c>
      <c r="E2944" s="3">
        <v>1</v>
      </c>
      <c r="F2944" s="21" t="s">
        <v>50</v>
      </c>
      <c r="G2944" s="1">
        <v>143</v>
      </c>
      <c r="H2944" s="1">
        <v>22</v>
      </c>
      <c r="J2944" s="1" t="s">
        <v>19</v>
      </c>
      <c r="K2944" s="1" t="s">
        <v>3452</v>
      </c>
      <c r="L2944" s="1" t="s">
        <v>682</v>
      </c>
      <c r="M2944" s="1">
        <v>0</v>
      </c>
      <c r="O2944" s="1">
        <v>43999</v>
      </c>
      <c r="P2944" s="1">
        <v>2662</v>
      </c>
      <c r="Q2944" s="1" t="s">
        <v>3453</v>
      </c>
      <c r="R2944" s="1"/>
      <c r="S2944" s="1"/>
      <c r="T2944" s="1"/>
    </row>
    <row r="2945" spans="1:20" x14ac:dyDescent="0.4">
      <c r="A2945" t="s">
        <v>48</v>
      </c>
      <c r="B2945" t="s">
        <v>49</v>
      </c>
      <c r="C2945" t="s">
        <v>4</v>
      </c>
      <c r="D2945">
        <v>2020</v>
      </c>
      <c r="E2945" s="3">
        <v>1</v>
      </c>
      <c r="F2945" s="21" t="s">
        <v>50</v>
      </c>
      <c r="G2945" s="1">
        <v>144</v>
      </c>
      <c r="H2945" s="1">
        <v>243</v>
      </c>
      <c r="J2945" s="1" t="s">
        <v>8</v>
      </c>
      <c r="K2945" s="1" t="s">
        <v>3454</v>
      </c>
      <c r="L2945" s="1" t="s">
        <v>3401</v>
      </c>
      <c r="M2945" s="1">
        <v>0</v>
      </c>
      <c r="O2945" s="1">
        <v>41812</v>
      </c>
      <c r="P2945" s="1">
        <v>2628</v>
      </c>
      <c r="Q2945" s="1" t="s">
        <v>3455</v>
      </c>
      <c r="R2945" s="1"/>
      <c r="S2945" s="1"/>
      <c r="T2945" s="1"/>
    </row>
    <row r="2946" spans="1:20" x14ac:dyDescent="0.4">
      <c r="A2946" t="s">
        <v>48</v>
      </c>
      <c r="B2946" t="s">
        <v>49</v>
      </c>
      <c r="C2946" t="s">
        <v>4</v>
      </c>
      <c r="D2946">
        <v>2020</v>
      </c>
      <c r="E2946" s="3">
        <v>1</v>
      </c>
      <c r="F2946" s="21" t="s">
        <v>50</v>
      </c>
      <c r="G2946" s="1">
        <v>145</v>
      </c>
      <c r="H2946" s="1">
        <v>-17</v>
      </c>
      <c r="J2946" s="1" t="s">
        <v>11</v>
      </c>
      <c r="K2946" s="1" t="s">
        <v>3456</v>
      </c>
      <c r="L2946" s="1" t="s">
        <v>3457</v>
      </c>
      <c r="M2946" s="1">
        <v>0</v>
      </c>
      <c r="O2946" s="1">
        <v>40990</v>
      </c>
      <c r="P2946" s="1">
        <v>2626</v>
      </c>
      <c r="Q2946" s="1" t="s">
        <v>3458</v>
      </c>
      <c r="R2946" s="1"/>
      <c r="S2946" s="1"/>
      <c r="T2946" s="1"/>
    </row>
    <row r="2947" spans="1:20" x14ac:dyDescent="0.4">
      <c r="A2947" t="s">
        <v>48</v>
      </c>
      <c r="B2947" t="s">
        <v>49</v>
      </c>
      <c r="C2947" t="s">
        <v>4</v>
      </c>
      <c r="D2947">
        <v>2020</v>
      </c>
      <c r="E2947" s="3">
        <v>1</v>
      </c>
      <c r="F2947" s="21" t="s">
        <v>50</v>
      </c>
      <c r="G2947" s="1">
        <v>146</v>
      </c>
      <c r="H2947" s="1">
        <v>-9</v>
      </c>
      <c r="J2947" s="1" t="s">
        <v>9</v>
      </c>
      <c r="K2947" s="1" t="s">
        <v>3459</v>
      </c>
      <c r="L2947" s="1" t="s">
        <v>325</v>
      </c>
      <c r="M2947" s="1">
        <v>0</v>
      </c>
      <c r="O2947" s="1">
        <v>43987</v>
      </c>
      <c r="P2947" s="1">
        <v>2623</v>
      </c>
      <c r="Q2947" s="1" t="s">
        <v>3460</v>
      </c>
      <c r="R2947" s="1"/>
      <c r="S2947" s="1"/>
      <c r="T2947" s="1"/>
    </row>
    <row r="2948" spans="1:20" x14ac:dyDescent="0.4">
      <c r="A2948" t="s">
        <v>48</v>
      </c>
      <c r="B2948" t="s">
        <v>49</v>
      </c>
      <c r="C2948" t="s">
        <v>4</v>
      </c>
      <c r="D2948">
        <v>2020</v>
      </c>
      <c r="E2948" s="3">
        <v>1</v>
      </c>
      <c r="F2948" s="21" t="s">
        <v>50</v>
      </c>
      <c r="G2948" s="1">
        <v>147</v>
      </c>
      <c r="H2948" s="1">
        <v>55</v>
      </c>
      <c r="J2948" s="1" t="s">
        <v>11</v>
      </c>
      <c r="K2948" s="1" t="s">
        <v>834</v>
      </c>
      <c r="L2948" s="1" t="s">
        <v>3461</v>
      </c>
      <c r="M2948" s="1">
        <v>0</v>
      </c>
      <c r="O2948" s="1">
        <v>42824</v>
      </c>
      <c r="P2948" s="1">
        <v>2619</v>
      </c>
      <c r="Q2948" s="1" t="s">
        <v>3462</v>
      </c>
      <c r="R2948" s="1"/>
      <c r="S2948" s="1"/>
      <c r="T2948" s="1"/>
    </row>
    <row r="2949" spans="1:20" x14ac:dyDescent="0.4">
      <c r="A2949" t="s">
        <v>48</v>
      </c>
      <c r="B2949" t="s">
        <v>49</v>
      </c>
      <c r="C2949" t="s">
        <v>4</v>
      </c>
      <c r="D2949">
        <v>2020</v>
      </c>
      <c r="E2949" s="3">
        <v>1</v>
      </c>
      <c r="F2949" s="21" t="s">
        <v>50</v>
      </c>
      <c r="G2949" s="1">
        <v>148</v>
      </c>
      <c r="H2949" s="1">
        <v>7</v>
      </c>
      <c r="J2949" s="1" t="s">
        <v>20</v>
      </c>
      <c r="K2949" s="1" t="s">
        <v>3463</v>
      </c>
      <c r="L2949" s="1" t="s">
        <v>3464</v>
      </c>
      <c r="M2949" s="1">
        <v>0</v>
      </c>
      <c r="N2949" s="1" t="s">
        <v>3465</v>
      </c>
      <c r="O2949" s="1">
        <v>43990</v>
      </c>
      <c r="P2949" s="1">
        <v>2592</v>
      </c>
      <c r="Q2949" s="1" t="s">
        <v>3466</v>
      </c>
      <c r="R2949" s="1"/>
      <c r="S2949" s="1"/>
      <c r="T2949" s="1"/>
    </row>
    <row r="2950" spans="1:20" x14ac:dyDescent="0.4">
      <c r="A2950" t="s">
        <v>48</v>
      </c>
      <c r="B2950" t="s">
        <v>49</v>
      </c>
      <c r="C2950" t="s">
        <v>4</v>
      </c>
      <c r="D2950">
        <v>2020</v>
      </c>
      <c r="E2950" s="3">
        <v>1</v>
      </c>
      <c r="F2950" s="21" t="s">
        <v>50</v>
      </c>
      <c r="G2950" s="1">
        <v>149</v>
      </c>
      <c r="H2950" s="1">
        <v>-55</v>
      </c>
      <c r="J2950" s="1" t="s">
        <v>9</v>
      </c>
      <c r="K2950" s="1" t="s">
        <v>3467</v>
      </c>
      <c r="L2950" s="1" t="s">
        <v>3468</v>
      </c>
      <c r="M2950" s="1">
        <v>0</v>
      </c>
      <c r="N2950" s="1" t="s">
        <v>3469</v>
      </c>
      <c r="O2950" s="1">
        <v>41410</v>
      </c>
      <c r="P2950" s="1">
        <v>2575</v>
      </c>
      <c r="Q2950" s="1" t="s">
        <v>3470</v>
      </c>
      <c r="R2950" s="1"/>
      <c r="S2950" s="1"/>
      <c r="T2950" s="1"/>
    </row>
    <row r="2951" spans="1:20" x14ac:dyDescent="0.4">
      <c r="A2951" t="s">
        <v>48</v>
      </c>
      <c r="B2951" t="s">
        <v>49</v>
      </c>
      <c r="C2951" t="s">
        <v>4</v>
      </c>
      <c r="D2951">
        <v>2020</v>
      </c>
      <c r="E2951" s="3">
        <v>1</v>
      </c>
      <c r="F2951" s="21" t="s">
        <v>50</v>
      </c>
      <c r="G2951" s="1">
        <v>150</v>
      </c>
      <c r="H2951" s="1">
        <v>-23</v>
      </c>
      <c r="J2951" s="1" t="s">
        <v>13</v>
      </c>
      <c r="K2951" s="1" t="s">
        <v>3471</v>
      </c>
      <c r="L2951" s="1" t="s">
        <v>3472</v>
      </c>
      <c r="M2951" s="1">
        <v>0</v>
      </c>
      <c r="N2951" s="1" t="s">
        <v>3473</v>
      </c>
      <c r="O2951" s="1">
        <v>43998</v>
      </c>
      <c r="P2951" s="1">
        <v>2572</v>
      </c>
      <c r="Q2951" s="1" t="s">
        <v>3474</v>
      </c>
      <c r="R2951" s="1"/>
      <c r="S2951" s="1"/>
      <c r="T2951" s="1"/>
    </row>
    <row r="2952" spans="1:20" x14ac:dyDescent="0.4">
      <c r="A2952" t="s">
        <v>48</v>
      </c>
      <c r="B2952" t="s">
        <v>49</v>
      </c>
      <c r="C2952" t="s">
        <v>4</v>
      </c>
      <c r="D2952">
        <v>2020</v>
      </c>
      <c r="E2952" s="3">
        <v>1</v>
      </c>
      <c r="F2952" s="21" t="s">
        <v>50</v>
      </c>
      <c r="G2952" s="1">
        <v>151</v>
      </c>
      <c r="H2952" s="1">
        <v>-30</v>
      </c>
      <c r="J2952" s="1" t="s">
        <v>16</v>
      </c>
      <c r="K2952" s="1" t="s">
        <v>733</v>
      </c>
      <c r="L2952" s="1" t="s">
        <v>734</v>
      </c>
      <c r="M2952" s="1">
        <v>0</v>
      </c>
      <c r="O2952" s="1">
        <v>41943</v>
      </c>
      <c r="P2952" s="1">
        <v>2514</v>
      </c>
      <c r="Q2952" s="1" t="s">
        <v>3475</v>
      </c>
      <c r="R2952" s="1"/>
      <c r="S2952" s="1"/>
      <c r="T2952" s="1"/>
    </row>
    <row r="2953" spans="1:20" x14ac:dyDescent="0.4">
      <c r="A2953" t="s">
        <v>48</v>
      </c>
      <c r="B2953" t="s">
        <v>49</v>
      </c>
      <c r="C2953" t="s">
        <v>4</v>
      </c>
      <c r="D2953">
        <v>2020</v>
      </c>
      <c r="E2953" s="3">
        <v>1</v>
      </c>
      <c r="F2953" s="21" t="s">
        <v>50</v>
      </c>
      <c r="G2953" s="1">
        <v>152</v>
      </c>
      <c r="H2953" s="1">
        <v>-8</v>
      </c>
      <c r="J2953" s="1" t="s">
        <v>18</v>
      </c>
      <c r="K2953" s="1" t="s">
        <v>3476</v>
      </c>
      <c r="L2953" s="1" t="s">
        <v>128</v>
      </c>
      <c r="M2953" s="1">
        <v>0</v>
      </c>
      <c r="O2953" s="1">
        <v>43976</v>
      </c>
      <c r="P2953" s="1">
        <v>2509</v>
      </c>
      <c r="Q2953" s="1" t="s">
        <v>3477</v>
      </c>
      <c r="R2953" s="1"/>
      <c r="S2953" s="1"/>
      <c r="T2953" s="1"/>
    </row>
    <row r="2954" spans="1:20" x14ac:dyDescent="0.4">
      <c r="A2954" t="s">
        <v>48</v>
      </c>
      <c r="B2954" t="s">
        <v>49</v>
      </c>
      <c r="C2954" t="s">
        <v>4</v>
      </c>
      <c r="D2954">
        <v>2020</v>
      </c>
      <c r="E2954" s="3">
        <v>1</v>
      </c>
      <c r="F2954" s="21" t="s">
        <v>50</v>
      </c>
      <c r="G2954" s="1">
        <v>153</v>
      </c>
      <c r="H2954" s="1">
        <v>19</v>
      </c>
      <c r="J2954" s="1" t="s">
        <v>22</v>
      </c>
      <c r="K2954" s="1" t="s">
        <v>3478</v>
      </c>
      <c r="L2954" s="1" t="s">
        <v>3189</v>
      </c>
      <c r="M2954" s="1">
        <v>0</v>
      </c>
      <c r="O2954" s="1">
        <v>43144</v>
      </c>
      <c r="P2954" s="1">
        <v>2501</v>
      </c>
      <c r="Q2954" s="1" t="s">
        <v>3479</v>
      </c>
      <c r="R2954" s="1"/>
      <c r="S2954" s="1"/>
      <c r="T2954" s="1"/>
    </row>
    <row r="2955" spans="1:20" x14ac:dyDescent="0.4">
      <c r="A2955" t="s">
        <v>48</v>
      </c>
      <c r="B2955" t="s">
        <v>49</v>
      </c>
      <c r="C2955" t="s">
        <v>4</v>
      </c>
      <c r="D2955">
        <v>2020</v>
      </c>
      <c r="E2955" s="3">
        <v>1</v>
      </c>
      <c r="F2955" s="21" t="s">
        <v>50</v>
      </c>
      <c r="G2955" s="1">
        <v>154</v>
      </c>
      <c r="H2955" s="1">
        <v>-7</v>
      </c>
      <c r="J2955" s="1" t="s">
        <v>26</v>
      </c>
      <c r="K2955" s="1" t="s">
        <v>3480</v>
      </c>
      <c r="L2955" s="1" t="s">
        <v>3481</v>
      </c>
      <c r="M2955" s="1">
        <v>0</v>
      </c>
      <c r="O2955" s="1">
        <v>44000</v>
      </c>
      <c r="P2955" s="1">
        <v>2501</v>
      </c>
      <c r="Q2955" s="1" t="s">
        <v>3482</v>
      </c>
      <c r="R2955" s="1"/>
      <c r="S2955" s="1"/>
      <c r="T2955" s="1"/>
    </row>
    <row r="2956" spans="1:20" x14ac:dyDescent="0.4">
      <c r="A2956" t="s">
        <v>48</v>
      </c>
      <c r="B2956" t="s">
        <v>49</v>
      </c>
      <c r="C2956" t="s">
        <v>4</v>
      </c>
      <c r="D2956">
        <v>2020</v>
      </c>
      <c r="E2956" s="3">
        <v>1</v>
      </c>
      <c r="F2956" s="21" t="s">
        <v>50</v>
      </c>
      <c r="G2956" s="1">
        <v>155</v>
      </c>
      <c r="H2956" s="1" t="s">
        <v>81</v>
      </c>
      <c r="J2956" s="1" t="s">
        <v>13</v>
      </c>
      <c r="K2956" s="1" t="s">
        <v>3483</v>
      </c>
      <c r="L2956" s="1" t="s">
        <v>3484</v>
      </c>
      <c r="M2956" s="1">
        <v>0</v>
      </c>
      <c r="N2956" s="1" t="s">
        <v>3485</v>
      </c>
      <c r="O2956" s="1">
        <v>44004</v>
      </c>
      <c r="P2956" s="1">
        <v>2461</v>
      </c>
      <c r="Q2956" s="1" t="s">
        <v>3486</v>
      </c>
      <c r="R2956" s="1"/>
      <c r="S2956" s="1"/>
      <c r="T2956" s="1"/>
    </row>
    <row r="2957" spans="1:20" x14ac:dyDescent="0.4">
      <c r="A2957" t="s">
        <v>48</v>
      </c>
      <c r="B2957" t="s">
        <v>49</v>
      </c>
      <c r="C2957" t="s">
        <v>4</v>
      </c>
      <c r="D2957">
        <v>2020</v>
      </c>
      <c r="E2957" s="3">
        <v>1</v>
      </c>
      <c r="F2957" s="21" t="s">
        <v>50</v>
      </c>
      <c r="G2957" s="1">
        <v>156</v>
      </c>
      <c r="H2957" s="1">
        <v>87</v>
      </c>
      <c r="J2957" s="1" t="s">
        <v>13</v>
      </c>
      <c r="K2957" s="1" t="s">
        <v>3487</v>
      </c>
      <c r="L2957" s="1" t="s">
        <v>3488</v>
      </c>
      <c r="M2957" s="1">
        <v>0</v>
      </c>
      <c r="N2957" s="1" t="s">
        <v>3489</v>
      </c>
      <c r="O2957" s="1">
        <v>44007</v>
      </c>
      <c r="P2957" s="1">
        <v>2451</v>
      </c>
      <c r="Q2957" s="1" t="s">
        <v>3490</v>
      </c>
      <c r="R2957" s="1"/>
      <c r="S2957" s="1"/>
      <c r="T2957" s="1"/>
    </row>
    <row r="2958" spans="1:20" x14ac:dyDescent="0.4">
      <c r="A2958" t="s">
        <v>48</v>
      </c>
      <c r="B2958" t="s">
        <v>49</v>
      </c>
      <c r="C2958" t="s">
        <v>4</v>
      </c>
      <c r="D2958">
        <v>2020</v>
      </c>
      <c r="E2958" s="3">
        <v>1</v>
      </c>
      <c r="F2958" s="21" t="s">
        <v>50</v>
      </c>
      <c r="G2958" s="1">
        <v>157</v>
      </c>
      <c r="H2958" s="1">
        <v>-4</v>
      </c>
      <c r="J2958" s="1" t="s">
        <v>26</v>
      </c>
      <c r="K2958" s="1" t="s">
        <v>3491</v>
      </c>
      <c r="L2958" s="1" t="s">
        <v>3492</v>
      </c>
      <c r="M2958" s="1">
        <v>0</v>
      </c>
      <c r="O2958" s="1">
        <v>44006</v>
      </c>
      <c r="P2958" s="1">
        <v>2436</v>
      </c>
      <c r="Q2958" s="1" t="s">
        <v>3493</v>
      </c>
      <c r="R2958" s="1"/>
      <c r="S2958" s="1"/>
      <c r="T2958" s="1"/>
    </row>
    <row r="2959" spans="1:20" x14ac:dyDescent="0.4">
      <c r="A2959" t="s">
        <v>48</v>
      </c>
      <c r="B2959" t="s">
        <v>49</v>
      </c>
      <c r="C2959" t="s">
        <v>4</v>
      </c>
      <c r="D2959">
        <v>2020</v>
      </c>
      <c r="E2959" s="3">
        <v>1</v>
      </c>
      <c r="F2959" s="21" t="s">
        <v>50</v>
      </c>
      <c r="G2959" s="1">
        <v>158</v>
      </c>
      <c r="H2959" s="1" t="s">
        <v>81</v>
      </c>
      <c r="J2959" s="1" t="s">
        <v>304</v>
      </c>
      <c r="K2959" s="1" t="s">
        <v>3494</v>
      </c>
      <c r="L2959" s="1" t="s">
        <v>3495</v>
      </c>
      <c r="M2959" s="1">
        <v>0</v>
      </c>
      <c r="O2959" s="1">
        <v>43845</v>
      </c>
      <c r="P2959" s="1">
        <v>2428</v>
      </c>
      <c r="Q2959" s="1" t="s">
        <v>3496</v>
      </c>
      <c r="R2959" s="1"/>
      <c r="S2959" s="1"/>
      <c r="T2959" s="1"/>
    </row>
    <row r="2960" spans="1:20" x14ac:dyDescent="0.4">
      <c r="A2960" t="s">
        <v>48</v>
      </c>
      <c r="B2960" t="s">
        <v>49</v>
      </c>
      <c r="C2960" t="s">
        <v>4</v>
      </c>
      <c r="D2960">
        <v>2020</v>
      </c>
      <c r="E2960" s="3">
        <v>1</v>
      </c>
      <c r="F2960" s="21" t="s">
        <v>50</v>
      </c>
      <c r="G2960" s="1">
        <v>159</v>
      </c>
      <c r="H2960" s="1">
        <v>23</v>
      </c>
      <c r="J2960" s="1" t="s">
        <v>3497</v>
      </c>
      <c r="K2960" s="1" t="s">
        <v>186</v>
      </c>
      <c r="L2960" s="1" t="s">
        <v>187</v>
      </c>
      <c r="M2960" s="1">
        <v>0</v>
      </c>
      <c r="N2960" s="1" t="s">
        <v>3236</v>
      </c>
      <c r="O2960" s="1">
        <v>44007</v>
      </c>
      <c r="P2960" s="1">
        <v>2415</v>
      </c>
      <c r="Q2960" s="1" t="s">
        <v>3498</v>
      </c>
      <c r="R2960" s="1"/>
      <c r="S2960" s="1"/>
      <c r="T2960" s="1"/>
    </row>
    <row r="2961" spans="1:20" x14ac:dyDescent="0.4">
      <c r="A2961" t="s">
        <v>48</v>
      </c>
      <c r="B2961" t="s">
        <v>49</v>
      </c>
      <c r="C2961" t="s">
        <v>4</v>
      </c>
      <c r="D2961">
        <v>2020</v>
      </c>
      <c r="E2961" s="3">
        <v>1</v>
      </c>
      <c r="F2961" s="21" t="s">
        <v>50</v>
      </c>
      <c r="G2961" s="1">
        <v>160</v>
      </c>
      <c r="H2961" s="1">
        <v>-30</v>
      </c>
      <c r="J2961" s="1" t="s">
        <v>16</v>
      </c>
      <c r="K2961" s="1" t="s">
        <v>3499</v>
      </c>
      <c r="L2961" s="1" t="s">
        <v>3412</v>
      </c>
      <c r="M2961" s="1">
        <v>0</v>
      </c>
      <c r="O2961" s="1">
        <v>41991</v>
      </c>
      <c r="P2961" s="1">
        <v>2391</v>
      </c>
      <c r="Q2961" s="1" t="s">
        <v>3500</v>
      </c>
      <c r="R2961" s="1"/>
      <c r="S2961" s="1"/>
      <c r="T2961" s="1"/>
    </row>
    <row r="2962" spans="1:20" x14ac:dyDescent="0.4">
      <c r="A2962" t="s">
        <v>48</v>
      </c>
      <c r="B2962" t="s">
        <v>49</v>
      </c>
      <c r="C2962" t="s">
        <v>4</v>
      </c>
      <c r="D2962">
        <v>2020</v>
      </c>
      <c r="E2962" s="3">
        <v>1</v>
      </c>
      <c r="F2962" s="21" t="s">
        <v>50</v>
      </c>
      <c r="G2962" s="1">
        <v>161</v>
      </c>
      <c r="H2962" s="1" t="s">
        <v>81</v>
      </c>
      <c r="J2962" s="1" t="s">
        <v>13</v>
      </c>
      <c r="K2962" s="1" t="s">
        <v>3501</v>
      </c>
      <c r="L2962" s="1" t="s">
        <v>3502</v>
      </c>
      <c r="M2962" s="1">
        <v>0</v>
      </c>
      <c r="N2962" s="1" t="s">
        <v>3503</v>
      </c>
      <c r="O2962" s="1">
        <v>43915</v>
      </c>
      <c r="P2962" s="1">
        <v>2381</v>
      </c>
      <c r="Q2962" s="1" t="s">
        <v>3504</v>
      </c>
      <c r="R2962" s="1"/>
      <c r="S2962" s="1"/>
      <c r="T2962" s="1"/>
    </row>
    <row r="2963" spans="1:20" x14ac:dyDescent="0.4">
      <c r="A2963" t="s">
        <v>48</v>
      </c>
      <c r="B2963" t="s">
        <v>49</v>
      </c>
      <c r="C2963" t="s">
        <v>4</v>
      </c>
      <c r="D2963">
        <v>2020</v>
      </c>
      <c r="E2963" s="3">
        <v>1</v>
      </c>
      <c r="F2963" s="21" t="s">
        <v>50</v>
      </c>
      <c r="G2963" s="1">
        <v>162</v>
      </c>
      <c r="H2963" s="1" t="s">
        <v>62</v>
      </c>
      <c r="J2963" s="1" t="s">
        <v>11</v>
      </c>
      <c r="K2963" s="1" t="s">
        <v>3505</v>
      </c>
      <c r="L2963" s="1" t="s">
        <v>3506</v>
      </c>
      <c r="M2963" s="1">
        <v>0</v>
      </c>
      <c r="O2963" s="1">
        <v>41104</v>
      </c>
      <c r="P2963" s="1">
        <v>2354</v>
      </c>
      <c r="Q2963" s="1" t="s">
        <v>3507</v>
      </c>
      <c r="R2963" s="1"/>
      <c r="S2963" s="1"/>
      <c r="T2963" s="1"/>
    </row>
    <row r="2964" spans="1:20" x14ac:dyDescent="0.4">
      <c r="A2964" t="s">
        <v>48</v>
      </c>
      <c r="B2964" t="s">
        <v>49</v>
      </c>
      <c r="C2964" t="s">
        <v>4</v>
      </c>
      <c r="D2964">
        <v>2020</v>
      </c>
      <c r="E2964" s="3">
        <v>1</v>
      </c>
      <c r="F2964" s="21" t="s">
        <v>50</v>
      </c>
      <c r="G2964" s="1">
        <v>163</v>
      </c>
      <c r="H2964" s="1">
        <v>-89</v>
      </c>
      <c r="J2964" s="1" t="s">
        <v>178</v>
      </c>
      <c r="K2964" s="1" t="s">
        <v>3508</v>
      </c>
      <c r="L2964" s="1" t="s">
        <v>3509</v>
      </c>
      <c r="M2964" s="1">
        <v>0</v>
      </c>
      <c r="N2964" s="1" t="s">
        <v>3510</v>
      </c>
      <c r="O2964" s="1">
        <v>43803</v>
      </c>
      <c r="P2964" s="1">
        <v>2323</v>
      </c>
      <c r="Q2964" s="1" t="s">
        <v>3511</v>
      </c>
      <c r="R2964" s="1"/>
      <c r="S2964" s="1"/>
      <c r="T2964" s="1"/>
    </row>
    <row r="2965" spans="1:20" x14ac:dyDescent="0.4">
      <c r="A2965" t="s">
        <v>48</v>
      </c>
      <c r="B2965" t="s">
        <v>49</v>
      </c>
      <c r="C2965" t="s">
        <v>4</v>
      </c>
      <c r="D2965">
        <v>2020</v>
      </c>
      <c r="E2965" s="3">
        <v>1</v>
      </c>
      <c r="F2965" s="21" t="s">
        <v>50</v>
      </c>
      <c r="G2965" s="1">
        <v>164</v>
      </c>
      <c r="H2965" s="1">
        <v>-3</v>
      </c>
      <c r="J2965" s="1" t="s">
        <v>11</v>
      </c>
      <c r="K2965" s="1" t="s">
        <v>550</v>
      </c>
      <c r="L2965" s="1" t="s">
        <v>3512</v>
      </c>
      <c r="M2965" s="1">
        <v>0</v>
      </c>
      <c r="O2965" s="1">
        <v>43973</v>
      </c>
      <c r="P2965" s="1">
        <v>2269</v>
      </c>
      <c r="Q2965" s="1" t="s">
        <v>3513</v>
      </c>
      <c r="R2965" s="1"/>
      <c r="S2965" s="1"/>
      <c r="T2965" s="1"/>
    </row>
    <row r="2966" spans="1:20" x14ac:dyDescent="0.4">
      <c r="A2966" t="s">
        <v>48</v>
      </c>
      <c r="B2966" t="s">
        <v>49</v>
      </c>
      <c r="C2966" t="s">
        <v>4</v>
      </c>
      <c r="D2966">
        <v>2020</v>
      </c>
      <c r="E2966" s="3">
        <v>1</v>
      </c>
      <c r="F2966" s="21" t="s">
        <v>50</v>
      </c>
      <c r="G2966" s="1">
        <v>165</v>
      </c>
      <c r="H2966" s="1">
        <v>2</v>
      </c>
      <c r="J2966" s="1" t="s">
        <v>16</v>
      </c>
      <c r="K2966" s="1" t="s">
        <v>3514</v>
      </c>
      <c r="L2966" s="1" t="s">
        <v>3515</v>
      </c>
      <c r="M2966" s="1">
        <v>0</v>
      </c>
      <c r="O2966" s="1">
        <v>42152</v>
      </c>
      <c r="P2966" s="1">
        <v>2244</v>
      </c>
      <c r="Q2966" s="1" t="s">
        <v>3516</v>
      </c>
      <c r="R2966" s="1"/>
      <c r="S2966" s="1"/>
      <c r="T2966" s="1"/>
    </row>
    <row r="2967" spans="1:20" x14ac:dyDescent="0.4">
      <c r="A2967" t="s">
        <v>48</v>
      </c>
      <c r="B2967" t="s">
        <v>49</v>
      </c>
      <c r="C2967" t="s">
        <v>4</v>
      </c>
      <c r="D2967">
        <v>2020</v>
      </c>
      <c r="E2967" s="3">
        <v>1</v>
      </c>
      <c r="F2967" s="21" t="s">
        <v>50</v>
      </c>
      <c r="G2967" s="1">
        <v>166</v>
      </c>
      <c r="H2967" s="1">
        <v>-93</v>
      </c>
      <c r="J2967" s="1" t="s">
        <v>178</v>
      </c>
      <c r="K2967" s="1" t="s">
        <v>3517</v>
      </c>
      <c r="L2967" s="1" t="s">
        <v>3518</v>
      </c>
      <c r="M2967" s="1">
        <v>0</v>
      </c>
      <c r="N2967" s="1" t="s">
        <v>3519</v>
      </c>
      <c r="O2967" s="1">
        <v>42963</v>
      </c>
      <c r="P2967" s="1">
        <v>2242</v>
      </c>
      <c r="Q2967" s="1" t="s">
        <v>3520</v>
      </c>
      <c r="R2967" s="1"/>
      <c r="S2967" s="1"/>
      <c r="T2967" s="1"/>
    </row>
    <row r="2968" spans="1:20" x14ac:dyDescent="0.4">
      <c r="A2968" t="s">
        <v>48</v>
      </c>
      <c r="B2968" t="s">
        <v>49</v>
      </c>
      <c r="C2968" t="s">
        <v>4</v>
      </c>
      <c r="D2968">
        <v>2020</v>
      </c>
      <c r="E2968" s="3">
        <v>1</v>
      </c>
      <c r="F2968" s="21" t="s">
        <v>50</v>
      </c>
      <c r="G2968" s="1">
        <v>167</v>
      </c>
      <c r="H2968" s="1">
        <v>-24</v>
      </c>
      <c r="J2968" s="1" t="s">
        <v>21</v>
      </c>
      <c r="K2968" s="1" t="s">
        <v>3521</v>
      </c>
      <c r="L2968" s="1" t="s">
        <v>125</v>
      </c>
      <c r="M2968" s="1">
        <v>0</v>
      </c>
      <c r="N2968" s="1" t="s">
        <v>3522</v>
      </c>
      <c r="O2968" s="1">
        <v>43999</v>
      </c>
      <c r="P2968" s="1">
        <v>2238</v>
      </c>
      <c r="Q2968" s="1" t="s">
        <v>3523</v>
      </c>
      <c r="R2968" s="1"/>
      <c r="S2968" s="1"/>
      <c r="T2968" s="1"/>
    </row>
    <row r="2969" spans="1:20" x14ac:dyDescent="0.4">
      <c r="A2969" t="s">
        <v>48</v>
      </c>
      <c r="B2969" t="s">
        <v>49</v>
      </c>
      <c r="C2969" t="s">
        <v>4</v>
      </c>
      <c r="D2969">
        <v>2020</v>
      </c>
      <c r="E2969" s="3">
        <v>1</v>
      </c>
      <c r="F2969" s="21" t="s">
        <v>50</v>
      </c>
      <c r="G2969" s="1" t="s">
        <v>3524</v>
      </c>
      <c r="H2969" s="1">
        <v>46</v>
      </c>
      <c r="J2969" s="1" t="s">
        <v>13</v>
      </c>
      <c r="K2969" s="1" t="s">
        <v>3525</v>
      </c>
      <c r="L2969" s="1" t="s">
        <v>3526</v>
      </c>
      <c r="M2969" s="1">
        <v>0</v>
      </c>
      <c r="N2969" s="1" t="s">
        <v>3527</v>
      </c>
      <c r="O2969" s="1">
        <v>43755</v>
      </c>
      <c r="P2969" s="1">
        <v>2181</v>
      </c>
      <c r="Q2969" s="1" t="s">
        <v>3528</v>
      </c>
      <c r="R2969" s="1"/>
      <c r="S2969" s="1"/>
      <c r="T2969" s="1"/>
    </row>
    <row r="2970" spans="1:20" x14ac:dyDescent="0.4">
      <c r="A2970" t="s">
        <v>48</v>
      </c>
      <c r="B2970" t="s">
        <v>49</v>
      </c>
      <c r="C2970" t="s">
        <v>4</v>
      </c>
      <c r="D2970">
        <v>2020</v>
      </c>
      <c r="E2970" s="3">
        <v>1</v>
      </c>
      <c r="F2970" s="21" t="s">
        <v>50</v>
      </c>
      <c r="G2970" s="1">
        <v>169</v>
      </c>
      <c r="H2970" s="1">
        <v>40</v>
      </c>
      <c r="J2970" s="1" t="s">
        <v>10</v>
      </c>
      <c r="K2970" s="1" t="s">
        <v>3529</v>
      </c>
      <c r="L2970" s="1" t="s">
        <v>250</v>
      </c>
      <c r="M2970" s="1">
        <v>0</v>
      </c>
      <c r="N2970" s="1" t="s">
        <v>3530</v>
      </c>
      <c r="O2970" s="1">
        <v>43727</v>
      </c>
      <c r="P2970" s="1">
        <v>2167</v>
      </c>
      <c r="Q2970" s="1" t="s">
        <v>3531</v>
      </c>
      <c r="R2970" s="1"/>
      <c r="S2970" s="1"/>
      <c r="T2970" s="1"/>
    </row>
    <row r="2971" spans="1:20" x14ac:dyDescent="0.4">
      <c r="A2971" t="s">
        <v>48</v>
      </c>
      <c r="B2971" t="s">
        <v>49</v>
      </c>
      <c r="C2971" t="s">
        <v>4</v>
      </c>
      <c r="D2971">
        <v>2020</v>
      </c>
      <c r="E2971" s="3">
        <v>1</v>
      </c>
      <c r="F2971" s="21" t="s">
        <v>50</v>
      </c>
      <c r="G2971" s="1">
        <v>170</v>
      </c>
      <c r="H2971" s="1">
        <v>9</v>
      </c>
      <c r="J2971" s="1" t="s">
        <v>13</v>
      </c>
      <c r="K2971" s="1" t="s">
        <v>2358</v>
      </c>
      <c r="L2971" s="1" t="s">
        <v>2359</v>
      </c>
      <c r="M2971" s="1">
        <v>0</v>
      </c>
      <c r="N2971" s="1" t="s">
        <v>3532</v>
      </c>
      <c r="O2971" s="1">
        <v>43997</v>
      </c>
      <c r="P2971" s="1">
        <v>2111</v>
      </c>
      <c r="Q2971" s="1" t="s">
        <v>3533</v>
      </c>
      <c r="R2971" s="1"/>
      <c r="S2971" s="1"/>
      <c r="T2971" s="1"/>
    </row>
    <row r="2972" spans="1:20" x14ac:dyDescent="0.4">
      <c r="A2972" t="s">
        <v>48</v>
      </c>
      <c r="B2972" t="s">
        <v>49</v>
      </c>
      <c r="C2972" t="s">
        <v>4</v>
      </c>
      <c r="D2972">
        <v>2020</v>
      </c>
      <c r="E2972" s="3">
        <v>1</v>
      </c>
      <c r="F2972" s="21" t="s">
        <v>50</v>
      </c>
      <c r="G2972" s="1">
        <v>171</v>
      </c>
      <c r="H2972" s="1">
        <v>56</v>
      </c>
      <c r="J2972" s="1" t="s">
        <v>3156</v>
      </c>
      <c r="K2972" s="1" t="s">
        <v>3534</v>
      </c>
      <c r="L2972" s="1" t="s">
        <v>3535</v>
      </c>
      <c r="M2972" s="1">
        <v>0</v>
      </c>
      <c r="N2972" s="1" t="s">
        <v>3536</v>
      </c>
      <c r="O2972" s="1">
        <v>43997</v>
      </c>
      <c r="P2972" s="1">
        <v>2037</v>
      </c>
      <c r="Q2972" s="1" t="s">
        <v>3537</v>
      </c>
      <c r="R2972" s="1"/>
      <c r="S2972" s="1"/>
      <c r="T2972" s="1"/>
    </row>
    <row r="2973" spans="1:20" x14ac:dyDescent="0.4">
      <c r="A2973" t="s">
        <v>48</v>
      </c>
      <c r="B2973" t="s">
        <v>49</v>
      </c>
      <c r="C2973" t="s">
        <v>4</v>
      </c>
      <c r="D2973">
        <v>2020</v>
      </c>
      <c r="E2973" s="3">
        <v>1</v>
      </c>
      <c r="F2973" s="21" t="s">
        <v>50</v>
      </c>
      <c r="G2973" s="1">
        <v>172</v>
      </c>
      <c r="H2973" s="1">
        <v>-52</v>
      </c>
      <c r="J2973" s="1" t="s">
        <v>21</v>
      </c>
      <c r="K2973" s="1" t="s">
        <v>879</v>
      </c>
      <c r="L2973" s="1" t="s">
        <v>3538</v>
      </c>
      <c r="M2973" s="1">
        <v>0</v>
      </c>
      <c r="O2973" s="1">
        <v>41820</v>
      </c>
      <c r="P2973" s="1">
        <v>2023</v>
      </c>
      <c r="Q2973" s="1" t="s">
        <v>3539</v>
      </c>
      <c r="R2973" s="1"/>
      <c r="S2973" s="1"/>
      <c r="T2973" s="1"/>
    </row>
    <row r="2974" spans="1:20" x14ac:dyDescent="0.4">
      <c r="A2974" t="s">
        <v>48</v>
      </c>
      <c r="B2974" t="s">
        <v>49</v>
      </c>
      <c r="C2974" t="s">
        <v>4</v>
      </c>
      <c r="D2974">
        <v>2020</v>
      </c>
      <c r="E2974" s="3">
        <v>1</v>
      </c>
      <c r="F2974" s="21" t="s">
        <v>50</v>
      </c>
      <c r="G2974" s="1">
        <v>173</v>
      </c>
      <c r="H2974" s="1">
        <v>-39</v>
      </c>
      <c r="J2974" s="1" t="s">
        <v>20</v>
      </c>
      <c r="K2974" s="1" t="s">
        <v>3540</v>
      </c>
      <c r="L2974" s="1" t="s">
        <v>125</v>
      </c>
      <c r="M2974" s="1">
        <v>0</v>
      </c>
      <c r="N2974" s="1" t="s">
        <v>3541</v>
      </c>
      <c r="O2974" s="1">
        <v>43993</v>
      </c>
      <c r="P2974" s="1">
        <v>2010</v>
      </c>
      <c r="Q2974" s="1" t="s">
        <v>3542</v>
      </c>
      <c r="R2974" s="1"/>
      <c r="S2974" s="1"/>
      <c r="T2974" s="1"/>
    </row>
    <row r="2975" spans="1:20" x14ac:dyDescent="0.4">
      <c r="A2975" t="s">
        <v>48</v>
      </c>
      <c r="B2975" t="s">
        <v>49</v>
      </c>
      <c r="C2975" t="s">
        <v>4</v>
      </c>
      <c r="D2975">
        <v>2020</v>
      </c>
      <c r="E2975" s="3">
        <v>1</v>
      </c>
      <c r="F2975" s="21" t="s">
        <v>50</v>
      </c>
      <c r="G2975" s="1">
        <v>174</v>
      </c>
      <c r="H2975" s="1">
        <v>-11</v>
      </c>
      <c r="J2975" s="1" t="s">
        <v>26</v>
      </c>
      <c r="K2975" s="1" t="s">
        <v>3543</v>
      </c>
      <c r="L2975" s="1" t="s">
        <v>3543</v>
      </c>
      <c r="M2975" s="1">
        <v>0</v>
      </c>
      <c r="O2975" s="1">
        <v>42618</v>
      </c>
      <c r="P2975" s="1">
        <v>2001</v>
      </c>
      <c r="Q2975" s="1" t="s">
        <v>3544</v>
      </c>
      <c r="R2975" s="1"/>
      <c r="S2975" s="1"/>
      <c r="T2975" s="1"/>
    </row>
    <row r="2976" spans="1:20" x14ac:dyDescent="0.4">
      <c r="A2976" t="s">
        <v>48</v>
      </c>
      <c r="B2976" t="s">
        <v>49</v>
      </c>
      <c r="C2976" t="s">
        <v>4</v>
      </c>
      <c r="D2976">
        <v>2020</v>
      </c>
      <c r="E2976" s="3">
        <v>1</v>
      </c>
      <c r="F2976" s="21" t="s">
        <v>50</v>
      </c>
      <c r="G2976" s="1">
        <v>175</v>
      </c>
      <c r="H2976" s="1">
        <v>17</v>
      </c>
      <c r="J2976" s="1" t="s">
        <v>3175</v>
      </c>
      <c r="K2976" s="1" t="s">
        <v>315</v>
      </c>
      <c r="L2976" s="1" t="s">
        <v>125</v>
      </c>
      <c r="M2976" s="1">
        <v>0</v>
      </c>
      <c r="O2976" s="1">
        <v>43985</v>
      </c>
      <c r="P2976" s="1">
        <v>1999</v>
      </c>
      <c r="Q2976" s="1" t="s">
        <v>3545</v>
      </c>
      <c r="R2976" s="1"/>
      <c r="S2976" s="1"/>
      <c r="T2976" s="1"/>
    </row>
    <row r="2977" spans="1:20" x14ac:dyDescent="0.4">
      <c r="A2977" t="s">
        <v>48</v>
      </c>
      <c r="B2977" t="s">
        <v>49</v>
      </c>
      <c r="C2977" t="s">
        <v>4</v>
      </c>
      <c r="D2977">
        <v>2020</v>
      </c>
      <c r="E2977" s="3">
        <v>1</v>
      </c>
      <c r="F2977" s="21" t="s">
        <v>50</v>
      </c>
      <c r="G2977" s="1">
        <v>176</v>
      </c>
      <c r="H2977" s="1">
        <v>-38</v>
      </c>
      <c r="J2977" s="1" t="s">
        <v>22</v>
      </c>
      <c r="K2977" s="1" t="s">
        <v>3546</v>
      </c>
      <c r="L2977" s="1" t="s">
        <v>3547</v>
      </c>
      <c r="M2977" s="1">
        <v>0</v>
      </c>
      <c r="O2977" s="1">
        <v>43973</v>
      </c>
      <c r="P2977" s="1">
        <v>1992</v>
      </c>
      <c r="Q2977" s="1" t="s">
        <v>3548</v>
      </c>
      <c r="R2977" s="1"/>
      <c r="S2977" s="1"/>
      <c r="T2977" s="1"/>
    </row>
    <row r="2978" spans="1:20" x14ac:dyDescent="0.4">
      <c r="A2978" t="s">
        <v>48</v>
      </c>
      <c r="B2978" t="s">
        <v>49</v>
      </c>
      <c r="C2978" t="s">
        <v>4</v>
      </c>
      <c r="D2978">
        <v>2020</v>
      </c>
      <c r="E2978" s="3">
        <v>1</v>
      </c>
      <c r="F2978" s="21" t="s">
        <v>50</v>
      </c>
      <c r="G2978" s="1">
        <v>177</v>
      </c>
      <c r="H2978" s="1">
        <v>108</v>
      </c>
      <c r="J2978" s="1" t="s">
        <v>16</v>
      </c>
      <c r="K2978" s="1" t="s">
        <v>3549</v>
      </c>
      <c r="L2978" s="1" t="s">
        <v>3550</v>
      </c>
      <c r="M2978" s="1">
        <v>0</v>
      </c>
      <c r="O2978" s="1">
        <v>43980</v>
      </c>
      <c r="P2978" s="1">
        <v>1980</v>
      </c>
      <c r="Q2978" s="1" t="s">
        <v>3551</v>
      </c>
      <c r="R2978" s="1"/>
      <c r="S2978" s="1"/>
      <c r="T2978" s="1"/>
    </row>
    <row r="2979" spans="1:20" x14ac:dyDescent="0.4">
      <c r="A2979" t="s">
        <v>48</v>
      </c>
      <c r="B2979" t="s">
        <v>49</v>
      </c>
      <c r="C2979" t="s">
        <v>4</v>
      </c>
      <c r="D2979">
        <v>2020</v>
      </c>
      <c r="E2979" s="3">
        <v>1</v>
      </c>
      <c r="F2979" s="21" t="s">
        <v>50</v>
      </c>
      <c r="G2979" s="1">
        <v>178</v>
      </c>
      <c r="H2979" s="1">
        <v>140</v>
      </c>
      <c r="J2979" s="1" t="s">
        <v>16</v>
      </c>
      <c r="K2979" s="1" t="s">
        <v>3552</v>
      </c>
      <c r="L2979" s="1" t="s">
        <v>3553</v>
      </c>
      <c r="M2979" s="1">
        <v>0</v>
      </c>
      <c r="O2979" s="1">
        <v>41990</v>
      </c>
      <c r="P2979" s="1">
        <v>1967</v>
      </c>
      <c r="Q2979" s="1" t="s">
        <v>3554</v>
      </c>
      <c r="R2979" s="1"/>
      <c r="S2979" s="1"/>
      <c r="T2979" s="1"/>
    </row>
    <row r="2980" spans="1:20" x14ac:dyDescent="0.4">
      <c r="A2980" t="s">
        <v>48</v>
      </c>
      <c r="B2980" t="s">
        <v>49</v>
      </c>
      <c r="C2980" t="s">
        <v>4</v>
      </c>
      <c r="D2980">
        <v>2020</v>
      </c>
      <c r="E2980" s="3">
        <v>1</v>
      </c>
      <c r="F2980" s="21" t="s">
        <v>50</v>
      </c>
      <c r="G2980" s="1">
        <v>179</v>
      </c>
      <c r="H2980" s="1" t="s">
        <v>81</v>
      </c>
      <c r="J2980" s="1" t="s">
        <v>16</v>
      </c>
      <c r="K2980" s="1" t="s">
        <v>3555</v>
      </c>
      <c r="L2980" s="1" t="s">
        <v>3556</v>
      </c>
      <c r="M2980" s="1">
        <v>0</v>
      </c>
      <c r="N2980" s="1" t="s">
        <v>3557</v>
      </c>
      <c r="O2980" s="1">
        <v>43972</v>
      </c>
      <c r="P2980" s="1">
        <v>1953</v>
      </c>
      <c r="Q2980" s="1" t="s">
        <v>3558</v>
      </c>
      <c r="R2980" s="1"/>
      <c r="S2980" s="1"/>
      <c r="T2980" s="1"/>
    </row>
    <row r="2981" spans="1:20" x14ac:dyDescent="0.4">
      <c r="A2981" t="s">
        <v>48</v>
      </c>
      <c r="B2981" t="s">
        <v>49</v>
      </c>
      <c r="C2981" t="s">
        <v>4</v>
      </c>
      <c r="D2981">
        <v>2020</v>
      </c>
      <c r="E2981" s="3">
        <v>1</v>
      </c>
      <c r="F2981" s="21" t="s">
        <v>50</v>
      </c>
      <c r="G2981" s="1">
        <v>180</v>
      </c>
      <c r="H2981" s="1">
        <v>58</v>
      </c>
      <c r="J2981" s="1" t="s">
        <v>452</v>
      </c>
      <c r="K2981" s="1" t="s">
        <v>2436</v>
      </c>
      <c r="L2981" s="1" t="s">
        <v>3559</v>
      </c>
      <c r="M2981" s="1">
        <v>0</v>
      </c>
      <c r="N2981" s="1" t="s">
        <v>3560</v>
      </c>
      <c r="O2981" s="1">
        <v>41435</v>
      </c>
      <c r="P2981" s="1">
        <v>1938</v>
      </c>
      <c r="Q2981" s="1" t="s">
        <v>3561</v>
      </c>
      <c r="R2981" s="1"/>
      <c r="S2981" s="1"/>
      <c r="T2981" s="1"/>
    </row>
    <row r="2982" spans="1:20" x14ac:dyDescent="0.4">
      <c r="A2982" t="s">
        <v>48</v>
      </c>
      <c r="B2982" t="s">
        <v>49</v>
      </c>
      <c r="C2982" t="s">
        <v>4</v>
      </c>
      <c r="D2982">
        <v>2020</v>
      </c>
      <c r="E2982" s="3">
        <v>1</v>
      </c>
      <c r="F2982" s="21" t="s">
        <v>50</v>
      </c>
      <c r="G2982" s="1">
        <v>181</v>
      </c>
      <c r="H2982" s="1">
        <v>6</v>
      </c>
      <c r="J2982" s="1" t="s">
        <v>11</v>
      </c>
      <c r="K2982" s="1" t="s">
        <v>3562</v>
      </c>
      <c r="L2982" s="1" t="s">
        <v>3563</v>
      </c>
      <c r="M2982" s="1">
        <v>0</v>
      </c>
      <c r="O2982" s="1">
        <v>43984</v>
      </c>
      <c r="P2982" s="1">
        <v>1937</v>
      </c>
      <c r="Q2982" s="1" t="s">
        <v>3564</v>
      </c>
      <c r="R2982" s="1"/>
      <c r="S2982" s="1"/>
      <c r="T2982" s="1"/>
    </row>
    <row r="2983" spans="1:20" x14ac:dyDescent="0.4">
      <c r="A2983" t="s">
        <v>48</v>
      </c>
      <c r="B2983" t="s">
        <v>49</v>
      </c>
      <c r="C2983" t="s">
        <v>4</v>
      </c>
      <c r="D2983">
        <v>2020</v>
      </c>
      <c r="E2983" s="3">
        <v>1</v>
      </c>
      <c r="F2983" s="21" t="s">
        <v>50</v>
      </c>
      <c r="G2983" s="1">
        <v>182</v>
      </c>
      <c r="H2983" s="1">
        <v>-176</v>
      </c>
      <c r="J2983" s="1" t="s">
        <v>10</v>
      </c>
      <c r="K2983" s="1" t="s">
        <v>434</v>
      </c>
      <c r="L2983" s="1" t="s">
        <v>3565</v>
      </c>
      <c r="M2983" s="1">
        <v>0</v>
      </c>
      <c r="O2983" s="1">
        <v>43963</v>
      </c>
      <c r="P2983" s="1">
        <v>1935</v>
      </c>
      <c r="Q2983" s="1" t="s">
        <v>3566</v>
      </c>
      <c r="R2983" s="1"/>
      <c r="S2983" s="1"/>
      <c r="T2983" s="1"/>
    </row>
    <row r="2984" spans="1:20" x14ac:dyDescent="0.4">
      <c r="A2984" t="s">
        <v>48</v>
      </c>
      <c r="B2984" t="s">
        <v>49</v>
      </c>
      <c r="C2984" t="s">
        <v>4</v>
      </c>
      <c r="D2984">
        <v>2020</v>
      </c>
      <c r="E2984" s="3">
        <v>1</v>
      </c>
      <c r="F2984" s="21" t="s">
        <v>50</v>
      </c>
      <c r="G2984" s="1">
        <v>183</v>
      </c>
      <c r="H2984" s="1" t="s">
        <v>81</v>
      </c>
      <c r="J2984" s="1" t="s">
        <v>22</v>
      </c>
      <c r="K2984" s="1" t="s">
        <v>3567</v>
      </c>
      <c r="L2984" s="1" t="s">
        <v>3568</v>
      </c>
      <c r="M2984" s="1">
        <v>0</v>
      </c>
      <c r="O2984" s="1">
        <v>42502</v>
      </c>
      <c r="P2984" s="1">
        <v>1910</v>
      </c>
      <c r="Q2984" s="1" t="s">
        <v>3569</v>
      </c>
      <c r="R2984" s="1"/>
      <c r="S2984" s="1"/>
      <c r="T2984" s="1"/>
    </row>
    <row r="2985" spans="1:20" x14ac:dyDescent="0.4">
      <c r="A2985" t="s">
        <v>48</v>
      </c>
      <c r="B2985" t="s">
        <v>49</v>
      </c>
      <c r="C2985" t="s">
        <v>4</v>
      </c>
      <c r="D2985">
        <v>2020</v>
      </c>
      <c r="E2985" s="3">
        <v>1</v>
      </c>
      <c r="F2985" s="21" t="s">
        <v>50</v>
      </c>
      <c r="G2985" s="1">
        <v>184</v>
      </c>
      <c r="H2985" s="1" t="s">
        <v>81</v>
      </c>
      <c r="J2985" s="1" t="s">
        <v>317</v>
      </c>
      <c r="K2985" s="1" t="s">
        <v>3570</v>
      </c>
      <c r="L2985" s="1" t="s">
        <v>3571</v>
      </c>
      <c r="M2985" s="1">
        <v>0</v>
      </c>
      <c r="O2985" s="1">
        <v>43838</v>
      </c>
      <c r="P2985" s="1">
        <v>1890</v>
      </c>
      <c r="Q2985" s="1" t="s">
        <v>3572</v>
      </c>
      <c r="R2985" s="1"/>
      <c r="S2985" s="1"/>
      <c r="T2985" s="1"/>
    </row>
    <row r="2986" spans="1:20" x14ac:dyDescent="0.4">
      <c r="A2986" t="s">
        <v>48</v>
      </c>
      <c r="B2986" t="s">
        <v>49</v>
      </c>
      <c r="C2986" t="s">
        <v>4</v>
      </c>
      <c r="D2986">
        <v>2020</v>
      </c>
      <c r="E2986" s="3">
        <v>1</v>
      </c>
      <c r="F2986" s="21" t="s">
        <v>50</v>
      </c>
      <c r="G2986" s="1">
        <v>185</v>
      </c>
      <c r="H2986" s="1">
        <v>31</v>
      </c>
      <c r="J2986" s="1" t="s">
        <v>22</v>
      </c>
      <c r="K2986" s="1" t="s">
        <v>706</v>
      </c>
      <c r="L2986" s="1" t="s">
        <v>707</v>
      </c>
      <c r="M2986" s="1">
        <v>0</v>
      </c>
      <c r="O2986" s="1">
        <v>43976</v>
      </c>
      <c r="P2986" s="1">
        <v>1872</v>
      </c>
      <c r="Q2986" s="1" t="s">
        <v>3573</v>
      </c>
      <c r="R2986" s="1"/>
      <c r="S2986" s="1"/>
      <c r="T2986" s="1"/>
    </row>
    <row r="2987" spans="1:20" x14ac:dyDescent="0.4">
      <c r="A2987" t="s">
        <v>48</v>
      </c>
      <c r="B2987" t="s">
        <v>49</v>
      </c>
      <c r="C2987" t="s">
        <v>4</v>
      </c>
      <c r="D2987">
        <v>2020</v>
      </c>
      <c r="E2987" s="3">
        <v>1</v>
      </c>
      <c r="F2987" s="21" t="s">
        <v>50</v>
      </c>
      <c r="G2987" s="1">
        <v>186</v>
      </c>
      <c r="H2987" s="1">
        <v>-3</v>
      </c>
      <c r="J2987" s="1" t="s">
        <v>10</v>
      </c>
      <c r="K2987" s="1" t="s">
        <v>3574</v>
      </c>
      <c r="L2987" s="1" t="s">
        <v>351</v>
      </c>
      <c r="M2987" s="1">
        <v>0</v>
      </c>
      <c r="N2987" s="1" t="s">
        <v>3575</v>
      </c>
      <c r="O2987" s="1">
        <v>43980</v>
      </c>
      <c r="P2987" s="1">
        <v>1822</v>
      </c>
      <c r="Q2987" s="1" t="s">
        <v>3576</v>
      </c>
      <c r="R2987" s="1"/>
      <c r="S2987" s="1"/>
      <c r="T2987" s="1"/>
    </row>
    <row r="2988" spans="1:20" x14ac:dyDescent="0.4">
      <c r="A2988" t="s">
        <v>48</v>
      </c>
      <c r="B2988" t="s">
        <v>49</v>
      </c>
      <c r="C2988" t="s">
        <v>4</v>
      </c>
      <c r="D2988">
        <v>2020</v>
      </c>
      <c r="E2988" s="3">
        <v>1</v>
      </c>
      <c r="F2988" s="21" t="s">
        <v>50</v>
      </c>
      <c r="G2988" s="1">
        <v>187</v>
      </c>
      <c r="H2988" s="1">
        <v>1</v>
      </c>
      <c r="J2988" s="1" t="s">
        <v>18</v>
      </c>
      <c r="K2988" s="1" t="s">
        <v>191</v>
      </c>
      <c r="L2988" s="1" t="s">
        <v>119</v>
      </c>
      <c r="M2988" s="1">
        <v>0</v>
      </c>
      <c r="O2988" s="1">
        <v>43979</v>
      </c>
      <c r="P2988" s="1">
        <v>1816</v>
      </c>
      <c r="Q2988" s="1" t="s">
        <v>3577</v>
      </c>
      <c r="R2988" s="1"/>
      <c r="S2988" s="1"/>
      <c r="T2988" s="1"/>
    </row>
    <row r="2989" spans="1:20" x14ac:dyDescent="0.4">
      <c r="A2989" t="s">
        <v>48</v>
      </c>
      <c r="B2989" t="s">
        <v>49</v>
      </c>
      <c r="C2989" t="s">
        <v>4</v>
      </c>
      <c r="D2989">
        <v>2020</v>
      </c>
      <c r="E2989" s="3">
        <v>1</v>
      </c>
      <c r="F2989" s="21" t="s">
        <v>50</v>
      </c>
      <c r="G2989" s="1">
        <v>188</v>
      </c>
      <c r="H2989" s="1" t="s">
        <v>81</v>
      </c>
      <c r="J2989" s="1" t="s">
        <v>13</v>
      </c>
      <c r="K2989" s="1" t="s">
        <v>3578</v>
      </c>
      <c r="L2989" s="1" t="s">
        <v>3579</v>
      </c>
      <c r="M2989" s="1">
        <v>0</v>
      </c>
      <c r="N2989" s="1" t="s">
        <v>3580</v>
      </c>
      <c r="O2989" s="1">
        <v>43961</v>
      </c>
      <c r="P2989" s="1">
        <v>1805</v>
      </c>
      <c r="Q2989" s="1" t="s">
        <v>3581</v>
      </c>
      <c r="R2989" s="1"/>
      <c r="S2989" s="1"/>
      <c r="T2989" s="1"/>
    </row>
    <row r="2990" spans="1:20" x14ac:dyDescent="0.4">
      <c r="A2990" t="s">
        <v>48</v>
      </c>
      <c r="B2990" t="s">
        <v>49</v>
      </c>
      <c r="C2990" t="s">
        <v>4</v>
      </c>
      <c r="D2990">
        <v>2020</v>
      </c>
      <c r="E2990" s="3">
        <v>1</v>
      </c>
      <c r="F2990" s="21" t="s">
        <v>50</v>
      </c>
      <c r="G2990" s="1">
        <v>189</v>
      </c>
      <c r="H2990" s="1">
        <v>8</v>
      </c>
      <c r="J2990" s="1" t="s">
        <v>11</v>
      </c>
      <c r="K2990" s="1" t="s">
        <v>3582</v>
      </c>
      <c r="L2990" s="1" t="s">
        <v>503</v>
      </c>
      <c r="M2990" s="1">
        <v>0</v>
      </c>
      <c r="O2990" s="1">
        <v>43950</v>
      </c>
      <c r="P2990" s="1">
        <v>1789</v>
      </c>
      <c r="Q2990" s="1" t="s">
        <v>3583</v>
      </c>
      <c r="R2990" s="1"/>
      <c r="S2990" s="1"/>
      <c r="T2990" s="1"/>
    </row>
    <row r="2991" spans="1:20" x14ac:dyDescent="0.4">
      <c r="A2991" t="s">
        <v>48</v>
      </c>
      <c r="B2991" t="s">
        <v>49</v>
      </c>
      <c r="C2991" t="s">
        <v>4</v>
      </c>
      <c r="D2991">
        <v>2020</v>
      </c>
      <c r="E2991" s="3">
        <v>1</v>
      </c>
      <c r="F2991" s="21" t="s">
        <v>50</v>
      </c>
      <c r="G2991" s="1">
        <v>190</v>
      </c>
      <c r="H2991" s="1">
        <v>-15</v>
      </c>
      <c r="J2991" s="1" t="s">
        <v>1312</v>
      </c>
      <c r="K2991" s="1" t="s">
        <v>3584</v>
      </c>
      <c r="L2991" s="1" t="s">
        <v>3585</v>
      </c>
      <c r="M2991" s="1">
        <v>0</v>
      </c>
      <c r="N2991" s="1" t="s">
        <v>3586</v>
      </c>
      <c r="O2991" s="1">
        <v>42308</v>
      </c>
      <c r="P2991" s="1">
        <v>1783</v>
      </c>
      <c r="Q2991" s="1" t="s">
        <v>3587</v>
      </c>
      <c r="R2991" s="1"/>
      <c r="S2991" s="1"/>
      <c r="T2991" s="1"/>
    </row>
    <row r="2992" spans="1:20" x14ac:dyDescent="0.4">
      <c r="A2992" t="s">
        <v>48</v>
      </c>
      <c r="B2992" t="s">
        <v>49</v>
      </c>
      <c r="C2992" t="s">
        <v>4</v>
      </c>
      <c r="D2992">
        <v>2020</v>
      </c>
      <c r="E2992" s="3">
        <v>1</v>
      </c>
      <c r="F2992" s="21" t="s">
        <v>50</v>
      </c>
      <c r="G2992" s="1">
        <v>191</v>
      </c>
      <c r="H2992" s="1">
        <v>-32</v>
      </c>
      <c r="J2992" s="1" t="s">
        <v>16</v>
      </c>
      <c r="K2992" s="1" t="s">
        <v>750</v>
      </c>
      <c r="L2992" s="1" t="s">
        <v>751</v>
      </c>
      <c r="M2992" s="1">
        <v>0</v>
      </c>
      <c r="O2992" s="1">
        <v>44004</v>
      </c>
      <c r="P2992" s="1">
        <v>1776</v>
      </c>
      <c r="Q2992" s="1" t="s">
        <v>3588</v>
      </c>
      <c r="R2992" s="1"/>
      <c r="S2992" s="1"/>
      <c r="T2992" s="1"/>
    </row>
    <row r="2993" spans="1:20" x14ac:dyDescent="0.4">
      <c r="A2993" t="s">
        <v>48</v>
      </c>
      <c r="B2993" t="s">
        <v>49</v>
      </c>
      <c r="C2993" t="s">
        <v>4</v>
      </c>
      <c r="D2993">
        <v>2020</v>
      </c>
      <c r="E2993" s="3">
        <v>1</v>
      </c>
      <c r="F2993" s="21" t="s">
        <v>50</v>
      </c>
      <c r="G2993" s="1">
        <v>192</v>
      </c>
      <c r="H2993" s="1">
        <v>38</v>
      </c>
      <c r="J2993" s="1" t="s">
        <v>11</v>
      </c>
      <c r="K2993" s="1" t="s">
        <v>327</v>
      </c>
      <c r="L2993" s="1" t="s">
        <v>3185</v>
      </c>
      <c r="M2993" s="1">
        <v>0</v>
      </c>
      <c r="O2993" s="1">
        <v>42572</v>
      </c>
      <c r="P2993" s="1">
        <v>1769</v>
      </c>
      <c r="Q2993" s="1" t="s">
        <v>3589</v>
      </c>
      <c r="R2993" s="1"/>
      <c r="S2993" s="1"/>
      <c r="T2993" s="1"/>
    </row>
    <row r="2994" spans="1:20" x14ac:dyDescent="0.4">
      <c r="A2994" t="s">
        <v>48</v>
      </c>
      <c r="B2994" t="s">
        <v>49</v>
      </c>
      <c r="C2994" t="s">
        <v>4</v>
      </c>
      <c r="D2994">
        <v>2020</v>
      </c>
      <c r="E2994" s="3">
        <v>1</v>
      </c>
      <c r="F2994" s="21" t="s">
        <v>50</v>
      </c>
      <c r="G2994" s="1">
        <v>193</v>
      </c>
      <c r="H2994" s="1">
        <v>-33</v>
      </c>
      <c r="J2994" s="1" t="s">
        <v>22</v>
      </c>
      <c r="K2994" s="1" t="s">
        <v>585</v>
      </c>
      <c r="L2994" s="1" t="s">
        <v>3590</v>
      </c>
      <c r="M2994" s="1">
        <v>0</v>
      </c>
      <c r="O2994" s="1">
        <v>43956</v>
      </c>
      <c r="P2994" s="1">
        <v>1755</v>
      </c>
      <c r="Q2994" s="1" t="s">
        <v>3591</v>
      </c>
      <c r="R2994" s="1"/>
      <c r="S2994" s="1"/>
      <c r="T2994" s="1"/>
    </row>
    <row r="2995" spans="1:20" x14ac:dyDescent="0.4">
      <c r="A2995" t="s">
        <v>48</v>
      </c>
      <c r="B2995" t="s">
        <v>49</v>
      </c>
      <c r="C2995" t="s">
        <v>4</v>
      </c>
      <c r="D2995">
        <v>2020</v>
      </c>
      <c r="E2995" s="3">
        <v>1</v>
      </c>
      <c r="F2995" s="21" t="s">
        <v>50</v>
      </c>
      <c r="G2995" s="1">
        <v>194</v>
      </c>
      <c r="H2995" s="1">
        <v>-17</v>
      </c>
      <c r="J2995" s="1" t="s">
        <v>11</v>
      </c>
      <c r="K2995" s="1" t="s">
        <v>690</v>
      </c>
      <c r="L2995" s="1" t="s">
        <v>3457</v>
      </c>
      <c r="M2995" s="1">
        <v>0</v>
      </c>
      <c r="O2995" s="1">
        <v>41533</v>
      </c>
      <c r="P2995" s="1">
        <v>1716</v>
      </c>
      <c r="Q2995" s="1" t="s">
        <v>3592</v>
      </c>
      <c r="R2995" s="1"/>
      <c r="S2995" s="1"/>
      <c r="T2995" s="1"/>
    </row>
    <row r="2996" spans="1:20" x14ac:dyDescent="0.4">
      <c r="A2996" t="s">
        <v>48</v>
      </c>
      <c r="B2996" t="s">
        <v>49</v>
      </c>
      <c r="C2996" t="s">
        <v>4</v>
      </c>
      <c r="D2996">
        <v>2020</v>
      </c>
      <c r="E2996" s="3">
        <v>1</v>
      </c>
      <c r="F2996" s="21" t="s">
        <v>50</v>
      </c>
      <c r="G2996" s="1">
        <v>195</v>
      </c>
      <c r="H2996" s="1">
        <v>118</v>
      </c>
      <c r="J2996" s="1" t="s">
        <v>9</v>
      </c>
      <c r="K2996" s="1" t="s">
        <v>3593</v>
      </c>
      <c r="L2996" s="1" t="s">
        <v>697</v>
      </c>
      <c r="M2996" s="1">
        <v>0</v>
      </c>
      <c r="N2996" s="1" t="s">
        <v>3594</v>
      </c>
      <c r="O2996" s="1">
        <v>43068</v>
      </c>
      <c r="P2996" s="1">
        <v>1703</v>
      </c>
      <c r="Q2996" s="1" t="s">
        <v>3595</v>
      </c>
      <c r="R2996" s="1"/>
      <c r="S2996" s="1"/>
      <c r="T2996" s="1"/>
    </row>
    <row r="2997" spans="1:20" x14ac:dyDescent="0.4">
      <c r="A2997" t="s">
        <v>48</v>
      </c>
      <c r="B2997" t="s">
        <v>49</v>
      </c>
      <c r="C2997" t="s">
        <v>4</v>
      </c>
      <c r="D2997">
        <v>2020</v>
      </c>
      <c r="E2997" s="3">
        <v>1</v>
      </c>
      <c r="F2997" s="21" t="s">
        <v>50</v>
      </c>
      <c r="G2997" s="1">
        <v>196</v>
      </c>
      <c r="H2997" s="1">
        <v>-27</v>
      </c>
      <c r="J2997" s="1" t="s">
        <v>16</v>
      </c>
      <c r="K2997" s="1" t="s">
        <v>1052</v>
      </c>
      <c r="L2997" s="1" t="s">
        <v>3596</v>
      </c>
      <c r="M2997" s="1">
        <v>0</v>
      </c>
      <c r="O2997" s="1">
        <v>42262</v>
      </c>
      <c r="P2997" s="1">
        <v>1700</v>
      </c>
      <c r="Q2997" s="1" t="s">
        <v>3597</v>
      </c>
      <c r="R2997" s="1"/>
      <c r="S2997" s="1"/>
      <c r="T2997" s="1"/>
    </row>
    <row r="2998" spans="1:20" x14ac:dyDescent="0.4">
      <c r="A2998" t="s">
        <v>48</v>
      </c>
      <c r="B2998" t="s">
        <v>49</v>
      </c>
      <c r="C2998" t="s">
        <v>4</v>
      </c>
      <c r="D2998">
        <v>2020</v>
      </c>
      <c r="E2998" s="3">
        <v>1</v>
      </c>
      <c r="F2998" s="21" t="s">
        <v>50</v>
      </c>
      <c r="G2998" s="1">
        <v>197</v>
      </c>
      <c r="H2998" s="1">
        <v>-26</v>
      </c>
      <c r="J2998" s="1" t="s">
        <v>26</v>
      </c>
      <c r="K2998" s="1" t="s">
        <v>3598</v>
      </c>
      <c r="L2998" s="1" t="s">
        <v>3599</v>
      </c>
      <c r="M2998" s="1">
        <v>0</v>
      </c>
      <c r="O2998" s="1">
        <v>43978</v>
      </c>
      <c r="P2998" s="1">
        <v>1687</v>
      </c>
      <c r="Q2998" s="1" t="s">
        <v>3600</v>
      </c>
      <c r="R2998" s="1"/>
      <c r="S2998" s="1"/>
      <c r="T2998" s="1"/>
    </row>
    <row r="2999" spans="1:20" x14ac:dyDescent="0.4">
      <c r="A2999" t="s">
        <v>48</v>
      </c>
      <c r="B2999" t="s">
        <v>49</v>
      </c>
      <c r="C2999" t="s">
        <v>4</v>
      </c>
      <c r="D2999">
        <v>2020</v>
      </c>
      <c r="E2999" s="3">
        <v>1</v>
      </c>
      <c r="F2999" s="21" t="s">
        <v>50</v>
      </c>
      <c r="G2999" s="1">
        <v>198</v>
      </c>
      <c r="H2999" s="1">
        <v>35</v>
      </c>
      <c r="J2999" s="1" t="s">
        <v>3156</v>
      </c>
      <c r="K2999" s="1" t="s">
        <v>3601</v>
      </c>
      <c r="L2999" s="1" t="s">
        <v>71</v>
      </c>
      <c r="M2999" s="1">
        <v>0</v>
      </c>
      <c r="O2999" s="1">
        <v>43964</v>
      </c>
      <c r="P2999" s="1">
        <v>1668</v>
      </c>
      <c r="Q2999" s="1" t="s">
        <v>3602</v>
      </c>
      <c r="R2999" s="1"/>
      <c r="S2999" s="1"/>
      <c r="T2999" s="1"/>
    </row>
    <row r="3000" spans="1:20" x14ac:dyDescent="0.4">
      <c r="A3000" t="s">
        <v>48</v>
      </c>
      <c r="B3000" t="s">
        <v>49</v>
      </c>
      <c r="C3000" t="s">
        <v>4</v>
      </c>
      <c r="D3000">
        <v>2020</v>
      </c>
      <c r="E3000" s="3">
        <v>1</v>
      </c>
      <c r="F3000" s="21" t="s">
        <v>50</v>
      </c>
      <c r="G3000" s="1">
        <v>199</v>
      </c>
      <c r="H3000" s="1">
        <v>-19</v>
      </c>
      <c r="J3000" s="1" t="s">
        <v>22</v>
      </c>
      <c r="K3000" s="1" t="s">
        <v>3603</v>
      </c>
      <c r="L3000" s="1" t="s">
        <v>3604</v>
      </c>
      <c r="M3000" s="1">
        <v>0</v>
      </c>
      <c r="O3000" s="1">
        <v>40850</v>
      </c>
      <c r="P3000" s="1">
        <v>1656</v>
      </c>
      <c r="Q3000" s="1" t="s">
        <v>3605</v>
      </c>
      <c r="R3000" s="1"/>
      <c r="S3000" s="1"/>
      <c r="T3000" s="1"/>
    </row>
    <row r="3001" spans="1:20" x14ac:dyDescent="0.4">
      <c r="A3001" t="s">
        <v>48</v>
      </c>
      <c r="B3001" t="s">
        <v>49</v>
      </c>
      <c r="C3001" t="s">
        <v>4</v>
      </c>
      <c r="D3001">
        <v>2020</v>
      </c>
      <c r="E3001" s="3">
        <v>1</v>
      </c>
      <c r="F3001" s="21" t="s">
        <v>50</v>
      </c>
      <c r="G3001" s="1">
        <v>200</v>
      </c>
      <c r="H3001" s="1">
        <v>18</v>
      </c>
      <c r="J3001" s="1" t="s">
        <v>17</v>
      </c>
      <c r="K3001" s="1" t="s">
        <v>3606</v>
      </c>
      <c r="L3001" s="1" t="s">
        <v>3607</v>
      </c>
      <c r="M3001" s="1">
        <v>0</v>
      </c>
      <c r="N3001" s="1" t="s">
        <v>3608</v>
      </c>
      <c r="O3001" s="1">
        <v>44005</v>
      </c>
      <c r="P3001" s="1">
        <v>1653</v>
      </c>
      <c r="Q3001" s="1" t="s">
        <v>3609</v>
      </c>
      <c r="R3001" s="1"/>
      <c r="S3001" s="1"/>
      <c r="T3001" s="1"/>
    </row>
    <row r="3002" spans="1:20" x14ac:dyDescent="0.4">
      <c r="A3002" t="s">
        <v>48</v>
      </c>
      <c r="B3002" t="s">
        <v>49</v>
      </c>
      <c r="C3002" t="s">
        <v>4</v>
      </c>
      <c r="D3002">
        <v>2020</v>
      </c>
      <c r="E3002" s="3">
        <v>2</v>
      </c>
      <c r="F3002" s="21" t="s">
        <v>50</v>
      </c>
      <c r="G3002" s="1">
        <v>1</v>
      </c>
      <c r="H3002" s="1" t="s">
        <v>62</v>
      </c>
      <c r="J3002" s="1" t="s">
        <v>22</v>
      </c>
      <c r="K3002" s="1" t="s">
        <v>3066</v>
      </c>
      <c r="L3002" s="1" t="s">
        <v>64</v>
      </c>
      <c r="M3002" s="1">
        <v>0</v>
      </c>
      <c r="O3002" s="1">
        <v>43998</v>
      </c>
      <c r="P3002" s="1">
        <v>146974</v>
      </c>
      <c r="Q3002" s="1" t="s">
        <v>3067</v>
      </c>
      <c r="R3002" s="1"/>
    </row>
    <row r="3003" spans="1:20" x14ac:dyDescent="0.4">
      <c r="A3003" t="s">
        <v>48</v>
      </c>
      <c r="B3003" t="s">
        <v>49</v>
      </c>
      <c r="C3003" t="s">
        <v>4</v>
      </c>
      <c r="D3003">
        <v>2020</v>
      </c>
      <c r="E3003" s="3">
        <v>2</v>
      </c>
      <c r="F3003" s="21" t="s">
        <v>50</v>
      </c>
      <c r="G3003" s="1">
        <v>2</v>
      </c>
      <c r="H3003" s="1">
        <v>3</v>
      </c>
      <c r="J3003" s="1" t="s">
        <v>10</v>
      </c>
      <c r="K3003" s="1" t="s">
        <v>3077</v>
      </c>
      <c r="L3003" s="1" t="s">
        <v>67</v>
      </c>
      <c r="M3003" s="1">
        <v>0</v>
      </c>
      <c r="N3003" s="1" t="s">
        <v>3078</v>
      </c>
      <c r="O3003" s="1">
        <v>44005</v>
      </c>
      <c r="P3003" s="1">
        <v>91505</v>
      </c>
      <c r="Q3003" s="1" t="s">
        <v>3079</v>
      </c>
      <c r="R3003" s="1"/>
    </row>
    <row r="3004" spans="1:20" x14ac:dyDescent="0.4">
      <c r="A3004" t="s">
        <v>48</v>
      </c>
      <c r="B3004" t="s">
        <v>49</v>
      </c>
      <c r="C3004" t="s">
        <v>4</v>
      </c>
      <c r="D3004">
        <v>2020</v>
      </c>
      <c r="E3004" s="3">
        <v>2</v>
      </c>
      <c r="F3004" s="21" t="s">
        <v>50</v>
      </c>
      <c r="G3004" s="1">
        <v>3</v>
      </c>
      <c r="H3004" s="1" t="s">
        <v>81</v>
      </c>
      <c r="J3004" s="1" t="s">
        <v>16</v>
      </c>
      <c r="K3004" s="1" t="s">
        <v>3610</v>
      </c>
      <c r="L3004" s="1" t="s">
        <v>475</v>
      </c>
      <c r="M3004" s="1">
        <v>0</v>
      </c>
      <c r="O3004" s="1">
        <v>43986</v>
      </c>
      <c r="P3004" s="1">
        <v>50000</v>
      </c>
      <c r="Q3004" s="1" t="s">
        <v>3611</v>
      </c>
      <c r="R3004" s="1"/>
    </row>
    <row r="3005" spans="1:20" x14ac:dyDescent="0.4">
      <c r="A3005" t="s">
        <v>48</v>
      </c>
      <c r="B3005" t="s">
        <v>49</v>
      </c>
      <c r="C3005" t="s">
        <v>4</v>
      </c>
      <c r="D3005">
        <v>2020</v>
      </c>
      <c r="E3005" s="3">
        <v>2</v>
      </c>
      <c r="F3005" s="21" t="s">
        <v>50</v>
      </c>
      <c r="G3005" s="1">
        <v>4</v>
      </c>
      <c r="H3005" s="1">
        <v>177</v>
      </c>
      <c r="J3005" s="1" t="s">
        <v>11</v>
      </c>
      <c r="K3005" s="1" t="s">
        <v>3562</v>
      </c>
      <c r="L3005" s="1" t="s">
        <v>3563</v>
      </c>
      <c r="M3005" s="1">
        <v>0</v>
      </c>
      <c r="O3005" s="1">
        <v>43984</v>
      </c>
      <c r="P3005" s="1">
        <v>47837</v>
      </c>
      <c r="Q3005" s="1" t="s">
        <v>3564</v>
      </c>
      <c r="R3005" s="1"/>
    </row>
    <row r="3006" spans="1:20" x14ac:dyDescent="0.4">
      <c r="A3006" t="s">
        <v>48</v>
      </c>
      <c r="B3006" t="s">
        <v>49</v>
      </c>
      <c r="C3006" t="s">
        <v>4</v>
      </c>
      <c r="D3006">
        <v>2020</v>
      </c>
      <c r="E3006" s="3">
        <v>2</v>
      </c>
      <c r="F3006" s="21" t="s">
        <v>50</v>
      </c>
      <c r="G3006" s="1">
        <v>5</v>
      </c>
      <c r="H3006" s="1">
        <v>6</v>
      </c>
      <c r="J3006" s="1" t="s">
        <v>22</v>
      </c>
      <c r="K3006" s="1" t="s">
        <v>85</v>
      </c>
      <c r="L3006" s="1" t="s">
        <v>3096</v>
      </c>
      <c r="M3006" s="1">
        <v>0</v>
      </c>
      <c r="O3006" s="1">
        <v>43990</v>
      </c>
      <c r="P3006" s="1">
        <v>47623</v>
      </c>
      <c r="Q3006" s="1" t="s">
        <v>3097</v>
      </c>
      <c r="R3006" s="1"/>
    </row>
    <row r="3007" spans="1:20" x14ac:dyDescent="0.4">
      <c r="A3007" t="s">
        <v>48</v>
      </c>
      <c r="B3007" t="s">
        <v>49</v>
      </c>
      <c r="C3007" t="s">
        <v>4</v>
      </c>
      <c r="D3007">
        <v>2020</v>
      </c>
      <c r="E3007" s="3">
        <v>2</v>
      </c>
      <c r="F3007" s="21" t="s">
        <v>50</v>
      </c>
      <c r="G3007" s="1">
        <v>6</v>
      </c>
      <c r="H3007" s="1" t="s">
        <v>81</v>
      </c>
      <c r="J3007" s="1" t="s">
        <v>27</v>
      </c>
      <c r="K3007" s="1" t="s">
        <v>477</v>
      </c>
      <c r="L3007" s="1" t="s">
        <v>478</v>
      </c>
      <c r="M3007" s="1">
        <v>0</v>
      </c>
      <c r="O3007" s="1">
        <v>43735</v>
      </c>
      <c r="P3007" s="1">
        <v>43926</v>
      </c>
      <c r="Q3007" s="1" t="s">
        <v>3612</v>
      </c>
      <c r="R3007" s="1"/>
    </row>
    <row r="3008" spans="1:20" x14ac:dyDescent="0.4">
      <c r="A3008" t="s">
        <v>48</v>
      </c>
      <c r="B3008" t="s">
        <v>49</v>
      </c>
      <c r="C3008" t="s">
        <v>4</v>
      </c>
      <c r="D3008">
        <v>2020</v>
      </c>
      <c r="E3008" s="3">
        <v>2</v>
      </c>
      <c r="F3008" s="21" t="s">
        <v>50</v>
      </c>
      <c r="G3008" s="1">
        <v>7</v>
      </c>
      <c r="H3008" s="1" t="s">
        <v>81</v>
      </c>
      <c r="J3008" s="1" t="s">
        <v>365</v>
      </c>
      <c r="K3008" s="1" t="s">
        <v>3613</v>
      </c>
      <c r="L3008" s="1" t="s">
        <v>3614</v>
      </c>
      <c r="M3008" s="1">
        <v>0</v>
      </c>
      <c r="O3008" s="1">
        <v>43872</v>
      </c>
      <c r="P3008" s="1">
        <v>42618</v>
      </c>
      <c r="Q3008" s="1" t="s">
        <v>3615</v>
      </c>
      <c r="R3008" s="1"/>
    </row>
    <row r="3009" spans="1:18" x14ac:dyDescent="0.4">
      <c r="A3009" t="s">
        <v>48</v>
      </c>
      <c r="B3009" t="s">
        <v>49</v>
      </c>
      <c r="C3009" t="s">
        <v>4</v>
      </c>
      <c r="D3009">
        <v>2020</v>
      </c>
      <c r="E3009" s="3">
        <v>2</v>
      </c>
      <c r="F3009" s="21" t="s">
        <v>50</v>
      </c>
      <c r="G3009" s="1">
        <v>8</v>
      </c>
      <c r="H3009" s="1">
        <v>21</v>
      </c>
      <c r="J3009" s="1" t="s">
        <v>16</v>
      </c>
      <c r="K3009" s="1" t="s">
        <v>3146</v>
      </c>
      <c r="L3009" s="1" t="s">
        <v>153</v>
      </c>
      <c r="M3009" s="1">
        <v>0</v>
      </c>
      <c r="O3009" s="1">
        <v>43969</v>
      </c>
      <c r="P3009" s="1">
        <v>38739</v>
      </c>
      <c r="Q3009" s="1" t="s">
        <v>3147</v>
      </c>
      <c r="R3009" s="1"/>
    </row>
    <row r="3010" spans="1:18" x14ac:dyDescent="0.4">
      <c r="A3010" t="s">
        <v>48</v>
      </c>
      <c r="B3010" t="s">
        <v>49</v>
      </c>
      <c r="C3010" t="s">
        <v>4</v>
      </c>
      <c r="D3010">
        <v>2020</v>
      </c>
      <c r="E3010" s="3">
        <v>2</v>
      </c>
      <c r="F3010" s="21" t="s">
        <v>50</v>
      </c>
      <c r="G3010" s="1">
        <v>9</v>
      </c>
      <c r="H3010" s="1">
        <v>78</v>
      </c>
      <c r="J3010" s="1" t="s">
        <v>13</v>
      </c>
      <c r="K3010" s="1" t="s">
        <v>3297</v>
      </c>
      <c r="L3010" s="1" t="s">
        <v>3298</v>
      </c>
      <c r="M3010" s="1">
        <v>0</v>
      </c>
      <c r="N3010" s="1" t="s">
        <v>3299</v>
      </c>
      <c r="O3010" s="1">
        <v>43998</v>
      </c>
      <c r="P3010" s="1">
        <v>28051</v>
      </c>
      <c r="Q3010" s="1" t="s">
        <v>3300</v>
      </c>
      <c r="R3010" s="1"/>
    </row>
    <row r="3011" spans="1:18" x14ac:dyDescent="0.4">
      <c r="A3011" t="s">
        <v>48</v>
      </c>
      <c r="B3011" t="s">
        <v>49</v>
      </c>
      <c r="C3011" t="s">
        <v>4</v>
      </c>
      <c r="D3011">
        <v>2020</v>
      </c>
      <c r="E3011" s="3">
        <v>2</v>
      </c>
      <c r="F3011" s="21" t="s">
        <v>50</v>
      </c>
      <c r="G3011" s="1">
        <v>10</v>
      </c>
      <c r="H3011" s="1">
        <v>59</v>
      </c>
      <c r="J3011" s="1" t="s">
        <v>9</v>
      </c>
      <c r="K3011" s="1" t="s">
        <v>3245</v>
      </c>
      <c r="L3011" s="1" t="s">
        <v>3246</v>
      </c>
      <c r="M3011" s="1">
        <v>0</v>
      </c>
      <c r="O3011" s="1">
        <v>43333</v>
      </c>
      <c r="P3011" s="1">
        <v>26576</v>
      </c>
      <c r="Q3011" s="1" t="s">
        <v>3247</v>
      </c>
      <c r="R3011" s="1"/>
    </row>
    <row r="3012" spans="1:18" x14ac:dyDescent="0.4">
      <c r="A3012" t="s">
        <v>48</v>
      </c>
      <c r="B3012" t="s">
        <v>49</v>
      </c>
      <c r="C3012" t="s">
        <v>4</v>
      </c>
      <c r="D3012">
        <v>2020</v>
      </c>
      <c r="E3012" s="3">
        <v>2</v>
      </c>
      <c r="F3012" s="21" t="s">
        <v>50</v>
      </c>
      <c r="G3012" s="1">
        <v>11</v>
      </c>
      <c r="H3012" s="1">
        <v>10</v>
      </c>
      <c r="J3012" s="1" t="s">
        <v>12</v>
      </c>
      <c r="K3012" s="1" t="s">
        <v>88</v>
      </c>
      <c r="L3012" s="1" t="s">
        <v>3124</v>
      </c>
      <c r="M3012" s="1">
        <v>0</v>
      </c>
      <c r="O3012" s="1">
        <v>43993</v>
      </c>
      <c r="P3012" s="1">
        <v>26534</v>
      </c>
      <c r="Q3012" s="1" t="s">
        <v>3125</v>
      </c>
      <c r="R3012" s="1"/>
    </row>
    <row r="3013" spans="1:18" x14ac:dyDescent="0.4">
      <c r="A3013" t="s">
        <v>48</v>
      </c>
      <c r="B3013" t="s">
        <v>49</v>
      </c>
      <c r="C3013" t="s">
        <v>4</v>
      </c>
      <c r="D3013">
        <v>2020</v>
      </c>
      <c r="E3013" s="3">
        <v>2</v>
      </c>
      <c r="F3013" s="21" t="s">
        <v>50</v>
      </c>
      <c r="G3013" s="1">
        <v>12</v>
      </c>
      <c r="H3013" s="1">
        <v>121</v>
      </c>
      <c r="J3013" s="1" t="s">
        <v>3156</v>
      </c>
      <c r="K3013" s="1" t="s">
        <v>3424</v>
      </c>
      <c r="L3013" s="1" t="s">
        <v>3425</v>
      </c>
      <c r="M3013" s="1">
        <v>0</v>
      </c>
      <c r="O3013" s="1">
        <v>43963</v>
      </c>
      <c r="P3013" s="1">
        <v>22450</v>
      </c>
      <c r="Q3013" s="1" t="s">
        <v>3426</v>
      </c>
      <c r="R3013" s="1"/>
    </row>
    <row r="3014" spans="1:18" x14ac:dyDescent="0.4">
      <c r="A3014" t="s">
        <v>48</v>
      </c>
      <c r="B3014" t="s">
        <v>49</v>
      </c>
      <c r="C3014" t="s">
        <v>4</v>
      </c>
      <c r="D3014">
        <v>2020</v>
      </c>
      <c r="E3014" s="3">
        <v>2</v>
      </c>
      <c r="F3014" s="21" t="s">
        <v>50</v>
      </c>
      <c r="G3014" s="1">
        <v>13</v>
      </c>
      <c r="H3014" s="1" t="s">
        <v>81</v>
      </c>
      <c r="J3014" s="1" t="s">
        <v>22</v>
      </c>
      <c r="K3014" s="1" t="s">
        <v>491</v>
      </c>
      <c r="L3014" s="1" t="s">
        <v>491</v>
      </c>
      <c r="M3014" s="1">
        <v>0</v>
      </c>
      <c r="O3014" s="1">
        <v>40524</v>
      </c>
      <c r="P3014" s="1">
        <v>21422</v>
      </c>
      <c r="Q3014" s="1" t="s">
        <v>3616</v>
      </c>
      <c r="R3014" s="1"/>
    </row>
    <row r="3015" spans="1:18" x14ac:dyDescent="0.4">
      <c r="A3015" t="s">
        <v>48</v>
      </c>
      <c r="B3015" t="s">
        <v>49</v>
      </c>
      <c r="C3015" t="s">
        <v>4</v>
      </c>
      <c r="D3015">
        <v>2020</v>
      </c>
      <c r="E3015" s="3">
        <v>2</v>
      </c>
      <c r="F3015" s="21" t="s">
        <v>50</v>
      </c>
      <c r="G3015" s="1">
        <v>14</v>
      </c>
      <c r="H3015" s="1">
        <v>-4</v>
      </c>
      <c r="J3015" s="1" t="s">
        <v>365</v>
      </c>
      <c r="K3015" s="1" t="s">
        <v>353</v>
      </c>
      <c r="L3015" s="1" t="s">
        <v>3093</v>
      </c>
      <c r="M3015" s="1">
        <v>0</v>
      </c>
      <c r="N3015" s="1" t="s">
        <v>3094</v>
      </c>
      <c r="O3015" s="1">
        <v>43946</v>
      </c>
      <c r="P3015" s="1">
        <v>21217</v>
      </c>
      <c r="Q3015" s="1" t="s">
        <v>3095</v>
      </c>
      <c r="R3015" s="1"/>
    </row>
    <row r="3016" spans="1:18" x14ac:dyDescent="0.4">
      <c r="A3016" t="s">
        <v>48</v>
      </c>
      <c r="B3016" t="s">
        <v>49</v>
      </c>
      <c r="C3016" t="s">
        <v>4</v>
      </c>
      <c r="D3016">
        <v>2020</v>
      </c>
      <c r="E3016" s="3">
        <v>2</v>
      </c>
      <c r="F3016" s="21" t="s">
        <v>50</v>
      </c>
      <c r="G3016" s="1">
        <v>15</v>
      </c>
      <c r="H3016" s="1" t="s">
        <v>81</v>
      </c>
      <c r="J3016" s="1" t="s">
        <v>3172</v>
      </c>
      <c r="K3016" s="1" t="s">
        <v>3617</v>
      </c>
      <c r="L3016" s="1" t="s">
        <v>3618</v>
      </c>
      <c r="M3016" s="1">
        <v>0</v>
      </c>
      <c r="N3016" s="1" t="s">
        <v>3619</v>
      </c>
      <c r="O3016" s="1">
        <v>44002</v>
      </c>
      <c r="P3016" s="1">
        <v>20452</v>
      </c>
      <c r="Q3016" s="1" t="s">
        <v>3620</v>
      </c>
      <c r="R3016" s="1"/>
    </row>
    <row r="3017" spans="1:18" x14ac:dyDescent="0.4">
      <c r="A3017" t="s">
        <v>48</v>
      </c>
      <c r="B3017" t="s">
        <v>49</v>
      </c>
      <c r="C3017" t="s">
        <v>4</v>
      </c>
      <c r="D3017">
        <v>2020</v>
      </c>
      <c r="E3017" s="3">
        <v>2</v>
      </c>
      <c r="F3017" s="21" t="s">
        <v>50</v>
      </c>
      <c r="G3017" s="1">
        <v>16</v>
      </c>
      <c r="H3017" s="1" t="s">
        <v>81</v>
      </c>
      <c r="J3017" s="1" t="s">
        <v>13</v>
      </c>
      <c r="K3017" s="1" t="s">
        <v>3621</v>
      </c>
      <c r="L3017" s="1" t="s">
        <v>3298</v>
      </c>
      <c r="M3017" s="1">
        <v>0</v>
      </c>
      <c r="N3017" s="1" t="s">
        <v>3622</v>
      </c>
      <c r="O3017" s="1">
        <v>44000</v>
      </c>
      <c r="P3017" s="1">
        <v>19523</v>
      </c>
      <c r="Q3017" s="1" t="s">
        <v>3623</v>
      </c>
      <c r="R3017" s="1"/>
    </row>
    <row r="3018" spans="1:18" x14ac:dyDescent="0.4">
      <c r="A3018" t="s">
        <v>48</v>
      </c>
      <c r="B3018" t="s">
        <v>49</v>
      </c>
      <c r="C3018" t="s">
        <v>4</v>
      </c>
      <c r="D3018">
        <v>2020</v>
      </c>
      <c r="E3018" s="3">
        <v>2</v>
      </c>
      <c r="F3018" s="21" t="s">
        <v>50</v>
      </c>
      <c r="G3018" s="1">
        <v>17</v>
      </c>
      <c r="H3018" s="1" t="s">
        <v>62</v>
      </c>
      <c r="J3018" s="1" t="s">
        <v>11</v>
      </c>
      <c r="K3018" s="1" t="s">
        <v>133</v>
      </c>
      <c r="L3018" s="1" t="s">
        <v>3110</v>
      </c>
      <c r="M3018" s="1">
        <v>0</v>
      </c>
      <c r="O3018" s="1">
        <v>43957</v>
      </c>
      <c r="P3018" s="1">
        <v>19486</v>
      </c>
      <c r="Q3018" s="1" t="s">
        <v>3111</v>
      </c>
      <c r="R3018" s="1"/>
    </row>
    <row r="3019" spans="1:18" x14ac:dyDescent="0.4">
      <c r="A3019" t="s">
        <v>48</v>
      </c>
      <c r="B3019" t="s">
        <v>49</v>
      </c>
      <c r="C3019" t="s">
        <v>4</v>
      </c>
      <c r="D3019">
        <v>2020</v>
      </c>
      <c r="E3019" s="3">
        <v>2</v>
      </c>
      <c r="F3019" s="21" t="s">
        <v>50</v>
      </c>
      <c r="G3019" s="1">
        <v>18</v>
      </c>
      <c r="H3019" s="1">
        <v>-4</v>
      </c>
      <c r="J3019" s="1" t="s">
        <v>22</v>
      </c>
      <c r="K3019" s="1" t="s">
        <v>139</v>
      </c>
      <c r="L3019" s="1" t="s">
        <v>3105</v>
      </c>
      <c r="M3019" s="1">
        <v>0</v>
      </c>
      <c r="O3019" s="1">
        <v>43978</v>
      </c>
      <c r="P3019" s="1">
        <v>19214</v>
      </c>
      <c r="Q3019" s="1" t="s">
        <v>3106</v>
      </c>
      <c r="R3019" s="1"/>
    </row>
    <row r="3020" spans="1:18" x14ac:dyDescent="0.4">
      <c r="A3020" t="s">
        <v>48</v>
      </c>
      <c r="B3020" t="s">
        <v>49</v>
      </c>
      <c r="C3020" t="s">
        <v>4</v>
      </c>
      <c r="D3020">
        <v>2020</v>
      </c>
      <c r="E3020" s="3">
        <v>2</v>
      </c>
      <c r="F3020" s="21" t="s">
        <v>50</v>
      </c>
      <c r="G3020" s="1">
        <v>19</v>
      </c>
      <c r="H3020" s="1">
        <v>24</v>
      </c>
      <c r="J3020" s="1" t="s">
        <v>22</v>
      </c>
      <c r="K3020" s="1" t="s">
        <v>3183</v>
      </c>
      <c r="L3020" s="1" t="s">
        <v>223</v>
      </c>
      <c r="M3020" s="1">
        <v>0</v>
      </c>
      <c r="O3020" s="1">
        <v>43973</v>
      </c>
      <c r="P3020" s="1">
        <v>17164</v>
      </c>
      <c r="Q3020" s="1" t="s">
        <v>3184</v>
      </c>
      <c r="R3020" s="1"/>
    </row>
    <row r="3021" spans="1:18" x14ac:dyDescent="0.4">
      <c r="A3021" t="s">
        <v>48</v>
      </c>
      <c r="B3021" t="s">
        <v>49</v>
      </c>
      <c r="C3021" t="s">
        <v>4</v>
      </c>
      <c r="D3021">
        <v>2020</v>
      </c>
      <c r="E3021" s="3">
        <v>2</v>
      </c>
      <c r="F3021" s="21" t="s">
        <v>50</v>
      </c>
      <c r="G3021" s="1">
        <v>20</v>
      </c>
      <c r="H3021" s="1" t="s">
        <v>81</v>
      </c>
      <c r="J3021" s="1" t="s">
        <v>16</v>
      </c>
      <c r="K3021" s="1" t="s">
        <v>3624</v>
      </c>
      <c r="L3021" s="1" t="s">
        <v>486</v>
      </c>
      <c r="M3021" s="1">
        <v>0</v>
      </c>
      <c r="O3021" s="1">
        <v>43929</v>
      </c>
      <c r="P3021" s="1">
        <v>16846</v>
      </c>
      <c r="Q3021" s="1" t="s">
        <v>3625</v>
      </c>
      <c r="R3021" s="1"/>
    </row>
    <row r="3022" spans="1:18" x14ac:dyDescent="0.4">
      <c r="A3022" t="s">
        <v>48</v>
      </c>
      <c r="B3022" t="s">
        <v>49</v>
      </c>
      <c r="C3022" t="s">
        <v>4</v>
      </c>
      <c r="D3022">
        <v>2020</v>
      </c>
      <c r="E3022" s="3">
        <v>2</v>
      </c>
      <c r="F3022" s="21" t="s">
        <v>50</v>
      </c>
      <c r="G3022" s="1">
        <v>21</v>
      </c>
      <c r="H3022" s="1">
        <v>-14</v>
      </c>
      <c r="J3022" s="1" t="s">
        <v>13</v>
      </c>
      <c r="K3022" s="1" t="s">
        <v>3083</v>
      </c>
      <c r="L3022" s="1" t="s">
        <v>3084</v>
      </c>
      <c r="M3022" s="1">
        <v>0</v>
      </c>
      <c r="N3022" s="1" t="s">
        <v>3085</v>
      </c>
      <c r="O3022" s="1">
        <v>43982</v>
      </c>
      <c r="P3022" s="1">
        <v>16455</v>
      </c>
      <c r="Q3022" s="1" t="s">
        <v>3086</v>
      </c>
      <c r="R3022" s="1"/>
    </row>
    <row r="3023" spans="1:18" x14ac:dyDescent="0.4">
      <c r="A3023" t="s">
        <v>48</v>
      </c>
      <c r="B3023" t="s">
        <v>49</v>
      </c>
      <c r="C3023" t="s">
        <v>4</v>
      </c>
      <c r="D3023">
        <v>2020</v>
      </c>
      <c r="E3023" s="3">
        <v>2</v>
      </c>
      <c r="F3023" s="21" t="s">
        <v>50</v>
      </c>
      <c r="G3023" s="1">
        <v>22</v>
      </c>
      <c r="H3023" s="1" t="s">
        <v>81</v>
      </c>
      <c r="J3023" s="1" t="s">
        <v>12</v>
      </c>
      <c r="K3023" s="1" t="s">
        <v>3626</v>
      </c>
      <c r="L3023" s="1" t="s">
        <v>3096</v>
      </c>
      <c r="M3023" s="1">
        <v>0</v>
      </c>
      <c r="O3023" s="1">
        <v>43580</v>
      </c>
      <c r="P3023" s="1">
        <v>16452</v>
      </c>
      <c r="Q3023" s="1" t="s">
        <v>3627</v>
      </c>
      <c r="R3023" s="1"/>
    </row>
    <row r="3024" spans="1:18" x14ac:dyDescent="0.4">
      <c r="A3024" t="s">
        <v>48</v>
      </c>
      <c r="B3024" t="s">
        <v>49</v>
      </c>
      <c r="C3024" t="s">
        <v>4</v>
      </c>
      <c r="D3024">
        <v>2020</v>
      </c>
      <c r="E3024" s="3">
        <v>2</v>
      </c>
      <c r="F3024" s="21" t="s">
        <v>50</v>
      </c>
      <c r="G3024" s="1">
        <v>23</v>
      </c>
      <c r="H3024" s="1">
        <v>4</v>
      </c>
      <c r="J3024" s="1" t="s">
        <v>20</v>
      </c>
      <c r="K3024" s="1" t="s">
        <v>55</v>
      </c>
      <c r="L3024" s="1" t="s">
        <v>3142</v>
      </c>
      <c r="M3024" s="1">
        <v>0</v>
      </c>
      <c r="O3024" s="1">
        <v>44004</v>
      </c>
      <c r="P3024" s="1">
        <v>16398</v>
      </c>
      <c r="Q3024" s="1" t="s">
        <v>3143</v>
      </c>
      <c r="R3024" s="1"/>
    </row>
    <row r="3025" spans="1:18" x14ac:dyDescent="0.4">
      <c r="A3025" t="s">
        <v>48</v>
      </c>
      <c r="B3025" t="s">
        <v>49</v>
      </c>
      <c r="C3025" t="s">
        <v>4</v>
      </c>
      <c r="D3025">
        <v>2020</v>
      </c>
      <c r="E3025" s="3">
        <v>2</v>
      </c>
      <c r="F3025" s="21" t="s">
        <v>50</v>
      </c>
      <c r="G3025" s="1">
        <v>24</v>
      </c>
      <c r="H3025" s="1" t="s">
        <v>81</v>
      </c>
      <c r="J3025" s="1" t="s">
        <v>1312</v>
      </c>
      <c r="K3025" s="1" t="s">
        <v>3628</v>
      </c>
      <c r="L3025" s="1" t="s">
        <v>3629</v>
      </c>
      <c r="M3025" s="1">
        <v>0</v>
      </c>
      <c r="O3025" s="1">
        <v>43881</v>
      </c>
      <c r="P3025" s="1">
        <v>15539</v>
      </c>
      <c r="Q3025" s="1" t="s">
        <v>3630</v>
      </c>
      <c r="R3025" s="1"/>
    </row>
    <row r="3026" spans="1:18" x14ac:dyDescent="0.4">
      <c r="A3026" t="s">
        <v>48</v>
      </c>
      <c r="B3026" t="s">
        <v>49</v>
      </c>
      <c r="C3026" t="s">
        <v>4</v>
      </c>
      <c r="D3026">
        <v>2020</v>
      </c>
      <c r="E3026" s="3">
        <v>2</v>
      </c>
      <c r="F3026" s="21" t="s">
        <v>50</v>
      </c>
      <c r="G3026" s="1">
        <v>25</v>
      </c>
      <c r="H3026" s="1" t="s">
        <v>81</v>
      </c>
      <c r="J3026" s="1" t="s">
        <v>22</v>
      </c>
      <c r="K3026" s="1" t="s">
        <v>3631</v>
      </c>
      <c r="L3026" s="1" t="s">
        <v>3632</v>
      </c>
      <c r="M3026" s="1">
        <v>0</v>
      </c>
      <c r="O3026" s="1">
        <v>43880</v>
      </c>
      <c r="P3026" s="1">
        <v>15400</v>
      </c>
      <c r="Q3026" s="1" t="s">
        <v>3633</v>
      </c>
      <c r="R3026" s="1"/>
    </row>
    <row r="3027" spans="1:18" x14ac:dyDescent="0.4">
      <c r="A3027" t="s">
        <v>48</v>
      </c>
      <c r="B3027" t="s">
        <v>49</v>
      </c>
      <c r="C3027" t="s">
        <v>4</v>
      </c>
      <c r="D3027">
        <v>2020</v>
      </c>
      <c r="E3027" s="3">
        <v>2</v>
      </c>
      <c r="F3027" s="21" t="s">
        <v>50</v>
      </c>
      <c r="G3027" s="1">
        <v>26</v>
      </c>
      <c r="H3027" s="1">
        <v>115</v>
      </c>
      <c r="J3027" s="1" t="s">
        <v>13</v>
      </c>
      <c r="K3027" s="1" t="s">
        <v>3448</v>
      </c>
      <c r="L3027" s="1">
        <v>1.1100000000000001</v>
      </c>
      <c r="M3027" s="1">
        <v>0</v>
      </c>
      <c r="N3027" s="1" t="s">
        <v>3449</v>
      </c>
      <c r="O3027" s="1">
        <v>44004</v>
      </c>
      <c r="P3027" s="1">
        <v>14851</v>
      </c>
      <c r="Q3027" s="1" t="s">
        <v>3450</v>
      </c>
      <c r="R3027" s="1"/>
    </row>
    <row r="3028" spans="1:18" x14ac:dyDescent="0.4">
      <c r="A3028" t="s">
        <v>48</v>
      </c>
      <c r="B3028" t="s">
        <v>49</v>
      </c>
      <c r="C3028" t="s">
        <v>4</v>
      </c>
      <c r="D3028">
        <v>2020</v>
      </c>
      <c r="E3028" s="3">
        <v>2</v>
      </c>
      <c r="F3028" s="21" t="s">
        <v>50</v>
      </c>
      <c r="G3028" s="1">
        <v>27</v>
      </c>
      <c r="H3028" s="1">
        <v>-21</v>
      </c>
      <c r="J3028" s="1" t="s">
        <v>11</v>
      </c>
      <c r="K3028" s="1" t="s">
        <v>3080</v>
      </c>
      <c r="L3028" s="1" t="s">
        <v>3081</v>
      </c>
      <c r="M3028" s="1">
        <v>0</v>
      </c>
      <c r="O3028" s="1">
        <v>43958</v>
      </c>
      <c r="P3028" s="1">
        <v>14640</v>
      </c>
      <c r="Q3028" s="1" t="s">
        <v>3082</v>
      </c>
      <c r="R3028" s="1"/>
    </row>
    <row r="3029" spans="1:18" x14ac:dyDescent="0.4">
      <c r="A3029" t="s">
        <v>48</v>
      </c>
      <c r="B3029" t="s">
        <v>49</v>
      </c>
      <c r="C3029" t="s">
        <v>4</v>
      </c>
      <c r="D3029">
        <v>2020</v>
      </c>
      <c r="E3029" s="3">
        <v>2</v>
      </c>
      <c r="F3029" s="21" t="s">
        <v>50</v>
      </c>
      <c r="G3029" s="1">
        <v>28</v>
      </c>
      <c r="H3029" s="1" t="s">
        <v>81</v>
      </c>
      <c r="J3029" s="1" t="s">
        <v>10</v>
      </c>
      <c r="K3029" s="1" t="s">
        <v>3634</v>
      </c>
      <c r="L3029" s="1" t="s">
        <v>3635</v>
      </c>
      <c r="M3029" s="1">
        <v>0</v>
      </c>
      <c r="N3029" s="1" t="s">
        <v>3636</v>
      </c>
      <c r="O3029" s="1">
        <v>43998</v>
      </c>
      <c r="P3029" s="1">
        <v>14265</v>
      </c>
      <c r="Q3029" s="1" t="s">
        <v>3637</v>
      </c>
      <c r="R3029" s="1"/>
    </row>
    <row r="3030" spans="1:18" x14ac:dyDescent="0.4">
      <c r="A3030" t="s">
        <v>48</v>
      </c>
      <c r="B3030" t="s">
        <v>49</v>
      </c>
      <c r="C3030" t="s">
        <v>4</v>
      </c>
      <c r="D3030">
        <v>2020</v>
      </c>
      <c r="E3030" s="3">
        <v>2</v>
      </c>
      <c r="F3030" s="21" t="s">
        <v>50</v>
      </c>
      <c r="G3030" s="1">
        <v>29</v>
      </c>
      <c r="H3030" s="1">
        <v>-11</v>
      </c>
      <c r="J3030" s="1" t="s">
        <v>20</v>
      </c>
      <c r="K3030" s="1" t="s">
        <v>3112</v>
      </c>
      <c r="L3030" s="1" t="s">
        <v>3113</v>
      </c>
      <c r="M3030" s="1">
        <v>0</v>
      </c>
      <c r="N3030" s="1" t="s">
        <v>3114</v>
      </c>
      <c r="O3030" s="1">
        <v>43992</v>
      </c>
      <c r="P3030" s="1">
        <v>14184</v>
      </c>
      <c r="Q3030" s="1" t="s">
        <v>3115</v>
      </c>
      <c r="R3030" s="1"/>
    </row>
    <row r="3031" spans="1:18" x14ac:dyDescent="0.4">
      <c r="A3031" t="s">
        <v>48</v>
      </c>
      <c r="B3031" t="s">
        <v>49</v>
      </c>
      <c r="C3031" t="s">
        <v>4</v>
      </c>
      <c r="D3031">
        <v>2020</v>
      </c>
      <c r="E3031" s="3">
        <v>2</v>
      </c>
      <c r="F3031" s="21" t="s">
        <v>50</v>
      </c>
      <c r="G3031" s="1">
        <v>30</v>
      </c>
      <c r="H3031" s="1">
        <v>-2</v>
      </c>
      <c r="J3031" s="1" t="s">
        <v>20</v>
      </c>
      <c r="K3031" s="1" t="s">
        <v>345</v>
      </c>
      <c r="L3031" s="1" t="s">
        <v>125</v>
      </c>
      <c r="M3031" s="1">
        <v>0</v>
      </c>
      <c r="N3031" s="1" t="s">
        <v>3144</v>
      </c>
      <c r="O3031" s="1">
        <v>44005</v>
      </c>
      <c r="P3031" s="1">
        <v>13804</v>
      </c>
      <c r="Q3031" s="1" t="s">
        <v>3145</v>
      </c>
      <c r="R3031" s="1"/>
    </row>
    <row r="3032" spans="1:18" x14ac:dyDescent="0.4">
      <c r="A3032" t="s">
        <v>48</v>
      </c>
      <c r="B3032" t="s">
        <v>49</v>
      </c>
      <c r="C3032" t="s">
        <v>4</v>
      </c>
      <c r="D3032">
        <v>2020</v>
      </c>
      <c r="E3032" s="3">
        <v>2</v>
      </c>
      <c r="F3032" s="21" t="s">
        <v>50</v>
      </c>
      <c r="G3032" s="1">
        <v>31</v>
      </c>
      <c r="H3032" s="1">
        <v>251</v>
      </c>
      <c r="J3032" s="1" t="s">
        <v>10</v>
      </c>
      <c r="K3032" s="1" t="s">
        <v>600</v>
      </c>
      <c r="L3032" s="1" t="s">
        <v>187</v>
      </c>
      <c r="M3032" s="1">
        <v>0</v>
      </c>
      <c r="N3032" s="1" t="s">
        <v>3638</v>
      </c>
      <c r="O3032" s="1">
        <v>43943</v>
      </c>
      <c r="P3032" s="1">
        <v>12802</v>
      </c>
      <c r="Q3032" s="1" t="s">
        <v>3639</v>
      </c>
      <c r="R3032" s="1"/>
    </row>
    <row r="3033" spans="1:18" x14ac:dyDescent="0.4">
      <c r="A3033" t="s">
        <v>48</v>
      </c>
      <c r="B3033" t="s">
        <v>49</v>
      </c>
      <c r="C3033" t="s">
        <v>4</v>
      </c>
      <c r="D3033">
        <v>2020</v>
      </c>
      <c r="E3033" s="3">
        <v>2</v>
      </c>
      <c r="F3033" s="21" t="s">
        <v>50</v>
      </c>
      <c r="G3033" s="1">
        <v>32</v>
      </c>
      <c r="H3033" s="1">
        <v>-17</v>
      </c>
      <c r="J3033" s="1" t="s">
        <v>18</v>
      </c>
      <c r="K3033" s="1" t="s">
        <v>94</v>
      </c>
      <c r="L3033" s="1" t="s">
        <v>71</v>
      </c>
      <c r="M3033" s="1">
        <v>0</v>
      </c>
      <c r="O3033" s="1">
        <v>43980</v>
      </c>
      <c r="P3033" s="1">
        <v>12480</v>
      </c>
      <c r="Q3033" s="1" t="s">
        <v>3107</v>
      </c>
      <c r="R3033" s="1"/>
    </row>
    <row r="3034" spans="1:18" x14ac:dyDescent="0.4">
      <c r="A3034" t="s">
        <v>48</v>
      </c>
      <c r="B3034" t="s">
        <v>49</v>
      </c>
      <c r="C3034" t="s">
        <v>4</v>
      </c>
      <c r="D3034">
        <v>2020</v>
      </c>
      <c r="E3034" s="3">
        <v>2</v>
      </c>
      <c r="F3034" s="21" t="s">
        <v>50</v>
      </c>
      <c r="G3034" s="1">
        <v>33</v>
      </c>
      <c r="H3034" s="1">
        <v>-7</v>
      </c>
      <c r="J3034" s="1" t="s">
        <v>20</v>
      </c>
      <c r="K3034" s="1" t="s">
        <v>3139</v>
      </c>
      <c r="L3034" s="1" t="s">
        <v>3140</v>
      </c>
      <c r="M3034" s="1">
        <v>0</v>
      </c>
      <c r="O3034" s="1">
        <v>43932</v>
      </c>
      <c r="P3034" s="1">
        <v>12391</v>
      </c>
      <c r="Q3034" s="1" t="s">
        <v>3141</v>
      </c>
      <c r="R3034" s="1"/>
    </row>
    <row r="3035" spans="1:18" x14ac:dyDescent="0.4">
      <c r="A3035" t="s">
        <v>48</v>
      </c>
      <c r="B3035" t="s">
        <v>49</v>
      </c>
      <c r="C3035" t="s">
        <v>4</v>
      </c>
      <c r="D3035">
        <v>2020</v>
      </c>
      <c r="E3035" s="3">
        <v>2</v>
      </c>
      <c r="F3035" s="21" t="s">
        <v>50</v>
      </c>
      <c r="G3035" s="1">
        <v>34</v>
      </c>
      <c r="H3035" s="1" t="s">
        <v>81</v>
      </c>
      <c r="J3035" s="1" t="s">
        <v>13</v>
      </c>
      <c r="K3035" s="1" t="s">
        <v>3640</v>
      </c>
      <c r="L3035" s="1" t="s">
        <v>3298</v>
      </c>
      <c r="M3035" s="1">
        <v>0</v>
      </c>
      <c r="N3035" s="1" t="s">
        <v>3299</v>
      </c>
      <c r="O3035" s="1">
        <v>43998</v>
      </c>
      <c r="P3035" s="1">
        <v>12332</v>
      </c>
      <c r="Q3035" s="1" t="s">
        <v>3641</v>
      </c>
      <c r="R3035" s="1"/>
    </row>
    <row r="3036" spans="1:18" x14ac:dyDescent="0.4">
      <c r="A3036" t="s">
        <v>48</v>
      </c>
      <c r="B3036" t="s">
        <v>49</v>
      </c>
      <c r="C3036" t="s">
        <v>4</v>
      </c>
      <c r="D3036">
        <v>2020</v>
      </c>
      <c r="E3036" s="3">
        <v>2</v>
      </c>
      <c r="F3036" s="21" t="s">
        <v>50</v>
      </c>
      <c r="G3036" s="1">
        <v>35</v>
      </c>
      <c r="H3036" s="1">
        <v>1</v>
      </c>
      <c r="J3036" s="1" t="s">
        <v>12</v>
      </c>
      <c r="K3036" s="1" t="s">
        <v>96</v>
      </c>
      <c r="L3036" s="1" t="s">
        <v>3165</v>
      </c>
      <c r="M3036" s="1">
        <v>0</v>
      </c>
      <c r="O3036" s="1">
        <v>44007</v>
      </c>
      <c r="P3036" s="1">
        <v>11857</v>
      </c>
      <c r="Q3036" s="1" t="s">
        <v>3166</v>
      </c>
      <c r="R3036" s="1"/>
    </row>
    <row r="3037" spans="1:18" x14ac:dyDescent="0.4">
      <c r="A3037" t="s">
        <v>48</v>
      </c>
      <c r="B3037" t="s">
        <v>49</v>
      </c>
      <c r="C3037" t="s">
        <v>4</v>
      </c>
      <c r="D3037">
        <v>2020</v>
      </c>
      <c r="E3037" s="3">
        <v>2</v>
      </c>
      <c r="F3037" s="21" t="s">
        <v>50</v>
      </c>
      <c r="G3037" s="1">
        <v>36</v>
      </c>
      <c r="H3037" s="1">
        <v>-3</v>
      </c>
      <c r="J3037" s="1" t="s">
        <v>3156</v>
      </c>
      <c r="K3037" s="1" t="s">
        <v>74</v>
      </c>
      <c r="L3037" s="1" t="s">
        <v>128</v>
      </c>
      <c r="M3037" s="1">
        <v>0</v>
      </c>
      <c r="N3037" s="1" t="s">
        <v>3157</v>
      </c>
      <c r="O3037" s="1">
        <v>44005</v>
      </c>
      <c r="P3037" s="1">
        <v>11368</v>
      </c>
      <c r="Q3037" s="1" t="s">
        <v>3158</v>
      </c>
      <c r="R3037" s="1"/>
    </row>
    <row r="3038" spans="1:18" x14ac:dyDescent="0.4">
      <c r="A3038" t="s">
        <v>48</v>
      </c>
      <c r="B3038" t="s">
        <v>49</v>
      </c>
      <c r="C3038" t="s">
        <v>4</v>
      </c>
      <c r="D3038">
        <v>2020</v>
      </c>
      <c r="E3038" s="3">
        <v>2</v>
      </c>
      <c r="F3038" s="21" t="s">
        <v>50</v>
      </c>
      <c r="G3038" s="1">
        <v>37</v>
      </c>
      <c r="H3038" s="1">
        <v>9</v>
      </c>
      <c r="J3038" s="1" t="s">
        <v>22</v>
      </c>
      <c r="K3038" s="1" t="s">
        <v>440</v>
      </c>
      <c r="L3038" s="1" t="s">
        <v>3189</v>
      </c>
      <c r="M3038" s="1">
        <v>0</v>
      </c>
      <c r="O3038" s="1">
        <v>43976</v>
      </c>
      <c r="P3038" s="1">
        <v>10479</v>
      </c>
      <c r="Q3038" s="1" t="s">
        <v>3190</v>
      </c>
      <c r="R3038" s="1"/>
    </row>
    <row r="3039" spans="1:18" x14ac:dyDescent="0.4">
      <c r="A3039" t="s">
        <v>48</v>
      </c>
      <c r="B3039" t="s">
        <v>49</v>
      </c>
      <c r="C3039" t="s">
        <v>4</v>
      </c>
      <c r="D3039">
        <v>2020</v>
      </c>
      <c r="E3039" s="3">
        <v>2</v>
      </c>
      <c r="F3039" s="21" t="s">
        <v>50</v>
      </c>
      <c r="G3039" s="1">
        <v>38</v>
      </c>
      <c r="H3039" s="1" t="s">
        <v>81</v>
      </c>
      <c r="J3039" s="1" t="s">
        <v>13</v>
      </c>
      <c r="K3039" s="1" t="s">
        <v>3642</v>
      </c>
      <c r="L3039" s="1" t="s">
        <v>3643</v>
      </c>
      <c r="M3039" s="1">
        <v>0</v>
      </c>
      <c r="N3039" s="1" t="s">
        <v>3644</v>
      </c>
      <c r="O3039" s="1">
        <v>43992</v>
      </c>
      <c r="P3039" s="1">
        <v>10476</v>
      </c>
      <c r="Q3039" s="1" t="s">
        <v>3645</v>
      </c>
      <c r="R3039" s="1"/>
    </row>
    <row r="3040" spans="1:18" x14ac:dyDescent="0.4">
      <c r="A3040" t="s">
        <v>48</v>
      </c>
      <c r="B3040" t="s">
        <v>49</v>
      </c>
      <c r="C3040" t="s">
        <v>4</v>
      </c>
      <c r="D3040">
        <v>2020</v>
      </c>
      <c r="E3040" s="3">
        <v>2</v>
      </c>
      <c r="F3040" s="21" t="s">
        <v>50</v>
      </c>
      <c r="G3040" s="1">
        <v>39</v>
      </c>
      <c r="H3040" s="1">
        <v>1</v>
      </c>
      <c r="J3040" s="1" t="s">
        <v>3175</v>
      </c>
      <c r="K3040" s="1" t="s">
        <v>70</v>
      </c>
      <c r="L3040" s="1" t="s">
        <v>71</v>
      </c>
      <c r="M3040" s="1">
        <v>0</v>
      </c>
      <c r="O3040" s="1">
        <v>44001</v>
      </c>
      <c r="P3040" s="1">
        <v>9837</v>
      </c>
      <c r="Q3040" s="1" t="s">
        <v>3176</v>
      </c>
      <c r="R3040" s="1"/>
    </row>
    <row r="3041" spans="1:18" x14ac:dyDescent="0.4">
      <c r="A3041" t="s">
        <v>48</v>
      </c>
      <c r="B3041" t="s">
        <v>49</v>
      </c>
      <c r="C3041" t="s">
        <v>4</v>
      </c>
      <c r="D3041">
        <v>2020</v>
      </c>
      <c r="E3041" s="3">
        <v>2</v>
      </c>
      <c r="F3041" s="21" t="s">
        <v>50</v>
      </c>
      <c r="G3041" s="1">
        <v>40</v>
      </c>
      <c r="H3041" s="1">
        <v>-38</v>
      </c>
      <c r="J3041" s="1" t="s">
        <v>11</v>
      </c>
      <c r="K3041" s="1" t="s">
        <v>3068</v>
      </c>
      <c r="L3041" s="1" t="s">
        <v>3069</v>
      </c>
      <c r="M3041" s="1">
        <v>0</v>
      </c>
      <c r="O3041" s="1">
        <v>40936</v>
      </c>
      <c r="P3041" s="1">
        <v>9810</v>
      </c>
      <c r="Q3041" s="1" t="s">
        <v>3070</v>
      </c>
      <c r="R3041" s="1"/>
    </row>
    <row r="3042" spans="1:18" x14ac:dyDescent="0.4">
      <c r="A3042" t="s">
        <v>48</v>
      </c>
      <c r="B3042" t="s">
        <v>49</v>
      </c>
      <c r="C3042" t="s">
        <v>4</v>
      </c>
      <c r="D3042">
        <v>2020</v>
      </c>
      <c r="E3042" s="3">
        <v>2</v>
      </c>
      <c r="F3042" s="21" t="s">
        <v>50</v>
      </c>
      <c r="G3042" s="1">
        <v>41</v>
      </c>
      <c r="H3042" s="1">
        <v>-22</v>
      </c>
      <c r="J3042" s="1" t="s">
        <v>13</v>
      </c>
      <c r="K3042" s="1" t="s">
        <v>3116</v>
      </c>
      <c r="L3042" s="1" t="s">
        <v>3117</v>
      </c>
      <c r="M3042" s="1">
        <v>0</v>
      </c>
      <c r="N3042" s="1" t="s">
        <v>3118</v>
      </c>
      <c r="O3042" s="1">
        <v>43831</v>
      </c>
      <c r="P3042" s="1">
        <v>9603</v>
      </c>
      <c r="Q3042" s="1" t="s">
        <v>3119</v>
      </c>
      <c r="R3042" s="1"/>
    </row>
    <row r="3043" spans="1:18" x14ac:dyDescent="0.4">
      <c r="A3043" t="s">
        <v>48</v>
      </c>
      <c r="B3043" t="s">
        <v>49</v>
      </c>
      <c r="C3043" t="s">
        <v>4</v>
      </c>
      <c r="D3043">
        <v>2020</v>
      </c>
      <c r="E3043" s="3">
        <v>2</v>
      </c>
      <c r="F3043" s="21" t="s">
        <v>50</v>
      </c>
      <c r="G3043" s="1">
        <v>42</v>
      </c>
      <c r="H3043" s="1">
        <v>-4</v>
      </c>
      <c r="J3043" s="1" t="s">
        <v>22</v>
      </c>
      <c r="K3043" s="1" t="s">
        <v>3169</v>
      </c>
      <c r="L3043" s="1" t="s">
        <v>3170</v>
      </c>
      <c r="M3043" s="1">
        <v>0</v>
      </c>
      <c r="O3043" s="1">
        <v>42423</v>
      </c>
      <c r="P3043" s="1">
        <v>9567</v>
      </c>
      <c r="Q3043" s="1" t="s">
        <v>3171</v>
      </c>
      <c r="R3043" s="1"/>
    </row>
    <row r="3044" spans="1:18" x14ac:dyDescent="0.4">
      <c r="A3044" t="s">
        <v>48</v>
      </c>
      <c r="B3044" t="s">
        <v>49</v>
      </c>
      <c r="C3044" t="s">
        <v>4</v>
      </c>
      <c r="D3044">
        <v>2020</v>
      </c>
      <c r="E3044" s="3">
        <v>2</v>
      </c>
      <c r="F3044" s="21" t="s">
        <v>50</v>
      </c>
      <c r="G3044" s="1">
        <v>43</v>
      </c>
      <c r="H3044" s="1">
        <v>1</v>
      </c>
      <c r="J3044" s="1" t="s">
        <v>11</v>
      </c>
      <c r="K3044" s="1" t="s">
        <v>102</v>
      </c>
      <c r="L3044" s="1" t="s">
        <v>3185</v>
      </c>
      <c r="M3044" s="1">
        <v>0</v>
      </c>
      <c r="O3044" s="1">
        <v>43986</v>
      </c>
      <c r="P3044" s="1">
        <v>9525</v>
      </c>
      <c r="Q3044" s="1" t="s">
        <v>3186</v>
      </c>
      <c r="R3044" s="1"/>
    </row>
    <row r="3045" spans="1:18" x14ac:dyDescent="0.4">
      <c r="A3045" t="s">
        <v>48</v>
      </c>
      <c r="B3045" t="s">
        <v>49</v>
      </c>
      <c r="C3045" t="s">
        <v>4</v>
      </c>
      <c r="D3045">
        <v>2020</v>
      </c>
      <c r="E3045" s="3">
        <v>2</v>
      </c>
      <c r="F3045" s="21" t="s">
        <v>50</v>
      </c>
      <c r="G3045" s="1">
        <v>44</v>
      </c>
      <c r="H3045" s="1" t="s">
        <v>81</v>
      </c>
      <c r="J3045" s="1" t="s">
        <v>12</v>
      </c>
      <c r="K3045" s="1" t="s">
        <v>3646</v>
      </c>
      <c r="L3045" s="1" t="s">
        <v>3647</v>
      </c>
      <c r="M3045" s="1">
        <v>0</v>
      </c>
      <c r="O3045" s="1">
        <v>41981</v>
      </c>
      <c r="P3045" s="1">
        <v>9329</v>
      </c>
      <c r="Q3045" s="1" t="s">
        <v>3648</v>
      </c>
      <c r="R3045" s="1"/>
    </row>
    <row r="3046" spans="1:18" x14ac:dyDescent="0.4">
      <c r="A3046" t="s">
        <v>48</v>
      </c>
      <c r="B3046" t="s">
        <v>49</v>
      </c>
      <c r="C3046" t="s">
        <v>4</v>
      </c>
      <c r="D3046">
        <v>2020</v>
      </c>
      <c r="E3046" s="3">
        <v>2</v>
      </c>
      <c r="F3046" s="21" t="s">
        <v>50</v>
      </c>
      <c r="G3046" s="1">
        <v>45</v>
      </c>
      <c r="H3046" s="1" t="s">
        <v>81</v>
      </c>
      <c r="J3046" s="1" t="s">
        <v>11</v>
      </c>
      <c r="K3046" s="1" t="s">
        <v>3649</v>
      </c>
      <c r="L3046" s="1" t="s">
        <v>3563</v>
      </c>
      <c r="M3046" s="1">
        <v>0</v>
      </c>
      <c r="O3046" s="1">
        <v>40482</v>
      </c>
      <c r="P3046" s="1">
        <v>9064</v>
      </c>
      <c r="Q3046" s="1" t="s">
        <v>3650</v>
      </c>
      <c r="R3046" s="1"/>
    </row>
    <row r="3047" spans="1:18" x14ac:dyDescent="0.4">
      <c r="A3047" t="s">
        <v>48</v>
      </c>
      <c r="B3047" t="s">
        <v>49</v>
      </c>
      <c r="C3047" t="s">
        <v>4</v>
      </c>
      <c r="D3047">
        <v>2020</v>
      </c>
      <c r="E3047" s="3">
        <v>2</v>
      </c>
      <c r="F3047" s="21" t="s">
        <v>50</v>
      </c>
      <c r="G3047" s="1">
        <v>46</v>
      </c>
      <c r="H3047" s="1">
        <v>-1</v>
      </c>
      <c r="J3047" s="1" t="s">
        <v>10</v>
      </c>
      <c r="K3047" s="1" t="s">
        <v>156</v>
      </c>
      <c r="L3047" s="1" t="s">
        <v>157</v>
      </c>
      <c r="M3047" s="1">
        <v>0</v>
      </c>
      <c r="N3047" s="1" t="s">
        <v>3187</v>
      </c>
      <c r="O3047" s="1">
        <v>43991</v>
      </c>
      <c r="P3047" s="1">
        <v>8943</v>
      </c>
      <c r="Q3047" s="1" t="s">
        <v>3188</v>
      </c>
      <c r="R3047" s="1"/>
    </row>
    <row r="3048" spans="1:18" x14ac:dyDescent="0.4">
      <c r="A3048" t="s">
        <v>48</v>
      </c>
      <c r="B3048" t="s">
        <v>49</v>
      </c>
      <c r="C3048" t="s">
        <v>4</v>
      </c>
      <c r="D3048">
        <v>2020</v>
      </c>
      <c r="E3048" s="3">
        <v>2</v>
      </c>
      <c r="F3048" s="21" t="s">
        <v>50</v>
      </c>
      <c r="G3048" s="1">
        <v>47</v>
      </c>
      <c r="H3048" s="1" t="s">
        <v>81</v>
      </c>
      <c r="J3048" s="1" t="s">
        <v>1312</v>
      </c>
      <c r="K3048" s="1" t="s">
        <v>3651</v>
      </c>
      <c r="L3048" s="1" t="s">
        <v>3652</v>
      </c>
      <c r="M3048" s="1">
        <v>0</v>
      </c>
      <c r="O3048" s="1">
        <v>43887</v>
      </c>
      <c r="P3048" s="1">
        <v>8819</v>
      </c>
      <c r="Q3048" s="1" t="s">
        <v>3653</v>
      </c>
      <c r="R3048" s="1"/>
    </row>
    <row r="3049" spans="1:18" x14ac:dyDescent="0.4">
      <c r="A3049" t="s">
        <v>48</v>
      </c>
      <c r="B3049" t="s">
        <v>49</v>
      </c>
      <c r="C3049" t="s">
        <v>4</v>
      </c>
      <c r="D3049">
        <v>2020</v>
      </c>
      <c r="E3049" s="3">
        <v>2</v>
      </c>
      <c r="F3049" s="21" t="s">
        <v>50</v>
      </c>
      <c r="G3049" s="1">
        <v>48</v>
      </c>
      <c r="H3049" s="1">
        <v>-18</v>
      </c>
      <c r="J3049" s="1" t="s">
        <v>11</v>
      </c>
      <c r="K3049" s="1" t="s">
        <v>108</v>
      </c>
      <c r="L3049" s="1" t="s">
        <v>109</v>
      </c>
      <c r="M3049" s="1">
        <v>0</v>
      </c>
      <c r="O3049" s="1">
        <v>43991</v>
      </c>
      <c r="P3049" s="1">
        <v>8664</v>
      </c>
      <c r="Q3049" s="1" t="s">
        <v>3148</v>
      </c>
      <c r="R3049" s="1"/>
    </row>
    <row r="3050" spans="1:18" x14ac:dyDescent="0.4">
      <c r="A3050" t="s">
        <v>48</v>
      </c>
      <c r="B3050" t="s">
        <v>49</v>
      </c>
      <c r="C3050" t="s">
        <v>4</v>
      </c>
      <c r="D3050">
        <v>2020</v>
      </c>
      <c r="E3050" s="3">
        <v>2</v>
      </c>
      <c r="F3050" s="21" t="s">
        <v>50</v>
      </c>
      <c r="G3050" s="1">
        <v>49</v>
      </c>
      <c r="H3050" s="1">
        <v>55</v>
      </c>
      <c r="J3050" s="1" t="s">
        <v>12</v>
      </c>
      <c r="K3050" s="1" t="s">
        <v>3347</v>
      </c>
      <c r="L3050" s="1" t="s">
        <v>3348</v>
      </c>
      <c r="M3050" s="1">
        <v>0</v>
      </c>
      <c r="O3050" s="1">
        <v>42418</v>
      </c>
      <c r="P3050" s="1">
        <v>8252</v>
      </c>
      <c r="Q3050" s="1" t="s">
        <v>3349</v>
      </c>
      <c r="R3050" s="1"/>
    </row>
    <row r="3051" spans="1:18" x14ac:dyDescent="0.4">
      <c r="A3051" t="s">
        <v>48</v>
      </c>
      <c r="B3051" t="s">
        <v>49</v>
      </c>
      <c r="C3051" t="s">
        <v>4</v>
      </c>
      <c r="D3051">
        <v>2020</v>
      </c>
      <c r="E3051" s="3">
        <v>2</v>
      </c>
      <c r="F3051" s="21" t="s">
        <v>50</v>
      </c>
      <c r="G3051" s="1">
        <v>50</v>
      </c>
      <c r="H3051" s="1" t="s">
        <v>81</v>
      </c>
      <c r="J3051" s="1" t="s">
        <v>365</v>
      </c>
      <c r="K3051" s="1" t="s">
        <v>3654</v>
      </c>
      <c r="L3051" s="1" t="s">
        <v>2283</v>
      </c>
      <c r="M3051" s="1">
        <v>0</v>
      </c>
      <c r="O3051" s="1">
        <v>43865</v>
      </c>
      <c r="P3051" s="1">
        <v>8142</v>
      </c>
      <c r="Q3051" s="1" t="s">
        <v>3655</v>
      </c>
      <c r="R3051" s="1"/>
    </row>
    <row r="3052" spans="1:18" x14ac:dyDescent="0.4">
      <c r="A3052" t="s">
        <v>48</v>
      </c>
      <c r="B3052" t="s">
        <v>49</v>
      </c>
      <c r="C3052" t="s">
        <v>4</v>
      </c>
      <c r="D3052">
        <v>2020</v>
      </c>
      <c r="E3052" s="3">
        <v>2</v>
      </c>
      <c r="F3052" s="21" t="s">
        <v>50</v>
      </c>
      <c r="G3052" s="1">
        <v>51</v>
      </c>
      <c r="H3052" s="1">
        <v>292</v>
      </c>
      <c r="J3052" s="1" t="s">
        <v>13</v>
      </c>
      <c r="K3052" s="1" t="s">
        <v>3656</v>
      </c>
      <c r="L3052" s="1" t="s">
        <v>3657</v>
      </c>
      <c r="M3052" s="1">
        <v>0</v>
      </c>
      <c r="N3052" s="1" t="s">
        <v>3658</v>
      </c>
      <c r="O3052" s="1">
        <v>44001</v>
      </c>
      <c r="P3052" s="1">
        <v>8060</v>
      </c>
      <c r="Q3052" s="1" t="s">
        <v>3659</v>
      </c>
      <c r="R3052" s="1"/>
    </row>
    <row r="3053" spans="1:18" x14ac:dyDescent="0.4">
      <c r="A3053" t="s">
        <v>48</v>
      </c>
      <c r="B3053" t="s">
        <v>49</v>
      </c>
      <c r="C3053" t="s">
        <v>4</v>
      </c>
      <c r="D3053">
        <v>2020</v>
      </c>
      <c r="E3053" s="3">
        <v>2</v>
      </c>
      <c r="F3053" s="21" t="s">
        <v>50</v>
      </c>
      <c r="G3053" s="1">
        <v>52</v>
      </c>
      <c r="H3053" s="1">
        <v>14</v>
      </c>
      <c r="J3053" s="1" t="s">
        <v>27</v>
      </c>
      <c r="K3053" s="1" t="s">
        <v>3238</v>
      </c>
      <c r="L3053" s="1" t="s">
        <v>125</v>
      </c>
      <c r="M3053" s="1">
        <v>0</v>
      </c>
      <c r="O3053" s="1">
        <v>43979</v>
      </c>
      <c r="P3053" s="1">
        <v>7608</v>
      </c>
      <c r="Q3053" s="1" t="s">
        <v>3239</v>
      </c>
      <c r="R3053" s="1"/>
    </row>
    <row r="3054" spans="1:18" x14ac:dyDescent="0.4">
      <c r="A3054" t="s">
        <v>48</v>
      </c>
      <c r="B3054" t="s">
        <v>49</v>
      </c>
      <c r="C3054" t="s">
        <v>4</v>
      </c>
      <c r="D3054">
        <v>2020</v>
      </c>
      <c r="E3054" s="3">
        <v>2</v>
      </c>
      <c r="F3054" s="21" t="s">
        <v>50</v>
      </c>
      <c r="G3054" s="1">
        <v>53</v>
      </c>
      <c r="H3054" s="1">
        <v>-29</v>
      </c>
      <c r="J3054" s="1" t="s">
        <v>452</v>
      </c>
      <c r="K3054" s="1" t="s">
        <v>3131</v>
      </c>
      <c r="L3054" s="1" t="s">
        <v>3132</v>
      </c>
      <c r="M3054" s="1">
        <v>0</v>
      </c>
      <c r="N3054" s="1" t="s">
        <v>3133</v>
      </c>
      <c r="O3054" s="1">
        <v>43749</v>
      </c>
      <c r="P3054" s="1">
        <v>6957</v>
      </c>
      <c r="Q3054" s="1" t="s">
        <v>3134</v>
      </c>
      <c r="R3054" s="1"/>
    </row>
    <row r="3055" spans="1:18" x14ac:dyDescent="0.4">
      <c r="A3055" t="s">
        <v>48</v>
      </c>
      <c r="B3055" t="s">
        <v>49</v>
      </c>
      <c r="C3055" t="s">
        <v>4</v>
      </c>
      <c r="D3055">
        <v>2020</v>
      </c>
      <c r="E3055" s="3">
        <v>2</v>
      </c>
      <c r="F3055" s="21" t="s">
        <v>50</v>
      </c>
      <c r="G3055" s="1">
        <v>54</v>
      </c>
      <c r="H3055" s="1">
        <v>38</v>
      </c>
      <c r="J3055" s="1" t="s">
        <v>10</v>
      </c>
      <c r="K3055" s="1" t="s">
        <v>3312</v>
      </c>
      <c r="L3055" s="1" t="s">
        <v>3313</v>
      </c>
      <c r="M3055" s="1">
        <v>0</v>
      </c>
      <c r="O3055" s="1">
        <v>40482</v>
      </c>
      <c r="P3055" s="1">
        <v>6956</v>
      </c>
      <c r="Q3055" s="1" t="s">
        <v>3314</v>
      </c>
      <c r="R3055" s="1"/>
    </row>
    <row r="3056" spans="1:18" x14ac:dyDescent="0.4">
      <c r="A3056" t="s">
        <v>48</v>
      </c>
      <c r="B3056" t="s">
        <v>49</v>
      </c>
      <c r="C3056" t="s">
        <v>4</v>
      </c>
      <c r="D3056">
        <v>2020</v>
      </c>
      <c r="E3056" s="3">
        <v>2</v>
      </c>
      <c r="F3056" s="21" t="s">
        <v>50</v>
      </c>
      <c r="G3056" s="1">
        <v>55</v>
      </c>
      <c r="H3056" s="1">
        <v>219</v>
      </c>
      <c r="J3056" s="1" t="s">
        <v>9</v>
      </c>
      <c r="K3056" s="1" t="s">
        <v>641</v>
      </c>
      <c r="L3056" s="1" t="s">
        <v>3660</v>
      </c>
      <c r="M3056" s="1">
        <v>0</v>
      </c>
      <c r="O3056" s="1">
        <v>41339</v>
      </c>
      <c r="P3056" s="1">
        <v>6920</v>
      </c>
      <c r="Q3056" s="1" t="s">
        <v>3661</v>
      </c>
      <c r="R3056" s="1"/>
    </row>
    <row r="3057" spans="1:18" x14ac:dyDescent="0.4">
      <c r="A3057" t="s">
        <v>48</v>
      </c>
      <c r="B3057" t="s">
        <v>49</v>
      </c>
      <c r="C3057" t="s">
        <v>4</v>
      </c>
      <c r="D3057">
        <v>2020</v>
      </c>
      <c r="E3057" s="3">
        <v>2</v>
      </c>
      <c r="F3057" s="21" t="s">
        <v>50</v>
      </c>
      <c r="G3057" s="1">
        <v>56</v>
      </c>
      <c r="H3057" s="1">
        <v>1</v>
      </c>
      <c r="J3057" s="1" t="s">
        <v>3156</v>
      </c>
      <c r="K3057" s="1" t="s">
        <v>148</v>
      </c>
      <c r="L3057" s="1" t="s">
        <v>3215</v>
      </c>
      <c r="M3057" s="1">
        <v>0</v>
      </c>
      <c r="N3057" s="1" t="s">
        <v>3216</v>
      </c>
      <c r="O3057" s="1">
        <v>44000</v>
      </c>
      <c r="P3057" s="1">
        <v>6836</v>
      </c>
      <c r="Q3057" s="1" t="s">
        <v>3217</v>
      </c>
      <c r="R3057" s="1"/>
    </row>
    <row r="3058" spans="1:18" x14ac:dyDescent="0.4">
      <c r="A3058" t="s">
        <v>48</v>
      </c>
      <c r="B3058" t="s">
        <v>49</v>
      </c>
      <c r="C3058" t="s">
        <v>4</v>
      </c>
      <c r="D3058">
        <v>2020</v>
      </c>
      <c r="E3058" s="3">
        <v>2</v>
      </c>
      <c r="F3058" s="21" t="s">
        <v>50</v>
      </c>
      <c r="G3058" s="1">
        <v>57</v>
      </c>
      <c r="H3058" s="1">
        <v>16</v>
      </c>
      <c r="J3058" s="1" t="s">
        <v>16</v>
      </c>
      <c r="K3058" s="1" t="s">
        <v>3257</v>
      </c>
      <c r="L3058" s="1" t="s">
        <v>3258</v>
      </c>
      <c r="M3058" s="1">
        <v>0</v>
      </c>
      <c r="O3058" s="1">
        <v>40977</v>
      </c>
      <c r="P3058" s="1">
        <v>6814</v>
      </c>
      <c r="Q3058" s="1" t="s">
        <v>3259</v>
      </c>
      <c r="R3058" s="1"/>
    </row>
    <row r="3059" spans="1:18" x14ac:dyDescent="0.4">
      <c r="A3059" t="s">
        <v>48</v>
      </c>
      <c r="B3059" t="s">
        <v>49</v>
      </c>
      <c r="C3059" t="s">
        <v>4</v>
      </c>
      <c r="D3059">
        <v>2020</v>
      </c>
      <c r="E3059" s="3">
        <v>2</v>
      </c>
      <c r="F3059" s="21" t="s">
        <v>50</v>
      </c>
      <c r="G3059" s="1">
        <v>58</v>
      </c>
      <c r="H3059" s="1" t="s">
        <v>81</v>
      </c>
      <c r="J3059" s="1" t="s">
        <v>12</v>
      </c>
      <c r="K3059" s="1" t="s">
        <v>611</v>
      </c>
      <c r="L3059" s="1" t="s">
        <v>3662</v>
      </c>
      <c r="M3059" s="1">
        <v>0</v>
      </c>
      <c r="O3059" s="1">
        <v>43987</v>
      </c>
      <c r="P3059" s="1">
        <v>6781</v>
      </c>
      <c r="Q3059" s="1" t="s">
        <v>3663</v>
      </c>
      <c r="R3059" s="1"/>
    </row>
    <row r="3060" spans="1:18" x14ac:dyDescent="0.4">
      <c r="A3060" t="s">
        <v>48</v>
      </c>
      <c r="B3060" t="s">
        <v>49</v>
      </c>
      <c r="C3060" t="s">
        <v>4</v>
      </c>
      <c r="D3060">
        <v>2020</v>
      </c>
      <c r="E3060" s="3">
        <v>2</v>
      </c>
      <c r="F3060" s="21" t="s">
        <v>50</v>
      </c>
      <c r="G3060" s="1">
        <v>59</v>
      </c>
      <c r="H3060" s="1" t="s">
        <v>81</v>
      </c>
      <c r="J3060" s="1" t="s">
        <v>3664</v>
      </c>
      <c r="K3060" s="1" t="s">
        <v>3665</v>
      </c>
      <c r="L3060" s="1" t="s">
        <v>3666</v>
      </c>
      <c r="M3060" s="1">
        <v>0</v>
      </c>
      <c r="O3060" s="1">
        <v>43873</v>
      </c>
      <c r="P3060" s="1">
        <v>6769</v>
      </c>
      <c r="Q3060" s="1" t="s">
        <v>3667</v>
      </c>
      <c r="R3060" s="1"/>
    </row>
    <row r="3061" spans="1:18" x14ac:dyDescent="0.4">
      <c r="A3061" t="s">
        <v>48</v>
      </c>
      <c r="B3061" t="s">
        <v>49</v>
      </c>
      <c r="C3061" t="s">
        <v>4</v>
      </c>
      <c r="D3061">
        <v>2020</v>
      </c>
      <c r="E3061" s="3">
        <v>2</v>
      </c>
      <c r="F3061" s="21" t="s">
        <v>50</v>
      </c>
      <c r="G3061" s="1">
        <v>60</v>
      </c>
      <c r="H3061" s="1">
        <v>17</v>
      </c>
      <c r="J3061" s="1" t="s">
        <v>22</v>
      </c>
      <c r="K3061" s="1" t="s">
        <v>614</v>
      </c>
      <c r="L3061" s="1" t="s">
        <v>3269</v>
      </c>
      <c r="M3061" s="1">
        <v>0</v>
      </c>
      <c r="N3061" s="1" t="s">
        <v>3270</v>
      </c>
      <c r="O3061" s="1">
        <v>44005</v>
      </c>
      <c r="P3061" s="1">
        <v>6748</v>
      </c>
      <c r="Q3061" s="1" t="s">
        <v>3271</v>
      </c>
      <c r="R3061" s="1"/>
    </row>
    <row r="3062" spans="1:18" x14ac:dyDescent="0.4">
      <c r="A3062" t="s">
        <v>48</v>
      </c>
      <c r="B3062" t="s">
        <v>49</v>
      </c>
      <c r="C3062" t="s">
        <v>4</v>
      </c>
      <c r="D3062">
        <v>2020</v>
      </c>
      <c r="E3062" s="3">
        <v>2</v>
      </c>
      <c r="F3062" s="21" t="s">
        <v>50</v>
      </c>
      <c r="G3062" s="1">
        <v>61</v>
      </c>
      <c r="H3062" s="1" t="s">
        <v>81</v>
      </c>
      <c r="J3062" s="1" t="s">
        <v>178</v>
      </c>
      <c r="K3062" s="1" t="s">
        <v>3668</v>
      </c>
      <c r="L3062" s="1" t="s">
        <v>3669</v>
      </c>
      <c r="M3062" s="1">
        <v>0</v>
      </c>
      <c r="N3062" s="1" t="s">
        <v>3670</v>
      </c>
      <c r="O3062" s="1">
        <v>43761</v>
      </c>
      <c r="P3062" s="1">
        <v>6523</v>
      </c>
      <c r="Q3062" s="1" t="s">
        <v>3671</v>
      </c>
      <c r="R3062" s="1"/>
    </row>
    <row r="3063" spans="1:18" x14ac:dyDescent="0.4">
      <c r="A3063" t="s">
        <v>48</v>
      </c>
      <c r="B3063" t="s">
        <v>49</v>
      </c>
      <c r="C3063" t="s">
        <v>4</v>
      </c>
      <c r="D3063">
        <v>2020</v>
      </c>
      <c r="E3063" s="3">
        <v>2</v>
      </c>
      <c r="F3063" s="21" t="s">
        <v>50</v>
      </c>
      <c r="G3063" s="1">
        <v>62</v>
      </c>
      <c r="H3063" s="1">
        <v>114</v>
      </c>
      <c r="J3063" s="1" t="s">
        <v>22</v>
      </c>
      <c r="K3063" s="1" t="s">
        <v>3546</v>
      </c>
      <c r="L3063" s="1" t="s">
        <v>3547</v>
      </c>
      <c r="M3063" s="1">
        <v>0</v>
      </c>
      <c r="O3063" s="1">
        <v>43973</v>
      </c>
      <c r="P3063" s="1">
        <v>6286</v>
      </c>
      <c r="Q3063" s="1" t="s">
        <v>3548</v>
      </c>
      <c r="R3063" s="1"/>
    </row>
    <row r="3064" spans="1:18" x14ac:dyDescent="0.4">
      <c r="A3064" t="s">
        <v>48</v>
      </c>
      <c r="B3064" t="s">
        <v>49</v>
      </c>
      <c r="C3064" t="s">
        <v>4</v>
      </c>
      <c r="D3064">
        <v>2020</v>
      </c>
      <c r="E3064" s="3">
        <v>2</v>
      </c>
      <c r="F3064" s="21" t="s">
        <v>50</v>
      </c>
      <c r="G3064" s="1">
        <v>63</v>
      </c>
      <c r="H3064" s="1">
        <v>36</v>
      </c>
      <c r="J3064" s="1" t="s">
        <v>16</v>
      </c>
      <c r="K3064" s="1" t="s">
        <v>183</v>
      </c>
      <c r="L3064" s="1" t="s">
        <v>3331</v>
      </c>
      <c r="M3064" s="1">
        <v>0</v>
      </c>
      <c r="O3064" s="1">
        <v>40696</v>
      </c>
      <c r="P3064" s="1">
        <v>6284</v>
      </c>
      <c r="Q3064" s="1" t="s">
        <v>3332</v>
      </c>
      <c r="R3064" s="1"/>
    </row>
    <row r="3065" spans="1:18" x14ac:dyDescent="0.4">
      <c r="A3065" t="s">
        <v>48</v>
      </c>
      <c r="B3065" t="s">
        <v>49</v>
      </c>
      <c r="C3065" t="s">
        <v>4</v>
      </c>
      <c r="D3065">
        <v>2020</v>
      </c>
      <c r="E3065" s="3">
        <v>2</v>
      </c>
      <c r="F3065" s="21" t="s">
        <v>50</v>
      </c>
      <c r="G3065" s="1">
        <v>64</v>
      </c>
      <c r="H3065" s="1" t="s">
        <v>81</v>
      </c>
      <c r="J3065" s="1" t="s">
        <v>8</v>
      </c>
      <c r="K3065" s="1" t="s">
        <v>527</v>
      </c>
      <c r="L3065" s="1" t="s">
        <v>3672</v>
      </c>
      <c r="M3065" s="1">
        <v>0</v>
      </c>
      <c r="O3065" s="1">
        <v>40651</v>
      </c>
      <c r="P3065" s="1">
        <v>6258</v>
      </c>
      <c r="Q3065" s="1" t="s">
        <v>3673</v>
      </c>
      <c r="R3065" s="1"/>
    </row>
    <row r="3066" spans="1:18" x14ac:dyDescent="0.4">
      <c r="A3066" t="s">
        <v>48</v>
      </c>
      <c r="B3066" t="s">
        <v>49</v>
      </c>
      <c r="C3066" t="s">
        <v>4</v>
      </c>
      <c r="D3066">
        <v>2020</v>
      </c>
      <c r="E3066" s="3">
        <v>2</v>
      </c>
      <c r="F3066" s="21" t="s">
        <v>50</v>
      </c>
      <c r="G3066" s="1">
        <v>65</v>
      </c>
      <c r="H3066" s="1" t="s">
        <v>81</v>
      </c>
      <c r="J3066" s="1" t="s">
        <v>17</v>
      </c>
      <c r="K3066" s="1" t="s">
        <v>3674</v>
      </c>
      <c r="L3066" s="1" t="s">
        <v>3675</v>
      </c>
      <c r="M3066" s="1">
        <v>0</v>
      </c>
      <c r="N3066" s="1" t="s">
        <v>3676</v>
      </c>
      <c r="O3066" s="1">
        <v>44007</v>
      </c>
      <c r="P3066" s="1">
        <v>6252</v>
      </c>
      <c r="Q3066" s="1" t="s">
        <v>3677</v>
      </c>
      <c r="R3066" s="1"/>
    </row>
    <row r="3067" spans="1:18" x14ac:dyDescent="0.4">
      <c r="A3067" t="s">
        <v>48</v>
      </c>
      <c r="B3067" t="s">
        <v>49</v>
      </c>
      <c r="C3067" t="s">
        <v>4</v>
      </c>
      <c r="D3067">
        <v>2020</v>
      </c>
      <c r="E3067" s="3">
        <v>2</v>
      </c>
      <c r="F3067" s="21" t="s">
        <v>50</v>
      </c>
      <c r="G3067" s="1">
        <v>66</v>
      </c>
      <c r="H3067" s="1">
        <v>-19</v>
      </c>
      <c r="J3067" s="1" t="s">
        <v>317</v>
      </c>
      <c r="K3067" s="1" t="s">
        <v>2377</v>
      </c>
      <c r="L3067" s="1" t="s">
        <v>3191</v>
      </c>
      <c r="M3067" s="1">
        <v>0</v>
      </c>
      <c r="N3067" s="1" t="s">
        <v>3192</v>
      </c>
      <c r="O3067" s="1">
        <v>43958</v>
      </c>
      <c r="P3067" s="1">
        <v>6214</v>
      </c>
      <c r="Q3067" s="1" t="s">
        <v>3193</v>
      </c>
      <c r="R3067" s="1"/>
    </row>
    <row r="3068" spans="1:18" x14ac:dyDescent="0.4">
      <c r="A3068" t="s">
        <v>48</v>
      </c>
      <c r="B3068" t="s">
        <v>49</v>
      </c>
      <c r="C3068" t="s">
        <v>4</v>
      </c>
      <c r="D3068">
        <v>2020</v>
      </c>
      <c r="E3068" s="3">
        <v>2</v>
      </c>
      <c r="F3068" s="21" t="s">
        <v>50</v>
      </c>
      <c r="G3068" s="1">
        <v>67</v>
      </c>
      <c r="H3068" s="1">
        <v>22</v>
      </c>
      <c r="J3068" s="1" t="s">
        <v>11</v>
      </c>
      <c r="K3068" s="1" t="s">
        <v>564</v>
      </c>
      <c r="L3068" s="1" t="s">
        <v>565</v>
      </c>
      <c r="M3068" s="1">
        <v>0</v>
      </c>
      <c r="O3068" s="1">
        <v>43613</v>
      </c>
      <c r="P3068" s="1">
        <v>6107</v>
      </c>
      <c r="Q3068" s="1" t="s">
        <v>3304</v>
      </c>
      <c r="R3068" s="1"/>
    </row>
    <row r="3069" spans="1:18" x14ac:dyDescent="0.4">
      <c r="A3069" t="s">
        <v>48</v>
      </c>
      <c r="B3069" t="s">
        <v>49</v>
      </c>
      <c r="C3069" t="s">
        <v>4</v>
      </c>
      <c r="D3069">
        <v>2020</v>
      </c>
      <c r="E3069" s="3">
        <v>2</v>
      </c>
      <c r="F3069" s="21" t="s">
        <v>50</v>
      </c>
      <c r="G3069" s="1">
        <v>68</v>
      </c>
      <c r="H3069" s="1">
        <v>-3</v>
      </c>
      <c r="J3069" s="1" t="s">
        <v>10</v>
      </c>
      <c r="K3069" s="1" t="s">
        <v>390</v>
      </c>
      <c r="L3069" s="1" t="s">
        <v>187</v>
      </c>
      <c r="M3069" s="1">
        <v>0</v>
      </c>
      <c r="N3069" s="1" t="s">
        <v>3236</v>
      </c>
      <c r="O3069" s="1">
        <v>43976</v>
      </c>
      <c r="P3069" s="1">
        <v>6085</v>
      </c>
      <c r="Q3069" s="1" t="s">
        <v>3237</v>
      </c>
      <c r="R3069" s="1"/>
    </row>
    <row r="3070" spans="1:18" x14ac:dyDescent="0.4">
      <c r="A3070" t="s">
        <v>48</v>
      </c>
      <c r="B3070" t="s">
        <v>49</v>
      </c>
      <c r="C3070" t="s">
        <v>4</v>
      </c>
      <c r="D3070">
        <v>2020</v>
      </c>
      <c r="E3070" s="3">
        <v>2</v>
      </c>
      <c r="F3070" s="21" t="s">
        <v>50</v>
      </c>
      <c r="G3070" s="1">
        <v>69</v>
      </c>
      <c r="H3070" s="1" t="s">
        <v>81</v>
      </c>
      <c r="J3070" s="1" t="s">
        <v>13</v>
      </c>
      <c r="K3070" s="1" t="s">
        <v>3678</v>
      </c>
      <c r="L3070" s="1" t="s">
        <v>3657</v>
      </c>
      <c r="M3070" s="1">
        <v>0</v>
      </c>
      <c r="N3070" s="1" t="s">
        <v>3622</v>
      </c>
      <c r="O3070" s="1">
        <v>44008</v>
      </c>
      <c r="P3070" s="1">
        <v>5997</v>
      </c>
      <c r="Q3070" s="1" t="s">
        <v>3679</v>
      </c>
      <c r="R3070" s="1"/>
    </row>
    <row r="3071" spans="1:18" x14ac:dyDescent="0.4">
      <c r="A3071" t="s">
        <v>48</v>
      </c>
      <c r="B3071" t="s">
        <v>49</v>
      </c>
      <c r="C3071" t="s">
        <v>4</v>
      </c>
      <c r="D3071">
        <v>2020</v>
      </c>
      <c r="E3071" s="3">
        <v>2</v>
      </c>
      <c r="F3071" s="21" t="s">
        <v>50</v>
      </c>
      <c r="G3071" s="1">
        <v>70</v>
      </c>
      <c r="H3071" s="1">
        <v>206</v>
      </c>
      <c r="J3071" s="1" t="s">
        <v>10</v>
      </c>
      <c r="K3071" s="1" t="s">
        <v>519</v>
      </c>
      <c r="L3071" s="1" t="s">
        <v>3227</v>
      </c>
      <c r="M3071" s="1">
        <v>0</v>
      </c>
      <c r="N3071" s="1" t="s">
        <v>3680</v>
      </c>
      <c r="O3071" s="1">
        <v>44006</v>
      </c>
      <c r="P3071" s="1">
        <v>5983</v>
      </c>
      <c r="Q3071" s="1" t="s">
        <v>3681</v>
      </c>
      <c r="R3071" s="1"/>
    </row>
    <row r="3072" spans="1:18" x14ac:dyDescent="0.4">
      <c r="A3072" t="s">
        <v>48</v>
      </c>
      <c r="B3072" t="s">
        <v>49</v>
      </c>
      <c r="C3072" t="s">
        <v>4</v>
      </c>
      <c r="D3072">
        <v>2020</v>
      </c>
      <c r="E3072" s="3">
        <v>2</v>
      </c>
      <c r="F3072" s="21" t="s">
        <v>50</v>
      </c>
      <c r="G3072" s="1">
        <v>71</v>
      </c>
      <c r="H3072" s="1">
        <v>-8</v>
      </c>
      <c r="J3072" s="1" t="s">
        <v>3156</v>
      </c>
      <c r="K3072" s="1" t="s">
        <v>3230</v>
      </c>
      <c r="L3072" s="1" t="s">
        <v>71</v>
      </c>
      <c r="M3072" s="1">
        <v>0</v>
      </c>
      <c r="N3072" s="1" t="s">
        <v>3231</v>
      </c>
      <c r="O3072" s="1">
        <v>44004</v>
      </c>
      <c r="P3072" s="1">
        <v>5981</v>
      </c>
      <c r="Q3072" s="1" t="s">
        <v>3232</v>
      </c>
      <c r="R3072" s="1"/>
    </row>
    <row r="3073" spans="1:18" x14ac:dyDescent="0.4">
      <c r="A3073" t="s">
        <v>48</v>
      </c>
      <c r="B3073" t="s">
        <v>49</v>
      </c>
      <c r="C3073" t="s">
        <v>4</v>
      </c>
      <c r="D3073">
        <v>2020</v>
      </c>
      <c r="E3073" s="3">
        <v>2</v>
      </c>
      <c r="F3073" s="21" t="s">
        <v>50</v>
      </c>
      <c r="G3073" s="1">
        <v>72</v>
      </c>
      <c r="H3073" s="1">
        <v>-4</v>
      </c>
      <c r="J3073" s="1" t="s">
        <v>11</v>
      </c>
      <c r="K3073" s="1" t="s">
        <v>175</v>
      </c>
      <c r="L3073" s="1" t="s">
        <v>3242</v>
      </c>
      <c r="M3073" s="1">
        <v>0</v>
      </c>
      <c r="N3073" s="1" t="s">
        <v>3243</v>
      </c>
      <c r="O3073" s="1">
        <v>43978</v>
      </c>
      <c r="P3073" s="1">
        <v>5907</v>
      </c>
      <c r="Q3073" s="1" t="s">
        <v>3244</v>
      </c>
      <c r="R3073" s="1"/>
    </row>
    <row r="3074" spans="1:18" x14ac:dyDescent="0.4">
      <c r="A3074" t="s">
        <v>48</v>
      </c>
      <c r="B3074" t="s">
        <v>49</v>
      </c>
      <c r="C3074" t="s">
        <v>4</v>
      </c>
      <c r="D3074">
        <v>2020</v>
      </c>
      <c r="E3074" s="3">
        <v>2</v>
      </c>
      <c r="F3074" s="21" t="s">
        <v>50</v>
      </c>
      <c r="G3074" s="1">
        <v>73</v>
      </c>
      <c r="H3074" s="1">
        <v>21</v>
      </c>
      <c r="J3074" s="1" t="s">
        <v>11</v>
      </c>
      <c r="K3074" s="1" t="s">
        <v>3318</v>
      </c>
      <c r="L3074" s="1" t="s">
        <v>3319</v>
      </c>
      <c r="M3074" s="1">
        <v>0</v>
      </c>
      <c r="O3074" s="1">
        <v>43979</v>
      </c>
      <c r="P3074" s="1">
        <v>5851</v>
      </c>
      <c r="Q3074" s="1" t="s">
        <v>3320</v>
      </c>
      <c r="R3074" s="1"/>
    </row>
    <row r="3075" spans="1:18" x14ac:dyDescent="0.4">
      <c r="A3075" t="s">
        <v>48</v>
      </c>
      <c r="B3075" t="s">
        <v>49</v>
      </c>
      <c r="C3075" t="s">
        <v>4</v>
      </c>
      <c r="D3075">
        <v>2020</v>
      </c>
      <c r="E3075" s="3">
        <v>2</v>
      </c>
      <c r="F3075" s="21" t="s">
        <v>50</v>
      </c>
      <c r="G3075" s="1">
        <v>74</v>
      </c>
      <c r="H3075" s="1">
        <v>125</v>
      </c>
      <c r="J3075" s="1" t="s">
        <v>22</v>
      </c>
      <c r="K3075" s="1" t="s">
        <v>3603</v>
      </c>
      <c r="L3075" s="1" t="s">
        <v>3604</v>
      </c>
      <c r="M3075" s="1">
        <v>0</v>
      </c>
      <c r="O3075" s="1">
        <v>40850</v>
      </c>
      <c r="P3075" s="1">
        <v>5753</v>
      </c>
      <c r="Q3075" s="1" t="s">
        <v>3605</v>
      </c>
      <c r="R3075" s="1"/>
    </row>
    <row r="3076" spans="1:18" x14ac:dyDescent="0.4">
      <c r="A3076" t="s">
        <v>48</v>
      </c>
      <c r="B3076" t="s">
        <v>49</v>
      </c>
      <c r="C3076" t="s">
        <v>4</v>
      </c>
      <c r="D3076">
        <v>2020</v>
      </c>
      <c r="E3076" s="3">
        <v>2</v>
      </c>
      <c r="F3076" s="21" t="s">
        <v>50</v>
      </c>
      <c r="G3076" s="1">
        <v>75</v>
      </c>
      <c r="H3076" s="1" t="s">
        <v>81</v>
      </c>
      <c r="J3076" s="1" t="s">
        <v>3497</v>
      </c>
      <c r="K3076" s="1" t="s">
        <v>3682</v>
      </c>
      <c r="L3076" s="1" t="s">
        <v>3683</v>
      </c>
      <c r="M3076" s="1">
        <v>0</v>
      </c>
      <c r="N3076" s="1" t="s">
        <v>3684</v>
      </c>
      <c r="O3076" s="1">
        <v>43985</v>
      </c>
      <c r="P3076" s="1">
        <v>5731</v>
      </c>
      <c r="Q3076" s="1" t="s">
        <v>3685</v>
      </c>
      <c r="R3076" s="1"/>
    </row>
    <row r="3077" spans="1:18" x14ac:dyDescent="0.4">
      <c r="A3077" t="s">
        <v>48</v>
      </c>
      <c r="B3077" t="s">
        <v>49</v>
      </c>
      <c r="C3077" t="s">
        <v>4</v>
      </c>
      <c r="D3077">
        <v>2020</v>
      </c>
      <c r="E3077" s="3">
        <v>2</v>
      </c>
      <c r="F3077" s="21" t="s">
        <v>50</v>
      </c>
      <c r="G3077" s="1">
        <v>76</v>
      </c>
      <c r="H3077" s="1">
        <v>-6</v>
      </c>
      <c r="J3077" s="1" t="s">
        <v>3156</v>
      </c>
      <c r="K3077" s="1" t="s">
        <v>3248</v>
      </c>
      <c r="L3077" s="1" t="s">
        <v>3215</v>
      </c>
      <c r="M3077" s="1">
        <v>0</v>
      </c>
      <c r="O3077" s="1">
        <v>44004</v>
      </c>
      <c r="P3077" s="1">
        <v>5645</v>
      </c>
      <c r="Q3077" s="1" t="s">
        <v>3249</v>
      </c>
      <c r="R3077" s="1"/>
    </row>
    <row r="3078" spans="1:18" x14ac:dyDescent="0.4">
      <c r="A3078" t="s">
        <v>48</v>
      </c>
      <c r="B3078" t="s">
        <v>49</v>
      </c>
      <c r="C3078" t="s">
        <v>4</v>
      </c>
      <c r="D3078">
        <v>2020</v>
      </c>
      <c r="E3078" s="3">
        <v>2</v>
      </c>
      <c r="F3078" s="21" t="s">
        <v>50</v>
      </c>
      <c r="G3078" s="1">
        <v>77</v>
      </c>
      <c r="H3078" s="1">
        <v>-40</v>
      </c>
      <c r="J3078" s="1" t="s">
        <v>26</v>
      </c>
      <c r="K3078" s="1" t="s">
        <v>3167</v>
      </c>
      <c r="L3078" s="1" t="s">
        <v>119</v>
      </c>
      <c r="M3078" s="1">
        <v>0</v>
      </c>
      <c r="O3078" s="1">
        <v>43978</v>
      </c>
      <c r="P3078" s="1">
        <v>5433</v>
      </c>
      <c r="Q3078" s="1" t="s">
        <v>3168</v>
      </c>
      <c r="R3078" s="1"/>
    </row>
    <row r="3079" spans="1:18" x14ac:dyDescent="0.4">
      <c r="A3079" t="s">
        <v>48</v>
      </c>
      <c r="B3079" t="s">
        <v>49</v>
      </c>
      <c r="C3079" t="s">
        <v>4</v>
      </c>
      <c r="D3079">
        <v>2020</v>
      </c>
      <c r="E3079" s="3">
        <v>2</v>
      </c>
      <c r="F3079" s="21" t="s">
        <v>50</v>
      </c>
      <c r="G3079" s="1">
        <v>78</v>
      </c>
      <c r="H3079" s="1">
        <v>-18</v>
      </c>
      <c r="J3079" s="1" t="s">
        <v>415</v>
      </c>
      <c r="K3079" s="1" t="s">
        <v>3222</v>
      </c>
      <c r="L3079" s="1" t="s">
        <v>3223</v>
      </c>
      <c r="M3079" s="1">
        <v>0</v>
      </c>
      <c r="N3079" s="1" t="s">
        <v>3224</v>
      </c>
      <c r="O3079" s="1">
        <v>42279</v>
      </c>
      <c r="P3079" s="1">
        <v>5433</v>
      </c>
      <c r="Q3079" s="1" t="s">
        <v>3225</v>
      </c>
      <c r="R3079" s="1"/>
    </row>
    <row r="3080" spans="1:18" x14ac:dyDescent="0.4">
      <c r="A3080" t="s">
        <v>48</v>
      </c>
      <c r="B3080" t="s">
        <v>49</v>
      </c>
      <c r="C3080" t="s">
        <v>4</v>
      </c>
      <c r="D3080">
        <v>2020</v>
      </c>
      <c r="E3080" s="3">
        <v>2</v>
      </c>
      <c r="F3080" s="21" t="s">
        <v>50</v>
      </c>
      <c r="G3080" s="1">
        <v>79</v>
      </c>
      <c r="H3080" s="1" t="s">
        <v>81</v>
      </c>
      <c r="J3080" s="1" t="s">
        <v>16</v>
      </c>
      <c r="K3080" s="1" t="s">
        <v>3686</v>
      </c>
      <c r="L3080" s="1" t="s">
        <v>3687</v>
      </c>
      <c r="M3080" s="1">
        <v>0</v>
      </c>
      <c r="O3080" s="1">
        <v>43110</v>
      </c>
      <c r="P3080" s="1">
        <v>5399</v>
      </c>
      <c r="Q3080" s="1" t="s">
        <v>3688</v>
      </c>
      <c r="R3080" s="1"/>
    </row>
    <row r="3081" spans="1:18" x14ac:dyDescent="0.4">
      <c r="A3081" t="s">
        <v>48</v>
      </c>
      <c r="B3081" t="s">
        <v>49</v>
      </c>
      <c r="C3081" t="s">
        <v>4</v>
      </c>
      <c r="D3081">
        <v>2020</v>
      </c>
      <c r="E3081" s="3">
        <v>2</v>
      </c>
      <c r="F3081" s="21" t="s">
        <v>50</v>
      </c>
      <c r="G3081" s="1">
        <v>80</v>
      </c>
      <c r="H3081" s="1">
        <v>-19</v>
      </c>
      <c r="J3081" s="1" t="s">
        <v>18</v>
      </c>
      <c r="K3081" s="1" t="s">
        <v>3226</v>
      </c>
      <c r="L3081" s="1" t="s">
        <v>3227</v>
      </c>
      <c r="M3081" s="1">
        <v>0</v>
      </c>
      <c r="O3081" s="1">
        <v>43977</v>
      </c>
      <c r="P3081" s="1">
        <v>5354</v>
      </c>
      <c r="Q3081" s="1" t="s">
        <v>3228</v>
      </c>
      <c r="R3081" s="1"/>
    </row>
    <row r="3082" spans="1:18" x14ac:dyDescent="0.4">
      <c r="A3082" t="s">
        <v>48</v>
      </c>
      <c r="B3082" t="s">
        <v>49</v>
      </c>
      <c r="C3082" t="s">
        <v>4</v>
      </c>
      <c r="D3082">
        <v>2020</v>
      </c>
      <c r="E3082" s="3">
        <v>2</v>
      </c>
      <c r="F3082" s="21" t="s">
        <v>50</v>
      </c>
      <c r="G3082" s="1">
        <v>81</v>
      </c>
      <c r="H3082" s="1">
        <v>-6</v>
      </c>
      <c r="J3082" s="1" t="s">
        <v>17</v>
      </c>
      <c r="K3082" s="1" t="s">
        <v>3263</v>
      </c>
      <c r="L3082" s="1" t="s">
        <v>3264</v>
      </c>
      <c r="M3082" s="1">
        <v>0</v>
      </c>
      <c r="N3082" s="1" t="s">
        <v>3265</v>
      </c>
      <c r="O3082" s="1">
        <v>40588</v>
      </c>
      <c r="P3082" s="1">
        <v>5189</v>
      </c>
      <c r="Q3082" s="1" t="s">
        <v>3266</v>
      </c>
      <c r="R3082" s="1"/>
    </row>
    <row r="3083" spans="1:18" x14ac:dyDescent="0.4">
      <c r="A3083" t="s">
        <v>48</v>
      </c>
      <c r="B3083" t="s">
        <v>49</v>
      </c>
      <c r="C3083" t="s">
        <v>4</v>
      </c>
      <c r="D3083">
        <v>2020</v>
      </c>
      <c r="E3083" s="3">
        <v>2</v>
      </c>
      <c r="F3083" s="21" t="s">
        <v>50</v>
      </c>
      <c r="G3083" s="1">
        <v>82</v>
      </c>
      <c r="H3083" s="1">
        <v>-28</v>
      </c>
      <c r="J3083" s="1" t="s">
        <v>20</v>
      </c>
      <c r="K3083" s="1" t="s">
        <v>164</v>
      </c>
      <c r="L3083" s="1" t="s">
        <v>3140</v>
      </c>
      <c r="M3083" s="1">
        <v>0</v>
      </c>
      <c r="O3083" s="1">
        <v>43992</v>
      </c>
      <c r="P3083" s="1">
        <v>5169</v>
      </c>
      <c r="Q3083" s="1" t="s">
        <v>3210</v>
      </c>
      <c r="R3083" s="1"/>
    </row>
    <row r="3084" spans="1:18" x14ac:dyDescent="0.4">
      <c r="A3084" t="s">
        <v>48</v>
      </c>
      <c r="B3084" t="s">
        <v>49</v>
      </c>
      <c r="C3084" t="s">
        <v>4</v>
      </c>
      <c r="D3084">
        <v>2020</v>
      </c>
      <c r="E3084" s="3">
        <v>2</v>
      </c>
      <c r="F3084" s="21" t="s">
        <v>50</v>
      </c>
      <c r="G3084" s="1">
        <v>83</v>
      </c>
      <c r="H3084" s="1">
        <v>1</v>
      </c>
      <c r="J3084" s="1" t="s">
        <v>27</v>
      </c>
      <c r="K3084" s="1" t="s">
        <v>3289</v>
      </c>
      <c r="L3084" s="1" t="s">
        <v>125</v>
      </c>
      <c r="M3084" s="1">
        <v>0</v>
      </c>
      <c r="O3084" s="1">
        <v>44004</v>
      </c>
      <c r="P3084" s="1">
        <v>5043</v>
      </c>
      <c r="Q3084" s="1" t="s">
        <v>3290</v>
      </c>
      <c r="R3084" s="1"/>
    </row>
    <row r="3085" spans="1:18" x14ac:dyDescent="0.4">
      <c r="A3085" t="s">
        <v>48</v>
      </c>
      <c r="B3085" t="s">
        <v>49</v>
      </c>
      <c r="C3085" t="s">
        <v>4</v>
      </c>
      <c r="D3085">
        <v>2020</v>
      </c>
      <c r="E3085" s="3">
        <v>2</v>
      </c>
      <c r="F3085" s="21" t="s">
        <v>50</v>
      </c>
      <c r="G3085" s="1">
        <v>84</v>
      </c>
      <c r="H3085" s="1">
        <v>-31</v>
      </c>
      <c r="J3085" s="1" t="s">
        <v>8</v>
      </c>
      <c r="K3085" s="1" t="s">
        <v>3207</v>
      </c>
      <c r="L3085" s="1" t="s">
        <v>3208</v>
      </c>
      <c r="M3085" s="1">
        <v>0</v>
      </c>
      <c r="O3085" s="1">
        <v>43917</v>
      </c>
      <c r="P3085" s="1">
        <v>4947</v>
      </c>
      <c r="Q3085" s="1" t="s">
        <v>3209</v>
      </c>
      <c r="R3085" s="1"/>
    </row>
    <row r="3086" spans="1:18" x14ac:dyDescent="0.4">
      <c r="A3086" t="s">
        <v>48</v>
      </c>
      <c r="B3086" t="s">
        <v>49</v>
      </c>
      <c r="C3086" t="s">
        <v>4</v>
      </c>
      <c r="D3086">
        <v>2020</v>
      </c>
      <c r="E3086" s="3">
        <v>2</v>
      </c>
      <c r="F3086" s="21" t="s">
        <v>50</v>
      </c>
      <c r="G3086" s="1">
        <v>85</v>
      </c>
      <c r="H3086" s="1">
        <v>43</v>
      </c>
      <c r="J3086" s="1" t="s">
        <v>16</v>
      </c>
      <c r="K3086" s="1" t="s">
        <v>360</v>
      </c>
      <c r="L3086" s="1" t="s">
        <v>3409</v>
      </c>
      <c r="M3086" s="1">
        <v>0</v>
      </c>
      <c r="O3086" s="1">
        <v>41690</v>
      </c>
      <c r="P3086" s="1">
        <v>4878</v>
      </c>
      <c r="Q3086" s="1" t="s">
        <v>3410</v>
      </c>
      <c r="R3086" s="1"/>
    </row>
    <row r="3087" spans="1:18" x14ac:dyDescent="0.4">
      <c r="A3087" t="s">
        <v>48</v>
      </c>
      <c r="B3087" t="s">
        <v>49</v>
      </c>
      <c r="C3087" t="s">
        <v>4</v>
      </c>
      <c r="D3087">
        <v>2020</v>
      </c>
      <c r="E3087" s="3">
        <v>2</v>
      </c>
      <c r="F3087" s="21" t="s">
        <v>50</v>
      </c>
      <c r="G3087" s="1">
        <v>86</v>
      </c>
      <c r="H3087" s="1" t="s">
        <v>81</v>
      </c>
      <c r="J3087" s="1" t="s">
        <v>13</v>
      </c>
      <c r="K3087" s="1" t="s">
        <v>3689</v>
      </c>
      <c r="L3087" s="1" t="s">
        <v>3690</v>
      </c>
      <c r="M3087" s="1">
        <v>0</v>
      </c>
      <c r="N3087" s="1" t="s">
        <v>3691</v>
      </c>
      <c r="O3087" s="1">
        <v>43998</v>
      </c>
      <c r="P3087" s="1">
        <v>4833</v>
      </c>
      <c r="Q3087" s="1" t="s">
        <v>3692</v>
      </c>
      <c r="R3087" s="1"/>
    </row>
    <row r="3088" spans="1:18" x14ac:dyDescent="0.4">
      <c r="A3088" t="s">
        <v>48</v>
      </c>
      <c r="B3088" t="s">
        <v>49</v>
      </c>
      <c r="C3088" t="s">
        <v>4</v>
      </c>
      <c r="D3088">
        <v>2020</v>
      </c>
      <c r="E3088" s="3">
        <v>2</v>
      </c>
      <c r="F3088" s="21" t="s">
        <v>50</v>
      </c>
      <c r="G3088" s="1">
        <v>87</v>
      </c>
      <c r="H3088" s="1">
        <v>31</v>
      </c>
      <c r="J3088" s="1" t="s">
        <v>11</v>
      </c>
      <c r="K3088" s="1" t="s">
        <v>437</v>
      </c>
      <c r="L3088" s="1" t="s">
        <v>3382</v>
      </c>
      <c r="M3088" s="1">
        <v>0</v>
      </c>
      <c r="O3088" s="1">
        <v>40246</v>
      </c>
      <c r="P3088" s="1">
        <v>4827</v>
      </c>
      <c r="Q3088" s="1" t="s">
        <v>3383</v>
      </c>
      <c r="R3088" s="1"/>
    </row>
    <row r="3089" spans="1:18" x14ac:dyDescent="0.4">
      <c r="A3089" t="s">
        <v>48</v>
      </c>
      <c r="B3089" t="s">
        <v>49</v>
      </c>
      <c r="C3089" t="s">
        <v>4</v>
      </c>
      <c r="D3089">
        <v>2020</v>
      </c>
      <c r="E3089" s="3">
        <v>2</v>
      </c>
      <c r="F3089" s="21" t="s">
        <v>50</v>
      </c>
      <c r="G3089" s="1">
        <v>88</v>
      </c>
      <c r="H3089" s="1" t="s">
        <v>81</v>
      </c>
      <c r="J3089" s="1" t="s">
        <v>22</v>
      </c>
      <c r="K3089" s="1" t="s">
        <v>570</v>
      </c>
      <c r="L3089" s="1" t="s">
        <v>3693</v>
      </c>
      <c r="M3089" s="1">
        <v>0</v>
      </c>
      <c r="O3089" s="1">
        <v>43972</v>
      </c>
      <c r="P3089" s="1">
        <v>4786</v>
      </c>
      <c r="Q3089" s="1" t="s">
        <v>3694</v>
      </c>
      <c r="R3089" s="1"/>
    </row>
    <row r="3090" spans="1:18" x14ac:dyDescent="0.4">
      <c r="A3090" t="s">
        <v>48</v>
      </c>
      <c r="B3090" t="s">
        <v>49</v>
      </c>
      <c r="C3090" t="s">
        <v>4</v>
      </c>
      <c r="D3090">
        <v>2020</v>
      </c>
      <c r="E3090" s="3">
        <v>2</v>
      </c>
      <c r="F3090" s="21" t="s">
        <v>50</v>
      </c>
      <c r="G3090" s="1">
        <v>89</v>
      </c>
      <c r="H3090" s="1">
        <v>-54</v>
      </c>
      <c r="J3090" s="1" t="s">
        <v>10</v>
      </c>
      <c r="K3090" s="1" t="s">
        <v>3162</v>
      </c>
      <c r="L3090" s="1" t="s">
        <v>229</v>
      </c>
      <c r="M3090" s="1">
        <v>0</v>
      </c>
      <c r="N3090" s="1" t="s">
        <v>3163</v>
      </c>
      <c r="O3090" s="1">
        <v>43948</v>
      </c>
      <c r="P3090" s="1">
        <v>4551</v>
      </c>
      <c r="Q3090" s="1" t="s">
        <v>3164</v>
      </c>
      <c r="R3090" s="1"/>
    </row>
    <row r="3091" spans="1:18" x14ac:dyDescent="0.4">
      <c r="A3091" t="s">
        <v>48</v>
      </c>
      <c r="B3091" t="s">
        <v>49</v>
      </c>
      <c r="C3091" t="s">
        <v>4</v>
      </c>
      <c r="D3091">
        <v>2020</v>
      </c>
      <c r="E3091" s="3">
        <v>2</v>
      </c>
      <c r="F3091" s="21" t="s">
        <v>50</v>
      </c>
      <c r="G3091" s="1">
        <v>90</v>
      </c>
      <c r="H3091" s="1">
        <v>-11</v>
      </c>
      <c r="J3091" s="1" t="s">
        <v>27</v>
      </c>
      <c r="K3091" s="1" t="s">
        <v>3276</v>
      </c>
      <c r="L3091" s="1" t="s">
        <v>721</v>
      </c>
      <c r="M3091" s="1">
        <v>0</v>
      </c>
      <c r="O3091" s="1">
        <v>43623</v>
      </c>
      <c r="P3091" s="1">
        <v>4525</v>
      </c>
      <c r="Q3091" s="1" t="s">
        <v>3277</v>
      </c>
      <c r="R3091" s="1"/>
    </row>
    <row r="3092" spans="1:18" x14ac:dyDescent="0.4">
      <c r="A3092" t="s">
        <v>48</v>
      </c>
      <c r="B3092" t="s">
        <v>49</v>
      </c>
      <c r="C3092" t="s">
        <v>4</v>
      </c>
      <c r="D3092">
        <v>2020</v>
      </c>
      <c r="E3092" s="3">
        <v>2</v>
      </c>
      <c r="F3092" s="21" t="s">
        <v>50</v>
      </c>
      <c r="G3092" s="1">
        <v>91</v>
      </c>
      <c r="H3092" s="1">
        <v>7</v>
      </c>
      <c r="J3092" s="1" t="s">
        <v>8</v>
      </c>
      <c r="K3092" s="1" t="s">
        <v>284</v>
      </c>
      <c r="L3092" s="1" t="s">
        <v>3329</v>
      </c>
      <c r="M3092" s="1">
        <v>0</v>
      </c>
      <c r="O3092" s="1">
        <v>42489</v>
      </c>
      <c r="P3092" s="1">
        <v>4482</v>
      </c>
      <c r="Q3092" s="1" t="s">
        <v>3330</v>
      </c>
      <c r="R3092" s="1"/>
    </row>
    <row r="3093" spans="1:18" x14ac:dyDescent="0.4">
      <c r="A3093" t="s">
        <v>48</v>
      </c>
      <c r="B3093" t="s">
        <v>49</v>
      </c>
      <c r="C3093" t="s">
        <v>4</v>
      </c>
      <c r="D3093">
        <v>2020</v>
      </c>
      <c r="E3093" s="3">
        <v>2</v>
      </c>
      <c r="F3093" s="21" t="s">
        <v>50</v>
      </c>
      <c r="G3093" s="1">
        <v>92</v>
      </c>
      <c r="H3093" s="1">
        <v>3</v>
      </c>
      <c r="J3093" s="1" t="s">
        <v>20</v>
      </c>
      <c r="K3093" s="1" t="s">
        <v>875</v>
      </c>
      <c r="L3093" s="1" t="s">
        <v>876</v>
      </c>
      <c r="M3093" s="1">
        <v>0</v>
      </c>
      <c r="N3093" s="1" t="s">
        <v>3321</v>
      </c>
      <c r="O3093" s="1">
        <v>43987</v>
      </c>
      <c r="P3093" s="1">
        <v>4454</v>
      </c>
      <c r="Q3093" s="1" t="s">
        <v>3322</v>
      </c>
      <c r="R3093" s="1"/>
    </row>
    <row r="3094" spans="1:18" x14ac:dyDescent="0.4">
      <c r="A3094" t="s">
        <v>48</v>
      </c>
      <c r="B3094" t="s">
        <v>49</v>
      </c>
      <c r="C3094" t="s">
        <v>4</v>
      </c>
      <c r="D3094">
        <v>2020</v>
      </c>
      <c r="E3094" s="3">
        <v>2</v>
      </c>
      <c r="F3094" s="21" t="s">
        <v>50</v>
      </c>
      <c r="G3094" s="1">
        <v>93</v>
      </c>
      <c r="H3094" s="1">
        <v>-38</v>
      </c>
      <c r="J3094" s="1" t="s">
        <v>3175</v>
      </c>
      <c r="K3094" s="1" t="s">
        <v>167</v>
      </c>
      <c r="L3094" s="1" t="s">
        <v>71</v>
      </c>
      <c r="M3094" s="1">
        <v>0</v>
      </c>
      <c r="O3094" s="1">
        <v>43990</v>
      </c>
      <c r="P3094" s="1">
        <v>4424</v>
      </c>
      <c r="Q3094" s="1" t="s">
        <v>3211</v>
      </c>
      <c r="R3094" s="1"/>
    </row>
    <row r="3095" spans="1:18" x14ac:dyDescent="0.4">
      <c r="A3095" t="s">
        <v>48</v>
      </c>
      <c r="B3095" t="s">
        <v>49</v>
      </c>
      <c r="C3095" t="s">
        <v>4</v>
      </c>
      <c r="D3095">
        <v>2020</v>
      </c>
      <c r="E3095" s="3">
        <v>2</v>
      </c>
      <c r="F3095" s="21" t="s">
        <v>50</v>
      </c>
      <c r="G3095" s="1">
        <v>94</v>
      </c>
      <c r="H3095" s="1" t="s">
        <v>81</v>
      </c>
      <c r="J3095" s="1" t="s">
        <v>3172</v>
      </c>
      <c r="K3095" s="1" t="s">
        <v>3695</v>
      </c>
      <c r="L3095" s="1" t="s">
        <v>3696</v>
      </c>
      <c r="M3095" s="1">
        <v>0</v>
      </c>
      <c r="O3095" s="1">
        <v>43866</v>
      </c>
      <c r="P3095" s="1">
        <v>4168</v>
      </c>
      <c r="Q3095" s="1" t="s">
        <v>3697</v>
      </c>
      <c r="R3095" s="1"/>
    </row>
    <row r="3096" spans="1:18" x14ac:dyDescent="0.4">
      <c r="A3096" t="s">
        <v>48</v>
      </c>
      <c r="B3096" t="s">
        <v>49</v>
      </c>
      <c r="C3096" t="s">
        <v>4</v>
      </c>
      <c r="D3096">
        <v>2020</v>
      </c>
      <c r="E3096" s="3">
        <v>2</v>
      </c>
      <c r="F3096" s="21" t="s">
        <v>50</v>
      </c>
      <c r="G3096" s="1">
        <v>95</v>
      </c>
      <c r="H3096" s="1" t="s">
        <v>81</v>
      </c>
      <c r="J3096" s="1" t="s">
        <v>13</v>
      </c>
      <c r="K3096" s="1" t="s">
        <v>3698</v>
      </c>
      <c r="L3096" s="1" t="s">
        <v>3699</v>
      </c>
      <c r="M3096" s="1">
        <v>0</v>
      </c>
      <c r="N3096" s="1" t="s">
        <v>3658</v>
      </c>
      <c r="O3096" s="1">
        <v>43981</v>
      </c>
      <c r="P3096" s="1">
        <v>4130</v>
      </c>
      <c r="Q3096" s="1" t="s">
        <v>3700</v>
      </c>
      <c r="R3096" s="1"/>
    </row>
    <row r="3097" spans="1:18" x14ac:dyDescent="0.4">
      <c r="A3097" t="s">
        <v>48</v>
      </c>
      <c r="B3097" t="s">
        <v>49</v>
      </c>
      <c r="C3097" t="s">
        <v>4</v>
      </c>
      <c r="D3097">
        <v>2020</v>
      </c>
      <c r="E3097" s="3">
        <v>2</v>
      </c>
      <c r="F3097" s="21" t="s">
        <v>50</v>
      </c>
      <c r="G3097" s="1">
        <v>96</v>
      </c>
      <c r="H3097" s="1" t="s">
        <v>81</v>
      </c>
      <c r="J3097" s="1" t="s">
        <v>304</v>
      </c>
      <c r="K3097" s="1" t="s">
        <v>3701</v>
      </c>
      <c r="L3097" s="1" t="s">
        <v>3702</v>
      </c>
      <c r="M3097" s="1">
        <v>0</v>
      </c>
      <c r="O3097" s="1">
        <v>43885</v>
      </c>
      <c r="P3097" s="1">
        <v>4083</v>
      </c>
      <c r="Q3097" s="1" t="s">
        <v>3703</v>
      </c>
      <c r="R3097" s="1"/>
    </row>
    <row r="3098" spans="1:18" x14ac:dyDescent="0.4">
      <c r="A3098" t="s">
        <v>48</v>
      </c>
      <c r="B3098" t="s">
        <v>49</v>
      </c>
      <c r="C3098" t="s">
        <v>4</v>
      </c>
      <c r="D3098">
        <v>2020</v>
      </c>
      <c r="E3098" s="3">
        <v>2</v>
      </c>
      <c r="F3098" s="21" t="s">
        <v>50</v>
      </c>
      <c r="G3098" s="1">
        <v>97</v>
      </c>
      <c r="H3098" s="1">
        <v>261</v>
      </c>
      <c r="J3098" s="1" t="s">
        <v>16</v>
      </c>
      <c r="K3098" s="1" t="s">
        <v>502</v>
      </c>
      <c r="L3098" s="1" t="s">
        <v>503</v>
      </c>
      <c r="M3098" s="1">
        <v>0</v>
      </c>
      <c r="O3098" s="1">
        <v>43832</v>
      </c>
      <c r="P3098" s="1">
        <v>4063</v>
      </c>
      <c r="Q3098" s="1" t="s">
        <v>3704</v>
      </c>
      <c r="R3098" s="1"/>
    </row>
    <row r="3099" spans="1:18" x14ac:dyDescent="0.4">
      <c r="A3099" t="s">
        <v>48</v>
      </c>
      <c r="B3099" t="s">
        <v>49</v>
      </c>
      <c r="C3099" t="s">
        <v>4</v>
      </c>
      <c r="D3099">
        <v>2020</v>
      </c>
      <c r="E3099" s="3">
        <v>2</v>
      </c>
      <c r="F3099" s="21" t="s">
        <v>50</v>
      </c>
      <c r="G3099" s="1">
        <v>98</v>
      </c>
      <c r="H3099" s="1">
        <v>85</v>
      </c>
      <c r="J3099" s="1" t="s">
        <v>22</v>
      </c>
      <c r="K3099" s="1" t="s">
        <v>3567</v>
      </c>
      <c r="L3099" s="1" t="s">
        <v>3568</v>
      </c>
      <c r="M3099" s="1">
        <v>0</v>
      </c>
      <c r="O3099" s="1">
        <v>42502</v>
      </c>
      <c r="P3099" s="1">
        <v>4028</v>
      </c>
      <c r="Q3099" s="1" t="s">
        <v>3569</v>
      </c>
      <c r="R3099" s="1"/>
    </row>
    <row r="3100" spans="1:18" x14ac:dyDescent="0.4">
      <c r="A3100" t="s">
        <v>48</v>
      </c>
      <c r="B3100" t="s">
        <v>49</v>
      </c>
      <c r="C3100" t="s">
        <v>4</v>
      </c>
      <c r="D3100">
        <v>2020</v>
      </c>
      <c r="E3100" s="3">
        <v>2</v>
      </c>
      <c r="F3100" s="21" t="s">
        <v>50</v>
      </c>
      <c r="G3100" s="1">
        <v>99</v>
      </c>
      <c r="H3100" s="1">
        <v>26</v>
      </c>
      <c r="J3100" s="1" t="s">
        <v>16</v>
      </c>
      <c r="K3100" s="1" t="s">
        <v>199</v>
      </c>
      <c r="L3100" s="1" t="s">
        <v>3401</v>
      </c>
      <c r="M3100" s="1">
        <v>0</v>
      </c>
      <c r="O3100" s="1">
        <v>41281</v>
      </c>
      <c r="P3100" s="1">
        <v>3876</v>
      </c>
      <c r="Q3100" s="1" t="s">
        <v>3402</v>
      </c>
      <c r="R3100" s="1"/>
    </row>
    <row r="3101" spans="1:18" x14ac:dyDescent="0.4">
      <c r="A3101" t="s">
        <v>48</v>
      </c>
      <c r="B3101" t="s">
        <v>49</v>
      </c>
      <c r="C3101" t="s">
        <v>4</v>
      </c>
      <c r="D3101">
        <v>2020</v>
      </c>
      <c r="E3101" s="3">
        <v>2</v>
      </c>
      <c r="F3101" s="21" t="s">
        <v>50</v>
      </c>
      <c r="G3101" s="1">
        <v>100</v>
      </c>
      <c r="H3101" s="1" t="s">
        <v>81</v>
      </c>
      <c r="J3101" s="1" t="s">
        <v>178</v>
      </c>
      <c r="K3101" s="1" t="s">
        <v>3705</v>
      </c>
      <c r="L3101" s="1" t="s">
        <v>3261</v>
      </c>
      <c r="M3101" s="1">
        <v>0</v>
      </c>
      <c r="O3101" s="1">
        <v>43873</v>
      </c>
      <c r="P3101" s="1">
        <v>3836</v>
      </c>
      <c r="Q3101" s="1" t="s">
        <v>3706</v>
      </c>
      <c r="R3101" s="1"/>
    </row>
    <row r="3102" spans="1:18" x14ac:dyDescent="0.4">
      <c r="A3102" t="s">
        <v>48</v>
      </c>
      <c r="B3102" t="s">
        <v>49</v>
      </c>
      <c r="C3102" t="s">
        <v>4</v>
      </c>
      <c r="D3102">
        <v>2020</v>
      </c>
      <c r="E3102" s="3">
        <v>2</v>
      </c>
      <c r="F3102" s="21" t="s">
        <v>50</v>
      </c>
      <c r="G3102" s="1">
        <v>101</v>
      </c>
      <c r="H3102" s="1">
        <v>7</v>
      </c>
      <c r="J3102" s="1" t="s">
        <v>21</v>
      </c>
      <c r="K3102" s="1" t="s">
        <v>3357</v>
      </c>
      <c r="L3102" s="1" t="s">
        <v>125</v>
      </c>
      <c r="M3102" s="1">
        <v>0</v>
      </c>
      <c r="O3102" s="1">
        <v>43997</v>
      </c>
      <c r="P3102" s="1">
        <v>3804</v>
      </c>
      <c r="Q3102" s="1" t="s">
        <v>3358</v>
      </c>
      <c r="R3102" s="1"/>
    </row>
    <row r="3103" spans="1:18" x14ac:dyDescent="0.4">
      <c r="A3103" t="s">
        <v>48</v>
      </c>
      <c r="B3103" t="s">
        <v>49</v>
      </c>
      <c r="C3103" t="s">
        <v>4</v>
      </c>
      <c r="D3103">
        <v>2020</v>
      </c>
      <c r="E3103" s="3">
        <v>2</v>
      </c>
      <c r="F3103" s="21" t="s">
        <v>50</v>
      </c>
      <c r="G3103" s="1">
        <v>102</v>
      </c>
      <c r="H3103" s="1">
        <v>-60</v>
      </c>
      <c r="J3103" s="1" t="s">
        <v>13</v>
      </c>
      <c r="K3103" s="1" t="s">
        <v>3180</v>
      </c>
      <c r="L3103" s="1" t="s">
        <v>3084</v>
      </c>
      <c r="M3103" s="1">
        <v>0</v>
      </c>
      <c r="N3103" s="1" t="s">
        <v>3181</v>
      </c>
      <c r="O3103" s="1">
        <v>44005</v>
      </c>
      <c r="P3103" s="1">
        <v>3802</v>
      </c>
      <c r="Q3103" s="1" t="s">
        <v>3182</v>
      </c>
      <c r="R3103" s="1"/>
    </row>
    <row r="3104" spans="1:18" x14ac:dyDescent="0.4">
      <c r="A3104" t="s">
        <v>48</v>
      </c>
      <c r="B3104" t="s">
        <v>49</v>
      </c>
      <c r="C3104" t="s">
        <v>4</v>
      </c>
      <c r="D3104">
        <v>2020</v>
      </c>
      <c r="E3104" s="3">
        <v>2</v>
      </c>
      <c r="F3104" s="21" t="s">
        <v>50</v>
      </c>
      <c r="G3104" s="1">
        <v>103</v>
      </c>
      <c r="H3104" s="1">
        <v>42</v>
      </c>
      <c r="J3104" s="1" t="s">
        <v>11</v>
      </c>
      <c r="K3104" s="1" t="s">
        <v>3456</v>
      </c>
      <c r="L3104" s="1" t="s">
        <v>3457</v>
      </c>
      <c r="M3104" s="1">
        <v>0</v>
      </c>
      <c r="O3104" s="1">
        <v>40990</v>
      </c>
      <c r="P3104" s="1">
        <v>3772</v>
      </c>
      <c r="Q3104" s="1" t="s">
        <v>3458</v>
      </c>
      <c r="R3104" s="1"/>
    </row>
    <row r="3105" spans="1:18" x14ac:dyDescent="0.4">
      <c r="A3105" t="s">
        <v>48</v>
      </c>
      <c r="B3105" t="s">
        <v>49</v>
      </c>
      <c r="C3105" t="s">
        <v>4</v>
      </c>
      <c r="D3105">
        <v>2020</v>
      </c>
      <c r="E3105" s="3">
        <v>2</v>
      </c>
      <c r="F3105" s="21" t="s">
        <v>50</v>
      </c>
      <c r="G3105" s="1">
        <v>104</v>
      </c>
      <c r="H3105" s="1">
        <v>301</v>
      </c>
      <c r="J3105" s="1" t="s">
        <v>22</v>
      </c>
      <c r="K3105" s="1" t="s">
        <v>3707</v>
      </c>
      <c r="L3105" s="1" t="s">
        <v>3708</v>
      </c>
      <c r="M3105" s="1">
        <v>0</v>
      </c>
      <c r="O3105" s="1">
        <v>43959</v>
      </c>
      <c r="P3105" s="1">
        <v>3681</v>
      </c>
      <c r="Q3105" s="1" t="s">
        <v>3709</v>
      </c>
      <c r="R3105" s="1"/>
    </row>
    <row r="3106" spans="1:18" x14ac:dyDescent="0.4">
      <c r="A3106" t="s">
        <v>48</v>
      </c>
      <c r="B3106" t="s">
        <v>49</v>
      </c>
      <c r="C3106" t="s">
        <v>4</v>
      </c>
      <c r="D3106">
        <v>2020</v>
      </c>
      <c r="E3106" s="3">
        <v>2</v>
      </c>
      <c r="F3106" s="21" t="s">
        <v>50</v>
      </c>
      <c r="G3106" s="1">
        <v>105</v>
      </c>
      <c r="H3106" s="1">
        <v>-24</v>
      </c>
      <c r="J3106" s="1" t="s">
        <v>10</v>
      </c>
      <c r="K3106" s="1" t="s">
        <v>3280</v>
      </c>
      <c r="L3106" s="1" t="s">
        <v>3281</v>
      </c>
      <c r="M3106" s="1">
        <v>0</v>
      </c>
      <c r="N3106" s="1" t="s">
        <v>3282</v>
      </c>
      <c r="O3106" s="1">
        <v>42169</v>
      </c>
      <c r="P3106" s="1">
        <v>3606</v>
      </c>
      <c r="Q3106" s="1" t="s">
        <v>3283</v>
      </c>
      <c r="R3106" s="1"/>
    </row>
    <row r="3107" spans="1:18" x14ac:dyDescent="0.4">
      <c r="A3107" t="s">
        <v>48</v>
      </c>
      <c r="B3107" t="s">
        <v>49</v>
      </c>
      <c r="C3107" t="s">
        <v>4</v>
      </c>
      <c r="D3107">
        <v>2020</v>
      </c>
      <c r="E3107" s="3">
        <v>2</v>
      </c>
      <c r="F3107" s="21" t="s">
        <v>50</v>
      </c>
      <c r="G3107" s="1">
        <v>106</v>
      </c>
      <c r="H3107" s="1">
        <v>3</v>
      </c>
      <c r="J3107" s="1" t="s">
        <v>27</v>
      </c>
      <c r="K3107" s="1" t="s">
        <v>718</v>
      </c>
      <c r="L3107" s="1" t="s">
        <v>71</v>
      </c>
      <c r="M3107" s="1">
        <v>0</v>
      </c>
      <c r="N3107" s="1" t="s">
        <v>3359</v>
      </c>
      <c r="O3107" s="1">
        <v>43983</v>
      </c>
      <c r="P3107" s="1">
        <v>3495</v>
      </c>
      <c r="Q3107" s="1" t="s">
        <v>3360</v>
      </c>
      <c r="R3107" s="1"/>
    </row>
    <row r="3108" spans="1:18" x14ac:dyDescent="0.4">
      <c r="A3108" t="s">
        <v>48</v>
      </c>
      <c r="B3108" t="s">
        <v>49</v>
      </c>
      <c r="C3108" t="s">
        <v>4</v>
      </c>
      <c r="D3108">
        <v>2020</v>
      </c>
      <c r="E3108" s="3">
        <v>2</v>
      </c>
      <c r="F3108" s="21" t="s">
        <v>50</v>
      </c>
      <c r="G3108" s="1">
        <v>107</v>
      </c>
      <c r="H3108" s="1">
        <v>-5</v>
      </c>
      <c r="J3108" s="1" t="s">
        <v>16</v>
      </c>
      <c r="K3108" s="1" t="s">
        <v>3339</v>
      </c>
      <c r="L3108" s="1" t="s">
        <v>3340</v>
      </c>
      <c r="M3108" s="1">
        <v>0</v>
      </c>
      <c r="N3108" s="1" t="s">
        <v>3341</v>
      </c>
      <c r="O3108" s="1">
        <v>43963</v>
      </c>
      <c r="P3108" s="1">
        <v>3368</v>
      </c>
      <c r="Q3108" s="1" t="s">
        <v>3342</v>
      </c>
      <c r="R3108" s="1"/>
    </row>
    <row r="3109" spans="1:18" x14ac:dyDescent="0.4">
      <c r="A3109" t="s">
        <v>48</v>
      </c>
      <c r="B3109" t="s">
        <v>49</v>
      </c>
      <c r="C3109" t="s">
        <v>4</v>
      </c>
      <c r="D3109">
        <v>2020</v>
      </c>
      <c r="E3109" s="3">
        <v>2</v>
      </c>
      <c r="F3109" s="21" t="s">
        <v>50</v>
      </c>
      <c r="G3109" s="1">
        <v>108</v>
      </c>
      <c r="H3109" s="1">
        <v>34</v>
      </c>
      <c r="J3109" s="1" t="s">
        <v>16</v>
      </c>
      <c r="K3109" s="1" t="s">
        <v>1032</v>
      </c>
      <c r="L3109" s="1" t="s">
        <v>3306</v>
      </c>
      <c r="M3109" s="1">
        <v>0</v>
      </c>
      <c r="O3109" s="1">
        <v>43970</v>
      </c>
      <c r="P3109" s="1">
        <v>3333</v>
      </c>
      <c r="Q3109" s="1" t="s">
        <v>3451</v>
      </c>
      <c r="R3109" s="1"/>
    </row>
    <row r="3110" spans="1:18" x14ac:dyDescent="0.4">
      <c r="A3110" t="s">
        <v>48</v>
      </c>
      <c r="B3110" t="s">
        <v>49</v>
      </c>
      <c r="C3110" t="s">
        <v>4</v>
      </c>
      <c r="D3110">
        <v>2020</v>
      </c>
      <c r="E3110" s="3">
        <v>2</v>
      </c>
      <c r="F3110" s="21" t="s">
        <v>50</v>
      </c>
      <c r="G3110" s="1">
        <v>109</v>
      </c>
      <c r="H3110" s="1">
        <v>94</v>
      </c>
      <c r="J3110" s="1" t="s">
        <v>22</v>
      </c>
      <c r="K3110" s="1" t="s">
        <v>3710</v>
      </c>
      <c r="L3110" s="1" t="s">
        <v>3711</v>
      </c>
      <c r="M3110" s="1">
        <v>0</v>
      </c>
      <c r="O3110" s="1">
        <v>43995</v>
      </c>
      <c r="P3110" s="1">
        <v>3236</v>
      </c>
      <c r="Q3110" s="1" t="s">
        <v>3712</v>
      </c>
      <c r="R3110" s="1"/>
    </row>
    <row r="3111" spans="1:18" x14ac:dyDescent="0.4">
      <c r="A3111" t="s">
        <v>48</v>
      </c>
      <c r="B3111" t="s">
        <v>49</v>
      </c>
      <c r="C3111" t="s">
        <v>4</v>
      </c>
      <c r="D3111">
        <v>2020</v>
      </c>
      <c r="E3111" s="3">
        <v>2</v>
      </c>
      <c r="F3111" s="21" t="s">
        <v>50</v>
      </c>
      <c r="G3111" s="1">
        <v>110</v>
      </c>
      <c r="H3111" s="1">
        <v>-27</v>
      </c>
      <c r="J3111" s="1" t="s">
        <v>13</v>
      </c>
      <c r="K3111" s="1" t="s">
        <v>2352</v>
      </c>
      <c r="L3111" s="1" t="s">
        <v>3153</v>
      </c>
      <c r="M3111" s="1">
        <v>0</v>
      </c>
      <c r="N3111" s="1" t="s">
        <v>3287</v>
      </c>
      <c r="O3111" s="1">
        <v>44011</v>
      </c>
      <c r="P3111" s="1">
        <v>3218</v>
      </c>
      <c r="Q3111" s="1" t="s">
        <v>3288</v>
      </c>
      <c r="R3111" s="1"/>
    </row>
    <row r="3112" spans="1:18" x14ac:dyDescent="0.4">
      <c r="A3112" t="s">
        <v>48</v>
      </c>
      <c r="B3112" t="s">
        <v>49</v>
      </c>
      <c r="C3112" t="s">
        <v>4</v>
      </c>
      <c r="D3112">
        <v>2020</v>
      </c>
      <c r="E3112" s="3">
        <v>2</v>
      </c>
      <c r="F3112" s="21" t="s">
        <v>50</v>
      </c>
      <c r="G3112" s="1">
        <v>111</v>
      </c>
      <c r="H3112" s="1" t="s">
        <v>81</v>
      </c>
      <c r="J3112" s="1" t="s">
        <v>365</v>
      </c>
      <c r="K3112" s="1" t="s">
        <v>3713</v>
      </c>
      <c r="L3112" s="1" t="s">
        <v>3714</v>
      </c>
      <c r="M3112" s="1">
        <v>0</v>
      </c>
      <c r="N3112" s="1" t="s">
        <v>3715</v>
      </c>
      <c r="O3112" s="1">
        <v>43791</v>
      </c>
      <c r="P3112" s="1">
        <v>3211</v>
      </c>
      <c r="Q3112" s="1" t="s">
        <v>3716</v>
      </c>
      <c r="R3112" s="1"/>
    </row>
    <row r="3113" spans="1:18" x14ac:dyDescent="0.4">
      <c r="A3113" t="s">
        <v>48</v>
      </c>
      <c r="B3113" t="s">
        <v>49</v>
      </c>
      <c r="C3113" t="s">
        <v>4</v>
      </c>
      <c r="D3113">
        <v>2020</v>
      </c>
      <c r="E3113" s="3">
        <v>2</v>
      </c>
      <c r="F3113" s="21" t="s">
        <v>50</v>
      </c>
      <c r="G3113" s="1">
        <v>112</v>
      </c>
      <c r="H3113" s="1">
        <v>2</v>
      </c>
      <c r="J3113" s="1" t="s">
        <v>11</v>
      </c>
      <c r="K3113" s="1" t="s">
        <v>3372</v>
      </c>
      <c r="L3113" s="1" t="s">
        <v>3373</v>
      </c>
      <c r="M3113" s="1">
        <v>0</v>
      </c>
      <c r="O3113" s="1">
        <v>43990</v>
      </c>
      <c r="P3113" s="1">
        <v>3209</v>
      </c>
      <c r="Q3113" s="1" t="s">
        <v>3374</v>
      </c>
      <c r="R3113" s="1"/>
    </row>
    <row r="3114" spans="1:18" x14ac:dyDescent="0.4">
      <c r="A3114" t="s">
        <v>48</v>
      </c>
      <c r="B3114" t="s">
        <v>49</v>
      </c>
      <c r="C3114" t="s">
        <v>4</v>
      </c>
      <c r="D3114">
        <v>2020</v>
      </c>
      <c r="E3114" s="3">
        <v>2</v>
      </c>
      <c r="F3114" s="21" t="s">
        <v>50</v>
      </c>
      <c r="G3114" s="1">
        <v>113</v>
      </c>
      <c r="H3114" s="1">
        <v>-20</v>
      </c>
      <c r="J3114" s="1" t="s">
        <v>17</v>
      </c>
      <c r="K3114" s="1" t="s">
        <v>3315</v>
      </c>
      <c r="L3114" s="1" t="s">
        <v>688</v>
      </c>
      <c r="M3114" s="1">
        <v>0</v>
      </c>
      <c r="N3114" s="1" t="s">
        <v>3316</v>
      </c>
      <c r="O3114" s="1">
        <v>42573</v>
      </c>
      <c r="P3114" s="1">
        <v>3172</v>
      </c>
      <c r="Q3114" s="1" t="s">
        <v>3317</v>
      </c>
      <c r="R3114" s="1"/>
    </row>
    <row r="3115" spans="1:18" x14ac:dyDescent="0.4">
      <c r="A3115" t="s">
        <v>48</v>
      </c>
      <c r="B3115" t="s">
        <v>49</v>
      </c>
      <c r="C3115" t="s">
        <v>4</v>
      </c>
      <c r="D3115">
        <v>2020</v>
      </c>
      <c r="E3115" s="3">
        <v>2</v>
      </c>
      <c r="F3115" s="21" t="s">
        <v>50</v>
      </c>
      <c r="G3115" s="1">
        <v>114</v>
      </c>
      <c r="H3115" s="1">
        <v>112</v>
      </c>
      <c r="J3115" s="1" t="s">
        <v>22</v>
      </c>
      <c r="K3115" s="1" t="s">
        <v>712</v>
      </c>
      <c r="L3115" s="1" t="s">
        <v>713</v>
      </c>
      <c r="M3115" s="1">
        <v>0</v>
      </c>
      <c r="O3115" s="1">
        <v>43985</v>
      </c>
      <c r="P3115" s="1">
        <v>3162</v>
      </c>
      <c r="Q3115" s="1" t="s">
        <v>3717</v>
      </c>
      <c r="R3115" s="1"/>
    </row>
    <row r="3116" spans="1:18" x14ac:dyDescent="0.4">
      <c r="A3116" t="s">
        <v>48</v>
      </c>
      <c r="B3116" t="s">
        <v>49</v>
      </c>
      <c r="C3116" t="s">
        <v>4</v>
      </c>
      <c r="D3116">
        <v>2020</v>
      </c>
      <c r="E3116" s="3">
        <v>2</v>
      </c>
      <c r="F3116" s="21" t="s">
        <v>50</v>
      </c>
      <c r="G3116" s="1">
        <v>115</v>
      </c>
      <c r="H3116" s="1">
        <v>78</v>
      </c>
      <c r="J3116" s="1" t="s">
        <v>22</v>
      </c>
      <c r="K3116" s="1" t="s">
        <v>585</v>
      </c>
      <c r="L3116" s="1" t="s">
        <v>3590</v>
      </c>
      <c r="M3116" s="1">
        <v>0</v>
      </c>
      <c r="O3116" s="1">
        <v>43956</v>
      </c>
      <c r="P3116" s="1">
        <v>3115</v>
      </c>
      <c r="Q3116" s="1" t="s">
        <v>3591</v>
      </c>
      <c r="R3116" s="1"/>
    </row>
    <row r="3117" spans="1:18" x14ac:dyDescent="0.4">
      <c r="A3117" t="s">
        <v>48</v>
      </c>
      <c r="B3117" t="s">
        <v>49</v>
      </c>
      <c r="C3117" t="s">
        <v>4</v>
      </c>
      <c r="D3117">
        <v>2020</v>
      </c>
      <c r="E3117" s="3">
        <v>2</v>
      </c>
      <c r="F3117" s="21" t="s">
        <v>50</v>
      </c>
      <c r="G3117" s="1">
        <v>116</v>
      </c>
      <c r="H3117" s="1">
        <v>-30</v>
      </c>
      <c r="J3117" s="1" t="s">
        <v>12</v>
      </c>
      <c r="K3117" s="1" t="s">
        <v>896</v>
      </c>
      <c r="L3117" s="1" t="s">
        <v>3295</v>
      </c>
      <c r="M3117" s="1">
        <v>0</v>
      </c>
      <c r="O3117" s="1">
        <v>43974</v>
      </c>
      <c r="P3117" s="1">
        <v>3105</v>
      </c>
      <c r="Q3117" s="1" t="s">
        <v>3296</v>
      </c>
      <c r="R3117" s="1"/>
    </row>
    <row r="3118" spans="1:18" x14ac:dyDescent="0.4">
      <c r="A3118" t="s">
        <v>48</v>
      </c>
      <c r="B3118" t="s">
        <v>49</v>
      </c>
      <c r="C3118" t="s">
        <v>4</v>
      </c>
      <c r="D3118">
        <v>2020</v>
      </c>
      <c r="E3118" s="3">
        <v>2</v>
      </c>
      <c r="F3118" s="21" t="s">
        <v>50</v>
      </c>
      <c r="G3118" s="1">
        <v>117</v>
      </c>
      <c r="H3118" s="1" t="s">
        <v>81</v>
      </c>
      <c r="J3118" s="1" t="s">
        <v>178</v>
      </c>
      <c r="K3118" s="1" t="s">
        <v>3718</v>
      </c>
      <c r="L3118" s="1" t="s">
        <v>3719</v>
      </c>
      <c r="M3118" s="1">
        <v>0</v>
      </c>
      <c r="O3118" s="1">
        <v>43880</v>
      </c>
      <c r="P3118" s="1">
        <v>3043</v>
      </c>
      <c r="Q3118" s="1" t="s">
        <v>3720</v>
      </c>
      <c r="R3118" s="1"/>
    </row>
    <row r="3119" spans="1:18" x14ac:dyDescent="0.4">
      <c r="A3119" t="s">
        <v>48</v>
      </c>
      <c r="B3119" t="s">
        <v>49</v>
      </c>
      <c r="C3119" t="s">
        <v>4</v>
      </c>
      <c r="D3119">
        <v>2020</v>
      </c>
      <c r="E3119" s="3">
        <v>2</v>
      </c>
      <c r="F3119" s="21" t="s">
        <v>50</v>
      </c>
      <c r="G3119" s="1">
        <v>118</v>
      </c>
      <c r="H3119" s="1">
        <v>53</v>
      </c>
      <c r="J3119" s="1" t="s">
        <v>3156</v>
      </c>
      <c r="K3119" s="1" t="s">
        <v>3534</v>
      </c>
      <c r="L3119" s="1" t="s">
        <v>3535</v>
      </c>
      <c r="M3119" s="1">
        <v>0</v>
      </c>
      <c r="N3119" s="1" t="s">
        <v>3536</v>
      </c>
      <c r="O3119" s="1">
        <v>43997</v>
      </c>
      <c r="P3119" s="1">
        <v>3037</v>
      </c>
      <c r="Q3119" s="1" t="s">
        <v>3537</v>
      </c>
      <c r="R3119" s="1"/>
    </row>
    <row r="3120" spans="1:18" x14ac:dyDescent="0.4">
      <c r="A3120" t="s">
        <v>48</v>
      </c>
      <c r="B3120" t="s">
        <v>49</v>
      </c>
      <c r="C3120" t="s">
        <v>4</v>
      </c>
      <c r="D3120">
        <v>2020</v>
      </c>
      <c r="E3120" s="3">
        <v>2</v>
      </c>
      <c r="F3120" s="21" t="s">
        <v>50</v>
      </c>
      <c r="G3120" s="1">
        <v>119</v>
      </c>
      <c r="H3120" s="1">
        <v>16</v>
      </c>
      <c r="J3120" s="1" t="s">
        <v>10</v>
      </c>
      <c r="K3120" s="1" t="s">
        <v>3429</v>
      </c>
      <c r="L3120" s="1" t="s">
        <v>3430</v>
      </c>
      <c r="M3120" s="1">
        <v>0</v>
      </c>
      <c r="N3120" s="1" t="s">
        <v>3431</v>
      </c>
      <c r="O3120" s="1">
        <v>43992</v>
      </c>
      <c r="P3120" s="1">
        <v>3022</v>
      </c>
      <c r="Q3120" s="1" t="s">
        <v>3432</v>
      </c>
      <c r="R3120" s="1"/>
    </row>
    <row r="3121" spans="1:18" x14ac:dyDescent="0.4">
      <c r="A3121" t="s">
        <v>48</v>
      </c>
      <c r="B3121" t="s">
        <v>49</v>
      </c>
      <c r="C3121" t="s">
        <v>4</v>
      </c>
      <c r="D3121">
        <v>2020</v>
      </c>
      <c r="E3121" s="3">
        <v>2</v>
      </c>
      <c r="F3121" s="21" t="s">
        <v>50</v>
      </c>
      <c r="G3121" s="1">
        <v>120</v>
      </c>
      <c r="H3121" s="1">
        <v>44</v>
      </c>
      <c r="J3121" s="1" t="s">
        <v>11</v>
      </c>
      <c r="K3121" s="1" t="s">
        <v>550</v>
      </c>
      <c r="L3121" s="1" t="s">
        <v>3512</v>
      </c>
      <c r="M3121" s="1">
        <v>0</v>
      </c>
      <c r="O3121" s="1">
        <v>43973</v>
      </c>
      <c r="P3121" s="1">
        <v>2969</v>
      </c>
      <c r="Q3121" s="1" t="s">
        <v>3513</v>
      </c>
      <c r="R3121" s="1"/>
    </row>
    <row r="3122" spans="1:18" x14ac:dyDescent="0.4">
      <c r="A3122" t="s">
        <v>48</v>
      </c>
      <c r="B3122" t="s">
        <v>49</v>
      </c>
      <c r="C3122" t="s">
        <v>4</v>
      </c>
      <c r="D3122">
        <v>2020</v>
      </c>
      <c r="E3122" s="3">
        <v>2</v>
      </c>
      <c r="F3122" s="21" t="s">
        <v>50</v>
      </c>
      <c r="G3122" s="1">
        <v>121</v>
      </c>
      <c r="H3122" s="1">
        <v>-87</v>
      </c>
      <c r="J3122" s="1" t="s">
        <v>1312</v>
      </c>
      <c r="K3122" s="1" t="s">
        <v>3159</v>
      </c>
      <c r="L3122" s="1" t="s">
        <v>3153</v>
      </c>
      <c r="M3122" s="1">
        <v>0</v>
      </c>
      <c r="N3122" s="1" t="s">
        <v>3160</v>
      </c>
      <c r="O3122" s="1">
        <v>41365</v>
      </c>
      <c r="P3122" s="1">
        <v>2940</v>
      </c>
      <c r="Q3122" s="1" t="s">
        <v>3161</v>
      </c>
      <c r="R3122" s="1"/>
    </row>
    <row r="3123" spans="1:18" x14ac:dyDescent="0.4">
      <c r="A3123" t="s">
        <v>48</v>
      </c>
      <c r="B3123" t="s">
        <v>49</v>
      </c>
      <c r="C3123" t="s">
        <v>4</v>
      </c>
      <c r="D3123">
        <v>2020</v>
      </c>
      <c r="E3123" s="3">
        <v>2</v>
      </c>
      <c r="F3123" s="21" t="s">
        <v>50</v>
      </c>
      <c r="G3123" s="1">
        <v>122</v>
      </c>
      <c r="H3123" s="1">
        <v>-6</v>
      </c>
      <c r="J3123" s="1" t="s">
        <v>22</v>
      </c>
      <c r="K3123" s="1" t="s">
        <v>246</v>
      </c>
      <c r="L3123" s="1" t="s">
        <v>247</v>
      </c>
      <c r="M3123" s="1">
        <v>0</v>
      </c>
      <c r="O3123" s="1">
        <v>44008</v>
      </c>
      <c r="P3123" s="1">
        <v>2923</v>
      </c>
      <c r="Q3123" s="1" t="s">
        <v>3378</v>
      </c>
      <c r="R3123" s="1"/>
    </row>
    <row r="3124" spans="1:18" x14ac:dyDescent="0.4">
      <c r="A3124" t="s">
        <v>48</v>
      </c>
      <c r="B3124" t="s">
        <v>49</v>
      </c>
      <c r="C3124" t="s">
        <v>4</v>
      </c>
      <c r="D3124">
        <v>2020</v>
      </c>
      <c r="E3124" s="3">
        <v>2</v>
      </c>
      <c r="F3124" s="21" t="s">
        <v>50</v>
      </c>
      <c r="G3124" s="1">
        <v>123</v>
      </c>
      <c r="H3124" s="1">
        <v>6</v>
      </c>
      <c r="J3124" s="1" t="s">
        <v>11</v>
      </c>
      <c r="K3124" s="1" t="s">
        <v>3411</v>
      </c>
      <c r="L3124" s="1" t="s">
        <v>3412</v>
      </c>
      <c r="M3124" s="1">
        <v>0</v>
      </c>
      <c r="O3124" s="1">
        <v>43929</v>
      </c>
      <c r="P3124" s="1">
        <v>2888</v>
      </c>
      <c r="Q3124" s="1" t="s">
        <v>3413</v>
      </c>
      <c r="R3124" s="1"/>
    </row>
    <row r="3125" spans="1:18" x14ac:dyDescent="0.4">
      <c r="A3125" t="s">
        <v>48</v>
      </c>
      <c r="B3125" t="s">
        <v>49</v>
      </c>
      <c r="C3125" t="s">
        <v>4</v>
      </c>
      <c r="D3125">
        <v>2020</v>
      </c>
      <c r="E3125" s="3">
        <v>2</v>
      </c>
      <c r="F3125" s="21" t="s">
        <v>50</v>
      </c>
      <c r="G3125" s="1">
        <v>124</v>
      </c>
      <c r="H3125" s="1" t="s">
        <v>81</v>
      </c>
      <c r="J3125" s="1" t="s">
        <v>178</v>
      </c>
      <c r="K3125" s="1" t="s">
        <v>3721</v>
      </c>
      <c r="L3125" s="1" t="s">
        <v>3722</v>
      </c>
      <c r="M3125" s="1">
        <v>0</v>
      </c>
      <c r="O3125" s="1">
        <v>43885</v>
      </c>
      <c r="P3125" s="1">
        <v>2880</v>
      </c>
      <c r="Q3125" s="1" t="s">
        <v>3723</v>
      </c>
      <c r="R3125" s="1"/>
    </row>
    <row r="3126" spans="1:18" x14ac:dyDescent="0.4">
      <c r="A3126" t="s">
        <v>48</v>
      </c>
      <c r="B3126" t="s">
        <v>49</v>
      </c>
      <c r="C3126" t="s">
        <v>4</v>
      </c>
      <c r="D3126">
        <v>2020</v>
      </c>
      <c r="E3126" s="3">
        <v>2</v>
      </c>
      <c r="F3126" s="21" t="s">
        <v>50</v>
      </c>
      <c r="G3126" s="1">
        <v>125</v>
      </c>
      <c r="H3126" s="1">
        <v>-10</v>
      </c>
      <c r="J3126" s="1" t="s">
        <v>17</v>
      </c>
      <c r="K3126" s="1" t="s">
        <v>861</v>
      </c>
      <c r="L3126" s="1" t="s">
        <v>3375</v>
      </c>
      <c r="M3126" s="1">
        <v>0</v>
      </c>
      <c r="N3126" s="1" t="s">
        <v>3376</v>
      </c>
      <c r="O3126" s="1">
        <v>43976</v>
      </c>
      <c r="P3126" s="1">
        <v>2871</v>
      </c>
      <c r="Q3126" s="1" t="s">
        <v>3377</v>
      </c>
      <c r="R3126" s="1"/>
    </row>
    <row r="3127" spans="1:18" x14ac:dyDescent="0.4">
      <c r="A3127" t="s">
        <v>48</v>
      </c>
      <c r="B3127" t="s">
        <v>49</v>
      </c>
      <c r="C3127" t="s">
        <v>4</v>
      </c>
      <c r="D3127">
        <v>2020</v>
      </c>
      <c r="E3127" s="3">
        <v>2</v>
      </c>
      <c r="F3127" s="21" t="s">
        <v>50</v>
      </c>
      <c r="G3127" s="1">
        <v>126</v>
      </c>
      <c r="H3127" s="1">
        <v>8</v>
      </c>
      <c r="J3127" s="1" t="s">
        <v>11</v>
      </c>
      <c r="K3127" s="1" t="s">
        <v>3427</v>
      </c>
      <c r="L3127" s="1" t="s">
        <v>3331</v>
      </c>
      <c r="M3127" s="1">
        <v>0</v>
      </c>
      <c r="O3127" s="1">
        <v>42617</v>
      </c>
      <c r="P3127" s="1">
        <v>2848</v>
      </c>
      <c r="Q3127" s="1" t="s">
        <v>3428</v>
      </c>
      <c r="R3127" s="1"/>
    </row>
    <row r="3128" spans="1:18" x14ac:dyDescent="0.4">
      <c r="A3128" t="s">
        <v>48</v>
      </c>
      <c r="B3128" t="s">
        <v>49</v>
      </c>
      <c r="C3128" t="s">
        <v>4</v>
      </c>
      <c r="D3128">
        <v>2020</v>
      </c>
      <c r="E3128" s="3">
        <v>2</v>
      </c>
      <c r="F3128" s="21" t="s">
        <v>50</v>
      </c>
      <c r="G3128" s="1">
        <v>127</v>
      </c>
      <c r="H3128" s="1">
        <v>158</v>
      </c>
      <c r="J3128" s="1" t="s">
        <v>10</v>
      </c>
      <c r="K3128" s="1" t="s">
        <v>3724</v>
      </c>
      <c r="L3128" s="1" t="s">
        <v>3725</v>
      </c>
      <c r="M3128" s="1">
        <v>0</v>
      </c>
      <c r="O3128" s="1">
        <v>43787</v>
      </c>
      <c r="P3128" s="1">
        <v>2834</v>
      </c>
      <c r="Q3128" s="1" t="s">
        <v>3726</v>
      </c>
      <c r="R3128" s="1"/>
    </row>
    <row r="3129" spans="1:18" x14ac:dyDescent="0.4">
      <c r="A3129" t="s">
        <v>48</v>
      </c>
      <c r="B3129" t="s">
        <v>49</v>
      </c>
      <c r="C3129" t="s">
        <v>4</v>
      </c>
      <c r="D3129">
        <v>2020</v>
      </c>
      <c r="E3129" s="3">
        <v>2</v>
      </c>
      <c r="F3129" s="21" t="s">
        <v>50</v>
      </c>
      <c r="G3129" s="1">
        <v>128</v>
      </c>
      <c r="H3129" s="1">
        <v>-76</v>
      </c>
      <c r="J3129" s="1" t="s">
        <v>317</v>
      </c>
      <c r="K3129" s="1" t="s">
        <v>249</v>
      </c>
      <c r="L3129" s="1" t="s">
        <v>250</v>
      </c>
      <c r="M3129" s="1">
        <v>0</v>
      </c>
      <c r="O3129" s="1">
        <v>43845</v>
      </c>
      <c r="P3129" s="1">
        <v>2822</v>
      </c>
      <c r="Q3129" s="1" t="s">
        <v>3206</v>
      </c>
      <c r="R3129" s="1"/>
    </row>
    <row r="3130" spans="1:18" x14ac:dyDescent="0.4">
      <c r="A3130" t="s">
        <v>48</v>
      </c>
      <c r="B3130" t="s">
        <v>49</v>
      </c>
      <c r="C3130" t="s">
        <v>4</v>
      </c>
      <c r="D3130">
        <v>2020</v>
      </c>
      <c r="E3130" s="3">
        <v>2</v>
      </c>
      <c r="F3130" s="21" t="s">
        <v>50</v>
      </c>
      <c r="G3130" s="1">
        <v>129</v>
      </c>
      <c r="H3130" s="1">
        <v>-9</v>
      </c>
      <c r="J3130" s="1" t="s">
        <v>16</v>
      </c>
      <c r="K3130" s="1" t="s">
        <v>3388</v>
      </c>
      <c r="L3130" s="1" t="s">
        <v>3331</v>
      </c>
      <c r="M3130" s="1">
        <v>0</v>
      </c>
      <c r="O3130" s="1">
        <v>43795</v>
      </c>
      <c r="P3130" s="1">
        <v>2791</v>
      </c>
      <c r="Q3130" s="1" t="s">
        <v>3389</v>
      </c>
      <c r="R3130" s="1"/>
    </row>
    <row r="3131" spans="1:18" x14ac:dyDescent="0.4">
      <c r="A3131" t="s">
        <v>48</v>
      </c>
      <c r="B3131" t="s">
        <v>49</v>
      </c>
      <c r="C3131" t="s">
        <v>4</v>
      </c>
      <c r="D3131">
        <v>2020</v>
      </c>
      <c r="E3131" s="3">
        <v>2</v>
      </c>
      <c r="F3131" s="21" t="s">
        <v>50</v>
      </c>
      <c r="G3131" s="1">
        <v>130</v>
      </c>
      <c r="H3131" s="1">
        <v>-54</v>
      </c>
      <c r="J3131" s="1" t="s">
        <v>26</v>
      </c>
      <c r="K3131" s="1" t="s">
        <v>3267</v>
      </c>
      <c r="L3131" s="1" t="s">
        <v>332</v>
      </c>
      <c r="M3131" s="1">
        <v>0</v>
      </c>
      <c r="O3131" s="1">
        <v>43985</v>
      </c>
      <c r="P3131" s="1">
        <v>2760</v>
      </c>
      <c r="Q3131" s="1" t="s">
        <v>3268</v>
      </c>
      <c r="R3131" s="1"/>
    </row>
    <row r="3132" spans="1:18" x14ac:dyDescent="0.4">
      <c r="A3132" t="s">
        <v>48</v>
      </c>
      <c r="B3132" t="s">
        <v>49</v>
      </c>
      <c r="C3132" t="s">
        <v>4</v>
      </c>
      <c r="D3132">
        <v>2020</v>
      </c>
      <c r="E3132" s="3">
        <v>2</v>
      </c>
      <c r="F3132" s="21" t="s">
        <v>50</v>
      </c>
      <c r="G3132" s="1">
        <v>131</v>
      </c>
      <c r="H3132" s="1">
        <v>79</v>
      </c>
      <c r="J3132" s="1" t="s">
        <v>3156</v>
      </c>
      <c r="K3132" s="1" t="s">
        <v>3727</v>
      </c>
      <c r="L3132" s="1" t="s">
        <v>3728</v>
      </c>
      <c r="M3132" s="1">
        <v>0</v>
      </c>
      <c r="O3132" s="1">
        <v>43994</v>
      </c>
      <c r="P3132" s="1">
        <v>2752</v>
      </c>
      <c r="Q3132" s="1" t="s">
        <v>3729</v>
      </c>
      <c r="R3132" s="1"/>
    </row>
    <row r="3133" spans="1:18" x14ac:dyDescent="0.4">
      <c r="A3133" t="s">
        <v>48</v>
      </c>
      <c r="B3133" t="s">
        <v>49</v>
      </c>
      <c r="C3133" t="s">
        <v>4</v>
      </c>
      <c r="D3133">
        <v>2020</v>
      </c>
      <c r="E3133" s="3">
        <v>2</v>
      </c>
      <c r="F3133" s="21" t="s">
        <v>50</v>
      </c>
      <c r="G3133" s="1">
        <v>132</v>
      </c>
      <c r="H3133" s="1">
        <v>-8</v>
      </c>
      <c r="J3133" s="1" t="s">
        <v>20</v>
      </c>
      <c r="K3133" s="1" t="s">
        <v>3397</v>
      </c>
      <c r="L3133" s="1" t="s">
        <v>3398</v>
      </c>
      <c r="M3133" s="1">
        <v>0</v>
      </c>
      <c r="N3133" s="1" t="s">
        <v>3399</v>
      </c>
      <c r="O3133" s="1">
        <v>44000</v>
      </c>
      <c r="P3133" s="1">
        <v>2738</v>
      </c>
      <c r="Q3133" s="1" t="s">
        <v>3400</v>
      </c>
      <c r="R3133" s="1"/>
    </row>
    <row r="3134" spans="1:18" x14ac:dyDescent="0.4">
      <c r="A3134" t="s">
        <v>48</v>
      </c>
      <c r="B3134" t="s">
        <v>49</v>
      </c>
      <c r="C3134" t="s">
        <v>4</v>
      </c>
      <c r="D3134">
        <v>2020</v>
      </c>
      <c r="E3134" s="3">
        <v>2</v>
      </c>
      <c r="F3134" s="21" t="s">
        <v>50</v>
      </c>
      <c r="G3134" s="1">
        <v>133</v>
      </c>
      <c r="H3134" s="1">
        <v>58</v>
      </c>
      <c r="J3134" s="1" t="s">
        <v>16</v>
      </c>
      <c r="K3134" s="1" t="s">
        <v>750</v>
      </c>
      <c r="L3134" s="1" t="s">
        <v>751</v>
      </c>
      <c r="M3134" s="1">
        <v>0</v>
      </c>
      <c r="O3134" s="1">
        <v>44004</v>
      </c>
      <c r="P3134" s="1">
        <v>2695</v>
      </c>
      <c r="Q3134" s="1" t="s">
        <v>3588</v>
      </c>
      <c r="R3134" s="1"/>
    </row>
    <row r="3135" spans="1:18" x14ac:dyDescent="0.4">
      <c r="A3135" t="s">
        <v>48</v>
      </c>
      <c r="B3135" t="s">
        <v>49</v>
      </c>
      <c r="C3135" t="s">
        <v>4</v>
      </c>
      <c r="D3135">
        <v>2020</v>
      </c>
      <c r="E3135" s="3">
        <v>2</v>
      </c>
      <c r="F3135" s="21" t="s">
        <v>50</v>
      </c>
      <c r="G3135" s="1">
        <v>134</v>
      </c>
      <c r="H3135" s="1">
        <v>72</v>
      </c>
      <c r="J3135" s="1" t="s">
        <v>11</v>
      </c>
      <c r="K3135" s="1" t="s">
        <v>3730</v>
      </c>
      <c r="L3135" s="1" t="s">
        <v>3731</v>
      </c>
      <c r="M3135" s="1">
        <v>0</v>
      </c>
      <c r="O3135" s="1">
        <v>43728</v>
      </c>
      <c r="P3135" s="1">
        <v>2690</v>
      </c>
      <c r="Q3135" s="1" t="s">
        <v>3732</v>
      </c>
      <c r="R3135" s="1"/>
    </row>
    <row r="3136" spans="1:18" x14ac:dyDescent="0.4">
      <c r="A3136" t="s">
        <v>48</v>
      </c>
      <c r="B3136" t="s">
        <v>49</v>
      </c>
      <c r="C3136" t="s">
        <v>4</v>
      </c>
      <c r="D3136">
        <v>2020</v>
      </c>
      <c r="E3136" s="3">
        <v>2</v>
      </c>
      <c r="F3136" s="21" t="s">
        <v>50</v>
      </c>
      <c r="G3136" s="1">
        <v>135</v>
      </c>
      <c r="H3136" s="1">
        <v>27</v>
      </c>
      <c r="J3136" s="1" t="s">
        <v>11</v>
      </c>
      <c r="K3136" s="1" t="s">
        <v>3505</v>
      </c>
      <c r="L3136" s="1" t="s">
        <v>3506</v>
      </c>
      <c r="M3136" s="1">
        <v>0</v>
      </c>
      <c r="O3136" s="1">
        <v>41104</v>
      </c>
      <c r="P3136" s="1">
        <v>2652</v>
      </c>
      <c r="Q3136" s="1" t="s">
        <v>3507</v>
      </c>
      <c r="R3136" s="1"/>
    </row>
    <row r="3137" spans="1:18" x14ac:dyDescent="0.4">
      <c r="A3137" t="s">
        <v>48</v>
      </c>
      <c r="B3137" t="s">
        <v>49</v>
      </c>
      <c r="C3137" t="s">
        <v>4</v>
      </c>
      <c r="D3137">
        <v>2020</v>
      </c>
      <c r="E3137" s="3">
        <v>2</v>
      </c>
      <c r="F3137" s="21" t="s">
        <v>50</v>
      </c>
      <c r="G3137" s="1">
        <v>136</v>
      </c>
      <c r="H3137" s="1">
        <v>12</v>
      </c>
      <c r="J3137" s="1" t="s">
        <v>20</v>
      </c>
      <c r="K3137" s="1" t="s">
        <v>3463</v>
      </c>
      <c r="L3137" s="1" t="s">
        <v>3464</v>
      </c>
      <c r="M3137" s="1">
        <v>0</v>
      </c>
      <c r="N3137" s="1" t="s">
        <v>3465</v>
      </c>
      <c r="O3137" s="1">
        <v>43990</v>
      </c>
      <c r="P3137" s="1">
        <v>2639</v>
      </c>
      <c r="Q3137" s="1" t="s">
        <v>3466</v>
      </c>
      <c r="R3137" s="1"/>
    </row>
    <row r="3138" spans="1:18" x14ac:dyDescent="0.4">
      <c r="A3138" t="s">
        <v>48</v>
      </c>
      <c r="B3138" t="s">
        <v>49</v>
      </c>
      <c r="C3138" t="s">
        <v>4</v>
      </c>
      <c r="D3138">
        <v>2020</v>
      </c>
      <c r="E3138" s="3">
        <v>2</v>
      </c>
      <c r="F3138" s="21" t="s">
        <v>50</v>
      </c>
      <c r="G3138" s="1">
        <v>137</v>
      </c>
      <c r="H3138" s="1">
        <v>-41</v>
      </c>
      <c r="J3138" s="1" t="s">
        <v>1597</v>
      </c>
      <c r="K3138" s="1" t="s">
        <v>3323</v>
      </c>
      <c r="L3138" s="1" t="s">
        <v>3324</v>
      </c>
      <c r="M3138" s="1">
        <v>0</v>
      </c>
      <c r="N3138" s="1" t="s">
        <v>3325</v>
      </c>
      <c r="O3138" s="1">
        <v>43715</v>
      </c>
      <c r="P3138" s="1">
        <v>2625</v>
      </c>
      <c r="Q3138" s="1" t="s">
        <v>3326</v>
      </c>
      <c r="R3138" s="1"/>
    </row>
    <row r="3139" spans="1:18" x14ac:dyDescent="0.4">
      <c r="A3139" t="s">
        <v>48</v>
      </c>
      <c r="B3139" t="s">
        <v>49</v>
      </c>
      <c r="C3139" t="s">
        <v>4</v>
      </c>
      <c r="D3139">
        <v>2020</v>
      </c>
      <c r="E3139" s="3">
        <v>2</v>
      </c>
      <c r="F3139" s="21" t="s">
        <v>50</v>
      </c>
      <c r="G3139" s="1">
        <v>138</v>
      </c>
      <c r="H3139" s="1">
        <v>-67</v>
      </c>
      <c r="J3139" s="1" t="s">
        <v>3172</v>
      </c>
      <c r="K3139" s="1" t="s">
        <v>3250</v>
      </c>
      <c r="L3139" s="1" t="s">
        <v>3251</v>
      </c>
      <c r="M3139" s="1">
        <v>0</v>
      </c>
      <c r="O3139" s="1">
        <v>41614</v>
      </c>
      <c r="P3139" s="1">
        <v>2610</v>
      </c>
      <c r="Q3139" s="1" t="s">
        <v>3252</v>
      </c>
      <c r="R3139" s="1"/>
    </row>
    <row r="3140" spans="1:18" x14ac:dyDescent="0.4">
      <c r="A3140" t="s">
        <v>48</v>
      </c>
      <c r="B3140" t="s">
        <v>49</v>
      </c>
      <c r="C3140" t="s">
        <v>4</v>
      </c>
      <c r="D3140">
        <v>2020</v>
      </c>
      <c r="E3140" s="3">
        <v>2</v>
      </c>
      <c r="F3140" s="21" t="s">
        <v>50</v>
      </c>
      <c r="G3140" s="1">
        <v>139</v>
      </c>
      <c r="H3140" s="1">
        <v>82</v>
      </c>
      <c r="J3140" s="1" t="s">
        <v>21</v>
      </c>
      <c r="K3140" s="1" t="s">
        <v>3733</v>
      </c>
      <c r="L3140" s="1" t="s">
        <v>3734</v>
      </c>
      <c r="M3140" s="1">
        <v>0</v>
      </c>
      <c r="N3140" s="1" t="s">
        <v>3735</v>
      </c>
      <c r="O3140" s="1">
        <v>44005</v>
      </c>
      <c r="P3140" s="1">
        <v>2581</v>
      </c>
      <c r="Q3140" s="1" t="s">
        <v>3736</v>
      </c>
      <c r="R3140" s="1"/>
    </row>
    <row r="3141" spans="1:18" x14ac:dyDescent="0.4">
      <c r="A3141" t="s">
        <v>48</v>
      </c>
      <c r="B3141" t="s">
        <v>49</v>
      </c>
      <c r="C3141" t="s">
        <v>4</v>
      </c>
      <c r="D3141">
        <v>2020</v>
      </c>
      <c r="E3141" s="3">
        <v>2</v>
      </c>
      <c r="F3141" s="21" t="s">
        <v>50</v>
      </c>
      <c r="G3141" s="1">
        <v>140</v>
      </c>
      <c r="H3141" s="1">
        <v>3</v>
      </c>
      <c r="J3141" s="1" t="s">
        <v>19</v>
      </c>
      <c r="K3141" s="1" t="s">
        <v>3452</v>
      </c>
      <c r="L3141" s="1" t="s">
        <v>682</v>
      </c>
      <c r="M3141" s="1">
        <v>0</v>
      </c>
      <c r="O3141" s="1">
        <v>43999</v>
      </c>
      <c r="P3141" s="1">
        <v>2566</v>
      </c>
      <c r="Q3141" s="1" t="s">
        <v>3453</v>
      </c>
      <c r="R3141" s="1"/>
    </row>
    <row r="3142" spans="1:18" x14ac:dyDescent="0.4">
      <c r="A3142" t="s">
        <v>48</v>
      </c>
      <c r="B3142" t="s">
        <v>49</v>
      </c>
      <c r="C3142" t="s">
        <v>4</v>
      </c>
      <c r="D3142">
        <v>2020</v>
      </c>
      <c r="E3142" s="3">
        <v>2</v>
      </c>
      <c r="F3142" s="21" t="s">
        <v>50</v>
      </c>
      <c r="G3142" s="1">
        <v>141</v>
      </c>
      <c r="H3142" s="1">
        <v>-30</v>
      </c>
      <c r="J3142" s="1" t="s">
        <v>8</v>
      </c>
      <c r="K3142" s="1" t="s">
        <v>3364</v>
      </c>
      <c r="L3142" s="1" t="s">
        <v>3365</v>
      </c>
      <c r="M3142" s="1">
        <v>0</v>
      </c>
      <c r="O3142" s="1">
        <v>42179</v>
      </c>
      <c r="P3142" s="1">
        <v>2556</v>
      </c>
      <c r="Q3142" s="1" t="s">
        <v>3366</v>
      </c>
      <c r="R3142" s="1"/>
    </row>
    <row r="3143" spans="1:18" x14ac:dyDescent="0.4">
      <c r="A3143" t="s">
        <v>48</v>
      </c>
      <c r="B3143" t="s">
        <v>49</v>
      </c>
      <c r="C3143" t="s">
        <v>4</v>
      </c>
      <c r="D3143">
        <v>2020</v>
      </c>
      <c r="E3143" s="3">
        <v>2</v>
      </c>
      <c r="F3143" s="21" t="s">
        <v>50</v>
      </c>
      <c r="G3143" s="1">
        <v>142</v>
      </c>
      <c r="H3143" s="1">
        <v>-84</v>
      </c>
      <c r="J3143" s="1" t="s">
        <v>18</v>
      </c>
      <c r="K3143" s="1" t="s">
        <v>3218</v>
      </c>
      <c r="L3143" s="1" t="s">
        <v>125</v>
      </c>
      <c r="M3143" s="1">
        <v>0</v>
      </c>
      <c r="O3143" s="1">
        <v>43999</v>
      </c>
      <c r="P3143" s="1">
        <v>2553</v>
      </c>
      <c r="Q3143" s="1" t="s">
        <v>3219</v>
      </c>
      <c r="R3143" s="1"/>
    </row>
    <row r="3144" spans="1:18" x14ac:dyDescent="0.4">
      <c r="A3144" t="s">
        <v>48</v>
      </c>
      <c r="B3144" t="s">
        <v>49</v>
      </c>
      <c r="C3144" t="s">
        <v>4</v>
      </c>
      <c r="D3144">
        <v>2020</v>
      </c>
      <c r="E3144" s="3">
        <v>2</v>
      </c>
      <c r="F3144" s="21" t="s">
        <v>50</v>
      </c>
      <c r="G3144" s="1">
        <v>143</v>
      </c>
      <c r="H3144" s="1" t="s">
        <v>81</v>
      </c>
      <c r="J3144" s="1" t="s">
        <v>8</v>
      </c>
      <c r="K3144" s="1" t="s">
        <v>591</v>
      </c>
      <c r="L3144" s="1" t="s">
        <v>3737</v>
      </c>
      <c r="M3144" s="1">
        <v>0</v>
      </c>
      <c r="O3144" s="1">
        <v>44000</v>
      </c>
      <c r="P3144" s="1">
        <v>2540</v>
      </c>
      <c r="Q3144" s="1" t="s">
        <v>3738</v>
      </c>
      <c r="R3144" s="1"/>
    </row>
    <row r="3145" spans="1:18" x14ac:dyDescent="0.4">
      <c r="A3145" t="s">
        <v>48</v>
      </c>
      <c r="B3145" t="s">
        <v>49</v>
      </c>
      <c r="C3145" t="s">
        <v>4</v>
      </c>
      <c r="D3145">
        <v>2020</v>
      </c>
      <c r="E3145" s="3">
        <v>2</v>
      </c>
      <c r="F3145" s="21" t="s">
        <v>50</v>
      </c>
      <c r="G3145" s="1">
        <v>144</v>
      </c>
      <c r="H3145" s="1">
        <v>48</v>
      </c>
      <c r="J3145" s="1" t="s">
        <v>11</v>
      </c>
      <c r="K3145" s="1" t="s">
        <v>327</v>
      </c>
      <c r="L3145" s="1" t="s">
        <v>3185</v>
      </c>
      <c r="M3145" s="1">
        <v>0</v>
      </c>
      <c r="O3145" s="1">
        <v>42572</v>
      </c>
      <c r="P3145" s="1">
        <v>2536</v>
      </c>
      <c r="Q3145" s="1" t="s">
        <v>3589</v>
      </c>
      <c r="R3145" s="1"/>
    </row>
    <row r="3146" spans="1:18" x14ac:dyDescent="0.4">
      <c r="A3146" t="s">
        <v>48</v>
      </c>
      <c r="B3146" t="s">
        <v>49</v>
      </c>
      <c r="C3146" t="s">
        <v>4</v>
      </c>
      <c r="D3146">
        <v>2020</v>
      </c>
      <c r="E3146" s="3">
        <v>2</v>
      </c>
      <c r="F3146" s="21" t="s">
        <v>50</v>
      </c>
      <c r="G3146" s="1">
        <v>145</v>
      </c>
      <c r="H3146" s="1">
        <v>-14</v>
      </c>
      <c r="J3146" s="1" t="s">
        <v>22</v>
      </c>
      <c r="K3146" s="1" t="s">
        <v>3417</v>
      </c>
      <c r="L3146" s="1" t="s">
        <v>3418</v>
      </c>
      <c r="M3146" s="1">
        <v>0</v>
      </c>
      <c r="O3146" s="1">
        <v>41752</v>
      </c>
      <c r="P3146" s="1">
        <v>2492</v>
      </c>
      <c r="Q3146" s="1" t="s">
        <v>3419</v>
      </c>
      <c r="R3146" s="1"/>
    </row>
    <row r="3147" spans="1:18" x14ac:dyDescent="0.4">
      <c r="A3147" t="s">
        <v>48</v>
      </c>
      <c r="B3147" t="s">
        <v>49</v>
      </c>
      <c r="C3147" t="s">
        <v>4</v>
      </c>
      <c r="D3147">
        <v>2020</v>
      </c>
      <c r="E3147" s="3">
        <v>2</v>
      </c>
      <c r="F3147" s="21" t="s">
        <v>50</v>
      </c>
      <c r="G3147" s="1">
        <v>146</v>
      </c>
      <c r="H3147" s="1">
        <v>-14</v>
      </c>
      <c r="J3147" s="1" t="s">
        <v>13</v>
      </c>
      <c r="K3147" s="1" t="s">
        <v>3420</v>
      </c>
      <c r="L3147" s="1" t="s">
        <v>3421</v>
      </c>
      <c r="M3147" s="1">
        <v>0</v>
      </c>
      <c r="N3147" s="1" t="s">
        <v>3422</v>
      </c>
      <c r="O3147" s="1">
        <v>43990</v>
      </c>
      <c r="P3147" s="1">
        <v>2481</v>
      </c>
      <c r="Q3147" s="1" t="s">
        <v>3423</v>
      </c>
      <c r="R3147" s="1"/>
    </row>
    <row r="3148" spans="1:18" x14ac:dyDescent="0.4">
      <c r="A3148" t="s">
        <v>48</v>
      </c>
      <c r="B3148" t="s">
        <v>49</v>
      </c>
      <c r="C3148" t="s">
        <v>4</v>
      </c>
      <c r="D3148">
        <v>2020</v>
      </c>
      <c r="E3148" s="3">
        <v>2</v>
      </c>
      <c r="F3148" s="21" t="s">
        <v>50</v>
      </c>
      <c r="G3148" s="1">
        <v>147</v>
      </c>
      <c r="H3148" s="1">
        <v>6</v>
      </c>
      <c r="J3148" s="1" t="s">
        <v>22</v>
      </c>
      <c r="K3148" s="1" t="s">
        <v>3478</v>
      </c>
      <c r="L3148" s="1" t="s">
        <v>3189</v>
      </c>
      <c r="M3148" s="1">
        <v>0</v>
      </c>
      <c r="O3148" s="1">
        <v>43144</v>
      </c>
      <c r="P3148" s="1">
        <v>2476</v>
      </c>
      <c r="Q3148" s="1" t="s">
        <v>3479</v>
      </c>
      <c r="R3148" s="1"/>
    </row>
    <row r="3149" spans="1:18" x14ac:dyDescent="0.4">
      <c r="A3149" t="s">
        <v>48</v>
      </c>
      <c r="B3149" t="s">
        <v>49</v>
      </c>
      <c r="C3149" t="s">
        <v>4</v>
      </c>
      <c r="D3149">
        <v>2020</v>
      </c>
      <c r="E3149" s="3">
        <v>2</v>
      </c>
      <c r="F3149" s="21" t="s">
        <v>50</v>
      </c>
      <c r="G3149" s="1">
        <v>148</v>
      </c>
      <c r="H3149" s="1">
        <v>-43</v>
      </c>
      <c r="J3149" s="1" t="s">
        <v>3156</v>
      </c>
      <c r="K3149" s="1" t="s">
        <v>3350</v>
      </c>
      <c r="L3149" s="1" t="s">
        <v>3351</v>
      </c>
      <c r="M3149" s="1">
        <v>0</v>
      </c>
      <c r="O3149" s="1">
        <v>44008</v>
      </c>
      <c r="P3149" s="1">
        <v>2464</v>
      </c>
      <c r="Q3149" s="1" t="s">
        <v>3352</v>
      </c>
      <c r="R3149" s="1"/>
    </row>
    <row r="3150" spans="1:18" x14ac:dyDescent="0.4">
      <c r="A3150" t="s">
        <v>48</v>
      </c>
      <c r="B3150" t="s">
        <v>49</v>
      </c>
      <c r="C3150" t="s">
        <v>4</v>
      </c>
      <c r="D3150">
        <v>2020</v>
      </c>
      <c r="E3150" s="3">
        <v>2</v>
      </c>
      <c r="F3150" s="21" t="s">
        <v>50</v>
      </c>
      <c r="G3150" s="1">
        <v>149</v>
      </c>
      <c r="H3150" s="1">
        <v>170</v>
      </c>
      <c r="J3150" s="1" t="s">
        <v>10</v>
      </c>
      <c r="K3150" s="1" t="s">
        <v>3739</v>
      </c>
      <c r="L3150" s="1" t="s">
        <v>71</v>
      </c>
      <c r="M3150" s="1">
        <v>0</v>
      </c>
      <c r="N3150" s="1" t="s">
        <v>3740</v>
      </c>
      <c r="O3150" s="1">
        <v>44000</v>
      </c>
      <c r="P3150" s="1">
        <v>2460</v>
      </c>
      <c r="Q3150" s="1" t="s">
        <v>3741</v>
      </c>
      <c r="R3150" s="1"/>
    </row>
    <row r="3151" spans="1:18" x14ac:dyDescent="0.4">
      <c r="A3151" t="s">
        <v>48</v>
      </c>
      <c r="B3151" t="s">
        <v>49</v>
      </c>
      <c r="C3151" t="s">
        <v>4</v>
      </c>
      <c r="D3151">
        <v>2020</v>
      </c>
      <c r="E3151" s="3">
        <v>2</v>
      </c>
      <c r="F3151" s="21" t="s">
        <v>50</v>
      </c>
      <c r="G3151" s="1">
        <v>150</v>
      </c>
      <c r="H3151" s="1">
        <v>-29</v>
      </c>
      <c r="J3151" s="1" t="s">
        <v>17</v>
      </c>
      <c r="K3151" s="1" t="s">
        <v>3390</v>
      </c>
      <c r="L3151" s="1" t="s">
        <v>71</v>
      </c>
      <c r="M3151" s="1">
        <v>0</v>
      </c>
      <c r="N3151" s="1" t="s">
        <v>3391</v>
      </c>
      <c r="O3151" s="1">
        <v>43276</v>
      </c>
      <c r="P3151" s="1">
        <v>2443</v>
      </c>
      <c r="Q3151" s="1" t="s">
        <v>3392</v>
      </c>
      <c r="R3151" s="1"/>
    </row>
    <row r="3152" spans="1:18" x14ac:dyDescent="0.4">
      <c r="A3152" t="s">
        <v>48</v>
      </c>
      <c r="B3152" t="s">
        <v>49</v>
      </c>
      <c r="C3152" t="s">
        <v>4</v>
      </c>
      <c r="D3152">
        <v>2020</v>
      </c>
      <c r="E3152" s="3">
        <v>2</v>
      </c>
      <c r="F3152" s="21" t="s">
        <v>50</v>
      </c>
      <c r="G3152" s="1">
        <v>151</v>
      </c>
      <c r="H3152" s="1">
        <v>-110</v>
      </c>
      <c r="J3152" s="1" t="s">
        <v>26</v>
      </c>
      <c r="K3152" s="1" t="s">
        <v>3177</v>
      </c>
      <c r="L3152" s="1" t="s">
        <v>3178</v>
      </c>
      <c r="M3152" s="1">
        <v>0</v>
      </c>
      <c r="O3152" s="1">
        <v>43985</v>
      </c>
      <c r="P3152" s="1">
        <v>2426</v>
      </c>
      <c r="Q3152" s="1" t="s">
        <v>3179</v>
      </c>
      <c r="R3152" s="1"/>
    </row>
    <row r="3153" spans="1:18" x14ac:dyDescent="0.4">
      <c r="A3153" t="s">
        <v>48</v>
      </c>
      <c r="B3153" t="s">
        <v>49</v>
      </c>
      <c r="C3153" t="s">
        <v>4</v>
      </c>
      <c r="D3153">
        <v>2020</v>
      </c>
      <c r="E3153" s="3">
        <v>2</v>
      </c>
      <c r="F3153" s="21" t="s">
        <v>50</v>
      </c>
      <c r="G3153" s="1">
        <v>152</v>
      </c>
      <c r="H3153" s="1">
        <v>240</v>
      </c>
      <c r="J3153" s="1" t="s">
        <v>11</v>
      </c>
      <c r="K3153" s="1" t="s">
        <v>3742</v>
      </c>
      <c r="L3153" s="1" t="s">
        <v>3743</v>
      </c>
      <c r="M3153" s="1">
        <v>0</v>
      </c>
      <c r="O3153" s="1">
        <v>42383</v>
      </c>
      <c r="P3153" s="1">
        <v>2412</v>
      </c>
      <c r="Q3153" s="1" t="s">
        <v>3744</v>
      </c>
      <c r="R3153" s="1"/>
    </row>
    <row r="3154" spans="1:18" x14ac:dyDescent="0.4">
      <c r="A3154" t="s">
        <v>48</v>
      </c>
      <c r="B3154" t="s">
        <v>49</v>
      </c>
      <c r="C3154" t="s">
        <v>4</v>
      </c>
      <c r="D3154">
        <v>2020</v>
      </c>
      <c r="E3154" s="3">
        <v>2</v>
      </c>
      <c r="F3154" s="21" t="s">
        <v>50</v>
      </c>
      <c r="G3154" s="1">
        <v>153</v>
      </c>
      <c r="H3154" s="1">
        <v>19</v>
      </c>
      <c r="J3154" s="1" t="s">
        <v>21</v>
      </c>
      <c r="K3154" s="1" t="s">
        <v>879</v>
      </c>
      <c r="L3154" s="1" t="s">
        <v>3538</v>
      </c>
      <c r="M3154" s="1">
        <v>0</v>
      </c>
      <c r="O3154" s="1">
        <v>41820</v>
      </c>
      <c r="P3154" s="1">
        <v>2349</v>
      </c>
      <c r="Q3154" s="1" t="s">
        <v>3539</v>
      </c>
      <c r="R3154" s="1"/>
    </row>
    <row r="3155" spans="1:18" x14ac:dyDescent="0.4">
      <c r="A3155" t="s">
        <v>48</v>
      </c>
      <c r="B3155" t="s">
        <v>49</v>
      </c>
      <c r="C3155" t="s">
        <v>4</v>
      </c>
      <c r="D3155">
        <v>2020</v>
      </c>
      <c r="E3155" s="3">
        <v>2</v>
      </c>
      <c r="F3155" s="21" t="s">
        <v>50</v>
      </c>
      <c r="G3155" s="1">
        <v>154</v>
      </c>
      <c r="H3155" s="1">
        <v>-47</v>
      </c>
      <c r="J3155" s="1" t="s">
        <v>18</v>
      </c>
      <c r="K3155" s="1" t="s">
        <v>142</v>
      </c>
      <c r="L3155" s="1" t="s">
        <v>3331</v>
      </c>
      <c r="M3155" s="1">
        <v>0</v>
      </c>
      <c r="O3155" s="1">
        <v>43987</v>
      </c>
      <c r="P3155" s="1">
        <v>2335</v>
      </c>
      <c r="Q3155" s="1" t="s">
        <v>3356</v>
      </c>
      <c r="R3155" s="1"/>
    </row>
    <row r="3156" spans="1:18" x14ac:dyDescent="0.4">
      <c r="A3156" t="s">
        <v>48</v>
      </c>
      <c r="B3156" t="s">
        <v>49</v>
      </c>
      <c r="C3156" t="s">
        <v>4</v>
      </c>
      <c r="D3156">
        <v>2020</v>
      </c>
      <c r="E3156" s="3">
        <v>2</v>
      </c>
      <c r="F3156" s="21" t="s">
        <v>50</v>
      </c>
      <c r="G3156" s="1">
        <v>155</v>
      </c>
      <c r="H3156" s="1">
        <v>-49</v>
      </c>
      <c r="J3156" s="1" t="s">
        <v>26</v>
      </c>
      <c r="K3156" s="1" t="s">
        <v>3353</v>
      </c>
      <c r="L3156" s="1" t="s">
        <v>3354</v>
      </c>
      <c r="M3156" s="1">
        <v>0</v>
      </c>
      <c r="O3156" s="1">
        <v>43976</v>
      </c>
      <c r="P3156" s="1">
        <v>2301</v>
      </c>
      <c r="Q3156" s="1" t="s">
        <v>3355</v>
      </c>
      <c r="R3156" s="1"/>
    </row>
    <row r="3157" spans="1:18" x14ac:dyDescent="0.4">
      <c r="A3157" t="s">
        <v>48</v>
      </c>
      <c r="B3157" t="s">
        <v>49</v>
      </c>
      <c r="C3157" t="s">
        <v>4</v>
      </c>
      <c r="D3157">
        <v>2020</v>
      </c>
      <c r="E3157" s="3">
        <v>2</v>
      </c>
      <c r="F3157" s="21" t="s">
        <v>50</v>
      </c>
      <c r="G3157" s="1">
        <v>156</v>
      </c>
      <c r="H3157" s="1">
        <v>11</v>
      </c>
      <c r="J3157" s="1" t="s">
        <v>21</v>
      </c>
      <c r="K3157" s="1" t="s">
        <v>3521</v>
      </c>
      <c r="L3157" s="1" t="s">
        <v>125</v>
      </c>
      <c r="M3157" s="1">
        <v>0</v>
      </c>
      <c r="N3157" s="1" t="s">
        <v>3522</v>
      </c>
      <c r="O3157" s="1">
        <v>43999</v>
      </c>
      <c r="P3157" s="1">
        <v>2299</v>
      </c>
      <c r="Q3157" s="1" t="s">
        <v>3523</v>
      </c>
      <c r="R3157" s="1"/>
    </row>
    <row r="3158" spans="1:18" x14ac:dyDescent="0.4">
      <c r="A3158" t="s">
        <v>48</v>
      </c>
      <c r="B3158" t="s">
        <v>49</v>
      </c>
      <c r="C3158" t="s">
        <v>4</v>
      </c>
      <c r="D3158">
        <v>2020</v>
      </c>
      <c r="E3158" s="3">
        <v>2</v>
      </c>
      <c r="F3158" s="21" t="s">
        <v>50</v>
      </c>
      <c r="G3158" s="1">
        <v>157</v>
      </c>
      <c r="H3158" s="1" t="s">
        <v>81</v>
      </c>
      <c r="J3158" s="1" t="s">
        <v>178</v>
      </c>
      <c r="K3158" s="1" t="s">
        <v>3745</v>
      </c>
      <c r="L3158" s="1" t="s">
        <v>3746</v>
      </c>
      <c r="M3158" s="1">
        <v>0</v>
      </c>
      <c r="O3158" s="1">
        <v>43867</v>
      </c>
      <c r="P3158" s="1">
        <v>2282</v>
      </c>
      <c r="Q3158" s="1" t="s">
        <v>3747</v>
      </c>
      <c r="R3158" s="1"/>
    </row>
    <row r="3159" spans="1:18" x14ac:dyDescent="0.4">
      <c r="A3159" t="s">
        <v>48</v>
      </c>
      <c r="B3159" t="s">
        <v>49</v>
      </c>
      <c r="C3159" t="s">
        <v>4</v>
      </c>
      <c r="D3159">
        <v>2020</v>
      </c>
      <c r="E3159" s="3">
        <v>2</v>
      </c>
      <c r="F3159" s="21" t="s">
        <v>50</v>
      </c>
      <c r="G3159" s="1">
        <v>158</v>
      </c>
      <c r="H3159" s="1">
        <v>53</v>
      </c>
      <c r="J3159" s="1" t="s">
        <v>22</v>
      </c>
      <c r="K3159" s="1" t="s">
        <v>3748</v>
      </c>
      <c r="L3159" s="1" t="s">
        <v>3749</v>
      </c>
      <c r="M3159" s="1">
        <v>0</v>
      </c>
      <c r="O3159" s="1">
        <v>43985</v>
      </c>
      <c r="P3159" s="1">
        <v>2276</v>
      </c>
      <c r="Q3159" s="1" t="s">
        <v>3750</v>
      </c>
      <c r="R3159" s="1"/>
    </row>
    <row r="3160" spans="1:18" x14ac:dyDescent="0.4">
      <c r="A3160" t="s">
        <v>48</v>
      </c>
      <c r="B3160" t="s">
        <v>49</v>
      </c>
      <c r="C3160" t="s">
        <v>4</v>
      </c>
      <c r="D3160">
        <v>2020</v>
      </c>
      <c r="E3160" s="3">
        <v>2</v>
      </c>
      <c r="F3160" s="21" t="s">
        <v>50</v>
      </c>
      <c r="G3160" s="1">
        <v>159</v>
      </c>
      <c r="H3160" s="1">
        <v>118</v>
      </c>
      <c r="J3160" s="1" t="s">
        <v>13</v>
      </c>
      <c r="K3160" s="1" t="s">
        <v>3751</v>
      </c>
      <c r="L3160" s="1" t="s">
        <v>3752</v>
      </c>
      <c r="M3160" s="1">
        <v>0</v>
      </c>
      <c r="N3160" s="1" t="s">
        <v>3753</v>
      </c>
      <c r="O3160" s="1">
        <v>44011</v>
      </c>
      <c r="P3160" s="1">
        <v>2266</v>
      </c>
      <c r="Q3160" s="1" t="s">
        <v>3754</v>
      </c>
      <c r="R3160" s="1"/>
    </row>
    <row r="3161" spans="1:18" x14ac:dyDescent="0.4">
      <c r="A3161" t="s">
        <v>48</v>
      </c>
      <c r="B3161" t="s">
        <v>49</v>
      </c>
      <c r="C3161" t="s">
        <v>4</v>
      </c>
      <c r="D3161">
        <v>2020</v>
      </c>
      <c r="E3161" s="3">
        <v>2</v>
      </c>
      <c r="F3161" s="21" t="s">
        <v>50</v>
      </c>
      <c r="G3161" s="1">
        <v>160</v>
      </c>
      <c r="H3161" s="1">
        <v>132</v>
      </c>
      <c r="J3161" s="1" t="s">
        <v>20</v>
      </c>
      <c r="K3161" s="1" t="s">
        <v>3755</v>
      </c>
      <c r="L3161" s="1" t="s">
        <v>652</v>
      </c>
      <c r="M3161" s="1">
        <v>0</v>
      </c>
      <c r="N3161" s="1" t="s">
        <v>3756</v>
      </c>
      <c r="O3161" s="1">
        <v>44007</v>
      </c>
      <c r="P3161" s="1">
        <v>2235</v>
      </c>
      <c r="Q3161" s="1" t="s">
        <v>3757</v>
      </c>
      <c r="R3161" s="1"/>
    </row>
    <row r="3162" spans="1:18" x14ac:dyDescent="0.4">
      <c r="A3162" t="s">
        <v>48</v>
      </c>
      <c r="B3162" t="s">
        <v>49</v>
      </c>
      <c r="C3162" t="s">
        <v>4</v>
      </c>
      <c r="D3162">
        <v>2020</v>
      </c>
      <c r="E3162" s="3">
        <v>2</v>
      </c>
      <c r="F3162" s="21" t="s">
        <v>50</v>
      </c>
      <c r="G3162" s="1">
        <v>161</v>
      </c>
      <c r="H3162" s="1">
        <v>-10</v>
      </c>
      <c r="J3162" s="1" t="s">
        <v>16</v>
      </c>
      <c r="K3162" s="1" t="s">
        <v>733</v>
      </c>
      <c r="L3162" s="1" t="s">
        <v>734</v>
      </c>
      <c r="M3162" s="1">
        <v>0</v>
      </c>
      <c r="O3162" s="1">
        <v>41943</v>
      </c>
      <c r="P3162" s="1">
        <v>2224</v>
      </c>
      <c r="Q3162" s="1" t="s">
        <v>3475</v>
      </c>
      <c r="R3162" s="1"/>
    </row>
    <row r="3163" spans="1:18" x14ac:dyDescent="0.4">
      <c r="A3163" t="s">
        <v>48</v>
      </c>
      <c r="B3163" t="s">
        <v>49</v>
      </c>
      <c r="C3163" t="s">
        <v>4</v>
      </c>
      <c r="D3163">
        <v>2020</v>
      </c>
      <c r="E3163" s="3">
        <v>2</v>
      </c>
      <c r="F3163" s="21" t="s">
        <v>50</v>
      </c>
      <c r="G3163" s="1">
        <v>162</v>
      </c>
      <c r="H3163" s="1">
        <v>16</v>
      </c>
      <c r="J3163" s="1" t="s">
        <v>16</v>
      </c>
      <c r="K3163" s="1" t="s">
        <v>3552</v>
      </c>
      <c r="L3163" s="1" t="s">
        <v>3553</v>
      </c>
      <c r="M3163" s="1">
        <v>0</v>
      </c>
      <c r="O3163" s="1">
        <v>41990</v>
      </c>
      <c r="P3163" s="1">
        <v>2207</v>
      </c>
      <c r="Q3163" s="1" t="s">
        <v>3554</v>
      </c>
      <c r="R3163" s="1"/>
    </row>
    <row r="3164" spans="1:18" x14ac:dyDescent="0.4">
      <c r="A3164" t="s">
        <v>48</v>
      </c>
      <c r="B3164" t="s">
        <v>49</v>
      </c>
      <c r="C3164" t="s">
        <v>4</v>
      </c>
      <c r="D3164">
        <v>2020</v>
      </c>
      <c r="E3164" s="3">
        <v>2</v>
      </c>
      <c r="F3164" s="21" t="s">
        <v>50</v>
      </c>
      <c r="G3164" s="1">
        <v>163</v>
      </c>
      <c r="H3164" s="1" t="s">
        <v>81</v>
      </c>
      <c r="J3164" s="1" t="s">
        <v>10</v>
      </c>
      <c r="K3164" s="1" t="s">
        <v>3758</v>
      </c>
      <c r="L3164" s="1" t="s">
        <v>3759</v>
      </c>
      <c r="M3164" s="1">
        <v>0</v>
      </c>
      <c r="O3164" s="1">
        <v>43667</v>
      </c>
      <c r="P3164" s="1">
        <v>2207</v>
      </c>
      <c r="Q3164" s="1" t="s">
        <v>3760</v>
      </c>
      <c r="R3164" s="1"/>
    </row>
    <row r="3165" spans="1:18" x14ac:dyDescent="0.4">
      <c r="A3165" t="s">
        <v>48</v>
      </c>
      <c r="B3165" t="s">
        <v>49</v>
      </c>
      <c r="C3165" t="s">
        <v>4</v>
      </c>
      <c r="D3165">
        <v>2020</v>
      </c>
      <c r="E3165" s="3">
        <v>2</v>
      </c>
      <c r="F3165" s="21" t="s">
        <v>50</v>
      </c>
      <c r="G3165" s="1">
        <v>164</v>
      </c>
      <c r="H3165" s="1">
        <v>-28</v>
      </c>
      <c r="J3165" s="1" t="s">
        <v>17</v>
      </c>
      <c r="K3165" s="1" t="s">
        <v>764</v>
      </c>
      <c r="L3165" s="1" t="s">
        <v>125</v>
      </c>
      <c r="M3165" s="1">
        <v>0</v>
      </c>
      <c r="N3165" s="1" t="s">
        <v>3433</v>
      </c>
      <c r="O3165" s="1">
        <v>44004</v>
      </c>
      <c r="P3165" s="1">
        <v>2199</v>
      </c>
      <c r="Q3165" s="1" t="s">
        <v>3434</v>
      </c>
      <c r="R3165" s="1"/>
    </row>
    <row r="3166" spans="1:18" x14ac:dyDescent="0.4">
      <c r="A3166" t="s">
        <v>48</v>
      </c>
      <c r="B3166" t="s">
        <v>49</v>
      </c>
      <c r="C3166" t="s">
        <v>4</v>
      </c>
      <c r="D3166">
        <v>2020</v>
      </c>
      <c r="E3166" s="3">
        <v>2</v>
      </c>
      <c r="F3166" s="21" t="s">
        <v>50</v>
      </c>
      <c r="G3166" s="1">
        <v>165</v>
      </c>
      <c r="H3166" s="1">
        <v>70</v>
      </c>
      <c r="J3166" s="1" t="s">
        <v>13</v>
      </c>
      <c r="K3166" s="1" t="s">
        <v>3761</v>
      </c>
      <c r="L3166" s="1" t="s">
        <v>3762</v>
      </c>
      <c r="M3166" s="1">
        <v>0</v>
      </c>
      <c r="N3166" s="1" t="s">
        <v>3763</v>
      </c>
      <c r="O3166" s="1">
        <v>43999</v>
      </c>
      <c r="P3166" s="1">
        <v>2188</v>
      </c>
      <c r="Q3166" s="1" t="s">
        <v>3764</v>
      </c>
      <c r="R3166" s="1"/>
    </row>
    <row r="3167" spans="1:18" x14ac:dyDescent="0.4">
      <c r="A3167" t="s">
        <v>48</v>
      </c>
      <c r="B3167" t="s">
        <v>49</v>
      </c>
      <c r="C3167" t="s">
        <v>4</v>
      </c>
      <c r="D3167">
        <v>2020</v>
      </c>
      <c r="E3167" s="3">
        <v>2</v>
      </c>
      <c r="F3167" s="21" t="s">
        <v>50</v>
      </c>
      <c r="G3167" s="1">
        <v>166</v>
      </c>
      <c r="H3167" s="1">
        <v>123</v>
      </c>
      <c r="J3167" s="1" t="s">
        <v>9</v>
      </c>
      <c r="K3167" s="1" t="s">
        <v>3765</v>
      </c>
      <c r="L3167" s="1" t="s">
        <v>3766</v>
      </c>
      <c r="M3167" s="1">
        <v>0</v>
      </c>
      <c r="O3167" s="1">
        <v>43421</v>
      </c>
      <c r="P3167" s="1">
        <v>2137</v>
      </c>
      <c r="Q3167" s="1" t="s">
        <v>3767</v>
      </c>
      <c r="R3167" s="1"/>
    </row>
    <row r="3168" spans="1:18" x14ac:dyDescent="0.4">
      <c r="A3168" t="s">
        <v>48</v>
      </c>
      <c r="B3168" t="s">
        <v>49</v>
      </c>
      <c r="C3168" t="s">
        <v>4</v>
      </c>
      <c r="D3168">
        <v>2020</v>
      </c>
      <c r="E3168" s="3">
        <v>2</v>
      </c>
      <c r="F3168" s="21" t="s">
        <v>50</v>
      </c>
      <c r="G3168" s="1">
        <v>167</v>
      </c>
      <c r="H3168" s="1">
        <v>-27</v>
      </c>
      <c r="J3168" s="1" t="s">
        <v>18</v>
      </c>
      <c r="K3168" s="1" t="s">
        <v>3446</v>
      </c>
      <c r="L3168" s="1" t="s">
        <v>3331</v>
      </c>
      <c r="M3168" s="1">
        <v>0</v>
      </c>
      <c r="O3168" s="1">
        <v>41283</v>
      </c>
      <c r="P3168" s="1">
        <v>2098</v>
      </c>
      <c r="Q3168" s="1" t="s">
        <v>3447</v>
      </c>
      <c r="R3168" s="1"/>
    </row>
    <row r="3169" spans="1:18" x14ac:dyDescent="0.4">
      <c r="A3169" t="s">
        <v>48</v>
      </c>
      <c r="B3169" t="s">
        <v>49</v>
      </c>
      <c r="C3169" t="s">
        <v>4</v>
      </c>
      <c r="D3169">
        <v>2020</v>
      </c>
      <c r="E3169" s="3">
        <v>2</v>
      </c>
      <c r="F3169" s="21" t="s">
        <v>50</v>
      </c>
      <c r="G3169" s="1">
        <v>168</v>
      </c>
      <c r="H3169" s="1">
        <v>-3</v>
      </c>
      <c r="J3169" s="1" t="s">
        <v>16</v>
      </c>
      <c r="K3169" s="1" t="s">
        <v>3514</v>
      </c>
      <c r="L3169" s="1" t="s">
        <v>3515</v>
      </c>
      <c r="M3169" s="1">
        <v>0</v>
      </c>
      <c r="O3169" s="1">
        <v>42152</v>
      </c>
      <c r="P3169" s="1">
        <v>2053</v>
      </c>
      <c r="Q3169" s="1" t="s">
        <v>3516</v>
      </c>
      <c r="R3169" s="1"/>
    </row>
    <row r="3170" spans="1:18" x14ac:dyDescent="0.4">
      <c r="A3170" t="s">
        <v>48</v>
      </c>
      <c r="B3170" t="s">
        <v>49</v>
      </c>
      <c r="C3170" t="s">
        <v>4</v>
      </c>
      <c r="D3170">
        <v>2020</v>
      </c>
      <c r="E3170" s="3">
        <v>2</v>
      </c>
      <c r="F3170" s="21" t="s">
        <v>50</v>
      </c>
      <c r="G3170" s="1">
        <v>169</v>
      </c>
      <c r="H3170" s="1">
        <v>-46</v>
      </c>
      <c r="J3170" s="1" t="s">
        <v>3156</v>
      </c>
      <c r="K3170" s="1" t="s">
        <v>3395</v>
      </c>
      <c r="L3170" s="1" t="s">
        <v>128</v>
      </c>
      <c r="M3170" s="1">
        <v>0</v>
      </c>
      <c r="O3170" s="1">
        <v>43818</v>
      </c>
      <c r="P3170" s="1">
        <v>2036</v>
      </c>
      <c r="Q3170" s="1" t="s">
        <v>3396</v>
      </c>
      <c r="R3170" s="1"/>
    </row>
    <row r="3171" spans="1:18" x14ac:dyDescent="0.4">
      <c r="A3171" t="s">
        <v>48</v>
      </c>
      <c r="B3171" t="s">
        <v>49</v>
      </c>
      <c r="C3171" t="s">
        <v>4</v>
      </c>
      <c r="D3171">
        <v>2020</v>
      </c>
      <c r="E3171" s="3">
        <v>2</v>
      </c>
      <c r="F3171" s="21" t="s">
        <v>50</v>
      </c>
      <c r="G3171" s="1">
        <v>170</v>
      </c>
      <c r="H3171" s="1">
        <v>42</v>
      </c>
      <c r="J3171" s="1" t="s">
        <v>11</v>
      </c>
      <c r="K3171" s="1" t="s">
        <v>363</v>
      </c>
      <c r="L3171" s="1" t="s">
        <v>3185</v>
      </c>
      <c r="M3171" s="1">
        <v>0</v>
      </c>
      <c r="O3171" s="1">
        <v>42615</v>
      </c>
      <c r="P3171" s="1">
        <v>2035</v>
      </c>
      <c r="Q3171" s="1" t="s">
        <v>3768</v>
      </c>
      <c r="R3171" s="1"/>
    </row>
    <row r="3172" spans="1:18" x14ac:dyDescent="0.4">
      <c r="A3172" t="s">
        <v>48</v>
      </c>
      <c r="B3172" t="s">
        <v>49</v>
      </c>
      <c r="C3172" t="s">
        <v>4</v>
      </c>
      <c r="D3172">
        <v>2020</v>
      </c>
      <c r="E3172" s="3">
        <v>2</v>
      </c>
      <c r="F3172" s="21" t="s">
        <v>50</v>
      </c>
      <c r="G3172" s="1">
        <v>171</v>
      </c>
      <c r="H3172" s="1">
        <v>27</v>
      </c>
      <c r="J3172" s="1" t="s">
        <v>3156</v>
      </c>
      <c r="K3172" s="1" t="s">
        <v>3601</v>
      </c>
      <c r="L3172" s="1" t="s">
        <v>71</v>
      </c>
      <c r="M3172" s="1">
        <v>0</v>
      </c>
      <c r="O3172" s="1">
        <v>43964</v>
      </c>
      <c r="P3172" s="1">
        <v>2032</v>
      </c>
      <c r="Q3172" s="1" t="s">
        <v>3602</v>
      </c>
      <c r="R3172" s="1"/>
    </row>
    <row r="3173" spans="1:18" x14ac:dyDescent="0.4">
      <c r="A3173" t="s">
        <v>48</v>
      </c>
      <c r="B3173" t="s">
        <v>49</v>
      </c>
      <c r="C3173" t="s">
        <v>4</v>
      </c>
      <c r="D3173">
        <v>2020</v>
      </c>
      <c r="E3173" s="3">
        <v>2</v>
      </c>
      <c r="F3173" s="21" t="s">
        <v>50</v>
      </c>
      <c r="G3173" s="1">
        <v>172</v>
      </c>
      <c r="H3173" s="1">
        <v>93</v>
      </c>
      <c r="J3173" s="1" t="s">
        <v>3156</v>
      </c>
      <c r="K3173" s="1" t="s">
        <v>3769</v>
      </c>
      <c r="L3173" s="1" t="s">
        <v>3770</v>
      </c>
      <c r="M3173" s="1">
        <v>0</v>
      </c>
      <c r="O3173" s="1">
        <v>43188</v>
      </c>
      <c r="P3173" s="1">
        <v>2022</v>
      </c>
      <c r="Q3173" s="1" t="s">
        <v>3771</v>
      </c>
      <c r="R3173" s="1"/>
    </row>
    <row r="3174" spans="1:18" x14ac:dyDescent="0.4">
      <c r="A3174" t="s">
        <v>48</v>
      </c>
      <c r="B3174" t="s">
        <v>49</v>
      </c>
      <c r="C3174" t="s">
        <v>4</v>
      </c>
      <c r="D3174">
        <v>2020</v>
      </c>
      <c r="E3174" s="3">
        <v>2</v>
      </c>
      <c r="F3174" s="21" t="s">
        <v>50</v>
      </c>
      <c r="G3174" s="1">
        <v>173</v>
      </c>
      <c r="H3174" s="1">
        <v>-114</v>
      </c>
      <c r="J3174" s="1" t="s">
        <v>26</v>
      </c>
      <c r="K3174" s="1" t="s">
        <v>219</v>
      </c>
      <c r="L3174" s="1" t="s">
        <v>3220</v>
      </c>
      <c r="M3174" s="1">
        <v>0</v>
      </c>
      <c r="O3174" s="1">
        <v>43958</v>
      </c>
      <c r="P3174" s="1">
        <v>2022</v>
      </c>
      <c r="Q3174" s="1" t="s">
        <v>3221</v>
      </c>
      <c r="R3174" s="1"/>
    </row>
    <row r="3175" spans="1:18" x14ac:dyDescent="0.4">
      <c r="A3175" t="s">
        <v>48</v>
      </c>
      <c r="B3175" t="s">
        <v>49</v>
      </c>
      <c r="C3175" t="s">
        <v>4</v>
      </c>
      <c r="D3175">
        <v>2020</v>
      </c>
      <c r="E3175" s="3">
        <v>2</v>
      </c>
      <c r="F3175" s="21" t="s">
        <v>50</v>
      </c>
      <c r="G3175" s="1">
        <v>174</v>
      </c>
      <c r="H3175" s="1">
        <v>-27</v>
      </c>
      <c r="J3175" s="1" t="s">
        <v>11</v>
      </c>
      <c r="K3175" s="1" t="s">
        <v>834</v>
      </c>
      <c r="L3175" s="1" t="s">
        <v>3461</v>
      </c>
      <c r="M3175" s="1">
        <v>0</v>
      </c>
      <c r="O3175" s="1">
        <v>42824</v>
      </c>
      <c r="P3175" s="1">
        <v>1969</v>
      </c>
      <c r="Q3175" s="1" t="s">
        <v>3462</v>
      </c>
      <c r="R3175" s="1"/>
    </row>
    <row r="3176" spans="1:18" x14ac:dyDescent="0.4">
      <c r="A3176" t="s">
        <v>48</v>
      </c>
      <c r="B3176" t="s">
        <v>49</v>
      </c>
      <c r="C3176" t="s">
        <v>4</v>
      </c>
      <c r="D3176">
        <v>2020</v>
      </c>
      <c r="E3176" s="3">
        <v>2</v>
      </c>
      <c r="F3176" s="21" t="s">
        <v>50</v>
      </c>
      <c r="G3176" s="1">
        <v>175</v>
      </c>
      <c r="H3176" s="1">
        <v>141</v>
      </c>
      <c r="J3176" s="1" t="s">
        <v>13</v>
      </c>
      <c r="K3176" s="1" t="s">
        <v>3772</v>
      </c>
      <c r="L3176" s="1" t="s">
        <v>3579</v>
      </c>
      <c r="M3176" s="1">
        <v>0</v>
      </c>
      <c r="O3176" s="1">
        <v>43961</v>
      </c>
      <c r="P3176" s="1">
        <v>1969</v>
      </c>
      <c r="Q3176" s="1" t="s">
        <v>3773</v>
      </c>
      <c r="R3176" s="1"/>
    </row>
    <row r="3177" spans="1:18" x14ac:dyDescent="0.4">
      <c r="A3177" t="s">
        <v>48</v>
      </c>
      <c r="B3177" t="s">
        <v>49</v>
      </c>
      <c r="C3177" t="s">
        <v>4</v>
      </c>
      <c r="D3177">
        <v>2020</v>
      </c>
      <c r="E3177" s="3">
        <v>2</v>
      </c>
      <c r="F3177" s="21" t="s">
        <v>50</v>
      </c>
      <c r="G3177" s="1">
        <v>176</v>
      </c>
      <c r="H3177" s="1" t="s">
        <v>81</v>
      </c>
      <c r="J3177" s="1" t="s">
        <v>22</v>
      </c>
      <c r="K3177" s="1" t="s">
        <v>3774</v>
      </c>
      <c r="L3177" s="1" t="s">
        <v>3775</v>
      </c>
      <c r="M3177" s="1">
        <v>0</v>
      </c>
      <c r="O3177" s="1">
        <v>40647</v>
      </c>
      <c r="P3177" s="1">
        <v>1955</v>
      </c>
      <c r="Q3177" s="1" t="s">
        <v>3776</v>
      </c>
      <c r="R3177" s="1"/>
    </row>
    <row r="3178" spans="1:18" x14ac:dyDescent="0.4">
      <c r="A3178" t="s">
        <v>48</v>
      </c>
      <c r="B3178" t="s">
        <v>49</v>
      </c>
      <c r="C3178" t="s">
        <v>4</v>
      </c>
      <c r="D3178">
        <v>2020</v>
      </c>
      <c r="E3178" s="3">
        <v>2</v>
      </c>
      <c r="F3178" s="21" t="s">
        <v>50</v>
      </c>
      <c r="G3178" s="1">
        <v>177</v>
      </c>
      <c r="H3178" s="1">
        <v>-18</v>
      </c>
      <c r="J3178" s="1" t="s">
        <v>3497</v>
      </c>
      <c r="K3178" s="1" t="s">
        <v>186</v>
      </c>
      <c r="L3178" s="1" t="s">
        <v>187</v>
      </c>
      <c r="M3178" s="1">
        <v>0</v>
      </c>
      <c r="N3178" s="1" t="s">
        <v>3236</v>
      </c>
      <c r="O3178" s="1">
        <v>44007</v>
      </c>
      <c r="P3178" s="1">
        <v>1948</v>
      </c>
      <c r="Q3178" s="1" t="s">
        <v>3498</v>
      </c>
      <c r="R3178" s="1"/>
    </row>
    <row r="3179" spans="1:18" x14ac:dyDescent="0.4">
      <c r="A3179" t="s">
        <v>48</v>
      </c>
      <c r="B3179" t="s">
        <v>49</v>
      </c>
      <c r="C3179" t="s">
        <v>4</v>
      </c>
      <c r="D3179">
        <v>2020</v>
      </c>
      <c r="E3179" s="3">
        <v>2</v>
      </c>
      <c r="F3179" s="21" t="s">
        <v>50</v>
      </c>
      <c r="G3179" s="1">
        <v>178</v>
      </c>
      <c r="H3179" s="1">
        <v>-56</v>
      </c>
      <c r="J3179" s="1" t="s">
        <v>22</v>
      </c>
      <c r="K3179" s="1" t="s">
        <v>3393</v>
      </c>
      <c r="L3179" s="1" t="s">
        <v>3331</v>
      </c>
      <c r="M3179" s="1">
        <v>0</v>
      </c>
      <c r="O3179" s="1">
        <v>40835</v>
      </c>
      <c r="P3179" s="1">
        <v>1944</v>
      </c>
      <c r="Q3179" s="1" t="s">
        <v>3394</v>
      </c>
      <c r="R3179" s="1"/>
    </row>
    <row r="3180" spans="1:18" x14ac:dyDescent="0.4">
      <c r="A3180" t="s">
        <v>48</v>
      </c>
      <c r="B3180" t="s">
        <v>49</v>
      </c>
      <c r="C3180" t="s">
        <v>4</v>
      </c>
      <c r="D3180">
        <v>2020</v>
      </c>
      <c r="E3180" s="3">
        <v>2</v>
      </c>
      <c r="F3180" s="21" t="s">
        <v>50</v>
      </c>
      <c r="G3180" s="1">
        <v>179</v>
      </c>
      <c r="H3180" s="1">
        <v>82</v>
      </c>
      <c r="J3180" s="1" t="s">
        <v>22</v>
      </c>
      <c r="K3180" s="1" t="s">
        <v>3777</v>
      </c>
      <c r="L3180" s="1" t="s">
        <v>3778</v>
      </c>
      <c r="M3180" s="1">
        <v>0</v>
      </c>
      <c r="O3180" s="1">
        <v>43251</v>
      </c>
      <c r="P3180" s="1">
        <v>1935</v>
      </c>
      <c r="Q3180" s="1" t="s">
        <v>3779</v>
      </c>
      <c r="R3180" s="1"/>
    </row>
    <row r="3181" spans="1:18" x14ac:dyDescent="0.4">
      <c r="A3181" t="s">
        <v>48</v>
      </c>
      <c r="B3181" t="s">
        <v>49</v>
      </c>
      <c r="C3181" t="s">
        <v>4</v>
      </c>
      <c r="D3181">
        <v>2020</v>
      </c>
      <c r="E3181" s="3">
        <v>2</v>
      </c>
      <c r="F3181" s="21" t="s">
        <v>50</v>
      </c>
      <c r="G3181" s="1">
        <v>180</v>
      </c>
      <c r="H3181" s="1" t="s">
        <v>81</v>
      </c>
      <c r="J3181" s="1" t="s">
        <v>9</v>
      </c>
      <c r="K3181" s="1" t="s">
        <v>3780</v>
      </c>
      <c r="L3181" s="1" t="s">
        <v>3781</v>
      </c>
      <c r="M3181" s="1">
        <v>0</v>
      </c>
      <c r="N3181" s="1" t="s">
        <v>3782</v>
      </c>
      <c r="O3181" s="1">
        <v>41051</v>
      </c>
      <c r="P3181" s="1">
        <v>1917</v>
      </c>
      <c r="Q3181" s="1" t="s">
        <v>3783</v>
      </c>
      <c r="R3181" s="1"/>
    </row>
    <row r="3182" spans="1:18" x14ac:dyDescent="0.4">
      <c r="A3182" t="s">
        <v>48</v>
      </c>
      <c r="B3182" t="s">
        <v>49</v>
      </c>
      <c r="C3182" t="s">
        <v>4</v>
      </c>
      <c r="D3182">
        <v>2020</v>
      </c>
      <c r="E3182" s="3">
        <v>2</v>
      </c>
      <c r="F3182" s="21" t="s">
        <v>50</v>
      </c>
      <c r="G3182" s="1">
        <v>181</v>
      </c>
      <c r="H3182" s="1" t="s">
        <v>81</v>
      </c>
      <c r="J3182" s="1" t="s">
        <v>11</v>
      </c>
      <c r="K3182" s="1" t="s">
        <v>3784</v>
      </c>
      <c r="L3182" s="1" t="s">
        <v>1107</v>
      </c>
      <c r="M3182" s="1">
        <v>0</v>
      </c>
      <c r="O3182" s="1">
        <v>43969</v>
      </c>
      <c r="P3182" s="1">
        <v>1911</v>
      </c>
      <c r="Q3182" s="1" t="s">
        <v>3785</v>
      </c>
      <c r="R3182" s="1"/>
    </row>
    <row r="3183" spans="1:18" x14ac:dyDescent="0.4">
      <c r="A3183" t="s">
        <v>48</v>
      </c>
      <c r="B3183" t="s">
        <v>49</v>
      </c>
      <c r="C3183" t="s">
        <v>4</v>
      </c>
      <c r="D3183">
        <v>2020</v>
      </c>
      <c r="E3183" s="3">
        <v>2</v>
      </c>
      <c r="F3183" s="21" t="s">
        <v>50</v>
      </c>
      <c r="G3183" s="1">
        <v>182</v>
      </c>
      <c r="H3183" s="1">
        <v>12</v>
      </c>
      <c r="J3183" s="1" t="s">
        <v>11</v>
      </c>
      <c r="K3183" s="1" t="s">
        <v>690</v>
      </c>
      <c r="L3183" s="1" t="s">
        <v>3457</v>
      </c>
      <c r="M3183" s="1">
        <v>0</v>
      </c>
      <c r="O3183" s="1">
        <v>41533</v>
      </c>
      <c r="P3183" s="1">
        <v>1896</v>
      </c>
      <c r="Q3183" s="1" t="s">
        <v>3592</v>
      </c>
      <c r="R3183" s="1"/>
    </row>
    <row r="3184" spans="1:18" x14ac:dyDescent="0.4">
      <c r="A3184" t="s">
        <v>48</v>
      </c>
      <c r="B3184" t="s">
        <v>49</v>
      </c>
      <c r="C3184" t="s">
        <v>4</v>
      </c>
      <c r="D3184">
        <v>2020</v>
      </c>
      <c r="E3184" s="3">
        <v>2</v>
      </c>
      <c r="F3184" s="21" t="s">
        <v>50</v>
      </c>
      <c r="G3184" s="1">
        <v>183</v>
      </c>
      <c r="H3184" s="1">
        <v>-116</v>
      </c>
      <c r="J3184" s="1" t="s">
        <v>26</v>
      </c>
      <c r="K3184" s="1" t="s">
        <v>253</v>
      </c>
      <c r="L3184" s="1" t="s">
        <v>3240</v>
      </c>
      <c r="M3184" s="1">
        <v>0</v>
      </c>
      <c r="O3184" s="1">
        <v>43657</v>
      </c>
      <c r="P3184" s="1">
        <v>1851</v>
      </c>
      <c r="Q3184" s="1" t="s">
        <v>3241</v>
      </c>
      <c r="R3184" s="1"/>
    </row>
    <row r="3185" spans="1:18" x14ac:dyDescent="0.4">
      <c r="A3185" t="s">
        <v>48</v>
      </c>
      <c r="B3185" t="s">
        <v>49</v>
      </c>
      <c r="C3185" t="s">
        <v>4</v>
      </c>
      <c r="D3185">
        <v>2020</v>
      </c>
      <c r="E3185" s="3">
        <v>2</v>
      </c>
      <c r="F3185" s="21" t="s">
        <v>50</v>
      </c>
      <c r="G3185" s="1">
        <v>184</v>
      </c>
      <c r="H3185" s="1">
        <v>34</v>
      </c>
      <c r="J3185" s="1" t="s">
        <v>10</v>
      </c>
      <c r="K3185" s="1" t="s">
        <v>3786</v>
      </c>
      <c r="L3185" s="1" t="s">
        <v>3787</v>
      </c>
      <c r="M3185" s="1">
        <v>0</v>
      </c>
      <c r="N3185" s="1" t="s">
        <v>3788</v>
      </c>
      <c r="O3185" s="1">
        <v>43979</v>
      </c>
      <c r="P3185" s="1">
        <v>1845</v>
      </c>
      <c r="Q3185" s="1" t="s">
        <v>3789</v>
      </c>
      <c r="R3185" s="1"/>
    </row>
    <row r="3186" spans="1:18" x14ac:dyDescent="0.4">
      <c r="A3186" t="s">
        <v>48</v>
      </c>
      <c r="B3186" t="s">
        <v>49</v>
      </c>
      <c r="C3186" t="s">
        <v>4</v>
      </c>
      <c r="D3186">
        <v>2020</v>
      </c>
      <c r="E3186" s="3">
        <v>2</v>
      </c>
      <c r="F3186" s="21" t="s">
        <v>50</v>
      </c>
      <c r="G3186" s="1">
        <v>185</v>
      </c>
      <c r="H3186" s="1">
        <v>-5</v>
      </c>
      <c r="J3186" s="1" t="s">
        <v>452</v>
      </c>
      <c r="K3186" s="1" t="s">
        <v>2436</v>
      </c>
      <c r="L3186" s="1" t="s">
        <v>3559</v>
      </c>
      <c r="M3186" s="1">
        <v>0</v>
      </c>
      <c r="N3186" s="1" t="s">
        <v>3560</v>
      </c>
      <c r="O3186" s="1">
        <v>41435</v>
      </c>
      <c r="P3186" s="1">
        <v>1810</v>
      </c>
      <c r="Q3186" s="1" t="s">
        <v>3561</v>
      </c>
      <c r="R3186" s="1"/>
    </row>
    <row r="3187" spans="1:18" x14ac:dyDescent="0.4">
      <c r="A3187" t="s">
        <v>48</v>
      </c>
      <c r="B3187" t="s">
        <v>49</v>
      </c>
      <c r="C3187" t="s">
        <v>4</v>
      </c>
      <c r="D3187">
        <v>2020</v>
      </c>
      <c r="E3187" s="3">
        <v>2</v>
      </c>
      <c r="F3187" s="21" t="s">
        <v>50</v>
      </c>
      <c r="G3187" s="1">
        <v>186</v>
      </c>
      <c r="H3187" s="1">
        <v>77</v>
      </c>
      <c r="J3187" s="1" t="s">
        <v>12</v>
      </c>
      <c r="K3187" s="1" t="s">
        <v>1029</v>
      </c>
      <c r="L3187" s="1" t="s">
        <v>3790</v>
      </c>
      <c r="M3187" s="1">
        <v>0</v>
      </c>
      <c r="O3187" s="1">
        <v>42211</v>
      </c>
      <c r="P3187" s="1">
        <v>1777</v>
      </c>
      <c r="Q3187" s="1" t="s">
        <v>3791</v>
      </c>
      <c r="R3187" s="1"/>
    </row>
    <row r="3188" spans="1:18" x14ac:dyDescent="0.4">
      <c r="A3188" t="s">
        <v>48</v>
      </c>
      <c r="B3188" t="s">
        <v>49</v>
      </c>
      <c r="C3188" t="s">
        <v>4</v>
      </c>
      <c r="D3188">
        <v>2020</v>
      </c>
      <c r="E3188" s="3">
        <v>2</v>
      </c>
      <c r="F3188" s="21" t="s">
        <v>50</v>
      </c>
      <c r="G3188" s="1">
        <v>187</v>
      </c>
      <c r="H3188" s="1">
        <v>-125</v>
      </c>
      <c r="J3188" s="1" t="s">
        <v>26</v>
      </c>
      <c r="K3188" s="1" t="s">
        <v>309</v>
      </c>
      <c r="L3188" s="1" t="s">
        <v>3220</v>
      </c>
      <c r="M3188" s="1">
        <v>0</v>
      </c>
      <c r="O3188" s="1">
        <v>43920</v>
      </c>
      <c r="P3188" s="1">
        <v>1777</v>
      </c>
      <c r="Q3188" s="1" t="s">
        <v>3229</v>
      </c>
      <c r="R3188" s="1"/>
    </row>
    <row r="3189" spans="1:18" x14ac:dyDescent="0.4">
      <c r="A3189" t="s">
        <v>48</v>
      </c>
      <c r="B3189" t="s">
        <v>49</v>
      </c>
      <c r="C3189" t="s">
        <v>4</v>
      </c>
      <c r="D3189">
        <v>2020</v>
      </c>
      <c r="E3189" s="3">
        <v>2</v>
      </c>
      <c r="F3189" s="21" t="s">
        <v>50</v>
      </c>
      <c r="G3189" s="1">
        <v>188</v>
      </c>
      <c r="H3189" s="1">
        <v>62</v>
      </c>
      <c r="J3189" s="1" t="s">
        <v>22</v>
      </c>
      <c r="K3189" s="1" t="s">
        <v>557</v>
      </c>
      <c r="L3189" s="1" t="s">
        <v>3708</v>
      </c>
      <c r="M3189" s="1">
        <v>0</v>
      </c>
      <c r="O3189" s="1">
        <v>43983</v>
      </c>
      <c r="P3189" s="1">
        <v>1748</v>
      </c>
      <c r="Q3189" s="1" t="s">
        <v>3792</v>
      </c>
      <c r="R3189" s="1"/>
    </row>
    <row r="3190" spans="1:18" x14ac:dyDescent="0.4">
      <c r="A3190" t="s">
        <v>48</v>
      </c>
      <c r="B3190" t="s">
        <v>49</v>
      </c>
      <c r="C3190" t="s">
        <v>4</v>
      </c>
      <c r="D3190">
        <v>2020</v>
      </c>
      <c r="E3190" s="3">
        <v>2</v>
      </c>
      <c r="F3190" s="21" t="s">
        <v>50</v>
      </c>
      <c r="G3190" s="1">
        <v>189</v>
      </c>
      <c r="H3190" s="1" t="s">
        <v>81</v>
      </c>
      <c r="J3190" s="1" t="s">
        <v>22</v>
      </c>
      <c r="K3190" s="1" t="s">
        <v>3793</v>
      </c>
      <c r="L3190" s="1" t="s">
        <v>3794</v>
      </c>
      <c r="M3190" s="1">
        <v>0</v>
      </c>
      <c r="O3190" s="1">
        <v>43977</v>
      </c>
      <c r="P3190" s="1">
        <v>1747</v>
      </c>
      <c r="Q3190" s="1" t="s">
        <v>3795</v>
      </c>
      <c r="R3190" s="1"/>
    </row>
    <row r="3191" spans="1:18" x14ac:dyDescent="0.4">
      <c r="A3191" t="s">
        <v>48</v>
      </c>
      <c r="B3191" t="s">
        <v>49</v>
      </c>
      <c r="C3191" t="s">
        <v>4</v>
      </c>
      <c r="D3191">
        <v>2020</v>
      </c>
      <c r="E3191" s="3">
        <v>2</v>
      </c>
      <c r="F3191" s="21" t="s">
        <v>50</v>
      </c>
      <c r="G3191" s="1">
        <v>190</v>
      </c>
      <c r="H3191" s="1">
        <v>63</v>
      </c>
      <c r="J3191" s="1" t="s">
        <v>13</v>
      </c>
      <c r="K3191" s="1" t="s">
        <v>3796</v>
      </c>
      <c r="L3191" s="1" t="s">
        <v>3797</v>
      </c>
      <c r="M3191" s="1">
        <v>0</v>
      </c>
      <c r="N3191" s="1" t="s">
        <v>3798</v>
      </c>
      <c r="O3191" s="1">
        <v>44001</v>
      </c>
      <c r="P3191" s="1">
        <v>1745</v>
      </c>
      <c r="Q3191" s="1" t="s">
        <v>3799</v>
      </c>
      <c r="R3191" s="1"/>
    </row>
    <row r="3192" spans="1:18" x14ac:dyDescent="0.4">
      <c r="A3192" t="s">
        <v>48</v>
      </c>
      <c r="B3192" t="s">
        <v>49</v>
      </c>
      <c r="C3192" t="s">
        <v>4</v>
      </c>
      <c r="D3192">
        <v>2020</v>
      </c>
      <c r="E3192" s="3">
        <v>2</v>
      </c>
      <c r="F3192" s="21" t="s">
        <v>50</v>
      </c>
      <c r="G3192" s="1">
        <v>191</v>
      </c>
      <c r="H3192" s="1" t="s">
        <v>81</v>
      </c>
      <c r="J3192" s="1" t="s">
        <v>10</v>
      </c>
      <c r="K3192" s="1" t="s">
        <v>3800</v>
      </c>
      <c r="L3192" s="1" t="s">
        <v>3801</v>
      </c>
      <c r="M3192" s="1">
        <v>0</v>
      </c>
      <c r="N3192" s="1" t="s">
        <v>3802</v>
      </c>
      <c r="O3192" s="1">
        <v>43922</v>
      </c>
      <c r="P3192" s="1">
        <v>1728</v>
      </c>
      <c r="Q3192" s="1" t="s">
        <v>3803</v>
      </c>
      <c r="R3192" s="1"/>
    </row>
    <row r="3193" spans="1:18" x14ac:dyDescent="0.4">
      <c r="A3193" t="s">
        <v>48</v>
      </c>
      <c r="B3193" t="s">
        <v>49</v>
      </c>
      <c r="C3193" t="s">
        <v>4</v>
      </c>
      <c r="D3193">
        <v>2020</v>
      </c>
      <c r="E3193" s="3">
        <v>2</v>
      </c>
      <c r="F3193" s="21" t="s">
        <v>50</v>
      </c>
      <c r="G3193" s="1">
        <v>192</v>
      </c>
      <c r="H3193" s="1">
        <v>33</v>
      </c>
      <c r="J3193" s="1" t="s">
        <v>22</v>
      </c>
      <c r="K3193" s="1" t="s">
        <v>3804</v>
      </c>
      <c r="L3193" s="1" t="s">
        <v>3805</v>
      </c>
      <c r="M3193" s="1">
        <v>0</v>
      </c>
      <c r="O3193" s="1">
        <v>44004</v>
      </c>
      <c r="P3193" s="1">
        <v>1716</v>
      </c>
      <c r="Q3193" s="1" t="s">
        <v>3806</v>
      </c>
      <c r="R3193" s="1"/>
    </row>
    <row r="3194" spans="1:18" x14ac:dyDescent="0.4">
      <c r="A3194" t="s">
        <v>48</v>
      </c>
      <c r="B3194" t="s">
        <v>49</v>
      </c>
      <c r="C3194" t="s">
        <v>4</v>
      </c>
      <c r="D3194">
        <v>2020</v>
      </c>
      <c r="E3194" s="3">
        <v>2</v>
      </c>
      <c r="F3194" s="21" t="s">
        <v>50</v>
      </c>
      <c r="G3194" s="1">
        <v>193</v>
      </c>
      <c r="H3194" s="1">
        <v>-83</v>
      </c>
      <c r="J3194" s="1" t="s">
        <v>26</v>
      </c>
      <c r="K3194" s="1" t="s">
        <v>3361</v>
      </c>
      <c r="L3194" s="1" t="s">
        <v>3362</v>
      </c>
      <c r="M3194" s="1">
        <v>0</v>
      </c>
      <c r="O3194" s="1">
        <v>44005</v>
      </c>
      <c r="P3194" s="1">
        <v>1697</v>
      </c>
      <c r="Q3194" s="1" t="s">
        <v>3363</v>
      </c>
      <c r="R3194" s="1"/>
    </row>
    <row r="3195" spans="1:18" x14ac:dyDescent="0.4">
      <c r="A3195" t="s">
        <v>48</v>
      </c>
      <c r="B3195" t="s">
        <v>49</v>
      </c>
      <c r="C3195" t="s">
        <v>4</v>
      </c>
      <c r="D3195">
        <v>2020</v>
      </c>
      <c r="E3195" s="3">
        <v>2</v>
      </c>
      <c r="F3195" s="21" t="s">
        <v>50</v>
      </c>
      <c r="G3195" s="1">
        <v>194</v>
      </c>
      <c r="H3195" s="1">
        <v>-104</v>
      </c>
      <c r="J3195" s="1" t="s">
        <v>16</v>
      </c>
      <c r="K3195" s="1" t="s">
        <v>3305</v>
      </c>
      <c r="L3195" s="1" t="s">
        <v>3306</v>
      </c>
      <c r="M3195" s="1">
        <v>0</v>
      </c>
      <c r="O3195" s="1">
        <v>40427</v>
      </c>
      <c r="P3195" s="1">
        <v>1684</v>
      </c>
      <c r="Q3195" s="1" t="s">
        <v>3307</v>
      </c>
      <c r="R3195" s="1"/>
    </row>
    <row r="3196" spans="1:18" x14ac:dyDescent="0.4">
      <c r="A3196" t="s">
        <v>48</v>
      </c>
      <c r="B3196" t="s">
        <v>49</v>
      </c>
      <c r="C3196" t="s">
        <v>4</v>
      </c>
      <c r="D3196">
        <v>2020</v>
      </c>
      <c r="E3196" s="3">
        <v>2</v>
      </c>
      <c r="F3196" s="21" t="s">
        <v>50</v>
      </c>
      <c r="G3196" s="1">
        <v>195</v>
      </c>
      <c r="H3196" s="1">
        <v>-131</v>
      </c>
      <c r="J3196" s="1" t="s">
        <v>178</v>
      </c>
      <c r="K3196" s="1" t="s">
        <v>3233</v>
      </c>
      <c r="L3196" s="1" t="s">
        <v>3234</v>
      </c>
      <c r="M3196" s="1">
        <v>0</v>
      </c>
      <c r="O3196" s="1">
        <v>43800</v>
      </c>
      <c r="P3196" s="1">
        <v>1684</v>
      </c>
      <c r="Q3196" s="1" t="s">
        <v>3235</v>
      </c>
      <c r="R3196" s="1"/>
    </row>
    <row r="3197" spans="1:18" x14ac:dyDescent="0.4">
      <c r="A3197" t="s">
        <v>48</v>
      </c>
      <c r="B3197" t="s">
        <v>49</v>
      </c>
      <c r="C3197" t="s">
        <v>4</v>
      </c>
      <c r="D3197">
        <v>2020</v>
      </c>
      <c r="E3197" s="3">
        <v>2</v>
      </c>
      <c r="F3197" s="21" t="s">
        <v>50</v>
      </c>
      <c r="G3197" s="1">
        <v>196</v>
      </c>
      <c r="H3197" s="1" t="s">
        <v>81</v>
      </c>
      <c r="J3197" s="1" t="s">
        <v>464</v>
      </c>
      <c r="K3197" s="1" t="s">
        <v>3807</v>
      </c>
      <c r="L3197" s="1" t="s">
        <v>3808</v>
      </c>
      <c r="M3197" s="1">
        <v>0</v>
      </c>
      <c r="O3197" s="1">
        <v>43860</v>
      </c>
      <c r="P3197" s="1">
        <v>1648</v>
      </c>
      <c r="Q3197" s="1" t="s">
        <v>3809</v>
      </c>
      <c r="R3197" s="1"/>
    </row>
    <row r="3198" spans="1:18" x14ac:dyDescent="0.4">
      <c r="A3198" t="s">
        <v>48</v>
      </c>
      <c r="B3198" t="s">
        <v>49</v>
      </c>
      <c r="C3198" t="s">
        <v>4</v>
      </c>
      <c r="D3198">
        <v>2020</v>
      </c>
      <c r="E3198" s="3">
        <v>2</v>
      </c>
      <c r="F3198" s="21" t="s">
        <v>50</v>
      </c>
      <c r="G3198" s="1">
        <v>197</v>
      </c>
      <c r="H3198" s="1">
        <v>54</v>
      </c>
      <c r="J3198" s="1" t="s">
        <v>22</v>
      </c>
      <c r="K3198" s="1" t="s">
        <v>3810</v>
      </c>
      <c r="L3198" s="1" t="s">
        <v>3811</v>
      </c>
      <c r="M3198" s="1">
        <v>0</v>
      </c>
      <c r="O3198" s="1">
        <v>43977</v>
      </c>
      <c r="P3198" s="1">
        <v>1646</v>
      </c>
      <c r="Q3198" s="1" t="s">
        <v>3812</v>
      </c>
      <c r="R3198" s="1"/>
    </row>
    <row r="3199" spans="1:18" x14ac:dyDescent="0.4">
      <c r="A3199" t="s">
        <v>48</v>
      </c>
      <c r="B3199" t="s">
        <v>49</v>
      </c>
      <c r="C3199" t="s">
        <v>4</v>
      </c>
      <c r="D3199">
        <v>2020</v>
      </c>
      <c r="E3199" s="3">
        <v>2</v>
      </c>
      <c r="F3199" s="21" t="s">
        <v>50</v>
      </c>
      <c r="G3199" s="1">
        <v>198</v>
      </c>
      <c r="H3199" s="1">
        <v>-13</v>
      </c>
      <c r="J3199" s="1" t="s">
        <v>22</v>
      </c>
      <c r="K3199" s="1" t="s">
        <v>706</v>
      </c>
      <c r="L3199" s="1" t="s">
        <v>707</v>
      </c>
      <c r="M3199" s="1">
        <v>0</v>
      </c>
      <c r="O3199" s="1">
        <v>43976</v>
      </c>
      <c r="P3199" s="1">
        <v>1629</v>
      </c>
      <c r="Q3199" s="1" t="s">
        <v>3573</v>
      </c>
      <c r="R3199" s="1"/>
    </row>
    <row r="3200" spans="1:18" x14ac:dyDescent="0.4">
      <c r="A3200" t="s">
        <v>48</v>
      </c>
      <c r="B3200" t="s">
        <v>49</v>
      </c>
      <c r="C3200" t="s">
        <v>4</v>
      </c>
      <c r="D3200">
        <v>2020</v>
      </c>
      <c r="E3200" s="3">
        <v>2</v>
      </c>
      <c r="F3200" s="21" t="s">
        <v>50</v>
      </c>
      <c r="G3200" s="1">
        <v>199</v>
      </c>
      <c r="H3200" s="1">
        <v>-10</v>
      </c>
      <c r="J3200" s="1" t="s">
        <v>11</v>
      </c>
      <c r="K3200" s="1" t="s">
        <v>3582</v>
      </c>
      <c r="L3200" s="1" t="s">
        <v>503</v>
      </c>
      <c r="M3200" s="1">
        <v>0</v>
      </c>
      <c r="O3200" s="1">
        <v>43950</v>
      </c>
      <c r="P3200" s="1">
        <v>1609</v>
      </c>
      <c r="Q3200" s="1" t="s">
        <v>3583</v>
      </c>
      <c r="R3200" s="1"/>
    </row>
    <row r="3201" spans="1:18" x14ac:dyDescent="0.4">
      <c r="A3201" t="s">
        <v>48</v>
      </c>
      <c r="B3201" t="s">
        <v>49</v>
      </c>
      <c r="C3201" t="s">
        <v>4</v>
      </c>
      <c r="D3201">
        <v>2020</v>
      </c>
      <c r="E3201" s="3">
        <v>2</v>
      </c>
      <c r="F3201" s="21" t="s">
        <v>50</v>
      </c>
      <c r="G3201" s="1">
        <v>200</v>
      </c>
      <c r="H3201" s="1">
        <v>-5</v>
      </c>
      <c r="J3201" s="1" t="s">
        <v>9</v>
      </c>
      <c r="K3201" s="1" t="s">
        <v>3593</v>
      </c>
      <c r="L3201" s="1" t="s">
        <v>697</v>
      </c>
      <c r="M3201" s="1">
        <v>0</v>
      </c>
      <c r="N3201" s="1" t="s">
        <v>3594</v>
      </c>
      <c r="O3201" s="1">
        <v>43068</v>
      </c>
      <c r="P3201" s="1">
        <v>1608</v>
      </c>
      <c r="Q3201" s="1" t="s">
        <v>3595</v>
      </c>
      <c r="R3201" s="1"/>
    </row>
    <row r="3202" spans="1:18" x14ac:dyDescent="0.4">
      <c r="A3202" t="s">
        <v>48</v>
      </c>
      <c r="B3202" t="s">
        <v>49</v>
      </c>
      <c r="C3202" t="s">
        <v>4</v>
      </c>
      <c r="D3202">
        <v>2020</v>
      </c>
      <c r="E3202" s="3">
        <v>3</v>
      </c>
      <c r="F3202" s="21" t="s">
        <v>50</v>
      </c>
      <c r="G3202" s="1">
        <v>1</v>
      </c>
      <c r="H3202" s="1">
        <v>142</v>
      </c>
      <c r="J3202" s="1" t="s">
        <v>8</v>
      </c>
      <c r="K3202" s="1" t="s">
        <v>591</v>
      </c>
      <c r="L3202" s="1" t="s">
        <v>3737</v>
      </c>
      <c r="M3202" s="1">
        <v>0</v>
      </c>
      <c r="O3202" s="1">
        <v>44000</v>
      </c>
      <c r="P3202" s="1">
        <v>132671</v>
      </c>
      <c r="Q3202" s="1" t="s">
        <v>3738</v>
      </c>
      <c r="R3202" s="1"/>
    </row>
    <row r="3203" spans="1:18" x14ac:dyDescent="0.4">
      <c r="A3203" t="s">
        <v>48</v>
      </c>
      <c r="B3203" t="s">
        <v>49</v>
      </c>
      <c r="C3203" t="s">
        <v>4</v>
      </c>
      <c r="D3203">
        <v>2020</v>
      </c>
      <c r="E3203" s="3">
        <v>3</v>
      </c>
      <c r="F3203" s="21" t="s">
        <v>50</v>
      </c>
      <c r="G3203" s="1">
        <v>2</v>
      </c>
      <c r="H3203" s="1" t="s">
        <v>62</v>
      </c>
      <c r="J3203" s="1" t="s">
        <v>10</v>
      </c>
      <c r="K3203" s="1" t="s">
        <v>3077</v>
      </c>
      <c r="L3203" s="1" t="s">
        <v>67</v>
      </c>
      <c r="M3203" s="1">
        <v>0</v>
      </c>
      <c r="N3203" s="1" t="s">
        <v>3078</v>
      </c>
      <c r="O3203" s="1">
        <v>44005</v>
      </c>
      <c r="P3203" s="1">
        <v>117135</v>
      </c>
      <c r="Q3203" s="1" t="s">
        <v>3079</v>
      </c>
      <c r="R3203" s="1"/>
    </row>
    <row r="3204" spans="1:18" x14ac:dyDescent="0.4">
      <c r="A3204" t="s">
        <v>48</v>
      </c>
      <c r="B3204" t="s">
        <v>49</v>
      </c>
      <c r="C3204" t="s">
        <v>4</v>
      </c>
      <c r="D3204">
        <v>2020</v>
      </c>
      <c r="E3204" s="3">
        <v>3</v>
      </c>
      <c r="F3204" s="21" t="s">
        <v>50</v>
      </c>
      <c r="G3204" s="1">
        <v>3</v>
      </c>
      <c r="H3204" s="1">
        <v>-2</v>
      </c>
      <c r="J3204" s="1" t="s">
        <v>22</v>
      </c>
      <c r="K3204" s="1" t="s">
        <v>3066</v>
      </c>
      <c r="L3204" s="1" t="s">
        <v>64</v>
      </c>
      <c r="M3204" s="1">
        <v>0</v>
      </c>
      <c r="O3204" s="1">
        <v>43998</v>
      </c>
      <c r="P3204" s="1">
        <v>99171</v>
      </c>
      <c r="Q3204" s="1" t="s">
        <v>3067</v>
      </c>
      <c r="R3204" s="1"/>
    </row>
    <row r="3205" spans="1:18" x14ac:dyDescent="0.4">
      <c r="A3205" t="s">
        <v>48</v>
      </c>
      <c r="B3205" t="s">
        <v>49</v>
      </c>
      <c r="C3205" t="s">
        <v>4</v>
      </c>
      <c r="D3205">
        <v>2020</v>
      </c>
      <c r="E3205" s="3">
        <v>3</v>
      </c>
      <c r="F3205" s="21" t="s">
        <v>50</v>
      </c>
      <c r="G3205" s="1">
        <v>4</v>
      </c>
      <c r="H3205" s="1">
        <v>414</v>
      </c>
      <c r="J3205" s="1" t="s">
        <v>3172</v>
      </c>
      <c r="K3205" s="1" t="s">
        <v>3813</v>
      </c>
      <c r="L3205" s="1" t="s">
        <v>3814</v>
      </c>
      <c r="M3205" s="1">
        <v>0</v>
      </c>
      <c r="O3205" s="1">
        <v>43986</v>
      </c>
      <c r="P3205" s="1">
        <v>84331</v>
      </c>
      <c r="Q3205" s="1" t="s">
        <v>3815</v>
      </c>
      <c r="R3205" s="1"/>
    </row>
    <row r="3206" spans="1:18" x14ac:dyDescent="0.4">
      <c r="A3206" t="s">
        <v>48</v>
      </c>
      <c r="B3206" t="s">
        <v>49</v>
      </c>
      <c r="C3206" t="s">
        <v>4</v>
      </c>
      <c r="D3206">
        <v>2020</v>
      </c>
      <c r="E3206" s="3">
        <v>3</v>
      </c>
      <c r="F3206" s="21" t="s">
        <v>50</v>
      </c>
      <c r="G3206" s="1">
        <v>5</v>
      </c>
      <c r="H3206" s="1">
        <v>450</v>
      </c>
      <c r="J3206" s="1" t="s">
        <v>11</v>
      </c>
      <c r="K3206" s="1" t="s">
        <v>781</v>
      </c>
      <c r="L3206" s="1" t="s">
        <v>3816</v>
      </c>
      <c r="M3206" s="1">
        <v>0</v>
      </c>
      <c r="O3206" s="1">
        <v>43971</v>
      </c>
      <c r="P3206" s="1">
        <v>60413</v>
      </c>
      <c r="Q3206" s="1" t="s">
        <v>3817</v>
      </c>
      <c r="R3206" s="1"/>
    </row>
    <row r="3207" spans="1:18" x14ac:dyDescent="0.4">
      <c r="A3207" t="s">
        <v>48</v>
      </c>
      <c r="B3207" t="s">
        <v>49</v>
      </c>
      <c r="C3207" t="s">
        <v>4</v>
      </c>
      <c r="D3207">
        <v>2020</v>
      </c>
      <c r="E3207" s="3">
        <v>3</v>
      </c>
      <c r="F3207" s="21" t="s">
        <v>50</v>
      </c>
      <c r="G3207" s="1">
        <v>6</v>
      </c>
      <c r="H3207" s="1">
        <v>125</v>
      </c>
      <c r="J3207" s="1" t="s">
        <v>3156</v>
      </c>
      <c r="K3207" s="1" t="s">
        <v>3727</v>
      </c>
      <c r="L3207" s="1" t="s">
        <v>3728</v>
      </c>
      <c r="M3207" s="1">
        <v>0</v>
      </c>
      <c r="O3207" s="1">
        <v>43994</v>
      </c>
      <c r="P3207" s="1">
        <v>45032</v>
      </c>
      <c r="Q3207" s="1" t="s">
        <v>3729</v>
      </c>
      <c r="R3207" s="1"/>
    </row>
    <row r="3208" spans="1:18" x14ac:dyDescent="0.4">
      <c r="A3208" t="s">
        <v>48</v>
      </c>
      <c r="B3208" t="s">
        <v>49</v>
      </c>
      <c r="C3208" t="s">
        <v>4</v>
      </c>
      <c r="D3208">
        <v>2020</v>
      </c>
      <c r="E3208" s="3">
        <v>3</v>
      </c>
      <c r="F3208" s="21" t="s">
        <v>50</v>
      </c>
      <c r="G3208" s="1">
        <v>7</v>
      </c>
      <c r="H3208" s="1">
        <v>1</v>
      </c>
      <c r="J3208" s="1" t="s">
        <v>16</v>
      </c>
      <c r="K3208" s="1" t="s">
        <v>3146</v>
      </c>
      <c r="L3208" s="1" t="s">
        <v>153</v>
      </c>
      <c r="M3208" s="1">
        <v>0</v>
      </c>
      <c r="O3208" s="1">
        <v>43969</v>
      </c>
      <c r="P3208" s="1">
        <v>38869</v>
      </c>
      <c r="Q3208" s="1" t="s">
        <v>3147</v>
      </c>
      <c r="R3208" s="1"/>
    </row>
    <row r="3209" spans="1:18" x14ac:dyDescent="0.4">
      <c r="A3209" t="s">
        <v>48</v>
      </c>
      <c r="B3209" t="s">
        <v>49</v>
      </c>
      <c r="C3209" t="s">
        <v>4</v>
      </c>
      <c r="D3209">
        <v>2020</v>
      </c>
      <c r="E3209" s="3">
        <v>3</v>
      </c>
      <c r="F3209" s="21" t="s">
        <v>50</v>
      </c>
      <c r="G3209" s="1">
        <v>8</v>
      </c>
      <c r="H3209" s="1">
        <v>63</v>
      </c>
      <c r="J3209" s="1" t="s">
        <v>3156</v>
      </c>
      <c r="K3209" s="1" t="s">
        <v>3230</v>
      </c>
      <c r="L3209" s="1" t="s">
        <v>71</v>
      </c>
      <c r="M3209" s="1">
        <v>0</v>
      </c>
      <c r="N3209" s="1" t="s">
        <v>3231</v>
      </c>
      <c r="O3209" s="1">
        <v>44004</v>
      </c>
      <c r="P3209" s="1">
        <v>38608</v>
      </c>
      <c r="Q3209" s="1" t="s">
        <v>3232</v>
      </c>
      <c r="R3209" s="1"/>
    </row>
    <row r="3210" spans="1:18" x14ac:dyDescent="0.4">
      <c r="A3210" t="s">
        <v>48</v>
      </c>
      <c r="B3210" t="s">
        <v>49</v>
      </c>
      <c r="C3210" t="s">
        <v>4</v>
      </c>
      <c r="D3210">
        <v>2020</v>
      </c>
      <c r="E3210" s="3">
        <v>3</v>
      </c>
      <c r="F3210" s="21" t="s">
        <v>50</v>
      </c>
      <c r="G3210" s="1">
        <v>9</v>
      </c>
      <c r="H3210" s="1">
        <v>11</v>
      </c>
      <c r="J3210" s="1" t="s">
        <v>16</v>
      </c>
      <c r="K3210" s="1" t="s">
        <v>3624</v>
      </c>
      <c r="L3210" s="1" t="s">
        <v>486</v>
      </c>
      <c r="M3210" s="1">
        <v>0</v>
      </c>
      <c r="O3210" s="1">
        <v>43929</v>
      </c>
      <c r="P3210" s="1">
        <v>34047</v>
      </c>
      <c r="Q3210" s="1" t="s">
        <v>3625</v>
      </c>
      <c r="R3210" s="1"/>
    </row>
    <row r="3211" spans="1:18" x14ac:dyDescent="0.4">
      <c r="A3211" t="s">
        <v>48</v>
      </c>
      <c r="B3211" t="s">
        <v>49</v>
      </c>
      <c r="C3211" t="s">
        <v>4</v>
      </c>
      <c r="D3211">
        <v>2020</v>
      </c>
      <c r="E3211" s="3">
        <v>3</v>
      </c>
      <c r="F3211" s="21" t="s">
        <v>50</v>
      </c>
      <c r="G3211" s="1">
        <v>10</v>
      </c>
      <c r="H3211" s="1" t="s">
        <v>81</v>
      </c>
      <c r="J3211" s="1" t="s">
        <v>178</v>
      </c>
      <c r="K3211" s="1" t="s">
        <v>3818</v>
      </c>
      <c r="L3211" s="1" t="s">
        <v>3819</v>
      </c>
      <c r="M3211" s="1">
        <v>0</v>
      </c>
      <c r="O3211" s="1">
        <v>43893</v>
      </c>
      <c r="P3211" s="1">
        <v>32500</v>
      </c>
      <c r="Q3211" s="1" t="s">
        <v>3820</v>
      </c>
      <c r="R3211" s="1"/>
    </row>
    <row r="3212" spans="1:18" x14ac:dyDescent="0.4">
      <c r="A3212" t="s">
        <v>48</v>
      </c>
      <c r="B3212" t="s">
        <v>49</v>
      </c>
      <c r="C3212" t="s">
        <v>4</v>
      </c>
      <c r="D3212">
        <v>2020</v>
      </c>
      <c r="E3212" s="3">
        <v>3</v>
      </c>
      <c r="F3212" s="21" t="s">
        <v>50</v>
      </c>
      <c r="G3212" s="1">
        <v>11</v>
      </c>
      <c r="H3212" s="1" t="s">
        <v>81</v>
      </c>
      <c r="J3212" s="1" t="s">
        <v>9</v>
      </c>
      <c r="K3212" s="1" t="s">
        <v>3821</v>
      </c>
      <c r="L3212" s="1" t="s">
        <v>71</v>
      </c>
      <c r="M3212" s="1">
        <v>0</v>
      </c>
      <c r="O3212" s="1">
        <v>43773</v>
      </c>
      <c r="P3212" s="1">
        <v>29117</v>
      </c>
      <c r="Q3212" s="1" t="s">
        <v>3822</v>
      </c>
      <c r="R3212" s="1"/>
    </row>
    <row r="3213" spans="1:18" x14ac:dyDescent="0.4">
      <c r="A3213" t="s">
        <v>48</v>
      </c>
      <c r="B3213" t="s">
        <v>49</v>
      </c>
      <c r="C3213" t="s">
        <v>4</v>
      </c>
      <c r="D3213">
        <v>2020</v>
      </c>
      <c r="E3213" s="3">
        <v>3</v>
      </c>
      <c r="F3213" s="21" t="s">
        <v>50</v>
      </c>
      <c r="G3213" s="1">
        <v>12</v>
      </c>
      <c r="H3213" s="1">
        <v>-7</v>
      </c>
      <c r="J3213" s="1" t="s">
        <v>22</v>
      </c>
      <c r="K3213" s="1" t="s">
        <v>85</v>
      </c>
      <c r="L3213" s="1" t="s">
        <v>3096</v>
      </c>
      <c r="M3213" s="1">
        <v>0</v>
      </c>
      <c r="O3213" s="1">
        <v>43990</v>
      </c>
      <c r="P3213" s="1">
        <v>28815</v>
      </c>
      <c r="Q3213" s="1" t="s">
        <v>3097</v>
      </c>
      <c r="R3213" s="1"/>
    </row>
    <row r="3214" spans="1:18" x14ac:dyDescent="0.4">
      <c r="A3214" t="s">
        <v>48</v>
      </c>
      <c r="B3214" t="s">
        <v>49</v>
      </c>
      <c r="C3214" t="s">
        <v>4</v>
      </c>
      <c r="D3214">
        <v>2020</v>
      </c>
      <c r="E3214" s="3">
        <v>3</v>
      </c>
      <c r="F3214" s="21" t="s">
        <v>50</v>
      </c>
      <c r="G3214" s="1">
        <v>13</v>
      </c>
      <c r="H3214" s="1">
        <v>29</v>
      </c>
      <c r="J3214" s="1" t="s">
        <v>22</v>
      </c>
      <c r="K3214" s="1" t="s">
        <v>3169</v>
      </c>
      <c r="L3214" s="1" t="s">
        <v>3170</v>
      </c>
      <c r="M3214" s="1">
        <v>0</v>
      </c>
      <c r="O3214" s="1">
        <v>42423</v>
      </c>
      <c r="P3214" s="1">
        <v>24410</v>
      </c>
      <c r="Q3214" s="1" t="s">
        <v>3171</v>
      </c>
      <c r="R3214" s="1"/>
    </row>
    <row r="3215" spans="1:18" x14ac:dyDescent="0.4">
      <c r="A3215" t="s">
        <v>48</v>
      </c>
      <c r="B3215" t="s">
        <v>49</v>
      </c>
      <c r="C3215" t="s">
        <v>4</v>
      </c>
      <c r="D3215">
        <v>2020</v>
      </c>
      <c r="E3215" s="3">
        <v>3</v>
      </c>
      <c r="F3215" s="21" t="s">
        <v>50</v>
      </c>
      <c r="G3215" s="1">
        <v>14</v>
      </c>
      <c r="H3215" s="1">
        <v>4</v>
      </c>
      <c r="J3215" s="1" t="s">
        <v>22</v>
      </c>
      <c r="K3215" s="1" t="s">
        <v>139</v>
      </c>
      <c r="L3215" s="1" t="s">
        <v>3105</v>
      </c>
      <c r="M3215" s="1">
        <v>0</v>
      </c>
      <c r="O3215" s="1">
        <v>43978</v>
      </c>
      <c r="P3215" s="1">
        <v>21181</v>
      </c>
      <c r="Q3215" s="1" t="s">
        <v>3106</v>
      </c>
      <c r="R3215" s="1"/>
    </row>
    <row r="3216" spans="1:18" x14ac:dyDescent="0.4">
      <c r="A3216" t="s">
        <v>48</v>
      </c>
      <c r="B3216" t="s">
        <v>49</v>
      </c>
      <c r="C3216" t="s">
        <v>4</v>
      </c>
      <c r="D3216">
        <v>2020</v>
      </c>
      <c r="E3216" s="3">
        <v>3</v>
      </c>
      <c r="F3216" s="21" t="s">
        <v>50</v>
      </c>
      <c r="G3216" s="1">
        <v>15</v>
      </c>
      <c r="H3216" s="1" t="s">
        <v>81</v>
      </c>
      <c r="J3216" s="1" t="s">
        <v>11</v>
      </c>
      <c r="K3216" s="1" t="s">
        <v>3823</v>
      </c>
      <c r="L3216" s="1" t="s">
        <v>3824</v>
      </c>
      <c r="M3216" s="1">
        <v>0</v>
      </c>
      <c r="O3216" s="1">
        <v>43959</v>
      </c>
      <c r="P3216" s="1">
        <v>20876</v>
      </c>
      <c r="Q3216" s="1" t="s">
        <v>3825</v>
      </c>
      <c r="R3216" s="1"/>
    </row>
    <row r="3217" spans="1:18" x14ac:dyDescent="0.4">
      <c r="A3217" t="s">
        <v>48</v>
      </c>
      <c r="B3217" t="s">
        <v>49</v>
      </c>
      <c r="C3217" t="s">
        <v>4</v>
      </c>
      <c r="D3217">
        <v>2020</v>
      </c>
      <c r="E3217" s="3">
        <v>3</v>
      </c>
      <c r="F3217" s="21" t="s">
        <v>50</v>
      </c>
      <c r="G3217" s="1">
        <v>16</v>
      </c>
      <c r="H3217" s="1">
        <v>-5</v>
      </c>
      <c r="J3217" s="1" t="s">
        <v>12</v>
      </c>
      <c r="K3217" s="1" t="s">
        <v>88</v>
      </c>
      <c r="L3217" s="1" t="s">
        <v>3124</v>
      </c>
      <c r="M3217" s="1">
        <v>0</v>
      </c>
      <c r="O3217" s="1">
        <v>43993</v>
      </c>
      <c r="P3217" s="1">
        <v>20726</v>
      </c>
      <c r="Q3217" s="1" t="s">
        <v>3125</v>
      </c>
      <c r="R3217" s="1"/>
    </row>
    <row r="3218" spans="1:18" x14ac:dyDescent="0.4">
      <c r="A3218" t="s">
        <v>48</v>
      </c>
      <c r="B3218" t="s">
        <v>49</v>
      </c>
      <c r="C3218" t="s">
        <v>4</v>
      </c>
      <c r="D3218">
        <v>2020</v>
      </c>
      <c r="E3218" s="3">
        <v>3</v>
      </c>
      <c r="F3218" s="21" t="s">
        <v>50</v>
      </c>
      <c r="G3218" s="1">
        <v>17</v>
      </c>
      <c r="H3218" s="1">
        <v>8</v>
      </c>
      <c r="J3218" s="1" t="s">
        <v>22</v>
      </c>
      <c r="K3218" s="1" t="s">
        <v>3631</v>
      </c>
      <c r="L3218" s="1" t="s">
        <v>3632</v>
      </c>
      <c r="M3218" s="1">
        <v>0</v>
      </c>
      <c r="O3218" s="1">
        <v>43880</v>
      </c>
      <c r="P3218" s="1">
        <v>17876</v>
      </c>
      <c r="Q3218" s="1" t="s">
        <v>3633</v>
      </c>
      <c r="R3218" s="1"/>
    </row>
    <row r="3219" spans="1:18" x14ac:dyDescent="0.4">
      <c r="A3219" t="s">
        <v>48</v>
      </c>
      <c r="B3219" t="s">
        <v>49</v>
      </c>
      <c r="C3219" t="s">
        <v>4</v>
      </c>
      <c r="D3219">
        <v>2020</v>
      </c>
      <c r="E3219" s="3">
        <v>3</v>
      </c>
      <c r="F3219" s="21" t="s">
        <v>50</v>
      </c>
      <c r="G3219" s="1">
        <v>18</v>
      </c>
      <c r="H3219" s="1">
        <v>-1</v>
      </c>
      <c r="J3219" s="1" t="s">
        <v>11</v>
      </c>
      <c r="K3219" s="1" t="s">
        <v>133</v>
      </c>
      <c r="L3219" s="1" t="s">
        <v>3110</v>
      </c>
      <c r="M3219" s="1">
        <v>0</v>
      </c>
      <c r="O3219" s="1">
        <v>43957</v>
      </c>
      <c r="P3219" s="1">
        <v>17709</v>
      </c>
      <c r="Q3219" s="1" t="s">
        <v>3111</v>
      </c>
      <c r="R3219" s="1"/>
    </row>
    <row r="3220" spans="1:18" x14ac:dyDescent="0.4">
      <c r="A3220" t="s">
        <v>48</v>
      </c>
      <c r="B3220" t="s">
        <v>49</v>
      </c>
      <c r="C3220" t="s">
        <v>4</v>
      </c>
      <c r="D3220">
        <v>2020</v>
      </c>
      <c r="E3220" s="3">
        <v>3</v>
      </c>
      <c r="F3220" s="21" t="s">
        <v>50</v>
      </c>
      <c r="G3220" s="1">
        <v>19</v>
      </c>
      <c r="H3220" s="1">
        <v>-16</v>
      </c>
      <c r="J3220" s="1" t="s">
        <v>16</v>
      </c>
      <c r="K3220" s="1" t="s">
        <v>3610</v>
      </c>
      <c r="L3220" s="1" t="s">
        <v>475</v>
      </c>
      <c r="M3220" s="1">
        <v>0</v>
      </c>
      <c r="O3220" s="1">
        <v>43986</v>
      </c>
      <c r="P3220" s="1">
        <v>15465</v>
      </c>
      <c r="Q3220" s="1" t="s">
        <v>3611</v>
      </c>
      <c r="R3220" s="1"/>
    </row>
    <row r="3221" spans="1:18" x14ac:dyDescent="0.4">
      <c r="A3221" t="s">
        <v>48</v>
      </c>
      <c r="B3221" t="s">
        <v>49</v>
      </c>
      <c r="C3221" t="s">
        <v>4</v>
      </c>
      <c r="D3221">
        <v>2020</v>
      </c>
      <c r="E3221" s="3">
        <v>3</v>
      </c>
      <c r="F3221" s="21" t="s">
        <v>50</v>
      </c>
      <c r="G3221" s="1">
        <v>20</v>
      </c>
      <c r="H3221" s="1" t="s">
        <v>81</v>
      </c>
      <c r="J3221" s="1" t="s">
        <v>17</v>
      </c>
      <c r="K3221" s="1" t="s">
        <v>3826</v>
      </c>
      <c r="L3221" s="1" t="s">
        <v>3827</v>
      </c>
      <c r="M3221" s="1">
        <v>0</v>
      </c>
      <c r="N3221" s="1" t="s">
        <v>3828</v>
      </c>
      <c r="O3221" s="1">
        <v>43945</v>
      </c>
      <c r="P3221" s="1">
        <v>15449</v>
      </c>
      <c r="Q3221" s="1" t="s">
        <v>3829</v>
      </c>
      <c r="R3221" s="1"/>
    </row>
    <row r="3222" spans="1:18" x14ac:dyDescent="0.4">
      <c r="A3222" t="s">
        <v>48</v>
      </c>
      <c r="B3222" t="s">
        <v>49</v>
      </c>
      <c r="C3222" t="s">
        <v>4</v>
      </c>
      <c r="D3222">
        <v>2020</v>
      </c>
      <c r="E3222" s="3">
        <v>3</v>
      </c>
      <c r="F3222" s="21" t="s">
        <v>50</v>
      </c>
      <c r="G3222" s="1">
        <v>21</v>
      </c>
      <c r="H3222" s="1">
        <v>2</v>
      </c>
      <c r="J3222" s="1" t="s">
        <v>20</v>
      </c>
      <c r="K3222" s="1" t="s">
        <v>55</v>
      </c>
      <c r="L3222" s="1" t="s">
        <v>3142</v>
      </c>
      <c r="M3222" s="1">
        <v>0</v>
      </c>
      <c r="O3222" s="1">
        <v>44004</v>
      </c>
      <c r="P3222" s="1">
        <v>14186</v>
      </c>
      <c r="Q3222" s="1" t="s">
        <v>3143</v>
      </c>
      <c r="R3222" s="1"/>
    </row>
    <row r="3223" spans="1:18" x14ac:dyDescent="0.4">
      <c r="A3223" t="s">
        <v>48</v>
      </c>
      <c r="B3223" t="s">
        <v>49</v>
      </c>
      <c r="C3223" t="s">
        <v>4</v>
      </c>
      <c r="D3223">
        <v>2020</v>
      </c>
      <c r="E3223" s="3">
        <v>3</v>
      </c>
      <c r="F3223" s="21" t="s">
        <v>50</v>
      </c>
      <c r="G3223" s="1">
        <v>22</v>
      </c>
      <c r="H3223" s="1">
        <v>18</v>
      </c>
      <c r="J3223" s="1" t="s">
        <v>11</v>
      </c>
      <c r="K3223" s="1" t="s">
        <v>3068</v>
      </c>
      <c r="L3223" s="1" t="s">
        <v>3069</v>
      </c>
      <c r="M3223" s="1">
        <v>0</v>
      </c>
      <c r="O3223" s="1">
        <v>40936</v>
      </c>
      <c r="P3223" s="1">
        <v>13659</v>
      </c>
      <c r="Q3223" s="1" t="s">
        <v>3070</v>
      </c>
      <c r="R3223" s="1"/>
    </row>
    <row r="3224" spans="1:18" x14ac:dyDescent="0.4">
      <c r="A3224" t="s">
        <v>48</v>
      </c>
      <c r="B3224" t="s">
        <v>49</v>
      </c>
      <c r="C3224" t="s">
        <v>4</v>
      </c>
      <c r="D3224">
        <v>2020</v>
      </c>
      <c r="E3224" s="3">
        <v>3</v>
      </c>
      <c r="F3224" s="21" t="s">
        <v>50</v>
      </c>
      <c r="G3224" s="1">
        <v>23</v>
      </c>
      <c r="H3224" s="1">
        <v>29</v>
      </c>
      <c r="J3224" s="1" t="s">
        <v>27</v>
      </c>
      <c r="K3224" s="1" t="s">
        <v>3238</v>
      </c>
      <c r="L3224" s="1" t="s">
        <v>125</v>
      </c>
      <c r="M3224" s="1">
        <v>0</v>
      </c>
      <c r="O3224" s="1">
        <v>43979</v>
      </c>
      <c r="P3224" s="1">
        <v>12976</v>
      </c>
      <c r="Q3224" s="1" t="s">
        <v>3239</v>
      </c>
      <c r="R3224" s="1"/>
    </row>
    <row r="3225" spans="1:18" x14ac:dyDescent="0.4">
      <c r="A3225" t="s">
        <v>48</v>
      </c>
      <c r="B3225" t="s">
        <v>49</v>
      </c>
      <c r="C3225" t="s">
        <v>4</v>
      </c>
      <c r="D3225">
        <v>2020</v>
      </c>
      <c r="E3225" s="3">
        <v>3</v>
      </c>
      <c r="F3225" s="21" t="s">
        <v>50</v>
      </c>
      <c r="G3225" s="1">
        <v>24</v>
      </c>
      <c r="H3225" s="1" t="s">
        <v>81</v>
      </c>
      <c r="J3225" s="1" t="s">
        <v>9</v>
      </c>
      <c r="K3225" s="1" t="s">
        <v>870</v>
      </c>
      <c r="L3225" s="1" t="s">
        <v>125</v>
      </c>
      <c r="M3225" s="1">
        <v>0</v>
      </c>
      <c r="O3225" s="1">
        <v>43983</v>
      </c>
      <c r="P3225" s="1">
        <v>12964</v>
      </c>
      <c r="Q3225" s="1" t="s">
        <v>3830</v>
      </c>
      <c r="R3225" s="1"/>
    </row>
    <row r="3226" spans="1:18" x14ac:dyDescent="0.4">
      <c r="A3226" t="s">
        <v>48</v>
      </c>
      <c r="B3226" t="s">
        <v>49</v>
      </c>
      <c r="C3226" t="s">
        <v>4</v>
      </c>
      <c r="D3226">
        <v>2020</v>
      </c>
      <c r="E3226" s="3">
        <v>3</v>
      </c>
      <c r="F3226" s="21" t="s">
        <v>50</v>
      </c>
      <c r="G3226" s="1">
        <v>25</v>
      </c>
      <c r="H3226" s="1">
        <v>5</v>
      </c>
      <c r="J3226" s="1" t="s">
        <v>20</v>
      </c>
      <c r="K3226" s="1" t="s">
        <v>345</v>
      </c>
      <c r="L3226" s="1" t="s">
        <v>125</v>
      </c>
      <c r="M3226" s="1">
        <v>0</v>
      </c>
      <c r="N3226" s="1" t="s">
        <v>3144</v>
      </c>
      <c r="O3226" s="1">
        <v>44005</v>
      </c>
      <c r="P3226" s="1">
        <v>12638</v>
      </c>
      <c r="Q3226" s="1" t="s">
        <v>3145</v>
      </c>
      <c r="R3226" s="1"/>
    </row>
    <row r="3227" spans="1:18" x14ac:dyDescent="0.4">
      <c r="A3227" t="s">
        <v>48</v>
      </c>
      <c r="B3227" t="s">
        <v>49</v>
      </c>
      <c r="C3227" t="s">
        <v>4</v>
      </c>
      <c r="D3227">
        <v>2020</v>
      </c>
      <c r="E3227" s="3">
        <v>3</v>
      </c>
      <c r="F3227" s="21" t="s">
        <v>50</v>
      </c>
      <c r="G3227" s="1">
        <v>26</v>
      </c>
      <c r="H3227" s="1" t="s">
        <v>81</v>
      </c>
      <c r="J3227" s="1" t="s">
        <v>9</v>
      </c>
      <c r="K3227" s="1" t="s">
        <v>792</v>
      </c>
      <c r="L3227" s="1" t="s">
        <v>793</v>
      </c>
      <c r="M3227" s="1">
        <v>0</v>
      </c>
      <c r="O3227" s="1">
        <v>40987</v>
      </c>
      <c r="P3227" s="1">
        <v>12455</v>
      </c>
      <c r="Q3227" s="1" t="s">
        <v>3831</v>
      </c>
      <c r="R3227" s="1"/>
    </row>
    <row r="3228" spans="1:18" x14ac:dyDescent="0.4">
      <c r="A3228" t="s">
        <v>48</v>
      </c>
      <c r="B3228" t="s">
        <v>49</v>
      </c>
      <c r="C3228" t="s">
        <v>4</v>
      </c>
      <c r="D3228">
        <v>2020</v>
      </c>
      <c r="E3228" s="3">
        <v>3</v>
      </c>
      <c r="F3228" s="21" t="s">
        <v>50</v>
      </c>
      <c r="G3228" s="1">
        <v>27</v>
      </c>
      <c r="H3228" s="1">
        <v>-3</v>
      </c>
      <c r="J3228" s="1" t="s">
        <v>1312</v>
      </c>
      <c r="K3228" s="1" t="s">
        <v>3628</v>
      </c>
      <c r="L3228" s="1" t="s">
        <v>3629</v>
      </c>
      <c r="M3228" s="1">
        <v>0</v>
      </c>
      <c r="O3228" s="1">
        <v>43881</v>
      </c>
      <c r="P3228" s="1">
        <v>12296</v>
      </c>
      <c r="Q3228" s="1" t="s">
        <v>3630</v>
      </c>
      <c r="R3228" s="1"/>
    </row>
    <row r="3229" spans="1:18" x14ac:dyDescent="0.4">
      <c r="A3229" t="s">
        <v>48</v>
      </c>
      <c r="B3229" t="s">
        <v>49</v>
      </c>
      <c r="C3229" t="s">
        <v>4</v>
      </c>
      <c r="D3229">
        <v>2020</v>
      </c>
      <c r="E3229" s="3">
        <v>3</v>
      </c>
      <c r="F3229" s="21" t="s">
        <v>50</v>
      </c>
      <c r="G3229" s="1">
        <v>28</v>
      </c>
      <c r="H3229" s="1">
        <v>7</v>
      </c>
      <c r="J3229" s="1" t="s">
        <v>12</v>
      </c>
      <c r="K3229" s="1" t="s">
        <v>96</v>
      </c>
      <c r="L3229" s="1" t="s">
        <v>3165</v>
      </c>
      <c r="M3229" s="1">
        <v>0</v>
      </c>
      <c r="O3229" s="1">
        <v>44007</v>
      </c>
      <c r="P3229" s="1">
        <v>11503</v>
      </c>
      <c r="Q3229" s="1" t="s">
        <v>3166</v>
      </c>
      <c r="R3229" s="1"/>
    </row>
    <row r="3230" spans="1:18" x14ac:dyDescent="0.4">
      <c r="A3230" t="s">
        <v>48</v>
      </c>
      <c r="B3230" t="s">
        <v>49</v>
      </c>
      <c r="C3230" t="s">
        <v>4</v>
      </c>
      <c r="D3230">
        <v>2020</v>
      </c>
      <c r="E3230" s="3">
        <v>3</v>
      </c>
      <c r="F3230" s="21" t="s">
        <v>50</v>
      </c>
      <c r="G3230" s="1">
        <v>29</v>
      </c>
      <c r="H3230" s="1" t="s">
        <v>81</v>
      </c>
      <c r="J3230" s="1" t="s">
        <v>178</v>
      </c>
      <c r="K3230" s="1" t="s">
        <v>3832</v>
      </c>
      <c r="L3230" s="1" t="s">
        <v>3833</v>
      </c>
      <c r="M3230" s="1">
        <v>0</v>
      </c>
      <c r="O3230" s="1">
        <v>43886</v>
      </c>
      <c r="P3230" s="1">
        <v>11357</v>
      </c>
      <c r="Q3230" s="1" t="s">
        <v>3834</v>
      </c>
      <c r="R3230" s="1"/>
    </row>
    <row r="3231" spans="1:18" x14ac:dyDescent="0.4">
      <c r="A3231" t="s">
        <v>48</v>
      </c>
      <c r="B3231" t="s">
        <v>49</v>
      </c>
      <c r="C3231" t="s">
        <v>4</v>
      </c>
      <c r="D3231">
        <v>2020</v>
      </c>
      <c r="E3231" s="3">
        <v>3</v>
      </c>
      <c r="F3231" s="21" t="s">
        <v>50</v>
      </c>
      <c r="G3231" s="1">
        <v>30</v>
      </c>
      <c r="H3231" s="1">
        <v>3</v>
      </c>
      <c r="J3231" s="1" t="s">
        <v>20</v>
      </c>
      <c r="K3231" s="1" t="s">
        <v>3139</v>
      </c>
      <c r="L3231" s="1" t="s">
        <v>3140</v>
      </c>
      <c r="M3231" s="1">
        <v>0</v>
      </c>
      <c r="O3231" s="1">
        <v>43932</v>
      </c>
      <c r="P3231" s="1">
        <v>11280</v>
      </c>
      <c r="Q3231" s="1" t="s">
        <v>3141</v>
      </c>
      <c r="R3231" s="1"/>
    </row>
    <row r="3232" spans="1:18" x14ac:dyDescent="0.4">
      <c r="A3232" t="s">
        <v>48</v>
      </c>
      <c r="B3232" t="s">
        <v>49</v>
      </c>
      <c r="C3232" t="s">
        <v>4</v>
      </c>
      <c r="D3232">
        <v>2020</v>
      </c>
      <c r="E3232" s="3">
        <v>3</v>
      </c>
      <c r="F3232" s="21" t="s">
        <v>50</v>
      </c>
      <c r="G3232" s="1">
        <v>31</v>
      </c>
      <c r="H3232" s="1">
        <v>-24</v>
      </c>
      <c r="J3232" s="1" t="s">
        <v>365</v>
      </c>
      <c r="K3232" s="1" t="s">
        <v>3613</v>
      </c>
      <c r="L3232" s="1" t="s">
        <v>3614</v>
      </c>
      <c r="M3232" s="1">
        <v>0</v>
      </c>
      <c r="O3232" s="1">
        <v>43872</v>
      </c>
      <c r="P3232" s="1">
        <v>11000</v>
      </c>
      <c r="Q3232" s="1" t="s">
        <v>3615</v>
      </c>
      <c r="R3232" s="1"/>
    </row>
    <row r="3233" spans="1:18" x14ac:dyDescent="0.4">
      <c r="A3233" t="s">
        <v>48</v>
      </c>
      <c r="B3233" t="s">
        <v>49</v>
      </c>
      <c r="C3233" t="s">
        <v>4</v>
      </c>
      <c r="D3233">
        <v>2020</v>
      </c>
      <c r="E3233" s="3">
        <v>3</v>
      </c>
      <c r="F3233" s="21" t="s">
        <v>50</v>
      </c>
      <c r="G3233" s="1">
        <v>32</v>
      </c>
      <c r="H3233" s="1">
        <v>419</v>
      </c>
      <c r="J3233" s="1" t="s">
        <v>3172</v>
      </c>
      <c r="K3233" s="1" t="s">
        <v>3835</v>
      </c>
      <c r="L3233" s="1" t="s">
        <v>3836</v>
      </c>
      <c r="M3233" s="1">
        <v>0</v>
      </c>
      <c r="O3233" s="1">
        <v>42219</v>
      </c>
      <c r="P3233" s="1">
        <v>10459</v>
      </c>
      <c r="Q3233" s="1" t="s">
        <v>3837</v>
      </c>
      <c r="R3233" s="1"/>
    </row>
    <row r="3234" spans="1:18" x14ac:dyDescent="0.4">
      <c r="A3234" t="s">
        <v>48</v>
      </c>
      <c r="B3234" t="s">
        <v>49</v>
      </c>
      <c r="C3234" t="s">
        <v>4</v>
      </c>
      <c r="D3234">
        <v>2020</v>
      </c>
      <c r="E3234" s="3">
        <v>3</v>
      </c>
      <c r="F3234" s="21" t="s">
        <v>50</v>
      </c>
      <c r="G3234" s="1">
        <v>33</v>
      </c>
      <c r="H3234" s="1" t="s">
        <v>81</v>
      </c>
      <c r="J3234" s="1" t="s">
        <v>9</v>
      </c>
      <c r="K3234" s="1" t="s">
        <v>3838</v>
      </c>
      <c r="L3234" s="1" t="s">
        <v>3839</v>
      </c>
      <c r="M3234" s="1">
        <v>0</v>
      </c>
      <c r="O3234" s="1">
        <v>43510</v>
      </c>
      <c r="P3234" s="1">
        <v>10314</v>
      </c>
      <c r="Q3234" s="1" t="s">
        <v>3840</v>
      </c>
      <c r="R3234" s="1"/>
    </row>
    <row r="3235" spans="1:18" x14ac:dyDescent="0.4">
      <c r="A3235" t="s">
        <v>48</v>
      </c>
      <c r="B3235" t="s">
        <v>49</v>
      </c>
      <c r="C3235" t="s">
        <v>4</v>
      </c>
      <c r="D3235">
        <v>2020</v>
      </c>
      <c r="E3235" s="3">
        <v>3</v>
      </c>
      <c r="F3235" s="21" t="s">
        <v>50</v>
      </c>
      <c r="G3235" s="1">
        <v>34</v>
      </c>
      <c r="H3235" s="1">
        <v>75</v>
      </c>
      <c r="J3235" s="1" t="s">
        <v>22</v>
      </c>
      <c r="K3235" s="1" t="s">
        <v>3710</v>
      </c>
      <c r="L3235" s="1" t="s">
        <v>3711</v>
      </c>
      <c r="M3235" s="1">
        <v>0</v>
      </c>
      <c r="O3235" s="1">
        <v>43995</v>
      </c>
      <c r="P3235" s="1">
        <v>9986</v>
      </c>
      <c r="Q3235" s="1" t="s">
        <v>3712</v>
      </c>
      <c r="R3235" s="1"/>
    </row>
    <row r="3236" spans="1:18" x14ac:dyDescent="0.4">
      <c r="A3236" t="s">
        <v>48</v>
      </c>
      <c r="B3236" t="s">
        <v>49</v>
      </c>
      <c r="C3236" t="s">
        <v>4</v>
      </c>
      <c r="D3236">
        <v>2020</v>
      </c>
      <c r="E3236" s="3">
        <v>3</v>
      </c>
      <c r="F3236" s="21" t="s">
        <v>50</v>
      </c>
      <c r="G3236" s="1">
        <v>35</v>
      </c>
      <c r="H3236" s="1" t="s">
        <v>81</v>
      </c>
      <c r="J3236" s="1" t="s">
        <v>9</v>
      </c>
      <c r="K3236" s="1" t="s">
        <v>3841</v>
      </c>
      <c r="L3236" s="1" t="s">
        <v>3842</v>
      </c>
      <c r="M3236" s="1">
        <v>0</v>
      </c>
      <c r="O3236" s="1">
        <v>42628</v>
      </c>
      <c r="P3236" s="1">
        <v>9932</v>
      </c>
      <c r="Q3236" s="1" t="s">
        <v>3843</v>
      </c>
      <c r="R3236" s="1"/>
    </row>
    <row r="3237" spans="1:18" x14ac:dyDescent="0.4">
      <c r="A3237" t="s">
        <v>48</v>
      </c>
      <c r="B3237" t="s">
        <v>49</v>
      </c>
      <c r="C3237" t="s">
        <v>4</v>
      </c>
      <c r="D3237">
        <v>2020</v>
      </c>
      <c r="E3237" s="3">
        <v>3</v>
      </c>
      <c r="F3237" s="21" t="s">
        <v>50</v>
      </c>
      <c r="G3237" s="1">
        <v>36</v>
      </c>
      <c r="H3237" s="1">
        <v>55</v>
      </c>
      <c r="J3237" s="1" t="s">
        <v>8</v>
      </c>
      <c r="K3237" s="1" t="s">
        <v>284</v>
      </c>
      <c r="L3237" s="1" t="s">
        <v>3329</v>
      </c>
      <c r="M3237" s="1">
        <v>0</v>
      </c>
      <c r="O3237" s="1">
        <v>42489</v>
      </c>
      <c r="P3237" s="1">
        <v>9584</v>
      </c>
      <c r="Q3237" s="1" t="s">
        <v>3330</v>
      </c>
      <c r="R3237" s="1"/>
    </row>
    <row r="3238" spans="1:18" x14ac:dyDescent="0.4">
      <c r="A3238" t="s">
        <v>48</v>
      </c>
      <c r="B3238" t="s">
        <v>49</v>
      </c>
      <c r="C3238" t="s">
        <v>4</v>
      </c>
      <c r="D3238">
        <v>2020</v>
      </c>
      <c r="E3238" s="3">
        <v>3</v>
      </c>
      <c r="F3238" s="21" t="s">
        <v>50</v>
      </c>
      <c r="G3238" s="1">
        <v>37</v>
      </c>
      <c r="H3238" s="1">
        <v>55</v>
      </c>
      <c r="J3238" s="1" t="s">
        <v>20</v>
      </c>
      <c r="K3238" s="1" t="s">
        <v>875</v>
      </c>
      <c r="L3238" s="1" t="s">
        <v>876</v>
      </c>
      <c r="M3238" s="1">
        <v>0</v>
      </c>
      <c r="N3238" s="1" t="s">
        <v>3321</v>
      </c>
      <c r="O3238" s="1">
        <v>43987</v>
      </c>
      <c r="P3238" s="1">
        <v>9342</v>
      </c>
      <c r="Q3238" s="1" t="s">
        <v>3322</v>
      </c>
      <c r="R3238" s="1"/>
    </row>
    <row r="3239" spans="1:18" x14ac:dyDescent="0.4">
      <c r="A3239" t="s">
        <v>48</v>
      </c>
      <c r="B3239" t="s">
        <v>49</v>
      </c>
      <c r="C3239" t="s">
        <v>4</v>
      </c>
      <c r="D3239">
        <v>2020</v>
      </c>
      <c r="E3239" s="3">
        <v>3</v>
      </c>
      <c r="F3239" s="21" t="s">
        <v>50</v>
      </c>
      <c r="G3239" s="1">
        <v>38</v>
      </c>
      <c r="H3239" s="1">
        <v>1</v>
      </c>
      <c r="J3239" s="1" t="s">
        <v>3175</v>
      </c>
      <c r="K3239" s="1" t="s">
        <v>70</v>
      </c>
      <c r="L3239" s="1" t="s">
        <v>71</v>
      </c>
      <c r="M3239" s="1">
        <v>0</v>
      </c>
      <c r="O3239" s="1">
        <v>44001</v>
      </c>
      <c r="P3239" s="1">
        <v>9269</v>
      </c>
      <c r="Q3239" s="1" t="s">
        <v>3176</v>
      </c>
      <c r="R3239" s="1"/>
    </row>
    <row r="3240" spans="1:18" x14ac:dyDescent="0.4">
      <c r="A3240" t="s">
        <v>48</v>
      </c>
      <c r="B3240" t="s">
        <v>49</v>
      </c>
      <c r="C3240" t="s">
        <v>4</v>
      </c>
      <c r="D3240">
        <v>2020</v>
      </c>
      <c r="E3240" s="3">
        <v>3</v>
      </c>
      <c r="F3240" s="21" t="s">
        <v>50</v>
      </c>
      <c r="G3240" s="1">
        <v>39</v>
      </c>
      <c r="H3240" s="1">
        <v>100</v>
      </c>
      <c r="J3240" s="1" t="s">
        <v>21</v>
      </c>
      <c r="K3240" s="1" t="s">
        <v>3733</v>
      </c>
      <c r="L3240" s="1" t="s">
        <v>3734</v>
      </c>
      <c r="M3240" s="1">
        <v>0</v>
      </c>
      <c r="N3240" s="1" t="s">
        <v>3735</v>
      </c>
      <c r="O3240" s="1">
        <v>44005</v>
      </c>
      <c r="P3240" s="1">
        <v>9202</v>
      </c>
      <c r="Q3240" s="1" t="s">
        <v>3736</v>
      </c>
      <c r="R3240" s="1"/>
    </row>
    <row r="3241" spans="1:18" x14ac:dyDescent="0.4">
      <c r="A3241" t="s">
        <v>48</v>
      </c>
      <c r="B3241" t="s">
        <v>49</v>
      </c>
      <c r="C3241" t="s">
        <v>4</v>
      </c>
      <c r="D3241">
        <v>2020</v>
      </c>
      <c r="E3241" s="3">
        <v>3</v>
      </c>
      <c r="F3241" s="21" t="s">
        <v>50</v>
      </c>
      <c r="G3241" s="1">
        <v>40</v>
      </c>
      <c r="H3241" s="1">
        <v>20</v>
      </c>
      <c r="J3241" s="1" t="s">
        <v>22</v>
      </c>
      <c r="K3241" s="1" t="s">
        <v>614</v>
      </c>
      <c r="L3241" s="1" t="s">
        <v>3269</v>
      </c>
      <c r="M3241" s="1">
        <v>0</v>
      </c>
      <c r="N3241" s="1" t="s">
        <v>3270</v>
      </c>
      <c r="O3241" s="1">
        <v>44005</v>
      </c>
      <c r="P3241" s="1">
        <v>9138</v>
      </c>
      <c r="Q3241" s="1" t="s">
        <v>3271</v>
      </c>
      <c r="R3241" s="1"/>
    </row>
    <row r="3242" spans="1:18" x14ac:dyDescent="0.4">
      <c r="A3242" t="s">
        <v>48</v>
      </c>
      <c r="B3242" t="s">
        <v>49</v>
      </c>
      <c r="C3242" t="s">
        <v>4</v>
      </c>
      <c r="D3242">
        <v>2020</v>
      </c>
      <c r="E3242" s="3">
        <v>3</v>
      </c>
      <c r="F3242" s="21" t="s">
        <v>50</v>
      </c>
      <c r="G3242" s="1">
        <v>41</v>
      </c>
      <c r="H3242" s="1">
        <v>93</v>
      </c>
      <c r="J3242" s="1" t="s">
        <v>11</v>
      </c>
      <c r="K3242" s="1" t="s">
        <v>3730</v>
      </c>
      <c r="L3242" s="1" t="s">
        <v>3731</v>
      </c>
      <c r="M3242" s="1">
        <v>0</v>
      </c>
      <c r="O3242" s="1">
        <v>43728</v>
      </c>
      <c r="P3242" s="1">
        <v>8947</v>
      </c>
      <c r="Q3242" s="1" t="s">
        <v>3732</v>
      </c>
      <c r="R3242" s="1"/>
    </row>
    <row r="3243" spans="1:18" x14ac:dyDescent="0.4">
      <c r="A3243" t="s">
        <v>48</v>
      </c>
      <c r="B3243" t="s">
        <v>49</v>
      </c>
      <c r="C3243" t="s">
        <v>4</v>
      </c>
      <c r="D3243">
        <v>2020</v>
      </c>
      <c r="E3243" s="3">
        <v>3</v>
      </c>
      <c r="F3243" s="21" t="s">
        <v>50</v>
      </c>
      <c r="G3243" s="1">
        <v>42</v>
      </c>
      <c r="H3243" s="1">
        <v>66</v>
      </c>
      <c r="J3243" s="1" t="s">
        <v>16</v>
      </c>
      <c r="K3243" s="1" t="s">
        <v>1032</v>
      </c>
      <c r="L3243" s="1" t="s">
        <v>3306</v>
      </c>
      <c r="M3243" s="1">
        <v>0</v>
      </c>
      <c r="O3243" s="1">
        <v>43970</v>
      </c>
      <c r="P3243" s="1">
        <v>8876</v>
      </c>
      <c r="Q3243" s="1" t="s">
        <v>3451</v>
      </c>
      <c r="R3243" s="1"/>
    </row>
    <row r="3244" spans="1:18" x14ac:dyDescent="0.4">
      <c r="A3244" t="s">
        <v>48</v>
      </c>
      <c r="B3244" t="s">
        <v>49</v>
      </c>
      <c r="C3244" t="s">
        <v>4</v>
      </c>
      <c r="D3244">
        <v>2020</v>
      </c>
      <c r="E3244" s="3">
        <v>3</v>
      </c>
      <c r="F3244" s="21" t="s">
        <v>50</v>
      </c>
      <c r="G3244" s="1">
        <v>43</v>
      </c>
      <c r="H3244" s="1">
        <v>-7</v>
      </c>
      <c r="J3244" s="1" t="s">
        <v>3156</v>
      </c>
      <c r="K3244" s="1" t="s">
        <v>74</v>
      </c>
      <c r="L3244" s="1" t="s">
        <v>128</v>
      </c>
      <c r="M3244" s="1">
        <v>0</v>
      </c>
      <c r="N3244" s="1" t="s">
        <v>3157</v>
      </c>
      <c r="O3244" s="1">
        <v>44005</v>
      </c>
      <c r="P3244" s="1">
        <v>8661</v>
      </c>
      <c r="Q3244" s="1" t="s">
        <v>3158</v>
      </c>
      <c r="R3244" s="1"/>
    </row>
    <row r="3245" spans="1:18" x14ac:dyDescent="0.4">
      <c r="A3245" t="s">
        <v>48</v>
      </c>
      <c r="B3245" t="s">
        <v>49</v>
      </c>
      <c r="C3245" t="s">
        <v>4</v>
      </c>
      <c r="D3245">
        <v>2020</v>
      </c>
      <c r="E3245" s="3">
        <v>3</v>
      </c>
      <c r="F3245" s="21" t="s">
        <v>50</v>
      </c>
      <c r="G3245" s="1">
        <v>44</v>
      </c>
      <c r="H3245" s="1">
        <v>122</v>
      </c>
      <c r="J3245" s="1" t="s">
        <v>9</v>
      </c>
      <c r="K3245" s="1" t="s">
        <v>3765</v>
      </c>
      <c r="L3245" s="1" t="s">
        <v>3766</v>
      </c>
      <c r="M3245" s="1">
        <v>0</v>
      </c>
      <c r="O3245" s="1">
        <v>43421</v>
      </c>
      <c r="P3245" s="1">
        <v>8482</v>
      </c>
      <c r="Q3245" s="1" t="s">
        <v>3767</v>
      </c>
      <c r="R3245" s="1"/>
    </row>
    <row r="3246" spans="1:18" x14ac:dyDescent="0.4">
      <c r="A3246" t="s">
        <v>48</v>
      </c>
      <c r="B3246" t="s">
        <v>49</v>
      </c>
      <c r="C3246" t="s">
        <v>4</v>
      </c>
      <c r="D3246">
        <v>2020</v>
      </c>
      <c r="E3246" s="3">
        <v>3</v>
      </c>
      <c r="F3246" s="21" t="s">
        <v>50</v>
      </c>
      <c r="G3246" s="1">
        <v>45</v>
      </c>
      <c r="H3246" s="1">
        <v>-14</v>
      </c>
      <c r="J3246" s="1" t="s">
        <v>10</v>
      </c>
      <c r="K3246" s="1" t="s">
        <v>600</v>
      </c>
      <c r="L3246" s="1" t="s">
        <v>187</v>
      </c>
      <c r="M3246" s="1">
        <v>0</v>
      </c>
      <c r="N3246" s="1" t="s">
        <v>3638</v>
      </c>
      <c r="O3246" s="1">
        <v>43943</v>
      </c>
      <c r="P3246" s="1">
        <v>8377</v>
      </c>
      <c r="Q3246" s="1" t="s">
        <v>3639</v>
      </c>
      <c r="R3246" s="1"/>
    </row>
    <row r="3247" spans="1:18" x14ac:dyDescent="0.4">
      <c r="A3247" t="s">
        <v>48</v>
      </c>
      <c r="B3247" t="s">
        <v>49</v>
      </c>
      <c r="C3247" t="s">
        <v>4</v>
      </c>
      <c r="D3247">
        <v>2020</v>
      </c>
      <c r="E3247" s="3">
        <v>3</v>
      </c>
      <c r="F3247" s="21" t="s">
        <v>50</v>
      </c>
      <c r="G3247" s="1">
        <v>46</v>
      </c>
      <c r="H3247" s="1">
        <v>34</v>
      </c>
      <c r="J3247" s="1" t="s">
        <v>18</v>
      </c>
      <c r="K3247" s="1" t="s">
        <v>3226</v>
      </c>
      <c r="L3247" s="1" t="s">
        <v>3227</v>
      </c>
      <c r="M3247" s="1">
        <v>0</v>
      </c>
      <c r="O3247" s="1">
        <v>43977</v>
      </c>
      <c r="P3247" s="1">
        <v>7919</v>
      </c>
      <c r="Q3247" s="1" t="s">
        <v>3228</v>
      </c>
      <c r="R3247" s="1"/>
    </row>
    <row r="3248" spans="1:18" x14ac:dyDescent="0.4">
      <c r="A3248" t="s">
        <v>48</v>
      </c>
      <c r="B3248" t="s">
        <v>49</v>
      </c>
      <c r="C3248" t="s">
        <v>4</v>
      </c>
      <c r="D3248">
        <v>2020</v>
      </c>
      <c r="E3248" s="3">
        <v>3</v>
      </c>
      <c r="F3248" s="21" t="s">
        <v>50</v>
      </c>
      <c r="G3248" s="1">
        <v>47</v>
      </c>
      <c r="H3248" s="1">
        <v>-1</v>
      </c>
      <c r="J3248" s="1" t="s">
        <v>10</v>
      </c>
      <c r="K3248" s="1" t="s">
        <v>156</v>
      </c>
      <c r="L3248" s="1" t="s">
        <v>157</v>
      </c>
      <c r="M3248" s="1">
        <v>0</v>
      </c>
      <c r="N3248" s="1" t="s">
        <v>3187</v>
      </c>
      <c r="O3248" s="1">
        <v>43991</v>
      </c>
      <c r="P3248" s="1">
        <v>7668</v>
      </c>
      <c r="Q3248" s="1" t="s">
        <v>3188</v>
      </c>
      <c r="R3248" s="1"/>
    </row>
    <row r="3249" spans="1:18" x14ac:dyDescent="0.4">
      <c r="A3249" t="s">
        <v>48</v>
      </c>
      <c r="B3249" t="s">
        <v>49</v>
      </c>
      <c r="C3249" t="s">
        <v>4</v>
      </c>
      <c r="D3249">
        <v>2020</v>
      </c>
      <c r="E3249" s="3">
        <v>3</v>
      </c>
      <c r="F3249" s="21" t="s">
        <v>50</v>
      </c>
      <c r="G3249" s="1">
        <v>48</v>
      </c>
      <c r="H3249" s="1">
        <v>71</v>
      </c>
      <c r="J3249" s="1" t="s">
        <v>10</v>
      </c>
      <c r="K3249" s="1" t="s">
        <v>3429</v>
      </c>
      <c r="L3249" s="1" t="s">
        <v>3430</v>
      </c>
      <c r="M3249" s="1">
        <v>0</v>
      </c>
      <c r="N3249" s="1" t="s">
        <v>3431</v>
      </c>
      <c r="O3249" s="1">
        <v>43992</v>
      </c>
      <c r="P3249" s="1">
        <v>7621</v>
      </c>
      <c r="Q3249" s="1" t="s">
        <v>3432</v>
      </c>
      <c r="R3249" s="1"/>
    </row>
    <row r="3250" spans="1:18" x14ac:dyDescent="0.4">
      <c r="A3250" t="s">
        <v>48</v>
      </c>
      <c r="B3250" t="s">
        <v>49</v>
      </c>
      <c r="C3250" t="s">
        <v>4</v>
      </c>
      <c r="D3250">
        <v>2020</v>
      </c>
      <c r="E3250" s="3">
        <v>3</v>
      </c>
      <c r="F3250" s="21" t="s">
        <v>50</v>
      </c>
      <c r="G3250" s="1">
        <v>49</v>
      </c>
      <c r="H3250" s="1">
        <v>-30</v>
      </c>
      <c r="J3250" s="1" t="s">
        <v>22</v>
      </c>
      <c r="K3250" s="1" t="s">
        <v>3183</v>
      </c>
      <c r="L3250" s="1" t="s">
        <v>223</v>
      </c>
      <c r="M3250" s="1">
        <v>0</v>
      </c>
      <c r="O3250" s="1">
        <v>43973</v>
      </c>
      <c r="P3250" s="1">
        <v>7575</v>
      </c>
      <c r="Q3250" s="1" t="s">
        <v>3184</v>
      </c>
      <c r="R3250" s="1"/>
    </row>
    <row r="3251" spans="1:18" x14ac:dyDescent="0.4">
      <c r="A3251" t="s">
        <v>48</v>
      </c>
      <c r="B3251" t="s">
        <v>49</v>
      </c>
      <c r="C3251" t="s">
        <v>4</v>
      </c>
      <c r="D3251">
        <v>2020</v>
      </c>
      <c r="E3251" s="3">
        <v>3</v>
      </c>
      <c r="F3251" s="21" t="s">
        <v>50</v>
      </c>
      <c r="G3251" s="1">
        <v>50</v>
      </c>
      <c r="H3251" s="1">
        <v>-23</v>
      </c>
      <c r="J3251" s="1" t="s">
        <v>11</v>
      </c>
      <c r="K3251" s="1" t="s">
        <v>3080</v>
      </c>
      <c r="L3251" s="1" t="s">
        <v>3081</v>
      </c>
      <c r="M3251" s="1">
        <v>0</v>
      </c>
      <c r="O3251" s="1">
        <v>43958</v>
      </c>
      <c r="P3251" s="1">
        <v>7574</v>
      </c>
      <c r="Q3251" s="1" t="s">
        <v>3082</v>
      </c>
      <c r="R3251" s="1"/>
    </row>
    <row r="3252" spans="1:18" x14ac:dyDescent="0.4">
      <c r="A3252" t="s">
        <v>48</v>
      </c>
      <c r="B3252" t="s">
        <v>49</v>
      </c>
      <c r="C3252" t="s">
        <v>4</v>
      </c>
      <c r="D3252">
        <v>2020</v>
      </c>
      <c r="E3252" s="3">
        <v>3</v>
      </c>
      <c r="F3252" s="21" t="s">
        <v>50</v>
      </c>
      <c r="G3252" s="1">
        <v>51</v>
      </c>
      <c r="H3252" s="1">
        <v>-22</v>
      </c>
      <c r="J3252" s="1" t="s">
        <v>20</v>
      </c>
      <c r="K3252" s="1" t="s">
        <v>3112</v>
      </c>
      <c r="L3252" s="1" t="s">
        <v>3113</v>
      </c>
      <c r="M3252" s="1">
        <v>0</v>
      </c>
      <c r="N3252" s="1" t="s">
        <v>3114</v>
      </c>
      <c r="O3252" s="1">
        <v>43992</v>
      </c>
      <c r="P3252" s="1">
        <v>7287</v>
      </c>
      <c r="Q3252" s="1" t="s">
        <v>3115</v>
      </c>
      <c r="R3252" s="1"/>
    </row>
    <row r="3253" spans="1:18" x14ac:dyDescent="0.4">
      <c r="A3253" t="s">
        <v>48</v>
      </c>
      <c r="B3253" t="s">
        <v>49</v>
      </c>
      <c r="C3253" t="s">
        <v>4</v>
      </c>
      <c r="D3253">
        <v>2020</v>
      </c>
      <c r="E3253" s="3">
        <v>3</v>
      </c>
      <c r="F3253" s="21" t="s">
        <v>50</v>
      </c>
      <c r="G3253" s="1">
        <v>52</v>
      </c>
      <c r="H3253" s="1">
        <v>-4</v>
      </c>
      <c r="J3253" s="1" t="s">
        <v>11</v>
      </c>
      <c r="K3253" s="1" t="s">
        <v>108</v>
      </c>
      <c r="L3253" s="1" t="s">
        <v>109</v>
      </c>
      <c r="M3253" s="1">
        <v>0</v>
      </c>
      <c r="O3253" s="1">
        <v>43991</v>
      </c>
      <c r="P3253" s="1">
        <v>7206</v>
      </c>
      <c r="Q3253" s="1" t="s">
        <v>3148</v>
      </c>
      <c r="R3253" s="1"/>
    </row>
    <row r="3254" spans="1:18" x14ac:dyDescent="0.4">
      <c r="A3254" t="s">
        <v>48</v>
      </c>
      <c r="B3254" t="s">
        <v>49</v>
      </c>
      <c r="C3254" t="s">
        <v>4</v>
      </c>
      <c r="D3254">
        <v>2020</v>
      </c>
      <c r="E3254" s="3">
        <v>3</v>
      </c>
      <c r="F3254" s="21" t="s">
        <v>50</v>
      </c>
      <c r="G3254" s="1">
        <v>53</v>
      </c>
      <c r="H3254" s="1">
        <v>48</v>
      </c>
      <c r="J3254" s="1" t="s">
        <v>21</v>
      </c>
      <c r="K3254" s="1" t="s">
        <v>3357</v>
      </c>
      <c r="L3254" s="1" t="s">
        <v>125</v>
      </c>
      <c r="M3254" s="1">
        <v>0</v>
      </c>
      <c r="O3254" s="1">
        <v>43997</v>
      </c>
      <c r="P3254" s="1">
        <v>6865</v>
      </c>
      <c r="Q3254" s="1" t="s">
        <v>3358</v>
      </c>
      <c r="R3254" s="1"/>
    </row>
    <row r="3255" spans="1:18" x14ac:dyDescent="0.4">
      <c r="A3255" t="s">
        <v>48</v>
      </c>
      <c r="B3255" t="s">
        <v>49</v>
      </c>
      <c r="C3255" t="s">
        <v>4</v>
      </c>
      <c r="D3255">
        <v>2020</v>
      </c>
      <c r="E3255" s="3">
        <v>3</v>
      </c>
      <c r="F3255" s="21" t="s">
        <v>50</v>
      </c>
      <c r="G3255" s="1">
        <v>54</v>
      </c>
      <c r="H3255" s="1">
        <v>109</v>
      </c>
      <c r="J3255" s="1" t="s">
        <v>10</v>
      </c>
      <c r="K3255" s="1" t="s">
        <v>3758</v>
      </c>
      <c r="L3255" s="1" t="s">
        <v>3759</v>
      </c>
      <c r="M3255" s="1">
        <v>0</v>
      </c>
      <c r="O3255" s="1">
        <v>43667</v>
      </c>
      <c r="P3255" s="1">
        <v>6844</v>
      </c>
      <c r="Q3255" s="1" t="s">
        <v>3760</v>
      </c>
      <c r="R3255" s="1"/>
    </row>
    <row r="3256" spans="1:18" x14ac:dyDescent="0.4">
      <c r="A3256" t="s">
        <v>48</v>
      </c>
      <c r="B3256" t="s">
        <v>49</v>
      </c>
      <c r="C3256" t="s">
        <v>4</v>
      </c>
      <c r="D3256">
        <v>2020</v>
      </c>
      <c r="E3256" s="3">
        <v>3</v>
      </c>
      <c r="F3256" s="21" t="s">
        <v>50</v>
      </c>
      <c r="G3256" s="1">
        <v>55</v>
      </c>
      <c r="H3256" s="1">
        <v>12</v>
      </c>
      <c r="J3256" s="1" t="s">
        <v>11</v>
      </c>
      <c r="K3256" s="1" t="s">
        <v>564</v>
      </c>
      <c r="L3256" s="1" t="s">
        <v>565</v>
      </c>
      <c r="M3256" s="1">
        <v>0</v>
      </c>
      <c r="O3256" s="1">
        <v>43613</v>
      </c>
      <c r="P3256" s="1">
        <v>6789</v>
      </c>
      <c r="Q3256" s="1" t="s">
        <v>3304</v>
      </c>
      <c r="R3256" s="1"/>
    </row>
    <row r="3257" spans="1:18" x14ac:dyDescent="0.4">
      <c r="A3257" t="s">
        <v>48</v>
      </c>
      <c r="B3257" t="s">
        <v>49</v>
      </c>
      <c r="C3257" t="s">
        <v>4</v>
      </c>
      <c r="D3257">
        <v>2020</v>
      </c>
      <c r="E3257" s="3">
        <v>3</v>
      </c>
      <c r="F3257" s="21" t="s">
        <v>50</v>
      </c>
      <c r="G3257" s="1">
        <v>56</v>
      </c>
      <c r="H3257" s="1">
        <v>6</v>
      </c>
      <c r="J3257" s="1" t="s">
        <v>22</v>
      </c>
      <c r="K3257" s="1" t="s">
        <v>3546</v>
      </c>
      <c r="L3257" s="1" t="s">
        <v>3547</v>
      </c>
      <c r="M3257" s="1">
        <v>0</v>
      </c>
      <c r="O3257" s="1">
        <v>43973</v>
      </c>
      <c r="P3257" s="1">
        <v>6537</v>
      </c>
      <c r="Q3257" s="1" t="s">
        <v>3548</v>
      </c>
      <c r="R3257" s="1"/>
    </row>
    <row r="3258" spans="1:18" x14ac:dyDescent="0.4">
      <c r="A3258" t="s">
        <v>48</v>
      </c>
      <c r="B3258" t="s">
        <v>49</v>
      </c>
      <c r="C3258" t="s">
        <v>4</v>
      </c>
      <c r="D3258">
        <v>2020</v>
      </c>
      <c r="E3258" s="3">
        <v>3</v>
      </c>
      <c r="F3258" s="21" t="s">
        <v>50</v>
      </c>
      <c r="G3258" s="1">
        <v>57</v>
      </c>
      <c r="H3258" s="1">
        <v>-8</v>
      </c>
      <c r="J3258" s="1" t="s">
        <v>12</v>
      </c>
      <c r="K3258" s="1" t="s">
        <v>3347</v>
      </c>
      <c r="L3258" s="1" t="s">
        <v>3348</v>
      </c>
      <c r="M3258" s="1">
        <v>0</v>
      </c>
      <c r="O3258" s="1">
        <v>42418</v>
      </c>
      <c r="P3258" s="1">
        <v>6491</v>
      </c>
      <c r="Q3258" s="1" t="s">
        <v>3349</v>
      </c>
      <c r="R3258" s="1"/>
    </row>
    <row r="3259" spans="1:18" x14ac:dyDescent="0.4">
      <c r="A3259" t="s">
        <v>48</v>
      </c>
      <c r="B3259" t="s">
        <v>49</v>
      </c>
      <c r="C3259" t="s">
        <v>4</v>
      </c>
      <c r="D3259">
        <v>2020</v>
      </c>
      <c r="E3259" s="3">
        <v>3</v>
      </c>
      <c r="F3259" s="21" t="s">
        <v>50</v>
      </c>
      <c r="G3259" s="1">
        <v>58</v>
      </c>
      <c r="H3259" s="1">
        <v>25</v>
      </c>
      <c r="J3259" s="1" t="s">
        <v>27</v>
      </c>
      <c r="K3259" s="1" t="s">
        <v>3289</v>
      </c>
      <c r="L3259" s="1" t="s">
        <v>125</v>
      </c>
      <c r="M3259" s="1">
        <v>0</v>
      </c>
      <c r="O3259" s="1">
        <v>44004</v>
      </c>
      <c r="P3259" s="1">
        <v>6476</v>
      </c>
      <c r="Q3259" s="1" t="s">
        <v>3290</v>
      </c>
      <c r="R3259" s="1"/>
    </row>
    <row r="3260" spans="1:18" x14ac:dyDescent="0.4">
      <c r="A3260" t="s">
        <v>48</v>
      </c>
      <c r="B3260" t="s">
        <v>49</v>
      </c>
      <c r="C3260" t="s">
        <v>4</v>
      </c>
      <c r="D3260">
        <v>2020</v>
      </c>
      <c r="E3260" s="3">
        <v>3</v>
      </c>
      <c r="F3260" s="21" t="s">
        <v>50</v>
      </c>
      <c r="G3260" s="1">
        <v>59</v>
      </c>
      <c r="H3260" s="1">
        <v>59</v>
      </c>
      <c r="J3260" s="1" t="s">
        <v>3156</v>
      </c>
      <c r="K3260" s="1" t="s">
        <v>3534</v>
      </c>
      <c r="L3260" s="1" t="s">
        <v>3535</v>
      </c>
      <c r="M3260" s="1">
        <v>0</v>
      </c>
      <c r="N3260" s="1" t="s">
        <v>3536</v>
      </c>
      <c r="O3260" s="1">
        <v>43997</v>
      </c>
      <c r="P3260" s="1">
        <v>6082</v>
      </c>
      <c r="Q3260" s="1" t="s">
        <v>3537</v>
      </c>
      <c r="R3260" s="1"/>
    </row>
    <row r="3261" spans="1:18" x14ac:dyDescent="0.4">
      <c r="A3261" t="s">
        <v>48</v>
      </c>
      <c r="B3261" t="s">
        <v>49</v>
      </c>
      <c r="C3261" t="s">
        <v>4</v>
      </c>
      <c r="D3261">
        <v>2020</v>
      </c>
      <c r="E3261" s="3">
        <v>3</v>
      </c>
      <c r="F3261" s="21" t="s">
        <v>50</v>
      </c>
      <c r="G3261" s="1">
        <v>60</v>
      </c>
      <c r="H3261" s="1">
        <v>12</v>
      </c>
      <c r="J3261" s="1" t="s">
        <v>11</v>
      </c>
      <c r="K3261" s="1" t="s">
        <v>175</v>
      </c>
      <c r="L3261" s="1" t="s">
        <v>3242</v>
      </c>
      <c r="M3261" s="1">
        <v>0</v>
      </c>
      <c r="N3261" s="1" t="s">
        <v>3243</v>
      </c>
      <c r="O3261" s="1">
        <v>43978</v>
      </c>
      <c r="P3261" s="1">
        <v>6024</v>
      </c>
      <c r="Q3261" s="1" t="s">
        <v>3244</v>
      </c>
      <c r="R3261" s="1"/>
    </row>
    <row r="3262" spans="1:18" x14ac:dyDescent="0.4">
      <c r="A3262" t="s">
        <v>48</v>
      </c>
      <c r="B3262" t="s">
        <v>49</v>
      </c>
      <c r="C3262" t="s">
        <v>4</v>
      </c>
      <c r="D3262">
        <v>2020</v>
      </c>
      <c r="E3262" s="3">
        <v>3</v>
      </c>
      <c r="F3262" s="21" t="s">
        <v>50</v>
      </c>
      <c r="G3262" s="1">
        <v>61</v>
      </c>
      <c r="H3262" s="1">
        <v>-29</v>
      </c>
      <c r="J3262" s="1" t="s">
        <v>18</v>
      </c>
      <c r="K3262" s="1" t="s">
        <v>94</v>
      </c>
      <c r="L3262" s="1" t="s">
        <v>71</v>
      </c>
      <c r="M3262" s="1">
        <v>0</v>
      </c>
      <c r="O3262" s="1">
        <v>43980</v>
      </c>
      <c r="P3262" s="1">
        <v>5951</v>
      </c>
      <c r="Q3262" s="1" t="s">
        <v>3107</v>
      </c>
      <c r="R3262" s="1"/>
    </row>
    <row r="3263" spans="1:18" x14ac:dyDescent="0.4">
      <c r="A3263" t="s">
        <v>48</v>
      </c>
      <c r="B3263" t="s">
        <v>49</v>
      </c>
      <c r="C3263" t="s">
        <v>4</v>
      </c>
      <c r="D3263">
        <v>2020</v>
      </c>
      <c r="E3263" s="3">
        <v>3</v>
      </c>
      <c r="F3263" s="21" t="s">
        <v>50</v>
      </c>
      <c r="G3263" s="1">
        <v>62</v>
      </c>
      <c r="H3263" s="1" t="s">
        <v>81</v>
      </c>
      <c r="J3263" s="1" t="s">
        <v>27</v>
      </c>
      <c r="K3263" s="1" t="s">
        <v>3844</v>
      </c>
      <c r="L3263" s="1" t="s">
        <v>3845</v>
      </c>
      <c r="M3263" s="1">
        <v>0</v>
      </c>
      <c r="O3263" s="1">
        <v>43783</v>
      </c>
      <c r="P3263" s="1">
        <v>5926</v>
      </c>
      <c r="Q3263" s="1" t="s">
        <v>3846</v>
      </c>
      <c r="R3263" s="1"/>
    </row>
    <row r="3264" spans="1:18" x14ac:dyDescent="0.4">
      <c r="A3264" t="s">
        <v>48</v>
      </c>
      <c r="B3264" t="s">
        <v>49</v>
      </c>
      <c r="C3264" t="s">
        <v>4</v>
      </c>
      <c r="D3264">
        <v>2020</v>
      </c>
      <c r="E3264" s="3">
        <v>3</v>
      </c>
      <c r="F3264" s="21" t="s">
        <v>50</v>
      </c>
      <c r="G3264" s="1">
        <v>63</v>
      </c>
      <c r="H3264" s="1">
        <v>27</v>
      </c>
      <c r="J3264" s="1" t="s">
        <v>27</v>
      </c>
      <c r="K3264" s="1" t="s">
        <v>3276</v>
      </c>
      <c r="L3264" s="1" t="s">
        <v>721</v>
      </c>
      <c r="M3264" s="1">
        <v>0</v>
      </c>
      <c r="O3264" s="1">
        <v>43623</v>
      </c>
      <c r="P3264" s="1">
        <v>5901</v>
      </c>
      <c r="Q3264" s="1" t="s">
        <v>3277</v>
      </c>
      <c r="R3264" s="1"/>
    </row>
    <row r="3265" spans="1:18" x14ac:dyDescent="0.4">
      <c r="A3265" t="s">
        <v>48</v>
      </c>
      <c r="B3265" t="s">
        <v>49</v>
      </c>
      <c r="C3265" t="s">
        <v>4</v>
      </c>
      <c r="D3265">
        <v>2020</v>
      </c>
      <c r="E3265" s="3">
        <v>3</v>
      </c>
      <c r="F3265" s="21" t="s">
        <v>50</v>
      </c>
      <c r="G3265" s="1">
        <v>64</v>
      </c>
      <c r="H3265" s="1">
        <v>196</v>
      </c>
      <c r="J3265" s="1" t="s">
        <v>11</v>
      </c>
      <c r="K3265" s="1" t="s">
        <v>3847</v>
      </c>
      <c r="L3265" s="1" t="s">
        <v>853</v>
      </c>
      <c r="M3265" s="1">
        <v>0</v>
      </c>
      <c r="O3265" s="1">
        <v>43966</v>
      </c>
      <c r="P3265" s="1">
        <v>5833</v>
      </c>
      <c r="Q3265" s="1" t="s">
        <v>3848</v>
      </c>
      <c r="R3265" s="1"/>
    </row>
    <row r="3266" spans="1:18" x14ac:dyDescent="0.4">
      <c r="A3266" t="s">
        <v>48</v>
      </c>
      <c r="B3266" t="s">
        <v>49</v>
      </c>
      <c r="C3266" t="s">
        <v>4</v>
      </c>
      <c r="D3266">
        <v>2020</v>
      </c>
      <c r="E3266" s="3">
        <v>3</v>
      </c>
      <c r="F3266" s="21" t="s">
        <v>50</v>
      </c>
      <c r="G3266" s="1">
        <v>65</v>
      </c>
      <c r="H3266" s="1">
        <v>57</v>
      </c>
      <c r="J3266" s="1" t="s">
        <v>22</v>
      </c>
      <c r="K3266" s="1" t="s">
        <v>246</v>
      </c>
      <c r="L3266" s="1" t="s">
        <v>247</v>
      </c>
      <c r="M3266" s="1">
        <v>0</v>
      </c>
      <c r="O3266" s="1">
        <v>44008</v>
      </c>
      <c r="P3266" s="1">
        <v>5829</v>
      </c>
      <c r="Q3266" s="1" t="s">
        <v>3378</v>
      </c>
      <c r="R3266" s="1"/>
    </row>
    <row r="3267" spans="1:18" x14ac:dyDescent="0.4">
      <c r="A3267" t="s">
        <v>48</v>
      </c>
      <c r="B3267" t="s">
        <v>49</v>
      </c>
      <c r="C3267" t="s">
        <v>4</v>
      </c>
      <c r="D3267">
        <v>2020</v>
      </c>
      <c r="E3267" s="3">
        <v>3</v>
      </c>
      <c r="F3267" s="21" t="s">
        <v>50</v>
      </c>
      <c r="G3267" s="1">
        <v>66</v>
      </c>
      <c r="H3267" s="1">
        <v>45</v>
      </c>
      <c r="J3267" s="1" t="s">
        <v>365</v>
      </c>
      <c r="K3267" s="1" t="s">
        <v>3713</v>
      </c>
      <c r="L3267" s="1" t="s">
        <v>3714</v>
      </c>
      <c r="M3267" s="1">
        <v>0</v>
      </c>
      <c r="N3267" s="1" t="s">
        <v>3715</v>
      </c>
      <c r="O3267" s="1">
        <v>43791</v>
      </c>
      <c r="P3267" s="1">
        <v>5687</v>
      </c>
      <c r="Q3267" s="1" t="s">
        <v>3716</v>
      </c>
      <c r="R3267" s="1"/>
    </row>
    <row r="3268" spans="1:18" x14ac:dyDescent="0.4">
      <c r="A3268" t="s">
        <v>48</v>
      </c>
      <c r="B3268" t="s">
        <v>49</v>
      </c>
      <c r="C3268" t="s">
        <v>4</v>
      </c>
      <c r="D3268">
        <v>2020</v>
      </c>
      <c r="E3268" s="3">
        <v>3</v>
      </c>
      <c r="F3268" s="21" t="s">
        <v>50</v>
      </c>
      <c r="G3268" s="1">
        <v>67</v>
      </c>
      <c r="H3268" s="1">
        <v>124</v>
      </c>
      <c r="J3268" s="1" t="s">
        <v>10</v>
      </c>
      <c r="K3268" s="1" t="s">
        <v>3800</v>
      </c>
      <c r="L3268" s="1" t="s">
        <v>3801</v>
      </c>
      <c r="M3268" s="1">
        <v>0</v>
      </c>
      <c r="N3268" s="1" t="s">
        <v>3802</v>
      </c>
      <c r="O3268" s="1">
        <v>43922</v>
      </c>
      <c r="P3268" s="1">
        <v>5579</v>
      </c>
      <c r="Q3268" s="1" t="s">
        <v>3803</v>
      </c>
      <c r="R3268" s="1"/>
    </row>
    <row r="3269" spans="1:18" x14ac:dyDescent="0.4">
      <c r="A3269" t="s">
        <v>48</v>
      </c>
      <c r="B3269" t="s">
        <v>49</v>
      </c>
      <c r="C3269" t="s">
        <v>4</v>
      </c>
      <c r="D3269">
        <v>2020</v>
      </c>
      <c r="E3269" s="3">
        <v>3</v>
      </c>
      <c r="F3269" s="21" t="s">
        <v>50</v>
      </c>
      <c r="G3269" s="1">
        <v>68</v>
      </c>
      <c r="H3269" s="1" t="s">
        <v>81</v>
      </c>
      <c r="J3269" s="1" t="s">
        <v>8</v>
      </c>
      <c r="K3269" s="1" t="s">
        <v>3849</v>
      </c>
      <c r="L3269" s="1" t="s">
        <v>3850</v>
      </c>
      <c r="M3269" s="1">
        <v>0</v>
      </c>
      <c r="O3269" s="1">
        <v>44005</v>
      </c>
      <c r="P3269" s="1">
        <v>5529</v>
      </c>
      <c r="Q3269" s="1" t="s">
        <v>3851</v>
      </c>
      <c r="R3269" s="1"/>
    </row>
    <row r="3270" spans="1:18" x14ac:dyDescent="0.4">
      <c r="A3270" t="s">
        <v>48</v>
      </c>
      <c r="B3270" t="s">
        <v>49</v>
      </c>
      <c r="C3270" t="s">
        <v>4</v>
      </c>
      <c r="D3270">
        <v>2020</v>
      </c>
      <c r="E3270" s="3">
        <v>3</v>
      </c>
      <c r="F3270" s="21" t="s">
        <v>50</v>
      </c>
      <c r="G3270" s="1">
        <v>69</v>
      </c>
      <c r="H3270" s="1">
        <v>202</v>
      </c>
      <c r="J3270" s="1" t="s">
        <v>11</v>
      </c>
      <c r="K3270" s="1" t="s">
        <v>3852</v>
      </c>
      <c r="L3270" s="1" t="s">
        <v>3853</v>
      </c>
      <c r="M3270" s="1">
        <v>0</v>
      </c>
      <c r="O3270" s="1">
        <v>40886</v>
      </c>
      <c r="P3270" s="1">
        <v>5512</v>
      </c>
      <c r="Q3270" s="1" t="s">
        <v>3854</v>
      </c>
      <c r="R3270" s="1"/>
    </row>
    <row r="3271" spans="1:18" x14ac:dyDescent="0.4">
      <c r="A3271" t="s">
        <v>48</v>
      </c>
      <c r="B3271" t="s">
        <v>49</v>
      </c>
      <c r="C3271" t="s">
        <v>4</v>
      </c>
      <c r="D3271">
        <v>2020</v>
      </c>
      <c r="E3271" s="3">
        <v>3</v>
      </c>
      <c r="F3271" s="21" t="s">
        <v>50</v>
      </c>
      <c r="G3271" s="1">
        <v>70</v>
      </c>
      <c r="H3271" s="1" t="s">
        <v>81</v>
      </c>
      <c r="J3271" s="1" t="s">
        <v>9</v>
      </c>
      <c r="K3271" s="1" t="s">
        <v>3855</v>
      </c>
      <c r="L3271" s="1" t="s">
        <v>3856</v>
      </c>
      <c r="M3271" s="1">
        <v>0</v>
      </c>
      <c r="O3271" s="1">
        <v>43881</v>
      </c>
      <c r="P3271" s="1">
        <v>5510</v>
      </c>
      <c r="Q3271" s="1" t="s">
        <v>3857</v>
      </c>
      <c r="R3271" s="1"/>
    </row>
    <row r="3272" spans="1:18" x14ac:dyDescent="0.4">
      <c r="A3272" t="s">
        <v>48</v>
      </c>
      <c r="B3272" t="s">
        <v>49</v>
      </c>
      <c r="C3272" t="s">
        <v>4</v>
      </c>
      <c r="D3272">
        <v>2020</v>
      </c>
      <c r="E3272" s="3">
        <v>3</v>
      </c>
      <c r="F3272" s="21" t="s">
        <v>50</v>
      </c>
      <c r="G3272" s="1">
        <v>71</v>
      </c>
      <c r="H3272" s="1">
        <v>-15</v>
      </c>
      <c r="J3272" s="1" t="s">
        <v>3156</v>
      </c>
      <c r="K3272" s="1" t="s">
        <v>148</v>
      </c>
      <c r="L3272" s="1" t="s">
        <v>3215</v>
      </c>
      <c r="M3272" s="1">
        <v>0</v>
      </c>
      <c r="N3272" s="1" t="s">
        <v>3216</v>
      </c>
      <c r="O3272" s="1">
        <v>44000</v>
      </c>
      <c r="P3272" s="1">
        <v>5378</v>
      </c>
      <c r="Q3272" s="1" t="s">
        <v>3217</v>
      </c>
      <c r="R3272" s="1"/>
    </row>
    <row r="3273" spans="1:18" x14ac:dyDescent="0.4">
      <c r="A3273" t="s">
        <v>48</v>
      </c>
      <c r="B3273" t="s">
        <v>49</v>
      </c>
      <c r="C3273" t="s">
        <v>4</v>
      </c>
      <c r="D3273">
        <v>2020</v>
      </c>
      <c r="E3273" s="3">
        <v>3</v>
      </c>
      <c r="F3273" s="21" t="s">
        <v>50</v>
      </c>
      <c r="G3273" s="1">
        <v>72</v>
      </c>
      <c r="H3273" s="1">
        <v>247</v>
      </c>
      <c r="J3273" s="1" t="s">
        <v>9</v>
      </c>
      <c r="K3273" s="1" t="s">
        <v>803</v>
      </c>
      <c r="L3273" s="1" t="s">
        <v>3858</v>
      </c>
      <c r="M3273" s="1">
        <v>0</v>
      </c>
      <c r="O3273" s="1">
        <v>41862</v>
      </c>
      <c r="P3273" s="1">
        <v>5356</v>
      </c>
      <c r="Q3273" s="1" t="s">
        <v>3859</v>
      </c>
      <c r="R3273" s="1"/>
    </row>
    <row r="3274" spans="1:18" x14ac:dyDescent="0.4">
      <c r="A3274" t="s">
        <v>48</v>
      </c>
      <c r="B3274" t="s">
        <v>49</v>
      </c>
      <c r="C3274" t="s">
        <v>4</v>
      </c>
      <c r="D3274">
        <v>2020</v>
      </c>
      <c r="E3274" s="3">
        <v>3</v>
      </c>
      <c r="F3274" s="21" t="s">
        <v>50</v>
      </c>
      <c r="G3274" s="1">
        <v>73</v>
      </c>
      <c r="H3274" s="1" t="s">
        <v>81</v>
      </c>
      <c r="J3274" s="1" t="s">
        <v>16</v>
      </c>
      <c r="K3274" s="1" t="s">
        <v>3860</v>
      </c>
      <c r="L3274" s="1" t="s">
        <v>3861</v>
      </c>
      <c r="M3274" s="1">
        <v>0</v>
      </c>
      <c r="O3274" s="1">
        <v>43901</v>
      </c>
      <c r="P3274" s="1">
        <v>5168</v>
      </c>
      <c r="Q3274" s="1" t="s">
        <v>3862</v>
      </c>
      <c r="R3274" s="1"/>
    </row>
    <row r="3275" spans="1:18" x14ac:dyDescent="0.4">
      <c r="A3275" t="s">
        <v>48</v>
      </c>
      <c r="B3275" t="s">
        <v>49</v>
      </c>
      <c r="C3275" t="s">
        <v>4</v>
      </c>
      <c r="D3275">
        <v>2020</v>
      </c>
      <c r="E3275" s="3">
        <v>3</v>
      </c>
      <c r="F3275" s="21" t="s">
        <v>50</v>
      </c>
      <c r="G3275" s="1">
        <v>74</v>
      </c>
      <c r="H3275" s="1">
        <v>365</v>
      </c>
      <c r="J3275" s="1" t="s">
        <v>11</v>
      </c>
      <c r="K3275" s="1" t="s">
        <v>806</v>
      </c>
      <c r="L3275" s="1" t="s">
        <v>807</v>
      </c>
      <c r="M3275" s="1">
        <v>0</v>
      </c>
      <c r="O3275" s="1">
        <v>42474</v>
      </c>
      <c r="P3275" s="1">
        <v>5152</v>
      </c>
      <c r="Q3275" s="1" t="s">
        <v>3863</v>
      </c>
      <c r="R3275" s="1"/>
    </row>
    <row r="3276" spans="1:18" x14ac:dyDescent="0.4">
      <c r="A3276" t="s">
        <v>48</v>
      </c>
      <c r="B3276" t="s">
        <v>49</v>
      </c>
      <c r="C3276" t="s">
        <v>4</v>
      </c>
      <c r="D3276">
        <v>2020</v>
      </c>
      <c r="E3276" s="3">
        <v>3</v>
      </c>
      <c r="F3276" s="21" t="s">
        <v>50</v>
      </c>
      <c r="G3276" s="1">
        <v>75</v>
      </c>
      <c r="H3276" s="1">
        <v>337</v>
      </c>
      <c r="J3276" s="1" t="s">
        <v>11</v>
      </c>
      <c r="K3276" s="1" t="s">
        <v>3864</v>
      </c>
      <c r="L3276" s="1" t="s">
        <v>3457</v>
      </c>
      <c r="M3276" s="1">
        <v>0</v>
      </c>
      <c r="O3276" s="1">
        <v>42695</v>
      </c>
      <c r="P3276" s="1">
        <v>5150</v>
      </c>
      <c r="Q3276" s="1" t="s">
        <v>3865</v>
      </c>
      <c r="R3276" s="1"/>
    </row>
    <row r="3277" spans="1:18" x14ac:dyDescent="0.4">
      <c r="A3277" t="s">
        <v>48</v>
      </c>
      <c r="B3277" t="s">
        <v>49</v>
      </c>
      <c r="C3277" t="s">
        <v>4</v>
      </c>
      <c r="D3277">
        <v>2020</v>
      </c>
      <c r="E3277" s="3">
        <v>3</v>
      </c>
      <c r="F3277" s="21" t="s">
        <v>50</v>
      </c>
      <c r="G3277" s="1">
        <v>76</v>
      </c>
      <c r="H3277" s="1">
        <v>-33</v>
      </c>
      <c r="J3277" s="1" t="s">
        <v>11</v>
      </c>
      <c r="K3277" s="1" t="s">
        <v>102</v>
      </c>
      <c r="L3277" s="1" t="s">
        <v>3185</v>
      </c>
      <c r="M3277" s="1">
        <v>0</v>
      </c>
      <c r="O3277" s="1">
        <v>43986</v>
      </c>
      <c r="P3277" s="1">
        <v>5128</v>
      </c>
      <c r="Q3277" s="1" t="s">
        <v>3186</v>
      </c>
      <c r="R3277" s="1"/>
    </row>
    <row r="3278" spans="1:18" x14ac:dyDescent="0.4">
      <c r="A3278" t="s">
        <v>48</v>
      </c>
      <c r="B3278" t="s">
        <v>49</v>
      </c>
      <c r="C3278" t="s">
        <v>4</v>
      </c>
      <c r="D3278">
        <v>2020</v>
      </c>
      <c r="E3278" s="3">
        <v>3</v>
      </c>
      <c r="F3278" s="21" t="s">
        <v>50</v>
      </c>
      <c r="G3278" s="1">
        <v>77</v>
      </c>
      <c r="H3278" s="1">
        <v>-23</v>
      </c>
      <c r="J3278" s="1" t="s">
        <v>10</v>
      </c>
      <c r="K3278" s="1" t="s">
        <v>3312</v>
      </c>
      <c r="L3278" s="1" t="s">
        <v>3313</v>
      </c>
      <c r="M3278" s="1">
        <v>0</v>
      </c>
      <c r="O3278" s="1">
        <v>40482</v>
      </c>
      <c r="P3278" s="1">
        <v>5069</v>
      </c>
      <c r="Q3278" s="1" t="s">
        <v>3314</v>
      </c>
      <c r="R3278" s="1"/>
    </row>
    <row r="3279" spans="1:18" x14ac:dyDescent="0.4">
      <c r="A3279" t="s">
        <v>48</v>
      </c>
      <c r="B3279" t="s">
        <v>49</v>
      </c>
      <c r="C3279" t="s">
        <v>4</v>
      </c>
      <c r="D3279">
        <v>2020</v>
      </c>
      <c r="E3279" s="3">
        <v>3</v>
      </c>
      <c r="F3279" s="21" t="s">
        <v>50</v>
      </c>
      <c r="G3279" s="1">
        <v>78</v>
      </c>
      <c r="H3279" s="1">
        <v>-10</v>
      </c>
      <c r="J3279" s="1" t="s">
        <v>10</v>
      </c>
      <c r="K3279" s="1" t="s">
        <v>390</v>
      </c>
      <c r="L3279" s="1" t="s">
        <v>187</v>
      </c>
      <c r="M3279" s="1">
        <v>0</v>
      </c>
      <c r="N3279" s="1" t="s">
        <v>3236</v>
      </c>
      <c r="O3279" s="1">
        <v>43976</v>
      </c>
      <c r="P3279" s="1">
        <v>4820</v>
      </c>
      <c r="Q3279" s="1" t="s">
        <v>3237</v>
      </c>
      <c r="R3279" s="1"/>
    </row>
    <row r="3280" spans="1:18" x14ac:dyDescent="0.4">
      <c r="A3280" t="s">
        <v>48</v>
      </c>
      <c r="B3280" t="s">
        <v>49</v>
      </c>
      <c r="C3280" t="s">
        <v>4</v>
      </c>
      <c r="D3280">
        <v>2020</v>
      </c>
      <c r="E3280" s="3">
        <v>3</v>
      </c>
      <c r="F3280" s="21" t="s">
        <v>50</v>
      </c>
      <c r="G3280" s="1">
        <v>79</v>
      </c>
      <c r="H3280" s="1">
        <v>-38</v>
      </c>
      <c r="J3280" s="1" t="s">
        <v>1597</v>
      </c>
      <c r="K3280" s="1" t="s">
        <v>3116</v>
      </c>
      <c r="L3280" s="1" t="s">
        <v>3117</v>
      </c>
      <c r="M3280" s="1">
        <v>0</v>
      </c>
      <c r="N3280" s="1" t="s">
        <v>3118</v>
      </c>
      <c r="O3280" s="1">
        <v>43831</v>
      </c>
      <c r="P3280" s="1">
        <v>4818</v>
      </c>
      <c r="Q3280" s="1" t="s">
        <v>3119</v>
      </c>
      <c r="R3280" s="1"/>
    </row>
    <row r="3281" spans="1:18" x14ac:dyDescent="0.4">
      <c r="A3281" t="s">
        <v>48</v>
      </c>
      <c r="B3281" t="s">
        <v>49</v>
      </c>
      <c r="C3281" t="s">
        <v>4</v>
      </c>
      <c r="D3281">
        <v>2020</v>
      </c>
      <c r="E3281" s="3">
        <v>3</v>
      </c>
      <c r="F3281" s="21" t="s">
        <v>50</v>
      </c>
      <c r="G3281" s="1">
        <v>80</v>
      </c>
      <c r="H3281" s="1">
        <v>-46</v>
      </c>
      <c r="J3281" s="1" t="s">
        <v>317</v>
      </c>
      <c r="K3281" s="1" t="s">
        <v>3640</v>
      </c>
      <c r="L3281" s="1" t="s">
        <v>3298</v>
      </c>
      <c r="M3281" s="1">
        <v>0</v>
      </c>
      <c r="N3281" s="1" t="s">
        <v>3299</v>
      </c>
      <c r="O3281" s="1">
        <v>43998</v>
      </c>
      <c r="P3281" s="1">
        <v>4787</v>
      </c>
      <c r="Q3281" s="1" t="s">
        <v>3641</v>
      </c>
      <c r="R3281" s="1"/>
    </row>
    <row r="3282" spans="1:18" x14ac:dyDescent="0.4">
      <c r="A3282" t="s">
        <v>48</v>
      </c>
      <c r="B3282" t="s">
        <v>49</v>
      </c>
      <c r="C3282" t="s">
        <v>4</v>
      </c>
      <c r="D3282">
        <v>2020</v>
      </c>
      <c r="E3282" s="3">
        <v>3</v>
      </c>
      <c r="F3282" s="21" t="s">
        <v>50</v>
      </c>
      <c r="G3282" s="1">
        <v>81</v>
      </c>
      <c r="H3282" s="1" t="s">
        <v>62</v>
      </c>
      <c r="J3282" s="1" t="s">
        <v>17</v>
      </c>
      <c r="K3282" s="1" t="s">
        <v>3263</v>
      </c>
      <c r="L3282" s="1" t="s">
        <v>3264</v>
      </c>
      <c r="M3282" s="1">
        <v>0</v>
      </c>
      <c r="N3282" s="1" t="s">
        <v>3265</v>
      </c>
      <c r="O3282" s="1">
        <v>40588</v>
      </c>
      <c r="P3282" s="1">
        <v>4784</v>
      </c>
      <c r="Q3282" s="1" t="s">
        <v>3266</v>
      </c>
      <c r="R3282" s="1"/>
    </row>
    <row r="3283" spans="1:18" x14ac:dyDescent="0.4">
      <c r="A3283" t="s">
        <v>48</v>
      </c>
      <c r="B3283" t="s">
        <v>49</v>
      </c>
      <c r="C3283" t="s">
        <v>4</v>
      </c>
      <c r="D3283">
        <v>2020</v>
      </c>
      <c r="E3283" s="3">
        <v>3</v>
      </c>
      <c r="F3283" s="21" t="s">
        <v>50</v>
      </c>
      <c r="G3283" s="1">
        <v>82</v>
      </c>
      <c r="H3283" s="1">
        <v>11</v>
      </c>
      <c r="J3283" s="1" t="s">
        <v>3175</v>
      </c>
      <c r="K3283" s="1" t="s">
        <v>167</v>
      </c>
      <c r="L3283" s="1" t="s">
        <v>71</v>
      </c>
      <c r="M3283" s="1">
        <v>0</v>
      </c>
      <c r="O3283" s="1">
        <v>43990</v>
      </c>
      <c r="P3283" s="1">
        <v>4675</v>
      </c>
      <c r="Q3283" s="1" t="s">
        <v>3211</v>
      </c>
      <c r="R3283" s="1"/>
    </row>
    <row r="3284" spans="1:18" x14ac:dyDescent="0.4">
      <c r="A3284" t="s">
        <v>48</v>
      </c>
      <c r="B3284" t="s">
        <v>49</v>
      </c>
      <c r="C3284" t="s">
        <v>4</v>
      </c>
      <c r="D3284">
        <v>2020</v>
      </c>
      <c r="E3284" s="3">
        <v>3</v>
      </c>
      <c r="F3284" s="21" t="s">
        <v>50</v>
      </c>
      <c r="G3284" s="1">
        <v>83</v>
      </c>
      <c r="H3284" s="1">
        <v>14</v>
      </c>
      <c r="J3284" s="1" t="s">
        <v>16</v>
      </c>
      <c r="K3284" s="1" t="s">
        <v>502</v>
      </c>
      <c r="L3284" s="1" t="s">
        <v>503</v>
      </c>
      <c r="M3284" s="1">
        <v>0</v>
      </c>
      <c r="O3284" s="1">
        <v>43832</v>
      </c>
      <c r="P3284" s="1">
        <v>4646</v>
      </c>
      <c r="Q3284" s="1" t="s">
        <v>3704</v>
      </c>
      <c r="R3284" s="1"/>
    </row>
    <row r="3285" spans="1:18" x14ac:dyDescent="0.4">
      <c r="A3285" t="s">
        <v>48</v>
      </c>
      <c r="B3285" t="s">
        <v>49</v>
      </c>
      <c r="C3285" t="s">
        <v>4</v>
      </c>
      <c r="D3285">
        <v>2020</v>
      </c>
      <c r="E3285" s="3">
        <v>3</v>
      </c>
      <c r="F3285" s="21" t="s">
        <v>50</v>
      </c>
      <c r="G3285" s="1">
        <v>84</v>
      </c>
      <c r="H3285" s="1">
        <v>-10</v>
      </c>
      <c r="J3285" s="1" t="s">
        <v>22</v>
      </c>
      <c r="K3285" s="1" t="s">
        <v>3603</v>
      </c>
      <c r="L3285" s="1" t="s">
        <v>3604</v>
      </c>
      <c r="M3285" s="1">
        <v>0</v>
      </c>
      <c r="O3285" s="1">
        <v>40850</v>
      </c>
      <c r="P3285" s="1">
        <v>4633</v>
      </c>
      <c r="Q3285" s="1" t="s">
        <v>3605</v>
      </c>
      <c r="R3285" s="1"/>
    </row>
    <row r="3286" spans="1:18" x14ac:dyDescent="0.4">
      <c r="A3286" t="s">
        <v>48</v>
      </c>
      <c r="B3286" t="s">
        <v>49</v>
      </c>
      <c r="C3286" t="s">
        <v>4</v>
      </c>
      <c r="D3286">
        <v>2020</v>
      </c>
      <c r="E3286" s="3">
        <v>3</v>
      </c>
      <c r="F3286" s="21" t="s">
        <v>50</v>
      </c>
      <c r="G3286" s="1">
        <v>85</v>
      </c>
      <c r="H3286" s="1">
        <v>243</v>
      </c>
      <c r="J3286" s="1" t="s">
        <v>19</v>
      </c>
      <c r="K3286" s="1" t="s">
        <v>3866</v>
      </c>
      <c r="L3286" s="1" t="s">
        <v>3867</v>
      </c>
      <c r="M3286" s="1">
        <v>0</v>
      </c>
      <c r="O3286" s="1">
        <v>43992</v>
      </c>
      <c r="P3286" s="1">
        <v>4584</v>
      </c>
      <c r="Q3286" s="1" t="s">
        <v>3868</v>
      </c>
      <c r="R3286" s="1"/>
    </row>
    <row r="3287" spans="1:18" x14ac:dyDescent="0.4">
      <c r="A3287" t="s">
        <v>48</v>
      </c>
      <c r="B3287" t="s">
        <v>49</v>
      </c>
      <c r="C3287" t="s">
        <v>4</v>
      </c>
      <c r="D3287">
        <v>2020</v>
      </c>
      <c r="E3287" s="3">
        <v>3</v>
      </c>
      <c r="F3287" s="21" t="s">
        <v>50</v>
      </c>
      <c r="G3287" s="1">
        <v>86</v>
      </c>
      <c r="H3287" s="1">
        <v>-4</v>
      </c>
      <c r="J3287" s="1" t="s">
        <v>20</v>
      </c>
      <c r="K3287" s="1" t="s">
        <v>164</v>
      </c>
      <c r="L3287" s="1" t="s">
        <v>3140</v>
      </c>
      <c r="M3287" s="1">
        <v>0</v>
      </c>
      <c r="O3287" s="1">
        <v>43992</v>
      </c>
      <c r="P3287" s="1">
        <v>4563</v>
      </c>
      <c r="Q3287" s="1" t="s">
        <v>3210</v>
      </c>
      <c r="R3287" s="1"/>
    </row>
    <row r="3288" spans="1:18" x14ac:dyDescent="0.4">
      <c r="A3288" t="s">
        <v>48</v>
      </c>
      <c r="B3288" t="s">
        <v>49</v>
      </c>
      <c r="C3288" t="s">
        <v>4</v>
      </c>
      <c r="D3288">
        <v>2020</v>
      </c>
      <c r="E3288" s="3">
        <v>3</v>
      </c>
      <c r="F3288" s="21" t="s">
        <v>50</v>
      </c>
      <c r="G3288" s="1">
        <v>87</v>
      </c>
      <c r="H3288" s="1">
        <v>159</v>
      </c>
      <c r="J3288" s="1" t="s">
        <v>27</v>
      </c>
      <c r="K3288" s="1" t="s">
        <v>266</v>
      </c>
      <c r="L3288" s="1" t="s">
        <v>3869</v>
      </c>
      <c r="M3288" s="1">
        <v>0</v>
      </c>
      <c r="O3288" s="1">
        <v>43787</v>
      </c>
      <c r="P3288" s="1">
        <v>4541</v>
      </c>
      <c r="Q3288" s="1" t="s">
        <v>3870</v>
      </c>
      <c r="R3288" s="1"/>
    </row>
    <row r="3289" spans="1:18" x14ac:dyDescent="0.4">
      <c r="A3289" t="s">
        <v>48</v>
      </c>
      <c r="B3289" t="s">
        <v>49</v>
      </c>
      <c r="C3289" t="s">
        <v>4</v>
      </c>
      <c r="D3289">
        <v>2020</v>
      </c>
      <c r="E3289" s="3">
        <v>3</v>
      </c>
      <c r="F3289" s="21" t="s">
        <v>50</v>
      </c>
      <c r="G3289" s="1">
        <v>88</v>
      </c>
      <c r="H3289" s="1" t="s">
        <v>81</v>
      </c>
      <c r="J3289" s="1" t="s">
        <v>16</v>
      </c>
      <c r="K3289" s="1" t="s">
        <v>829</v>
      </c>
      <c r="L3289" s="1" t="s">
        <v>125</v>
      </c>
      <c r="M3289" s="1">
        <v>0</v>
      </c>
      <c r="O3289" s="1">
        <v>44005</v>
      </c>
      <c r="P3289" s="1">
        <v>4402</v>
      </c>
      <c r="Q3289" s="1" t="s">
        <v>3871</v>
      </c>
      <c r="R3289" s="1"/>
    </row>
    <row r="3290" spans="1:18" x14ac:dyDescent="0.4">
      <c r="A3290" t="s">
        <v>48</v>
      </c>
      <c r="B3290" t="s">
        <v>49</v>
      </c>
      <c r="C3290" t="s">
        <v>4</v>
      </c>
      <c r="D3290">
        <v>2020</v>
      </c>
      <c r="E3290" s="3">
        <v>3</v>
      </c>
      <c r="F3290" s="21" t="s">
        <v>50</v>
      </c>
      <c r="G3290" s="1">
        <v>89</v>
      </c>
      <c r="H3290" s="1">
        <v>-32</v>
      </c>
      <c r="J3290" s="1" t="s">
        <v>16</v>
      </c>
      <c r="K3290" s="1" t="s">
        <v>3257</v>
      </c>
      <c r="L3290" s="1" t="s">
        <v>3258</v>
      </c>
      <c r="M3290" s="1">
        <v>0</v>
      </c>
      <c r="O3290" s="1">
        <v>40977</v>
      </c>
      <c r="P3290" s="1">
        <v>4389</v>
      </c>
      <c r="Q3290" s="1" t="s">
        <v>3259</v>
      </c>
      <c r="R3290" s="1"/>
    </row>
    <row r="3291" spans="1:18" x14ac:dyDescent="0.4">
      <c r="A3291" t="s">
        <v>48</v>
      </c>
      <c r="B3291" t="s">
        <v>49</v>
      </c>
      <c r="C3291" t="s">
        <v>4</v>
      </c>
      <c r="D3291">
        <v>2020</v>
      </c>
      <c r="E3291" s="3">
        <v>3</v>
      </c>
      <c r="F3291" s="21" t="s">
        <v>50</v>
      </c>
      <c r="G3291" s="1">
        <v>90</v>
      </c>
      <c r="H3291" s="1" t="s">
        <v>81</v>
      </c>
      <c r="J3291" s="1" t="s">
        <v>10</v>
      </c>
      <c r="K3291" s="1" t="s">
        <v>3872</v>
      </c>
      <c r="L3291" s="1" t="s">
        <v>3873</v>
      </c>
      <c r="M3291" s="1">
        <v>0</v>
      </c>
      <c r="N3291" s="1" t="s">
        <v>3874</v>
      </c>
      <c r="O3291" s="1">
        <v>43985</v>
      </c>
      <c r="P3291" s="1">
        <v>4370</v>
      </c>
      <c r="Q3291" s="1" t="s">
        <v>3875</v>
      </c>
      <c r="R3291" s="1"/>
    </row>
    <row r="3292" spans="1:18" x14ac:dyDescent="0.4">
      <c r="A3292" t="s">
        <v>48</v>
      </c>
      <c r="B3292" t="s">
        <v>49</v>
      </c>
      <c r="C3292" t="s">
        <v>4</v>
      </c>
      <c r="D3292">
        <v>2020</v>
      </c>
      <c r="E3292" s="3">
        <v>3</v>
      </c>
      <c r="F3292" s="21" t="s">
        <v>50</v>
      </c>
      <c r="G3292" s="1">
        <v>91</v>
      </c>
      <c r="H3292" s="1" t="s">
        <v>81</v>
      </c>
      <c r="J3292" s="1" t="s">
        <v>11</v>
      </c>
      <c r="K3292" s="1" t="s">
        <v>818</v>
      </c>
      <c r="L3292" s="1" t="s">
        <v>807</v>
      </c>
      <c r="M3292" s="1">
        <v>0</v>
      </c>
      <c r="O3292" s="1">
        <v>43986</v>
      </c>
      <c r="P3292" s="1">
        <v>4355</v>
      </c>
      <c r="Q3292" s="1" t="s">
        <v>3876</v>
      </c>
      <c r="R3292" s="1"/>
    </row>
    <row r="3293" spans="1:18" x14ac:dyDescent="0.4">
      <c r="A3293" t="s">
        <v>48</v>
      </c>
      <c r="B3293" t="s">
        <v>49</v>
      </c>
      <c r="C3293" t="s">
        <v>4</v>
      </c>
      <c r="D3293">
        <v>2020</v>
      </c>
      <c r="E3293" s="3">
        <v>3</v>
      </c>
      <c r="F3293" s="21" t="s">
        <v>50</v>
      </c>
      <c r="G3293" s="1">
        <v>92</v>
      </c>
      <c r="H3293" s="1">
        <v>88</v>
      </c>
      <c r="J3293" s="1" t="s">
        <v>9</v>
      </c>
      <c r="K3293" s="1" t="s">
        <v>3780</v>
      </c>
      <c r="L3293" s="1" t="s">
        <v>3781</v>
      </c>
      <c r="M3293" s="1">
        <v>0</v>
      </c>
      <c r="N3293" s="1" t="s">
        <v>3782</v>
      </c>
      <c r="O3293" s="1">
        <v>41051</v>
      </c>
      <c r="P3293" s="1">
        <v>4248</v>
      </c>
      <c r="Q3293" s="1" t="s">
        <v>3783</v>
      </c>
      <c r="R3293" s="1"/>
    </row>
    <row r="3294" spans="1:18" x14ac:dyDescent="0.4">
      <c r="A3294" t="s">
        <v>48</v>
      </c>
      <c r="B3294" t="s">
        <v>49</v>
      </c>
      <c r="C3294" t="s">
        <v>4</v>
      </c>
      <c r="D3294">
        <v>2020</v>
      </c>
      <c r="E3294" s="3">
        <v>3</v>
      </c>
      <c r="F3294" s="21" t="s">
        <v>50</v>
      </c>
      <c r="G3294" s="1">
        <v>93</v>
      </c>
      <c r="H3294" s="1">
        <v>-17</v>
      </c>
      <c r="J3294" s="1" t="s">
        <v>3156</v>
      </c>
      <c r="K3294" s="1" t="s">
        <v>3248</v>
      </c>
      <c r="L3294" s="1" t="s">
        <v>3215</v>
      </c>
      <c r="M3294" s="1">
        <v>0</v>
      </c>
      <c r="O3294" s="1">
        <v>44004</v>
      </c>
      <c r="P3294" s="1">
        <v>4224</v>
      </c>
      <c r="Q3294" s="1" t="s">
        <v>3249</v>
      </c>
      <c r="R3294" s="1"/>
    </row>
    <row r="3295" spans="1:18" x14ac:dyDescent="0.4">
      <c r="A3295" t="s">
        <v>48</v>
      </c>
      <c r="B3295" t="s">
        <v>49</v>
      </c>
      <c r="C3295" t="s">
        <v>4</v>
      </c>
      <c r="D3295">
        <v>2020</v>
      </c>
      <c r="E3295" s="3">
        <v>3</v>
      </c>
      <c r="F3295" s="21" t="s">
        <v>50</v>
      </c>
      <c r="G3295" s="1">
        <v>94</v>
      </c>
      <c r="H3295" s="1">
        <v>56</v>
      </c>
      <c r="J3295" s="1" t="s">
        <v>17</v>
      </c>
      <c r="K3295" s="1" t="s">
        <v>3390</v>
      </c>
      <c r="L3295" s="1" t="s">
        <v>71</v>
      </c>
      <c r="M3295" s="1">
        <v>0</v>
      </c>
      <c r="N3295" s="1" t="s">
        <v>3391</v>
      </c>
      <c r="O3295" s="1">
        <v>43276</v>
      </c>
      <c r="P3295" s="1">
        <v>4102</v>
      </c>
      <c r="Q3295" s="1" t="s">
        <v>3392</v>
      </c>
      <c r="R3295" s="1"/>
    </row>
    <row r="3296" spans="1:18" x14ac:dyDescent="0.4">
      <c r="A3296" t="s">
        <v>48</v>
      </c>
      <c r="B3296" t="s">
        <v>49</v>
      </c>
      <c r="C3296" t="s">
        <v>4</v>
      </c>
      <c r="D3296">
        <v>2020</v>
      </c>
      <c r="E3296" s="3">
        <v>3</v>
      </c>
      <c r="F3296" s="21" t="s">
        <v>50</v>
      </c>
      <c r="G3296" s="1">
        <v>95</v>
      </c>
      <c r="H3296" s="1">
        <v>-51</v>
      </c>
      <c r="J3296" s="1" t="s">
        <v>12</v>
      </c>
      <c r="K3296" s="1" t="s">
        <v>3646</v>
      </c>
      <c r="L3296" s="1" t="s">
        <v>3647</v>
      </c>
      <c r="M3296" s="1">
        <v>0</v>
      </c>
      <c r="O3296" s="1">
        <v>41981</v>
      </c>
      <c r="P3296" s="1">
        <v>4072</v>
      </c>
      <c r="Q3296" s="1" t="s">
        <v>3648</v>
      </c>
      <c r="R3296" s="1"/>
    </row>
    <row r="3297" spans="1:18" x14ac:dyDescent="0.4">
      <c r="A3297" t="s">
        <v>48</v>
      </c>
      <c r="B3297" t="s">
        <v>49</v>
      </c>
      <c r="C3297" t="s">
        <v>4</v>
      </c>
      <c r="D3297">
        <v>2020</v>
      </c>
      <c r="E3297" s="3">
        <v>3</v>
      </c>
      <c r="F3297" s="21" t="s">
        <v>50</v>
      </c>
      <c r="G3297" s="1">
        <v>96</v>
      </c>
      <c r="H3297" s="1">
        <v>3</v>
      </c>
      <c r="J3297" s="1" t="s">
        <v>16</v>
      </c>
      <c r="K3297" s="1" t="s">
        <v>199</v>
      </c>
      <c r="L3297" s="1" t="s">
        <v>3401</v>
      </c>
      <c r="M3297" s="1">
        <v>0</v>
      </c>
      <c r="O3297" s="1">
        <v>41281</v>
      </c>
      <c r="P3297" s="1">
        <v>4064</v>
      </c>
      <c r="Q3297" s="1" t="s">
        <v>3402</v>
      </c>
      <c r="R3297" s="1"/>
    </row>
    <row r="3298" spans="1:18" x14ac:dyDescent="0.4">
      <c r="A3298" t="s">
        <v>48</v>
      </c>
      <c r="B3298" t="s">
        <v>49</v>
      </c>
      <c r="C3298" t="s">
        <v>4</v>
      </c>
      <c r="D3298">
        <v>2020</v>
      </c>
      <c r="E3298" s="3">
        <v>3</v>
      </c>
      <c r="F3298" s="21" t="s">
        <v>50</v>
      </c>
      <c r="G3298" s="1">
        <v>97</v>
      </c>
      <c r="H3298" s="1">
        <v>9</v>
      </c>
      <c r="J3298" s="1" t="s">
        <v>27</v>
      </c>
      <c r="K3298" s="1" t="s">
        <v>718</v>
      </c>
      <c r="L3298" s="1" t="s">
        <v>71</v>
      </c>
      <c r="M3298" s="1">
        <v>0</v>
      </c>
      <c r="N3298" s="1" t="s">
        <v>3359</v>
      </c>
      <c r="O3298" s="1">
        <v>43983</v>
      </c>
      <c r="P3298" s="1">
        <v>3999</v>
      </c>
      <c r="Q3298" s="1" t="s">
        <v>3360</v>
      </c>
      <c r="R3298" s="1"/>
    </row>
    <row r="3299" spans="1:18" x14ac:dyDescent="0.4">
      <c r="A3299" t="s">
        <v>48</v>
      </c>
      <c r="B3299" t="s">
        <v>49</v>
      </c>
      <c r="C3299" t="s">
        <v>4</v>
      </c>
      <c r="D3299">
        <v>2020</v>
      </c>
      <c r="E3299" s="3">
        <v>3</v>
      </c>
      <c r="F3299" s="21" t="s">
        <v>50</v>
      </c>
      <c r="G3299" s="1">
        <v>98</v>
      </c>
      <c r="H3299" s="1">
        <v>-11</v>
      </c>
      <c r="J3299" s="1" t="s">
        <v>11</v>
      </c>
      <c r="K3299" s="1" t="s">
        <v>437</v>
      </c>
      <c r="L3299" s="1" t="s">
        <v>3382</v>
      </c>
      <c r="M3299" s="1">
        <v>0</v>
      </c>
      <c r="O3299" s="1">
        <v>40246</v>
      </c>
      <c r="P3299" s="1">
        <v>3906</v>
      </c>
      <c r="Q3299" s="1" t="s">
        <v>3383</v>
      </c>
      <c r="R3299" s="1"/>
    </row>
    <row r="3300" spans="1:18" x14ac:dyDescent="0.4">
      <c r="A3300" t="s">
        <v>48</v>
      </c>
      <c r="B3300" t="s">
        <v>49</v>
      </c>
      <c r="C3300" t="s">
        <v>4</v>
      </c>
      <c r="D3300">
        <v>2020</v>
      </c>
      <c r="E3300" s="3">
        <v>3</v>
      </c>
      <c r="F3300" s="21" t="s">
        <v>50</v>
      </c>
      <c r="G3300" s="1">
        <v>99</v>
      </c>
      <c r="H3300" s="1" t="s">
        <v>81</v>
      </c>
      <c r="J3300" s="1" t="s">
        <v>20</v>
      </c>
      <c r="K3300" s="1" t="s">
        <v>3877</v>
      </c>
      <c r="L3300" s="1" t="s">
        <v>3140</v>
      </c>
      <c r="M3300" s="1">
        <v>0</v>
      </c>
      <c r="O3300" s="1">
        <v>43996</v>
      </c>
      <c r="P3300" s="1">
        <v>3683</v>
      </c>
      <c r="Q3300" s="1" t="s">
        <v>3878</v>
      </c>
      <c r="R3300" s="1"/>
    </row>
    <row r="3301" spans="1:18" x14ac:dyDescent="0.4">
      <c r="A3301" t="s">
        <v>48</v>
      </c>
      <c r="B3301" t="s">
        <v>49</v>
      </c>
      <c r="C3301" t="s">
        <v>4</v>
      </c>
      <c r="D3301">
        <v>2020</v>
      </c>
      <c r="E3301" s="3">
        <v>3</v>
      </c>
      <c r="F3301" s="21" t="s">
        <v>50</v>
      </c>
      <c r="G3301" s="1">
        <v>100</v>
      </c>
      <c r="H3301" s="1">
        <v>-86</v>
      </c>
      <c r="J3301" s="1" t="s">
        <v>365</v>
      </c>
      <c r="K3301" s="1" t="s">
        <v>353</v>
      </c>
      <c r="L3301" s="1" t="s">
        <v>3093</v>
      </c>
      <c r="M3301" s="1">
        <v>0</v>
      </c>
      <c r="N3301" s="1" t="s">
        <v>3094</v>
      </c>
      <c r="O3301" s="1">
        <v>43946</v>
      </c>
      <c r="P3301" s="1">
        <v>3605</v>
      </c>
      <c r="Q3301" s="1" t="s">
        <v>3095</v>
      </c>
      <c r="R3301" s="1"/>
    </row>
    <row r="3302" spans="1:18" x14ac:dyDescent="0.4">
      <c r="A3302" t="s">
        <v>48</v>
      </c>
      <c r="B3302" t="s">
        <v>49</v>
      </c>
      <c r="C3302" t="s">
        <v>4</v>
      </c>
      <c r="D3302">
        <v>2020</v>
      </c>
      <c r="E3302" s="3">
        <v>3</v>
      </c>
      <c r="F3302" s="21" t="s">
        <v>50</v>
      </c>
      <c r="G3302" s="1">
        <v>101</v>
      </c>
      <c r="H3302" s="1">
        <v>83</v>
      </c>
      <c r="J3302" s="1" t="s">
        <v>10</v>
      </c>
      <c r="K3302" s="1" t="s">
        <v>3786</v>
      </c>
      <c r="L3302" s="1" t="s">
        <v>3787</v>
      </c>
      <c r="M3302" s="1">
        <v>0</v>
      </c>
      <c r="N3302" s="1" t="s">
        <v>3788</v>
      </c>
      <c r="O3302" s="1">
        <v>43979</v>
      </c>
      <c r="P3302" s="1">
        <v>3600</v>
      </c>
      <c r="Q3302" s="1" t="s">
        <v>3789</v>
      </c>
      <c r="R3302" s="1"/>
    </row>
    <row r="3303" spans="1:18" x14ac:dyDescent="0.4">
      <c r="A3303" t="s">
        <v>48</v>
      </c>
      <c r="B3303" t="s">
        <v>49</v>
      </c>
      <c r="C3303" t="s">
        <v>4</v>
      </c>
      <c r="D3303">
        <v>2020</v>
      </c>
      <c r="E3303" s="3">
        <v>3</v>
      </c>
      <c r="F3303" s="21" t="s">
        <v>50</v>
      </c>
      <c r="G3303" s="1">
        <v>102</v>
      </c>
      <c r="H3303" s="1">
        <v>-65</v>
      </c>
      <c r="J3303" s="1" t="s">
        <v>22</v>
      </c>
      <c r="K3303" s="1" t="s">
        <v>440</v>
      </c>
      <c r="L3303" s="1" t="s">
        <v>3189</v>
      </c>
      <c r="M3303" s="1">
        <v>0</v>
      </c>
      <c r="O3303" s="1">
        <v>43976</v>
      </c>
      <c r="P3303" s="1">
        <v>3562</v>
      </c>
      <c r="Q3303" s="1" t="s">
        <v>3190</v>
      </c>
      <c r="R3303" s="1"/>
    </row>
    <row r="3304" spans="1:18" x14ac:dyDescent="0.4">
      <c r="A3304" t="s">
        <v>48</v>
      </c>
      <c r="B3304" t="s">
        <v>49</v>
      </c>
      <c r="C3304" t="s">
        <v>4</v>
      </c>
      <c r="D3304">
        <v>2020</v>
      </c>
      <c r="E3304" s="3">
        <v>3</v>
      </c>
      <c r="F3304" s="21" t="s">
        <v>50</v>
      </c>
      <c r="G3304" s="1">
        <v>103</v>
      </c>
      <c r="H3304" s="1">
        <v>-30</v>
      </c>
      <c r="J3304" s="1" t="s">
        <v>11</v>
      </c>
      <c r="K3304" s="1" t="s">
        <v>3318</v>
      </c>
      <c r="L3304" s="1" t="s">
        <v>3319</v>
      </c>
      <c r="M3304" s="1">
        <v>0</v>
      </c>
      <c r="O3304" s="1">
        <v>43979</v>
      </c>
      <c r="P3304" s="1">
        <v>3525</v>
      </c>
      <c r="Q3304" s="1" t="s">
        <v>3320</v>
      </c>
      <c r="R3304" s="1"/>
    </row>
    <row r="3305" spans="1:18" x14ac:dyDescent="0.4">
      <c r="A3305" t="s">
        <v>48</v>
      </c>
      <c r="B3305" t="s">
        <v>49</v>
      </c>
      <c r="C3305" t="s">
        <v>4</v>
      </c>
      <c r="D3305">
        <v>2020</v>
      </c>
      <c r="E3305" s="3">
        <v>3</v>
      </c>
      <c r="F3305" s="21" t="s">
        <v>50</v>
      </c>
      <c r="G3305" s="1">
        <v>104</v>
      </c>
      <c r="H3305" s="1">
        <v>-20</v>
      </c>
      <c r="J3305" s="1" t="s">
        <v>8</v>
      </c>
      <c r="K3305" s="1" t="s">
        <v>3207</v>
      </c>
      <c r="L3305" s="1" t="s">
        <v>3208</v>
      </c>
      <c r="M3305" s="1">
        <v>0</v>
      </c>
      <c r="O3305" s="1">
        <v>43917</v>
      </c>
      <c r="P3305" s="1">
        <v>3523</v>
      </c>
      <c r="Q3305" s="1" t="s">
        <v>3209</v>
      </c>
      <c r="R3305" s="1"/>
    </row>
    <row r="3306" spans="1:18" x14ac:dyDescent="0.4">
      <c r="A3306" t="s">
        <v>48</v>
      </c>
      <c r="B3306" t="s">
        <v>49</v>
      </c>
      <c r="C3306" t="s">
        <v>4</v>
      </c>
      <c r="D3306">
        <v>2020</v>
      </c>
      <c r="E3306" s="3">
        <v>3</v>
      </c>
      <c r="F3306" s="21" t="s">
        <v>50</v>
      </c>
      <c r="G3306" s="1">
        <v>105</v>
      </c>
      <c r="H3306" s="1" t="s">
        <v>81</v>
      </c>
      <c r="J3306" s="1" t="s">
        <v>27</v>
      </c>
      <c r="K3306" s="1" t="s">
        <v>3879</v>
      </c>
      <c r="L3306" s="1" t="s">
        <v>3845</v>
      </c>
      <c r="M3306" s="1">
        <v>0</v>
      </c>
      <c r="O3306" s="1">
        <v>43737</v>
      </c>
      <c r="P3306" s="1">
        <v>3428</v>
      </c>
      <c r="Q3306" s="1" t="s">
        <v>3880</v>
      </c>
      <c r="R3306" s="1"/>
    </row>
    <row r="3307" spans="1:18" x14ac:dyDescent="0.4">
      <c r="A3307" t="s">
        <v>48</v>
      </c>
      <c r="B3307" t="s">
        <v>49</v>
      </c>
      <c r="C3307" t="s">
        <v>4</v>
      </c>
      <c r="D3307">
        <v>2020</v>
      </c>
      <c r="E3307" s="3">
        <v>3</v>
      </c>
      <c r="F3307" s="21" t="s">
        <v>50</v>
      </c>
      <c r="G3307" s="1">
        <v>106</v>
      </c>
      <c r="H3307" s="1">
        <v>27</v>
      </c>
      <c r="J3307" s="1" t="s">
        <v>16</v>
      </c>
      <c r="K3307" s="1" t="s">
        <v>750</v>
      </c>
      <c r="L3307" s="1" t="s">
        <v>751</v>
      </c>
      <c r="M3307" s="1">
        <v>0</v>
      </c>
      <c r="O3307" s="1">
        <v>44004</v>
      </c>
      <c r="P3307" s="1">
        <v>3419</v>
      </c>
      <c r="Q3307" s="1" t="s">
        <v>3588</v>
      </c>
      <c r="R3307" s="1"/>
    </row>
    <row r="3308" spans="1:18" x14ac:dyDescent="0.4">
      <c r="A3308" t="s">
        <v>48</v>
      </c>
      <c r="B3308" t="s">
        <v>49</v>
      </c>
      <c r="C3308" t="s">
        <v>4</v>
      </c>
      <c r="D3308">
        <v>2020</v>
      </c>
      <c r="E3308" s="3">
        <v>3</v>
      </c>
      <c r="F3308" s="21" t="s">
        <v>50</v>
      </c>
      <c r="G3308" s="1">
        <v>107</v>
      </c>
      <c r="H3308" s="1">
        <v>6</v>
      </c>
      <c r="J3308" s="1" t="s">
        <v>17</v>
      </c>
      <c r="K3308" s="1" t="s">
        <v>3315</v>
      </c>
      <c r="L3308" s="1" t="s">
        <v>688</v>
      </c>
      <c r="M3308" s="1">
        <v>0</v>
      </c>
      <c r="N3308" s="1" t="s">
        <v>3316</v>
      </c>
      <c r="O3308" s="1">
        <v>42573</v>
      </c>
      <c r="P3308" s="1">
        <v>3404</v>
      </c>
      <c r="Q3308" s="1" t="s">
        <v>3317</v>
      </c>
      <c r="R3308" s="1"/>
    </row>
    <row r="3309" spans="1:18" x14ac:dyDescent="0.4">
      <c r="A3309" t="s">
        <v>48</v>
      </c>
      <c r="B3309" t="s">
        <v>49</v>
      </c>
      <c r="C3309" t="s">
        <v>4</v>
      </c>
      <c r="D3309">
        <v>2020</v>
      </c>
      <c r="E3309" s="3">
        <v>3</v>
      </c>
      <c r="F3309" s="21" t="s">
        <v>50</v>
      </c>
      <c r="G3309" s="1">
        <v>108</v>
      </c>
      <c r="H3309" s="1">
        <v>52</v>
      </c>
      <c r="J3309" s="1" t="s">
        <v>20</v>
      </c>
      <c r="K3309" s="1" t="s">
        <v>3755</v>
      </c>
      <c r="L3309" s="1" t="s">
        <v>652</v>
      </c>
      <c r="M3309" s="1">
        <v>0</v>
      </c>
      <c r="N3309" s="1" t="s">
        <v>3756</v>
      </c>
      <c r="O3309" s="1">
        <v>44007</v>
      </c>
      <c r="P3309" s="1">
        <v>3378</v>
      </c>
      <c r="Q3309" s="1" t="s">
        <v>3757</v>
      </c>
      <c r="R3309" s="1"/>
    </row>
    <row r="3310" spans="1:18" x14ac:dyDescent="0.4">
      <c r="A3310" t="s">
        <v>48</v>
      </c>
      <c r="B3310" t="s">
        <v>49</v>
      </c>
      <c r="C3310" t="s">
        <v>4</v>
      </c>
      <c r="D3310">
        <v>2020</v>
      </c>
      <c r="E3310" s="3">
        <v>3</v>
      </c>
      <c r="F3310" s="21" t="s">
        <v>50</v>
      </c>
      <c r="G3310" s="1">
        <v>109</v>
      </c>
      <c r="H3310" s="1">
        <v>148</v>
      </c>
      <c r="J3310" s="1" t="s">
        <v>27</v>
      </c>
      <c r="K3310" s="1" t="s">
        <v>3881</v>
      </c>
      <c r="L3310" s="1" t="s">
        <v>3401</v>
      </c>
      <c r="M3310" s="1">
        <v>0</v>
      </c>
      <c r="O3310" s="1">
        <v>40851</v>
      </c>
      <c r="P3310" s="1">
        <v>3378</v>
      </c>
      <c r="Q3310" s="1" t="s">
        <v>3882</v>
      </c>
      <c r="R3310" s="1"/>
    </row>
    <row r="3311" spans="1:18" x14ac:dyDescent="0.4">
      <c r="A3311" t="s">
        <v>48</v>
      </c>
      <c r="B3311" t="s">
        <v>49</v>
      </c>
      <c r="C3311" t="s">
        <v>4</v>
      </c>
      <c r="D3311">
        <v>2020</v>
      </c>
      <c r="E3311" s="3">
        <v>3</v>
      </c>
      <c r="F3311" s="21" t="s">
        <v>50</v>
      </c>
      <c r="G3311" s="1">
        <v>110</v>
      </c>
      <c r="H3311" s="1">
        <v>46</v>
      </c>
      <c r="J3311" s="1" t="s">
        <v>21</v>
      </c>
      <c r="K3311" s="1" t="s">
        <v>3521</v>
      </c>
      <c r="L3311" s="1" t="s">
        <v>125</v>
      </c>
      <c r="M3311" s="1">
        <v>0</v>
      </c>
      <c r="N3311" s="1" t="s">
        <v>3522</v>
      </c>
      <c r="O3311" s="1">
        <v>43999</v>
      </c>
      <c r="P3311" s="1">
        <v>3353</v>
      </c>
      <c r="Q3311" s="1" t="s">
        <v>3523</v>
      </c>
      <c r="R3311" s="1"/>
    </row>
    <row r="3312" spans="1:18" x14ac:dyDescent="0.4">
      <c r="A3312" t="s">
        <v>48</v>
      </c>
      <c r="B3312" t="s">
        <v>49</v>
      </c>
      <c r="C3312" t="s">
        <v>4</v>
      </c>
      <c r="D3312">
        <v>2020</v>
      </c>
      <c r="E3312" s="3">
        <v>3</v>
      </c>
      <c r="F3312" s="21" t="s">
        <v>50</v>
      </c>
      <c r="G3312" s="1">
        <v>111</v>
      </c>
      <c r="H3312" s="1">
        <v>121</v>
      </c>
      <c r="J3312" s="1" t="s">
        <v>16</v>
      </c>
      <c r="K3312" s="1" t="s">
        <v>3883</v>
      </c>
      <c r="L3312" s="1" t="s">
        <v>3884</v>
      </c>
      <c r="M3312" s="1">
        <v>0</v>
      </c>
      <c r="O3312" s="1">
        <v>43768</v>
      </c>
      <c r="P3312" s="1">
        <v>3311</v>
      </c>
      <c r="Q3312" s="1" t="s">
        <v>3885</v>
      </c>
      <c r="R3312" s="1"/>
    </row>
    <row r="3313" spans="1:18" x14ac:dyDescent="0.4">
      <c r="A3313" t="s">
        <v>48</v>
      </c>
      <c r="B3313" t="s">
        <v>49</v>
      </c>
      <c r="C3313" t="s">
        <v>4</v>
      </c>
      <c r="D3313">
        <v>2020</v>
      </c>
      <c r="E3313" s="3">
        <v>3</v>
      </c>
      <c r="F3313" s="21" t="s">
        <v>50</v>
      </c>
      <c r="G3313" s="1">
        <v>112</v>
      </c>
      <c r="H3313" s="1">
        <v>41</v>
      </c>
      <c r="J3313" s="1" t="s">
        <v>21</v>
      </c>
      <c r="K3313" s="1" t="s">
        <v>879</v>
      </c>
      <c r="L3313" s="1" t="s">
        <v>3538</v>
      </c>
      <c r="M3313" s="1">
        <v>0</v>
      </c>
      <c r="O3313" s="1">
        <v>41820</v>
      </c>
      <c r="P3313" s="1">
        <v>3302</v>
      </c>
      <c r="Q3313" s="1" t="s">
        <v>3539</v>
      </c>
      <c r="R3313" s="1"/>
    </row>
    <row r="3314" spans="1:18" x14ac:dyDescent="0.4">
      <c r="A3314" t="s">
        <v>48</v>
      </c>
      <c r="B3314" t="s">
        <v>49</v>
      </c>
      <c r="C3314" t="s">
        <v>4</v>
      </c>
      <c r="D3314">
        <v>2020</v>
      </c>
      <c r="E3314" s="3">
        <v>3</v>
      </c>
      <c r="F3314" s="21" t="s">
        <v>50</v>
      </c>
      <c r="G3314" s="1">
        <v>113</v>
      </c>
      <c r="H3314" s="1" t="s">
        <v>81</v>
      </c>
      <c r="J3314" s="1" t="s">
        <v>9</v>
      </c>
      <c r="K3314" s="1" t="s">
        <v>3886</v>
      </c>
      <c r="L3314" s="1" t="s">
        <v>3887</v>
      </c>
      <c r="M3314" s="1">
        <v>0</v>
      </c>
      <c r="O3314" s="1">
        <v>43330</v>
      </c>
      <c r="P3314" s="1">
        <v>3274</v>
      </c>
      <c r="Q3314" s="1" t="s">
        <v>3888</v>
      </c>
      <c r="R3314" s="1"/>
    </row>
    <row r="3315" spans="1:18" x14ac:dyDescent="0.4">
      <c r="A3315" t="s">
        <v>48</v>
      </c>
      <c r="B3315" t="s">
        <v>49</v>
      </c>
      <c r="C3315" t="s">
        <v>4</v>
      </c>
      <c r="D3315">
        <v>2020</v>
      </c>
      <c r="E3315" s="3">
        <v>3</v>
      </c>
      <c r="F3315" s="21" t="s">
        <v>50</v>
      </c>
      <c r="G3315" s="1">
        <v>114</v>
      </c>
      <c r="H3315" s="1">
        <v>-56</v>
      </c>
      <c r="J3315" s="1" t="s">
        <v>12</v>
      </c>
      <c r="K3315" s="1" t="s">
        <v>611</v>
      </c>
      <c r="L3315" s="1" t="s">
        <v>3662</v>
      </c>
      <c r="M3315" s="1">
        <v>0</v>
      </c>
      <c r="O3315" s="1">
        <v>43987</v>
      </c>
      <c r="P3315" s="1">
        <v>3270</v>
      </c>
      <c r="Q3315" s="1" t="s">
        <v>3663</v>
      </c>
      <c r="R3315" s="1"/>
    </row>
    <row r="3316" spans="1:18" x14ac:dyDescent="0.4">
      <c r="A3316" t="s">
        <v>48</v>
      </c>
      <c r="B3316" t="s">
        <v>49</v>
      </c>
      <c r="C3316" t="s">
        <v>4</v>
      </c>
      <c r="D3316">
        <v>2020</v>
      </c>
      <c r="E3316" s="3">
        <v>3</v>
      </c>
      <c r="F3316" s="21" t="s">
        <v>50</v>
      </c>
      <c r="G3316" s="1">
        <v>115</v>
      </c>
      <c r="H3316" s="1">
        <v>8</v>
      </c>
      <c r="J3316" s="1" t="s">
        <v>11</v>
      </c>
      <c r="K3316" s="1" t="s">
        <v>3411</v>
      </c>
      <c r="L3316" s="1" t="s">
        <v>3412</v>
      </c>
      <c r="M3316" s="1">
        <v>0</v>
      </c>
      <c r="O3316" s="1">
        <v>43929</v>
      </c>
      <c r="P3316" s="1">
        <v>3246</v>
      </c>
      <c r="Q3316" s="1" t="s">
        <v>3413</v>
      </c>
      <c r="R3316" s="1"/>
    </row>
    <row r="3317" spans="1:18" x14ac:dyDescent="0.4">
      <c r="A3317" t="s">
        <v>48</v>
      </c>
      <c r="B3317" t="s">
        <v>49</v>
      </c>
      <c r="C3317" t="s">
        <v>4</v>
      </c>
      <c r="D3317">
        <v>2020</v>
      </c>
      <c r="E3317" s="3">
        <v>3</v>
      </c>
      <c r="F3317" s="21" t="s">
        <v>50</v>
      </c>
      <c r="G3317" s="1">
        <v>116</v>
      </c>
      <c r="H3317" s="1">
        <v>-104</v>
      </c>
      <c r="J3317" s="1" t="s">
        <v>3156</v>
      </c>
      <c r="K3317" s="1" t="s">
        <v>3424</v>
      </c>
      <c r="L3317" s="1" t="s">
        <v>3425</v>
      </c>
      <c r="M3317" s="1">
        <v>0</v>
      </c>
      <c r="O3317" s="1">
        <v>43963</v>
      </c>
      <c r="P3317" s="1">
        <v>3203</v>
      </c>
      <c r="Q3317" s="1" t="s">
        <v>3426</v>
      </c>
      <c r="R3317" s="1"/>
    </row>
    <row r="3318" spans="1:18" x14ac:dyDescent="0.4">
      <c r="A3318" t="s">
        <v>48</v>
      </c>
      <c r="B3318" t="s">
        <v>49</v>
      </c>
      <c r="C3318" t="s">
        <v>4</v>
      </c>
      <c r="D3318">
        <v>2020</v>
      </c>
      <c r="E3318" s="3">
        <v>3</v>
      </c>
      <c r="F3318" s="21" t="s">
        <v>50</v>
      </c>
      <c r="G3318" s="1">
        <v>117</v>
      </c>
      <c r="H3318" s="1" t="s">
        <v>81</v>
      </c>
      <c r="J3318" s="1" t="s">
        <v>16</v>
      </c>
      <c r="K3318" s="1" t="s">
        <v>3889</v>
      </c>
      <c r="L3318" s="1" t="s">
        <v>3890</v>
      </c>
      <c r="M3318" s="1">
        <v>0</v>
      </c>
      <c r="O3318" s="1">
        <v>43610</v>
      </c>
      <c r="P3318" s="1">
        <v>3192</v>
      </c>
      <c r="Q3318" s="1" t="s">
        <v>3891</v>
      </c>
      <c r="R3318" s="1"/>
    </row>
    <row r="3319" spans="1:18" x14ac:dyDescent="0.4">
      <c r="A3319" t="s">
        <v>48</v>
      </c>
      <c r="B3319" t="s">
        <v>49</v>
      </c>
      <c r="C3319" t="s">
        <v>4</v>
      </c>
      <c r="D3319">
        <v>2020</v>
      </c>
      <c r="E3319" s="3">
        <v>3</v>
      </c>
      <c r="F3319" s="21" t="s">
        <v>50</v>
      </c>
      <c r="G3319" s="1">
        <v>118</v>
      </c>
      <c r="H3319" s="1">
        <v>46</v>
      </c>
      <c r="J3319" s="1" t="s">
        <v>17</v>
      </c>
      <c r="K3319" s="1" t="s">
        <v>764</v>
      </c>
      <c r="L3319" s="1" t="s">
        <v>125</v>
      </c>
      <c r="M3319" s="1">
        <v>0</v>
      </c>
      <c r="N3319" s="1" t="s">
        <v>3433</v>
      </c>
      <c r="O3319" s="1">
        <v>44004</v>
      </c>
      <c r="P3319" s="1">
        <v>3184</v>
      </c>
      <c r="Q3319" s="1" t="s">
        <v>3434</v>
      </c>
      <c r="R3319" s="1"/>
    </row>
    <row r="3320" spans="1:18" x14ac:dyDescent="0.4">
      <c r="A3320" t="s">
        <v>48</v>
      </c>
      <c r="B3320" t="s">
        <v>49</v>
      </c>
      <c r="C3320" t="s">
        <v>4</v>
      </c>
      <c r="D3320">
        <v>2020</v>
      </c>
      <c r="E3320" s="3">
        <v>3</v>
      </c>
      <c r="F3320" s="21" t="s">
        <v>50</v>
      </c>
      <c r="G3320" s="1">
        <v>119</v>
      </c>
      <c r="H3320" s="1">
        <v>149</v>
      </c>
      <c r="J3320" s="1" t="s">
        <v>12</v>
      </c>
      <c r="K3320" s="1" t="s">
        <v>915</v>
      </c>
      <c r="L3320" s="1" t="s">
        <v>3892</v>
      </c>
      <c r="M3320" s="1">
        <v>0</v>
      </c>
      <c r="O3320" s="1">
        <v>44007</v>
      </c>
      <c r="P3320" s="1">
        <v>3177</v>
      </c>
      <c r="Q3320" s="1" t="s">
        <v>3893</v>
      </c>
      <c r="R3320" s="1"/>
    </row>
    <row r="3321" spans="1:18" x14ac:dyDescent="0.4">
      <c r="A3321" t="s">
        <v>48</v>
      </c>
      <c r="B3321" t="s">
        <v>49</v>
      </c>
      <c r="C3321" t="s">
        <v>4</v>
      </c>
      <c r="D3321">
        <v>2020</v>
      </c>
      <c r="E3321" s="3">
        <v>3</v>
      </c>
      <c r="F3321" s="21" t="s">
        <v>50</v>
      </c>
      <c r="G3321" s="1">
        <v>120</v>
      </c>
      <c r="H3321" s="1">
        <v>6</v>
      </c>
      <c r="J3321" s="1" t="s">
        <v>11</v>
      </c>
      <c r="K3321" s="1" t="s">
        <v>3427</v>
      </c>
      <c r="L3321" s="1" t="s">
        <v>3331</v>
      </c>
      <c r="M3321" s="1">
        <v>0</v>
      </c>
      <c r="O3321" s="1">
        <v>42617</v>
      </c>
      <c r="P3321" s="1">
        <v>3174</v>
      </c>
      <c r="Q3321" s="1" t="s">
        <v>3428</v>
      </c>
      <c r="R3321" s="1"/>
    </row>
    <row r="3322" spans="1:18" x14ac:dyDescent="0.4">
      <c r="A3322" t="s">
        <v>48</v>
      </c>
      <c r="B3322" t="s">
        <v>49</v>
      </c>
      <c r="C3322" t="s">
        <v>4</v>
      </c>
      <c r="D3322">
        <v>2020</v>
      </c>
      <c r="E3322" s="3">
        <v>3</v>
      </c>
      <c r="F3322" s="21" t="s">
        <v>50</v>
      </c>
      <c r="G3322" s="1">
        <v>121</v>
      </c>
      <c r="H3322" s="1">
        <v>-23</v>
      </c>
      <c r="J3322" s="1" t="s">
        <v>22</v>
      </c>
      <c r="K3322" s="1" t="s">
        <v>3567</v>
      </c>
      <c r="L3322" s="1" t="s">
        <v>3568</v>
      </c>
      <c r="M3322" s="1">
        <v>0</v>
      </c>
      <c r="O3322" s="1">
        <v>42502</v>
      </c>
      <c r="P3322" s="1">
        <v>3135</v>
      </c>
      <c r="Q3322" s="1" t="s">
        <v>3569</v>
      </c>
      <c r="R3322" s="1"/>
    </row>
    <row r="3323" spans="1:18" x14ac:dyDescent="0.4">
      <c r="A3323" t="s">
        <v>48</v>
      </c>
      <c r="B3323" t="s">
        <v>49</v>
      </c>
      <c r="C3323" t="s">
        <v>4</v>
      </c>
      <c r="D3323">
        <v>2020</v>
      </c>
      <c r="E3323" s="3">
        <v>3</v>
      </c>
      <c r="F3323" s="21" t="s">
        <v>50</v>
      </c>
      <c r="G3323" s="1">
        <v>122</v>
      </c>
      <c r="H3323" s="1" t="s">
        <v>81</v>
      </c>
      <c r="J3323" s="1" t="s">
        <v>3172</v>
      </c>
      <c r="K3323" s="1" t="s">
        <v>3894</v>
      </c>
      <c r="L3323" s="1" t="s">
        <v>3895</v>
      </c>
      <c r="M3323" s="1">
        <v>0</v>
      </c>
      <c r="O3323" s="1">
        <v>43757</v>
      </c>
      <c r="P3323" s="1">
        <v>3104</v>
      </c>
      <c r="Q3323" s="1" t="s">
        <v>3896</v>
      </c>
      <c r="R3323" s="1"/>
    </row>
    <row r="3324" spans="1:18" x14ac:dyDescent="0.4">
      <c r="A3324" t="s">
        <v>48</v>
      </c>
      <c r="B3324" t="s">
        <v>49</v>
      </c>
      <c r="C3324" t="s">
        <v>4</v>
      </c>
      <c r="D3324">
        <v>2020</v>
      </c>
      <c r="E3324" s="3">
        <v>3</v>
      </c>
      <c r="F3324" s="21" t="s">
        <v>50</v>
      </c>
      <c r="G3324" s="1">
        <v>123</v>
      </c>
      <c r="H3324" s="1">
        <v>17</v>
      </c>
      <c r="J3324" s="1" t="s">
        <v>19</v>
      </c>
      <c r="K3324" s="1" t="s">
        <v>3452</v>
      </c>
      <c r="L3324" s="1" t="s">
        <v>682</v>
      </c>
      <c r="M3324" s="1">
        <v>0</v>
      </c>
      <c r="O3324" s="1">
        <v>43999</v>
      </c>
      <c r="P3324" s="1">
        <v>3090</v>
      </c>
      <c r="Q3324" s="1" t="s">
        <v>3453</v>
      </c>
      <c r="R3324" s="1"/>
    </row>
    <row r="3325" spans="1:18" x14ac:dyDescent="0.4">
      <c r="A3325" t="s">
        <v>48</v>
      </c>
      <c r="B3325" t="s">
        <v>49</v>
      </c>
      <c r="C3325" t="s">
        <v>4</v>
      </c>
      <c r="D3325">
        <v>2020</v>
      </c>
      <c r="E3325" s="3">
        <v>3</v>
      </c>
      <c r="F3325" s="21" t="s">
        <v>50</v>
      </c>
      <c r="G3325" s="1">
        <v>124</v>
      </c>
      <c r="H3325" s="1">
        <v>-8</v>
      </c>
      <c r="J3325" s="1" t="s">
        <v>12</v>
      </c>
      <c r="K3325" s="1" t="s">
        <v>896</v>
      </c>
      <c r="L3325" s="1" t="s">
        <v>3295</v>
      </c>
      <c r="M3325" s="1">
        <v>0</v>
      </c>
      <c r="O3325" s="1">
        <v>43974</v>
      </c>
      <c r="P3325" s="1">
        <v>3007</v>
      </c>
      <c r="Q3325" s="1" t="s">
        <v>3296</v>
      </c>
      <c r="R3325" s="1"/>
    </row>
    <row r="3326" spans="1:18" x14ac:dyDescent="0.4">
      <c r="A3326" t="s">
        <v>48</v>
      </c>
      <c r="B3326" t="s">
        <v>49</v>
      </c>
      <c r="C3326" t="s">
        <v>4</v>
      </c>
      <c r="D3326">
        <v>2020</v>
      </c>
      <c r="E3326" s="3">
        <v>3</v>
      </c>
      <c r="F3326" s="21" t="s">
        <v>50</v>
      </c>
      <c r="G3326" s="1">
        <v>125</v>
      </c>
      <c r="H3326" s="1">
        <v>11</v>
      </c>
      <c r="J3326" s="1" t="s">
        <v>20</v>
      </c>
      <c r="K3326" s="1" t="s">
        <v>3463</v>
      </c>
      <c r="L3326" s="1" t="s">
        <v>3464</v>
      </c>
      <c r="M3326" s="1">
        <v>0</v>
      </c>
      <c r="N3326" s="1" t="s">
        <v>3465</v>
      </c>
      <c r="O3326" s="1">
        <v>43990</v>
      </c>
      <c r="P3326" s="1">
        <v>2982</v>
      </c>
      <c r="Q3326" s="1" t="s">
        <v>3466</v>
      </c>
      <c r="R3326" s="1"/>
    </row>
    <row r="3327" spans="1:18" x14ac:dyDescent="0.4">
      <c r="A3327" t="s">
        <v>48</v>
      </c>
      <c r="B3327" t="s">
        <v>49</v>
      </c>
      <c r="C3327" t="s">
        <v>4</v>
      </c>
      <c r="D3327">
        <v>2020</v>
      </c>
      <c r="E3327" s="3">
        <v>3</v>
      </c>
      <c r="F3327" s="21" t="s">
        <v>50</v>
      </c>
      <c r="G3327" s="1">
        <v>126</v>
      </c>
      <c r="H3327" s="1" t="s">
        <v>81</v>
      </c>
      <c r="J3327" s="1" t="s">
        <v>21</v>
      </c>
      <c r="K3327" s="1" t="s">
        <v>243</v>
      </c>
      <c r="L3327" s="1" t="s">
        <v>244</v>
      </c>
      <c r="M3327" s="1">
        <v>0</v>
      </c>
      <c r="O3327" s="1">
        <v>40301</v>
      </c>
      <c r="P3327" s="1">
        <v>2969</v>
      </c>
      <c r="Q3327" s="1" t="s">
        <v>3897</v>
      </c>
      <c r="R3327" s="1"/>
    </row>
    <row r="3328" spans="1:18" x14ac:dyDescent="0.4">
      <c r="A3328" t="s">
        <v>48</v>
      </c>
      <c r="B3328" t="s">
        <v>49</v>
      </c>
      <c r="C3328" t="s">
        <v>4</v>
      </c>
      <c r="D3328">
        <v>2020</v>
      </c>
      <c r="E3328" s="3">
        <v>3</v>
      </c>
      <c r="F3328" s="21" t="s">
        <v>50</v>
      </c>
      <c r="G3328" s="1">
        <v>127</v>
      </c>
      <c r="H3328" s="1">
        <v>75</v>
      </c>
      <c r="J3328" s="1" t="s">
        <v>3172</v>
      </c>
      <c r="K3328" s="1" t="s">
        <v>3898</v>
      </c>
      <c r="L3328" s="1" t="s">
        <v>358</v>
      </c>
      <c r="M3328" s="1">
        <v>0</v>
      </c>
      <c r="O3328" s="1">
        <v>42834</v>
      </c>
      <c r="P3328" s="1">
        <v>2958</v>
      </c>
      <c r="Q3328" s="1" t="s">
        <v>3899</v>
      </c>
      <c r="R3328" s="1"/>
    </row>
    <row r="3329" spans="1:18" x14ac:dyDescent="0.4">
      <c r="A3329" t="s">
        <v>48</v>
      </c>
      <c r="B3329" t="s">
        <v>49</v>
      </c>
      <c r="C3329" t="s">
        <v>4</v>
      </c>
      <c r="D3329">
        <v>2020</v>
      </c>
      <c r="E3329" s="3">
        <v>3</v>
      </c>
      <c r="F3329" s="21" t="s">
        <v>50</v>
      </c>
      <c r="G3329" s="1">
        <v>128</v>
      </c>
      <c r="H3329" s="1">
        <v>-21</v>
      </c>
      <c r="J3329" s="1" t="s">
        <v>16</v>
      </c>
      <c r="K3329" s="1" t="s">
        <v>3339</v>
      </c>
      <c r="L3329" s="1" t="s">
        <v>3340</v>
      </c>
      <c r="M3329" s="1">
        <v>0</v>
      </c>
      <c r="N3329" s="1" t="s">
        <v>3341</v>
      </c>
      <c r="O3329" s="1">
        <v>43963</v>
      </c>
      <c r="P3329" s="1">
        <v>2940</v>
      </c>
      <c r="Q3329" s="1" t="s">
        <v>3342</v>
      </c>
      <c r="R3329" s="1"/>
    </row>
    <row r="3330" spans="1:18" x14ac:dyDescent="0.4">
      <c r="A3330" t="s">
        <v>48</v>
      </c>
      <c r="B3330" t="s">
        <v>49</v>
      </c>
      <c r="C3330" t="s">
        <v>4</v>
      </c>
      <c r="D3330">
        <v>2020</v>
      </c>
      <c r="E3330" s="3">
        <v>3</v>
      </c>
      <c r="F3330" s="21" t="s">
        <v>50</v>
      </c>
      <c r="G3330" s="1">
        <v>129</v>
      </c>
      <c r="H3330" s="1">
        <v>111</v>
      </c>
      <c r="J3330" s="1" t="s">
        <v>21</v>
      </c>
      <c r="K3330" s="1" t="s">
        <v>3900</v>
      </c>
      <c r="L3330" s="1" t="s">
        <v>2528</v>
      </c>
      <c r="M3330" s="1">
        <v>0</v>
      </c>
      <c r="N3330" s="1" t="s">
        <v>3901</v>
      </c>
      <c r="O3330" s="1">
        <v>44005</v>
      </c>
      <c r="P3330" s="1">
        <v>2935</v>
      </c>
      <c r="Q3330" s="1" t="s">
        <v>3902</v>
      </c>
      <c r="R3330" s="1"/>
    </row>
    <row r="3331" spans="1:18" x14ac:dyDescent="0.4">
      <c r="A3331" t="s">
        <v>48</v>
      </c>
      <c r="B3331" t="s">
        <v>49</v>
      </c>
      <c r="C3331" t="s">
        <v>4</v>
      </c>
      <c r="D3331">
        <v>2020</v>
      </c>
      <c r="E3331" s="3">
        <v>3</v>
      </c>
      <c r="F3331" s="21" t="s">
        <v>50</v>
      </c>
      <c r="G3331" s="1">
        <v>130</v>
      </c>
      <c r="H3331" s="1" t="s">
        <v>81</v>
      </c>
      <c r="J3331" s="1" t="s">
        <v>16</v>
      </c>
      <c r="K3331" s="1" t="s">
        <v>3903</v>
      </c>
      <c r="L3331" s="1" t="s">
        <v>3904</v>
      </c>
      <c r="M3331" s="1">
        <v>0</v>
      </c>
      <c r="O3331" s="1">
        <v>42712</v>
      </c>
      <c r="P3331" s="1">
        <v>2919</v>
      </c>
      <c r="Q3331" s="1" t="s">
        <v>3905</v>
      </c>
      <c r="R3331" s="1"/>
    </row>
    <row r="3332" spans="1:18" x14ac:dyDescent="0.4">
      <c r="A3332" t="s">
        <v>48</v>
      </c>
      <c r="B3332" t="s">
        <v>49</v>
      </c>
      <c r="C3332" t="s">
        <v>4</v>
      </c>
      <c r="D3332">
        <v>2020</v>
      </c>
      <c r="E3332" s="3">
        <v>3</v>
      </c>
      <c r="F3332" s="21" t="s">
        <v>50</v>
      </c>
      <c r="G3332" s="1">
        <v>131</v>
      </c>
      <c r="H3332" s="1">
        <v>46</v>
      </c>
      <c r="J3332" s="1" t="s">
        <v>3497</v>
      </c>
      <c r="K3332" s="1" t="s">
        <v>186</v>
      </c>
      <c r="L3332" s="1" t="s">
        <v>187</v>
      </c>
      <c r="M3332" s="1">
        <v>0</v>
      </c>
      <c r="N3332" s="1" t="s">
        <v>3236</v>
      </c>
      <c r="O3332" s="1">
        <v>44007</v>
      </c>
      <c r="P3332" s="1">
        <v>2909</v>
      </c>
      <c r="Q3332" s="1" t="s">
        <v>3498</v>
      </c>
      <c r="R3332" s="1"/>
    </row>
    <row r="3333" spans="1:18" x14ac:dyDescent="0.4">
      <c r="A3333" t="s">
        <v>48</v>
      </c>
      <c r="B3333" t="s">
        <v>49</v>
      </c>
      <c r="C3333" t="s">
        <v>4</v>
      </c>
      <c r="D3333">
        <v>2020</v>
      </c>
      <c r="E3333" s="3">
        <v>3</v>
      </c>
      <c r="F3333" s="21" t="s">
        <v>50</v>
      </c>
      <c r="G3333" s="1">
        <v>132</v>
      </c>
      <c r="H3333" s="1">
        <v>-29</v>
      </c>
      <c r="J3333" s="1" t="s">
        <v>11</v>
      </c>
      <c r="K3333" s="1" t="s">
        <v>3456</v>
      </c>
      <c r="L3333" s="1" t="s">
        <v>3457</v>
      </c>
      <c r="M3333" s="1">
        <v>0</v>
      </c>
      <c r="O3333" s="1">
        <v>40990</v>
      </c>
      <c r="P3333" s="1">
        <v>2854</v>
      </c>
      <c r="Q3333" s="1" t="s">
        <v>3458</v>
      </c>
      <c r="R3333" s="1"/>
    </row>
    <row r="3334" spans="1:18" x14ac:dyDescent="0.4">
      <c r="A3334" t="s">
        <v>48</v>
      </c>
      <c r="B3334" t="s">
        <v>49</v>
      </c>
      <c r="C3334" t="s">
        <v>4</v>
      </c>
      <c r="D3334">
        <v>2020</v>
      </c>
      <c r="E3334" s="3">
        <v>3</v>
      </c>
      <c r="F3334" s="21" t="s">
        <v>50</v>
      </c>
      <c r="G3334" s="1">
        <v>133</v>
      </c>
      <c r="H3334" s="1">
        <v>38</v>
      </c>
      <c r="J3334" s="1" t="s">
        <v>3156</v>
      </c>
      <c r="K3334" s="1" t="s">
        <v>3601</v>
      </c>
      <c r="L3334" s="1" t="s">
        <v>71</v>
      </c>
      <c r="M3334" s="1">
        <v>0</v>
      </c>
      <c r="O3334" s="1">
        <v>43964</v>
      </c>
      <c r="P3334" s="1">
        <v>2842</v>
      </c>
      <c r="Q3334" s="1" t="s">
        <v>3602</v>
      </c>
      <c r="R3334" s="1"/>
    </row>
    <row r="3335" spans="1:18" x14ac:dyDescent="0.4">
      <c r="A3335" t="s">
        <v>48</v>
      </c>
      <c r="B3335" t="s">
        <v>49</v>
      </c>
      <c r="C3335" t="s">
        <v>4</v>
      </c>
      <c r="D3335">
        <v>2020</v>
      </c>
      <c r="E3335" s="3">
        <v>3</v>
      </c>
      <c r="F3335" s="21" t="s">
        <v>50</v>
      </c>
      <c r="G3335" s="1">
        <v>134</v>
      </c>
      <c r="H3335" s="1" t="s">
        <v>81</v>
      </c>
      <c r="J3335" s="1" t="s">
        <v>27</v>
      </c>
      <c r="K3335" s="1" t="s">
        <v>3906</v>
      </c>
      <c r="L3335" s="1" t="s">
        <v>3845</v>
      </c>
      <c r="M3335" s="1">
        <v>0</v>
      </c>
      <c r="O3335" s="1">
        <v>43779</v>
      </c>
      <c r="P3335" s="1">
        <v>2840</v>
      </c>
      <c r="Q3335" s="1" t="s">
        <v>3907</v>
      </c>
      <c r="R3335" s="1"/>
    </row>
    <row r="3336" spans="1:18" x14ac:dyDescent="0.4">
      <c r="A3336" t="s">
        <v>48</v>
      </c>
      <c r="B3336" t="s">
        <v>49</v>
      </c>
      <c r="C3336" t="s">
        <v>4</v>
      </c>
      <c r="D3336">
        <v>2020</v>
      </c>
      <c r="E3336" s="3">
        <v>3</v>
      </c>
      <c r="F3336" s="21" t="s">
        <v>50</v>
      </c>
      <c r="G3336" s="1">
        <v>135</v>
      </c>
      <c r="H3336" s="1" t="s">
        <v>81</v>
      </c>
      <c r="J3336" s="1" t="s">
        <v>10</v>
      </c>
      <c r="K3336" s="1" t="s">
        <v>3908</v>
      </c>
      <c r="L3336" s="1" t="s">
        <v>3909</v>
      </c>
      <c r="M3336" s="1">
        <v>0</v>
      </c>
      <c r="O3336" s="1">
        <v>43677</v>
      </c>
      <c r="P3336" s="1">
        <v>2836</v>
      </c>
      <c r="Q3336" s="1" t="s">
        <v>3910</v>
      </c>
      <c r="R3336" s="1"/>
    </row>
    <row r="3337" spans="1:18" x14ac:dyDescent="0.4">
      <c r="A3337" t="s">
        <v>48</v>
      </c>
      <c r="B3337" t="s">
        <v>49</v>
      </c>
      <c r="C3337" t="s">
        <v>4</v>
      </c>
      <c r="D3337">
        <v>2020</v>
      </c>
      <c r="E3337" s="3">
        <v>3</v>
      </c>
      <c r="F3337" s="21" t="s">
        <v>50</v>
      </c>
      <c r="G3337" s="1">
        <v>136</v>
      </c>
      <c r="H3337" s="1">
        <v>207</v>
      </c>
      <c r="J3337" s="1" t="s">
        <v>3149</v>
      </c>
      <c r="K3337" s="1" t="s">
        <v>3291</v>
      </c>
      <c r="L3337" s="1" t="s">
        <v>3292</v>
      </c>
      <c r="M3337" s="1">
        <v>0</v>
      </c>
      <c r="N3337" s="1" t="s">
        <v>3293</v>
      </c>
      <c r="O3337" s="1">
        <v>43753</v>
      </c>
      <c r="P3337" s="1">
        <v>2768</v>
      </c>
      <c r="Q3337" s="1" t="s">
        <v>3294</v>
      </c>
      <c r="R3337" s="1"/>
    </row>
    <row r="3338" spans="1:18" x14ac:dyDescent="0.4">
      <c r="A3338" t="s">
        <v>48</v>
      </c>
      <c r="B3338" t="s">
        <v>49</v>
      </c>
      <c r="C3338" t="s">
        <v>4</v>
      </c>
      <c r="D3338">
        <v>2020</v>
      </c>
      <c r="E3338" s="3">
        <v>3</v>
      </c>
      <c r="F3338" s="21" t="s">
        <v>50</v>
      </c>
      <c r="G3338" s="1">
        <v>137</v>
      </c>
      <c r="H3338" s="1">
        <v>25</v>
      </c>
      <c r="J3338" s="1" t="s">
        <v>16</v>
      </c>
      <c r="K3338" s="1" t="s">
        <v>3552</v>
      </c>
      <c r="L3338" s="1" t="s">
        <v>3553</v>
      </c>
      <c r="M3338" s="1">
        <v>0</v>
      </c>
      <c r="O3338" s="1">
        <v>41990</v>
      </c>
      <c r="P3338" s="1">
        <v>2750</v>
      </c>
      <c r="Q3338" s="1" t="s">
        <v>3554</v>
      </c>
      <c r="R3338" s="1"/>
    </row>
    <row r="3339" spans="1:18" x14ac:dyDescent="0.4">
      <c r="A3339" t="s">
        <v>48</v>
      </c>
      <c r="B3339" t="s">
        <v>49</v>
      </c>
      <c r="C3339" t="s">
        <v>4</v>
      </c>
      <c r="D3339">
        <v>2020</v>
      </c>
      <c r="E3339" s="3">
        <v>3</v>
      </c>
      <c r="F3339" s="21" t="s">
        <v>50</v>
      </c>
      <c r="G3339" s="1">
        <v>138</v>
      </c>
      <c r="H3339" s="1">
        <v>-33</v>
      </c>
      <c r="J3339" s="1" t="s">
        <v>10</v>
      </c>
      <c r="K3339" s="1" t="s">
        <v>3280</v>
      </c>
      <c r="L3339" s="1" t="s">
        <v>3281</v>
      </c>
      <c r="M3339" s="1">
        <v>0</v>
      </c>
      <c r="N3339" s="1" t="s">
        <v>3282</v>
      </c>
      <c r="O3339" s="1">
        <v>42169</v>
      </c>
      <c r="P3339" s="1">
        <v>2696</v>
      </c>
      <c r="Q3339" s="1" t="s">
        <v>3283</v>
      </c>
      <c r="R3339" s="1"/>
    </row>
    <row r="3340" spans="1:18" x14ac:dyDescent="0.4">
      <c r="A3340" t="s">
        <v>48</v>
      </c>
      <c r="B3340" t="s">
        <v>49</v>
      </c>
      <c r="C3340" t="s">
        <v>4</v>
      </c>
      <c r="D3340">
        <v>2020</v>
      </c>
      <c r="E3340" s="3">
        <v>3</v>
      </c>
      <c r="F3340" s="21" t="s">
        <v>50</v>
      </c>
      <c r="G3340" s="1">
        <v>139</v>
      </c>
      <c r="H3340" s="1">
        <v>-25</v>
      </c>
      <c r="J3340" s="1" t="s">
        <v>22</v>
      </c>
      <c r="K3340" s="1" t="s">
        <v>712</v>
      </c>
      <c r="L3340" s="1" t="s">
        <v>713</v>
      </c>
      <c r="M3340" s="1">
        <v>0</v>
      </c>
      <c r="O3340" s="1">
        <v>43985</v>
      </c>
      <c r="P3340" s="1">
        <v>2690</v>
      </c>
      <c r="Q3340" s="1" t="s">
        <v>3717</v>
      </c>
      <c r="R3340" s="1"/>
    </row>
    <row r="3341" spans="1:18" x14ac:dyDescent="0.4">
      <c r="A3341" t="s">
        <v>48</v>
      </c>
      <c r="B3341" t="s">
        <v>49</v>
      </c>
      <c r="C3341" t="s">
        <v>4</v>
      </c>
      <c r="D3341">
        <v>2020</v>
      </c>
      <c r="E3341" s="3">
        <v>3</v>
      </c>
      <c r="F3341" s="21" t="s">
        <v>50</v>
      </c>
      <c r="G3341" s="1">
        <v>140</v>
      </c>
      <c r="H3341" s="1">
        <v>-15</v>
      </c>
      <c r="J3341" s="1" t="s">
        <v>17</v>
      </c>
      <c r="K3341" s="1" t="s">
        <v>861</v>
      </c>
      <c r="L3341" s="1" t="s">
        <v>3375</v>
      </c>
      <c r="M3341" s="1">
        <v>0</v>
      </c>
      <c r="N3341" s="1" t="s">
        <v>3376</v>
      </c>
      <c r="O3341" s="1">
        <v>43976</v>
      </c>
      <c r="P3341" s="1">
        <v>2687</v>
      </c>
      <c r="Q3341" s="1" t="s">
        <v>3377</v>
      </c>
      <c r="R3341" s="1"/>
    </row>
    <row r="3342" spans="1:18" x14ac:dyDescent="0.4">
      <c r="A3342" t="s">
        <v>48</v>
      </c>
      <c r="B3342" t="s">
        <v>49</v>
      </c>
      <c r="C3342" t="s">
        <v>4</v>
      </c>
      <c r="D3342">
        <v>2020</v>
      </c>
      <c r="E3342" s="3">
        <v>3</v>
      </c>
      <c r="F3342" s="21" t="s">
        <v>50</v>
      </c>
      <c r="G3342" s="1">
        <v>141</v>
      </c>
      <c r="H3342" s="1">
        <v>-12</v>
      </c>
      <c r="J3342" s="1" t="s">
        <v>16</v>
      </c>
      <c r="K3342" s="1" t="s">
        <v>3388</v>
      </c>
      <c r="L3342" s="1" t="s">
        <v>3331</v>
      </c>
      <c r="M3342" s="1">
        <v>0</v>
      </c>
      <c r="O3342" s="1">
        <v>43795</v>
      </c>
      <c r="P3342" s="1">
        <v>2625</v>
      </c>
      <c r="Q3342" s="1" t="s">
        <v>3389</v>
      </c>
      <c r="R3342" s="1"/>
    </row>
    <row r="3343" spans="1:18" x14ac:dyDescent="0.4">
      <c r="A3343" t="s">
        <v>48</v>
      </c>
      <c r="B3343" t="s">
        <v>49</v>
      </c>
      <c r="C3343" t="s">
        <v>4</v>
      </c>
      <c r="D3343">
        <v>2020</v>
      </c>
      <c r="E3343" s="3">
        <v>3</v>
      </c>
      <c r="F3343" s="21" t="s">
        <v>50</v>
      </c>
      <c r="G3343" s="1">
        <v>142</v>
      </c>
      <c r="H3343" s="1">
        <v>-27</v>
      </c>
      <c r="J3343" s="1" t="s">
        <v>22</v>
      </c>
      <c r="K3343" s="1" t="s">
        <v>585</v>
      </c>
      <c r="L3343" s="1" t="s">
        <v>3590</v>
      </c>
      <c r="M3343" s="1">
        <v>0</v>
      </c>
      <c r="O3343" s="1">
        <v>43956</v>
      </c>
      <c r="P3343" s="1">
        <v>2603</v>
      </c>
      <c r="Q3343" s="1" t="s">
        <v>3591</v>
      </c>
      <c r="R3343" s="1"/>
    </row>
    <row r="3344" spans="1:18" x14ac:dyDescent="0.4">
      <c r="A3344" t="s">
        <v>48</v>
      </c>
      <c r="B3344" t="s">
        <v>49</v>
      </c>
      <c r="C3344" t="s">
        <v>4</v>
      </c>
      <c r="D3344">
        <v>2020</v>
      </c>
      <c r="E3344" s="3">
        <v>3</v>
      </c>
      <c r="F3344" s="21" t="s">
        <v>50</v>
      </c>
      <c r="G3344" s="1">
        <v>143</v>
      </c>
      <c r="H3344" s="1" t="s">
        <v>81</v>
      </c>
      <c r="J3344" s="1" t="s">
        <v>9</v>
      </c>
      <c r="K3344" s="1" t="s">
        <v>3911</v>
      </c>
      <c r="L3344" s="1" t="s">
        <v>3912</v>
      </c>
      <c r="M3344" s="1">
        <v>0</v>
      </c>
      <c r="O3344" s="1">
        <v>42753</v>
      </c>
      <c r="P3344" s="1">
        <v>2541</v>
      </c>
      <c r="Q3344" s="1" t="s">
        <v>3913</v>
      </c>
      <c r="R3344" s="1"/>
    </row>
    <row r="3345" spans="1:18" x14ac:dyDescent="0.4">
      <c r="A3345" t="s">
        <v>48</v>
      </c>
      <c r="B3345" t="s">
        <v>49</v>
      </c>
      <c r="C3345" t="s">
        <v>4</v>
      </c>
      <c r="D3345">
        <v>2020</v>
      </c>
      <c r="E3345" s="3">
        <v>3</v>
      </c>
      <c r="F3345" s="21" t="s">
        <v>50</v>
      </c>
      <c r="G3345" s="1">
        <v>144</v>
      </c>
      <c r="H3345" s="1">
        <v>42</v>
      </c>
      <c r="J3345" s="1" t="s">
        <v>12</v>
      </c>
      <c r="K3345" s="1" t="s">
        <v>1029</v>
      </c>
      <c r="L3345" s="1" t="s">
        <v>3790</v>
      </c>
      <c r="M3345" s="1">
        <v>0</v>
      </c>
      <c r="O3345" s="1">
        <v>42211</v>
      </c>
      <c r="P3345" s="1">
        <v>2519</v>
      </c>
      <c r="Q3345" s="1" t="s">
        <v>3791</v>
      </c>
      <c r="R3345" s="1"/>
    </row>
    <row r="3346" spans="1:18" x14ac:dyDescent="0.4">
      <c r="A3346" t="s">
        <v>48</v>
      </c>
      <c r="B3346" t="s">
        <v>49</v>
      </c>
      <c r="C3346" t="s">
        <v>4</v>
      </c>
      <c r="D3346">
        <v>2020</v>
      </c>
      <c r="E3346" s="3">
        <v>3</v>
      </c>
      <c r="F3346" s="21" t="s">
        <v>50</v>
      </c>
      <c r="G3346" s="1">
        <v>145</v>
      </c>
      <c r="H3346" s="1">
        <v>-18</v>
      </c>
      <c r="J3346" s="1" t="s">
        <v>10</v>
      </c>
      <c r="K3346" s="1" t="s">
        <v>3724</v>
      </c>
      <c r="L3346" s="1" t="s">
        <v>3725</v>
      </c>
      <c r="M3346" s="1">
        <v>0</v>
      </c>
      <c r="O3346" s="1">
        <v>43787</v>
      </c>
      <c r="P3346" s="1">
        <v>2517</v>
      </c>
      <c r="Q3346" s="1" t="s">
        <v>3726</v>
      </c>
      <c r="R3346" s="1"/>
    </row>
    <row r="3347" spans="1:18" x14ac:dyDescent="0.4">
      <c r="A3347" t="s">
        <v>48</v>
      </c>
      <c r="B3347" t="s">
        <v>49</v>
      </c>
      <c r="C3347" t="s">
        <v>4</v>
      </c>
      <c r="D3347">
        <v>2020</v>
      </c>
      <c r="E3347" s="3">
        <v>3</v>
      </c>
      <c r="F3347" s="21" t="s">
        <v>50</v>
      </c>
      <c r="G3347" s="1">
        <v>146</v>
      </c>
      <c r="H3347" s="1">
        <v>-57</v>
      </c>
      <c r="J3347" s="1" t="s">
        <v>10</v>
      </c>
      <c r="K3347" s="1" t="s">
        <v>3162</v>
      </c>
      <c r="L3347" s="1" t="s">
        <v>229</v>
      </c>
      <c r="M3347" s="1">
        <v>0</v>
      </c>
      <c r="N3347" s="1" t="s">
        <v>3163</v>
      </c>
      <c r="O3347" s="1">
        <v>43948</v>
      </c>
      <c r="P3347" s="1">
        <v>2511</v>
      </c>
      <c r="Q3347" s="1" t="s">
        <v>3164</v>
      </c>
      <c r="R3347" s="1"/>
    </row>
    <row r="3348" spans="1:18" x14ac:dyDescent="0.4">
      <c r="A3348" t="s">
        <v>48</v>
      </c>
      <c r="B3348" t="s">
        <v>49</v>
      </c>
      <c r="C3348" t="s">
        <v>4</v>
      </c>
      <c r="D3348">
        <v>2020</v>
      </c>
      <c r="E3348" s="3">
        <v>3</v>
      </c>
      <c r="F3348" s="21" t="s">
        <v>50</v>
      </c>
      <c r="G3348" s="1">
        <v>147</v>
      </c>
      <c r="H3348" s="1">
        <v>-77</v>
      </c>
      <c r="J3348" s="1" t="s">
        <v>10</v>
      </c>
      <c r="K3348" s="1" t="s">
        <v>519</v>
      </c>
      <c r="L3348" s="1" t="s">
        <v>3227</v>
      </c>
      <c r="M3348" s="1">
        <v>0</v>
      </c>
      <c r="N3348" s="1" t="s">
        <v>3680</v>
      </c>
      <c r="O3348" s="1">
        <v>44006</v>
      </c>
      <c r="P3348" s="1">
        <v>2485</v>
      </c>
      <c r="Q3348" s="1" t="s">
        <v>3681</v>
      </c>
      <c r="R3348" s="1"/>
    </row>
    <row r="3349" spans="1:18" x14ac:dyDescent="0.4">
      <c r="A3349" t="s">
        <v>48</v>
      </c>
      <c r="B3349" t="s">
        <v>49</v>
      </c>
      <c r="C3349" t="s">
        <v>4</v>
      </c>
      <c r="D3349">
        <v>2020</v>
      </c>
      <c r="E3349" s="3">
        <v>3</v>
      </c>
      <c r="F3349" s="21" t="s">
        <v>50</v>
      </c>
      <c r="G3349" s="1">
        <v>148</v>
      </c>
      <c r="H3349" s="1">
        <v>187</v>
      </c>
      <c r="J3349" s="1" t="s">
        <v>20</v>
      </c>
      <c r="K3349" s="1" t="s">
        <v>3914</v>
      </c>
      <c r="L3349" s="1" t="s">
        <v>3915</v>
      </c>
      <c r="M3349" s="1">
        <v>0</v>
      </c>
      <c r="N3349" s="1" t="s">
        <v>3916</v>
      </c>
      <c r="O3349" s="1">
        <v>44000</v>
      </c>
      <c r="P3349" s="1">
        <v>2479</v>
      </c>
      <c r="Q3349" s="1" t="s">
        <v>3917</v>
      </c>
      <c r="R3349" s="1"/>
    </row>
    <row r="3350" spans="1:18" x14ac:dyDescent="0.4">
      <c r="A3350" t="s">
        <v>48</v>
      </c>
      <c r="B3350" t="s">
        <v>49</v>
      </c>
      <c r="C3350" t="s">
        <v>4</v>
      </c>
      <c r="D3350">
        <v>2020</v>
      </c>
      <c r="E3350" s="3">
        <v>3</v>
      </c>
      <c r="F3350" s="21" t="s">
        <v>50</v>
      </c>
      <c r="G3350" s="1">
        <v>149</v>
      </c>
      <c r="H3350" s="1">
        <v>59</v>
      </c>
      <c r="J3350" s="1" t="s">
        <v>3156</v>
      </c>
      <c r="K3350" s="1" t="s">
        <v>3918</v>
      </c>
      <c r="L3350" s="1" t="s">
        <v>71</v>
      </c>
      <c r="M3350" s="1">
        <v>0</v>
      </c>
      <c r="O3350" s="1">
        <v>43998</v>
      </c>
      <c r="P3350" s="1">
        <v>2433</v>
      </c>
      <c r="Q3350" s="1" t="s">
        <v>3919</v>
      </c>
      <c r="R3350" s="1"/>
    </row>
    <row r="3351" spans="1:18" x14ac:dyDescent="0.4">
      <c r="A3351" t="s">
        <v>48</v>
      </c>
      <c r="B3351" t="s">
        <v>49</v>
      </c>
      <c r="C3351" t="s">
        <v>4</v>
      </c>
      <c r="D3351">
        <v>2020</v>
      </c>
      <c r="E3351" s="3">
        <v>3</v>
      </c>
      <c r="F3351" s="21" t="s">
        <v>50</v>
      </c>
      <c r="G3351" s="1">
        <v>150</v>
      </c>
      <c r="H3351" s="1">
        <v>-73</v>
      </c>
      <c r="J3351" s="1" t="s">
        <v>26</v>
      </c>
      <c r="K3351" s="1" t="s">
        <v>3167</v>
      </c>
      <c r="L3351" s="1" t="s">
        <v>119</v>
      </c>
      <c r="M3351" s="1">
        <v>0</v>
      </c>
      <c r="O3351" s="1">
        <v>43978</v>
      </c>
      <c r="P3351" s="1">
        <v>2428</v>
      </c>
      <c r="Q3351" s="1" t="s">
        <v>3168</v>
      </c>
      <c r="R3351" s="1"/>
    </row>
    <row r="3352" spans="1:18" x14ac:dyDescent="0.4">
      <c r="A3352" t="s">
        <v>48</v>
      </c>
      <c r="B3352" t="s">
        <v>49</v>
      </c>
      <c r="C3352" t="s">
        <v>4</v>
      </c>
      <c r="D3352">
        <v>2020</v>
      </c>
      <c r="E3352" s="3">
        <v>3</v>
      </c>
      <c r="F3352" s="21" t="s">
        <v>50</v>
      </c>
      <c r="G3352" s="1">
        <v>151</v>
      </c>
      <c r="H3352" s="1">
        <v>-56</v>
      </c>
      <c r="J3352" s="1" t="s">
        <v>452</v>
      </c>
      <c r="K3352" s="1" t="s">
        <v>3698</v>
      </c>
      <c r="L3352" s="1" t="s">
        <v>3699</v>
      </c>
      <c r="M3352" s="1">
        <v>0</v>
      </c>
      <c r="N3352" s="1" t="s">
        <v>3658</v>
      </c>
      <c r="O3352" s="1">
        <v>43981</v>
      </c>
      <c r="P3352" s="1">
        <v>2397</v>
      </c>
      <c r="Q3352" s="1" t="s">
        <v>3700</v>
      </c>
      <c r="R3352" s="1"/>
    </row>
    <row r="3353" spans="1:18" x14ac:dyDescent="0.4">
      <c r="A3353" t="s">
        <v>48</v>
      </c>
      <c r="B3353" t="s">
        <v>49</v>
      </c>
      <c r="C3353" t="s">
        <v>4</v>
      </c>
      <c r="D3353">
        <v>2020</v>
      </c>
      <c r="E3353" s="3">
        <v>3</v>
      </c>
      <c r="F3353" s="21" t="s">
        <v>50</v>
      </c>
      <c r="G3353" s="1">
        <v>152</v>
      </c>
      <c r="H3353" s="1">
        <v>-86</v>
      </c>
      <c r="J3353" s="1" t="s">
        <v>317</v>
      </c>
      <c r="K3353" s="1" t="s">
        <v>2377</v>
      </c>
      <c r="L3353" s="1" t="s">
        <v>3191</v>
      </c>
      <c r="M3353" s="1">
        <v>0</v>
      </c>
      <c r="N3353" s="1" t="s">
        <v>3192</v>
      </c>
      <c r="O3353" s="1">
        <v>43958</v>
      </c>
      <c r="P3353" s="1">
        <v>2393</v>
      </c>
      <c r="Q3353" s="1" t="s">
        <v>3193</v>
      </c>
      <c r="R3353" s="1"/>
    </row>
    <row r="3354" spans="1:18" x14ac:dyDescent="0.4">
      <c r="A3354" t="s">
        <v>48</v>
      </c>
      <c r="B3354" t="s">
        <v>49</v>
      </c>
      <c r="C3354" t="s">
        <v>4</v>
      </c>
      <c r="D3354">
        <v>2020</v>
      </c>
      <c r="E3354" s="3">
        <v>3</v>
      </c>
      <c r="F3354" s="21" t="s">
        <v>50</v>
      </c>
      <c r="G3354" s="1">
        <v>153</v>
      </c>
      <c r="H3354" s="1">
        <v>-33</v>
      </c>
      <c r="J3354" s="1" t="s">
        <v>11</v>
      </c>
      <c r="K3354" s="1" t="s">
        <v>550</v>
      </c>
      <c r="L3354" s="1" t="s">
        <v>3512</v>
      </c>
      <c r="M3354" s="1">
        <v>0</v>
      </c>
      <c r="O3354" s="1">
        <v>43973</v>
      </c>
      <c r="P3354" s="1">
        <v>2392</v>
      </c>
      <c r="Q3354" s="1" t="s">
        <v>3513</v>
      </c>
      <c r="R3354" s="1"/>
    </row>
    <row r="3355" spans="1:18" x14ac:dyDescent="0.4">
      <c r="A3355" t="s">
        <v>48</v>
      </c>
      <c r="B3355" t="s">
        <v>49</v>
      </c>
      <c r="C3355" t="s">
        <v>4</v>
      </c>
      <c r="D3355">
        <v>2020</v>
      </c>
      <c r="E3355" s="3">
        <v>3</v>
      </c>
      <c r="F3355" s="21" t="s">
        <v>50</v>
      </c>
      <c r="G3355" s="1">
        <v>154</v>
      </c>
      <c r="H3355" s="1">
        <v>214</v>
      </c>
      <c r="J3355" s="1" t="s">
        <v>16</v>
      </c>
      <c r="K3355" s="1" t="s">
        <v>3920</v>
      </c>
      <c r="L3355" s="1" t="s">
        <v>3921</v>
      </c>
      <c r="M3355" s="1">
        <v>0</v>
      </c>
      <c r="O3355" s="1">
        <v>43950</v>
      </c>
      <c r="P3355" s="1">
        <v>2373</v>
      </c>
      <c r="Q3355" s="1" t="s">
        <v>3922</v>
      </c>
      <c r="R3355" s="1"/>
    </row>
    <row r="3356" spans="1:18" x14ac:dyDescent="0.4">
      <c r="A3356" t="s">
        <v>48</v>
      </c>
      <c r="B3356" t="s">
        <v>49</v>
      </c>
      <c r="C3356" t="s">
        <v>4</v>
      </c>
      <c r="D3356">
        <v>2020</v>
      </c>
      <c r="E3356" s="3">
        <v>3</v>
      </c>
      <c r="F3356" s="21" t="s">
        <v>50</v>
      </c>
      <c r="G3356" s="1">
        <v>155</v>
      </c>
      <c r="H3356" s="1" t="s">
        <v>81</v>
      </c>
      <c r="J3356" s="1" t="s">
        <v>20</v>
      </c>
      <c r="K3356" s="1" t="s">
        <v>3923</v>
      </c>
      <c r="L3356" s="1" t="s">
        <v>3924</v>
      </c>
      <c r="M3356" s="1">
        <v>0</v>
      </c>
      <c r="N3356" s="1" t="s">
        <v>3925</v>
      </c>
      <c r="O3356" s="1">
        <v>44007</v>
      </c>
      <c r="P3356" s="1">
        <v>2369</v>
      </c>
      <c r="Q3356" s="1" t="s">
        <v>3926</v>
      </c>
      <c r="R3356" s="1"/>
    </row>
    <row r="3357" spans="1:18" x14ac:dyDescent="0.4">
      <c r="A3357" t="s">
        <v>48</v>
      </c>
      <c r="B3357" t="s">
        <v>49</v>
      </c>
      <c r="C3357" t="s">
        <v>4</v>
      </c>
      <c r="D3357">
        <v>2020</v>
      </c>
      <c r="E3357" s="3">
        <v>3</v>
      </c>
      <c r="F3357" s="21" t="s">
        <v>50</v>
      </c>
      <c r="G3357" s="1">
        <v>156</v>
      </c>
      <c r="H3357" s="1" t="s">
        <v>81</v>
      </c>
      <c r="J3357" s="1" t="s">
        <v>9</v>
      </c>
      <c r="K3357" s="1" t="s">
        <v>3927</v>
      </c>
      <c r="L3357" s="1" t="s">
        <v>821</v>
      </c>
      <c r="M3357" s="1">
        <v>0</v>
      </c>
      <c r="O3357" s="1">
        <v>41142</v>
      </c>
      <c r="P3357" s="1">
        <v>2348</v>
      </c>
      <c r="Q3357" s="1" t="s">
        <v>3928</v>
      </c>
      <c r="R3357" s="1"/>
    </row>
    <row r="3358" spans="1:18" x14ac:dyDescent="0.4">
      <c r="A3358" t="s">
        <v>48</v>
      </c>
      <c r="B3358" t="s">
        <v>49</v>
      </c>
      <c r="C3358" t="s">
        <v>4</v>
      </c>
      <c r="D3358">
        <v>2020</v>
      </c>
      <c r="E3358" s="3">
        <v>3</v>
      </c>
      <c r="F3358" s="21" t="s">
        <v>50</v>
      </c>
      <c r="G3358" s="1">
        <v>157</v>
      </c>
      <c r="H3358" s="1">
        <v>-131</v>
      </c>
      <c r="J3358" s="1" t="s">
        <v>415</v>
      </c>
      <c r="K3358" s="1" t="s">
        <v>3448</v>
      </c>
      <c r="L3358" s="1">
        <v>1.1100000000000001</v>
      </c>
      <c r="M3358" s="1">
        <v>0</v>
      </c>
      <c r="N3358" s="1" t="s">
        <v>3449</v>
      </c>
      <c r="O3358" s="1">
        <v>44004</v>
      </c>
      <c r="P3358" s="1">
        <v>2344</v>
      </c>
      <c r="Q3358" s="1" t="s">
        <v>3450</v>
      </c>
      <c r="R3358" s="1"/>
    </row>
    <row r="3359" spans="1:18" x14ac:dyDescent="0.4">
      <c r="A3359" t="s">
        <v>48</v>
      </c>
      <c r="B3359" t="s">
        <v>49</v>
      </c>
      <c r="C3359" t="s">
        <v>4</v>
      </c>
      <c r="D3359">
        <v>2020</v>
      </c>
      <c r="E3359" s="3">
        <v>3</v>
      </c>
      <c r="F3359" s="21" t="s">
        <v>50</v>
      </c>
      <c r="G3359" s="1">
        <v>158</v>
      </c>
      <c r="H3359" s="1">
        <v>3</v>
      </c>
      <c r="J3359" s="1" t="s">
        <v>16</v>
      </c>
      <c r="K3359" s="1" t="s">
        <v>733</v>
      </c>
      <c r="L3359" s="1" t="s">
        <v>734</v>
      </c>
      <c r="M3359" s="1">
        <v>0</v>
      </c>
      <c r="O3359" s="1">
        <v>41943</v>
      </c>
      <c r="P3359" s="1">
        <v>2329</v>
      </c>
      <c r="Q3359" s="1" t="s">
        <v>3475</v>
      </c>
      <c r="R3359" s="1"/>
    </row>
    <row r="3360" spans="1:18" x14ac:dyDescent="0.4">
      <c r="A3360" t="s">
        <v>48</v>
      </c>
      <c r="B3360" t="s">
        <v>49</v>
      </c>
      <c r="C3360" t="s">
        <v>4</v>
      </c>
      <c r="D3360">
        <v>2020</v>
      </c>
      <c r="E3360" s="3">
        <v>3</v>
      </c>
      <c r="F3360" s="21" t="s">
        <v>50</v>
      </c>
      <c r="G3360" s="1">
        <v>159</v>
      </c>
      <c r="H3360" s="1">
        <v>15</v>
      </c>
      <c r="J3360" s="1" t="s">
        <v>11</v>
      </c>
      <c r="K3360" s="1" t="s">
        <v>834</v>
      </c>
      <c r="L3360" s="1" t="s">
        <v>3461</v>
      </c>
      <c r="M3360" s="1">
        <v>0</v>
      </c>
      <c r="O3360" s="1">
        <v>42824</v>
      </c>
      <c r="P3360" s="1">
        <v>2316</v>
      </c>
      <c r="Q3360" s="1" t="s">
        <v>3462</v>
      </c>
      <c r="R3360" s="1"/>
    </row>
    <row r="3361" spans="1:18" x14ac:dyDescent="0.4">
      <c r="A3361" t="s">
        <v>48</v>
      </c>
      <c r="B3361" t="s">
        <v>49</v>
      </c>
      <c r="C3361" t="s">
        <v>4</v>
      </c>
      <c r="D3361">
        <v>2020</v>
      </c>
      <c r="E3361" s="3">
        <v>3</v>
      </c>
      <c r="F3361" s="21" t="s">
        <v>50</v>
      </c>
      <c r="G3361" s="1">
        <v>160</v>
      </c>
      <c r="H3361" s="1">
        <v>9</v>
      </c>
      <c r="J3361" s="1" t="s">
        <v>3156</v>
      </c>
      <c r="K3361" s="1" t="s">
        <v>3395</v>
      </c>
      <c r="L3361" s="1" t="s">
        <v>128</v>
      </c>
      <c r="M3361" s="1">
        <v>0</v>
      </c>
      <c r="O3361" s="1">
        <v>43818</v>
      </c>
      <c r="P3361" s="1">
        <v>2315</v>
      </c>
      <c r="Q3361" s="1" t="s">
        <v>3396</v>
      </c>
      <c r="R3361" s="1"/>
    </row>
    <row r="3362" spans="1:18" x14ac:dyDescent="0.4">
      <c r="A3362" t="s">
        <v>48</v>
      </c>
      <c r="B3362" t="s">
        <v>49</v>
      </c>
      <c r="C3362" t="s">
        <v>4</v>
      </c>
      <c r="D3362">
        <v>2020</v>
      </c>
      <c r="E3362" s="3">
        <v>3</v>
      </c>
      <c r="F3362" s="21" t="s">
        <v>50</v>
      </c>
      <c r="G3362" s="1">
        <v>161</v>
      </c>
      <c r="H3362" s="1">
        <v>39</v>
      </c>
      <c r="J3362" s="1" t="s">
        <v>9</v>
      </c>
      <c r="K3362" s="1" t="s">
        <v>3593</v>
      </c>
      <c r="L3362" s="1" t="s">
        <v>697</v>
      </c>
      <c r="M3362" s="1">
        <v>0</v>
      </c>
      <c r="N3362" s="1" t="s">
        <v>3594</v>
      </c>
      <c r="O3362" s="1">
        <v>43068</v>
      </c>
      <c r="P3362" s="1">
        <v>2315</v>
      </c>
      <c r="Q3362" s="1" t="s">
        <v>3595</v>
      </c>
      <c r="R3362" s="1"/>
    </row>
    <row r="3363" spans="1:18" x14ac:dyDescent="0.4">
      <c r="A3363" t="s">
        <v>48</v>
      </c>
      <c r="B3363" t="s">
        <v>49</v>
      </c>
      <c r="C3363" t="s">
        <v>4</v>
      </c>
      <c r="D3363">
        <v>2020</v>
      </c>
      <c r="E3363" s="3">
        <v>3</v>
      </c>
      <c r="F3363" s="21" t="s">
        <v>50</v>
      </c>
      <c r="G3363" s="1">
        <v>162</v>
      </c>
      <c r="H3363" s="1">
        <v>-27</v>
      </c>
      <c r="J3363" s="1" t="s">
        <v>11</v>
      </c>
      <c r="K3363" s="1" t="s">
        <v>3505</v>
      </c>
      <c r="L3363" s="1" t="s">
        <v>3506</v>
      </c>
      <c r="M3363" s="1">
        <v>0</v>
      </c>
      <c r="O3363" s="1">
        <v>41104</v>
      </c>
      <c r="P3363" s="1">
        <v>2287</v>
      </c>
      <c r="Q3363" s="1" t="s">
        <v>3507</v>
      </c>
      <c r="R3363" s="1"/>
    </row>
    <row r="3364" spans="1:18" x14ac:dyDescent="0.4">
      <c r="A3364" t="s">
        <v>48</v>
      </c>
      <c r="B3364" t="s">
        <v>49</v>
      </c>
      <c r="C3364" t="s">
        <v>4</v>
      </c>
      <c r="D3364">
        <v>2020</v>
      </c>
      <c r="E3364" s="3">
        <v>3</v>
      </c>
      <c r="F3364" s="21" t="s">
        <v>50</v>
      </c>
      <c r="G3364" s="1">
        <v>163</v>
      </c>
      <c r="H3364" s="1">
        <v>25</v>
      </c>
      <c r="J3364" s="1" t="s">
        <v>22</v>
      </c>
      <c r="K3364" s="1" t="s">
        <v>557</v>
      </c>
      <c r="L3364" s="1" t="s">
        <v>3708</v>
      </c>
      <c r="M3364" s="1">
        <v>0</v>
      </c>
      <c r="O3364" s="1">
        <v>43983</v>
      </c>
      <c r="P3364" s="1">
        <v>2281</v>
      </c>
      <c r="Q3364" s="1" t="s">
        <v>3792</v>
      </c>
      <c r="R3364" s="1"/>
    </row>
    <row r="3365" spans="1:18" x14ac:dyDescent="0.4">
      <c r="A3365" t="s">
        <v>48</v>
      </c>
      <c r="B3365" t="s">
        <v>49</v>
      </c>
      <c r="C3365" t="s">
        <v>4</v>
      </c>
      <c r="D3365">
        <v>2020</v>
      </c>
      <c r="E3365" s="3">
        <v>3</v>
      </c>
      <c r="F3365" s="21" t="s">
        <v>50</v>
      </c>
      <c r="G3365" s="1">
        <v>164</v>
      </c>
      <c r="H3365" s="1">
        <v>-52</v>
      </c>
      <c r="J3365" s="1" t="s">
        <v>11</v>
      </c>
      <c r="K3365" s="1" t="s">
        <v>3372</v>
      </c>
      <c r="L3365" s="1" t="s">
        <v>3373</v>
      </c>
      <c r="M3365" s="1">
        <v>0</v>
      </c>
      <c r="O3365" s="1">
        <v>43990</v>
      </c>
      <c r="P3365" s="1">
        <v>2256</v>
      </c>
      <c r="Q3365" s="1" t="s">
        <v>3374</v>
      </c>
      <c r="R3365" s="1"/>
    </row>
    <row r="3366" spans="1:18" x14ac:dyDescent="0.4">
      <c r="A3366" t="s">
        <v>48</v>
      </c>
      <c r="B3366" t="s">
        <v>49</v>
      </c>
      <c r="C3366" t="s">
        <v>4</v>
      </c>
      <c r="D3366">
        <v>2020</v>
      </c>
      <c r="E3366" s="3">
        <v>3</v>
      </c>
      <c r="F3366" s="21" t="s">
        <v>50</v>
      </c>
      <c r="G3366" s="1">
        <v>165</v>
      </c>
      <c r="H3366" s="1">
        <v>-11</v>
      </c>
      <c r="J3366" s="1" t="s">
        <v>18</v>
      </c>
      <c r="K3366" s="1" t="s">
        <v>142</v>
      </c>
      <c r="L3366" s="1" t="s">
        <v>3331</v>
      </c>
      <c r="M3366" s="1">
        <v>0</v>
      </c>
      <c r="O3366" s="1">
        <v>43987</v>
      </c>
      <c r="P3366" s="1">
        <v>2256</v>
      </c>
      <c r="Q3366" s="1" t="s">
        <v>3356</v>
      </c>
      <c r="R3366" s="1"/>
    </row>
    <row r="3367" spans="1:18" x14ac:dyDescent="0.4">
      <c r="A3367" t="s">
        <v>48</v>
      </c>
      <c r="B3367" t="s">
        <v>49</v>
      </c>
      <c r="C3367" t="s">
        <v>4</v>
      </c>
      <c r="D3367">
        <v>2020</v>
      </c>
      <c r="E3367" s="3">
        <v>3</v>
      </c>
      <c r="F3367" s="21" t="s">
        <v>50</v>
      </c>
      <c r="G3367" s="1">
        <v>166</v>
      </c>
      <c r="H3367" s="1">
        <v>-8</v>
      </c>
      <c r="J3367" s="1" t="s">
        <v>22</v>
      </c>
      <c r="K3367" s="1" t="s">
        <v>3748</v>
      </c>
      <c r="L3367" s="1" t="s">
        <v>3749</v>
      </c>
      <c r="M3367" s="1">
        <v>0</v>
      </c>
      <c r="O3367" s="1">
        <v>43985</v>
      </c>
      <c r="P3367" s="1">
        <v>2240</v>
      </c>
      <c r="Q3367" s="1" t="s">
        <v>3750</v>
      </c>
      <c r="R3367" s="1"/>
    </row>
    <row r="3368" spans="1:18" x14ac:dyDescent="0.4">
      <c r="A3368" t="s">
        <v>48</v>
      </c>
      <c r="B3368" t="s">
        <v>49</v>
      </c>
      <c r="C3368" t="s">
        <v>4</v>
      </c>
      <c r="D3368">
        <v>2020</v>
      </c>
      <c r="E3368" s="3">
        <v>3</v>
      </c>
      <c r="F3368" s="21" t="s">
        <v>50</v>
      </c>
      <c r="G3368" s="1">
        <v>167</v>
      </c>
      <c r="H3368" s="1">
        <v>-63</v>
      </c>
      <c r="J3368" s="1" t="s">
        <v>22</v>
      </c>
      <c r="K3368" s="1" t="s">
        <v>3707</v>
      </c>
      <c r="L3368" s="1" t="s">
        <v>3708</v>
      </c>
      <c r="M3368" s="1">
        <v>0</v>
      </c>
      <c r="O3368" s="1">
        <v>43959</v>
      </c>
      <c r="P3368" s="1">
        <v>2235</v>
      </c>
      <c r="Q3368" s="1" t="s">
        <v>3709</v>
      </c>
      <c r="R3368" s="1"/>
    </row>
    <row r="3369" spans="1:18" x14ac:dyDescent="0.4">
      <c r="A3369" t="s">
        <v>48</v>
      </c>
      <c r="B3369" t="s">
        <v>49</v>
      </c>
      <c r="C3369" t="s">
        <v>4</v>
      </c>
      <c r="D3369">
        <v>2020</v>
      </c>
      <c r="E3369" s="3">
        <v>3</v>
      </c>
      <c r="F3369" s="21" t="s">
        <v>50</v>
      </c>
      <c r="G3369" s="1">
        <v>168</v>
      </c>
      <c r="H3369" s="1">
        <v>210</v>
      </c>
      <c r="J3369" s="1" t="s">
        <v>20</v>
      </c>
      <c r="K3369" s="1" t="s">
        <v>3929</v>
      </c>
      <c r="L3369" s="1" t="s">
        <v>3930</v>
      </c>
      <c r="M3369" s="1">
        <v>0</v>
      </c>
      <c r="O3369" s="1">
        <v>42748</v>
      </c>
      <c r="P3369" s="1">
        <v>2213</v>
      </c>
      <c r="Q3369" s="1" t="s">
        <v>3931</v>
      </c>
      <c r="R3369" s="1"/>
    </row>
    <row r="3370" spans="1:18" x14ac:dyDescent="0.4">
      <c r="A3370" t="s">
        <v>48</v>
      </c>
      <c r="B3370" t="s">
        <v>49</v>
      </c>
      <c r="C3370" t="s">
        <v>4</v>
      </c>
      <c r="D3370">
        <v>2020</v>
      </c>
      <c r="E3370" s="3">
        <v>3</v>
      </c>
      <c r="F3370" s="21" t="s">
        <v>50</v>
      </c>
      <c r="G3370" s="1">
        <v>169</v>
      </c>
      <c r="H3370" s="1">
        <v>109</v>
      </c>
      <c r="J3370" s="1" t="s">
        <v>3172</v>
      </c>
      <c r="K3370" s="1" t="s">
        <v>730</v>
      </c>
      <c r="L3370" s="1" t="s">
        <v>3932</v>
      </c>
      <c r="M3370" s="1">
        <v>0</v>
      </c>
      <c r="O3370" s="1">
        <v>40900</v>
      </c>
      <c r="P3370" s="1">
        <v>2191</v>
      </c>
      <c r="Q3370" s="1" t="s">
        <v>3933</v>
      </c>
      <c r="R3370" s="1"/>
    </row>
    <row r="3371" spans="1:18" x14ac:dyDescent="0.4">
      <c r="A3371" t="s">
        <v>48</v>
      </c>
      <c r="B3371" t="s">
        <v>49</v>
      </c>
      <c r="C3371" t="s">
        <v>4</v>
      </c>
      <c r="D3371">
        <v>2020</v>
      </c>
      <c r="E3371" s="3">
        <v>3</v>
      </c>
      <c r="F3371" s="21" t="s">
        <v>50</v>
      </c>
      <c r="G3371" s="1">
        <v>170</v>
      </c>
      <c r="H3371" s="1">
        <v>-107</v>
      </c>
      <c r="J3371" s="1" t="s">
        <v>16</v>
      </c>
      <c r="K3371" s="1" t="s">
        <v>183</v>
      </c>
      <c r="L3371" s="1" t="s">
        <v>3331</v>
      </c>
      <c r="M3371" s="1">
        <v>0</v>
      </c>
      <c r="O3371" s="1">
        <v>40696</v>
      </c>
      <c r="P3371" s="1">
        <v>2172</v>
      </c>
      <c r="Q3371" s="1" t="s">
        <v>3332</v>
      </c>
      <c r="R3371" s="1"/>
    </row>
    <row r="3372" spans="1:18" x14ac:dyDescent="0.4">
      <c r="A3372" t="s">
        <v>48</v>
      </c>
      <c r="B3372" t="s">
        <v>49</v>
      </c>
      <c r="C3372" t="s">
        <v>4</v>
      </c>
      <c r="D3372">
        <v>2020</v>
      </c>
      <c r="E3372" s="3">
        <v>3</v>
      </c>
      <c r="F3372" s="21" t="s">
        <v>50</v>
      </c>
      <c r="G3372" s="1">
        <v>171</v>
      </c>
      <c r="H3372" s="1">
        <v>49</v>
      </c>
      <c r="J3372" s="1" t="s">
        <v>3934</v>
      </c>
      <c r="K3372" s="1" t="s">
        <v>3935</v>
      </c>
      <c r="L3372" s="1" t="s">
        <v>3936</v>
      </c>
      <c r="M3372" s="1">
        <v>0</v>
      </c>
      <c r="O3372" s="1">
        <v>43636</v>
      </c>
      <c r="P3372" s="1">
        <v>2159</v>
      </c>
      <c r="Q3372" s="1" t="s">
        <v>3937</v>
      </c>
      <c r="R3372" s="1"/>
    </row>
    <row r="3373" spans="1:18" x14ac:dyDescent="0.4">
      <c r="A3373" t="s">
        <v>48</v>
      </c>
      <c r="B3373" t="s">
        <v>49</v>
      </c>
      <c r="C3373" t="s">
        <v>4</v>
      </c>
      <c r="D3373">
        <v>2020</v>
      </c>
      <c r="E3373" s="3">
        <v>3</v>
      </c>
      <c r="F3373" s="21" t="s">
        <v>50</v>
      </c>
      <c r="G3373" s="1">
        <v>172</v>
      </c>
      <c r="H3373" s="1">
        <v>10</v>
      </c>
      <c r="J3373" s="1" t="s">
        <v>11</v>
      </c>
      <c r="K3373" s="1" t="s">
        <v>690</v>
      </c>
      <c r="L3373" s="1" t="s">
        <v>3457</v>
      </c>
      <c r="M3373" s="1">
        <v>0</v>
      </c>
      <c r="O3373" s="1">
        <v>41533</v>
      </c>
      <c r="P3373" s="1">
        <v>2147</v>
      </c>
      <c r="Q3373" s="1" t="s">
        <v>3592</v>
      </c>
      <c r="R3373" s="1"/>
    </row>
    <row r="3374" spans="1:18" x14ac:dyDescent="0.4">
      <c r="A3374" t="s">
        <v>48</v>
      </c>
      <c r="B3374" t="s">
        <v>49</v>
      </c>
      <c r="C3374" t="s">
        <v>4</v>
      </c>
      <c r="D3374">
        <v>2020</v>
      </c>
      <c r="E3374" s="3">
        <v>3</v>
      </c>
      <c r="F3374" s="21" t="s">
        <v>50</v>
      </c>
      <c r="G3374" s="1">
        <v>173</v>
      </c>
      <c r="H3374" s="1" t="s">
        <v>81</v>
      </c>
      <c r="J3374" s="1" t="s">
        <v>178</v>
      </c>
      <c r="K3374" s="1" t="s">
        <v>3938</v>
      </c>
      <c r="L3374" s="1" t="s">
        <v>250</v>
      </c>
      <c r="M3374" s="1">
        <v>0</v>
      </c>
      <c r="N3374" s="1" t="s">
        <v>3939</v>
      </c>
      <c r="O3374" s="1">
        <v>43990</v>
      </c>
      <c r="P3374" s="1">
        <v>2121</v>
      </c>
      <c r="Q3374" s="1" t="s">
        <v>3940</v>
      </c>
      <c r="R3374" s="1"/>
    </row>
    <row r="3375" spans="1:18" x14ac:dyDescent="0.4">
      <c r="A3375" t="s">
        <v>48</v>
      </c>
      <c r="B3375" t="s">
        <v>49</v>
      </c>
      <c r="C3375" t="s">
        <v>4</v>
      </c>
      <c r="D3375">
        <v>2020</v>
      </c>
      <c r="E3375" s="3">
        <v>3</v>
      </c>
      <c r="F3375" s="21" t="s">
        <v>50</v>
      </c>
      <c r="G3375" s="1">
        <v>174</v>
      </c>
      <c r="H3375" s="1" t="s">
        <v>81</v>
      </c>
      <c r="J3375" s="1" t="s">
        <v>10</v>
      </c>
      <c r="K3375" s="1" t="s">
        <v>3941</v>
      </c>
      <c r="L3375" s="1" t="s">
        <v>3942</v>
      </c>
      <c r="M3375" s="1">
        <v>0</v>
      </c>
      <c r="N3375" s="1" t="s">
        <v>3943</v>
      </c>
      <c r="O3375" s="1">
        <v>43980</v>
      </c>
      <c r="P3375" s="1">
        <v>2120</v>
      </c>
      <c r="Q3375" s="1" t="s">
        <v>3944</v>
      </c>
      <c r="R3375" s="1"/>
    </row>
    <row r="3376" spans="1:18" x14ac:dyDescent="0.4">
      <c r="A3376" t="s">
        <v>48</v>
      </c>
      <c r="B3376" t="s">
        <v>49</v>
      </c>
      <c r="C3376" t="s">
        <v>4</v>
      </c>
      <c r="D3376">
        <v>2020</v>
      </c>
      <c r="E3376" s="3">
        <v>3</v>
      </c>
      <c r="F3376" s="21" t="s">
        <v>50</v>
      </c>
      <c r="G3376" s="1">
        <v>175</v>
      </c>
      <c r="H3376" s="1">
        <v>-43</v>
      </c>
      <c r="J3376" s="1" t="s">
        <v>20</v>
      </c>
      <c r="K3376" s="1" t="s">
        <v>3397</v>
      </c>
      <c r="L3376" s="1" t="s">
        <v>3398</v>
      </c>
      <c r="M3376" s="1">
        <v>0</v>
      </c>
      <c r="N3376" s="1" t="s">
        <v>3399</v>
      </c>
      <c r="O3376" s="1">
        <v>44000</v>
      </c>
      <c r="P3376" s="1">
        <v>2094</v>
      </c>
      <c r="Q3376" s="1" t="s">
        <v>3400</v>
      </c>
      <c r="R3376" s="1"/>
    </row>
    <row r="3377" spans="1:18" x14ac:dyDescent="0.4">
      <c r="A3377" t="s">
        <v>48</v>
      </c>
      <c r="B3377" t="s">
        <v>49</v>
      </c>
      <c r="C3377" t="s">
        <v>4</v>
      </c>
      <c r="D3377">
        <v>2020</v>
      </c>
      <c r="E3377" s="3">
        <v>3</v>
      </c>
      <c r="F3377" s="21" t="s">
        <v>50</v>
      </c>
      <c r="G3377" s="1">
        <v>176</v>
      </c>
      <c r="H3377" s="1">
        <v>125</v>
      </c>
      <c r="J3377" s="1" t="s">
        <v>3156</v>
      </c>
      <c r="K3377" s="1" t="s">
        <v>3945</v>
      </c>
      <c r="L3377" s="1" t="s">
        <v>3946</v>
      </c>
      <c r="M3377" s="1">
        <v>0</v>
      </c>
      <c r="N3377" s="1" t="s">
        <v>3947</v>
      </c>
      <c r="O3377" s="1">
        <v>44004</v>
      </c>
      <c r="P3377" s="1">
        <v>2071</v>
      </c>
      <c r="Q3377" s="1" t="s">
        <v>3948</v>
      </c>
      <c r="R3377" s="1"/>
    </row>
    <row r="3378" spans="1:18" x14ac:dyDescent="0.4">
      <c r="A3378" t="s">
        <v>48</v>
      </c>
      <c r="B3378" t="s">
        <v>49</v>
      </c>
      <c r="C3378" t="s">
        <v>4</v>
      </c>
      <c r="D3378">
        <v>2020</v>
      </c>
      <c r="E3378" s="3">
        <v>3</v>
      </c>
      <c r="F3378" s="21" t="s">
        <v>50</v>
      </c>
      <c r="G3378" s="1">
        <v>177</v>
      </c>
      <c r="H3378" s="1" t="s">
        <v>81</v>
      </c>
      <c r="J3378" s="1" t="s">
        <v>10</v>
      </c>
      <c r="K3378" s="1" t="s">
        <v>3949</v>
      </c>
      <c r="L3378" s="1" t="s">
        <v>3421</v>
      </c>
      <c r="M3378" s="1">
        <v>0</v>
      </c>
      <c r="O3378" s="1">
        <v>44000</v>
      </c>
      <c r="P3378" s="1">
        <v>2068</v>
      </c>
      <c r="Q3378" s="1" t="s">
        <v>3950</v>
      </c>
      <c r="R3378" s="1"/>
    </row>
    <row r="3379" spans="1:18" x14ac:dyDescent="0.4">
      <c r="A3379" t="s">
        <v>48</v>
      </c>
      <c r="B3379" t="s">
        <v>49</v>
      </c>
      <c r="C3379" t="s">
        <v>4</v>
      </c>
      <c r="D3379">
        <v>2020</v>
      </c>
      <c r="E3379" s="3">
        <v>3</v>
      </c>
      <c r="F3379" s="21" t="s">
        <v>50</v>
      </c>
      <c r="G3379" s="1">
        <v>178</v>
      </c>
      <c r="H3379" s="1">
        <v>-82</v>
      </c>
      <c r="J3379" s="1" t="s">
        <v>304</v>
      </c>
      <c r="K3379" s="1" t="s">
        <v>3701</v>
      </c>
      <c r="L3379" s="1" t="s">
        <v>3702</v>
      </c>
      <c r="M3379" s="1">
        <v>0</v>
      </c>
      <c r="O3379" s="1">
        <v>43885</v>
      </c>
      <c r="P3379" s="1">
        <v>2058</v>
      </c>
      <c r="Q3379" s="1" t="s">
        <v>3703</v>
      </c>
      <c r="R3379" s="1"/>
    </row>
    <row r="3380" spans="1:18" x14ac:dyDescent="0.4">
      <c r="A3380" t="s">
        <v>48</v>
      </c>
      <c r="B3380" t="s">
        <v>49</v>
      </c>
      <c r="C3380" t="s">
        <v>4</v>
      </c>
      <c r="D3380">
        <v>2020</v>
      </c>
      <c r="E3380" s="3">
        <v>3</v>
      </c>
      <c r="F3380" s="21" t="s">
        <v>50</v>
      </c>
      <c r="G3380" s="1">
        <v>179</v>
      </c>
      <c r="H3380" s="1">
        <v>-175</v>
      </c>
      <c r="J3380" s="1" t="s">
        <v>11</v>
      </c>
      <c r="K3380" s="1" t="s">
        <v>3562</v>
      </c>
      <c r="L3380" s="1" t="s">
        <v>3563</v>
      </c>
      <c r="M3380" s="1">
        <v>0</v>
      </c>
      <c r="O3380" s="1">
        <v>43984</v>
      </c>
      <c r="P3380" s="1">
        <v>2056</v>
      </c>
      <c r="Q3380" s="1" t="s">
        <v>3564</v>
      </c>
      <c r="R3380" s="1"/>
    </row>
    <row r="3381" spans="1:18" x14ac:dyDescent="0.4">
      <c r="A3381" t="s">
        <v>48</v>
      </c>
      <c r="B3381" t="s">
        <v>49</v>
      </c>
      <c r="C3381" t="s">
        <v>4</v>
      </c>
      <c r="D3381">
        <v>2020</v>
      </c>
      <c r="E3381" s="3">
        <v>3</v>
      </c>
      <c r="F3381" s="21" t="s">
        <v>50</v>
      </c>
      <c r="G3381" s="1">
        <v>180</v>
      </c>
      <c r="H3381" s="1">
        <v>17</v>
      </c>
      <c r="J3381" s="1" t="s">
        <v>22</v>
      </c>
      <c r="K3381" s="1" t="s">
        <v>3810</v>
      </c>
      <c r="L3381" s="1" t="s">
        <v>3811</v>
      </c>
      <c r="M3381" s="1">
        <v>0</v>
      </c>
      <c r="O3381" s="1">
        <v>43977</v>
      </c>
      <c r="P3381" s="1">
        <v>2039</v>
      </c>
      <c r="Q3381" s="1" t="s">
        <v>3812</v>
      </c>
      <c r="R3381" s="1"/>
    </row>
    <row r="3382" spans="1:18" x14ac:dyDescent="0.4">
      <c r="A3382" t="s">
        <v>48</v>
      </c>
      <c r="B3382" t="s">
        <v>49</v>
      </c>
      <c r="C3382" t="s">
        <v>4</v>
      </c>
      <c r="D3382">
        <v>2020</v>
      </c>
      <c r="E3382" s="3">
        <v>3</v>
      </c>
      <c r="F3382" s="21" t="s">
        <v>50</v>
      </c>
      <c r="G3382" s="1">
        <v>181</v>
      </c>
      <c r="H3382" s="1">
        <v>104</v>
      </c>
      <c r="J3382" s="1" t="s">
        <v>22</v>
      </c>
      <c r="K3382" s="1" t="s">
        <v>3951</v>
      </c>
      <c r="L3382" s="1" t="s">
        <v>3952</v>
      </c>
      <c r="M3382" s="1">
        <v>0</v>
      </c>
      <c r="O3382" s="1">
        <v>41846</v>
      </c>
      <c r="P3382" s="1">
        <v>2037</v>
      </c>
      <c r="Q3382" s="1" t="s">
        <v>3953</v>
      </c>
      <c r="R3382" s="1"/>
    </row>
    <row r="3383" spans="1:18" x14ac:dyDescent="0.4">
      <c r="A3383" t="s">
        <v>48</v>
      </c>
      <c r="B3383" t="s">
        <v>49</v>
      </c>
      <c r="C3383" t="s">
        <v>4</v>
      </c>
      <c r="D3383">
        <v>2020</v>
      </c>
      <c r="E3383" s="3">
        <v>3</v>
      </c>
      <c r="F3383" s="21" t="s">
        <v>50</v>
      </c>
      <c r="G3383" s="1">
        <v>182</v>
      </c>
      <c r="H3383" s="1">
        <v>-7</v>
      </c>
      <c r="J3383" s="1" t="s">
        <v>1597</v>
      </c>
      <c r="K3383" s="1" t="s">
        <v>3772</v>
      </c>
      <c r="L3383" s="1" t="s">
        <v>3579</v>
      </c>
      <c r="M3383" s="1">
        <v>0</v>
      </c>
      <c r="O3383" s="1">
        <v>43961</v>
      </c>
      <c r="P3383" s="1">
        <v>2023</v>
      </c>
      <c r="Q3383" s="1" t="s">
        <v>3773</v>
      </c>
      <c r="R3383" s="1"/>
    </row>
    <row r="3384" spans="1:18" x14ac:dyDescent="0.4">
      <c r="A3384" t="s">
        <v>48</v>
      </c>
      <c r="B3384" t="s">
        <v>49</v>
      </c>
      <c r="C3384" t="s">
        <v>4</v>
      </c>
      <c r="D3384">
        <v>2020</v>
      </c>
      <c r="E3384" s="3">
        <v>3</v>
      </c>
      <c r="F3384" s="21" t="s">
        <v>50</v>
      </c>
      <c r="G3384" s="1">
        <v>183</v>
      </c>
      <c r="H3384" s="1">
        <v>-36</v>
      </c>
      <c r="J3384" s="1" t="s">
        <v>22</v>
      </c>
      <c r="K3384" s="1" t="s">
        <v>3478</v>
      </c>
      <c r="L3384" s="1" t="s">
        <v>3189</v>
      </c>
      <c r="M3384" s="1">
        <v>0</v>
      </c>
      <c r="O3384" s="1">
        <v>43144</v>
      </c>
      <c r="P3384" s="1">
        <v>2016</v>
      </c>
      <c r="Q3384" s="1" t="s">
        <v>3479</v>
      </c>
      <c r="R3384" s="1"/>
    </row>
    <row r="3385" spans="1:18" x14ac:dyDescent="0.4">
      <c r="A3385" t="s">
        <v>48</v>
      </c>
      <c r="B3385" t="s">
        <v>49</v>
      </c>
      <c r="C3385" t="s">
        <v>4</v>
      </c>
      <c r="D3385">
        <v>2020</v>
      </c>
      <c r="E3385" s="3">
        <v>3</v>
      </c>
      <c r="F3385" s="21" t="s">
        <v>50</v>
      </c>
      <c r="G3385" s="1">
        <v>184</v>
      </c>
      <c r="H3385" s="1">
        <v>-12</v>
      </c>
      <c r="J3385" s="1" t="s">
        <v>3156</v>
      </c>
      <c r="K3385" s="1" t="s">
        <v>3769</v>
      </c>
      <c r="L3385" s="1" t="s">
        <v>3770</v>
      </c>
      <c r="M3385" s="1">
        <v>0</v>
      </c>
      <c r="O3385" s="1">
        <v>43188</v>
      </c>
      <c r="P3385" s="1">
        <v>2013</v>
      </c>
      <c r="Q3385" s="1" t="s">
        <v>3771</v>
      </c>
      <c r="R3385" s="1"/>
    </row>
    <row r="3386" spans="1:18" x14ac:dyDescent="0.4">
      <c r="A3386" t="s">
        <v>48</v>
      </c>
      <c r="B3386" t="s">
        <v>49</v>
      </c>
      <c r="C3386" t="s">
        <v>4</v>
      </c>
      <c r="D3386">
        <v>2020</v>
      </c>
      <c r="E3386" s="3">
        <v>3</v>
      </c>
      <c r="F3386" s="21" t="s">
        <v>50</v>
      </c>
      <c r="G3386" s="1">
        <v>185</v>
      </c>
      <c r="H3386" s="1">
        <v>-17</v>
      </c>
      <c r="J3386" s="1" t="s">
        <v>16</v>
      </c>
      <c r="K3386" s="1" t="s">
        <v>3514</v>
      </c>
      <c r="L3386" s="1" t="s">
        <v>3515</v>
      </c>
      <c r="M3386" s="1">
        <v>0</v>
      </c>
      <c r="O3386" s="1">
        <v>42152</v>
      </c>
      <c r="P3386" s="1">
        <v>1956</v>
      </c>
      <c r="Q3386" s="1" t="s">
        <v>3516</v>
      </c>
      <c r="R3386" s="1"/>
    </row>
    <row r="3387" spans="1:18" x14ac:dyDescent="0.4">
      <c r="A3387" t="s">
        <v>48</v>
      </c>
      <c r="B3387" t="s">
        <v>49</v>
      </c>
      <c r="C3387" t="s">
        <v>4</v>
      </c>
      <c r="D3387">
        <v>2020</v>
      </c>
      <c r="E3387" s="3">
        <v>3</v>
      </c>
      <c r="F3387" s="21" t="s">
        <v>50</v>
      </c>
      <c r="G3387" s="1">
        <v>186</v>
      </c>
      <c r="H3387" s="1" t="s">
        <v>81</v>
      </c>
      <c r="J3387" s="1" t="s">
        <v>11</v>
      </c>
      <c r="K3387" s="1" t="s">
        <v>3954</v>
      </c>
      <c r="L3387" s="1" t="s">
        <v>3955</v>
      </c>
      <c r="M3387" s="1">
        <v>0</v>
      </c>
      <c r="N3387" s="1" t="s">
        <v>3956</v>
      </c>
      <c r="O3387" s="1">
        <v>43992</v>
      </c>
      <c r="P3387" s="1">
        <v>1938</v>
      </c>
      <c r="Q3387" s="1" t="s">
        <v>3957</v>
      </c>
      <c r="R3387" s="1"/>
    </row>
    <row r="3388" spans="1:18" x14ac:dyDescent="0.4">
      <c r="A3388" t="s">
        <v>48</v>
      </c>
      <c r="B3388" t="s">
        <v>49</v>
      </c>
      <c r="C3388" t="s">
        <v>4</v>
      </c>
      <c r="D3388">
        <v>2020</v>
      </c>
      <c r="E3388" s="3">
        <v>3</v>
      </c>
      <c r="F3388" s="21" t="s">
        <v>50</v>
      </c>
      <c r="G3388" s="1">
        <v>187</v>
      </c>
      <c r="H3388" s="1">
        <v>-46</v>
      </c>
      <c r="J3388" s="1" t="s">
        <v>8</v>
      </c>
      <c r="K3388" s="1" t="s">
        <v>3364</v>
      </c>
      <c r="L3388" s="1" t="s">
        <v>3365</v>
      </c>
      <c r="M3388" s="1">
        <v>0</v>
      </c>
      <c r="O3388" s="1">
        <v>42179</v>
      </c>
      <c r="P3388" s="1">
        <v>1915</v>
      </c>
      <c r="Q3388" s="1" t="s">
        <v>3366</v>
      </c>
      <c r="R3388" s="1"/>
    </row>
    <row r="3389" spans="1:18" x14ac:dyDescent="0.4">
      <c r="A3389" t="s">
        <v>48</v>
      </c>
      <c r="B3389" t="s">
        <v>49</v>
      </c>
      <c r="C3389" t="s">
        <v>4</v>
      </c>
      <c r="D3389">
        <v>2020</v>
      </c>
      <c r="E3389" s="3">
        <v>3</v>
      </c>
      <c r="F3389" s="21" t="s">
        <v>50</v>
      </c>
      <c r="G3389" s="1">
        <v>188</v>
      </c>
      <c r="H3389" s="1">
        <v>-103</v>
      </c>
      <c r="J3389" s="1" t="s">
        <v>16</v>
      </c>
      <c r="K3389" s="1" t="s">
        <v>360</v>
      </c>
      <c r="L3389" s="1" t="s">
        <v>3409</v>
      </c>
      <c r="M3389" s="1">
        <v>0</v>
      </c>
      <c r="O3389" s="1">
        <v>41690</v>
      </c>
      <c r="P3389" s="1">
        <v>1899</v>
      </c>
      <c r="Q3389" s="1" t="s">
        <v>3410</v>
      </c>
      <c r="R3389" s="1"/>
    </row>
    <row r="3390" spans="1:18" x14ac:dyDescent="0.4">
      <c r="A3390" t="s">
        <v>48</v>
      </c>
      <c r="B3390" t="s">
        <v>49</v>
      </c>
      <c r="C3390" t="s">
        <v>4</v>
      </c>
      <c r="D3390">
        <v>2020</v>
      </c>
      <c r="E3390" s="3">
        <v>3</v>
      </c>
      <c r="F3390" s="21" t="s">
        <v>50</v>
      </c>
      <c r="G3390" s="1">
        <v>189</v>
      </c>
      <c r="H3390" s="1">
        <v>-10</v>
      </c>
      <c r="J3390" s="1" t="s">
        <v>22</v>
      </c>
      <c r="K3390" s="1" t="s">
        <v>3777</v>
      </c>
      <c r="L3390" s="1" t="s">
        <v>3778</v>
      </c>
      <c r="M3390" s="1">
        <v>0</v>
      </c>
      <c r="O3390" s="1">
        <v>43251</v>
      </c>
      <c r="P3390" s="1">
        <v>1896</v>
      </c>
      <c r="Q3390" s="1" t="s">
        <v>3779</v>
      </c>
      <c r="R3390" s="1"/>
    </row>
    <row r="3391" spans="1:18" x14ac:dyDescent="0.4">
      <c r="A3391" t="s">
        <v>48</v>
      </c>
      <c r="B3391" t="s">
        <v>49</v>
      </c>
      <c r="C3391" t="s">
        <v>4</v>
      </c>
      <c r="D3391">
        <v>2020</v>
      </c>
      <c r="E3391" s="3">
        <v>3</v>
      </c>
      <c r="F3391" s="21" t="s">
        <v>50</v>
      </c>
      <c r="G3391" s="1">
        <v>190</v>
      </c>
      <c r="H3391" s="1">
        <v>79</v>
      </c>
      <c r="J3391" s="1" t="s">
        <v>21</v>
      </c>
      <c r="K3391" s="1" t="s">
        <v>3958</v>
      </c>
      <c r="L3391" s="1" t="s">
        <v>598</v>
      </c>
      <c r="M3391" s="1">
        <v>0</v>
      </c>
      <c r="O3391" s="1">
        <v>43489</v>
      </c>
      <c r="P3391" s="1">
        <v>1878</v>
      </c>
      <c r="Q3391" s="1" t="s">
        <v>3959</v>
      </c>
      <c r="R3391" s="1"/>
    </row>
    <row r="3392" spans="1:18" x14ac:dyDescent="0.4">
      <c r="A3392" t="s">
        <v>48</v>
      </c>
      <c r="B3392" t="s">
        <v>49</v>
      </c>
      <c r="C3392" t="s">
        <v>4</v>
      </c>
      <c r="D3392">
        <v>2020</v>
      </c>
      <c r="E3392" s="3">
        <v>3</v>
      </c>
      <c r="F3392" s="21" t="s">
        <v>50</v>
      </c>
      <c r="G3392" s="1">
        <v>191</v>
      </c>
      <c r="H3392" s="1">
        <v>-42</v>
      </c>
      <c r="J3392" s="1" t="s">
        <v>10</v>
      </c>
      <c r="K3392" s="1" t="s">
        <v>3739</v>
      </c>
      <c r="L3392" s="1" t="s">
        <v>71</v>
      </c>
      <c r="M3392" s="1">
        <v>0</v>
      </c>
      <c r="N3392" s="1" t="s">
        <v>3740</v>
      </c>
      <c r="O3392" s="1">
        <v>44000</v>
      </c>
      <c r="P3392" s="1">
        <v>1805</v>
      </c>
      <c r="Q3392" s="1" t="s">
        <v>3741</v>
      </c>
      <c r="R3392" s="1"/>
    </row>
    <row r="3393" spans="1:18" x14ac:dyDescent="0.4">
      <c r="A3393" t="s">
        <v>48</v>
      </c>
      <c r="B3393" t="s">
        <v>49</v>
      </c>
      <c r="C3393" t="s">
        <v>4</v>
      </c>
      <c r="D3393">
        <v>2020</v>
      </c>
      <c r="E3393" s="3">
        <v>3</v>
      </c>
      <c r="F3393" s="21" t="s">
        <v>50</v>
      </c>
      <c r="G3393" s="1">
        <v>192</v>
      </c>
      <c r="H3393" s="1">
        <v>50</v>
      </c>
      <c r="J3393" s="1" t="s">
        <v>3156</v>
      </c>
      <c r="K3393" s="1" t="s">
        <v>911</v>
      </c>
      <c r="L3393" s="1" t="s">
        <v>912</v>
      </c>
      <c r="M3393" s="1">
        <v>0</v>
      </c>
      <c r="N3393" s="1" t="s">
        <v>3960</v>
      </c>
      <c r="O3393" s="1">
        <v>44004</v>
      </c>
      <c r="P3393" s="1">
        <v>1798</v>
      </c>
      <c r="Q3393" s="1" t="s">
        <v>3961</v>
      </c>
      <c r="R3393" s="1"/>
    </row>
    <row r="3394" spans="1:18" x14ac:dyDescent="0.4">
      <c r="A3394" t="s">
        <v>48</v>
      </c>
      <c r="B3394" t="s">
        <v>49</v>
      </c>
      <c r="C3394" t="s">
        <v>4</v>
      </c>
      <c r="D3394">
        <v>2020</v>
      </c>
      <c r="E3394" s="3">
        <v>3</v>
      </c>
      <c r="F3394" s="21" t="s">
        <v>50</v>
      </c>
      <c r="G3394" s="1">
        <v>193</v>
      </c>
      <c r="H3394" s="1" t="s">
        <v>81</v>
      </c>
      <c r="J3394" s="1" t="s">
        <v>3497</v>
      </c>
      <c r="K3394" s="1" t="s">
        <v>3962</v>
      </c>
      <c r="L3394" s="1" t="s">
        <v>3963</v>
      </c>
      <c r="M3394" s="1">
        <v>0</v>
      </c>
      <c r="O3394" s="1">
        <v>43993</v>
      </c>
      <c r="P3394" s="1">
        <v>1791</v>
      </c>
      <c r="Q3394" s="1" t="s">
        <v>3964</v>
      </c>
      <c r="R3394" s="1"/>
    </row>
    <row r="3395" spans="1:18" x14ac:dyDescent="0.4">
      <c r="A3395" t="s">
        <v>48</v>
      </c>
      <c r="B3395" t="s">
        <v>49</v>
      </c>
      <c r="C3395" t="s">
        <v>4</v>
      </c>
      <c r="D3395">
        <v>2020</v>
      </c>
      <c r="E3395" s="3">
        <v>3</v>
      </c>
      <c r="F3395" s="21" t="s">
        <v>50</v>
      </c>
      <c r="G3395" s="1">
        <v>194</v>
      </c>
      <c r="H3395" s="1">
        <v>-178</v>
      </c>
      <c r="J3395" s="1" t="s">
        <v>452</v>
      </c>
      <c r="K3395" s="1" t="s">
        <v>3621</v>
      </c>
      <c r="L3395" s="1" t="s">
        <v>3298</v>
      </c>
      <c r="M3395" s="1">
        <v>0</v>
      </c>
      <c r="N3395" s="1" t="s">
        <v>3622</v>
      </c>
      <c r="O3395" s="1">
        <v>44000</v>
      </c>
      <c r="P3395" s="1">
        <v>1777</v>
      </c>
      <c r="Q3395" s="1" t="s">
        <v>3623</v>
      </c>
      <c r="R3395" s="1"/>
    </row>
    <row r="3396" spans="1:18" x14ac:dyDescent="0.4">
      <c r="A3396" t="s">
        <v>48</v>
      </c>
      <c r="B3396" t="s">
        <v>49</v>
      </c>
      <c r="C3396" t="s">
        <v>4</v>
      </c>
      <c r="D3396">
        <v>2020</v>
      </c>
      <c r="E3396" s="3">
        <v>3</v>
      </c>
      <c r="F3396" s="21" t="s">
        <v>50</v>
      </c>
      <c r="G3396" s="1">
        <v>195</v>
      </c>
      <c r="H3396" s="1">
        <v>53</v>
      </c>
      <c r="J3396" s="1" t="s">
        <v>415</v>
      </c>
      <c r="K3396" s="1" t="s">
        <v>3483</v>
      </c>
      <c r="L3396" s="1" t="s">
        <v>3484</v>
      </c>
      <c r="M3396" s="1">
        <v>0</v>
      </c>
      <c r="N3396" s="1" t="s">
        <v>3485</v>
      </c>
      <c r="O3396" s="1">
        <v>44004</v>
      </c>
      <c r="P3396" s="1">
        <v>1734</v>
      </c>
      <c r="Q3396" s="1" t="s">
        <v>3486</v>
      </c>
      <c r="R3396" s="1"/>
    </row>
    <row r="3397" spans="1:18" x14ac:dyDescent="0.4">
      <c r="A3397" t="s">
        <v>48</v>
      </c>
      <c r="B3397" t="s">
        <v>49</v>
      </c>
      <c r="C3397" t="s">
        <v>4</v>
      </c>
      <c r="D3397">
        <v>2020</v>
      </c>
      <c r="E3397" s="3">
        <v>3</v>
      </c>
      <c r="F3397" s="21" t="s">
        <v>50</v>
      </c>
      <c r="G3397" s="1">
        <v>196</v>
      </c>
      <c r="H3397" s="1">
        <v>17</v>
      </c>
      <c r="J3397" s="1" t="s">
        <v>17</v>
      </c>
      <c r="K3397" s="1" t="s">
        <v>3606</v>
      </c>
      <c r="L3397" s="1" t="s">
        <v>3607</v>
      </c>
      <c r="M3397" s="1">
        <v>0</v>
      </c>
      <c r="N3397" s="1" t="s">
        <v>3608</v>
      </c>
      <c r="O3397" s="1">
        <v>44005</v>
      </c>
      <c r="P3397" s="1">
        <v>1707</v>
      </c>
      <c r="Q3397" s="1" t="s">
        <v>3609</v>
      </c>
      <c r="R3397" s="1"/>
    </row>
    <row r="3398" spans="1:18" x14ac:dyDescent="0.4">
      <c r="A3398" t="s">
        <v>48</v>
      </c>
      <c r="B3398" t="s">
        <v>49</v>
      </c>
      <c r="C3398" t="s">
        <v>4</v>
      </c>
      <c r="D3398">
        <v>2020</v>
      </c>
      <c r="E3398" s="3">
        <v>3</v>
      </c>
      <c r="F3398" s="21" t="s">
        <v>50</v>
      </c>
      <c r="G3398" s="1">
        <v>197</v>
      </c>
      <c r="H3398" s="1">
        <v>6</v>
      </c>
      <c r="J3398" s="1" t="s">
        <v>16</v>
      </c>
      <c r="K3398" s="1" t="s">
        <v>3499</v>
      </c>
      <c r="L3398" s="1" t="s">
        <v>3412</v>
      </c>
      <c r="M3398" s="1">
        <v>0</v>
      </c>
      <c r="O3398" s="1">
        <v>41991</v>
      </c>
      <c r="P3398" s="1">
        <v>1688</v>
      </c>
      <c r="Q3398" s="1" t="s">
        <v>3500</v>
      </c>
      <c r="R3398" s="1"/>
    </row>
    <row r="3399" spans="1:18" x14ac:dyDescent="0.4">
      <c r="A3399" t="s">
        <v>48</v>
      </c>
      <c r="B3399" t="s">
        <v>49</v>
      </c>
      <c r="C3399" t="s">
        <v>4</v>
      </c>
      <c r="D3399">
        <v>2020</v>
      </c>
      <c r="E3399" s="3">
        <v>3</v>
      </c>
      <c r="F3399" s="21" t="s">
        <v>50</v>
      </c>
      <c r="G3399" s="1">
        <v>198</v>
      </c>
      <c r="H3399" s="1">
        <v>1</v>
      </c>
      <c r="J3399" s="1" t="s">
        <v>11</v>
      </c>
      <c r="K3399" s="1" t="s">
        <v>3582</v>
      </c>
      <c r="L3399" s="1" t="s">
        <v>503</v>
      </c>
      <c r="M3399" s="1">
        <v>0</v>
      </c>
      <c r="O3399" s="1">
        <v>43950</v>
      </c>
      <c r="P3399" s="1">
        <v>1673</v>
      </c>
      <c r="Q3399" s="1" t="s">
        <v>3583</v>
      </c>
      <c r="R3399" s="1"/>
    </row>
    <row r="3400" spans="1:18" x14ac:dyDescent="0.4">
      <c r="A3400" t="s">
        <v>48</v>
      </c>
      <c r="B3400" t="s">
        <v>49</v>
      </c>
      <c r="C3400" t="s">
        <v>4</v>
      </c>
      <c r="D3400">
        <v>2020</v>
      </c>
      <c r="E3400" s="3">
        <v>3</v>
      </c>
      <c r="F3400" s="21" t="s">
        <v>50</v>
      </c>
      <c r="G3400" s="1">
        <v>199</v>
      </c>
      <c r="H3400" s="1">
        <v>-178</v>
      </c>
      <c r="J3400" s="1" t="s">
        <v>304</v>
      </c>
      <c r="K3400" s="1" t="s">
        <v>3083</v>
      </c>
      <c r="L3400" s="1" t="s">
        <v>3084</v>
      </c>
      <c r="M3400" s="1">
        <v>0</v>
      </c>
      <c r="N3400" s="1" t="s">
        <v>3085</v>
      </c>
      <c r="O3400" s="1">
        <v>43982</v>
      </c>
      <c r="P3400" s="1">
        <v>1648</v>
      </c>
      <c r="Q3400" s="1" t="s">
        <v>3086</v>
      </c>
      <c r="R3400" s="1"/>
    </row>
    <row r="3401" spans="1:18" x14ac:dyDescent="0.4">
      <c r="A3401" t="s">
        <v>48</v>
      </c>
      <c r="B3401" t="s">
        <v>49</v>
      </c>
      <c r="C3401" t="s">
        <v>4</v>
      </c>
      <c r="D3401">
        <v>2020</v>
      </c>
      <c r="E3401" s="3">
        <v>3</v>
      </c>
      <c r="F3401" s="21" t="s">
        <v>50</v>
      </c>
      <c r="G3401" s="1">
        <v>200</v>
      </c>
      <c r="H3401" s="1">
        <v>-56</v>
      </c>
      <c r="J3401" s="1" t="s">
        <v>11</v>
      </c>
      <c r="K3401" s="1" t="s">
        <v>327</v>
      </c>
      <c r="L3401" s="1" t="s">
        <v>3185</v>
      </c>
      <c r="M3401" s="1">
        <v>0</v>
      </c>
      <c r="O3401" s="1">
        <v>42572</v>
      </c>
      <c r="P3401" s="1">
        <v>1636</v>
      </c>
      <c r="Q3401" s="1" t="s">
        <v>3589</v>
      </c>
      <c r="R3401" s="1"/>
    </row>
    <row r="3402" spans="1:18" x14ac:dyDescent="0.4">
      <c r="A3402" t="s">
        <v>48</v>
      </c>
      <c r="B3402" t="s">
        <v>49</v>
      </c>
      <c r="C3402" t="s">
        <v>4</v>
      </c>
      <c r="D3402">
        <v>2020</v>
      </c>
      <c r="E3402" s="3">
        <v>4</v>
      </c>
      <c r="F3402" s="21" t="s">
        <v>50</v>
      </c>
      <c r="G3402" s="1">
        <v>1</v>
      </c>
      <c r="H3402" s="1" t="s">
        <v>62</v>
      </c>
      <c r="J3402" s="1" t="s">
        <v>8</v>
      </c>
      <c r="K3402" s="1" t="s">
        <v>591</v>
      </c>
      <c r="L3402" s="1" t="s">
        <v>3737</v>
      </c>
      <c r="M3402" s="1">
        <v>0</v>
      </c>
      <c r="O3402" s="1">
        <v>44000</v>
      </c>
      <c r="P3402" s="1">
        <v>201130</v>
      </c>
      <c r="Q3402" s="1" t="s">
        <v>3738</v>
      </c>
    </row>
    <row r="3403" spans="1:18" x14ac:dyDescent="0.4">
      <c r="A3403" t="s">
        <v>48</v>
      </c>
      <c r="B3403" t="s">
        <v>49</v>
      </c>
      <c r="C3403" t="s">
        <v>4</v>
      </c>
      <c r="D3403">
        <v>2020</v>
      </c>
      <c r="E3403" s="3">
        <v>4</v>
      </c>
      <c r="F3403" s="21" t="s">
        <v>50</v>
      </c>
      <c r="G3403" s="1">
        <v>2</v>
      </c>
      <c r="H3403" s="1">
        <v>3</v>
      </c>
      <c r="J3403" s="1" t="s">
        <v>11</v>
      </c>
      <c r="K3403" s="1" t="s">
        <v>781</v>
      </c>
      <c r="L3403" s="1" t="s">
        <v>3816</v>
      </c>
      <c r="M3403" s="1">
        <v>0</v>
      </c>
      <c r="O3403" s="1">
        <v>43971</v>
      </c>
      <c r="P3403" s="1">
        <v>156068</v>
      </c>
      <c r="Q3403" s="1" t="s">
        <v>3817</v>
      </c>
    </row>
    <row r="3404" spans="1:18" x14ac:dyDescent="0.4">
      <c r="A3404" t="s">
        <v>48</v>
      </c>
      <c r="B3404" t="s">
        <v>49</v>
      </c>
      <c r="C3404" t="s">
        <v>4</v>
      </c>
      <c r="D3404">
        <v>2020</v>
      </c>
      <c r="E3404" s="3">
        <v>4</v>
      </c>
      <c r="F3404" s="21" t="s">
        <v>50</v>
      </c>
      <c r="G3404" s="1">
        <v>3</v>
      </c>
      <c r="H3404" s="1" t="s">
        <v>62</v>
      </c>
      <c r="J3404" s="1" t="s">
        <v>22</v>
      </c>
      <c r="K3404" s="1" t="s">
        <v>3066</v>
      </c>
      <c r="L3404" s="1" t="s">
        <v>64</v>
      </c>
      <c r="M3404" s="1">
        <v>0</v>
      </c>
      <c r="O3404" s="1">
        <v>43998</v>
      </c>
      <c r="P3404" s="1">
        <v>113217</v>
      </c>
      <c r="Q3404" s="1" t="s">
        <v>3067</v>
      </c>
    </row>
    <row r="3405" spans="1:18" x14ac:dyDescent="0.4">
      <c r="A3405" t="s">
        <v>48</v>
      </c>
      <c r="B3405" t="s">
        <v>49</v>
      </c>
      <c r="C3405" t="s">
        <v>4</v>
      </c>
      <c r="D3405">
        <v>2020</v>
      </c>
      <c r="E3405" s="3">
        <v>4</v>
      </c>
      <c r="F3405" s="21" t="s">
        <v>50</v>
      </c>
      <c r="G3405" s="1">
        <v>4</v>
      </c>
      <c r="H3405" s="1">
        <v>-2</v>
      </c>
      <c r="J3405" s="1" t="s">
        <v>10</v>
      </c>
      <c r="K3405" s="1" t="s">
        <v>3077</v>
      </c>
      <c r="L3405" s="1" t="s">
        <v>67</v>
      </c>
      <c r="M3405" s="1">
        <v>0</v>
      </c>
      <c r="N3405" s="1" t="s">
        <v>3078</v>
      </c>
      <c r="O3405" s="1">
        <v>44005</v>
      </c>
      <c r="P3405" s="1">
        <v>55617</v>
      </c>
      <c r="Q3405" s="1" t="s">
        <v>3079</v>
      </c>
    </row>
    <row r="3406" spans="1:18" x14ac:dyDescent="0.4">
      <c r="A3406" t="s">
        <v>48</v>
      </c>
      <c r="B3406" t="s">
        <v>49</v>
      </c>
      <c r="C3406" t="s">
        <v>4</v>
      </c>
      <c r="D3406">
        <v>2020</v>
      </c>
      <c r="E3406" s="3">
        <v>4</v>
      </c>
      <c r="F3406" s="21" t="s">
        <v>50</v>
      </c>
      <c r="G3406" s="1">
        <v>5</v>
      </c>
      <c r="H3406" s="1" t="s">
        <v>81</v>
      </c>
      <c r="J3406" s="1" t="s">
        <v>16</v>
      </c>
      <c r="K3406" s="1" t="s">
        <v>940</v>
      </c>
      <c r="L3406" s="1" t="s">
        <v>3965</v>
      </c>
      <c r="M3406" s="1">
        <v>0</v>
      </c>
      <c r="O3406" s="1">
        <v>43775</v>
      </c>
      <c r="P3406" s="1">
        <v>51738</v>
      </c>
      <c r="Q3406" s="1" t="s">
        <v>3966</v>
      </c>
    </row>
    <row r="3407" spans="1:18" x14ac:dyDescent="0.4">
      <c r="A3407" t="s">
        <v>48</v>
      </c>
      <c r="B3407" t="s">
        <v>49</v>
      </c>
      <c r="C3407" t="s">
        <v>4</v>
      </c>
      <c r="D3407">
        <v>2020</v>
      </c>
      <c r="E3407" s="3">
        <v>4</v>
      </c>
      <c r="F3407" s="21" t="s">
        <v>50</v>
      </c>
      <c r="G3407" s="1">
        <v>6</v>
      </c>
      <c r="H3407" s="1">
        <v>18</v>
      </c>
      <c r="J3407" s="1" t="s">
        <v>9</v>
      </c>
      <c r="K3407" s="1" t="s">
        <v>870</v>
      </c>
      <c r="L3407" s="1" t="s">
        <v>125</v>
      </c>
      <c r="M3407" s="1">
        <v>0</v>
      </c>
      <c r="O3407" s="1">
        <v>43983</v>
      </c>
      <c r="P3407" s="1">
        <v>50976</v>
      </c>
      <c r="Q3407" s="1" t="s">
        <v>3830</v>
      </c>
    </row>
    <row r="3408" spans="1:18" x14ac:dyDescent="0.4">
      <c r="A3408" t="s">
        <v>48</v>
      </c>
      <c r="B3408" t="s">
        <v>49</v>
      </c>
      <c r="C3408" t="s">
        <v>4</v>
      </c>
      <c r="D3408">
        <v>2020</v>
      </c>
      <c r="E3408" s="3">
        <v>4</v>
      </c>
      <c r="F3408" s="21" t="s">
        <v>50</v>
      </c>
      <c r="G3408" s="1">
        <v>7</v>
      </c>
      <c r="H3408" s="1">
        <v>1</v>
      </c>
      <c r="J3408" s="1" t="s">
        <v>3156</v>
      </c>
      <c r="K3408" s="1" t="s">
        <v>3230</v>
      </c>
      <c r="L3408" s="1" t="s">
        <v>71</v>
      </c>
      <c r="M3408" s="1">
        <v>0</v>
      </c>
      <c r="N3408" s="1" t="s">
        <v>3231</v>
      </c>
      <c r="O3408" s="1">
        <v>44004</v>
      </c>
      <c r="P3408" s="1">
        <v>45581</v>
      </c>
      <c r="Q3408" s="1" t="s">
        <v>3232</v>
      </c>
    </row>
    <row r="3409" spans="1:17" x14ac:dyDescent="0.4">
      <c r="A3409" t="s">
        <v>48</v>
      </c>
      <c r="B3409" t="s">
        <v>49</v>
      </c>
      <c r="C3409" t="s">
        <v>4</v>
      </c>
      <c r="D3409">
        <v>2020</v>
      </c>
      <c r="E3409" s="3">
        <v>4</v>
      </c>
      <c r="F3409" s="21" t="s">
        <v>50</v>
      </c>
      <c r="G3409" s="1">
        <v>8</v>
      </c>
      <c r="H3409" s="1">
        <v>15</v>
      </c>
      <c r="J3409" s="1" t="s">
        <v>27</v>
      </c>
      <c r="K3409" s="1" t="s">
        <v>3238</v>
      </c>
      <c r="L3409" s="1" t="s">
        <v>125</v>
      </c>
      <c r="M3409" s="1">
        <v>0</v>
      </c>
      <c r="O3409" s="1">
        <v>43979</v>
      </c>
      <c r="P3409" s="1">
        <v>31569</v>
      </c>
      <c r="Q3409" s="1" t="s">
        <v>3239</v>
      </c>
    </row>
    <row r="3410" spans="1:17" x14ac:dyDescent="0.4">
      <c r="A3410" t="s">
        <v>48</v>
      </c>
      <c r="B3410" t="s">
        <v>49</v>
      </c>
      <c r="C3410" t="s">
        <v>4</v>
      </c>
      <c r="D3410">
        <v>2020</v>
      </c>
      <c r="E3410" s="3">
        <v>4</v>
      </c>
      <c r="F3410" s="21" t="s">
        <v>50</v>
      </c>
      <c r="G3410" s="1">
        <v>9</v>
      </c>
      <c r="H3410" s="1">
        <v>-2</v>
      </c>
      <c r="J3410" s="1" t="s">
        <v>16</v>
      </c>
      <c r="K3410" s="1" t="s">
        <v>3146</v>
      </c>
      <c r="L3410" s="1" t="s">
        <v>153</v>
      </c>
      <c r="M3410" s="1">
        <v>0</v>
      </c>
      <c r="O3410" s="1">
        <v>43969</v>
      </c>
      <c r="P3410" s="1">
        <v>28743</v>
      </c>
      <c r="Q3410" s="1" t="s">
        <v>3147</v>
      </c>
    </row>
    <row r="3411" spans="1:17" x14ac:dyDescent="0.4">
      <c r="A3411" t="s">
        <v>48</v>
      </c>
      <c r="B3411" t="s">
        <v>49</v>
      </c>
      <c r="C3411" t="s">
        <v>4</v>
      </c>
      <c r="D3411">
        <v>2020</v>
      </c>
      <c r="E3411" s="3">
        <v>4</v>
      </c>
      <c r="F3411" s="21" t="s">
        <v>50</v>
      </c>
      <c r="G3411" s="1">
        <v>10</v>
      </c>
      <c r="H3411" s="1">
        <v>2</v>
      </c>
      <c r="J3411" s="1" t="s">
        <v>22</v>
      </c>
      <c r="K3411" s="1" t="s">
        <v>85</v>
      </c>
      <c r="L3411" s="1" t="s">
        <v>3096</v>
      </c>
      <c r="M3411" s="1">
        <v>0</v>
      </c>
      <c r="O3411" s="1">
        <v>43990</v>
      </c>
      <c r="P3411" s="1">
        <v>24940</v>
      </c>
      <c r="Q3411" s="1" t="s">
        <v>3097</v>
      </c>
    </row>
    <row r="3412" spans="1:17" x14ac:dyDescent="0.4">
      <c r="A3412" t="s">
        <v>48</v>
      </c>
      <c r="B3412" t="s">
        <v>49</v>
      </c>
      <c r="C3412" t="s">
        <v>4</v>
      </c>
      <c r="D3412">
        <v>2020</v>
      </c>
      <c r="E3412" s="3">
        <v>4</v>
      </c>
      <c r="F3412" s="21" t="s">
        <v>50</v>
      </c>
      <c r="G3412" s="1">
        <v>11</v>
      </c>
      <c r="H3412" s="1">
        <v>38</v>
      </c>
      <c r="J3412" s="1" t="s">
        <v>22</v>
      </c>
      <c r="K3412" s="1" t="s">
        <v>3183</v>
      </c>
      <c r="L3412" s="1" t="s">
        <v>223</v>
      </c>
      <c r="M3412" s="1">
        <v>0</v>
      </c>
      <c r="O3412" s="1">
        <v>43973</v>
      </c>
      <c r="P3412" s="1">
        <v>24250</v>
      </c>
      <c r="Q3412" s="1" t="s">
        <v>3184</v>
      </c>
    </row>
    <row r="3413" spans="1:17" x14ac:dyDescent="0.4">
      <c r="A3413" t="s">
        <v>48</v>
      </c>
      <c r="B3413" t="s">
        <v>49</v>
      </c>
      <c r="C3413" t="s">
        <v>4</v>
      </c>
      <c r="D3413">
        <v>2020</v>
      </c>
      <c r="E3413" s="3">
        <v>4</v>
      </c>
      <c r="F3413" s="21" t="s">
        <v>50</v>
      </c>
      <c r="G3413" s="1">
        <v>12</v>
      </c>
      <c r="H3413" s="1">
        <v>10</v>
      </c>
      <c r="J3413" s="1" t="s">
        <v>11</v>
      </c>
      <c r="K3413" s="1" t="s">
        <v>3068</v>
      </c>
      <c r="L3413" s="1" t="s">
        <v>3069</v>
      </c>
      <c r="M3413" s="1">
        <v>0</v>
      </c>
      <c r="O3413" s="1">
        <v>40936</v>
      </c>
      <c r="P3413" s="1">
        <v>24248</v>
      </c>
      <c r="Q3413" s="1" t="s">
        <v>3070</v>
      </c>
    </row>
    <row r="3414" spans="1:17" x14ac:dyDescent="0.4">
      <c r="A3414" t="s">
        <v>48</v>
      </c>
      <c r="B3414" t="s">
        <v>49</v>
      </c>
      <c r="C3414" t="s">
        <v>4</v>
      </c>
      <c r="D3414">
        <v>2020</v>
      </c>
      <c r="E3414" s="3">
        <v>4</v>
      </c>
      <c r="F3414" s="21" t="s">
        <v>50</v>
      </c>
      <c r="G3414" s="1">
        <v>13</v>
      </c>
      <c r="H3414" s="1">
        <v>26</v>
      </c>
      <c r="J3414" s="1" t="s">
        <v>21</v>
      </c>
      <c r="K3414" s="1" t="s">
        <v>3733</v>
      </c>
      <c r="L3414" s="1" t="s">
        <v>3734</v>
      </c>
      <c r="M3414" s="1">
        <v>0</v>
      </c>
      <c r="N3414" s="1" t="s">
        <v>3735</v>
      </c>
      <c r="O3414" s="1">
        <v>44005</v>
      </c>
      <c r="P3414" s="1">
        <v>17585</v>
      </c>
      <c r="Q3414" s="1" t="s">
        <v>3736</v>
      </c>
    </row>
    <row r="3415" spans="1:17" x14ac:dyDescent="0.4">
      <c r="A3415" t="s">
        <v>48</v>
      </c>
      <c r="B3415" t="s">
        <v>49</v>
      </c>
      <c r="C3415" t="s">
        <v>4</v>
      </c>
      <c r="D3415">
        <v>2020</v>
      </c>
      <c r="E3415" s="3">
        <v>4</v>
      </c>
      <c r="F3415" s="21" t="s">
        <v>50</v>
      </c>
      <c r="G3415" s="1">
        <v>14</v>
      </c>
      <c r="H3415" s="1">
        <v>71</v>
      </c>
      <c r="J3415" s="1" t="s">
        <v>19</v>
      </c>
      <c r="K3415" s="1" t="s">
        <v>3866</v>
      </c>
      <c r="L3415" s="1" t="s">
        <v>3867</v>
      </c>
      <c r="M3415" s="1">
        <v>0</v>
      </c>
      <c r="O3415" s="1">
        <v>43992</v>
      </c>
      <c r="P3415" s="1">
        <v>17344</v>
      </c>
      <c r="Q3415" s="1" t="s">
        <v>3868</v>
      </c>
    </row>
    <row r="3416" spans="1:17" x14ac:dyDescent="0.4">
      <c r="A3416" t="s">
        <v>48</v>
      </c>
      <c r="B3416" t="s">
        <v>49</v>
      </c>
      <c r="C3416" t="s">
        <v>4</v>
      </c>
      <c r="D3416">
        <v>2020</v>
      </c>
      <c r="E3416" s="3">
        <v>4</v>
      </c>
      <c r="F3416" s="21" t="s">
        <v>50</v>
      </c>
      <c r="G3416" s="1">
        <v>15</v>
      </c>
      <c r="H3416" s="1">
        <v>131</v>
      </c>
      <c r="J3416" s="1" t="s">
        <v>10</v>
      </c>
      <c r="K3416" s="1" t="s">
        <v>3162</v>
      </c>
      <c r="L3416" s="1" t="s">
        <v>229</v>
      </c>
      <c r="M3416" s="1">
        <v>0</v>
      </c>
      <c r="N3416" s="1" t="s">
        <v>3163</v>
      </c>
      <c r="O3416" s="1">
        <v>43948</v>
      </c>
      <c r="P3416" s="1">
        <v>17039</v>
      </c>
      <c r="Q3416" s="1" t="s">
        <v>3164</v>
      </c>
    </row>
    <row r="3417" spans="1:17" x14ac:dyDescent="0.4">
      <c r="A3417" t="s">
        <v>48</v>
      </c>
      <c r="B3417" t="s">
        <v>49</v>
      </c>
      <c r="C3417" t="s">
        <v>4</v>
      </c>
      <c r="D3417">
        <v>2020</v>
      </c>
      <c r="E3417" s="3">
        <v>4</v>
      </c>
      <c r="F3417" s="21" t="s">
        <v>50</v>
      </c>
      <c r="G3417" s="1">
        <v>16</v>
      </c>
      <c r="H3417" s="1">
        <v>-3</v>
      </c>
      <c r="J3417" s="1" t="s">
        <v>22</v>
      </c>
      <c r="K3417" s="1" t="s">
        <v>3169</v>
      </c>
      <c r="L3417" s="1" t="s">
        <v>3170</v>
      </c>
      <c r="M3417" s="1">
        <v>0</v>
      </c>
      <c r="O3417" s="1">
        <v>42423</v>
      </c>
      <c r="P3417" s="1">
        <v>16835</v>
      </c>
      <c r="Q3417" s="1" t="s">
        <v>3171</v>
      </c>
    </row>
    <row r="3418" spans="1:17" x14ac:dyDescent="0.4">
      <c r="A3418" t="s">
        <v>48</v>
      </c>
      <c r="B3418" t="s">
        <v>49</v>
      </c>
      <c r="C3418" t="s">
        <v>4</v>
      </c>
      <c r="D3418">
        <v>2020</v>
      </c>
      <c r="E3418" s="3">
        <v>4</v>
      </c>
      <c r="F3418" s="21" t="s">
        <v>50</v>
      </c>
      <c r="G3418" s="1">
        <v>17</v>
      </c>
      <c r="H3418" s="1">
        <v>19</v>
      </c>
      <c r="J3418" s="1" t="s">
        <v>8</v>
      </c>
      <c r="K3418" s="1" t="s">
        <v>284</v>
      </c>
      <c r="L3418" s="1" t="s">
        <v>3329</v>
      </c>
      <c r="M3418" s="1">
        <v>0</v>
      </c>
      <c r="O3418" s="1">
        <v>42489</v>
      </c>
      <c r="P3418" s="1">
        <v>16366</v>
      </c>
      <c r="Q3418" s="1" t="s">
        <v>3330</v>
      </c>
    </row>
    <row r="3419" spans="1:17" x14ac:dyDescent="0.4">
      <c r="A3419" t="s">
        <v>48</v>
      </c>
      <c r="B3419" t="s">
        <v>49</v>
      </c>
      <c r="C3419" t="s">
        <v>4</v>
      </c>
      <c r="D3419">
        <v>2020</v>
      </c>
      <c r="E3419" s="3">
        <v>4</v>
      </c>
      <c r="F3419" s="21" t="s">
        <v>50</v>
      </c>
      <c r="G3419" s="1">
        <v>18</v>
      </c>
      <c r="H3419" s="1">
        <v>188</v>
      </c>
      <c r="J3419" s="1" t="s">
        <v>8</v>
      </c>
      <c r="K3419" s="1" t="s">
        <v>959</v>
      </c>
      <c r="L3419" s="1" t="s">
        <v>125</v>
      </c>
      <c r="M3419" s="1">
        <v>0</v>
      </c>
      <c r="O3419" s="1">
        <v>43998</v>
      </c>
      <c r="P3419" s="1">
        <v>15417</v>
      </c>
      <c r="Q3419" s="1" t="s">
        <v>3967</v>
      </c>
    </row>
    <row r="3420" spans="1:17" x14ac:dyDescent="0.4">
      <c r="A3420" t="s">
        <v>48</v>
      </c>
      <c r="B3420" t="s">
        <v>49</v>
      </c>
      <c r="C3420" t="s">
        <v>4</v>
      </c>
      <c r="D3420">
        <v>2020</v>
      </c>
      <c r="E3420" s="3">
        <v>4</v>
      </c>
      <c r="F3420" s="21" t="s">
        <v>50</v>
      </c>
      <c r="G3420" s="1">
        <v>19</v>
      </c>
      <c r="H3420" s="1">
        <v>-5</v>
      </c>
      <c r="J3420" s="1" t="s">
        <v>22</v>
      </c>
      <c r="K3420" s="1" t="s">
        <v>139</v>
      </c>
      <c r="L3420" s="1" t="s">
        <v>3105</v>
      </c>
      <c r="M3420" s="1">
        <v>0</v>
      </c>
      <c r="O3420" s="1">
        <v>43978</v>
      </c>
      <c r="P3420" s="1">
        <v>15107</v>
      </c>
      <c r="Q3420" s="1" t="s">
        <v>3106</v>
      </c>
    </row>
    <row r="3421" spans="1:17" x14ac:dyDescent="0.4">
      <c r="A3421" t="s">
        <v>48</v>
      </c>
      <c r="B3421" t="s">
        <v>49</v>
      </c>
      <c r="C3421" t="s">
        <v>4</v>
      </c>
      <c r="D3421">
        <v>2020</v>
      </c>
      <c r="E3421" s="3">
        <v>4</v>
      </c>
      <c r="F3421" s="21" t="s">
        <v>50</v>
      </c>
      <c r="G3421" s="1">
        <v>20</v>
      </c>
      <c r="H3421" s="1">
        <v>1</v>
      </c>
      <c r="J3421" s="1" t="s">
        <v>20</v>
      </c>
      <c r="K3421" s="1" t="s">
        <v>55</v>
      </c>
      <c r="L3421" s="1" t="s">
        <v>3142</v>
      </c>
      <c r="M3421" s="1">
        <v>0</v>
      </c>
      <c r="O3421" s="1">
        <v>44004</v>
      </c>
      <c r="P3421" s="1">
        <v>14726</v>
      </c>
      <c r="Q3421" s="1" t="s">
        <v>3143</v>
      </c>
    </row>
    <row r="3422" spans="1:17" x14ac:dyDescent="0.4">
      <c r="A3422" t="s">
        <v>48</v>
      </c>
      <c r="B3422" t="s">
        <v>49</v>
      </c>
      <c r="C3422" t="s">
        <v>4</v>
      </c>
      <c r="D3422">
        <v>2020</v>
      </c>
      <c r="E3422" s="3">
        <v>4</v>
      </c>
      <c r="F3422" s="21" t="s">
        <v>50</v>
      </c>
      <c r="G3422" s="1">
        <v>21</v>
      </c>
      <c r="H3422" s="1">
        <v>4</v>
      </c>
      <c r="J3422" s="1" t="s">
        <v>20</v>
      </c>
      <c r="K3422" s="1" t="s">
        <v>345</v>
      </c>
      <c r="L3422" s="1" t="s">
        <v>125</v>
      </c>
      <c r="M3422" s="1">
        <v>0</v>
      </c>
      <c r="N3422" s="1" t="s">
        <v>3144</v>
      </c>
      <c r="O3422" s="1">
        <v>44005</v>
      </c>
      <c r="P3422" s="1">
        <v>14464</v>
      </c>
      <c r="Q3422" s="1" t="s">
        <v>3145</v>
      </c>
    </row>
    <row r="3423" spans="1:17" x14ac:dyDescent="0.4">
      <c r="A3423" t="s">
        <v>48</v>
      </c>
      <c r="B3423" t="s">
        <v>49</v>
      </c>
      <c r="C3423" t="s">
        <v>4</v>
      </c>
      <c r="D3423">
        <v>2020</v>
      </c>
      <c r="E3423" s="3">
        <v>4</v>
      </c>
      <c r="F3423" s="21" t="s">
        <v>50</v>
      </c>
      <c r="G3423" s="1">
        <v>22</v>
      </c>
      <c r="H3423" s="1">
        <v>-6</v>
      </c>
      <c r="J3423" s="1" t="s">
        <v>12</v>
      </c>
      <c r="K3423" s="1" t="s">
        <v>88</v>
      </c>
      <c r="L3423" s="1" t="s">
        <v>3124</v>
      </c>
      <c r="M3423" s="1">
        <v>0</v>
      </c>
      <c r="O3423" s="1">
        <v>43993</v>
      </c>
      <c r="P3423" s="1">
        <v>14274</v>
      </c>
      <c r="Q3423" s="1" t="s">
        <v>3125</v>
      </c>
    </row>
    <row r="3424" spans="1:17" x14ac:dyDescent="0.4">
      <c r="A3424" t="s">
        <v>48</v>
      </c>
      <c r="B3424" t="s">
        <v>49</v>
      </c>
      <c r="C3424" t="s">
        <v>4</v>
      </c>
      <c r="D3424">
        <v>2020</v>
      </c>
      <c r="E3424" s="3">
        <v>4</v>
      </c>
      <c r="F3424" s="21" t="s">
        <v>50</v>
      </c>
      <c r="G3424" s="1">
        <v>23</v>
      </c>
      <c r="H3424" s="1" t="s">
        <v>81</v>
      </c>
      <c r="J3424" s="1" t="s">
        <v>16</v>
      </c>
      <c r="K3424" s="1" t="s">
        <v>3968</v>
      </c>
      <c r="L3424" s="1" t="s">
        <v>3969</v>
      </c>
      <c r="M3424" s="1">
        <v>0</v>
      </c>
      <c r="O3424" s="1">
        <v>43764</v>
      </c>
      <c r="P3424" s="1">
        <v>13566</v>
      </c>
      <c r="Q3424" s="1" t="s">
        <v>3970</v>
      </c>
    </row>
    <row r="3425" spans="1:17" x14ac:dyDescent="0.4">
      <c r="A3425" t="s">
        <v>48</v>
      </c>
      <c r="B3425" t="s">
        <v>49</v>
      </c>
      <c r="C3425" t="s">
        <v>4</v>
      </c>
      <c r="D3425">
        <v>2020</v>
      </c>
      <c r="E3425" s="3">
        <v>4</v>
      </c>
      <c r="F3425" s="21" t="s">
        <v>50</v>
      </c>
      <c r="G3425" s="1">
        <v>24</v>
      </c>
      <c r="H3425" s="1">
        <v>119</v>
      </c>
      <c r="J3425" s="1" t="s">
        <v>9</v>
      </c>
      <c r="K3425" s="1" t="s">
        <v>3911</v>
      </c>
      <c r="L3425" s="1" t="s">
        <v>3912</v>
      </c>
      <c r="M3425" s="1">
        <v>0</v>
      </c>
      <c r="O3425" s="1">
        <v>42753</v>
      </c>
      <c r="P3425" s="1">
        <v>13164</v>
      </c>
      <c r="Q3425" s="1" t="s">
        <v>3913</v>
      </c>
    </row>
    <row r="3426" spans="1:17" x14ac:dyDescent="0.4">
      <c r="A3426" t="s">
        <v>48</v>
      </c>
      <c r="B3426" t="s">
        <v>49</v>
      </c>
      <c r="C3426" t="s">
        <v>4</v>
      </c>
      <c r="D3426">
        <v>2020</v>
      </c>
      <c r="E3426" s="3">
        <v>4</v>
      </c>
      <c r="F3426" s="21" t="s">
        <v>50</v>
      </c>
      <c r="G3426" s="1">
        <v>25</v>
      </c>
      <c r="H3426" s="1">
        <v>-14</v>
      </c>
      <c r="J3426" s="1" t="s">
        <v>9</v>
      </c>
      <c r="K3426" s="1" t="s">
        <v>3821</v>
      </c>
      <c r="L3426" s="1" t="s">
        <v>71</v>
      </c>
      <c r="M3426" s="1">
        <v>0</v>
      </c>
      <c r="O3426" s="1">
        <v>43773</v>
      </c>
      <c r="P3426" s="1">
        <v>13009</v>
      </c>
      <c r="Q3426" s="1" t="s">
        <v>3822</v>
      </c>
    </row>
    <row r="3427" spans="1:17" x14ac:dyDescent="0.4">
      <c r="A3427" t="s">
        <v>48</v>
      </c>
      <c r="B3427" t="s">
        <v>49</v>
      </c>
      <c r="C3427" t="s">
        <v>4</v>
      </c>
      <c r="D3427">
        <v>2020</v>
      </c>
      <c r="E3427" s="3">
        <v>4</v>
      </c>
      <c r="F3427" s="21" t="s">
        <v>50</v>
      </c>
      <c r="G3427" s="1">
        <v>26</v>
      </c>
      <c r="H3427" s="1">
        <v>21</v>
      </c>
      <c r="J3427" s="1" t="s">
        <v>10</v>
      </c>
      <c r="K3427" s="1" t="s">
        <v>156</v>
      </c>
      <c r="L3427" s="1" t="s">
        <v>157</v>
      </c>
      <c r="M3427" s="1">
        <v>0</v>
      </c>
      <c r="N3427" s="1" t="s">
        <v>3187</v>
      </c>
      <c r="O3427" s="1">
        <v>43991</v>
      </c>
      <c r="P3427" s="1">
        <v>12934</v>
      </c>
      <c r="Q3427" s="1" t="s">
        <v>3188</v>
      </c>
    </row>
    <row r="3428" spans="1:17" x14ac:dyDescent="0.4">
      <c r="A3428" t="s">
        <v>48</v>
      </c>
      <c r="B3428" t="s">
        <v>49</v>
      </c>
      <c r="C3428" t="s">
        <v>4</v>
      </c>
      <c r="D3428">
        <v>2020</v>
      </c>
      <c r="E3428" s="3">
        <v>4</v>
      </c>
      <c r="F3428" s="21" t="s">
        <v>50</v>
      </c>
      <c r="G3428" s="1">
        <v>27</v>
      </c>
      <c r="H3428" s="1">
        <v>1</v>
      </c>
      <c r="J3428" s="1" t="s">
        <v>12</v>
      </c>
      <c r="K3428" s="1" t="s">
        <v>96</v>
      </c>
      <c r="L3428" s="1" t="s">
        <v>3165</v>
      </c>
      <c r="M3428" s="1">
        <v>0</v>
      </c>
      <c r="O3428" s="1">
        <v>44007</v>
      </c>
      <c r="P3428" s="1">
        <v>12845</v>
      </c>
      <c r="Q3428" s="1" t="s">
        <v>3166</v>
      </c>
    </row>
    <row r="3429" spans="1:17" x14ac:dyDescent="0.4">
      <c r="A3429" t="s">
        <v>48</v>
      </c>
      <c r="B3429" t="s">
        <v>49</v>
      </c>
      <c r="C3429" t="s">
        <v>4</v>
      </c>
      <c r="D3429">
        <v>2020</v>
      </c>
      <c r="E3429" s="3">
        <v>4</v>
      </c>
      <c r="F3429" s="21" t="s">
        <v>50</v>
      </c>
      <c r="G3429" s="1">
        <v>28</v>
      </c>
      <c r="H3429" s="1" t="s">
        <v>81</v>
      </c>
      <c r="J3429" s="1" t="s">
        <v>27</v>
      </c>
      <c r="K3429" s="1" t="s">
        <v>3971</v>
      </c>
      <c r="L3429" s="1" t="s">
        <v>3972</v>
      </c>
      <c r="M3429" s="1">
        <v>0</v>
      </c>
      <c r="N3429" s="1" t="s">
        <v>3973</v>
      </c>
      <c r="O3429" s="1">
        <v>43930</v>
      </c>
      <c r="P3429" s="1">
        <v>12659</v>
      </c>
      <c r="Q3429" s="1" t="s">
        <v>3974</v>
      </c>
    </row>
    <row r="3430" spans="1:17" x14ac:dyDescent="0.4">
      <c r="A3430" t="s">
        <v>48</v>
      </c>
      <c r="B3430" t="s">
        <v>49</v>
      </c>
      <c r="C3430" t="s">
        <v>4</v>
      </c>
      <c r="D3430">
        <v>2020</v>
      </c>
      <c r="E3430" s="3">
        <v>4</v>
      </c>
      <c r="F3430" s="21" t="s">
        <v>50</v>
      </c>
      <c r="G3430" s="1">
        <v>29</v>
      </c>
      <c r="H3430" s="1">
        <v>1</v>
      </c>
      <c r="J3430" s="1" t="s">
        <v>20</v>
      </c>
      <c r="K3430" s="1" t="s">
        <v>3139</v>
      </c>
      <c r="L3430" s="1" t="s">
        <v>3140</v>
      </c>
      <c r="M3430" s="1">
        <v>0</v>
      </c>
      <c r="O3430" s="1">
        <v>43932</v>
      </c>
      <c r="P3430" s="1">
        <v>12276</v>
      </c>
      <c r="Q3430" s="1" t="s">
        <v>3141</v>
      </c>
    </row>
    <row r="3431" spans="1:17" x14ac:dyDescent="0.4">
      <c r="A3431" t="s">
        <v>48</v>
      </c>
      <c r="B3431" t="s">
        <v>49</v>
      </c>
      <c r="C3431" t="s">
        <v>4</v>
      </c>
      <c r="D3431">
        <v>2020</v>
      </c>
      <c r="E3431" s="3">
        <v>4</v>
      </c>
      <c r="F3431" s="21" t="s">
        <v>50</v>
      </c>
      <c r="G3431" s="1">
        <v>30</v>
      </c>
      <c r="H3431" s="1">
        <v>326</v>
      </c>
      <c r="J3431" s="1" t="s">
        <v>21</v>
      </c>
      <c r="K3431" s="1" t="s">
        <v>3975</v>
      </c>
      <c r="L3431" s="1" t="s">
        <v>125</v>
      </c>
      <c r="M3431" s="1">
        <v>0</v>
      </c>
      <c r="O3431" s="1">
        <v>43999</v>
      </c>
      <c r="P3431" s="1">
        <v>11649</v>
      </c>
      <c r="Q3431" s="1" t="s">
        <v>3976</v>
      </c>
    </row>
    <row r="3432" spans="1:17" x14ac:dyDescent="0.4">
      <c r="A3432" t="s">
        <v>48</v>
      </c>
      <c r="B3432" t="s">
        <v>49</v>
      </c>
      <c r="C3432" t="s">
        <v>4</v>
      </c>
      <c r="D3432">
        <v>2020</v>
      </c>
      <c r="E3432" s="3">
        <v>4</v>
      </c>
      <c r="F3432" s="21" t="s">
        <v>50</v>
      </c>
      <c r="G3432" s="1">
        <v>31</v>
      </c>
      <c r="H3432" s="1">
        <v>416</v>
      </c>
      <c r="J3432" s="1" t="s">
        <v>3497</v>
      </c>
      <c r="K3432" s="1" t="s">
        <v>956</v>
      </c>
      <c r="L3432" s="1" t="s">
        <v>3977</v>
      </c>
      <c r="M3432" s="1">
        <v>0</v>
      </c>
      <c r="O3432" s="1">
        <v>43894</v>
      </c>
      <c r="P3432" s="1">
        <v>11152</v>
      </c>
      <c r="Q3432" s="1" t="s">
        <v>3978</v>
      </c>
    </row>
    <row r="3433" spans="1:17" x14ac:dyDescent="0.4">
      <c r="A3433" t="s">
        <v>48</v>
      </c>
      <c r="B3433" t="s">
        <v>49</v>
      </c>
      <c r="C3433" t="s">
        <v>4</v>
      </c>
      <c r="D3433">
        <v>2020</v>
      </c>
      <c r="E3433" s="3">
        <v>4</v>
      </c>
      <c r="F3433" s="21" t="s">
        <v>50</v>
      </c>
      <c r="G3433" s="1">
        <v>32</v>
      </c>
      <c r="H3433" s="1">
        <v>-14</v>
      </c>
      <c r="J3433" s="1" t="s">
        <v>11</v>
      </c>
      <c r="K3433" s="1" t="s">
        <v>133</v>
      </c>
      <c r="L3433" s="1" t="s">
        <v>3110</v>
      </c>
      <c r="M3433" s="1">
        <v>0</v>
      </c>
      <c r="O3433" s="1">
        <v>43957</v>
      </c>
      <c r="P3433" s="1">
        <v>11135</v>
      </c>
      <c r="Q3433" s="1" t="s">
        <v>3111</v>
      </c>
    </row>
    <row r="3434" spans="1:17" x14ac:dyDescent="0.4">
      <c r="A3434" t="s">
        <v>48</v>
      </c>
      <c r="B3434" t="s">
        <v>49</v>
      </c>
      <c r="C3434" t="s">
        <v>4</v>
      </c>
      <c r="D3434">
        <v>2020</v>
      </c>
      <c r="E3434" s="3">
        <v>4</v>
      </c>
      <c r="F3434" s="21" t="s">
        <v>50</v>
      </c>
      <c r="G3434" s="1">
        <v>33</v>
      </c>
      <c r="H3434" s="1" t="s">
        <v>81</v>
      </c>
      <c r="J3434" s="1" t="s">
        <v>3172</v>
      </c>
      <c r="K3434" s="1" t="s">
        <v>3979</v>
      </c>
      <c r="L3434" s="1" t="s">
        <v>3980</v>
      </c>
      <c r="M3434" s="1">
        <v>0</v>
      </c>
      <c r="O3434" s="1">
        <v>43802</v>
      </c>
      <c r="P3434" s="1">
        <v>10831</v>
      </c>
      <c r="Q3434" s="1" t="s">
        <v>3981</v>
      </c>
    </row>
    <row r="3435" spans="1:17" x14ac:dyDescent="0.4">
      <c r="A3435" t="s">
        <v>48</v>
      </c>
      <c r="B3435" t="s">
        <v>49</v>
      </c>
      <c r="C3435" t="s">
        <v>4</v>
      </c>
      <c r="D3435">
        <v>2020</v>
      </c>
      <c r="E3435" s="3">
        <v>4</v>
      </c>
      <c r="F3435" s="21" t="s">
        <v>50</v>
      </c>
      <c r="G3435" s="1">
        <v>34</v>
      </c>
      <c r="H3435" s="1">
        <v>-8</v>
      </c>
      <c r="J3435" s="1" t="s">
        <v>9</v>
      </c>
      <c r="K3435" s="1" t="s">
        <v>792</v>
      </c>
      <c r="L3435" s="1" t="s">
        <v>793</v>
      </c>
      <c r="M3435" s="1">
        <v>0</v>
      </c>
      <c r="O3435" s="1">
        <v>40987</v>
      </c>
      <c r="P3435" s="1">
        <v>10739</v>
      </c>
      <c r="Q3435" s="1" t="s">
        <v>3831</v>
      </c>
    </row>
    <row r="3436" spans="1:17" x14ac:dyDescent="0.4">
      <c r="A3436" t="s">
        <v>48</v>
      </c>
      <c r="B3436" t="s">
        <v>49</v>
      </c>
      <c r="C3436" t="s">
        <v>4</v>
      </c>
      <c r="D3436">
        <v>2020</v>
      </c>
      <c r="E3436" s="3">
        <v>4</v>
      </c>
      <c r="F3436" s="21" t="s">
        <v>50</v>
      </c>
      <c r="G3436" s="1">
        <v>35</v>
      </c>
      <c r="H3436" s="1">
        <v>3</v>
      </c>
      <c r="J3436" s="1" t="s">
        <v>3175</v>
      </c>
      <c r="K3436" s="1" t="s">
        <v>70</v>
      </c>
      <c r="L3436" s="1" t="s">
        <v>71</v>
      </c>
      <c r="M3436" s="1">
        <v>0</v>
      </c>
      <c r="O3436" s="1">
        <v>44001</v>
      </c>
      <c r="P3436" s="1">
        <v>10520</v>
      </c>
      <c r="Q3436" s="1" t="s">
        <v>3176</v>
      </c>
    </row>
    <row r="3437" spans="1:17" x14ac:dyDescent="0.4">
      <c r="A3437" t="s">
        <v>48</v>
      </c>
      <c r="B3437" t="s">
        <v>49</v>
      </c>
      <c r="C3437" t="s">
        <v>4</v>
      </c>
      <c r="D3437">
        <v>2020</v>
      </c>
      <c r="E3437" s="3">
        <v>4</v>
      </c>
      <c r="F3437" s="21" t="s">
        <v>50</v>
      </c>
      <c r="G3437" s="1">
        <v>36</v>
      </c>
      <c r="H3437" s="1">
        <v>7</v>
      </c>
      <c r="J3437" s="1" t="s">
        <v>3156</v>
      </c>
      <c r="K3437" s="1" t="s">
        <v>74</v>
      </c>
      <c r="L3437" s="1" t="s">
        <v>128</v>
      </c>
      <c r="M3437" s="1">
        <v>0</v>
      </c>
      <c r="N3437" s="1" t="s">
        <v>3157</v>
      </c>
      <c r="O3437" s="1">
        <v>44005</v>
      </c>
      <c r="P3437" s="1">
        <v>10514</v>
      </c>
      <c r="Q3437" s="1" t="s">
        <v>3158</v>
      </c>
    </row>
    <row r="3438" spans="1:17" x14ac:dyDescent="0.4">
      <c r="A3438" t="s">
        <v>48</v>
      </c>
      <c r="B3438" t="s">
        <v>49</v>
      </c>
      <c r="C3438" t="s">
        <v>4</v>
      </c>
      <c r="D3438">
        <v>2020</v>
      </c>
      <c r="E3438" s="3">
        <v>4</v>
      </c>
      <c r="F3438" s="21" t="s">
        <v>50</v>
      </c>
      <c r="G3438" s="1">
        <v>37</v>
      </c>
      <c r="H3438" s="1" t="s">
        <v>62</v>
      </c>
      <c r="J3438" s="1" t="s">
        <v>20</v>
      </c>
      <c r="K3438" s="1" t="s">
        <v>875</v>
      </c>
      <c r="L3438" s="1" t="s">
        <v>876</v>
      </c>
      <c r="M3438" s="1">
        <v>0</v>
      </c>
      <c r="N3438" s="1" t="s">
        <v>3321</v>
      </c>
      <c r="O3438" s="1">
        <v>43987</v>
      </c>
      <c r="P3438" s="1">
        <v>9881</v>
      </c>
      <c r="Q3438" s="1" t="s">
        <v>3322</v>
      </c>
    </row>
    <row r="3439" spans="1:17" x14ac:dyDescent="0.4">
      <c r="A3439" t="s">
        <v>48</v>
      </c>
      <c r="B3439" t="s">
        <v>49</v>
      </c>
      <c r="C3439" t="s">
        <v>4</v>
      </c>
      <c r="D3439">
        <v>2020</v>
      </c>
      <c r="E3439" s="3">
        <v>4</v>
      </c>
      <c r="F3439" s="21" t="s">
        <v>50</v>
      </c>
      <c r="G3439" s="1">
        <v>38</v>
      </c>
      <c r="H3439" s="1">
        <v>-23</v>
      </c>
      <c r="J3439" s="1" t="s">
        <v>11</v>
      </c>
      <c r="K3439" s="1" t="s">
        <v>3823</v>
      </c>
      <c r="L3439" s="1" t="s">
        <v>3824</v>
      </c>
      <c r="M3439" s="1">
        <v>0</v>
      </c>
      <c r="O3439" s="1">
        <v>43959</v>
      </c>
      <c r="P3439" s="1">
        <v>9759</v>
      </c>
      <c r="Q3439" s="1" t="s">
        <v>3825</v>
      </c>
    </row>
    <row r="3440" spans="1:17" x14ac:dyDescent="0.4">
      <c r="A3440" t="s">
        <v>48</v>
      </c>
      <c r="B3440" t="s">
        <v>49</v>
      </c>
      <c r="C3440" t="s">
        <v>4</v>
      </c>
      <c r="D3440">
        <v>2020</v>
      </c>
      <c r="E3440" s="3">
        <v>4</v>
      </c>
      <c r="F3440" s="21" t="s">
        <v>50</v>
      </c>
      <c r="G3440" s="1">
        <v>39</v>
      </c>
      <c r="H3440" s="1">
        <v>192</v>
      </c>
      <c r="J3440" s="1" t="s">
        <v>11</v>
      </c>
      <c r="K3440" s="1" t="s">
        <v>3982</v>
      </c>
      <c r="L3440" s="1" t="s">
        <v>947</v>
      </c>
      <c r="M3440" s="1">
        <v>0</v>
      </c>
      <c r="O3440" s="1">
        <v>43794</v>
      </c>
      <c r="P3440" s="1">
        <v>9733</v>
      </c>
      <c r="Q3440" s="1" t="s">
        <v>3983</v>
      </c>
    </row>
    <row r="3441" spans="1:17" x14ac:dyDescent="0.4">
      <c r="A3441" t="s">
        <v>48</v>
      </c>
      <c r="B3441" t="s">
        <v>49</v>
      </c>
      <c r="C3441" t="s">
        <v>4</v>
      </c>
      <c r="D3441">
        <v>2020</v>
      </c>
      <c r="E3441" s="3">
        <v>4</v>
      </c>
      <c r="F3441" s="21" t="s">
        <v>50</v>
      </c>
      <c r="G3441" s="1">
        <v>40</v>
      </c>
      <c r="H3441" s="1">
        <v>22</v>
      </c>
      <c r="J3441" s="1" t="s">
        <v>27</v>
      </c>
      <c r="K3441" s="1" t="s">
        <v>3844</v>
      </c>
      <c r="L3441" s="1" t="s">
        <v>3845</v>
      </c>
      <c r="M3441" s="1">
        <v>0</v>
      </c>
      <c r="O3441" s="1">
        <v>43783</v>
      </c>
      <c r="P3441" s="1">
        <v>9040</v>
      </c>
      <c r="Q3441" s="1" t="s">
        <v>3846</v>
      </c>
    </row>
    <row r="3442" spans="1:17" x14ac:dyDescent="0.4">
      <c r="A3442" t="s">
        <v>48</v>
      </c>
      <c r="B3442" t="s">
        <v>49</v>
      </c>
      <c r="C3442" t="s">
        <v>4</v>
      </c>
      <c r="D3442">
        <v>2020</v>
      </c>
      <c r="E3442" s="3">
        <v>4</v>
      </c>
      <c r="F3442" s="21" t="s">
        <v>50</v>
      </c>
      <c r="G3442" s="1">
        <v>41</v>
      </c>
      <c r="H3442" s="1" t="s">
        <v>81</v>
      </c>
      <c r="J3442" s="1" t="s">
        <v>16</v>
      </c>
      <c r="K3442" s="1" t="s">
        <v>3984</v>
      </c>
      <c r="L3442" s="1" t="s">
        <v>3985</v>
      </c>
      <c r="M3442" s="1">
        <v>0</v>
      </c>
      <c r="O3442" s="1">
        <v>43801</v>
      </c>
      <c r="P3442" s="1">
        <v>8932</v>
      </c>
      <c r="Q3442" s="1" t="s">
        <v>3986</v>
      </c>
    </row>
    <row r="3443" spans="1:17" x14ac:dyDescent="0.4">
      <c r="A3443" t="s">
        <v>48</v>
      </c>
      <c r="B3443" t="s">
        <v>49</v>
      </c>
      <c r="C3443" t="s">
        <v>4</v>
      </c>
      <c r="D3443">
        <v>2020</v>
      </c>
      <c r="E3443" s="3">
        <v>4</v>
      </c>
      <c r="F3443" s="21" t="s">
        <v>50</v>
      </c>
      <c r="G3443" s="1">
        <v>42</v>
      </c>
      <c r="H3443" s="1">
        <v>10</v>
      </c>
      <c r="J3443" s="1" t="s">
        <v>11</v>
      </c>
      <c r="K3443" s="1" t="s">
        <v>108</v>
      </c>
      <c r="L3443" s="1" t="s">
        <v>109</v>
      </c>
      <c r="M3443" s="1">
        <v>0</v>
      </c>
      <c r="O3443" s="1">
        <v>43991</v>
      </c>
      <c r="P3443" s="1">
        <v>8791</v>
      </c>
      <c r="Q3443" s="1" t="s">
        <v>3148</v>
      </c>
    </row>
    <row r="3444" spans="1:17" x14ac:dyDescent="0.4">
      <c r="A3444" t="s">
        <v>48</v>
      </c>
      <c r="B3444" t="s">
        <v>49</v>
      </c>
      <c r="C3444" t="s">
        <v>4</v>
      </c>
      <c r="D3444">
        <v>2020</v>
      </c>
      <c r="E3444" s="3">
        <v>4</v>
      </c>
      <c r="F3444" s="21" t="s">
        <v>50</v>
      </c>
      <c r="G3444" s="1">
        <v>43</v>
      </c>
      <c r="H3444" s="1">
        <v>15</v>
      </c>
      <c r="J3444" s="1" t="s">
        <v>27</v>
      </c>
      <c r="K3444" s="1" t="s">
        <v>3289</v>
      </c>
      <c r="L3444" s="1" t="s">
        <v>125</v>
      </c>
      <c r="M3444" s="1">
        <v>0</v>
      </c>
      <c r="O3444" s="1">
        <v>44004</v>
      </c>
      <c r="P3444" s="1">
        <v>8107</v>
      </c>
      <c r="Q3444" s="1" t="s">
        <v>3290</v>
      </c>
    </row>
    <row r="3445" spans="1:17" x14ac:dyDescent="0.4">
      <c r="A3445" t="s">
        <v>48</v>
      </c>
      <c r="B3445" t="s">
        <v>49</v>
      </c>
      <c r="C3445" t="s">
        <v>4</v>
      </c>
      <c r="D3445">
        <v>2020</v>
      </c>
      <c r="E3445" s="3">
        <v>4</v>
      </c>
      <c r="F3445" s="21" t="s">
        <v>50</v>
      </c>
      <c r="G3445" s="1">
        <v>44</v>
      </c>
      <c r="H3445" s="1">
        <v>28</v>
      </c>
      <c r="J3445" s="1" t="s">
        <v>9</v>
      </c>
      <c r="K3445" s="1" t="s">
        <v>803</v>
      </c>
      <c r="L3445" s="1" t="s">
        <v>3858</v>
      </c>
      <c r="M3445" s="1">
        <v>0</v>
      </c>
      <c r="O3445" s="1">
        <v>41862</v>
      </c>
      <c r="P3445" s="1">
        <v>8079</v>
      </c>
      <c r="Q3445" s="1" t="s">
        <v>3859</v>
      </c>
    </row>
    <row r="3446" spans="1:17" x14ac:dyDescent="0.4">
      <c r="A3446" t="s">
        <v>48</v>
      </c>
      <c r="B3446" t="s">
        <v>49</v>
      </c>
      <c r="C3446" t="s">
        <v>4</v>
      </c>
      <c r="D3446">
        <v>2020</v>
      </c>
      <c r="E3446" s="3">
        <v>4</v>
      </c>
      <c r="F3446" s="21" t="s">
        <v>50</v>
      </c>
      <c r="G3446" s="1">
        <v>45</v>
      </c>
      <c r="H3446" s="1">
        <v>16</v>
      </c>
      <c r="J3446" s="1" t="s">
        <v>18</v>
      </c>
      <c r="K3446" s="1" t="s">
        <v>94</v>
      </c>
      <c r="L3446" s="1" t="s">
        <v>71</v>
      </c>
      <c r="M3446" s="1">
        <v>0</v>
      </c>
      <c r="O3446" s="1">
        <v>43980</v>
      </c>
      <c r="P3446" s="1">
        <v>8033</v>
      </c>
      <c r="Q3446" s="1" t="s">
        <v>3107</v>
      </c>
    </row>
    <row r="3447" spans="1:17" x14ac:dyDescent="0.4">
      <c r="A3447" t="s">
        <v>48</v>
      </c>
      <c r="B3447" t="s">
        <v>49</v>
      </c>
      <c r="C3447" t="s">
        <v>4</v>
      </c>
      <c r="D3447">
        <v>2020</v>
      </c>
      <c r="E3447" s="3">
        <v>4</v>
      </c>
      <c r="F3447" s="21" t="s">
        <v>50</v>
      </c>
      <c r="G3447" s="1">
        <v>46</v>
      </c>
      <c r="H3447" s="1">
        <v>14</v>
      </c>
      <c r="J3447" s="1" t="s">
        <v>11</v>
      </c>
      <c r="K3447" s="1" t="s">
        <v>175</v>
      </c>
      <c r="L3447" s="1" t="s">
        <v>3242</v>
      </c>
      <c r="M3447" s="1">
        <v>0</v>
      </c>
      <c r="N3447" s="1" t="s">
        <v>3243</v>
      </c>
      <c r="O3447" s="1">
        <v>43978</v>
      </c>
      <c r="P3447" s="1">
        <v>7974</v>
      </c>
      <c r="Q3447" s="1" t="s">
        <v>3244</v>
      </c>
    </row>
    <row r="3448" spans="1:17" x14ac:dyDescent="0.4">
      <c r="A3448" t="s">
        <v>48</v>
      </c>
      <c r="B3448" t="s">
        <v>49</v>
      </c>
      <c r="C3448" t="s">
        <v>4</v>
      </c>
      <c r="D3448">
        <v>2020</v>
      </c>
      <c r="E3448" s="3">
        <v>4</v>
      </c>
      <c r="F3448" s="21" t="s">
        <v>50</v>
      </c>
      <c r="G3448" s="1">
        <v>47</v>
      </c>
      <c r="H3448" s="1">
        <v>114</v>
      </c>
      <c r="J3448" s="1" t="s">
        <v>9</v>
      </c>
      <c r="K3448" s="1" t="s">
        <v>3593</v>
      </c>
      <c r="L3448" s="1" t="s">
        <v>697</v>
      </c>
      <c r="M3448" s="1">
        <v>0</v>
      </c>
      <c r="N3448" s="1" t="s">
        <v>3594</v>
      </c>
      <c r="O3448" s="1">
        <v>43068</v>
      </c>
      <c r="P3448" s="1">
        <v>7966</v>
      </c>
      <c r="Q3448" s="1" t="s">
        <v>3595</v>
      </c>
    </row>
    <row r="3449" spans="1:17" x14ac:dyDescent="0.4">
      <c r="A3449" t="s">
        <v>48</v>
      </c>
      <c r="B3449" t="s">
        <v>49</v>
      </c>
      <c r="C3449" t="s">
        <v>4</v>
      </c>
      <c r="D3449">
        <v>2020</v>
      </c>
      <c r="E3449" s="3">
        <v>4</v>
      </c>
      <c r="F3449" s="21" t="s">
        <v>50</v>
      </c>
      <c r="G3449" s="1">
        <v>48</v>
      </c>
      <c r="H3449" s="1">
        <v>27</v>
      </c>
      <c r="J3449" s="1" t="s">
        <v>11</v>
      </c>
      <c r="K3449" s="1" t="s">
        <v>3864</v>
      </c>
      <c r="L3449" s="1" t="s">
        <v>3457</v>
      </c>
      <c r="M3449" s="1">
        <v>0</v>
      </c>
      <c r="O3449" s="1">
        <v>42695</v>
      </c>
      <c r="P3449" s="1">
        <v>7935</v>
      </c>
      <c r="Q3449" s="1" t="s">
        <v>3865</v>
      </c>
    </row>
    <row r="3450" spans="1:17" x14ac:dyDescent="0.4">
      <c r="A3450" t="s">
        <v>48</v>
      </c>
      <c r="B3450" t="s">
        <v>49</v>
      </c>
      <c r="C3450" t="s">
        <v>4</v>
      </c>
      <c r="D3450">
        <v>2020</v>
      </c>
      <c r="E3450" s="3">
        <v>4</v>
      </c>
      <c r="F3450" s="21" t="s">
        <v>50</v>
      </c>
      <c r="G3450" s="1">
        <v>49</v>
      </c>
      <c r="H3450" s="1">
        <v>8</v>
      </c>
      <c r="J3450" s="1" t="s">
        <v>12</v>
      </c>
      <c r="K3450" s="1" t="s">
        <v>3347</v>
      </c>
      <c r="L3450" s="1" t="s">
        <v>3348</v>
      </c>
      <c r="M3450" s="1">
        <v>0</v>
      </c>
      <c r="O3450" s="1">
        <v>42418</v>
      </c>
      <c r="P3450" s="1">
        <v>7920</v>
      </c>
      <c r="Q3450" s="1" t="s">
        <v>3349</v>
      </c>
    </row>
    <row r="3451" spans="1:17" x14ac:dyDescent="0.4">
      <c r="A3451" t="s">
        <v>48</v>
      </c>
      <c r="B3451" t="s">
        <v>49</v>
      </c>
      <c r="C3451" t="s">
        <v>4</v>
      </c>
      <c r="D3451">
        <v>2020</v>
      </c>
      <c r="E3451" s="3">
        <v>4</v>
      </c>
      <c r="F3451" s="21" t="s">
        <v>50</v>
      </c>
      <c r="G3451" s="1">
        <v>50</v>
      </c>
      <c r="H3451" s="1">
        <v>60</v>
      </c>
      <c r="J3451" s="1" t="s">
        <v>21</v>
      </c>
      <c r="K3451" s="1" t="s">
        <v>3521</v>
      </c>
      <c r="L3451" s="1" t="s">
        <v>125</v>
      </c>
      <c r="M3451" s="1">
        <v>0</v>
      </c>
      <c r="N3451" s="1" t="s">
        <v>3522</v>
      </c>
      <c r="O3451" s="1">
        <v>43999</v>
      </c>
      <c r="P3451" s="1">
        <v>7762</v>
      </c>
      <c r="Q3451" s="1" t="s">
        <v>3523</v>
      </c>
    </row>
    <row r="3452" spans="1:17" x14ac:dyDescent="0.4">
      <c r="A3452" t="s">
        <v>48</v>
      </c>
      <c r="B3452" t="s">
        <v>49</v>
      </c>
      <c r="C3452" t="s">
        <v>4</v>
      </c>
      <c r="D3452">
        <v>2020</v>
      </c>
      <c r="E3452" s="3">
        <v>4</v>
      </c>
      <c r="F3452" s="21" t="s">
        <v>50</v>
      </c>
      <c r="G3452" s="1">
        <v>51</v>
      </c>
      <c r="H3452" s="1">
        <v>199</v>
      </c>
      <c r="J3452" s="1" t="s">
        <v>22</v>
      </c>
      <c r="K3452" s="1" t="s">
        <v>3417</v>
      </c>
      <c r="L3452" s="1" t="s">
        <v>3418</v>
      </c>
      <c r="M3452" s="1">
        <v>0</v>
      </c>
      <c r="O3452" s="1">
        <v>41752</v>
      </c>
      <c r="P3452" s="1">
        <v>7546</v>
      </c>
      <c r="Q3452" s="1" t="s">
        <v>3419</v>
      </c>
    </row>
    <row r="3453" spans="1:17" x14ac:dyDescent="0.4">
      <c r="A3453" t="s">
        <v>48</v>
      </c>
      <c r="B3453" t="s">
        <v>49</v>
      </c>
      <c r="C3453" t="s">
        <v>4</v>
      </c>
      <c r="D3453">
        <v>2020</v>
      </c>
      <c r="E3453" s="3">
        <v>4</v>
      </c>
      <c r="F3453" s="21" t="s">
        <v>50</v>
      </c>
      <c r="G3453" s="1">
        <v>52</v>
      </c>
      <c r="H3453" s="1">
        <v>-7</v>
      </c>
      <c r="J3453" s="1" t="s">
        <v>10</v>
      </c>
      <c r="K3453" s="1" t="s">
        <v>600</v>
      </c>
      <c r="L3453" s="1" t="s">
        <v>187</v>
      </c>
      <c r="M3453" s="1">
        <v>0</v>
      </c>
      <c r="N3453" s="1" t="s">
        <v>3638</v>
      </c>
      <c r="O3453" s="1">
        <v>43943</v>
      </c>
      <c r="P3453" s="1">
        <v>7480</v>
      </c>
      <c r="Q3453" s="1" t="s">
        <v>3639</v>
      </c>
    </row>
    <row r="3454" spans="1:17" x14ac:dyDescent="0.4">
      <c r="A3454" t="s">
        <v>48</v>
      </c>
      <c r="B3454" t="s">
        <v>49</v>
      </c>
      <c r="C3454" t="s">
        <v>4</v>
      </c>
      <c r="D3454">
        <v>2020</v>
      </c>
      <c r="E3454" s="3">
        <v>4</v>
      </c>
      <c r="F3454" s="21" t="s">
        <v>50</v>
      </c>
      <c r="G3454" s="1">
        <v>53</v>
      </c>
      <c r="H3454" s="1">
        <v>73</v>
      </c>
      <c r="J3454" s="1" t="s">
        <v>21</v>
      </c>
      <c r="K3454" s="1" t="s">
        <v>243</v>
      </c>
      <c r="L3454" s="1" t="s">
        <v>244</v>
      </c>
      <c r="M3454" s="1">
        <v>0</v>
      </c>
      <c r="O3454" s="1">
        <v>40301</v>
      </c>
      <c r="P3454" s="1">
        <v>7466</v>
      </c>
      <c r="Q3454" s="1" t="s">
        <v>3897</v>
      </c>
    </row>
    <row r="3455" spans="1:17" x14ac:dyDescent="0.4">
      <c r="A3455" t="s">
        <v>48</v>
      </c>
      <c r="B3455" t="s">
        <v>49</v>
      </c>
      <c r="C3455" t="s">
        <v>4</v>
      </c>
      <c r="D3455">
        <v>2020</v>
      </c>
      <c r="E3455" s="3">
        <v>4</v>
      </c>
      <c r="F3455" s="21" t="s">
        <v>50</v>
      </c>
      <c r="G3455" s="1">
        <v>54</v>
      </c>
      <c r="H3455" s="1">
        <v>-3</v>
      </c>
      <c r="J3455" s="1" t="s">
        <v>20</v>
      </c>
      <c r="K3455" s="1" t="s">
        <v>3112</v>
      </c>
      <c r="L3455" s="1" t="s">
        <v>3113</v>
      </c>
      <c r="M3455" s="1">
        <v>0</v>
      </c>
      <c r="N3455" s="1" t="s">
        <v>3114</v>
      </c>
      <c r="O3455" s="1">
        <v>43992</v>
      </c>
      <c r="P3455" s="1">
        <v>7273</v>
      </c>
      <c r="Q3455" s="1" t="s">
        <v>3115</v>
      </c>
    </row>
    <row r="3456" spans="1:17" x14ac:dyDescent="0.4">
      <c r="A3456" t="s">
        <v>48</v>
      </c>
      <c r="B3456" t="s">
        <v>49</v>
      </c>
      <c r="C3456" t="s">
        <v>4</v>
      </c>
      <c r="D3456">
        <v>2020</v>
      </c>
      <c r="E3456" s="3">
        <v>4</v>
      </c>
      <c r="F3456" s="21" t="s">
        <v>50</v>
      </c>
      <c r="G3456" s="1">
        <v>55</v>
      </c>
      <c r="H3456" s="1" t="s">
        <v>81</v>
      </c>
      <c r="J3456" s="1" t="s">
        <v>22</v>
      </c>
      <c r="K3456" s="1" t="s">
        <v>3987</v>
      </c>
      <c r="L3456" s="1" t="s">
        <v>3988</v>
      </c>
      <c r="M3456" s="1">
        <v>0</v>
      </c>
      <c r="O3456" s="1">
        <v>43648</v>
      </c>
      <c r="P3456" s="1">
        <v>7121</v>
      </c>
      <c r="Q3456" s="1" t="s">
        <v>3989</v>
      </c>
    </row>
    <row r="3457" spans="1:17" x14ac:dyDescent="0.4">
      <c r="A3457" t="s">
        <v>48</v>
      </c>
      <c r="B3457" t="s">
        <v>49</v>
      </c>
      <c r="C3457" t="s">
        <v>4</v>
      </c>
      <c r="D3457">
        <v>2020</v>
      </c>
      <c r="E3457" s="3">
        <v>4</v>
      </c>
      <c r="F3457" s="21" t="s">
        <v>50</v>
      </c>
      <c r="G3457" s="1">
        <v>56</v>
      </c>
      <c r="H3457" s="1">
        <v>-3</v>
      </c>
      <c r="J3457" s="1" t="s">
        <v>21</v>
      </c>
      <c r="K3457" s="1" t="s">
        <v>3357</v>
      </c>
      <c r="L3457" s="1" t="s">
        <v>125</v>
      </c>
      <c r="M3457" s="1">
        <v>0</v>
      </c>
      <c r="O3457" s="1">
        <v>43997</v>
      </c>
      <c r="P3457" s="1">
        <v>6556</v>
      </c>
      <c r="Q3457" s="1" t="s">
        <v>3358</v>
      </c>
    </row>
    <row r="3458" spans="1:17" x14ac:dyDescent="0.4">
      <c r="A3458" t="s">
        <v>48</v>
      </c>
      <c r="B3458" t="s">
        <v>49</v>
      </c>
      <c r="C3458" t="s">
        <v>4</v>
      </c>
      <c r="D3458">
        <v>2020</v>
      </c>
      <c r="E3458" s="3">
        <v>4</v>
      </c>
      <c r="F3458" s="21" t="s">
        <v>50</v>
      </c>
      <c r="G3458" s="1">
        <v>57</v>
      </c>
      <c r="H3458" s="1">
        <v>112</v>
      </c>
      <c r="J3458" s="1" t="s">
        <v>3172</v>
      </c>
      <c r="K3458" s="1" t="s">
        <v>730</v>
      </c>
      <c r="L3458" s="1" t="s">
        <v>3932</v>
      </c>
      <c r="M3458" s="1">
        <v>0</v>
      </c>
      <c r="O3458" s="1">
        <v>40900</v>
      </c>
      <c r="P3458" s="1">
        <v>6527</v>
      </c>
      <c r="Q3458" s="1" t="s">
        <v>3933</v>
      </c>
    </row>
    <row r="3459" spans="1:17" x14ac:dyDescent="0.4">
      <c r="A3459" t="s">
        <v>48</v>
      </c>
      <c r="B3459" t="s">
        <v>49</v>
      </c>
      <c r="C3459" t="s">
        <v>4</v>
      </c>
      <c r="D3459">
        <v>2020</v>
      </c>
      <c r="E3459" s="3">
        <v>4</v>
      </c>
      <c r="F3459" s="21" t="s">
        <v>50</v>
      </c>
      <c r="G3459" s="1">
        <v>58</v>
      </c>
      <c r="H3459" s="1">
        <v>-10</v>
      </c>
      <c r="J3459" s="1" t="s">
        <v>10</v>
      </c>
      <c r="K3459" s="1" t="s">
        <v>3429</v>
      </c>
      <c r="L3459" s="1" t="s">
        <v>3430</v>
      </c>
      <c r="M3459" s="1">
        <v>0</v>
      </c>
      <c r="N3459" s="1" t="s">
        <v>3431</v>
      </c>
      <c r="O3459" s="1">
        <v>43992</v>
      </c>
      <c r="P3459" s="1">
        <v>6354</v>
      </c>
      <c r="Q3459" s="1" t="s">
        <v>3432</v>
      </c>
    </row>
    <row r="3460" spans="1:17" x14ac:dyDescent="0.4">
      <c r="A3460" t="s">
        <v>48</v>
      </c>
      <c r="B3460" t="s">
        <v>49</v>
      </c>
      <c r="C3460" t="s">
        <v>4</v>
      </c>
      <c r="D3460">
        <v>2020</v>
      </c>
      <c r="E3460" s="3">
        <v>4</v>
      </c>
      <c r="F3460" s="21" t="s">
        <v>50</v>
      </c>
      <c r="G3460" s="1">
        <v>59</v>
      </c>
      <c r="H3460" s="1">
        <v>-19</v>
      </c>
      <c r="J3460" s="1" t="s">
        <v>22</v>
      </c>
      <c r="K3460" s="1" t="s">
        <v>614</v>
      </c>
      <c r="L3460" s="1" t="s">
        <v>3269</v>
      </c>
      <c r="M3460" s="1">
        <v>0</v>
      </c>
      <c r="N3460" s="1" t="s">
        <v>3270</v>
      </c>
      <c r="O3460" s="1">
        <v>44005</v>
      </c>
      <c r="P3460" s="1">
        <v>6300</v>
      </c>
      <c r="Q3460" s="1" t="s">
        <v>3271</v>
      </c>
    </row>
    <row r="3461" spans="1:17" x14ac:dyDescent="0.4">
      <c r="A3461" t="s">
        <v>48</v>
      </c>
      <c r="B3461" t="s">
        <v>49</v>
      </c>
      <c r="C3461" t="s">
        <v>4</v>
      </c>
      <c r="D3461">
        <v>2020</v>
      </c>
      <c r="E3461" s="3">
        <v>4</v>
      </c>
      <c r="F3461" s="21" t="s">
        <v>50</v>
      </c>
      <c r="G3461" s="1">
        <v>60</v>
      </c>
      <c r="H3461" s="1">
        <v>11</v>
      </c>
      <c r="J3461" s="1" t="s">
        <v>3156</v>
      </c>
      <c r="K3461" s="1" t="s">
        <v>148</v>
      </c>
      <c r="L3461" s="1" t="s">
        <v>3215</v>
      </c>
      <c r="M3461" s="1">
        <v>0</v>
      </c>
      <c r="N3461" s="1" t="s">
        <v>3216</v>
      </c>
      <c r="O3461" s="1">
        <v>44000</v>
      </c>
      <c r="P3461" s="1">
        <v>6164</v>
      </c>
      <c r="Q3461" s="1" t="s">
        <v>3217</v>
      </c>
    </row>
    <row r="3462" spans="1:17" x14ac:dyDescent="0.4">
      <c r="A3462" t="s">
        <v>48</v>
      </c>
      <c r="B3462" t="s">
        <v>49</v>
      </c>
      <c r="C3462" t="s">
        <v>4</v>
      </c>
      <c r="D3462">
        <v>2020</v>
      </c>
      <c r="E3462" s="3">
        <v>4</v>
      </c>
      <c r="F3462" s="21" t="s">
        <v>50</v>
      </c>
      <c r="G3462" s="1">
        <v>61</v>
      </c>
      <c r="H3462" s="1">
        <v>36</v>
      </c>
      <c r="J3462" s="1" t="s">
        <v>27</v>
      </c>
      <c r="K3462" s="1" t="s">
        <v>718</v>
      </c>
      <c r="L3462" s="1" t="s">
        <v>71</v>
      </c>
      <c r="M3462" s="1">
        <v>0</v>
      </c>
      <c r="N3462" s="1" t="s">
        <v>3359</v>
      </c>
      <c r="O3462" s="1">
        <v>43983</v>
      </c>
      <c r="P3462" s="1">
        <v>6153</v>
      </c>
      <c r="Q3462" s="1" t="s">
        <v>3360</v>
      </c>
    </row>
    <row r="3463" spans="1:17" x14ac:dyDescent="0.4">
      <c r="A3463" t="s">
        <v>48</v>
      </c>
      <c r="B3463" t="s">
        <v>49</v>
      </c>
      <c r="C3463" t="s">
        <v>4</v>
      </c>
      <c r="D3463">
        <v>2020</v>
      </c>
      <c r="E3463" s="3">
        <v>4</v>
      </c>
      <c r="F3463" s="21" t="s">
        <v>50</v>
      </c>
      <c r="G3463" s="1">
        <v>62</v>
      </c>
      <c r="H3463" s="1">
        <v>-3</v>
      </c>
      <c r="J3463" s="1" t="s">
        <v>3156</v>
      </c>
      <c r="K3463" s="1" t="s">
        <v>3534</v>
      </c>
      <c r="L3463" s="1" t="s">
        <v>3535</v>
      </c>
      <c r="M3463" s="1">
        <v>0</v>
      </c>
      <c r="N3463" s="1" t="s">
        <v>3536</v>
      </c>
      <c r="O3463" s="1">
        <v>43997</v>
      </c>
      <c r="P3463" s="1">
        <v>6132</v>
      </c>
      <c r="Q3463" s="1" t="s">
        <v>3537</v>
      </c>
    </row>
    <row r="3464" spans="1:17" x14ac:dyDescent="0.4">
      <c r="A3464" t="s">
        <v>48</v>
      </c>
      <c r="B3464" t="s">
        <v>49</v>
      </c>
      <c r="C3464" t="s">
        <v>4</v>
      </c>
      <c r="D3464">
        <v>2020</v>
      </c>
      <c r="E3464" s="3">
        <v>4</v>
      </c>
      <c r="F3464" s="21" t="s">
        <v>50</v>
      </c>
      <c r="G3464" s="1">
        <v>63</v>
      </c>
      <c r="H3464" s="1">
        <v>14</v>
      </c>
      <c r="J3464" s="1" t="s">
        <v>10</v>
      </c>
      <c r="K3464" s="1" t="s">
        <v>3312</v>
      </c>
      <c r="L3464" s="1" t="s">
        <v>3313</v>
      </c>
      <c r="M3464" s="1">
        <v>0</v>
      </c>
      <c r="O3464" s="1">
        <v>40482</v>
      </c>
      <c r="P3464" s="1">
        <v>6131</v>
      </c>
      <c r="Q3464" s="1" t="s">
        <v>3314</v>
      </c>
    </row>
    <row r="3465" spans="1:17" x14ac:dyDescent="0.4">
      <c r="A3465" t="s">
        <v>48</v>
      </c>
      <c r="B3465" t="s">
        <v>49</v>
      </c>
      <c r="C3465" t="s">
        <v>4</v>
      </c>
      <c r="D3465">
        <v>2020</v>
      </c>
      <c r="E3465" s="3">
        <v>4</v>
      </c>
      <c r="F3465" s="21" t="s">
        <v>50</v>
      </c>
      <c r="G3465" s="1">
        <v>64</v>
      </c>
      <c r="H3465" s="1">
        <v>17</v>
      </c>
      <c r="J3465" s="1" t="s">
        <v>17</v>
      </c>
      <c r="K3465" s="1" t="s">
        <v>3263</v>
      </c>
      <c r="L3465" s="1" t="s">
        <v>3264</v>
      </c>
      <c r="M3465" s="1">
        <v>0</v>
      </c>
      <c r="N3465" s="1" t="s">
        <v>3265</v>
      </c>
      <c r="O3465" s="1">
        <v>40588</v>
      </c>
      <c r="P3465" s="1">
        <v>5969</v>
      </c>
      <c r="Q3465" s="1" t="s">
        <v>3266</v>
      </c>
    </row>
    <row r="3466" spans="1:17" x14ac:dyDescent="0.4">
      <c r="A3466" t="s">
        <v>48</v>
      </c>
      <c r="B3466" t="s">
        <v>49</v>
      </c>
      <c r="C3466" t="s">
        <v>4</v>
      </c>
      <c r="D3466">
        <v>2020</v>
      </c>
      <c r="E3466" s="3">
        <v>4</v>
      </c>
      <c r="F3466" s="21" t="s">
        <v>50</v>
      </c>
      <c r="G3466" s="1">
        <v>65</v>
      </c>
      <c r="H3466" s="1">
        <v>17</v>
      </c>
      <c r="J3466" s="1" t="s">
        <v>3175</v>
      </c>
      <c r="K3466" s="1" t="s">
        <v>167</v>
      </c>
      <c r="L3466" s="1" t="s">
        <v>71</v>
      </c>
      <c r="M3466" s="1">
        <v>0</v>
      </c>
      <c r="O3466" s="1">
        <v>43990</v>
      </c>
      <c r="P3466" s="1">
        <v>5924</v>
      </c>
      <c r="Q3466" s="1" t="s">
        <v>3211</v>
      </c>
    </row>
    <row r="3467" spans="1:17" x14ac:dyDescent="0.4">
      <c r="A3467" t="s">
        <v>48</v>
      </c>
      <c r="B3467" t="s">
        <v>49</v>
      </c>
      <c r="C3467" t="s">
        <v>4</v>
      </c>
      <c r="D3467">
        <v>2020</v>
      </c>
      <c r="E3467" s="3">
        <v>4</v>
      </c>
      <c r="F3467" s="21" t="s">
        <v>50</v>
      </c>
      <c r="G3467" s="1">
        <v>66</v>
      </c>
      <c r="H3467" s="1">
        <v>20</v>
      </c>
      <c r="J3467" s="1" t="s">
        <v>20</v>
      </c>
      <c r="K3467" s="1" t="s">
        <v>164</v>
      </c>
      <c r="L3467" s="1" t="s">
        <v>3140</v>
      </c>
      <c r="M3467" s="1">
        <v>0</v>
      </c>
      <c r="O3467" s="1">
        <v>43992</v>
      </c>
      <c r="P3467" s="1">
        <v>5860</v>
      </c>
      <c r="Q3467" s="1" t="s">
        <v>3210</v>
      </c>
    </row>
    <row r="3468" spans="1:17" x14ac:dyDescent="0.4">
      <c r="A3468" t="s">
        <v>48</v>
      </c>
      <c r="B3468" t="s">
        <v>49</v>
      </c>
      <c r="C3468" t="s">
        <v>4</v>
      </c>
      <c r="D3468">
        <v>2020</v>
      </c>
      <c r="E3468" s="3">
        <v>4</v>
      </c>
      <c r="F3468" s="21" t="s">
        <v>50</v>
      </c>
      <c r="G3468" s="1">
        <v>67</v>
      </c>
      <c r="H3468" s="1">
        <v>-12</v>
      </c>
      <c r="J3468" s="1" t="s">
        <v>11</v>
      </c>
      <c r="K3468" s="1" t="s">
        <v>564</v>
      </c>
      <c r="L3468" s="1" t="s">
        <v>565</v>
      </c>
      <c r="M3468" s="1">
        <v>0</v>
      </c>
      <c r="O3468" s="1">
        <v>43613</v>
      </c>
      <c r="P3468" s="1">
        <v>5799</v>
      </c>
      <c r="Q3468" s="1" t="s">
        <v>3304</v>
      </c>
    </row>
    <row r="3469" spans="1:17" x14ac:dyDescent="0.4">
      <c r="A3469" t="s">
        <v>48</v>
      </c>
      <c r="B3469" t="s">
        <v>49</v>
      </c>
      <c r="C3469" t="s">
        <v>4</v>
      </c>
      <c r="D3469">
        <v>2020</v>
      </c>
      <c r="E3469" s="3">
        <v>4</v>
      </c>
      <c r="F3469" s="21" t="s">
        <v>50</v>
      </c>
      <c r="G3469" s="1">
        <v>68</v>
      </c>
      <c r="H3469" s="1">
        <v>-48</v>
      </c>
      <c r="J3469" s="1" t="s">
        <v>17</v>
      </c>
      <c r="K3469" s="1" t="s">
        <v>3826</v>
      </c>
      <c r="L3469" s="1" t="s">
        <v>3827</v>
      </c>
      <c r="M3469" s="1">
        <v>0</v>
      </c>
      <c r="N3469" s="1" t="s">
        <v>3828</v>
      </c>
      <c r="O3469" s="1">
        <v>43945</v>
      </c>
      <c r="P3469" s="1">
        <v>5476</v>
      </c>
      <c r="Q3469" s="1" t="s">
        <v>3829</v>
      </c>
    </row>
    <row r="3470" spans="1:17" x14ac:dyDescent="0.4">
      <c r="A3470" t="s">
        <v>48</v>
      </c>
      <c r="B3470" t="s">
        <v>49</v>
      </c>
      <c r="C3470" t="s">
        <v>4</v>
      </c>
      <c r="D3470">
        <v>2020</v>
      </c>
      <c r="E3470" s="3">
        <v>4</v>
      </c>
      <c r="F3470" s="21" t="s">
        <v>50</v>
      </c>
      <c r="G3470" s="1">
        <v>69</v>
      </c>
      <c r="H3470" s="1">
        <v>9</v>
      </c>
      <c r="J3470" s="1" t="s">
        <v>10</v>
      </c>
      <c r="K3470" s="1" t="s">
        <v>390</v>
      </c>
      <c r="L3470" s="1" t="s">
        <v>187</v>
      </c>
      <c r="M3470" s="1">
        <v>0</v>
      </c>
      <c r="N3470" s="1" t="s">
        <v>3236</v>
      </c>
      <c r="O3470" s="1">
        <v>43976</v>
      </c>
      <c r="P3470" s="1">
        <v>5292</v>
      </c>
      <c r="Q3470" s="1" t="s">
        <v>3237</v>
      </c>
    </row>
    <row r="3471" spans="1:17" x14ac:dyDescent="0.4">
      <c r="A3471" t="s">
        <v>48</v>
      </c>
      <c r="B3471" t="s">
        <v>49</v>
      </c>
      <c r="C3471" t="s">
        <v>4</v>
      </c>
      <c r="D3471">
        <v>2020</v>
      </c>
      <c r="E3471" s="3">
        <v>4</v>
      </c>
      <c r="F3471" s="21" t="s">
        <v>50</v>
      </c>
      <c r="G3471" s="1">
        <v>70</v>
      </c>
      <c r="H3471" s="1">
        <v>277</v>
      </c>
      <c r="J3471" s="1" t="s">
        <v>464</v>
      </c>
      <c r="K3471" s="1" t="s">
        <v>943</v>
      </c>
      <c r="L3471" s="1" t="s">
        <v>3990</v>
      </c>
      <c r="M3471" s="1">
        <v>0</v>
      </c>
      <c r="O3471" s="1">
        <v>40330</v>
      </c>
      <c r="P3471" s="1">
        <v>5155</v>
      </c>
      <c r="Q3471" s="1" t="s">
        <v>3991</v>
      </c>
    </row>
    <row r="3472" spans="1:17" x14ac:dyDescent="0.4">
      <c r="A3472" t="s">
        <v>48</v>
      </c>
      <c r="B3472" t="s">
        <v>49</v>
      </c>
      <c r="C3472" t="s">
        <v>4</v>
      </c>
      <c r="D3472">
        <v>2020</v>
      </c>
      <c r="E3472" s="3">
        <v>4</v>
      </c>
      <c r="F3472" s="21" t="s">
        <v>50</v>
      </c>
      <c r="G3472" s="1">
        <v>71</v>
      </c>
      <c r="H3472" s="1">
        <v>104</v>
      </c>
      <c r="J3472" s="1" t="s">
        <v>20</v>
      </c>
      <c r="K3472" s="1" t="s">
        <v>3397</v>
      </c>
      <c r="L3472" s="1" t="s">
        <v>3398</v>
      </c>
      <c r="M3472" s="1">
        <v>0</v>
      </c>
      <c r="N3472" s="1" t="s">
        <v>3399</v>
      </c>
      <c r="O3472" s="1">
        <v>44000</v>
      </c>
      <c r="P3472" s="1">
        <v>5129</v>
      </c>
      <c r="Q3472" s="1" t="s">
        <v>3400</v>
      </c>
    </row>
    <row r="3473" spans="1:17" x14ac:dyDescent="0.4">
      <c r="A3473" t="s">
        <v>48</v>
      </c>
      <c r="B3473" t="s">
        <v>49</v>
      </c>
      <c r="C3473" t="s">
        <v>4</v>
      </c>
      <c r="D3473">
        <v>2020</v>
      </c>
      <c r="E3473" s="3">
        <v>4</v>
      </c>
      <c r="F3473" s="21" t="s">
        <v>50</v>
      </c>
      <c r="G3473" s="1">
        <v>72</v>
      </c>
      <c r="H3473" s="1">
        <v>43</v>
      </c>
      <c r="J3473" s="1" t="s">
        <v>11</v>
      </c>
      <c r="K3473" s="1" t="s">
        <v>3411</v>
      </c>
      <c r="L3473" s="1" t="s">
        <v>3412</v>
      </c>
      <c r="M3473" s="1">
        <v>0</v>
      </c>
      <c r="O3473" s="1">
        <v>43929</v>
      </c>
      <c r="P3473" s="1">
        <v>5115</v>
      </c>
      <c r="Q3473" s="1" t="s">
        <v>3413</v>
      </c>
    </row>
    <row r="3474" spans="1:17" x14ac:dyDescent="0.4">
      <c r="A3474" t="s">
        <v>48</v>
      </c>
      <c r="B3474" t="s">
        <v>49</v>
      </c>
      <c r="C3474" t="s">
        <v>4</v>
      </c>
      <c r="D3474">
        <v>2020</v>
      </c>
      <c r="E3474" s="3">
        <v>4</v>
      </c>
      <c r="F3474" s="21" t="s">
        <v>50</v>
      </c>
      <c r="G3474" s="1">
        <v>73</v>
      </c>
      <c r="H3474" s="1" t="s">
        <v>81</v>
      </c>
      <c r="J3474" s="1" t="s">
        <v>3172</v>
      </c>
      <c r="K3474" s="1" t="s">
        <v>3992</v>
      </c>
      <c r="L3474" s="1" t="s">
        <v>3993</v>
      </c>
      <c r="M3474" s="1">
        <v>0</v>
      </c>
      <c r="O3474" s="1">
        <v>43833</v>
      </c>
      <c r="P3474" s="1">
        <v>5105</v>
      </c>
      <c r="Q3474" s="1" t="s">
        <v>3994</v>
      </c>
    </row>
    <row r="3475" spans="1:17" x14ac:dyDescent="0.4">
      <c r="A3475" t="s">
        <v>48</v>
      </c>
      <c r="B3475" t="s">
        <v>49</v>
      </c>
      <c r="C3475" t="s">
        <v>4</v>
      </c>
      <c r="D3475">
        <v>2020</v>
      </c>
      <c r="E3475" s="3">
        <v>4</v>
      </c>
      <c r="F3475" s="21" t="s">
        <v>50</v>
      </c>
      <c r="G3475" s="1">
        <v>74</v>
      </c>
      <c r="H3475" s="1">
        <v>43</v>
      </c>
      <c r="J3475" s="1" t="s">
        <v>16</v>
      </c>
      <c r="K3475" s="1" t="s">
        <v>3889</v>
      </c>
      <c r="L3475" s="1" t="s">
        <v>3890</v>
      </c>
      <c r="M3475" s="1">
        <v>0</v>
      </c>
      <c r="O3475" s="1">
        <v>43610</v>
      </c>
      <c r="P3475" s="1">
        <v>5050</v>
      </c>
      <c r="Q3475" s="1" t="s">
        <v>3891</v>
      </c>
    </row>
    <row r="3476" spans="1:17" x14ac:dyDescent="0.4">
      <c r="A3476" t="s">
        <v>48</v>
      </c>
      <c r="B3476" t="s">
        <v>49</v>
      </c>
      <c r="C3476" t="s">
        <v>4</v>
      </c>
      <c r="D3476">
        <v>2020</v>
      </c>
      <c r="E3476" s="3">
        <v>4</v>
      </c>
      <c r="F3476" s="21" t="s">
        <v>50</v>
      </c>
      <c r="G3476" s="1">
        <v>75</v>
      </c>
      <c r="H3476" s="1">
        <v>-33</v>
      </c>
      <c r="J3476" s="1" t="s">
        <v>16</v>
      </c>
      <c r="K3476" s="1" t="s">
        <v>1032</v>
      </c>
      <c r="L3476" s="1" t="s">
        <v>3306</v>
      </c>
      <c r="M3476" s="1">
        <v>0</v>
      </c>
      <c r="O3476" s="1">
        <v>43970</v>
      </c>
      <c r="P3476" s="1">
        <v>4967</v>
      </c>
      <c r="Q3476" s="1" t="s">
        <v>3451</v>
      </c>
    </row>
    <row r="3477" spans="1:17" x14ac:dyDescent="0.4">
      <c r="A3477" t="s">
        <v>48</v>
      </c>
      <c r="B3477" t="s">
        <v>49</v>
      </c>
      <c r="C3477" t="s">
        <v>4</v>
      </c>
      <c r="D3477">
        <v>2020</v>
      </c>
      <c r="E3477" s="3">
        <v>4</v>
      </c>
      <c r="F3477" s="21" t="s">
        <v>50</v>
      </c>
      <c r="G3477" s="1">
        <v>76</v>
      </c>
      <c r="H3477" s="1">
        <v>17</v>
      </c>
      <c r="J3477" s="1" t="s">
        <v>3156</v>
      </c>
      <c r="K3477" s="1" t="s">
        <v>3248</v>
      </c>
      <c r="L3477" s="1" t="s">
        <v>3215</v>
      </c>
      <c r="M3477" s="1">
        <v>0</v>
      </c>
      <c r="O3477" s="1">
        <v>44004</v>
      </c>
      <c r="P3477" s="1">
        <v>4935</v>
      </c>
      <c r="Q3477" s="1" t="s">
        <v>3249</v>
      </c>
    </row>
    <row r="3478" spans="1:17" x14ac:dyDescent="0.4">
      <c r="A3478" t="s">
        <v>48</v>
      </c>
      <c r="B3478" t="s">
        <v>49</v>
      </c>
      <c r="C3478" t="s">
        <v>4</v>
      </c>
      <c r="D3478">
        <v>2020</v>
      </c>
      <c r="E3478" s="3">
        <v>4</v>
      </c>
      <c r="F3478" s="21" t="s">
        <v>50</v>
      </c>
      <c r="G3478" s="1">
        <v>77</v>
      </c>
      <c r="H3478" s="1">
        <v>248</v>
      </c>
      <c r="J3478" s="1" t="s">
        <v>20</v>
      </c>
      <c r="K3478" s="1" t="s">
        <v>3995</v>
      </c>
      <c r="L3478" s="1" t="s">
        <v>3996</v>
      </c>
      <c r="M3478" s="1">
        <v>0</v>
      </c>
      <c r="N3478" s="1" t="s">
        <v>3997</v>
      </c>
      <c r="O3478" s="1">
        <v>43378</v>
      </c>
      <c r="P3478" s="1">
        <v>4880</v>
      </c>
      <c r="Q3478" s="1" t="s">
        <v>3998</v>
      </c>
    </row>
    <row r="3479" spans="1:17" x14ac:dyDescent="0.4">
      <c r="A3479" t="s">
        <v>48</v>
      </c>
      <c r="B3479" t="s">
        <v>49</v>
      </c>
      <c r="C3479" t="s">
        <v>4</v>
      </c>
      <c r="D3479">
        <v>2020</v>
      </c>
      <c r="E3479" s="3">
        <v>4</v>
      </c>
      <c r="F3479" s="21" t="s">
        <v>50</v>
      </c>
      <c r="G3479" s="1">
        <v>78</v>
      </c>
      <c r="H3479" s="1">
        <v>-13</v>
      </c>
      <c r="J3479" s="1" t="s">
        <v>22</v>
      </c>
      <c r="K3479" s="1" t="s">
        <v>246</v>
      </c>
      <c r="L3479" s="1" t="s">
        <v>247</v>
      </c>
      <c r="M3479" s="1">
        <v>0</v>
      </c>
      <c r="O3479" s="1">
        <v>44008</v>
      </c>
      <c r="P3479" s="1">
        <v>4785</v>
      </c>
      <c r="Q3479" s="1" t="s">
        <v>3378</v>
      </c>
    </row>
    <row r="3480" spans="1:17" x14ac:dyDescent="0.4">
      <c r="A3480" t="s">
        <v>48</v>
      </c>
      <c r="B3480" t="s">
        <v>49</v>
      </c>
      <c r="C3480" t="s">
        <v>4</v>
      </c>
      <c r="D3480">
        <v>2020</v>
      </c>
      <c r="E3480" s="3">
        <v>4</v>
      </c>
      <c r="F3480" s="21" t="s">
        <v>50</v>
      </c>
      <c r="G3480" s="1">
        <v>79</v>
      </c>
      <c r="H3480" s="1">
        <v>-29</v>
      </c>
      <c r="J3480" s="1" t="s">
        <v>11</v>
      </c>
      <c r="K3480" s="1" t="s">
        <v>3080</v>
      </c>
      <c r="L3480" s="1" t="s">
        <v>3081</v>
      </c>
      <c r="M3480" s="1">
        <v>0</v>
      </c>
      <c r="O3480" s="1">
        <v>43958</v>
      </c>
      <c r="P3480" s="1">
        <v>4761</v>
      </c>
      <c r="Q3480" s="1" t="s">
        <v>3082</v>
      </c>
    </row>
    <row r="3481" spans="1:17" x14ac:dyDescent="0.4">
      <c r="A3481" t="s">
        <v>48</v>
      </c>
      <c r="B3481" t="s">
        <v>49</v>
      </c>
      <c r="C3481" t="s">
        <v>4</v>
      </c>
      <c r="D3481">
        <v>2020</v>
      </c>
      <c r="E3481" s="3">
        <v>4</v>
      </c>
      <c r="F3481" s="21" t="s">
        <v>50</v>
      </c>
      <c r="G3481" s="1">
        <v>80</v>
      </c>
      <c r="H3481" s="1">
        <v>-34</v>
      </c>
      <c r="J3481" s="1" t="s">
        <v>18</v>
      </c>
      <c r="K3481" s="1" t="s">
        <v>3226</v>
      </c>
      <c r="L3481" s="1" t="s">
        <v>3227</v>
      </c>
      <c r="M3481" s="1">
        <v>0</v>
      </c>
      <c r="O3481" s="1">
        <v>43977</v>
      </c>
      <c r="P3481" s="1">
        <v>4526</v>
      </c>
      <c r="Q3481" s="1" t="s">
        <v>3228</v>
      </c>
    </row>
    <row r="3482" spans="1:17" x14ac:dyDescent="0.4">
      <c r="A3482" t="s">
        <v>48</v>
      </c>
      <c r="B3482" t="s">
        <v>49</v>
      </c>
      <c r="C3482" t="s">
        <v>4</v>
      </c>
      <c r="D3482">
        <v>2020</v>
      </c>
      <c r="E3482" s="3">
        <v>4</v>
      </c>
      <c r="F3482" s="21" t="s">
        <v>50</v>
      </c>
      <c r="G3482" s="1">
        <v>81</v>
      </c>
      <c r="H3482" s="1">
        <v>53</v>
      </c>
      <c r="J3482" s="1" t="s">
        <v>27</v>
      </c>
      <c r="K3482" s="1" t="s">
        <v>3906</v>
      </c>
      <c r="L3482" s="1" t="s">
        <v>3845</v>
      </c>
      <c r="M3482" s="1">
        <v>0</v>
      </c>
      <c r="O3482" s="1">
        <v>43779</v>
      </c>
      <c r="P3482" s="1">
        <v>4524</v>
      </c>
      <c r="Q3482" s="1" t="s">
        <v>3907</v>
      </c>
    </row>
    <row r="3483" spans="1:17" x14ac:dyDescent="0.4">
      <c r="A3483" t="s">
        <v>48</v>
      </c>
      <c r="B3483" t="s">
        <v>49</v>
      </c>
      <c r="C3483" t="s">
        <v>4</v>
      </c>
      <c r="D3483">
        <v>2020</v>
      </c>
      <c r="E3483" s="3">
        <v>4</v>
      </c>
      <c r="F3483" s="21" t="s">
        <v>50</v>
      </c>
      <c r="G3483" s="1">
        <v>82</v>
      </c>
      <c r="H3483" s="1">
        <v>-65</v>
      </c>
      <c r="J3483" s="1" t="s">
        <v>22</v>
      </c>
      <c r="K3483" s="1" t="s">
        <v>3631</v>
      </c>
      <c r="L3483" s="1" t="s">
        <v>3632</v>
      </c>
      <c r="M3483" s="1">
        <v>0</v>
      </c>
      <c r="O3483" s="1">
        <v>43880</v>
      </c>
      <c r="P3483" s="1">
        <v>4517</v>
      </c>
      <c r="Q3483" s="1" t="s">
        <v>3633</v>
      </c>
    </row>
    <row r="3484" spans="1:17" x14ac:dyDescent="0.4">
      <c r="A3484" t="s">
        <v>48</v>
      </c>
      <c r="B3484" t="s">
        <v>49</v>
      </c>
      <c r="C3484" t="s">
        <v>4</v>
      </c>
      <c r="D3484">
        <v>2020</v>
      </c>
      <c r="E3484" s="3">
        <v>4</v>
      </c>
      <c r="F3484" s="21" t="s">
        <v>50</v>
      </c>
      <c r="G3484" s="1">
        <v>83</v>
      </c>
      <c r="H3484" s="1" t="s">
        <v>62</v>
      </c>
      <c r="J3484" s="1" t="s">
        <v>16</v>
      </c>
      <c r="K3484" s="1" t="s">
        <v>502</v>
      </c>
      <c r="L3484" s="1" t="s">
        <v>503</v>
      </c>
      <c r="M3484" s="1">
        <v>0</v>
      </c>
      <c r="O3484" s="1">
        <v>43832</v>
      </c>
      <c r="P3484" s="1">
        <v>4405</v>
      </c>
      <c r="Q3484" s="1" t="s">
        <v>3704</v>
      </c>
    </row>
    <row r="3485" spans="1:17" x14ac:dyDescent="0.4">
      <c r="A3485" t="s">
        <v>48</v>
      </c>
      <c r="B3485" t="s">
        <v>49</v>
      </c>
      <c r="C3485" t="s">
        <v>4</v>
      </c>
      <c r="D3485">
        <v>2020</v>
      </c>
      <c r="E3485" s="3">
        <v>4</v>
      </c>
      <c r="F3485" s="21" t="s">
        <v>50</v>
      </c>
      <c r="G3485" s="1">
        <v>84</v>
      </c>
      <c r="H3485" s="1">
        <v>-8</v>
      </c>
      <c r="J3485" s="1" t="s">
        <v>11</v>
      </c>
      <c r="K3485" s="1" t="s">
        <v>102</v>
      </c>
      <c r="L3485" s="1" t="s">
        <v>3185</v>
      </c>
      <c r="M3485" s="1">
        <v>0</v>
      </c>
      <c r="O3485" s="1">
        <v>43986</v>
      </c>
      <c r="P3485" s="1">
        <v>4345</v>
      </c>
      <c r="Q3485" s="1" t="s">
        <v>3186</v>
      </c>
    </row>
    <row r="3486" spans="1:17" x14ac:dyDescent="0.4">
      <c r="A3486" t="s">
        <v>48</v>
      </c>
      <c r="B3486" t="s">
        <v>49</v>
      </c>
      <c r="C3486" t="s">
        <v>4</v>
      </c>
      <c r="D3486">
        <v>2020</v>
      </c>
      <c r="E3486" s="3">
        <v>4</v>
      </c>
      <c r="F3486" s="21" t="s">
        <v>50</v>
      </c>
      <c r="G3486" s="1">
        <v>85</v>
      </c>
      <c r="H3486" s="1">
        <v>-22</v>
      </c>
      <c r="J3486" s="1" t="s">
        <v>27</v>
      </c>
      <c r="K3486" s="1" t="s">
        <v>3276</v>
      </c>
      <c r="L3486" s="1" t="s">
        <v>721</v>
      </c>
      <c r="M3486" s="1">
        <v>0</v>
      </c>
      <c r="O3486" s="1">
        <v>43623</v>
      </c>
      <c r="P3486" s="1">
        <v>4266</v>
      </c>
      <c r="Q3486" s="1" t="s">
        <v>3277</v>
      </c>
    </row>
    <row r="3487" spans="1:17" x14ac:dyDescent="0.4">
      <c r="A3487" t="s">
        <v>48</v>
      </c>
      <c r="B3487" t="s">
        <v>49</v>
      </c>
      <c r="C3487" t="s">
        <v>4</v>
      </c>
      <c r="D3487">
        <v>2020</v>
      </c>
      <c r="E3487" s="3">
        <v>4</v>
      </c>
      <c r="F3487" s="21" t="s">
        <v>50</v>
      </c>
      <c r="G3487" s="1">
        <v>86</v>
      </c>
      <c r="H3487" s="1">
        <v>76</v>
      </c>
      <c r="J3487" s="1" t="s">
        <v>11</v>
      </c>
      <c r="K3487" s="1" t="s">
        <v>3505</v>
      </c>
      <c r="L3487" s="1" t="s">
        <v>3506</v>
      </c>
      <c r="M3487" s="1">
        <v>0</v>
      </c>
      <c r="O3487" s="1">
        <v>41104</v>
      </c>
      <c r="P3487" s="1">
        <v>4213</v>
      </c>
      <c r="Q3487" s="1" t="s">
        <v>3507</v>
      </c>
    </row>
    <row r="3488" spans="1:17" x14ac:dyDescent="0.4">
      <c r="A3488" t="s">
        <v>48</v>
      </c>
      <c r="B3488" t="s">
        <v>49</v>
      </c>
      <c r="C3488" t="s">
        <v>4</v>
      </c>
      <c r="D3488">
        <v>2020</v>
      </c>
      <c r="E3488" s="3">
        <v>4</v>
      </c>
      <c r="F3488" s="21" t="s">
        <v>50</v>
      </c>
      <c r="G3488" s="1">
        <v>87</v>
      </c>
      <c r="H3488" s="1" t="s">
        <v>81</v>
      </c>
      <c r="J3488" s="1" t="s">
        <v>11</v>
      </c>
      <c r="K3488" s="1" t="s">
        <v>1060</v>
      </c>
      <c r="L3488" s="1" t="s">
        <v>1061</v>
      </c>
      <c r="M3488" s="1">
        <v>0</v>
      </c>
      <c r="O3488" s="1">
        <v>43846</v>
      </c>
      <c r="P3488" s="1">
        <v>4159</v>
      </c>
      <c r="Q3488" s="1" t="s">
        <v>3999</v>
      </c>
    </row>
    <row r="3489" spans="1:17" x14ac:dyDescent="0.4">
      <c r="A3489" t="s">
        <v>48</v>
      </c>
      <c r="B3489" t="s">
        <v>49</v>
      </c>
      <c r="C3489" t="s">
        <v>4</v>
      </c>
      <c r="D3489">
        <v>2020</v>
      </c>
      <c r="E3489" s="3">
        <v>4</v>
      </c>
      <c r="F3489" s="21" t="s">
        <v>50</v>
      </c>
      <c r="G3489" s="1">
        <v>88</v>
      </c>
      <c r="H3489" s="1">
        <v>41</v>
      </c>
      <c r="J3489" s="1" t="s">
        <v>21</v>
      </c>
      <c r="K3489" s="1" t="s">
        <v>3900</v>
      </c>
      <c r="L3489" s="1" t="s">
        <v>2528</v>
      </c>
      <c r="M3489" s="1">
        <v>0</v>
      </c>
      <c r="N3489" s="1" t="s">
        <v>3901</v>
      </c>
      <c r="O3489" s="1">
        <v>44005</v>
      </c>
      <c r="P3489" s="1">
        <v>4127</v>
      </c>
      <c r="Q3489" s="1" t="s">
        <v>3902</v>
      </c>
    </row>
    <row r="3490" spans="1:17" x14ac:dyDescent="0.4">
      <c r="A3490" t="s">
        <v>48</v>
      </c>
      <c r="B3490" t="s">
        <v>49</v>
      </c>
      <c r="C3490" t="s">
        <v>4</v>
      </c>
      <c r="D3490">
        <v>2020</v>
      </c>
      <c r="E3490" s="3">
        <v>4</v>
      </c>
      <c r="F3490" s="21" t="s">
        <v>50</v>
      </c>
      <c r="G3490" s="1">
        <v>89</v>
      </c>
      <c r="H3490" s="1" t="s">
        <v>81</v>
      </c>
      <c r="J3490" s="1" t="s">
        <v>20</v>
      </c>
      <c r="K3490" s="1" t="s">
        <v>4000</v>
      </c>
      <c r="L3490" s="1" t="s">
        <v>4001</v>
      </c>
      <c r="M3490" s="1">
        <v>0</v>
      </c>
      <c r="N3490" s="1" t="s">
        <v>4002</v>
      </c>
      <c r="O3490" s="1">
        <v>43997</v>
      </c>
      <c r="P3490" s="1">
        <v>4107</v>
      </c>
      <c r="Q3490" s="1" t="s">
        <v>4003</v>
      </c>
    </row>
    <row r="3491" spans="1:17" x14ac:dyDescent="0.4">
      <c r="A3491" t="s">
        <v>48</v>
      </c>
      <c r="B3491" t="s">
        <v>49</v>
      </c>
      <c r="C3491" t="s">
        <v>4</v>
      </c>
      <c r="D3491">
        <v>2020</v>
      </c>
      <c r="E3491" s="3">
        <v>4</v>
      </c>
      <c r="F3491" s="21" t="s">
        <v>50</v>
      </c>
      <c r="G3491" s="1">
        <v>90</v>
      </c>
      <c r="H3491" s="1">
        <v>-6</v>
      </c>
      <c r="J3491" s="1" t="s">
        <v>22</v>
      </c>
      <c r="K3491" s="1" t="s">
        <v>3603</v>
      </c>
      <c r="L3491" s="1" t="s">
        <v>3604</v>
      </c>
      <c r="M3491" s="1">
        <v>0</v>
      </c>
      <c r="O3491" s="1">
        <v>40850</v>
      </c>
      <c r="P3491" s="1">
        <v>4059</v>
      </c>
      <c r="Q3491" s="1" t="s">
        <v>3605</v>
      </c>
    </row>
    <row r="3492" spans="1:17" x14ac:dyDescent="0.4">
      <c r="A3492" t="s">
        <v>48</v>
      </c>
      <c r="B3492" t="s">
        <v>49</v>
      </c>
      <c r="C3492" t="s">
        <v>4</v>
      </c>
      <c r="D3492">
        <v>2020</v>
      </c>
      <c r="E3492" s="3">
        <v>4</v>
      </c>
      <c r="F3492" s="21" t="s">
        <v>50</v>
      </c>
      <c r="G3492" s="1">
        <v>91</v>
      </c>
      <c r="H3492" s="1">
        <v>12</v>
      </c>
      <c r="J3492" s="1" t="s">
        <v>11</v>
      </c>
      <c r="K3492" s="1" t="s">
        <v>3318</v>
      </c>
      <c r="L3492" s="1" t="s">
        <v>3319</v>
      </c>
      <c r="M3492" s="1">
        <v>0</v>
      </c>
      <c r="O3492" s="1">
        <v>43979</v>
      </c>
      <c r="P3492" s="1">
        <v>4057</v>
      </c>
      <c r="Q3492" s="1" t="s">
        <v>3320</v>
      </c>
    </row>
    <row r="3493" spans="1:17" x14ac:dyDescent="0.4">
      <c r="A3493" t="s">
        <v>48</v>
      </c>
      <c r="B3493" t="s">
        <v>49</v>
      </c>
      <c r="C3493" t="s">
        <v>4</v>
      </c>
      <c r="D3493">
        <v>2020</v>
      </c>
      <c r="E3493" s="3">
        <v>4</v>
      </c>
      <c r="F3493" s="21" t="s">
        <v>50</v>
      </c>
      <c r="G3493" s="1">
        <v>92</v>
      </c>
      <c r="H3493" s="1">
        <v>33</v>
      </c>
      <c r="J3493" s="1" t="s">
        <v>20</v>
      </c>
      <c r="K3493" s="1" t="s">
        <v>3463</v>
      </c>
      <c r="L3493" s="1" t="s">
        <v>3464</v>
      </c>
      <c r="M3493" s="1">
        <v>0</v>
      </c>
      <c r="N3493" s="1" t="s">
        <v>3465</v>
      </c>
      <c r="O3493" s="1">
        <v>43990</v>
      </c>
      <c r="P3493" s="1">
        <v>4026</v>
      </c>
      <c r="Q3493" s="1" t="s">
        <v>3466</v>
      </c>
    </row>
    <row r="3494" spans="1:17" x14ac:dyDescent="0.4">
      <c r="A3494" t="s">
        <v>48</v>
      </c>
      <c r="B3494" t="s">
        <v>49</v>
      </c>
      <c r="C3494" t="s">
        <v>4</v>
      </c>
      <c r="D3494">
        <v>2020</v>
      </c>
      <c r="E3494" s="3">
        <v>4</v>
      </c>
      <c r="F3494" s="21" t="s">
        <v>50</v>
      </c>
      <c r="G3494" s="1">
        <v>93</v>
      </c>
      <c r="H3494" s="1">
        <v>37</v>
      </c>
      <c r="J3494" s="1" t="s">
        <v>16</v>
      </c>
      <c r="K3494" s="1" t="s">
        <v>3903</v>
      </c>
      <c r="L3494" s="1" t="s">
        <v>3904</v>
      </c>
      <c r="M3494" s="1">
        <v>0</v>
      </c>
      <c r="O3494" s="1">
        <v>42712</v>
      </c>
      <c r="P3494" s="1">
        <v>4015</v>
      </c>
      <c r="Q3494" s="1" t="s">
        <v>3905</v>
      </c>
    </row>
    <row r="3495" spans="1:17" x14ac:dyDescent="0.4">
      <c r="A3495" t="s">
        <v>48</v>
      </c>
      <c r="B3495" t="s">
        <v>49</v>
      </c>
      <c r="C3495" t="s">
        <v>4</v>
      </c>
      <c r="D3495">
        <v>2020</v>
      </c>
      <c r="E3495" s="3">
        <v>4</v>
      </c>
      <c r="F3495" s="21" t="s">
        <v>50</v>
      </c>
      <c r="G3495" s="1">
        <v>94</v>
      </c>
      <c r="H3495" s="1">
        <v>27</v>
      </c>
      <c r="J3495" s="1" t="s">
        <v>22</v>
      </c>
      <c r="K3495" s="1" t="s">
        <v>3567</v>
      </c>
      <c r="L3495" s="1" t="s">
        <v>3568</v>
      </c>
      <c r="M3495" s="1">
        <v>0</v>
      </c>
      <c r="O3495" s="1">
        <v>42502</v>
      </c>
      <c r="P3495" s="1">
        <v>3956</v>
      </c>
      <c r="Q3495" s="1" t="s">
        <v>3569</v>
      </c>
    </row>
    <row r="3496" spans="1:17" x14ac:dyDescent="0.4">
      <c r="A3496" t="s">
        <v>48</v>
      </c>
      <c r="B3496" t="s">
        <v>49</v>
      </c>
      <c r="C3496" t="s">
        <v>4</v>
      </c>
      <c r="D3496">
        <v>2020</v>
      </c>
      <c r="E3496" s="3">
        <v>4</v>
      </c>
      <c r="F3496" s="21" t="s">
        <v>50</v>
      </c>
      <c r="G3496" s="1">
        <v>95</v>
      </c>
      <c r="H3496" s="1">
        <v>37</v>
      </c>
      <c r="J3496" s="1" t="s">
        <v>11</v>
      </c>
      <c r="K3496" s="1" t="s">
        <v>3456</v>
      </c>
      <c r="L3496" s="1" t="s">
        <v>3457</v>
      </c>
      <c r="M3496" s="1">
        <v>0</v>
      </c>
      <c r="O3496" s="1">
        <v>40990</v>
      </c>
      <c r="P3496" s="1">
        <v>3912</v>
      </c>
      <c r="Q3496" s="1" t="s">
        <v>3458</v>
      </c>
    </row>
    <row r="3497" spans="1:17" x14ac:dyDescent="0.4">
      <c r="A3497" t="s">
        <v>48</v>
      </c>
      <c r="B3497" t="s">
        <v>49</v>
      </c>
      <c r="C3497" t="s">
        <v>4</v>
      </c>
      <c r="D3497">
        <v>2020</v>
      </c>
      <c r="E3497" s="3">
        <v>4</v>
      </c>
      <c r="F3497" s="21" t="s">
        <v>50</v>
      </c>
      <c r="G3497" s="1">
        <v>96</v>
      </c>
      <c r="H3497" s="1" t="s">
        <v>81</v>
      </c>
      <c r="J3497" s="1" t="s">
        <v>20</v>
      </c>
      <c r="K3497" s="1" t="s">
        <v>4004</v>
      </c>
      <c r="L3497" s="1" t="s">
        <v>4005</v>
      </c>
      <c r="M3497" s="1">
        <v>0</v>
      </c>
      <c r="N3497" s="1" t="s">
        <v>4006</v>
      </c>
      <c r="O3497" s="1">
        <v>43989</v>
      </c>
      <c r="P3497" s="1">
        <v>3825</v>
      </c>
      <c r="Q3497" s="1" t="s">
        <v>4007</v>
      </c>
    </row>
    <row r="3498" spans="1:17" x14ac:dyDescent="0.4">
      <c r="A3498" t="s">
        <v>48</v>
      </c>
      <c r="B3498" t="s">
        <v>49</v>
      </c>
      <c r="C3498" t="s">
        <v>4</v>
      </c>
      <c r="D3498">
        <v>2020</v>
      </c>
      <c r="E3498" s="3">
        <v>4</v>
      </c>
      <c r="F3498" s="21" t="s">
        <v>50</v>
      </c>
      <c r="G3498" s="1">
        <v>97</v>
      </c>
      <c r="H3498" s="1">
        <v>53</v>
      </c>
      <c r="J3498" s="1" t="s">
        <v>26</v>
      </c>
      <c r="K3498" s="1" t="s">
        <v>3167</v>
      </c>
      <c r="L3498" s="1" t="s">
        <v>119</v>
      </c>
      <c r="M3498" s="1">
        <v>0</v>
      </c>
      <c r="O3498" s="1">
        <v>43978</v>
      </c>
      <c r="P3498" s="1">
        <v>3818</v>
      </c>
      <c r="Q3498" s="1" t="s">
        <v>3168</v>
      </c>
    </row>
    <row r="3499" spans="1:17" x14ac:dyDescent="0.4">
      <c r="A3499" t="s">
        <v>48</v>
      </c>
      <c r="B3499" t="s">
        <v>49</v>
      </c>
      <c r="C3499" t="s">
        <v>4</v>
      </c>
      <c r="D3499">
        <v>2020</v>
      </c>
      <c r="E3499" s="3">
        <v>4</v>
      </c>
      <c r="F3499" s="21" t="s">
        <v>50</v>
      </c>
      <c r="G3499" s="1">
        <v>98</v>
      </c>
      <c r="H3499" s="1">
        <v>104</v>
      </c>
      <c r="J3499" s="1" t="s">
        <v>3172</v>
      </c>
      <c r="K3499" s="1" t="s">
        <v>4008</v>
      </c>
      <c r="L3499" s="1" t="s">
        <v>4009</v>
      </c>
      <c r="M3499" s="1">
        <v>0</v>
      </c>
      <c r="O3499" s="1">
        <v>44007</v>
      </c>
      <c r="P3499" s="1">
        <v>3742</v>
      </c>
      <c r="Q3499" s="1" t="s">
        <v>4010</v>
      </c>
    </row>
    <row r="3500" spans="1:17" x14ac:dyDescent="0.4">
      <c r="A3500" t="s">
        <v>48</v>
      </c>
      <c r="B3500" t="s">
        <v>49</v>
      </c>
      <c r="C3500" t="s">
        <v>4</v>
      </c>
      <c r="D3500">
        <v>2020</v>
      </c>
      <c r="E3500" s="3">
        <v>4</v>
      </c>
      <c r="F3500" s="21" t="s">
        <v>50</v>
      </c>
      <c r="G3500" s="1">
        <v>99</v>
      </c>
      <c r="H3500" s="1">
        <v>28</v>
      </c>
      <c r="J3500" s="1" t="s">
        <v>3172</v>
      </c>
      <c r="K3500" s="1" t="s">
        <v>3898</v>
      </c>
      <c r="L3500" s="1" t="s">
        <v>358</v>
      </c>
      <c r="M3500" s="1">
        <v>0</v>
      </c>
      <c r="O3500" s="1">
        <v>42834</v>
      </c>
      <c r="P3500" s="1">
        <v>3732</v>
      </c>
      <c r="Q3500" s="1" t="s">
        <v>3899</v>
      </c>
    </row>
    <row r="3501" spans="1:17" x14ac:dyDescent="0.4">
      <c r="A3501" t="s">
        <v>48</v>
      </c>
      <c r="B3501" t="s">
        <v>49</v>
      </c>
      <c r="C3501" t="s">
        <v>4</v>
      </c>
      <c r="D3501">
        <v>2020</v>
      </c>
      <c r="E3501" s="3">
        <v>4</v>
      </c>
      <c r="F3501" s="21" t="s">
        <v>50</v>
      </c>
      <c r="G3501" s="1">
        <v>100</v>
      </c>
      <c r="H3501" s="1">
        <v>219</v>
      </c>
      <c r="J3501" s="1" t="s">
        <v>21</v>
      </c>
      <c r="K3501" s="1" t="s">
        <v>4011</v>
      </c>
      <c r="L3501" s="1" t="s">
        <v>125</v>
      </c>
      <c r="M3501" s="1">
        <v>0</v>
      </c>
      <c r="O3501" s="1">
        <v>43999</v>
      </c>
      <c r="P3501" s="1">
        <v>3728</v>
      </c>
      <c r="Q3501" s="1" t="s">
        <v>4012</v>
      </c>
    </row>
    <row r="3502" spans="1:17" x14ac:dyDescent="0.4">
      <c r="A3502" t="s">
        <v>48</v>
      </c>
      <c r="B3502" t="s">
        <v>49</v>
      </c>
      <c r="C3502" t="s">
        <v>4</v>
      </c>
      <c r="D3502">
        <v>2020</v>
      </c>
      <c r="E3502" s="3">
        <v>4</v>
      </c>
      <c r="F3502" s="21" t="s">
        <v>50</v>
      </c>
      <c r="G3502" s="1">
        <v>101</v>
      </c>
      <c r="H3502" s="1">
        <v>160</v>
      </c>
      <c r="J3502" s="1" t="s">
        <v>9</v>
      </c>
      <c r="K3502" s="1" t="s">
        <v>4013</v>
      </c>
      <c r="L3502" s="1" t="s">
        <v>964</v>
      </c>
      <c r="M3502" s="1">
        <v>0</v>
      </c>
      <c r="O3502" s="1">
        <v>43714</v>
      </c>
      <c r="P3502" s="1">
        <v>3684</v>
      </c>
      <c r="Q3502" s="1" t="s">
        <v>4014</v>
      </c>
    </row>
    <row r="3503" spans="1:17" x14ac:dyDescent="0.4">
      <c r="A3503" t="s">
        <v>48</v>
      </c>
      <c r="B3503" t="s">
        <v>49</v>
      </c>
      <c r="C3503" t="s">
        <v>4</v>
      </c>
      <c r="D3503">
        <v>2020</v>
      </c>
      <c r="E3503" s="3">
        <v>4</v>
      </c>
      <c r="F3503" s="21" t="s">
        <v>50</v>
      </c>
      <c r="G3503" s="1">
        <v>102</v>
      </c>
      <c r="H3503" s="1">
        <v>63</v>
      </c>
      <c r="J3503" s="1" t="s">
        <v>18</v>
      </c>
      <c r="K3503" s="1" t="s">
        <v>142</v>
      </c>
      <c r="L3503" s="1" t="s">
        <v>3331</v>
      </c>
      <c r="M3503" s="1">
        <v>0</v>
      </c>
      <c r="O3503" s="1">
        <v>43987</v>
      </c>
      <c r="P3503" s="1">
        <v>3642</v>
      </c>
      <c r="Q3503" s="1" t="s">
        <v>3356</v>
      </c>
    </row>
    <row r="3504" spans="1:17" x14ac:dyDescent="0.4">
      <c r="A3504" t="s">
        <v>48</v>
      </c>
      <c r="B3504" t="s">
        <v>49</v>
      </c>
      <c r="C3504" t="s">
        <v>4</v>
      </c>
      <c r="D3504">
        <v>2020</v>
      </c>
      <c r="E3504" s="3">
        <v>4</v>
      </c>
      <c r="F3504" s="21" t="s">
        <v>50</v>
      </c>
      <c r="G3504" s="1">
        <v>103</v>
      </c>
      <c r="H3504" s="1">
        <v>-14</v>
      </c>
      <c r="J3504" s="1" t="s">
        <v>16</v>
      </c>
      <c r="K3504" s="1" t="s">
        <v>3257</v>
      </c>
      <c r="L3504" s="1" t="s">
        <v>3258</v>
      </c>
      <c r="M3504" s="1">
        <v>0</v>
      </c>
      <c r="O3504" s="1">
        <v>40977</v>
      </c>
      <c r="P3504" s="1">
        <v>3629</v>
      </c>
      <c r="Q3504" s="1" t="s">
        <v>3259</v>
      </c>
    </row>
    <row r="3505" spans="1:17" x14ac:dyDescent="0.4">
      <c r="A3505" t="s">
        <v>48</v>
      </c>
      <c r="B3505" t="s">
        <v>49</v>
      </c>
      <c r="C3505" t="s">
        <v>4</v>
      </c>
      <c r="D3505">
        <v>2020</v>
      </c>
      <c r="E3505" s="3">
        <v>4</v>
      </c>
      <c r="F3505" s="21" t="s">
        <v>50</v>
      </c>
      <c r="G3505" s="1">
        <v>104</v>
      </c>
      <c r="H3505" s="1">
        <v>68</v>
      </c>
      <c r="J3505" s="1" t="s">
        <v>11</v>
      </c>
      <c r="K3505" s="1" t="s">
        <v>690</v>
      </c>
      <c r="L3505" s="1" t="s">
        <v>3457</v>
      </c>
      <c r="M3505" s="1">
        <v>0</v>
      </c>
      <c r="O3505" s="1">
        <v>41533</v>
      </c>
      <c r="P3505" s="1">
        <v>3595</v>
      </c>
      <c r="Q3505" s="1" t="s">
        <v>3592</v>
      </c>
    </row>
    <row r="3506" spans="1:17" x14ac:dyDescent="0.4">
      <c r="A3506" t="s">
        <v>48</v>
      </c>
      <c r="B3506" t="s">
        <v>49</v>
      </c>
      <c r="C3506" t="s">
        <v>4</v>
      </c>
      <c r="D3506">
        <v>2020</v>
      </c>
      <c r="E3506" s="3">
        <v>4</v>
      </c>
      <c r="F3506" s="21" t="s">
        <v>50</v>
      </c>
      <c r="G3506" s="1">
        <v>105</v>
      </c>
      <c r="H3506" s="1">
        <v>-1</v>
      </c>
      <c r="J3506" s="1" t="s">
        <v>8</v>
      </c>
      <c r="K3506" s="1" t="s">
        <v>3207</v>
      </c>
      <c r="L3506" s="1" t="s">
        <v>3208</v>
      </c>
      <c r="M3506" s="1">
        <v>0</v>
      </c>
      <c r="O3506" s="1">
        <v>43917</v>
      </c>
      <c r="P3506" s="1">
        <v>3586</v>
      </c>
      <c r="Q3506" s="1" t="s">
        <v>3209</v>
      </c>
    </row>
    <row r="3507" spans="1:17" x14ac:dyDescent="0.4">
      <c r="A3507" t="s">
        <v>48</v>
      </c>
      <c r="B3507" t="s">
        <v>49</v>
      </c>
      <c r="C3507" t="s">
        <v>4</v>
      </c>
      <c r="D3507">
        <v>2020</v>
      </c>
      <c r="E3507" s="3">
        <v>4</v>
      </c>
      <c r="F3507" s="21" t="s">
        <v>50</v>
      </c>
      <c r="G3507" s="1">
        <v>106</v>
      </c>
      <c r="H3507" s="1">
        <v>13</v>
      </c>
      <c r="J3507" s="1" t="s">
        <v>12</v>
      </c>
      <c r="K3507" s="1" t="s">
        <v>915</v>
      </c>
      <c r="L3507" s="1" t="s">
        <v>3892</v>
      </c>
      <c r="M3507" s="1">
        <v>0</v>
      </c>
      <c r="O3507" s="1">
        <v>44007</v>
      </c>
      <c r="P3507" s="1">
        <v>3518</v>
      </c>
      <c r="Q3507" s="1" t="s">
        <v>3893</v>
      </c>
    </row>
    <row r="3508" spans="1:17" x14ac:dyDescent="0.4">
      <c r="A3508" t="s">
        <v>48</v>
      </c>
      <c r="B3508" t="s">
        <v>49</v>
      </c>
      <c r="C3508" t="s">
        <v>4</v>
      </c>
      <c r="D3508">
        <v>2020</v>
      </c>
      <c r="E3508" s="3">
        <v>4</v>
      </c>
      <c r="F3508" s="21" t="s">
        <v>50</v>
      </c>
      <c r="G3508" s="1">
        <v>107</v>
      </c>
      <c r="H3508" s="1" t="s">
        <v>81</v>
      </c>
      <c r="J3508" s="1" t="s">
        <v>20</v>
      </c>
      <c r="K3508" s="1" t="s">
        <v>2742</v>
      </c>
      <c r="L3508" s="1" t="s">
        <v>4015</v>
      </c>
      <c r="M3508" s="1">
        <v>0</v>
      </c>
      <c r="N3508" s="1" t="s">
        <v>4016</v>
      </c>
      <c r="O3508" s="1">
        <v>44005</v>
      </c>
      <c r="P3508" s="1">
        <v>3517</v>
      </c>
      <c r="Q3508" s="1" t="s">
        <v>4017</v>
      </c>
    </row>
    <row r="3509" spans="1:17" x14ac:dyDescent="0.4">
      <c r="A3509" t="s">
        <v>48</v>
      </c>
      <c r="B3509" t="s">
        <v>49</v>
      </c>
      <c r="C3509" t="s">
        <v>4</v>
      </c>
      <c r="D3509">
        <v>2020</v>
      </c>
      <c r="E3509" s="3">
        <v>4</v>
      </c>
      <c r="F3509" s="21" t="s">
        <v>50</v>
      </c>
      <c r="G3509" s="1">
        <v>108</v>
      </c>
      <c r="H3509" s="1">
        <v>12</v>
      </c>
      <c r="J3509" s="1" t="s">
        <v>11</v>
      </c>
      <c r="K3509" s="1" t="s">
        <v>3427</v>
      </c>
      <c r="L3509" s="1" t="s">
        <v>3331</v>
      </c>
      <c r="M3509" s="1">
        <v>0</v>
      </c>
      <c r="O3509" s="1">
        <v>42617</v>
      </c>
      <c r="P3509" s="1">
        <v>3511</v>
      </c>
      <c r="Q3509" s="1" t="s">
        <v>3428</v>
      </c>
    </row>
    <row r="3510" spans="1:17" x14ac:dyDescent="0.4">
      <c r="A3510" t="s">
        <v>48</v>
      </c>
      <c r="B3510" t="s">
        <v>49</v>
      </c>
      <c r="C3510" t="s">
        <v>4</v>
      </c>
      <c r="D3510">
        <v>2020</v>
      </c>
      <c r="E3510" s="3">
        <v>4</v>
      </c>
      <c r="F3510" s="21" t="s">
        <v>50</v>
      </c>
      <c r="G3510" s="1">
        <v>109</v>
      </c>
      <c r="H3510" s="1">
        <v>-13</v>
      </c>
      <c r="J3510" s="1" t="s">
        <v>16</v>
      </c>
      <c r="K3510" s="1" t="s">
        <v>199</v>
      </c>
      <c r="L3510" s="1" t="s">
        <v>3401</v>
      </c>
      <c r="M3510" s="1">
        <v>0</v>
      </c>
      <c r="O3510" s="1">
        <v>41281</v>
      </c>
      <c r="P3510" s="1">
        <v>3493</v>
      </c>
      <c r="Q3510" s="1" t="s">
        <v>3402</v>
      </c>
    </row>
    <row r="3511" spans="1:17" x14ac:dyDescent="0.4">
      <c r="A3511" t="s">
        <v>48</v>
      </c>
      <c r="B3511" t="s">
        <v>49</v>
      </c>
      <c r="C3511" t="s">
        <v>4</v>
      </c>
      <c r="D3511">
        <v>2020</v>
      </c>
      <c r="E3511" s="3">
        <v>4</v>
      </c>
      <c r="F3511" s="21" t="s">
        <v>50</v>
      </c>
      <c r="G3511" s="1">
        <v>110</v>
      </c>
      <c r="H3511" s="1">
        <v>23</v>
      </c>
      <c r="J3511" s="1" t="s">
        <v>3156</v>
      </c>
      <c r="K3511" s="1" t="s">
        <v>3601</v>
      </c>
      <c r="L3511" s="1" t="s">
        <v>71</v>
      </c>
      <c r="M3511" s="1">
        <v>0</v>
      </c>
      <c r="O3511" s="1">
        <v>43964</v>
      </c>
      <c r="P3511" s="1">
        <v>3441</v>
      </c>
      <c r="Q3511" s="1" t="s">
        <v>3602</v>
      </c>
    </row>
    <row r="3512" spans="1:17" x14ac:dyDescent="0.4">
      <c r="A3512" t="s">
        <v>48</v>
      </c>
      <c r="B3512" t="s">
        <v>49</v>
      </c>
      <c r="C3512" t="s">
        <v>4</v>
      </c>
      <c r="D3512">
        <v>2020</v>
      </c>
      <c r="E3512" s="3">
        <v>4</v>
      </c>
      <c r="F3512" s="21" t="s">
        <v>50</v>
      </c>
      <c r="G3512" s="1">
        <v>111</v>
      </c>
      <c r="H3512" s="1">
        <v>-5</v>
      </c>
      <c r="J3512" s="1" t="s">
        <v>16</v>
      </c>
      <c r="K3512" s="1" t="s">
        <v>750</v>
      </c>
      <c r="L3512" s="1" t="s">
        <v>751</v>
      </c>
      <c r="M3512" s="1">
        <v>0</v>
      </c>
      <c r="O3512" s="1">
        <v>44004</v>
      </c>
      <c r="P3512" s="1">
        <v>3430</v>
      </c>
      <c r="Q3512" s="1" t="s">
        <v>3588</v>
      </c>
    </row>
    <row r="3513" spans="1:17" x14ac:dyDescent="0.4">
      <c r="A3513" t="s">
        <v>48</v>
      </c>
      <c r="B3513" t="s">
        <v>49</v>
      </c>
      <c r="C3513" t="s">
        <v>4</v>
      </c>
      <c r="D3513">
        <v>2020</v>
      </c>
      <c r="E3513" s="3">
        <v>4</v>
      </c>
      <c r="F3513" s="21" t="s">
        <v>50</v>
      </c>
      <c r="G3513" s="1">
        <v>112</v>
      </c>
      <c r="H3513" s="1">
        <v>-18</v>
      </c>
      <c r="J3513" s="1" t="s">
        <v>17</v>
      </c>
      <c r="K3513" s="1" t="s">
        <v>3390</v>
      </c>
      <c r="L3513" s="1" t="s">
        <v>71</v>
      </c>
      <c r="M3513" s="1">
        <v>0</v>
      </c>
      <c r="N3513" s="1" t="s">
        <v>3391</v>
      </c>
      <c r="O3513" s="1">
        <v>43276</v>
      </c>
      <c r="P3513" s="1">
        <v>3392</v>
      </c>
      <c r="Q3513" s="1" t="s">
        <v>3392</v>
      </c>
    </row>
    <row r="3514" spans="1:17" x14ac:dyDescent="0.4">
      <c r="A3514" t="s">
        <v>48</v>
      </c>
      <c r="B3514" t="s">
        <v>49</v>
      </c>
      <c r="C3514" t="s">
        <v>4</v>
      </c>
      <c r="D3514">
        <v>2020</v>
      </c>
      <c r="E3514" s="3">
        <v>4</v>
      </c>
      <c r="F3514" s="21" t="s">
        <v>50</v>
      </c>
      <c r="G3514" s="1">
        <v>113</v>
      </c>
      <c r="H3514" s="1">
        <v>54</v>
      </c>
      <c r="J3514" s="1" t="s">
        <v>22</v>
      </c>
      <c r="K3514" s="1" t="s">
        <v>3707</v>
      </c>
      <c r="L3514" s="1" t="s">
        <v>3708</v>
      </c>
      <c r="M3514" s="1">
        <v>0</v>
      </c>
      <c r="O3514" s="1">
        <v>43959</v>
      </c>
      <c r="P3514" s="1">
        <v>3329</v>
      </c>
      <c r="Q3514" s="1" t="s">
        <v>3709</v>
      </c>
    </row>
    <row r="3515" spans="1:17" x14ac:dyDescent="0.4">
      <c r="A3515" t="s">
        <v>48</v>
      </c>
      <c r="B3515" t="s">
        <v>49</v>
      </c>
      <c r="C3515" t="s">
        <v>4</v>
      </c>
      <c r="D3515">
        <v>2020</v>
      </c>
      <c r="E3515" s="3">
        <v>4</v>
      </c>
      <c r="F3515" s="21" t="s">
        <v>50</v>
      </c>
      <c r="G3515" s="1">
        <v>114</v>
      </c>
      <c r="H3515" s="1">
        <v>-58</v>
      </c>
      <c r="J3515" s="1" t="s">
        <v>22</v>
      </c>
      <c r="K3515" s="1" t="s">
        <v>3546</v>
      </c>
      <c r="L3515" s="1" t="s">
        <v>3547</v>
      </c>
      <c r="M3515" s="1">
        <v>0</v>
      </c>
      <c r="O3515" s="1">
        <v>43973</v>
      </c>
      <c r="P3515" s="1">
        <v>3314</v>
      </c>
      <c r="Q3515" s="1" t="s">
        <v>3548</v>
      </c>
    </row>
    <row r="3516" spans="1:17" x14ac:dyDescent="0.4">
      <c r="A3516" t="s">
        <v>48</v>
      </c>
      <c r="B3516" t="s">
        <v>49</v>
      </c>
      <c r="C3516" t="s">
        <v>4</v>
      </c>
      <c r="D3516">
        <v>2020</v>
      </c>
      <c r="E3516" s="3">
        <v>4</v>
      </c>
      <c r="F3516" s="21" t="s">
        <v>50</v>
      </c>
      <c r="G3516" s="1">
        <v>115</v>
      </c>
      <c r="H3516" s="1">
        <v>-8</v>
      </c>
      <c r="J3516" s="1" t="s">
        <v>17</v>
      </c>
      <c r="K3516" s="1" t="s">
        <v>3315</v>
      </c>
      <c r="L3516" s="1" t="s">
        <v>688</v>
      </c>
      <c r="M3516" s="1">
        <v>0</v>
      </c>
      <c r="N3516" s="1" t="s">
        <v>3316</v>
      </c>
      <c r="O3516" s="1">
        <v>42573</v>
      </c>
      <c r="P3516" s="1">
        <v>3255</v>
      </c>
      <c r="Q3516" s="1" t="s">
        <v>3317</v>
      </c>
    </row>
    <row r="3517" spans="1:17" x14ac:dyDescent="0.4">
      <c r="A3517" t="s">
        <v>48</v>
      </c>
      <c r="B3517" t="s">
        <v>49</v>
      </c>
      <c r="C3517" t="s">
        <v>4</v>
      </c>
      <c r="D3517">
        <v>2020</v>
      </c>
      <c r="E3517" s="3">
        <v>4</v>
      </c>
      <c r="F3517" s="21" t="s">
        <v>50</v>
      </c>
      <c r="G3517" s="1">
        <v>116</v>
      </c>
      <c r="H3517" s="1">
        <v>-15</v>
      </c>
      <c r="J3517" s="1" t="s">
        <v>10</v>
      </c>
      <c r="K3517" s="1" t="s">
        <v>3786</v>
      </c>
      <c r="L3517" s="1" t="s">
        <v>3787</v>
      </c>
      <c r="M3517" s="1">
        <v>0</v>
      </c>
      <c r="N3517" s="1" t="s">
        <v>3788</v>
      </c>
      <c r="O3517" s="1">
        <v>43979</v>
      </c>
      <c r="P3517" s="1">
        <v>3214</v>
      </c>
      <c r="Q3517" s="1" t="s">
        <v>3789</v>
      </c>
    </row>
    <row r="3518" spans="1:17" x14ac:dyDescent="0.4">
      <c r="A3518" t="s">
        <v>48</v>
      </c>
      <c r="B3518" t="s">
        <v>49</v>
      </c>
      <c r="C3518" t="s">
        <v>4</v>
      </c>
      <c r="D3518">
        <v>2020</v>
      </c>
      <c r="E3518" s="3">
        <v>4</v>
      </c>
      <c r="F3518" s="21" t="s">
        <v>50</v>
      </c>
      <c r="G3518" s="1">
        <v>117</v>
      </c>
      <c r="H3518" s="1">
        <v>21</v>
      </c>
      <c r="J3518" s="1" t="s">
        <v>10</v>
      </c>
      <c r="K3518" s="1" t="s">
        <v>3280</v>
      </c>
      <c r="L3518" s="1" t="s">
        <v>3281</v>
      </c>
      <c r="M3518" s="1">
        <v>0</v>
      </c>
      <c r="N3518" s="1" t="s">
        <v>3282</v>
      </c>
      <c r="O3518" s="1">
        <v>42169</v>
      </c>
      <c r="P3518" s="1">
        <v>3204</v>
      </c>
      <c r="Q3518" s="1" t="s">
        <v>3283</v>
      </c>
    </row>
    <row r="3519" spans="1:17" x14ac:dyDescent="0.4">
      <c r="A3519" t="s">
        <v>48</v>
      </c>
      <c r="B3519" t="s">
        <v>49</v>
      </c>
      <c r="C3519" t="s">
        <v>4</v>
      </c>
      <c r="D3519">
        <v>2020</v>
      </c>
      <c r="E3519" s="3">
        <v>4</v>
      </c>
      <c r="F3519" s="21" t="s">
        <v>50</v>
      </c>
      <c r="G3519" s="1">
        <v>118</v>
      </c>
      <c r="H3519" s="1">
        <v>91</v>
      </c>
      <c r="J3519" s="1" t="s">
        <v>26</v>
      </c>
      <c r="K3519" s="1" t="s">
        <v>3267</v>
      </c>
      <c r="L3519" s="1" t="s">
        <v>332</v>
      </c>
      <c r="M3519" s="1">
        <v>0</v>
      </c>
      <c r="O3519" s="1">
        <v>43985</v>
      </c>
      <c r="P3519" s="1">
        <v>3199</v>
      </c>
      <c r="Q3519" s="1" t="s">
        <v>3268</v>
      </c>
    </row>
    <row r="3520" spans="1:17" x14ac:dyDescent="0.4">
      <c r="A3520" t="s">
        <v>48</v>
      </c>
      <c r="B3520" t="s">
        <v>49</v>
      </c>
      <c r="C3520" t="s">
        <v>4</v>
      </c>
      <c r="D3520">
        <v>2020</v>
      </c>
      <c r="E3520" s="3">
        <v>4</v>
      </c>
      <c r="F3520" s="21" t="s">
        <v>50</v>
      </c>
      <c r="G3520" s="1">
        <v>119</v>
      </c>
      <c r="H3520" s="1">
        <v>-1</v>
      </c>
      <c r="J3520" s="1" t="s">
        <v>17</v>
      </c>
      <c r="K3520" s="1" t="s">
        <v>764</v>
      </c>
      <c r="L3520" s="1" t="s">
        <v>125</v>
      </c>
      <c r="M3520" s="1">
        <v>0</v>
      </c>
      <c r="N3520" s="1" t="s">
        <v>3433</v>
      </c>
      <c r="O3520" s="1">
        <v>44004</v>
      </c>
      <c r="P3520" s="1">
        <v>3126</v>
      </c>
      <c r="Q3520" s="1" t="s">
        <v>3434</v>
      </c>
    </row>
    <row r="3521" spans="1:17" x14ac:dyDescent="0.4">
      <c r="A3521" t="s">
        <v>48</v>
      </c>
      <c r="B3521" t="s">
        <v>49</v>
      </c>
      <c r="C3521" t="s">
        <v>4</v>
      </c>
      <c r="D3521">
        <v>2020</v>
      </c>
      <c r="E3521" s="3">
        <v>4</v>
      </c>
      <c r="F3521" s="21" t="s">
        <v>50</v>
      </c>
      <c r="G3521" s="1">
        <v>120</v>
      </c>
      <c r="H3521" s="1">
        <v>-18</v>
      </c>
      <c r="J3521" s="1" t="s">
        <v>22</v>
      </c>
      <c r="K3521" s="1" t="s">
        <v>440</v>
      </c>
      <c r="L3521" s="1" t="s">
        <v>3189</v>
      </c>
      <c r="M3521" s="1">
        <v>0</v>
      </c>
      <c r="O3521" s="1">
        <v>43976</v>
      </c>
      <c r="P3521" s="1">
        <v>3125</v>
      </c>
      <c r="Q3521" s="1" t="s">
        <v>3190</v>
      </c>
    </row>
    <row r="3522" spans="1:17" x14ac:dyDescent="0.4">
      <c r="A3522" t="s">
        <v>48</v>
      </c>
      <c r="B3522" t="s">
        <v>49</v>
      </c>
      <c r="C3522" t="s">
        <v>4</v>
      </c>
      <c r="D3522">
        <v>2020</v>
      </c>
      <c r="E3522" s="3">
        <v>4</v>
      </c>
      <c r="F3522" s="21" t="s">
        <v>50</v>
      </c>
      <c r="G3522" s="1">
        <v>121</v>
      </c>
      <c r="H3522" s="1">
        <v>10</v>
      </c>
      <c r="J3522" s="1" t="s">
        <v>3497</v>
      </c>
      <c r="K3522" s="1" t="s">
        <v>186</v>
      </c>
      <c r="L3522" s="1" t="s">
        <v>187</v>
      </c>
      <c r="M3522" s="1">
        <v>0</v>
      </c>
      <c r="N3522" s="1" t="s">
        <v>3236</v>
      </c>
      <c r="O3522" s="1">
        <v>44007</v>
      </c>
      <c r="P3522" s="1">
        <v>3115</v>
      </c>
      <c r="Q3522" s="1" t="s">
        <v>3498</v>
      </c>
    </row>
    <row r="3523" spans="1:17" x14ac:dyDescent="0.4">
      <c r="A3523" t="s">
        <v>48</v>
      </c>
      <c r="B3523" t="s">
        <v>49</v>
      </c>
      <c r="C3523" t="s">
        <v>4</v>
      </c>
      <c r="D3523">
        <v>2020</v>
      </c>
      <c r="E3523" s="3">
        <v>4</v>
      </c>
      <c r="F3523" s="21" t="s">
        <v>50</v>
      </c>
      <c r="G3523" s="1">
        <v>122</v>
      </c>
      <c r="H3523" s="1">
        <v>2</v>
      </c>
      <c r="J3523" s="1" t="s">
        <v>12</v>
      </c>
      <c r="K3523" s="1" t="s">
        <v>896</v>
      </c>
      <c r="L3523" s="1" t="s">
        <v>3295</v>
      </c>
      <c r="M3523" s="1">
        <v>0</v>
      </c>
      <c r="O3523" s="1">
        <v>43974</v>
      </c>
      <c r="P3523" s="1">
        <v>3102</v>
      </c>
      <c r="Q3523" s="1" t="s">
        <v>3296</v>
      </c>
    </row>
    <row r="3524" spans="1:17" x14ac:dyDescent="0.4">
      <c r="A3524" t="s">
        <v>48</v>
      </c>
      <c r="B3524" t="s">
        <v>49</v>
      </c>
      <c r="C3524" t="s">
        <v>4</v>
      </c>
      <c r="D3524">
        <v>2020</v>
      </c>
      <c r="E3524" s="3">
        <v>4</v>
      </c>
      <c r="F3524" s="21" t="s">
        <v>50</v>
      </c>
      <c r="G3524" s="1">
        <v>123</v>
      </c>
      <c r="H3524" s="1">
        <v>-11</v>
      </c>
      <c r="J3524" s="1" t="s">
        <v>21</v>
      </c>
      <c r="K3524" s="1" t="s">
        <v>879</v>
      </c>
      <c r="L3524" s="1" t="s">
        <v>3538</v>
      </c>
      <c r="M3524" s="1">
        <v>0</v>
      </c>
      <c r="O3524" s="1">
        <v>41820</v>
      </c>
      <c r="P3524" s="1">
        <v>3034</v>
      </c>
      <c r="Q3524" s="1" t="s">
        <v>3539</v>
      </c>
    </row>
    <row r="3525" spans="1:17" x14ac:dyDescent="0.4">
      <c r="A3525" t="s">
        <v>48</v>
      </c>
      <c r="B3525" t="s">
        <v>49</v>
      </c>
      <c r="C3525" t="s">
        <v>4</v>
      </c>
      <c r="D3525">
        <v>2020</v>
      </c>
      <c r="E3525" s="3">
        <v>4</v>
      </c>
      <c r="F3525" s="21" t="s">
        <v>50</v>
      </c>
      <c r="G3525" s="1">
        <v>124</v>
      </c>
      <c r="H3525" s="1">
        <v>100</v>
      </c>
      <c r="J3525" s="1" t="s">
        <v>12</v>
      </c>
      <c r="K3525" s="1" t="s">
        <v>3626</v>
      </c>
      <c r="L3525" s="1" t="s">
        <v>3096</v>
      </c>
      <c r="M3525" s="1">
        <v>0</v>
      </c>
      <c r="O3525" s="1">
        <v>43580</v>
      </c>
      <c r="P3525" s="1">
        <v>3008</v>
      </c>
      <c r="Q3525" s="1" t="s">
        <v>3627</v>
      </c>
    </row>
    <row r="3526" spans="1:17" x14ac:dyDescent="0.4">
      <c r="A3526" t="s">
        <v>48</v>
      </c>
      <c r="B3526" t="s">
        <v>49</v>
      </c>
      <c r="C3526" t="s">
        <v>4</v>
      </c>
      <c r="D3526">
        <v>2020</v>
      </c>
      <c r="E3526" s="3">
        <v>4</v>
      </c>
      <c r="F3526" s="21" t="s">
        <v>50</v>
      </c>
      <c r="G3526" s="1">
        <v>125</v>
      </c>
      <c r="H3526" s="1">
        <v>107</v>
      </c>
      <c r="J3526" s="1" t="s">
        <v>8</v>
      </c>
      <c r="K3526" s="1" t="s">
        <v>4018</v>
      </c>
      <c r="L3526" s="1" t="s">
        <v>598</v>
      </c>
      <c r="M3526" s="1">
        <v>0</v>
      </c>
      <c r="O3526" s="1">
        <v>44005</v>
      </c>
      <c r="P3526" s="1">
        <v>2994</v>
      </c>
      <c r="Q3526" s="1" t="s">
        <v>4019</v>
      </c>
    </row>
    <row r="3527" spans="1:17" x14ac:dyDescent="0.4">
      <c r="A3527" t="s">
        <v>48</v>
      </c>
      <c r="B3527" t="s">
        <v>49</v>
      </c>
      <c r="C3527" t="s">
        <v>4</v>
      </c>
      <c r="D3527">
        <v>2020</v>
      </c>
      <c r="E3527" s="3">
        <v>4</v>
      </c>
      <c r="F3527" s="21" t="s">
        <v>50</v>
      </c>
      <c r="G3527" s="1">
        <v>126</v>
      </c>
      <c r="H3527" s="1">
        <v>65</v>
      </c>
      <c r="J3527" s="1" t="s">
        <v>10</v>
      </c>
      <c r="K3527" s="1" t="s">
        <v>3739</v>
      </c>
      <c r="L3527" s="1" t="s">
        <v>71</v>
      </c>
      <c r="M3527" s="1">
        <v>0</v>
      </c>
      <c r="N3527" s="1" t="s">
        <v>3740</v>
      </c>
      <c r="O3527" s="1">
        <v>44000</v>
      </c>
      <c r="P3527" s="1">
        <v>2985</v>
      </c>
      <c r="Q3527" s="1" t="s">
        <v>3741</v>
      </c>
    </row>
    <row r="3528" spans="1:17" x14ac:dyDescent="0.4">
      <c r="A3528" t="s">
        <v>48</v>
      </c>
      <c r="B3528" t="s">
        <v>49</v>
      </c>
      <c r="C3528" t="s">
        <v>4</v>
      </c>
      <c r="D3528">
        <v>2020</v>
      </c>
      <c r="E3528" s="3">
        <v>4</v>
      </c>
      <c r="F3528" s="21" t="s">
        <v>50</v>
      </c>
      <c r="G3528" s="1">
        <v>127</v>
      </c>
      <c r="H3528" s="1">
        <v>26</v>
      </c>
      <c r="J3528" s="1" t="s">
        <v>11</v>
      </c>
      <c r="K3528" s="1" t="s">
        <v>550</v>
      </c>
      <c r="L3528" s="1" t="s">
        <v>3512</v>
      </c>
      <c r="M3528" s="1">
        <v>0</v>
      </c>
      <c r="O3528" s="1">
        <v>43973</v>
      </c>
      <c r="P3528" s="1">
        <v>2968</v>
      </c>
      <c r="Q3528" s="1" t="s">
        <v>3513</v>
      </c>
    </row>
    <row r="3529" spans="1:17" x14ac:dyDescent="0.4">
      <c r="A3529" t="s">
        <v>48</v>
      </c>
      <c r="B3529" t="s">
        <v>49</v>
      </c>
      <c r="C3529" t="s">
        <v>4</v>
      </c>
      <c r="D3529">
        <v>2020</v>
      </c>
      <c r="E3529" s="3">
        <v>4</v>
      </c>
      <c r="F3529" s="21" t="s">
        <v>50</v>
      </c>
      <c r="G3529" s="1">
        <v>128</v>
      </c>
      <c r="H3529" s="1">
        <v>35</v>
      </c>
      <c r="J3529" s="1" t="s">
        <v>22</v>
      </c>
      <c r="K3529" s="1" t="s">
        <v>557</v>
      </c>
      <c r="L3529" s="1" t="s">
        <v>3708</v>
      </c>
      <c r="M3529" s="1">
        <v>0</v>
      </c>
      <c r="O3529" s="1">
        <v>43983</v>
      </c>
      <c r="P3529" s="1">
        <v>2960</v>
      </c>
      <c r="Q3529" s="1" t="s">
        <v>3792</v>
      </c>
    </row>
    <row r="3530" spans="1:17" x14ac:dyDescent="0.4">
      <c r="A3530" t="s">
        <v>48</v>
      </c>
      <c r="B3530" t="s">
        <v>49</v>
      </c>
      <c r="C3530" t="s">
        <v>4</v>
      </c>
      <c r="D3530">
        <v>2020</v>
      </c>
      <c r="E3530" s="3">
        <v>4</v>
      </c>
      <c r="F3530" s="21" t="s">
        <v>50</v>
      </c>
      <c r="G3530" s="1">
        <v>129</v>
      </c>
      <c r="H3530" s="1">
        <v>-1</v>
      </c>
      <c r="J3530" s="1" t="s">
        <v>16</v>
      </c>
      <c r="K3530" s="1" t="s">
        <v>3339</v>
      </c>
      <c r="L3530" s="1" t="s">
        <v>3340</v>
      </c>
      <c r="M3530" s="1">
        <v>0</v>
      </c>
      <c r="N3530" s="1" t="s">
        <v>3341</v>
      </c>
      <c r="O3530" s="1">
        <v>43963</v>
      </c>
      <c r="P3530" s="1">
        <v>2958</v>
      </c>
      <c r="Q3530" s="1" t="s">
        <v>3342</v>
      </c>
    </row>
    <row r="3531" spans="1:17" x14ac:dyDescent="0.4">
      <c r="A3531" t="s">
        <v>48</v>
      </c>
      <c r="B3531" t="s">
        <v>49</v>
      </c>
      <c r="C3531" t="s">
        <v>4</v>
      </c>
      <c r="D3531">
        <v>2020</v>
      </c>
      <c r="E3531" s="3">
        <v>4</v>
      </c>
      <c r="F3531" s="21" t="s">
        <v>50</v>
      </c>
      <c r="G3531" s="1">
        <v>130</v>
      </c>
      <c r="H3531" s="1">
        <v>-22</v>
      </c>
      <c r="J3531" s="1" t="s">
        <v>20</v>
      </c>
      <c r="K3531" s="1" t="s">
        <v>3755</v>
      </c>
      <c r="L3531" s="1" t="s">
        <v>652</v>
      </c>
      <c r="M3531" s="1">
        <v>0</v>
      </c>
      <c r="N3531" s="1" t="s">
        <v>3756</v>
      </c>
      <c r="O3531" s="1">
        <v>44007</v>
      </c>
      <c r="P3531" s="1">
        <v>2933</v>
      </c>
      <c r="Q3531" s="1" t="s">
        <v>3757</v>
      </c>
    </row>
    <row r="3532" spans="1:17" x14ac:dyDescent="0.4">
      <c r="A3532" t="s">
        <v>48</v>
      </c>
      <c r="B3532" t="s">
        <v>49</v>
      </c>
      <c r="C3532" t="s">
        <v>4</v>
      </c>
      <c r="D3532">
        <v>2020</v>
      </c>
      <c r="E3532" s="3">
        <v>4</v>
      </c>
      <c r="F3532" s="21" t="s">
        <v>50</v>
      </c>
      <c r="G3532" s="1">
        <v>131</v>
      </c>
      <c r="H3532" s="1">
        <v>33</v>
      </c>
      <c r="J3532" s="1" t="s">
        <v>11</v>
      </c>
      <c r="K3532" s="1" t="s">
        <v>3372</v>
      </c>
      <c r="L3532" s="1" t="s">
        <v>3373</v>
      </c>
      <c r="M3532" s="1">
        <v>0</v>
      </c>
      <c r="O3532" s="1">
        <v>43990</v>
      </c>
      <c r="P3532" s="1">
        <v>2911</v>
      </c>
      <c r="Q3532" s="1" t="s">
        <v>3374</v>
      </c>
    </row>
    <row r="3533" spans="1:17" x14ac:dyDescent="0.4">
      <c r="A3533" t="s">
        <v>48</v>
      </c>
      <c r="B3533" t="s">
        <v>49</v>
      </c>
      <c r="C3533" t="s">
        <v>4</v>
      </c>
      <c r="D3533">
        <v>2020</v>
      </c>
      <c r="E3533" s="3">
        <v>4</v>
      </c>
      <c r="F3533" s="21" t="s">
        <v>50</v>
      </c>
      <c r="G3533" s="1">
        <v>132</v>
      </c>
      <c r="H3533" s="1">
        <v>8</v>
      </c>
      <c r="J3533" s="1" t="s">
        <v>17</v>
      </c>
      <c r="K3533" s="1" t="s">
        <v>861</v>
      </c>
      <c r="L3533" s="1" t="s">
        <v>3375</v>
      </c>
      <c r="M3533" s="1">
        <v>0</v>
      </c>
      <c r="N3533" s="1" t="s">
        <v>3376</v>
      </c>
      <c r="O3533" s="1">
        <v>43976</v>
      </c>
      <c r="P3533" s="1">
        <v>2885</v>
      </c>
      <c r="Q3533" s="1" t="s">
        <v>3377</v>
      </c>
    </row>
    <row r="3534" spans="1:17" x14ac:dyDescent="0.4">
      <c r="A3534" t="s">
        <v>48</v>
      </c>
      <c r="B3534" t="s">
        <v>49</v>
      </c>
      <c r="C3534" t="s">
        <v>4</v>
      </c>
      <c r="D3534">
        <v>2020</v>
      </c>
      <c r="E3534" s="3">
        <v>4</v>
      </c>
      <c r="F3534" s="21" t="s">
        <v>50</v>
      </c>
      <c r="G3534" s="1">
        <v>133</v>
      </c>
      <c r="H3534" s="1">
        <v>-89</v>
      </c>
      <c r="J3534" s="1" t="s">
        <v>9</v>
      </c>
      <c r="K3534" s="1" t="s">
        <v>3765</v>
      </c>
      <c r="L3534" s="1" t="s">
        <v>3766</v>
      </c>
      <c r="M3534" s="1">
        <v>0</v>
      </c>
      <c r="O3534" s="1">
        <v>43421</v>
      </c>
      <c r="P3534" s="1">
        <v>2868</v>
      </c>
      <c r="Q3534" s="1" t="s">
        <v>3767</v>
      </c>
    </row>
    <row r="3535" spans="1:17" x14ac:dyDescent="0.4">
      <c r="A3535" t="s">
        <v>48</v>
      </c>
      <c r="B3535" t="s">
        <v>49</v>
      </c>
      <c r="C3535" t="s">
        <v>4</v>
      </c>
      <c r="D3535">
        <v>2020</v>
      </c>
      <c r="E3535" s="3">
        <v>4</v>
      </c>
      <c r="F3535" s="21" t="s">
        <v>50</v>
      </c>
      <c r="G3535" s="1">
        <v>134</v>
      </c>
      <c r="H3535" s="1">
        <v>95</v>
      </c>
      <c r="J3535" s="1" t="s">
        <v>26</v>
      </c>
      <c r="K3535" s="1" t="s">
        <v>3353</v>
      </c>
      <c r="L3535" s="1" t="s">
        <v>3354</v>
      </c>
      <c r="M3535" s="1">
        <v>0</v>
      </c>
      <c r="O3535" s="1">
        <v>43976</v>
      </c>
      <c r="P3535" s="1">
        <v>2803</v>
      </c>
      <c r="Q3535" s="1" t="s">
        <v>3355</v>
      </c>
    </row>
    <row r="3536" spans="1:17" x14ac:dyDescent="0.4">
      <c r="A3536" t="s">
        <v>48</v>
      </c>
      <c r="B3536" t="s">
        <v>49</v>
      </c>
      <c r="C3536" t="s">
        <v>4</v>
      </c>
      <c r="D3536">
        <v>2020</v>
      </c>
      <c r="E3536" s="3">
        <v>4</v>
      </c>
      <c r="F3536" s="21" t="s">
        <v>50</v>
      </c>
      <c r="G3536" s="1">
        <v>135</v>
      </c>
      <c r="H3536" s="1">
        <v>-67</v>
      </c>
      <c r="J3536" s="1" t="s">
        <v>8</v>
      </c>
      <c r="K3536" s="1" t="s">
        <v>3849</v>
      </c>
      <c r="L3536" s="1" t="s">
        <v>3850</v>
      </c>
      <c r="M3536" s="1">
        <v>0</v>
      </c>
      <c r="O3536" s="1">
        <v>44005</v>
      </c>
      <c r="P3536" s="1">
        <v>2795</v>
      </c>
      <c r="Q3536" s="1" t="s">
        <v>3851</v>
      </c>
    </row>
    <row r="3537" spans="1:17" x14ac:dyDescent="0.4">
      <c r="A3537" t="s">
        <v>48</v>
      </c>
      <c r="B3537" t="s">
        <v>49</v>
      </c>
      <c r="C3537" t="s">
        <v>4</v>
      </c>
      <c r="D3537">
        <v>2020</v>
      </c>
      <c r="E3537" s="3">
        <v>4</v>
      </c>
      <c r="F3537" s="21" t="s">
        <v>50</v>
      </c>
      <c r="G3537" s="1">
        <v>136</v>
      </c>
      <c r="H3537" s="1">
        <v>5</v>
      </c>
      <c r="J3537" s="1" t="s">
        <v>16</v>
      </c>
      <c r="K3537" s="1" t="s">
        <v>3388</v>
      </c>
      <c r="L3537" s="1" t="s">
        <v>3331</v>
      </c>
      <c r="M3537" s="1">
        <v>0</v>
      </c>
      <c r="O3537" s="1">
        <v>43795</v>
      </c>
      <c r="P3537" s="1">
        <v>2786</v>
      </c>
      <c r="Q3537" s="1" t="s">
        <v>3389</v>
      </c>
    </row>
    <row r="3538" spans="1:17" x14ac:dyDescent="0.4">
      <c r="A3538" t="s">
        <v>48</v>
      </c>
      <c r="B3538" t="s">
        <v>49</v>
      </c>
      <c r="C3538" t="s">
        <v>4</v>
      </c>
      <c r="D3538">
        <v>2020</v>
      </c>
      <c r="E3538" s="3">
        <v>4</v>
      </c>
      <c r="F3538" s="21" t="s">
        <v>50</v>
      </c>
      <c r="G3538" s="1">
        <v>137</v>
      </c>
      <c r="H3538" s="1">
        <v>7</v>
      </c>
      <c r="J3538" s="1" t="s">
        <v>12</v>
      </c>
      <c r="K3538" s="1" t="s">
        <v>1029</v>
      </c>
      <c r="L3538" s="1" t="s">
        <v>3790</v>
      </c>
      <c r="M3538" s="1">
        <v>0</v>
      </c>
      <c r="O3538" s="1">
        <v>42211</v>
      </c>
      <c r="P3538" s="1">
        <v>2739</v>
      </c>
      <c r="Q3538" s="1" t="s">
        <v>3791</v>
      </c>
    </row>
    <row r="3539" spans="1:17" x14ac:dyDescent="0.4">
      <c r="A3539" t="s">
        <v>48</v>
      </c>
      <c r="B3539" t="s">
        <v>49</v>
      </c>
      <c r="C3539" t="s">
        <v>4</v>
      </c>
      <c r="D3539">
        <v>2020</v>
      </c>
      <c r="E3539" s="3">
        <v>4</v>
      </c>
      <c r="F3539" s="21" t="s">
        <v>50</v>
      </c>
      <c r="G3539" s="1">
        <v>138</v>
      </c>
      <c r="H3539" s="1">
        <v>-40</v>
      </c>
      <c r="J3539" s="1" t="s">
        <v>11</v>
      </c>
      <c r="K3539" s="1" t="s">
        <v>437</v>
      </c>
      <c r="L3539" s="1" t="s">
        <v>3382</v>
      </c>
      <c r="M3539" s="1">
        <v>0</v>
      </c>
      <c r="O3539" s="1">
        <v>40246</v>
      </c>
      <c r="P3539" s="1">
        <v>2721</v>
      </c>
      <c r="Q3539" s="1" t="s">
        <v>3383</v>
      </c>
    </row>
    <row r="3540" spans="1:17" x14ac:dyDescent="0.4">
      <c r="A3540" t="s">
        <v>48</v>
      </c>
      <c r="B3540" t="s">
        <v>49</v>
      </c>
      <c r="C3540" t="s">
        <v>4</v>
      </c>
      <c r="D3540">
        <v>2020</v>
      </c>
      <c r="E3540" s="3">
        <v>4</v>
      </c>
      <c r="F3540" s="21" t="s">
        <v>50</v>
      </c>
      <c r="G3540" s="1">
        <v>139</v>
      </c>
      <c r="H3540" s="1">
        <v>19</v>
      </c>
      <c r="J3540" s="1" t="s">
        <v>16</v>
      </c>
      <c r="K3540" s="1" t="s">
        <v>733</v>
      </c>
      <c r="L3540" s="1" t="s">
        <v>734</v>
      </c>
      <c r="M3540" s="1">
        <v>0</v>
      </c>
      <c r="O3540" s="1">
        <v>41943</v>
      </c>
      <c r="P3540" s="1">
        <v>2691</v>
      </c>
      <c r="Q3540" s="1" t="s">
        <v>3475</v>
      </c>
    </row>
    <row r="3541" spans="1:17" x14ac:dyDescent="0.4">
      <c r="A3541" t="s">
        <v>48</v>
      </c>
      <c r="B3541" t="s">
        <v>49</v>
      </c>
      <c r="C3541" t="s">
        <v>4</v>
      </c>
      <c r="D3541">
        <v>2020</v>
      </c>
      <c r="E3541" s="3">
        <v>4</v>
      </c>
      <c r="F3541" s="21" t="s">
        <v>50</v>
      </c>
      <c r="G3541" s="1">
        <v>140</v>
      </c>
      <c r="H3541" s="1">
        <v>9</v>
      </c>
      <c r="J3541" s="1" t="s">
        <v>3156</v>
      </c>
      <c r="K3541" s="1" t="s">
        <v>3918</v>
      </c>
      <c r="L3541" s="1" t="s">
        <v>71</v>
      </c>
      <c r="M3541" s="1">
        <v>0</v>
      </c>
      <c r="O3541" s="1">
        <v>43998</v>
      </c>
      <c r="P3541" s="1">
        <v>2651</v>
      </c>
      <c r="Q3541" s="1" t="s">
        <v>3919</v>
      </c>
    </row>
    <row r="3542" spans="1:17" x14ac:dyDescent="0.4">
      <c r="A3542" t="s">
        <v>48</v>
      </c>
      <c r="B3542" t="s">
        <v>49</v>
      </c>
      <c r="C3542" t="s">
        <v>4</v>
      </c>
      <c r="D3542">
        <v>2020</v>
      </c>
      <c r="E3542" s="3">
        <v>4</v>
      </c>
      <c r="F3542" s="21" t="s">
        <v>50</v>
      </c>
      <c r="G3542" s="1">
        <v>141</v>
      </c>
      <c r="H3542" s="1">
        <v>1</v>
      </c>
      <c r="J3542" s="1" t="s">
        <v>22</v>
      </c>
      <c r="K3542" s="1" t="s">
        <v>585</v>
      </c>
      <c r="L3542" s="1" t="s">
        <v>3590</v>
      </c>
      <c r="M3542" s="1">
        <v>0</v>
      </c>
      <c r="O3542" s="1">
        <v>43956</v>
      </c>
      <c r="P3542" s="1">
        <v>2539</v>
      </c>
      <c r="Q3542" s="1" t="s">
        <v>3591</v>
      </c>
    </row>
    <row r="3543" spans="1:17" x14ac:dyDescent="0.4">
      <c r="A3543" t="s">
        <v>48</v>
      </c>
      <c r="B3543" t="s">
        <v>49</v>
      </c>
      <c r="C3543" t="s">
        <v>4</v>
      </c>
      <c r="D3543">
        <v>2020</v>
      </c>
      <c r="E3543" s="3">
        <v>4</v>
      </c>
      <c r="F3543" s="21" t="s">
        <v>50</v>
      </c>
      <c r="G3543" s="1">
        <v>142</v>
      </c>
      <c r="H3543" s="1" t="s">
        <v>81</v>
      </c>
      <c r="J3543" s="1" t="s">
        <v>16</v>
      </c>
      <c r="K3543" s="1" t="s">
        <v>4020</v>
      </c>
      <c r="L3543" s="1" t="s">
        <v>4021</v>
      </c>
      <c r="M3543" s="1">
        <v>0</v>
      </c>
      <c r="O3543" s="1">
        <v>43838</v>
      </c>
      <c r="P3543" s="1">
        <v>2509</v>
      </c>
      <c r="Q3543" s="1" t="s">
        <v>4022</v>
      </c>
    </row>
    <row r="3544" spans="1:17" x14ac:dyDescent="0.4">
      <c r="A3544" t="s">
        <v>48</v>
      </c>
      <c r="B3544" t="s">
        <v>49</v>
      </c>
      <c r="C3544" t="s">
        <v>4</v>
      </c>
      <c r="D3544">
        <v>2020</v>
      </c>
      <c r="E3544" s="3">
        <v>4</v>
      </c>
      <c r="F3544" s="21" t="s">
        <v>50</v>
      </c>
      <c r="G3544" s="1">
        <v>143</v>
      </c>
      <c r="H3544" s="1">
        <v>41</v>
      </c>
      <c r="J3544" s="1" t="s">
        <v>3156</v>
      </c>
      <c r="K3544" s="1" t="s">
        <v>3769</v>
      </c>
      <c r="L3544" s="1" t="s">
        <v>3770</v>
      </c>
      <c r="M3544" s="1">
        <v>0</v>
      </c>
      <c r="O3544" s="1">
        <v>43188</v>
      </c>
      <c r="P3544" s="1">
        <v>2464</v>
      </c>
      <c r="Q3544" s="1" t="s">
        <v>3771</v>
      </c>
    </row>
    <row r="3545" spans="1:17" x14ac:dyDescent="0.4">
      <c r="A3545" t="s">
        <v>48</v>
      </c>
      <c r="B3545" t="s">
        <v>49</v>
      </c>
      <c r="C3545" t="s">
        <v>4</v>
      </c>
      <c r="D3545">
        <v>2020</v>
      </c>
      <c r="E3545" s="3">
        <v>4</v>
      </c>
      <c r="F3545" s="21" t="s">
        <v>50</v>
      </c>
      <c r="G3545" s="1">
        <v>144</v>
      </c>
      <c r="H3545" s="1">
        <v>-21</v>
      </c>
      <c r="J3545" s="1" t="s">
        <v>19</v>
      </c>
      <c r="K3545" s="1" t="s">
        <v>3452</v>
      </c>
      <c r="L3545" s="1" t="s">
        <v>682</v>
      </c>
      <c r="M3545" s="1">
        <v>0</v>
      </c>
      <c r="O3545" s="1">
        <v>43999</v>
      </c>
      <c r="P3545" s="1">
        <v>2442</v>
      </c>
      <c r="Q3545" s="1" t="s">
        <v>3453</v>
      </c>
    </row>
    <row r="3546" spans="1:17" x14ac:dyDescent="0.4">
      <c r="A3546" t="s">
        <v>48</v>
      </c>
      <c r="B3546" t="s">
        <v>49</v>
      </c>
      <c r="C3546" t="s">
        <v>4</v>
      </c>
      <c r="D3546">
        <v>2020</v>
      </c>
      <c r="E3546" s="3">
        <v>4</v>
      </c>
      <c r="F3546" s="21" t="s">
        <v>50</v>
      </c>
      <c r="G3546" s="1">
        <v>145</v>
      </c>
      <c r="H3546" s="1">
        <v>-34</v>
      </c>
      <c r="J3546" s="1" t="s">
        <v>16</v>
      </c>
      <c r="K3546" s="1" t="s">
        <v>3883</v>
      </c>
      <c r="L3546" s="1" t="s">
        <v>3884</v>
      </c>
      <c r="M3546" s="1">
        <v>0</v>
      </c>
      <c r="O3546" s="1">
        <v>43768</v>
      </c>
      <c r="P3546" s="1">
        <v>2397</v>
      </c>
      <c r="Q3546" s="1" t="s">
        <v>3885</v>
      </c>
    </row>
    <row r="3547" spans="1:17" x14ac:dyDescent="0.4">
      <c r="A3547" t="s">
        <v>48</v>
      </c>
      <c r="B3547" t="s">
        <v>49</v>
      </c>
      <c r="C3547" t="s">
        <v>4</v>
      </c>
      <c r="D3547">
        <v>2020</v>
      </c>
      <c r="E3547" s="3">
        <v>4</v>
      </c>
      <c r="F3547" s="21" t="s">
        <v>50</v>
      </c>
      <c r="G3547" s="1">
        <v>146</v>
      </c>
      <c r="H3547" s="1">
        <v>39</v>
      </c>
      <c r="J3547" s="1" t="s">
        <v>16</v>
      </c>
      <c r="K3547" s="1" t="s">
        <v>3514</v>
      </c>
      <c r="L3547" s="1" t="s">
        <v>3515</v>
      </c>
      <c r="M3547" s="1">
        <v>0</v>
      </c>
      <c r="O3547" s="1">
        <v>42152</v>
      </c>
      <c r="P3547" s="1">
        <v>2381</v>
      </c>
      <c r="Q3547" s="1" t="s">
        <v>3516</v>
      </c>
    </row>
    <row r="3548" spans="1:17" x14ac:dyDescent="0.4">
      <c r="A3548" t="s">
        <v>48</v>
      </c>
      <c r="B3548" t="s">
        <v>49</v>
      </c>
      <c r="C3548" t="s">
        <v>4</v>
      </c>
      <c r="D3548">
        <v>2020</v>
      </c>
      <c r="E3548" s="3">
        <v>4</v>
      </c>
      <c r="F3548" s="21" t="s">
        <v>50</v>
      </c>
      <c r="G3548" s="1">
        <v>147</v>
      </c>
      <c r="H3548" s="1">
        <v>-83</v>
      </c>
      <c r="J3548" s="1" t="s">
        <v>11</v>
      </c>
      <c r="K3548" s="1" t="s">
        <v>3847</v>
      </c>
      <c r="L3548" s="1" t="s">
        <v>853</v>
      </c>
      <c r="M3548" s="1">
        <v>0</v>
      </c>
      <c r="O3548" s="1">
        <v>43966</v>
      </c>
      <c r="P3548" s="1">
        <v>2301</v>
      </c>
      <c r="Q3548" s="1" t="s">
        <v>3848</v>
      </c>
    </row>
    <row r="3549" spans="1:17" x14ac:dyDescent="0.4">
      <c r="A3549" t="s">
        <v>48</v>
      </c>
      <c r="B3549" t="s">
        <v>49</v>
      </c>
      <c r="C3549" t="s">
        <v>4</v>
      </c>
      <c r="D3549">
        <v>2020</v>
      </c>
      <c r="E3549" s="3">
        <v>4</v>
      </c>
      <c r="F3549" s="21" t="s">
        <v>50</v>
      </c>
      <c r="G3549" s="1">
        <v>148</v>
      </c>
      <c r="H3549" s="1">
        <v>-9</v>
      </c>
      <c r="J3549" s="1" t="s">
        <v>22</v>
      </c>
      <c r="K3549" s="1" t="s">
        <v>712</v>
      </c>
      <c r="L3549" s="1" t="s">
        <v>713</v>
      </c>
      <c r="M3549" s="1">
        <v>0</v>
      </c>
      <c r="O3549" s="1">
        <v>43985</v>
      </c>
      <c r="P3549" s="1">
        <v>2289</v>
      </c>
      <c r="Q3549" s="1" t="s">
        <v>3717</v>
      </c>
    </row>
    <row r="3550" spans="1:17" x14ac:dyDescent="0.4">
      <c r="A3550" t="s">
        <v>48</v>
      </c>
      <c r="B3550" t="s">
        <v>49</v>
      </c>
      <c r="C3550" t="s">
        <v>4</v>
      </c>
      <c r="D3550">
        <v>2020</v>
      </c>
      <c r="E3550" s="3">
        <v>4</v>
      </c>
      <c r="F3550" s="21" t="s">
        <v>50</v>
      </c>
      <c r="G3550" s="1">
        <v>149</v>
      </c>
      <c r="H3550" s="1">
        <v>223</v>
      </c>
      <c r="J3550" s="1" t="s">
        <v>8</v>
      </c>
      <c r="K3550" s="1" t="s">
        <v>4023</v>
      </c>
      <c r="L3550" s="1" t="s">
        <v>3208</v>
      </c>
      <c r="M3550" s="1">
        <v>0</v>
      </c>
      <c r="N3550" s="1" t="s">
        <v>4024</v>
      </c>
      <c r="O3550" s="1">
        <v>41205</v>
      </c>
      <c r="P3550" s="1">
        <v>2280</v>
      </c>
      <c r="Q3550" s="1" t="s">
        <v>4025</v>
      </c>
    </row>
    <row r="3551" spans="1:17" x14ac:dyDescent="0.4">
      <c r="A3551" t="s">
        <v>48</v>
      </c>
      <c r="B3551" t="s">
        <v>49</v>
      </c>
      <c r="C3551" t="s">
        <v>4</v>
      </c>
      <c r="D3551">
        <v>2020</v>
      </c>
      <c r="E3551" s="3">
        <v>4</v>
      </c>
      <c r="F3551" s="21" t="s">
        <v>50</v>
      </c>
      <c r="G3551" s="1">
        <v>150</v>
      </c>
      <c r="H3551" s="1">
        <v>9</v>
      </c>
      <c r="J3551" s="1" t="s">
        <v>11</v>
      </c>
      <c r="K3551" s="1" t="s">
        <v>834</v>
      </c>
      <c r="L3551" s="1" t="s">
        <v>3461</v>
      </c>
      <c r="M3551" s="1">
        <v>0</v>
      </c>
      <c r="O3551" s="1">
        <v>42824</v>
      </c>
      <c r="P3551" s="1">
        <v>2241</v>
      </c>
      <c r="Q3551" s="1" t="s">
        <v>3462</v>
      </c>
    </row>
    <row r="3552" spans="1:17" x14ac:dyDescent="0.4">
      <c r="A3552" t="s">
        <v>48</v>
      </c>
      <c r="B3552" t="s">
        <v>49</v>
      </c>
      <c r="C3552" t="s">
        <v>4</v>
      </c>
      <c r="D3552">
        <v>2020</v>
      </c>
      <c r="E3552" s="3">
        <v>4</v>
      </c>
      <c r="F3552" s="21" t="s">
        <v>50</v>
      </c>
      <c r="G3552" s="1">
        <v>151</v>
      </c>
      <c r="H3552" s="1">
        <v>9</v>
      </c>
      <c r="J3552" s="1" t="s">
        <v>3156</v>
      </c>
      <c r="K3552" s="1" t="s">
        <v>3395</v>
      </c>
      <c r="L3552" s="1" t="s">
        <v>128</v>
      </c>
      <c r="M3552" s="1">
        <v>0</v>
      </c>
      <c r="O3552" s="1">
        <v>43818</v>
      </c>
      <c r="P3552" s="1">
        <v>2240</v>
      </c>
      <c r="Q3552" s="1" t="s">
        <v>3396</v>
      </c>
    </row>
    <row r="3553" spans="1:17" x14ac:dyDescent="0.4">
      <c r="A3553" t="s">
        <v>48</v>
      </c>
      <c r="B3553" t="s">
        <v>49</v>
      </c>
      <c r="C3553" t="s">
        <v>4</v>
      </c>
      <c r="D3553">
        <v>2020</v>
      </c>
      <c r="E3553" s="3">
        <v>4</v>
      </c>
      <c r="F3553" s="21" t="s">
        <v>50</v>
      </c>
      <c r="G3553" s="1">
        <v>152</v>
      </c>
      <c r="H3553" s="1">
        <v>-53</v>
      </c>
      <c r="J3553" s="1" t="s">
        <v>20</v>
      </c>
      <c r="K3553" s="1" t="s">
        <v>3877</v>
      </c>
      <c r="L3553" s="1" t="s">
        <v>3140</v>
      </c>
      <c r="M3553" s="1">
        <v>0</v>
      </c>
      <c r="O3553" s="1">
        <v>43996</v>
      </c>
      <c r="P3553" s="1">
        <v>2201</v>
      </c>
      <c r="Q3553" s="1" t="s">
        <v>3878</v>
      </c>
    </row>
    <row r="3554" spans="1:17" x14ac:dyDescent="0.4">
      <c r="A3554" t="s">
        <v>48</v>
      </c>
      <c r="B3554" t="s">
        <v>49</v>
      </c>
      <c r="C3554" t="s">
        <v>4</v>
      </c>
      <c r="D3554">
        <v>2020</v>
      </c>
      <c r="E3554" s="3">
        <v>4</v>
      </c>
      <c r="F3554" s="21" t="s">
        <v>50</v>
      </c>
      <c r="G3554" s="1">
        <v>153</v>
      </c>
      <c r="H3554" s="1" t="s">
        <v>81</v>
      </c>
      <c r="J3554" s="1" t="s">
        <v>20</v>
      </c>
      <c r="K3554" s="1" t="s">
        <v>4026</v>
      </c>
      <c r="L3554" s="1" t="s">
        <v>3113</v>
      </c>
      <c r="M3554" s="1">
        <v>0</v>
      </c>
      <c r="O3554" s="1">
        <v>43992</v>
      </c>
      <c r="P3554" s="1">
        <v>2185</v>
      </c>
      <c r="Q3554" s="1" t="s">
        <v>4027</v>
      </c>
    </row>
    <row r="3555" spans="1:17" x14ac:dyDescent="0.4">
      <c r="A3555" t="s">
        <v>48</v>
      </c>
      <c r="B3555" t="s">
        <v>49</v>
      </c>
      <c r="C3555" t="s">
        <v>4</v>
      </c>
      <c r="D3555">
        <v>2020</v>
      </c>
      <c r="E3555" s="3">
        <v>4</v>
      </c>
      <c r="F3555" s="21" t="s">
        <v>50</v>
      </c>
      <c r="G3555" s="1">
        <v>154</v>
      </c>
      <c r="H3555" s="1">
        <v>33</v>
      </c>
      <c r="J3555" s="1" t="s">
        <v>8</v>
      </c>
      <c r="K3555" s="1" t="s">
        <v>3364</v>
      </c>
      <c r="L3555" s="1" t="s">
        <v>3365</v>
      </c>
      <c r="M3555" s="1">
        <v>0</v>
      </c>
      <c r="O3555" s="1">
        <v>42179</v>
      </c>
      <c r="P3555" s="1">
        <v>2168</v>
      </c>
      <c r="Q3555" s="1" t="s">
        <v>3366</v>
      </c>
    </row>
    <row r="3556" spans="1:17" x14ac:dyDescent="0.4">
      <c r="A3556" t="s">
        <v>48</v>
      </c>
      <c r="B3556" t="s">
        <v>49</v>
      </c>
      <c r="C3556" t="s">
        <v>4</v>
      </c>
      <c r="D3556">
        <v>2020</v>
      </c>
      <c r="E3556" s="3">
        <v>4</v>
      </c>
      <c r="F3556" s="21" t="s">
        <v>50</v>
      </c>
      <c r="G3556" s="1">
        <v>155</v>
      </c>
      <c r="H3556" s="1">
        <v>41</v>
      </c>
      <c r="J3556" s="1" t="s">
        <v>17</v>
      </c>
      <c r="K3556" s="1" t="s">
        <v>3606</v>
      </c>
      <c r="L3556" s="1" t="s">
        <v>3607</v>
      </c>
      <c r="M3556" s="1">
        <v>0</v>
      </c>
      <c r="N3556" s="1" t="s">
        <v>3608</v>
      </c>
      <c r="O3556" s="1">
        <v>44005</v>
      </c>
      <c r="P3556" s="1">
        <v>2166</v>
      </c>
      <c r="Q3556" s="1" t="s">
        <v>3609</v>
      </c>
    </row>
    <row r="3557" spans="1:17" x14ac:dyDescent="0.4">
      <c r="A3557" t="s">
        <v>48</v>
      </c>
      <c r="B3557" t="s">
        <v>49</v>
      </c>
      <c r="C3557" t="s">
        <v>4</v>
      </c>
      <c r="D3557">
        <v>2020</v>
      </c>
      <c r="E3557" s="3">
        <v>4</v>
      </c>
      <c r="F3557" s="21" t="s">
        <v>50</v>
      </c>
      <c r="G3557" s="1">
        <v>156</v>
      </c>
      <c r="H3557" s="1">
        <v>41</v>
      </c>
      <c r="J3557" s="1" t="s">
        <v>16</v>
      </c>
      <c r="K3557" s="1" t="s">
        <v>3499</v>
      </c>
      <c r="L3557" s="1" t="s">
        <v>3412</v>
      </c>
      <c r="M3557" s="1">
        <v>0</v>
      </c>
      <c r="O3557" s="1">
        <v>41991</v>
      </c>
      <c r="P3557" s="1">
        <v>2143</v>
      </c>
      <c r="Q3557" s="1" t="s">
        <v>3500</v>
      </c>
    </row>
    <row r="3558" spans="1:17" x14ac:dyDescent="0.4">
      <c r="A3558" t="s">
        <v>48</v>
      </c>
      <c r="B3558" t="s">
        <v>49</v>
      </c>
      <c r="C3558" t="s">
        <v>4</v>
      </c>
      <c r="D3558">
        <v>2020</v>
      </c>
      <c r="E3558" s="3">
        <v>4</v>
      </c>
      <c r="F3558" s="21" t="s">
        <v>50</v>
      </c>
      <c r="G3558" s="1">
        <v>157</v>
      </c>
      <c r="H3558" s="1">
        <v>-20</v>
      </c>
      <c r="J3558" s="1" t="s">
        <v>16</v>
      </c>
      <c r="K3558" s="1" t="s">
        <v>3552</v>
      </c>
      <c r="L3558" s="1" t="s">
        <v>3553</v>
      </c>
      <c r="M3558" s="1">
        <v>0</v>
      </c>
      <c r="O3558" s="1">
        <v>41990</v>
      </c>
      <c r="P3558" s="1">
        <v>2134</v>
      </c>
      <c r="Q3558" s="1" t="s">
        <v>3554</v>
      </c>
    </row>
    <row r="3559" spans="1:17" x14ac:dyDescent="0.4">
      <c r="A3559" t="s">
        <v>48</v>
      </c>
      <c r="B3559" t="s">
        <v>49</v>
      </c>
      <c r="C3559" t="s">
        <v>4</v>
      </c>
      <c r="D3559">
        <v>2020</v>
      </c>
      <c r="E3559" s="3">
        <v>4</v>
      </c>
      <c r="F3559" s="21" t="s">
        <v>50</v>
      </c>
      <c r="G3559" s="1">
        <v>158</v>
      </c>
      <c r="H3559" s="1">
        <v>148</v>
      </c>
      <c r="J3559" s="1" t="s">
        <v>12</v>
      </c>
      <c r="K3559" s="1" t="s">
        <v>4028</v>
      </c>
      <c r="L3559" s="1" t="s">
        <v>4029</v>
      </c>
      <c r="M3559" s="1">
        <v>0</v>
      </c>
      <c r="O3559" s="1">
        <v>43915</v>
      </c>
      <c r="P3559" s="1">
        <v>2087</v>
      </c>
      <c r="Q3559" s="1" t="s">
        <v>4030</v>
      </c>
    </row>
    <row r="3560" spans="1:17" x14ac:dyDescent="0.4">
      <c r="A3560" t="s">
        <v>48</v>
      </c>
      <c r="B3560" t="s">
        <v>49</v>
      </c>
      <c r="C3560" t="s">
        <v>4</v>
      </c>
      <c r="D3560">
        <v>2020</v>
      </c>
      <c r="E3560" s="3">
        <v>4</v>
      </c>
      <c r="F3560" s="21" t="s">
        <v>50</v>
      </c>
      <c r="G3560" s="1">
        <v>159</v>
      </c>
      <c r="H3560" s="1">
        <v>7</v>
      </c>
      <c r="J3560" s="1" t="s">
        <v>22</v>
      </c>
      <c r="K3560" s="1" t="s">
        <v>3748</v>
      </c>
      <c r="L3560" s="1" t="s">
        <v>3749</v>
      </c>
      <c r="M3560" s="1">
        <v>0</v>
      </c>
      <c r="O3560" s="1">
        <v>43985</v>
      </c>
      <c r="P3560" s="1">
        <v>2085</v>
      </c>
      <c r="Q3560" s="1" t="s">
        <v>3750</v>
      </c>
    </row>
    <row r="3561" spans="1:17" x14ac:dyDescent="0.4">
      <c r="A3561" t="s">
        <v>48</v>
      </c>
      <c r="B3561" t="s">
        <v>49</v>
      </c>
      <c r="C3561" t="s">
        <v>4</v>
      </c>
      <c r="D3561">
        <v>2020</v>
      </c>
      <c r="E3561" s="3">
        <v>4</v>
      </c>
      <c r="F3561" s="21" t="s">
        <v>50</v>
      </c>
      <c r="G3561" s="1">
        <v>160</v>
      </c>
      <c r="H3561" s="1" t="s">
        <v>81</v>
      </c>
      <c r="J3561" s="1" t="s">
        <v>22</v>
      </c>
      <c r="K3561" s="1" t="s">
        <v>4031</v>
      </c>
      <c r="L3561" s="1" t="s">
        <v>4032</v>
      </c>
      <c r="M3561" s="1">
        <v>0</v>
      </c>
      <c r="O3561" s="1">
        <v>43789</v>
      </c>
      <c r="P3561" s="1">
        <v>2045</v>
      </c>
      <c r="Q3561" s="1" t="s">
        <v>4033</v>
      </c>
    </row>
    <row r="3562" spans="1:17" x14ac:dyDescent="0.4">
      <c r="A3562" t="s">
        <v>48</v>
      </c>
      <c r="B3562" t="s">
        <v>49</v>
      </c>
      <c r="C3562" t="s">
        <v>4</v>
      </c>
      <c r="D3562">
        <v>2020</v>
      </c>
      <c r="E3562" s="3">
        <v>4</v>
      </c>
      <c r="F3562" s="21" t="s">
        <v>50</v>
      </c>
      <c r="G3562" s="1">
        <v>161</v>
      </c>
      <c r="H3562" s="1">
        <v>-13</v>
      </c>
      <c r="J3562" s="1" t="s">
        <v>20</v>
      </c>
      <c r="K3562" s="1" t="s">
        <v>3914</v>
      </c>
      <c r="L3562" s="1" t="s">
        <v>3915</v>
      </c>
      <c r="M3562" s="1">
        <v>0</v>
      </c>
      <c r="N3562" s="1" t="s">
        <v>3916</v>
      </c>
      <c r="O3562" s="1">
        <v>44000</v>
      </c>
      <c r="P3562" s="1">
        <v>2008</v>
      </c>
      <c r="Q3562" s="1" t="s">
        <v>3917</v>
      </c>
    </row>
    <row r="3563" spans="1:17" x14ac:dyDescent="0.4">
      <c r="A3563" t="s">
        <v>48</v>
      </c>
      <c r="B3563" t="s">
        <v>49</v>
      </c>
      <c r="C3563" t="s">
        <v>4</v>
      </c>
      <c r="D3563">
        <v>2020</v>
      </c>
      <c r="E3563" s="3">
        <v>4</v>
      </c>
      <c r="F3563" s="21" t="s">
        <v>50</v>
      </c>
      <c r="G3563" s="1">
        <v>162</v>
      </c>
      <c r="H3563" s="1">
        <v>-93</v>
      </c>
      <c r="J3563" s="1" t="s">
        <v>11</v>
      </c>
      <c r="K3563" s="1" t="s">
        <v>3852</v>
      </c>
      <c r="L3563" s="1" t="s">
        <v>3853</v>
      </c>
      <c r="M3563" s="1">
        <v>0</v>
      </c>
      <c r="O3563" s="1">
        <v>40886</v>
      </c>
      <c r="P3563" s="1">
        <v>1963</v>
      </c>
      <c r="Q3563" s="1" t="s">
        <v>3854</v>
      </c>
    </row>
    <row r="3564" spans="1:17" x14ac:dyDescent="0.4">
      <c r="A3564" t="s">
        <v>48</v>
      </c>
      <c r="B3564" t="s">
        <v>49</v>
      </c>
      <c r="C3564" t="s">
        <v>4</v>
      </c>
      <c r="D3564">
        <v>2020</v>
      </c>
      <c r="E3564" s="3">
        <v>4</v>
      </c>
      <c r="F3564" s="21" t="s">
        <v>50</v>
      </c>
      <c r="G3564" s="1">
        <v>163</v>
      </c>
      <c r="H3564" s="1">
        <v>59</v>
      </c>
      <c r="J3564" s="1" t="s">
        <v>22</v>
      </c>
      <c r="K3564" s="1" t="s">
        <v>3284</v>
      </c>
      <c r="L3564" s="1" t="s">
        <v>3285</v>
      </c>
      <c r="M3564" s="1">
        <v>0</v>
      </c>
      <c r="O3564" s="1">
        <v>40388</v>
      </c>
      <c r="P3564" s="1">
        <v>1938</v>
      </c>
      <c r="Q3564" s="1" t="s">
        <v>3286</v>
      </c>
    </row>
    <row r="3565" spans="1:17" x14ac:dyDescent="0.4">
      <c r="A3565" t="s">
        <v>48</v>
      </c>
      <c r="B3565" t="s">
        <v>49</v>
      </c>
      <c r="C3565" t="s">
        <v>4</v>
      </c>
      <c r="D3565">
        <v>2020</v>
      </c>
      <c r="E3565" s="3">
        <v>4</v>
      </c>
      <c r="F3565" s="21" t="s">
        <v>50</v>
      </c>
      <c r="G3565" s="1">
        <v>164</v>
      </c>
      <c r="H3565" s="1">
        <v>144</v>
      </c>
      <c r="J3565" s="1" t="s">
        <v>16</v>
      </c>
      <c r="K3565" s="1" t="s">
        <v>4034</v>
      </c>
      <c r="L3565" s="1" t="s">
        <v>4035</v>
      </c>
      <c r="M3565" s="1">
        <v>0</v>
      </c>
      <c r="O3565" s="1">
        <v>43556</v>
      </c>
      <c r="P3565" s="1">
        <v>1927</v>
      </c>
      <c r="Q3565" s="1" t="s">
        <v>4036</v>
      </c>
    </row>
    <row r="3566" spans="1:17" x14ac:dyDescent="0.4">
      <c r="A3566" t="s">
        <v>48</v>
      </c>
      <c r="B3566" t="s">
        <v>49</v>
      </c>
      <c r="C3566" t="s">
        <v>4</v>
      </c>
      <c r="D3566">
        <v>2020</v>
      </c>
      <c r="E3566" s="3">
        <v>4</v>
      </c>
      <c r="F3566" s="21" t="s">
        <v>50</v>
      </c>
      <c r="G3566" s="1">
        <v>165</v>
      </c>
      <c r="H3566" s="1">
        <v>-91</v>
      </c>
      <c r="J3566" s="1" t="s">
        <v>11</v>
      </c>
      <c r="K3566" s="1" t="s">
        <v>806</v>
      </c>
      <c r="L3566" s="1" t="s">
        <v>807</v>
      </c>
      <c r="M3566" s="1">
        <v>0</v>
      </c>
      <c r="O3566" s="1">
        <v>42474</v>
      </c>
      <c r="P3566" s="1">
        <v>1911</v>
      </c>
      <c r="Q3566" s="1" t="s">
        <v>3863</v>
      </c>
    </row>
    <row r="3567" spans="1:17" x14ac:dyDescent="0.4">
      <c r="A3567" t="s">
        <v>48</v>
      </c>
      <c r="B3567" t="s">
        <v>49</v>
      </c>
      <c r="C3567" t="s">
        <v>4</v>
      </c>
      <c r="D3567">
        <v>2020</v>
      </c>
      <c r="E3567" s="3">
        <v>4</v>
      </c>
      <c r="F3567" s="21" t="s">
        <v>50</v>
      </c>
      <c r="G3567" s="1">
        <v>166</v>
      </c>
      <c r="H3567" s="1">
        <v>15</v>
      </c>
      <c r="J3567" s="1" t="s">
        <v>22</v>
      </c>
      <c r="K3567" s="1" t="s">
        <v>3951</v>
      </c>
      <c r="L3567" s="1" t="s">
        <v>3952</v>
      </c>
      <c r="M3567" s="1">
        <v>0</v>
      </c>
      <c r="O3567" s="1">
        <v>41846</v>
      </c>
      <c r="P3567" s="1">
        <v>1910</v>
      </c>
      <c r="Q3567" s="1" t="s">
        <v>3953</v>
      </c>
    </row>
    <row r="3568" spans="1:17" x14ac:dyDescent="0.4">
      <c r="A3568" t="s">
        <v>48</v>
      </c>
      <c r="B3568" t="s">
        <v>49</v>
      </c>
      <c r="C3568" t="s">
        <v>4</v>
      </c>
      <c r="D3568">
        <v>2020</v>
      </c>
      <c r="E3568" s="3">
        <v>4</v>
      </c>
      <c r="F3568" s="21" t="s">
        <v>50</v>
      </c>
      <c r="G3568" s="1">
        <v>167</v>
      </c>
      <c r="H3568" s="1">
        <v>79</v>
      </c>
      <c r="J3568" s="1" t="s">
        <v>18</v>
      </c>
      <c r="K3568" s="1" t="s">
        <v>191</v>
      </c>
      <c r="L3568" s="1" t="s">
        <v>119</v>
      </c>
      <c r="M3568" s="1">
        <v>0</v>
      </c>
      <c r="O3568" s="1">
        <v>43979</v>
      </c>
      <c r="P3568" s="1">
        <v>1811</v>
      </c>
      <c r="Q3568" s="1" t="s">
        <v>3577</v>
      </c>
    </row>
    <row r="3569" spans="1:17" x14ac:dyDescent="0.4">
      <c r="A3569" t="s">
        <v>48</v>
      </c>
      <c r="B3569" t="s">
        <v>49</v>
      </c>
      <c r="C3569" t="s">
        <v>4</v>
      </c>
      <c r="D3569">
        <v>2020</v>
      </c>
      <c r="E3569" s="3">
        <v>4</v>
      </c>
      <c r="F3569" s="21" t="s">
        <v>50</v>
      </c>
      <c r="G3569" s="1">
        <v>168</v>
      </c>
      <c r="H3569" s="1">
        <v>45</v>
      </c>
      <c r="J3569" s="1" t="s">
        <v>20</v>
      </c>
      <c r="K3569" s="1" t="s">
        <v>3540</v>
      </c>
      <c r="L3569" s="1" t="s">
        <v>125</v>
      </c>
      <c r="M3569" s="1">
        <v>0</v>
      </c>
      <c r="N3569" s="1" t="s">
        <v>3541</v>
      </c>
      <c r="O3569" s="1">
        <v>43993</v>
      </c>
      <c r="P3569" s="1">
        <v>1810</v>
      </c>
      <c r="Q3569" s="1" t="s">
        <v>3542</v>
      </c>
    </row>
    <row r="3570" spans="1:17" x14ac:dyDescent="0.4">
      <c r="A3570" t="s">
        <v>48</v>
      </c>
      <c r="B3570" t="s">
        <v>49</v>
      </c>
      <c r="C3570" t="s">
        <v>4</v>
      </c>
      <c r="D3570">
        <v>2020</v>
      </c>
      <c r="E3570" s="3">
        <v>4</v>
      </c>
      <c r="F3570" s="21" t="s">
        <v>50</v>
      </c>
      <c r="G3570" s="1">
        <v>169</v>
      </c>
      <c r="H3570" s="1">
        <v>258</v>
      </c>
      <c r="J3570" s="1" t="s">
        <v>20</v>
      </c>
      <c r="K3570" s="1" t="s">
        <v>4037</v>
      </c>
      <c r="L3570" s="1" t="s">
        <v>4038</v>
      </c>
      <c r="M3570" s="1">
        <v>0</v>
      </c>
      <c r="N3570" s="1" t="s">
        <v>4039</v>
      </c>
      <c r="O3570" s="1">
        <v>43996</v>
      </c>
      <c r="P3570" s="1">
        <v>1784</v>
      </c>
      <c r="Q3570" s="1" t="s">
        <v>4040</v>
      </c>
    </row>
    <row r="3571" spans="1:17" x14ac:dyDescent="0.4">
      <c r="A3571" t="s">
        <v>48</v>
      </c>
      <c r="B3571" t="s">
        <v>49</v>
      </c>
      <c r="C3571" t="s">
        <v>4</v>
      </c>
      <c r="D3571">
        <v>2020</v>
      </c>
      <c r="E3571" s="3">
        <v>4</v>
      </c>
      <c r="F3571" s="21" t="s">
        <v>50</v>
      </c>
      <c r="G3571" s="1">
        <v>170</v>
      </c>
      <c r="H3571" s="1">
        <v>9</v>
      </c>
      <c r="J3571" s="1" t="s">
        <v>11</v>
      </c>
      <c r="K3571" s="1" t="s">
        <v>3562</v>
      </c>
      <c r="L3571" s="1" t="s">
        <v>3563</v>
      </c>
      <c r="M3571" s="1">
        <v>0</v>
      </c>
      <c r="O3571" s="1">
        <v>43984</v>
      </c>
      <c r="P3571" s="1">
        <v>1764</v>
      </c>
      <c r="Q3571" s="1" t="s">
        <v>3564</v>
      </c>
    </row>
    <row r="3572" spans="1:17" x14ac:dyDescent="0.4">
      <c r="A3572" t="s">
        <v>48</v>
      </c>
      <c r="B3572" t="s">
        <v>49</v>
      </c>
      <c r="C3572" t="s">
        <v>4</v>
      </c>
      <c r="D3572">
        <v>2020</v>
      </c>
      <c r="E3572" s="3">
        <v>4</v>
      </c>
      <c r="F3572" s="21" t="s">
        <v>50</v>
      </c>
      <c r="G3572" s="1">
        <v>171</v>
      </c>
      <c r="H3572" s="1">
        <v>27</v>
      </c>
      <c r="J3572" s="1" t="s">
        <v>11</v>
      </c>
      <c r="K3572" s="1" t="s">
        <v>3582</v>
      </c>
      <c r="L3572" s="1" t="s">
        <v>503</v>
      </c>
      <c r="M3572" s="1">
        <v>0</v>
      </c>
      <c r="O3572" s="1">
        <v>43950</v>
      </c>
      <c r="P3572" s="1">
        <v>1748</v>
      </c>
      <c r="Q3572" s="1" t="s">
        <v>3583</v>
      </c>
    </row>
    <row r="3573" spans="1:17" x14ac:dyDescent="0.4">
      <c r="A3573" t="s">
        <v>48</v>
      </c>
      <c r="B3573" t="s">
        <v>49</v>
      </c>
      <c r="C3573" t="s">
        <v>4</v>
      </c>
      <c r="D3573">
        <v>2020</v>
      </c>
      <c r="E3573" s="3">
        <v>4</v>
      </c>
      <c r="F3573" s="21" t="s">
        <v>50</v>
      </c>
      <c r="G3573" s="1">
        <v>172</v>
      </c>
      <c r="H3573" s="1">
        <v>-102</v>
      </c>
      <c r="J3573" s="1" t="s">
        <v>9</v>
      </c>
      <c r="K3573" s="1" t="s">
        <v>3855</v>
      </c>
      <c r="L3573" s="1" t="s">
        <v>3856</v>
      </c>
      <c r="M3573" s="1">
        <v>0</v>
      </c>
      <c r="O3573" s="1">
        <v>43881</v>
      </c>
      <c r="P3573" s="1">
        <v>1747</v>
      </c>
      <c r="Q3573" s="1" t="s">
        <v>3857</v>
      </c>
    </row>
    <row r="3574" spans="1:17" x14ac:dyDescent="0.4">
      <c r="A3574" t="s">
        <v>48</v>
      </c>
      <c r="B3574" t="s">
        <v>49</v>
      </c>
      <c r="C3574" t="s">
        <v>4</v>
      </c>
      <c r="D3574">
        <v>2020</v>
      </c>
      <c r="E3574" s="3">
        <v>4</v>
      </c>
      <c r="F3574" s="21" t="s">
        <v>50</v>
      </c>
      <c r="G3574" s="1">
        <v>173</v>
      </c>
      <c r="H3574" s="1" t="s">
        <v>81</v>
      </c>
      <c r="J3574" s="1" t="s">
        <v>11</v>
      </c>
      <c r="K3574" s="1" t="s">
        <v>4041</v>
      </c>
      <c r="L3574" s="1" t="s">
        <v>3185</v>
      </c>
      <c r="M3574" s="1">
        <v>0</v>
      </c>
      <c r="O3574" s="1">
        <v>43802</v>
      </c>
      <c r="P3574" s="1">
        <v>1707</v>
      </c>
      <c r="Q3574" s="1" t="s">
        <v>4042</v>
      </c>
    </row>
    <row r="3575" spans="1:17" x14ac:dyDescent="0.4">
      <c r="A3575" t="s">
        <v>48</v>
      </c>
      <c r="B3575" t="s">
        <v>49</v>
      </c>
      <c r="C3575" t="s">
        <v>4</v>
      </c>
      <c r="D3575">
        <v>2020</v>
      </c>
      <c r="E3575" s="3">
        <v>4</v>
      </c>
      <c r="F3575" s="21" t="s">
        <v>50</v>
      </c>
      <c r="G3575" s="1">
        <v>174</v>
      </c>
      <c r="H3575" s="1">
        <v>77</v>
      </c>
      <c r="J3575" s="1" t="s">
        <v>22</v>
      </c>
      <c r="K3575" s="1" t="s">
        <v>3393</v>
      </c>
      <c r="L3575" s="1" t="s">
        <v>3331</v>
      </c>
      <c r="M3575" s="1">
        <v>0</v>
      </c>
      <c r="O3575" s="1">
        <v>40835</v>
      </c>
      <c r="P3575" s="1">
        <v>1699</v>
      </c>
      <c r="Q3575" s="1" t="s">
        <v>3394</v>
      </c>
    </row>
    <row r="3576" spans="1:17" x14ac:dyDescent="0.4">
      <c r="A3576" t="s">
        <v>48</v>
      </c>
      <c r="B3576" t="s">
        <v>49</v>
      </c>
      <c r="C3576" t="s">
        <v>4</v>
      </c>
      <c r="D3576">
        <v>2020</v>
      </c>
      <c r="E3576" s="3">
        <v>4</v>
      </c>
      <c r="F3576" s="21" t="s">
        <v>50</v>
      </c>
      <c r="G3576" s="1">
        <v>175</v>
      </c>
      <c r="H3576" s="1">
        <v>-84</v>
      </c>
      <c r="J3576" s="1" t="s">
        <v>11</v>
      </c>
      <c r="K3576" s="1" t="s">
        <v>818</v>
      </c>
      <c r="L3576" s="1" t="s">
        <v>807</v>
      </c>
      <c r="M3576" s="1">
        <v>0</v>
      </c>
      <c r="O3576" s="1">
        <v>43986</v>
      </c>
      <c r="P3576" s="1">
        <v>1692</v>
      </c>
      <c r="Q3576" s="1" t="s">
        <v>3876</v>
      </c>
    </row>
    <row r="3577" spans="1:17" x14ac:dyDescent="0.4">
      <c r="A3577" t="s">
        <v>48</v>
      </c>
      <c r="B3577" t="s">
        <v>49</v>
      </c>
      <c r="C3577" t="s">
        <v>4</v>
      </c>
      <c r="D3577">
        <v>2020</v>
      </c>
      <c r="E3577" s="3">
        <v>4</v>
      </c>
      <c r="F3577" s="21" t="s">
        <v>50</v>
      </c>
      <c r="G3577" s="1">
        <v>176</v>
      </c>
      <c r="H3577" s="1">
        <v>43</v>
      </c>
      <c r="J3577" s="1" t="s">
        <v>9</v>
      </c>
      <c r="K3577" s="1" t="s">
        <v>4043</v>
      </c>
      <c r="L3577" s="1" t="s">
        <v>813</v>
      </c>
      <c r="M3577" s="1">
        <v>0</v>
      </c>
      <c r="O3577" s="1">
        <v>41467</v>
      </c>
      <c r="P3577" s="1">
        <v>1627</v>
      </c>
      <c r="Q3577" s="1" t="s">
        <v>4044</v>
      </c>
    </row>
    <row r="3578" spans="1:17" x14ac:dyDescent="0.4">
      <c r="A3578" t="s">
        <v>48</v>
      </c>
      <c r="B3578" t="s">
        <v>49</v>
      </c>
      <c r="C3578" t="s">
        <v>4</v>
      </c>
      <c r="D3578">
        <v>2020</v>
      </c>
      <c r="E3578" s="3">
        <v>4</v>
      </c>
      <c r="F3578" s="21" t="s">
        <v>50</v>
      </c>
      <c r="G3578" s="1">
        <v>177</v>
      </c>
      <c r="H3578" s="1">
        <v>-7</v>
      </c>
      <c r="J3578" s="1" t="s">
        <v>16</v>
      </c>
      <c r="K3578" s="1" t="s">
        <v>183</v>
      </c>
      <c r="L3578" s="1" t="s">
        <v>3331</v>
      </c>
      <c r="M3578" s="1">
        <v>0</v>
      </c>
      <c r="O3578" s="1">
        <v>40696</v>
      </c>
      <c r="P3578" s="1">
        <v>1617</v>
      </c>
      <c r="Q3578" s="1" t="s">
        <v>3332</v>
      </c>
    </row>
    <row r="3579" spans="1:17" x14ac:dyDescent="0.4">
      <c r="A3579" t="s">
        <v>48</v>
      </c>
      <c r="B3579" t="s">
        <v>49</v>
      </c>
      <c r="C3579" t="s">
        <v>4</v>
      </c>
      <c r="D3579">
        <v>2020</v>
      </c>
      <c r="E3579" s="3">
        <v>4</v>
      </c>
      <c r="F3579" s="21" t="s">
        <v>50</v>
      </c>
      <c r="G3579" s="1">
        <v>178</v>
      </c>
      <c r="H3579" s="1">
        <v>91</v>
      </c>
      <c r="J3579" s="1" t="s">
        <v>10</v>
      </c>
      <c r="K3579" s="1" t="s">
        <v>636</v>
      </c>
      <c r="L3579" s="1" t="s">
        <v>71</v>
      </c>
      <c r="M3579" s="1">
        <v>0</v>
      </c>
      <c r="O3579" s="1">
        <v>43972</v>
      </c>
      <c r="P3579" s="1">
        <v>1588</v>
      </c>
      <c r="Q3579" s="1" t="s">
        <v>4045</v>
      </c>
    </row>
    <row r="3580" spans="1:17" x14ac:dyDescent="0.4">
      <c r="A3580" t="s">
        <v>48</v>
      </c>
      <c r="B3580" t="s">
        <v>49</v>
      </c>
      <c r="C3580" t="s">
        <v>4</v>
      </c>
      <c r="D3580">
        <v>2020</v>
      </c>
      <c r="E3580" s="3">
        <v>4</v>
      </c>
      <c r="F3580" s="21" t="s">
        <v>50</v>
      </c>
      <c r="G3580" s="1">
        <v>179</v>
      </c>
      <c r="H3580" s="1">
        <v>4</v>
      </c>
      <c r="J3580" s="1" t="s">
        <v>22</v>
      </c>
      <c r="K3580" s="1" t="s">
        <v>3478</v>
      </c>
      <c r="L3580" s="1" t="s">
        <v>3189</v>
      </c>
      <c r="M3580" s="1">
        <v>0</v>
      </c>
      <c r="O3580" s="1">
        <v>43144</v>
      </c>
      <c r="P3580" s="1">
        <v>1586</v>
      </c>
      <c r="Q3580" s="1" t="s">
        <v>3479</v>
      </c>
    </row>
    <row r="3581" spans="1:17" x14ac:dyDescent="0.4">
      <c r="A3581" t="s">
        <v>48</v>
      </c>
      <c r="B3581" t="s">
        <v>49</v>
      </c>
      <c r="C3581" t="s">
        <v>4</v>
      </c>
      <c r="D3581">
        <v>2020</v>
      </c>
      <c r="E3581" s="3">
        <v>4</v>
      </c>
      <c r="F3581" s="21" t="s">
        <v>50</v>
      </c>
      <c r="G3581" s="1">
        <v>180</v>
      </c>
      <c r="H3581" s="1">
        <v>12</v>
      </c>
      <c r="J3581" s="1" t="s">
        <v>3156</v>
      </c>
      <c r="K3581" s="1" t="s">
        <v>911</v>
      </c>
      <c r="L3581" s="1" t="s">
        <v>912</v>
      </c>
      <c r="M3581" s="1">
        <v>0</v>
      </c>
      <c r="N3581" s="1" t="s">
        <v>3960</v>
      </c>
      <c r="O3581" s="1">
        <v>44004</v>
      </c>
      <c r="P3581" s="1">
        <v>1580</v>
      </c>
      <c r="Q3581" s="1" t="s">
        <v>3961</v>
      </c>
    </row>
    <row r="3582" spans="1:17" x14ac:dyDescent="0.4">
      <c r="A3582" t="s">
        <v>48</v>
      </c>
      <c r="B3582" t="s">
        <v>49</v>
      </c>
      <c r="C3582" t="s">
        <v>4</v>
      </c>
      <c r="D3582">
        <v>2020</v>
      </c>
      <c r="E3582" s="3">
        <v>4</v>
      </c>
      <c r="F3582" s="21" t="s">
        <v>50</v>
      </c>
      <c r="G3582" s="1">
        <v>181</v>
      </c>
      <c r="H3582" s="1">
        <v>35</v>
      </c>
      <c r="J3582" s="1" t="s">
        <v>10</v>
      </c>
      <c r="K3582" s="1" t="s">
        <v>4046</v>
      </c>
      <c r="L3582" s="1" t="s">
        <v>4047</v>
      </c>
      <c r="M3582" s="1">
        <v>0</v>
      </c>
      <c r="N3582" s="1" t="s">
        <v>4048</v>
      </c>
      <c r="O3582" s="1">
        <v>42914</v>
      </c>
      <c r="P3582" s="1">
        <v>1553</v>
      </c>
      <c r="Q3582" s="1" t="s">
        <v>4049</v>
      </c>
    </row>
    <row r="3583" spans="1:17" x14ac:dyDescent="0.4">
      <c r="A3583" t="s">
        <v>48</v>
      </c>
      <c r="B3583" t="s">
        <v>49</v>
      </c>
      <c r="C3583" t="s">
        <v>4</v>
      </c>
      <c r="D3583">
        <v>2020</v>
      </c>
      <c r="E3583" s="3">
        <v>4</v>
      </c>
      <c r="F3583" s="21" t="s">
        <v>50</v>
      </c>
      <c r="G3583" s="1">
        <v>182</v>
      </c>
      <c r="H3583" s="1">
        <v>-141</v>
      </c>
      <c r="J3583" s="1" t="s">
        <v>11</v>
      </c>
      <c r="K3583" s="1" t="s">
        <v>3730</v>
      </c>
      <c r="L3583" s="1" t="s">
        <v>3731</v>
      </c>
      <c r="M3583" s="1">
        <v>0</v>
      </c>
      <c r="O3583" s="1">
        <v>43728</v>
      </c>
      <c r="P3583" s="1">
        <v>1507</v>
      </c>
      <c r="Q3583" s="1" t="s">
        <v>3732</v>
      </c>
    </row>
    <row r="3584" spans="1:17" x14ac:dyDescent="0.4">
      <c r="A3584" t="s">
        <v>48</v>
      </c>
      <c r="B3584" t="s">
        <v>49</v>
      </c>
      <c r="C3584" t="s">
        <v>4</v>
      </c>
      <c r="D3584">
        <v>2020</v>
      </c>
      <c r="E3584" s="3">
        <v>4</v>
      </c>
      <c r="F3584" s="21" t="s">
        <v>50</v>
      </c>
      <c r="G3584" s="1">
        <v>183</v>
      </c>
      <c r="H3584" s="1">
        <v>5</v>
      </c>
      <c r="J3584" s="1" t="s">
        <v>16</v>
      </c>
      <c r="K3584" s="1" t="s">
        <v>360</v>
      </c>
      <c r="L3584" s="1" t="s">
        <v>3409</v>
      </c>
      <c r="M3584" s="1">
        <v>0</v>
      </c>
      <c r="O3584" s="1">
        <v>41690</v>
      </c>
      <c r="P3584" s="1">
        <v>1450</v>
      </c>
      <c r="Q3584" s="1" t="s">
        <v>3410</v>
      </c>
    </row>
    <row r="3585" spans="1:17" x14ac:dyDescent="0.4">
      <c r="A3585" t="s">
        <v>48</v>
      </c>
      <c r="B3585" t="s">
        <v>49</v>
      </c>
      <c r="C3585" t="s">
        <v>4</v>
      </c>
      <c r="D3585">
        <v>2020</v>
      </c>
      <c r="E3585" s="3">
        <v>4</v>
      </c>
      <c r="F3585" s="21" t="s">
        <v>50</v>
      </c>
      <c r="G3585" s="1">
        <v>184</v>
      </c>
      <c r="H3585" s="1" t="s">
        <v>81</v>
      </c>
      <c r="J3585" s="1" t="s">
        <v>9</v>
      </c>
      <c r="K3585" s="1" t="s">
        <v>4050</v>
      </c>
      <c r="L3585" s="1" t="s">
        <v>4051</v>
      </c>
      <c r="M3585" s="1">
        <v>0</v>
      </c>
      <c r="O3585" s="1">
        <v>43279</v>
      </c>
      <c r="P3585" s="1">
        <v>1422</v>
      </c>
      <c r="Q3585" s="1" t="s">
        <v>4052</v>
      </c>
    </row>
    <row r="3586" spans="1:17" x14ac:dyDescent="0.4">
      <c r="A3586" t="s">
        <v>48</v>
      </c>
      <c r="B3586" t="s">
        <v>49</v>
      </c>
      <c r="C3586" t="s">
        <v>4</v>
      </c>
      <c r="D3586">
        <v>2020</v>
      </c>
      <c r="E3586" s="3">
        <v>4</v>
      </c>
      <c r="F3586" s="21" t="s">
        <v>50</v>
      </c>
      <c r="G3586" s="1">
        <v>185</v>
      </c>
      <c r="H3586" s="1">
        <v>54</v>
      </c>
      <c r="J3586" s="1" t="s">
        <v>8</v>
      </c>
      <c r="K3586" s="1" t="s">
        <v>4053</v>
      </c>
      <c r="L3586" s="1" t="s">
        <v>4054</v>
      </c>
      <c r="M3586" s="1">
        <v>0</v>
      </c>
      <c r="O3586" s="1">
        <v>43984</v>
      </c>
      <c r="P3586" s="1">
        <v>1385</v>
      </c>
      <c r="Q3586" s="1" t="s">
        <v>4055</v>
      </c>
    </row>
    <row r="3587" spans="1:17" x14ac:dyDescent="0.4">
      <c r="A3587" t="s">
        <v>48</v>
      </c>
      <c r="B3587" t="s">
        <v>49</v>
      </c>
      <c r="C3587" t="s">
        <v>4</v>
      </c>
      <c r="D3587">
        <v>2020</v>
      </c>
      <c r="E3587" s="3">
        <v>4</v>
      </c>
      <c r="F3587" s="21" t="s">
        <v>50</v>
      </c>
      <c r="G3587" s="1">
        <v>186</v>
      </c>
      <c r="H3587" s="1">
        <v>-30</v>
      </c>
      <c r="J3587" s="1" t="s">
        <v>9</v>
      </c>
      <c r="K3587" s="1" t="s">
        <v>3927</v>
      </c>
      <c r="L3587" s="1" t="s">
        <v>821</v>
      </c>
      <c r="M3587" s="1">
        <v>0</v>
      </c>
      <c r="O3587" s="1">
        <v>41142</v>
      </c>
      <c r="P3587" s="1">
        <v>1384</v>
      </c>
      <c r="Q3587" s="1" t="s">
        <v>3928</v>
      </c>
    </row>
    <row r="3588" spans="1:17" x14ac:dyDescent="0.4">
      <c r="A3588" t="s">
        <v>48</v>
      </c>
      <c r="B3588" t="s">
        <v>49</v>
      </c>
      <c r="C3588" t="s">
        <v>4</v>
      </c>
      <c r="D3588">
        <v>2020</v>
      </c>
      <c r="E3588" s="3">
        <v>4</v>
      </c>
      <c r="F3588" s="21" t="s">
        <v>50</v>
      </c>
      <c r="G3588" s="1">
        <v>187</v>
      </c>
      <c r="H3588" s="1">
        <v>25</v>
      </c>
      <c r="J3588" s="1" t="s">
        <v>3156</v>
      </c>
      <c r="K3588" s="1" t="s">
        <v>3350</v>
      </c>
      <c r="L3588" s="1" t="s">
        <v>3351</v>
      </c>
      <c r="M3588" s="1">
        <v>0</v>
      </c>
      <c r="O3588" s="1">
        <v>44008</v>
      </c>
      <c r="P3588" s="1">
        <v>1377</v>
      </c>
      <c r="Q3588" s="1" t="s">
        <v>3352</v>
      </c>
    </row>
    <row r="3589" spans="1:17" x14ac:dyDescent="0.4">
      <c r="A3589" t="s">
        <v>48</v>
      </c>
      <c r="B3589" t="s">
        <v>49</v>
      </c>
      <c r="C3589" t="s">
        <v>4</v>
      </c>
      <c r="D3589">
        <v>2020</v>
      </c>
      <c r="E3589" s="3">
        <v>4</v>
      </c>
      <c r="F3589" s="21" t="s">
        <v>50</v>
      </c>
      <c r="G3589" s="1">
        <v>188</v>
      </c>
      <c r="H3589" s="1">
        <v>12</v>
      </c>
      <c r="J3589" s="1" t="s">
        <v>11</v>
      </c>
      <c r="K3589" s="1" t="s">
        <v>327</v>
      </c>
      <c r="L3589" s="1" t="s">
        <v>3185</v>
      </c>
      <c r="M3589" s="1">
        <v>0</v>
      </c>
      <c r="O3589" s="1">
        <v>42572</v>
      </c>
      <c r="P3589" s="1">
        <v>1358</v>
      </c>
      <c r="Q3589" s="1" t="s">
        <v>3589</v>
      </c>
    </row>
    <row r="3590" spans="1:17" x14ac:dyDescent="0.4">
      <c r="A3590" t="s">
        <v>48</v>
      </c>
      <c r="B3590" t="s">
        <v>49</v>
      </c>
      <c r="C3590" t="s">
        <v>4</v>
      </c>
      <c r="D3590">
        <v>2020</v>
      </c>
      <c r="E3590" s="3">
        <v>4</v>
      </c>
      <c r="F3590" s="21" t="s">
        <v>50</v>
      </c>
      <c r="G3590" s="1">
        <v>189</v>
      </c>
      <c r="H3590" s="1">
        <v>235</v>
      </c>
      <c r="J3590" s="1" t="s">
        <v>27</v>
      </c>
      <c r="K3590" s="1" t="s">
        <v>4056</v>
      </c>
      <c r="L3590" s="1" t="s">
        <v>4057</v>
      </c>
      <c r="M3590" s="1">
        <v>0</v>
      </c>
      <c r="N3590" s="1" t="s">
        <v>4058</v>
      </c>
      <c r="O3590" s="1">
        <v>42569</v>
      </c>
      <c r="P3590" s="1">
        <v>1320</v>
      </c>
      <c r="Q3590" s="1" t="s">
        <v>4059</v>
      </c>
    </row>
    <row r="3591" spans="1:17" x14ac:dyDescent="0.4">
      <c r="A3591" t="s">
        <v>48</v>
      </c>
      <c r="B3591" t="s">
        <v>49</v>
      </c>
      <c r="C3591" t="s">
        <v>4</v>
      </c>
      <c r="D3591">
        <v>2020</v>
      </c>
      <c r="E3591" s="3">
        <v>4</v>
      </c>
      <c r="F3591" s="21" t="s">
        <v>50</v>
      </c>
      <c r="G3591" s="1">
        <v>190</v>
      </c>
      <c r="H3591" s="1" t="s">
        <v>81</v>
      </c>
      <c r="J3591" s="1" t="s">
        <v>11</v>
      </c>
      <c r="K3591" s="1" t="s">
        <v>715</v>
      </c>
      <c r="L3591" s="1" t="s">
        <v>4060</v>
      </c>
      <c r="M3591" s="1">
        <v>0</v>
      </c>
      <c r="O3591" s="1">
        <v>41530</v>
      </c>
      <c r="P3591" s="1">
        <v>1313</v>
      </c>
      <c r="Q3591" s="1" t="s">
        <v>4061</v>
      </c>
    </row>
    <row r="3592" spans="1:17" x14ac:dyDescent="0.4">
      <c r="A3592" t="s">
        <v>48</v>
      </c>
      <c r="B3592" t="s">
        <v>49</v>
      </c>
      <c r="C3592" t="s">
        <v>4</v>
      </c>
      <c r="D3592">
        <v>2020</v>
      </c>
      <c r="E3592" s="3">
        <v>4</v>
      </c>
      <c r="F3592" s="21" t="s">
        <v>50</v>
      </c>
      <c r="G3592" s="1">
        <v>191</v>
      </c>
      <c r="H3592" s="1">
        <v>127</v>
      </c>
      <c r="J3592" s="1" t="s">
        <v>26</v>
      </c>
      <c r="K3592" s="1" t="s">
        <v>3598</v>
      </c>
      <c r="L3592" s="1" t="s">
        <v>3599</v>
      </c>
      <c r="M3592" s="1">
        <v>0</v>
      </c>
      <c r="O3592" s="1">
        <v>43978</v>
      </c>
      <c r="P3592" s="1">
        <v>1311</v>
      </c>
      <c r="Q3592" s="1" t="s">
        <v>3600</v>
      </c>
    </row>
    <row r="3593" spans="1:17" x14ac:dyDescent="0.4">
      <c r="A3593" t="s">
        <v>48</v>
      </c>
      <c r="B3593" t="s">
        <v>49</v>
      </c>
      <c r="C3593" t="s">
        <v>4</v>
      </c>
      <c r="D3593">
        <v>2020</v>
      </c>
      <c r="E3593" s="3">
        <v>4</v>
      </c>
      <c r="F3593" s="21" t="s">
        <v>50</v>
      </c>
      <c r="G3593" s="1">
        <v>192</v>
      </c>
      <c r="H3593" s="1">
        <v>143</v>
      </c>
      <c r="J3593" s="1" t="s">
        <v>20</v>
      </c>
      <c r="K3593" s="1" t="s">
        <v>1129</v>
      </c>
      <c r="L3593" s="1" t="s">
        <v>3140</v>
      </c>
      <c r="M3593" s="1">
        <v>0</v>
      </c>
      <c r="O3593" s="1">
        <v>43996</v>
      </c>
      <c r="P3593" s="1">
        <v>1309</v>
      </c>
      <c r="Q3593" s="1" t="s">
        <v>4062</v>
      </c>
    </row>
    <row r="3594" spans="1:17" x14ac:dyDescent="0.4">
      <c r="A3594" t="s">
        <v>48</v>
      </c>
      <c r="B3594" t="s">
        <v>49</v>
      </c>
      <c r="C3594" t="s">
        <v>4</v>
      </c>
      <c r="D3594">
        <v>2020</v>
      </c>
      <c r="E3594" s="3">
        <v>4</v>
      </c>
      <c r="F3594" s="21" t="s">
        <v>50</v>
      </c>
      <c r="G3594" s="1">
        <v>193</v>
      </c>
      <c r="H3594" s="1" t="s">
        <v>81</v>
      </c>
      <c r="J3594" s="1" t="s">
        <v>22</v>
      </c>
      <c r="K3594" s="1" t="s">
        <v>4063</v>
      </c>
      <c r="L3594" s="1" t="s">
        <v>4064</v>
      </c>
      <c r="M3594" s="1">
        <v>0</v>
      </c>
      <c r="O3594" s="1">
        <v>43858</v>
      </c>
      <c r="P3594" s="1">
        <v>1242</v>
      </c>
      <c r="Q3594" s="1" t="s">
        <v>4065</v>
      </c>
    </row>
    <row r="3595" spans="1:17" x14ac:dyDescent="0.4">
      <c r="A3595" t="s">
        <v>48</v>
      </c>
      <c r="B3595" t="s">
        <v>49</v>
      </c>
      <c r="C3595" t="s">
        <v>4</v>
      </c>
      <c r="D3595">
        <v>2020</v>
      </c>
      <c r="E3595" s="3">
        <v>4</v>
      </c>
      <c r="F3595" s="21" t="s">
        <v>50</v>
      </c>
      <c r="G3595" s="1">
        <v>194</v>
      </c>
      <c r="H3595" s="1">
        <v>-18</v>
      </c>
      <c r="J3595" s="1" t="s">
        <v>3156</v>
      </c>
      <c r="K3595" s="1" t="s">
        <v>3945</v>
      </c>
      <c r="L3595" s="1" t="s">
        <v>3946</v>
      </c>
      <c r="M3595" s="1">
        <v>0</v>
      </c>
      <c r="N3595" s="1" t="s">
        <v>3947</v>
      </c>
      <c r="O3595" s="1">
        <v>44004</v>
      </c>
      <c r="P3595" s="1">
        <v>1235</v>
      </c>
      <c r="Q3595" s="1" t="s">
        <v>3948</v>
      </c>
    </row>
    <row r="3596" spans="1:17" x14ac:dyDescent="0.4">
      <c r="A3596" t="s">
        <v>48</v>
      </c>
      <c r="B3596" t="s">
        <v>49</v>
      </c>
      <c r="C3596" t="s">
        <v>4</v>
      </c>
      <c r="D3596">
        <v>2020</v>
      </c>
      <c r="E3596" s="3">
        <v>4</v>
      </c>
      <c r="F3596" s="21" t="s">
        <v>50</v>
      </c>
      <c r="G3596" s="1">
        <v>195</v>
      </c>
      <c r="H3596" s="1">
        <v>70</v>
      </c>
      <c r="J3596" s="1" t="s">
        <v>11</v>
      </c>
      <c r="K3596" s="1" t="s">
        <v>363</v>
      </c>
      <c r="L3596" s="1" t="s">
        <v>3185</v>
      </c>
      <c r="M3596" s="1">
        <v>0</v>
      </c>
      <c r="O3596" s="1">
        <v>42615</v>
      </c>
      <c r="P3596" s="1">
        <v>1203</v>
      </c>
      <c r="Q3596" s="1" t="s">
        <v>3768</v>
      </c>
    </row>
    <row r="3597" spans="1:17" x14ac:dyDescent="0.4">
      <c r="A3597" t="s">
        <v>48</v>
      </c>
      <c r="B3597" t="s">
        <v>49</v>
      </c>
      <c r="C3597" t="s">
        <v>4</v>
      </c>
      <c r="D3597">
        <v>2020</v>
      </c>
      <c r="E3597" s="3">
        <v>4</v>
      </c>
      <c r="F3597" s="21" t="s">
        <v>50</v>
      </c>
      <c r="G3597" s="1">
        <v>196</v>
      </c>
      <c r="H3597" s="1" t="s">
        <v>81</v>
      </c>
      <c r="J3597" s="1" t="s">
        <v>3172</v>
      </c>
      <c r="K3597" s="1" t="s">
        <v>4066</v>
      </c>
      <c r="L3597" s="1" t="s">
        <v>4067</v>
      </c>
      <c r="M3597" s="1">
        <v>0</v>
      </c>
      <c r="O3597" s="1">
        <v>43979</v>
      </c>
      <c r="P3597" s="1">
        <v>1182</v>
      </c>
      <c r="Q3597" s="1" t="s">
        <v>4068</v>
      </c>
    </row>
    <row r="3598" spans="1:17" x14ac:dyDescent="0.4">
      <c r="A3598" t="s">
        <v>48</v>
      </c>
      <c r="B3598" t="s">
        <v>49</v>
      </c>
      <c r="C3598" t="s">
        <v>4</v>
      </c>
      <c r="D3598">
        <v>2020</v>
      </c>
      <c r="E3598" s="3">
        <v>4</v>
      </c>
      <c r="F3598" s="21" t="s">
        <v>50</v>
      </c>
      <c r="G3598" s="1">
        <v>197</v>
      </c>
      <c r="H3598" s="1" t="s">
        <v>81</v>
      </c>
      <c r="J3598" s="1" t="s">
        <v>3172</v>
      </c>
      <c r="K3598" s="1" t="s">
        <v>4069</v>
      </c>
      <c r="L3598" s="1" t="s">
        <v>4009</v>
      </c>
      <c r="M3598" s="1">
        <v>0</v>
      </c>
      <c r="N3598" s="1" t="s">
        <v>4070</v>
      </c>
      <c r="O3598" s="1">
        <v>43983</v>
      </c>
      <c r="P3598" s="1">
        <v>1146</v>
      </c>
      <c r="Q3598" s="1" t="s">
        <v>4071</v>
      </c>
    </row>
    <row r="3599" spans="1:17" x14ac:dyDescent="0.4">
      <c r="A3599" t="s">
        <v>48</v>
      </c>
      <c r="B3599" t="s">
        <v>49</v>
      </c>
      <c r="C3599" t="s">
        <v>4</v>
      </c>
      <c r="D3599">
        <v>2020</v>
      </c>
      <c r="E3599" s="3">
        <v>4</v>
      </c>
      <c r="F3599" s="21" t="s">
        <v>50</v>
      </c>
      <c r="G3599" s="1">
        <v>198</v>
      </c>
      <c r="H3599" s="1">
        <v>35</v>
      </c>
      <c r="J3599" s="1" t="s">
        <v>22</v>
      </c>
      <c r="K3599" s="1" t="s">
        <v>4072</v>
      </c>
      <c r="L3599" s="1" t="s">
        <v>4072</v>
      </c>
      <c r="M3599" s="1">
        <v>0</v>
      </c>
      <c r="O3599" s="1">
        <v>41658</v>
      </c>
      <c r="P3599" s="1">
        <v>1145</v>
      </c>
      <c r="Q3599" s="1" t="s">
        <v>4073</v>
      </c>
    </row>
    <row r="3600" spans="1:17" x14ac:dyDescent="0.4">
      <c r="A3600" t="s">
        <v>48</v>
      </c>
      <c r="B3600" t="s">
        <v>49</v>
      </c>
      <c r="C3600" t="s">
        <v>4</v>
      </c>
      <c r="D3600">
        <v>2020</v>
      </c>
      <c r="E3600" s="3">
        <v>4</v>
      </c>
      <c r="F3600" s="21" t="s">
        <v>50</v>
      </c>
      <c r="G3600" s="1">
        <v>199</v>
      </c>
      <c r="H3600" s="1">
        <v>29</v>
      </c>
      <c r="J3600" s="1" t="s">
        <v>16</v>
      </c>
      <c r="K3600" s="1" t="s">
        <v>4074</v>
      </c>
      <c r="L3600" s="1" t="s">
        <v>3884</v>
      </c>
      <c r="M3600" s="1">
        <v>0</v>
      </c>
      <c r="O3600" s="1">
        <v>40352</v>
      </c>
      <c r="P3600" s="1">
        <v>1127</v>
      </c>
      <c r="Q3600" s="1" t="s">
        <v>4075</v>
      </c>
    </row>
    <row r="3601" spans="1:17" x14ac:dyDescent="0.4">
      <c r="A3601" t="s">
        <v>48</v>
      </c>
      <c r="B3601" t="s">
        <v>49</v>
      </c>
      <c r="C3601" t="s">
        <v>4</v>
      </c>
      <c r="D3601">
        <v>2020</v>
      </c>
      <c r="E3601" s="3">
        <v>4</v>
      </c>
      <c r="F3601" s="21" t="s">
        <v>50</v>
      </c>
      <c r="G3601" s="1">
        <v>200</v>
      </c>
      <c r="H3601" s="1" t="s">
        <v>81</v>
      </c>
      <c r="J3601" s="1" t="s">
        <v>20</v>
      </c>
      <c r="K3601" s="1" t="s">
        <v>4076</v>
      </c>
      <c r="L3601" s="1" t="s">
        <v>4077</v>
      </c>
      <c r="M3601" s="1">
        <v>0</v>
      </c>
      <c r="N3601" s="1" t="s">
        <v>4078</v>
      </c>
      <c r="O3601" s="1">
        <v>43985</v>
      </c>
      <c r="P3601" s="1">
        <v>1105</v>
      </c>
      <c r="Q3601" s="1" t="s">
        <v>4079</v>
      </c>
    </row>
    <row r="3602" spans="1:17" x14ac:dyDescent="0.4">
      <c r="A3602" t="s">
        <v>48</v>
      </c>
      <c r="B3602" t="s">
        <v>49</v>
      </c>
      <c r="C3602" t="s">
        <v>4</v>
      </c>
      <c r="D3602">
        <v>2020</v>
      </c>
      <c r="E3602" s="3">
        <v>5</v>
      </c>
      <c r="F3602" s="21" t="s">
        <v>50</v>
      </c>
      <c r="G3602" s="1">
        <v>1</v>
      </c>
      <c r="H3602" s="1">
        <v>2</v>
      </c>
      <c r="J3602" s="1" t="s">
        <v>22</v>
      </c>
      <c r="K3602" s="1" t="s">
        <v>3066</v>
      </c>
      <c r="L3602" s="1" t="s">
        <v>64</v>
      </c>
      <c r="M3602" s="1">
        <v>0</v>
      </c>
      <c r="O3602" s="1">
        <v>43998</v>
      </c>
      <c r="P3602" s="1">
        <v>270894</v>
      </c>
      <c r="Q3602" s="1" t="s">
        <v>3067</v>
      </c>
    </row>
    <row r="3603" spans="1:17" x14ac:dyDescent="0.4">
      <c r="A3603" t="s">
        <v>48</v>
      </c>
      <c r="B3603" t="s">
        <v>49</v>
      </c>
      <c r="C3603" t="s">
        <v>4</v>
      </c>
      <c r="D3603">
        <v>2020</v>
      </c>
      <c r="E3603" s="3">
        <v>5</v>
      </c>
      <c r="F3603" s="21" t="s">
        <v>50</v>
      </c>
      <c r="G3603" s="1">
        <v>2</v>
      </c>
      <c r="H3603" s="1">
        <v>10</v>
      </c>
      <c r="J3603" s="1" t="s">
        <v>11</v>
      </c>
      <c r="K3603" s="1" t="s">
        <v>3068</v>
      </c>
      <c r="L3603" s="1" t="s">
        <v>3069</v>
      </c>
      <c r="M3603" s="1">
        <v>0</v>
      </c>
      <c r="O3603" s="1">
        <v>40936</v>
      </c>
      <c r="P3603" s="1">
        <v>106075</v>
      </c>
      <c r="Q3603" s="1" t="s">
        <v>3070</v>
      </c>
    </row>
    <row r="3604" spans="1:17" x14ac:dyDescent="0.4">
      <c r="A3604" t="s">
        <v>48</v>
      </c>
      <c r="B3604" t="s">
        <v>49</v>
      </c>
      <c r="C3604" t="s">
        <v>4</v>
      </c>
      <c r="D3604">
        <v>2020</v>
      </c>
      <c r="E3604" s="3">
        <v>5</v>
      </c>
      <c r="F3604" s="21" t="s">
        <v>50</v>
      </c>
      <c r="G3604" s="1">
        <v>3</v>
      </c>
      <c r="H3604" s="1">
        <v>33</v>
      </c>
      <c r="J3604" s="1" t="s">
        <v>3156</v>
      </c>
      <c r="K3604" s="1" t="s">
        <v>74</v>
      </c>
      <c r="L3604" s="1" t="s">
        <v>128</v>
      </c>
      <c r="M3604" s="1">
        <v>0</v>
      </c>
      <c r="N3604" s="1" t="s">
        <v>3157</v>
      </c>
      <c r="O3604" s="1">
        <v>44005</v>
      </c>
      <c r="P3604" s="1">
        <v>78238</v>
      </c>
      <c r="Q3604" s="1" t="s">
        <v>3158</v>
      </c>
    </row>
    <row r="3605" spans="1:17" x14ac:dyDescent="0.4">
      <c r="A3605" t="s">
        <v>48</v>
      </c>
      <c r="B3605" t="s">
        <v>49</v>
      </c>
      <c r="C3605" t="s">
        <v>4</v>
      </c>
      <c r="D3605">
        <v>2020</v>
      </c>
      <c r="E3605" s="3">
        <v>5</v>
      </c>
      <c r="F3605" s="21" t="s">
        <v>50</v>
      </c>
      <c r="G3605" s="1">
        <v>4</v>
      </c>
      <c r="H3605" s="1">
        <v>-3</v>
      </c>
      <c r="J3605" s="1" t="s">
        <v>8</v>
      </c>
      <c r="K3605" s="1" t="s">
        <v>591</v>
      </c>
      <c r="L3605" s="1" t="s">
        <v>3737</v>
      </c>
      <c r="M3605" s="1">
        <v>0</v>
      </c>
      <c r="O3605" s="1">
        <v>44000</v>
      </c>
      <c r="P3605" s="1">
        <v>76258</v>
      </c>
      <c r="Q3605" s="1" t="s">
        <v>3738</v>
      </c>
    </row>
    <row r="3606" spans="1:17" x14ac:dyDescent="0.4">
      <c r="A3606" t="s">
        <v>48</v>
      </c>
      <c r="B3606" t="s">
        <v>49</v>
      </c>
      <c r="C3606" t="s">
        <v>4</v>
      </c>
      <c r="D3606">
        <v>2020</v>
      </c>
      <c r="E3606" s="3">
        <v>5</v>
      </c>
      <c r="F3606" s="21" t="s">
        <v>50</v>
      </c>
      <c r="G3606" s="1">
        <v>5</v>
      </c>
      <c r="H3606" s="1">
        <v>16</v>
      </c>
      <c r="J3606" s="1" t="s">
        <v>20</v>
      </c>
      <c r="K3606" s="1" t="s">
        <v>345</v>
      </c>
      <c r="L3606" s="1" t="s">
        <v>125</v>
      </c>
      <c r="M3606" s="1">
        <v>0</v>
      </c>
      <c r="N3606" s="1" t="s">
        <v>3144</v>
      </c>
      <c r="O3606" s="1">
        <v>44005</v>
      </c>
      <c r="P3606" s="1">
        <v>73847</v>
      </c>
      <c r="Q3606" s="1" t="s">
        <v>3145</v>
      </c>
    </row>
    <row r="3607" spans="1:17" x14ac:dyDescent="0.4">
      <c r="A3607" t="s">
        <v>48</v>
      </c>
      <c r="B3607" t="s">
        <v>49</v>
      </c>
      <c r="C3607" t="s">
        <v>4</v>
      </c>
      <c r="D3607">
        <v>2020</v>
      </c>
      <c r="E3607" s="3">
        <v>5</v>
      </c>
      <c r="F3607" s="21" t="s">
        <v>50</v>
      </c>
      <c r="G3607" s="1">
        <v>6</v>
      </c>
      <c r="H3607" s="1">
        <v>-2</v>
      </c>
      <c r="J3607" s="1" t="s">
        <v>10</v>
      </c>
      <c r="K3607" s="1" t="s">
        <v>3077</v>
      </c>
      <c r="L3607" s="1" t="s">
        <v>67</v>
      </c>
      <c r="M3607" s="1">
        <v>0</v>
      </c>
      <c r="N3607" s="1" t="s">
        <v>3078</v>
      </c>
      <c r="O3607" s="1">
        <v>44005</v>
      </c>
      <c r="P3607" s="1">
        <v>73549</v>
      </c>
      <c r="Q3607" s="1" t="s">
        <v>3079</v>
      </c>
    </row>
    <row r="3608" spans="1:17" x14ac:dyDescent="0.4">
      <c r="A3608" t="s">
        <v>48</v>
      </c>
      <c r="B3608" t="s">
        <v>49</v>
      </c>
      <c r="C3608" t="s">
        <v>4</v>
      </c>
      <c r="D3608">
        <v>2020</v>
      </c>
      <c r="E3608" s="3">
        <v>5</v>
      </c>
      <c r="F3608" s="21" t="s">
        <v>50</v>
      </c>
      <c r="G3608" s="1">
        <v>7</v>
      </c>
      <c r="H3608" s="1">
        <v>28</v>
      </c>
      <c r="J3608" s="1" t="s">
        <v>3175</v>
      </c>
      <c r="K3608" s="1" t="s">
        <v>70</v>
      </c>
      <c r="L3608" s="1" t="s">
        <v>71</v>
      </c>
      <c r="M3608" s="1">
        <v>0</v>
      </c>
      <c r="O3608" s="1">
        <v>44001</v>
      </c>
      <c r="P3608" s="1">
        <v>40986</v>
      </c>
      <c r="Q3608" s="1" t="s">
        <v>3176</v>
      </c>
    </row>
    <row r="3609" spans="1:17" x14ac:dyDescent="0.4">
      <c r="A3609" t="s">
        <v>48</v>
      </c>
      <c r="B3609" t="s">
        <v>49</v>
      </c>
      <c r="C3609" t="s">
        <v>4</v>
      </c>
      <c r="D3609">
        <v>2020</v>
      </c>
      <c r="E3609" s="3">
        <v>5</v>
      </c>
      <c r="F3609" s="21" t="s">
        <v>50</v>
      </c>
      <c r="G3609" s="1">
        <v>8</v>
      </c>
      <c r="H3609" s="1">
        <v>12</v>
      </c>
      <c r="J3609" s="1" t="s">
        <v>20</v>
      </c>
      <c r="K3609" s="1" t="s">
        <v>55</v>
      </c>
      <c r="L3609" s="1" t="s">
        <v>3142</v>
      </c>
      <c r="M3609" s="1">
        <v>0</v>
      </c>
      <c r="O3609" s="1">
        <v>44004</v>
      </c>
      <c r="P3609" s="1">
        <v>39751</v>
      </c>
      <c r="Q3609" s="1" t="s">
        <v>3143</v>
      </c>
    </row>
    <row r="3610" spans="1:17" x14ac:dyDescent="0.4">
      <c r="A3610" t="s">
        <v>48</v>
      </c>
      <c r="B3610" t="s">
        <v>49</v>
      </c>
      <c r="C3610" t="s">
        <v>4</v>
      </c>
      <c r="D3610">
        <v>2020</v>
      </c>
      <c r="E3610" s="3">
        <v>5</v>
      </c>
      <c r="F3610" s="21" t="s">
        <v>50</v>
      </c>
      <c r="G3610" s="1">
        <v>9</v>
      </c>
      <c r="H3610" s="1">
        <v>1</v>
      </c>
      <c r="J3610" s="1" t="s">
        <v>22</v>
      </c>
      <c r="K3610" s="1" t="s">
        <v>85</v>
      </c>
      <c r="L3610" s="1" t="s">
        <v>3096</v>
      </c>
      <c r="M3610" s="1">
        <v>0</v>
      </c>
      <c r="O3610" s="1">
        <v>43990</v>
      </c>
      <c r="P3610" s="1">
        <v>39226</v>
      </c>
      <c r="Q3610" s="1" t="s">
        <v>3097</v>
      </c>
    </row>
    <row r="3611" spans="1:17" x14ac:dyDescent="0.4">
      <c r="A3611" t="s">
        <v>48</v>
      </c>
      <c r="B3611" t="s">
        <v>49</v>
      </c>
      <c r="C3611" t="s">
        <v>4</v>
      </c>
      <c r="D3611">
        <v>2020</v>
      </c>
      <c r="E3611" s="3">
        <v>5</v>
      </c>
      <c r="F3611" s="21" t="s">
        <v>50</v>
      </c>
      <c r="G3611" s="1">
        <v>10</v>
      </c>
      <c r="H3611" s="1">
        <v>16</v>
      </c>
      <c r="J3611" s="1" t="s">
        <v>10</v>
      </c>
      <c r="K3611" s="1" t="s">
        <v>156</v>
      </c>
      <c r="L3611" s="1" t="s">
        <v>157</v>
      </c>
      <c r="M3611" s="1">
        <v>0</v>
      </c>
      <c r="N3611" s="1" t="s">
        <v>3187</v>
      </c>
      <c r="O3611" s="1">
        <v>43991</v>
      </c>
      <c r="P3611" s="1">
        <v>29832</v>
      </c>
      <c r="Q3611" s="1" t="s">
        <v>3188</v>
      </c>
    </row>
    <row r="3612" spans="1:17" x14ac:dyDescent="0.4">
      <c r="A3612" t="s">
        <v>48</v>
      </c>
      <c r="B3612" t="s">
        <v>49</v>
      </c>
      <c r="C3612" t="s">
        <v>4</v>
      </c>
      <c r="D3612">
        <v>2020</v>
      </c>
      <c r="E3612" s="3">
        <v>5</v>
      </c>
      <c r="F3612" s="21" t="s">
        <v>50</v>
      </c>
      <c r="G3612" s="1">
        <v>11</v>
      </c>
      <c r="H3612" s="1">
        <v>11</v>
      </c>
      <c r="J3612" s="1" t="s">
        <v>12</v>
      </c>
      <c r="K3612" s="1" t="s">
        <v>88</v>
      </c>
      <c r="L3612" s="1" t="s">
        <v>3124</v>
      </c>
      <c r="M3612" s="1">
        <v>0</v>
      </c>
      <c r="O3612" s="1">
        <v>43993</v>
      </c>
      <c r="P3612" s="1">
        <v>29545</v>
      </c>
      <c r="Q3612" s="1" t="s">
        <v>3125</v>
      </c>
    </row>
    <row r="3613" spans="1:17" x14ac:dyDescent="0.4">
      <c r="A3613" t="s">
        <v>48</v>
      </c>
      <c r="B3613" t="s">
        <v>49</v>
      </c>
      <c r="C3613" t="s">
        <v>4</v>
      </c>
      <c r="D3613">
        <v>2020</v>
      </c>
      <c r="E3613" s="3">
        <v>5</v>
      </c>
      <c r="F3613" s="21" t="s">
        <v>50</v>
      </c>
      <c r="G3613" s="1">
        <v>12</v>
      </c>
      <c r="H3613" s="1" t="s">
        <v>81</v>
      </c>
      <c r="J3613" s="1" t="s">
        <v>16</v>
      </c>
      <c r="K3613" s="1" t="s">
        <v>3686</v>
      </c>
      <c r="L3613" s="1" t="s">
        <v>3687</v>
      </c>
      <c r="M3613" s="1">
        <v>0</v>
      </c>
      <c r="O3613" s="1">
        <v>43110</v>
      </c>
      <c r="P3613" s="1">
        <v>28397</v>
      </c>
      <c r="Q3613" s="1" t="s">
        <v>3688</v>
      </c>
    </row>
    <row r="3614" spans="1:17" x14ac:dyDescent="0.4">
      <c r="A3614" t="s">
        <v>48</v>
      </c>
      <c r="B3614" t="s">
        <v>49</v>
      </c>
      <c r="C3614" t="s">
        <v>4</v>
      </c>
      <c r="D3614">
        <v>2020</v>
      </c>
      <c r="E3614" s="3">
        <v>5</v>
      </c>
      <c r="F3614" s="21" t="s">
        <v>50</v>
      </c>
      <c r="G3614" s="1">
        <v>13</v>
      </c>
      <c r="H3614" s="1">
        <v>29</v>
      </c>
      <c r="J3614" s="1" t="s">
        <v>11</v>
      </c>
      <c r="K3614" s="1" t="s">
        <v>108</v>
      </c>
      <c r="L3614" s="1" t="s">
        <v>109</v>
      </c>
      <c r="M3614" s="1">
        <v>0</v>
      </c>
      <c r="O3614" s="1">
        <v>43991</v>
      </c>
      <c r="P3614" s="1">
        <v>27975</v>
      </c>
      <c r="Q3614" s="1" t="s">
        <v>3148</v>
      </c>
    </row>
    <row r="3615" spans="1:17" x14ac:dyDescent="0.4">
      <c r="A3615" t="s">
        <v>48</v>
      </c>
      <c r="B3615" t="s">
        <v>49</v>
      </c>
      <c r="C3615" t="s">
        <v>4</v>
      </c>
      <c r="D3615">
        <v>2020</v>
      </c>
      <c r="E3615" s="3">
        <v>5</v>
      </c>
      <c r="F3615" s="21" t="s">
        <v>50</v>
      </c>
      <c r="G3615" s="1">
        <v>14</v>
      </c>
      <c r="H3615" s="1">
        <v>2</v>
      </c>
      <c r="J3615" s="1" t="s">
        <v>22</v>
      </c>
      <c r="K3615" s="1" t="s">
        <v>3169</v>
      </c>
      <c r="L3615" s="1" t="s">
        <v>3170</v>
      </c>
      <c r="M3615" s="1">
        <v>0</v>
      </c>
      <c r="O3615" s="1">
        <v>42423</v>
      </c>
      <c r="P3615" s="1">
        <v>24636</v>
      </c>
      <c r="Q3615" s="1" t="s">
        <v>3171</v>
      </c>
    </row>
    <row r="3616" spans="1:17" x14ac:dyDescent="0.4">
      <c r="A3616" t="s">
        <v>48</v>
      </c>
      <c r="B3616" t="s">
        <v>49</v>
      </c>
      <c r="C3616" t="s">
        <v>4</v>
      </c>
      <c r="D3616">
        <v>2020</v>
      </c>
      <c r="E3616" s="3">
        <v>5</v>
      </c>
      <c r="F3616" s="21" t="s">
        <v>50</v>
      </c>
      <c r="G3616" s="1">
        <v>15</v>
      </c>
      <c r="H3616" s="1">
        <v>-4</v>
      </c>
      <c r="J3616" s="1" t="s">
        <v>22</v>
      </c>
      <c r="K3616" s="1" t="s">
        <v>3183</v>
      </c>
      <c r="L3616" s="1" t="s">
        <v>223</v>
      </c>
      <c r="M3616" s="1">
        <v>0</v>
      </c>
      <c r="O3616" s="1">
        <v>43973</v>
      </c>
      <c r="P3616" s="1">
        <v>21826</v>
      </c>
      <c r="Q3616" s="1" t="s">
        <v>3184</v>
      </c>
    </row>
    <row r="3617" spans="1:17" x14ac:dyDescent="0.4">
      <c r="A3617" t="s">
        <v>48</v>
      </c>
      <c r="B3617" t="s">
        <v>49</v>
      </c>
      <c r="C3617" t="s">
        <v>4</v>
      </c>
      <c r="D3617">
        <v>2020</v>
      </c>
      <c r="E3617" s="3">
        <v>5</v>
      </c>
      <c r="F3617" s="21" t="s">
        <v>50</v>
      </c>
      <c r="G3617" s="1">
        <v>16</v>
      </c>
      <c r="H3617" s="1">
        <v>13</v>
      </c>
      <c r="J3617" s="1" t="s">
        <v>20</v>
      </c>
      <c r="K3617" s="1" t="s">
        <v>3139</v>
      </c>
      <c r="L3617" s="1" t="s">
        <v>3140</v>
      </c>
      <c r="M3617" s="1">
        <v>0</v>
      </c>
      <c r="O3617" s="1">
        <v>43932</v>
      </c>
      <c r="P3617" s="1">
        <v>20492</v>
      </c>
      <c r="Q3617" s="1" t="s">
        <v>3141</v>
      </c>
    </row>
    <row r="3618" spans="1:17" x14ac:dyDescent="0.4">
      <c r="A3618" t="s">
        <v>48</v>
      </c>
      <c r="B3618" t="s">
        <v>49</v>
      </c>
      <c r="C3618" t="s">
        <v>4</v>
      </c>
      <c r="D3618">
        <v>2020</v>
      </c>
      <c r="E3618" s="3">
        <v>5</v>
      </c>
      <c r="F3618" s="21" t="s">
        <v>50</v>
      </c>
      <c r="G3618" s="1">
        <v>17</v>
      </c>
      <c r="H3618" s="1">
        <v>43</v>
      </c>
      <c r="J3618" s="1" t="s">
        <v>3156</v>
      </c>
      <c r="K3618" s="1" t="s">
        <v>148</v>
      </c>
      <c r="L3618" s="1" t="s">
        <v>3215</v>
      </c>
      <c r="M3618" s="1">
        <v>0</v>
      </c>
      <c r="N3618" s="1" t="s">
        <v>3216</v>
      </c>
      <c r="O3618" s="1">
        <v>44000</v>
      </c>
      <c r="P3618" s="1">
        <v>19841</v>
      </c>
      <c r="Q3618" s="1" t="s">
        <v>3217</v>
      </c>
    </row>
    <row r="3619" spans="1:17" x14ac:dyDescent="0.4">
      <c r="A3619" t="s">
        <v>48</v>
      </c>
      <c r="B3619" t="s">
        <v>49</v>
      </c>
      <c r="C3619" t="s">
        <v>4</v>
      </c>
      <c r="D3619">
        <v>2020</v>
      </c>
      <c r="E3619" s="3">
        <v>5</v>
      </c>
      <c r="F3619" s="21" t="s">
        <v>50</v>
      </c>
      <c r="G3619" s="1">
        <v>18</v>
      </c>
      <c r="H3619" s="1">
        <v>14</v>
      </c>
      <c r="J3619" s="1" t="s">
        <v>11</v>
      </c>
      <c r="K3619" s="1" t="s">
        <v>133</v>
      </c>
      <c r="L3619" s="1" t="s">
        <v>3110</v>
      </c>
      <c r="M3619" s="1">
        <v>0</v>
      </c>
      <c r="O3619" s="1">
        <v>43957</v>
      </c>
      <c r="P3619" s="1">
        <v>18432</v>
      </c>
      <c r="Q3619" s="1" t="s">
        <v>3111</v>
      </c>
    </row>
    <row r="3620" spans="1:17" x14ac:dyDescent="0.4">
      <c r="A3620" t="s">
        <v>48</v>
      </c>
      <c r="B3620" t="s">
        <v>49</v>
      </c>
      <c r="C3620" t="s">
        <v>4</v>
      </c>
      <c r="D3620">
        <v>2020</v>
      </c>
      <c r="E3620" s="3">
        <v>5</v>
      </c>
      <c r="F3620" s="21" t="s">
        <v>50</v>
      </c>
      <c r="G3620" s="1">
        <v>19</v>
      </c>
      <c r="H3620" s="1" t="s">
        <v>81</v>
      </c>
      <c r="J3620" s="1" t="s">
        <v>27</v>
      </c>
      <c r="K3620" s="1" t="s">
        <v>4080</v>
      </c>
      <c r="L3620" s="1" t="s">
        <v>4081</v>
      </c>
      <c r="M3620" s="1">
        <v>0</v>
      </c>
      <c r="N3620" s="1" t="s">
        <v>4082</v>
      </c>
      <c r="O3620" s="1">
        <v>43948</v>
      </c>
      <c r="P3620" s="1">
        <v>17736</v>
      </c>
      <c r="Q3620" s="1" t="s">
        <v>4083</v>
      </c>
    </row>
    <row r="3621" spans="1:17" x14ac:dyDescent="0.4">
      <c r="A3621" t="s">
        <v>48</v>
      </c>
      <c r="B3621" t="s">
        <v>49</v>
      </c>
      <c r="C3621" t="s">
        <v>4</v>
      </c>
      <c r="D3621">
        <v>2020</v>
      </c>
      <c r="E3621" s="3">
        <v>5</v>
      </c>
      <c r="F3621" s="21" t="s">
        <v>50</v>
      </c>
      <c r="G3621" s="1">
        <v>20</v>
      </c>
      <c r="H3621" s="1">
        <v>25</v>
      </c>
      <c r="J3621" s="1" t="s">
        <v>18</v>
      </c>
      <c r="K3621" s="1" t="s">
        <v>94</v>
      </c>
      <c r="L3621" s="1" t="s">
        <v>71</v>
      </c>
      <c r="M3621" s="1">
        <v>0</v>
      </c>
      <c r="O3621" s="1">
        <v>43980</v>
      </c>
      <c r="P3621" s="1">
        <v>17235</v>
      </c>
      <c r="Q3621" s="1" t="s">
        <v>3107</v>
      </c>
    </row>
    <row r="3622" spans="1:17" x14ac:dyDescent="0.4">
      <c r="A3622" t="s">
        <v>48</v>
      </c>
      <c r="B3622" t="s">
        <v>49</v>
      </c>
      <c r="C3622" t="s">
        <v>4</v>
      </c>
      <c r="D3622">
        <v>2020</v>
      </c>
      <c r="E3622" s="3">
        <v>5</v>
      </c>
      <c r="F3622" s="21" t="s">
        <v>50</v>
      </c>
      <c r="G3622" s="1">
        <v>21</v>
      </c>
      <c r="H3622" s="1">
        <v>-4</v>
      </c>
      <c r="J3622" s="1" t="s">
        <v>8</v>
      </c>
      <c r="K3622" s="1" t="s">
        <v>284</v>
      </c>
      <c r="L3622" s="1" t="s">
        <v>3329</v>
      </c>
      <c r="M3622" s="1">
        <v>0</v>
      </c>
      <c r="O3622" s="1">
        <v>42489</v>
      </c>
      <c r="P3622" s="1">
        <v>17080</v>
      </c>
      <c r="Q3622" s="1" t="s">
        <v>3330</v>
      </c>
    </row>
    <row r="3623" spans="1:17" x14ac:dyDescent="0.4">
      <c r="A3623" t="s">
        <v>48</v>
      </c>
      <c r="B3623" t="s">
        <v>49</v>
      </c>
      <c r="C3623" t="s">
        <v>4</v>
      </c>
      <c r="D3623">
        <v>2020</v>
      </c>
      <c r="E3623" s="3">
        <v>5</v>
      </c>
      <c r="F3623" s="21" t="s">
        <v>50</v>
      </c>
      <c r="G3623" s="1">
        <v>22</v>
      </c>
      <c r="H3623" s="1">
        <v>130</v>
      </c>
      <c r="J3623" s="1" t="s">
        <v>20</v>
      </c>
      <c r="K3623" s="1" t="s">
        <v>3877</v>
      </c>
      <c r="L3623" s="1" t="s">
        <v>3140</v>
      </c>
      <c r="M3623" s="1">
        <v>0</v>
      </c>
      <c r="O3623" s="1">
        <v>43996</v>
      </c>
      <c r="P3623" s="1">
        <v>16809</v>
      </c>
      <c r="Q3623" s="1" t="s">
        <v>3878</v>
      </c>
    </row>
    <row r="3624" spans="1:17" x14ac:dyDescent="0.4">
      <c r="A3624" t="s">
        <v>48</v>
      </c>
      <c r="B3624" t="s">
        <v>49</v>
      </c>
      <c r="C3624" t="s">
        <v>4</v>
      </c>
      <c r="D3624">
        <v>2020</v>
      </c>
      <c r="E3624" s="3">
        <v>5</v>
      </c>
      <c r="F3624" s="21" t="s">
        <v>50</v>
      </c>
      <c r="G3624" s="1">
        <v>23</v>
      </c>
      <c r="H3624" s="1">
        <v>-15</v>
      </c>
      <c r="J3624" s="1" t="s">
        <v>27</v>
      </c>
      <c r="K3624" s="1" t="s">
        <v>3238</v>
      </c>
      <c r="L3624" s="1" t="s">
        <v>125</v>
      </c>
      <c r="M3624" s="1">
        <v>0</v>
      </c>
      <c r="O3624" s="1">
        <v>43979</v>
      </c>
      <c r="P3624" s="1">
        <v>15890</v>
      </c>
      <c r="Q3624" s="1" t="s">
        <v>3239</v>
      </c>
    </row>
    <row r="3625" spans="1:17" x14ac:dyDescent="0.4">
      <c r="A3625" t="s">
        <v>48</v>
      </c>
      <c r="B3625" t="s">
        <v>49</v>
      </c>
      <c r="C3625" t="s">
        <v>4</v>
      </c>
      <c r="D3625">
        <v>2020</v>
      </c>
      <c r="E3625" s="3">
        <v>5</v>
      </c>
      <c r="F3625" s="21" t="s">
        <v>50</v>
      </c>
      <c r="G3625" s="1">
        <v>24</v>
      </c>
      <c r="H3625" s="1">
        <v>-5</v>
      </c>
      <c r="J3625" s="1" t="s">
        <v>22</v>
      </c>
      <c r="K3625" s="1" t="s">
        <v>139</v>
      </c>
      <c r="L3625" s="1" t="s">
        <v>3105</v>
      </c>
      <c r="M3625" s="1">
        <v>0</v>
      </c>
      <c r="O3625" s="1">
        <v>43978</v>
      </c>
      <c r="P3625" s="1">
        <v>15243</v>
      </c>
      <c r="Q3625" s="1" t="s">
        <v>3106</v>
      </c>
    </row>
    <row r="3626" spans="1:17" x14ac:dyDescent="0.4">
      <c r="A3626" t="s">
        <v>48</v>
      </c>
      <c r="B3626" t="s">
        <v>49</v>
      </c>
      <c r="C3626" t="s">
        <v>4</v>
      </c>
      <c r="D3626">
        <v>2020</v>
      </c>
      <c r="E3626" s="3">
        <v>5</v>
      </c>
      <c r="F3626" s="21" t="s">
        <v>50</v>
      </c>
      <c r="G3626" s="1">
        <v>25</v>
      </c>
      <c r="H3626" s="1">
        <v>-16</v>
      </c>
      <c r="J3626" s="1" t="s">
        <v>16</v>
      </c>
      <c r="K3626" s="1" t="s">
        <v>3146</v>
      </c>
      <c r="L3626" s="1" t="s">
        <v>153</v>
      </c>
      <c r="M3626" s="1">
        <v>0</v>
      </c>
      <c r="O3626" s="1">
        <v>43969</v>
      </c>
      <c r="P3626" s="1">
        <v>15224</v>
      </c>
      <c r="Q3626" s="1" t="s">
        <v>3147</v>
      </c>
    </row>
    <row r="3627" spans="1:17" x14ac:dyDescent="0.4">
      <c r="A3627" t="s">
        <v>48</v>
      </c>
      <c r="B3627" t="s">
        <v>49</v>
      </c>
      <c r="C3627" t="s">
        <v>4</v>
      </c>
      <c r="D3627">
        <v>2020</v>
      </c>
      <c r="E3627" s="3">
        <v>5</v>
      </c>
      <c r="F3627" s="21" t="s">
        <v>50</v>
      </c>
      <c r="G3627" s="1">
        <v>26</v>
      </c>
      <c r="H3627" s="1">
        <v>50</v>
      </c>
      <c r="J3627" s="1" t="s">
        <v>3156</v>
      </c>
      <c r="K3627" s="1" t="s">
        <v>3248</v>
      </c>
      <c r="L3627" s="1" t="s">
        <v>3215</v>
      </c>
      <c r="M3627" s="1">
        <v>0</v>
      </c>
      <c r="O3627" s="1">
        <v>44004</v>
      </c>
      <c r="P3627" s="1">
        <v>13476</v>
      </c>
      <c r="Q3627" s="1" t="s">
        <v>3249</v>
      </c>
    </row>
    <row r="3628" spans="1:17" x14ac:dyDescent="0.4">
      <c r="A3628" t="s">
        <v>48</v>
      </c>
      <c r="B3628" t="s">
        <v>49</v>
      </c>
      <c r="C3628" t="s">
        <v>4</v>
      </c>
      <c r="D3628">
        <v>2020</v>
      </c>
      <c r="E3628" s="3">
        <v>5</v>
      </c>
      <c r="F3628" s="21" t="s">
        <v>50</v>
      </c>
      <c r="G3628" s="1">
        <v>27</v>
      </c>
      <c r="H3628" s="1">
        <v>42</v>
      </c>
      <c r="J3628" s="1" t="s">
        <v>10</v>
      </c>
      <c r="K3628" s="1" t="s">
        <v>390</v>
      </c>
      <c r="L3628" s="1" t="s">
        <v>187</v>
      </c>
      <c r="M3628" s="1">
        <v>0</v>
      </c>
      <c r="N3628" s="1" t="s">
        <v>3236</v>
      </c>
      <c r="O3628" s="1">
        <v>43976</v>
      </c>
      <c r="P3628" s="1">
        <v>13279</v>
      </c>
      <c r="Q3628" s="1" t="s">
        <v>3237</v>
      </c>
    </row>
    <row r="3629" spans="1:17" x14ac:dyDescent="0.4">
      <c r="A3629" t="s">
        <v>48</v>
      </c>
      <c r="B3629" t="s">
        <v>49</v>
      </c>
      <c r="C3629" t="s">
        <v>4</v>
      </c>
      <c r="D3629">
        <v>2020</v>
      </c>
      <c r="E3629" s="3">
        <v>5</v>
      </c>
      <c r="F3629" s="21" t="s">
        <v>50</v>
      </c>
      <c r="G3629" s="1">
        <v>28</v>
      </c>
      <c r="H3629" s="1">
        <v>36</v>
      </c>
      <c r="J3629" s="1" t="s">
        <v>17</v>
      </c>
      <c r="K3629" s="1" t="s">
        <v>3263</v>
      </c>
      <c r="L3629" s="1" t="s">
        <v>3264</v>
      </c>
      <c r="M3629" s="1">
        <v>0</v>
      </c>
      <c r="N3629" s="1" t="s">
        <v>3265</v>
      </c>
      <c r="O3629" s="1">
        <v>40588</v>
      </c>
      <c r="P3629" s="1">
        <v>12680</v>
      </c>
      <c r="Q3629" s="1" t="s">
        <v>3266</v>
      </c>
    </row>
    <row r="3630" spans="1:17" x14ac:dyDescent="0.4">
      <c r="A3630" t="s">
        <v>48</v>
      </c>
      <c r="B3630" t="s">
        <v>49</v>
      </c>
      <c r="C3630" t="s">
        <v>4</v>
      </c>
      <c r="D3630">
        <v>2020</v>
      </c>
      <c r="E3630" s="3">
        <v>5</v>
      </c>
      <c r="F3630" s="21" t="s">
        <v>50</v>
      </c>
      <c r="G3630" s="1">
        <v>29</v>
      </c>
      <c r="H3630" s="1">
        <v>-22</v>
      </c>
      <c r="J3630" s="1" t="s">
        <v>3156</v>
      </c>
      <c r="K3630" s="1" t="s">
        <v>3230</v>
      </c>
      <c r="L3630" s="1" t="s">
        <v>71</v>
      </c>
      <c r="M3630" s="1">
        <v>0</v>
      </c>
      <c r="N3630" s="1" t="s">
        <v>3231</v>
      </c>
      <c r="O3630" s="1">
        <v>44004</v>
      </c>
      <c r="P3630" s="1">
        <v>12099</v>
      </c>
      <c r="Q3630" s="1" t="s">
        <v>3232</v>
      </c>
    </row>
    <row r="3631" spans="1:17" x14ac:dyDescent="0.4">
      <c r="A3631" t="s">
        <v>48</v>
      </c>
      <c r="B3631" t="s">
        <v>49</v>
      </c>
      <c r="C3631" t="s">
        <v>4</v>
      </c>
      <c r="D3631">
        <v>2020</v>
      </c>
      <c r="E3631" s="3">
        <v>5</v>
      </c>
      <c r="F3631" s="21" t="s">
        <v>50</v>
      </c>
      <c r="G3631" s="1">
        <v>30</v>
      </c>
      <c r="H3631" s="1">
        <v>-3</v>
      </c>
      <c r="J3631" s="1" t="s">
        <v>12</v>
      </c>
      <c r="K3631" s="1" t="s">
        <v>96</v>
      </c>
      <c r="L3631" s="1" t="s">
        <v>3165</v>
      </c>
      <c r="M3631" s="1">
        <v>0</v>
      </c>
      <c r="O3631" s="1">
        <v>44007</v>
      </c>
      <c r="P3631" s="1">
        <v>11631</v>
      </c>
      <c r="Q3631" s="1" t="s">
        <v>3166</v>
      </c>
    </row>
    <row r="3632" spans="1:17" x14ac:dyDescent="0.4">
      <c r="A3632" t="s">
        <v>48</v>
      </c>
      <c r="B3632" t="s">
        <v>49</v>
      </c>
      <c r="C3632" t="s">
        <v>4</v>
      </c>
      <c r="D3632">
        <v>2020</v>
      </c>
      <c r="E3632" s="3">
        <v>5</v>
      </c>
      <c r="F3632" s="21" t="s">
        <v>50</v>
      </c>
      <c r="G3632" s="1">
        <v>31</v>
      </c>
      <c r="H3632" s="1">
        <v>35</v>
      </c>
      <c r="J3632" s="1" t="s">
        <v>20</v>
      </c>
      <c r="K3632" s="1" t="s">
        <v>164</v>
      </c>
      <c r="L3632" s="1" t="s">
        <v>3140</v>
      </c>
      <c r="M3632" s="1">
        <v>0</v>
      </c>
      <c r="O3632" s="1">
        <v>43992</v>
      </c>
      <c r="P3632" s="1">
        <v>10804</v>
      </c>
      <c r="Q3632" s="1" t="s">
        <v>3210</v>
      </c>
    </row>
    <row r="3633" spans="1:17" x14ac:dyDescent="0.4">
      <c r="A3633" t="s">
        <v>48</v>
      </c>
      <c r="B3633" t="s">
        <v>49</v>
      </c>
      <c r="C3633" t="s">
        <v>4</v>
      </c>
      <c r="D3633">
        <v>2020</v>
      </c>
      <c r="E3633" s="3">
        <v>5</v>
      </c>
      <c r="F3633" s="21" t="s">
        <v>50</v>
      </c>
      <c r="G3633" s="1">
        <v>32</v>
      </c>
      <c r="H3633" s="1">
        <v>22</v>
      </c>
      <c r="J3633" s="1" t="s">
        <v>20</v>
      </c>
      <c r="K3633" s="1" t="s">
        <v>3112</v>
      </c>
      <c r="L3633" s="1" t="s">
        <v>3113</v>
      </c>
      <c r="M3633" s="1">
        <v>0</v>
      </c>
      <c r="N3633" s="1" t="s">
        <v>3114</v>
      </c>
      <c r="O3633" s="1">
        <v>43992</v>
      </c>
      <c r="P3633" s="1">
        <v>10392</v>
      </c>
      <c r="Q3633" s="1" t="s">
        <v>3115</v>
      </c>
    </row>
    <row r="3634" spans="1:17" x14ac:dyDescent="0.4">
      <c r="A3634" t="s">
        <v>48</v>
      </c>
      <c r="B3634" t="s">
        <v>49</v>
      </c>
      <c r="C3634" t="s">
        <v>4</v>
      </c>
      <c r="D3634">
        <v>2020</v>
      </c>
      <c r="E3634" s="3">
        <v>5</v>
      </c>
      <c r="F3634" s="21" t="s">
        <v>50</v>
      </c>
      <c r="G3634" s="1">
        <v>33</v>
      </c>
      <c r="H3634" s="1">
        <v>64</v>
      </c>
      <c r="J3634" s="1" t="s">
        <v>26</v>
      </c>
      <c r="K3634" s="1" t="s">
        <v>3167</v>
      </c>
      <c r="L3634" s="1" t="s">
        <v>119</v>
      </c>
      <c r="M3634" s="1">
        <v>0</v>
      </c>
      <c r="O3634" s="1">
        <v>43978</v>
      </c>
      <c r="P3634" s="1">
        <v>9920</v>
      </c>
      <c r="Q3634" s="1" t="s">
        <v>3168</v>
      </c>
    </row>
    <row r="3635" spans="1:17" x14ac:dyDescent="0.4">
      <c r="A3635" t="s">
        <v>48</v>
      </c>
      <c r="B3635" t="s">
        <v>49</v>
      </c>
      <c r="C3635" t="s">
        <v>4</v>
      </c>
      <c r="D3635">
        <v>2020</v>
      </c>
      <c r="E3635" s="3">
        <v>5</v>
      </c>
      <c r="F3635" s="21" t="s">
        <v>50</v>
      </c>
      <c r="G3635" s="1">
        <v>34</v>
      </c>
      <c r="H3635" s="1">
        <v>93</v>
      </c>
      <c r="J3635" s="1" t="s">
        <v>11</v>
      </c>
      <c r="K3635" s="1" t="s">
        <v>550</v>
      </c>
      <c r="L3635" s="1" t="s">
        <v>3512</v>
      </c>
      <c r="M3635" s="1">
        <v>0</v>
      </c>
      <c r="O3635" s="1">
        <v>43973</v>
      </c>
      <c r="P3635" s="1">
        <v>9473</v>
      </c>
      <c r="Q3635" s="1" t="s">
        <v>3513</v>
      </c>
    </row>
    <row r="3636" spans="1:17" x14ac:dyDescent="0.4">
      <c r="A3636" t="s">
        <v>48</v>
      </c>
      <c r="B3636" t="s">
        <v>49</v>
      </c>
      <c r="C3636" t="s">
        <v>4</v>
      </c>
      <c r="D3636">
        <v>2020</v>
      </c>
      <c r="E3636" s="3">
        <v>5</v>
      </c>
      <c r="F3636" s="21" t="s">
        <v>50</v>
      </c>
      <c r="G3636" s="1">
        <v>35</v>
      </c>
      <c r="H3636" s="1">
        <v>81</v>
      </c>
      <c r="J3636" s="1" t="s">
        <v>10</v>
      </c>
      <c r="K3636" s="1" t="s">
        <v>3786</v>
      </c>
      <c r="L3636" s="1" t="s">
        <v>3787</v>
      </c>
      <c r="M3636" s="1">
        <v>0</v>
      </c>
      <c r="N3636" s="1" t="s">
        <v>3788</v>
      </c>
      <c r="O3636" s="1">
        <v>43979</v>
      </c>
      <c r="P3636" s="1">
        <v>9197</v>
      </c>
      <c r="Q3636" s="1" t="s">
        <v>3789</v>
      </c>
    </row>
    <row r="3637" spans="1:17" x14ac:dyDescent="0.4">
      <c r="A3637" t="s">
        <v>48</v>
      </c>
      <c r="B3637" t="s">
        <v>49</v>
      </c>
      <c r="C3637" t="s">
        <v>4</v>
      </c>
      <c r="D3637">
        <v>2020</v>
      </c>
      <c r="E3637" s="3">
        <v>5</v>
      </c>
      <c r="F3637" s="21" t="s">
        <v>50</v>
      </c>
      <c r="G3637" s="1">
        <v>36</v>
      </c>
      <c r="H3637" s="1">
        <v>-22</v>
      </c>
      <c r="J3637" s="1" t="s">
        <v>19</v>
      </c>
      <c r="K3637" s="1" t="s">
        <v>3866</v>
      </c>
      <c r="L3637" s="1" t="s">
        <v>3867</v>
      </c>
      <c r="M3637" s="1">
        <v>0</v>
      </c>
      <c r="O3637" s="1">
        <v>43992</v>
      </c>
      <c r="P3637" s="1">
        <v>9169</v>
      </c>
      <c r="Q3637" s="1" t="s">
        <v>3868</v>
      </c>
    </row>
    <row r="3638" spans="1:17" x14ac:dyDescent="0.4">
      <c r="A3638" t="s">
        <v>48</v>
      </c>
      <c r="B3638" t="s">
        <v>49</v>
      </c>
      <c r="C3638" t="s">
        <v>4</v>
      </c>
      <c r="D3638">
        <v>2020</v>
      </c>
      <c r="E3638" s="3">
        <v>5</v>
      </c>
      <c r="F3638" s="21" t="s">
        <v>50</v>
      </c>
      <c r="G3638" s="1">
        <v>37</v>
      </c>
      <c r="H3638" s="1">
        <v>85</v>
      </c>
      <c r="J3638" s="1" t="s">
        <v>12</v>
      </c>
      <c r="K3638" s="1" t="s">
        <v>896</v>
      </c>
      <c r="L3638" s="1" t="s">
        <v>3295</v>
      </c>
      <c r="M3638" s="1">
        <v>0</v>
      </c>
      <c r="O3638" s="1">
        <v>43974</v>
      </c>
      <c r="P3638" s="1">
        <v>9164</v>
      </c>
      <c r="Q3638" s="1" t="s">
        <v>3296</v>
      </c>
    </row>
    <row r="3639" spans="1:17" x14ac:dyDescent="0.4">
      <c r="A3639" t="s">
        <v>48</v>
      </c>
      <c r="B3639" t="s">
        <v>49</v>
      </c>
      <c r="C3639" t="s">
        <v>4</v>
      </c>
      <c r="D3639">
        <v>2020</v>
      </c>
      <c r="E3639" s="3">
        <v>5</v>
      </c>
      <c r="F3639" s="21" t="s">
        <v>50</v>
      </c>
      <c r="G3639" s="1">
        <v>38</v>
      </c>
      <c r="H3639" s="1">
        <v>11</v>
      </c>
      <c r="J3639" s="1" t="s">
        <v>12</v>
      </c>
      <c r="K3639" s="1" t="s">
        <v>3347</v>
      </c>
      <c r="L3639" s="1" t="s">
        <v>3348</v>
      </c>
      <c r="M3639" s="1">
        <v>0</v>
      </c>
      <c r="O3639" s="1">
        <v>42418</v>
      </c>
      <c r="P3639" s="1">
        <v>8765</v>
      </c>
      <c r="Q3639" s="1" t="s">
        <v>3349</v>
      </c>
    </row>
    <row r="3640" spans="1:17" x14ac:dyDescent="0.4">
      <c r="A3640" t="s">
        <v>48</v>
      </c>
      <c r="B3640" t="s">
        <v>49</v>
      </c>
      <c r="C3640" t="s">
        <v>4</v>
      </c>
      <c r="D3640">
        <v>2020</v>
      </c>
      <c r="E3640" s="3">
        <v>5</v>
      </c>
      <c r="F3640" s="21" t="s">
        <v>50</v>
      </c>
      <c r="G3640" s="1">
        <v>39</v>
      </c>
      <c r="H3640" s="1">
        <v>4</v>
      </c>
      <c r="J3640" s="1" t="s">
        <v>27</v>
      </c>
      <c r="K3640" s="1" t="s">
        <v>3289</v>
      </c>
      <c r="L3640" s="1" t="s">
        <v>125</v>
      </c>
      <c r="M3640" s="1">
        <v>0</v>
      </c>
      <c r="O3640" s="1">
        <v>44004</v>
      </c>
      <c r="P3640" s="1">
        <v>8439</v>
      </c>
      <c r="Q3640" s="1" t="s">
        <v>3290</v>
      </c>
    </row>
    <row r="3641" spans="1:17" x14ac:dyDescent="0.4">
      <c r="A3641" t="s">
        <v>48</v>
      </c>
      <c r="B3641" t="s">
        <v>49</v>
      </c>
      <c r="C3641" t="s">
        <v>4</v>
      </c>
      <c r="D3641">
        <v>2020</v>
      </c>
      <c r="E3641" s="3">
        <v>5</v>
      </c>
      <c r="F3641" s="21" t="s">
        <v>50</v>
      </c>
      <c r="G3641" s="1">
        <v>40</v>
      </c>
      <c r="H3641" s="1">
        <v>55</v>
      </c>
      <c r="J3641" s="1" t="s">
        <v>11</v>
      </c>
      <c r="K3641" s="1" t="s">
        <v>3456</v>
      </c>
      <c r="L3641" s="1" t="s">
        <v>3457</v>
      </c>
      <c r="M3641" s="1">
        <v>0</v>
      </c>
      <c r="O3641" s="1">
        <v>40990</v>
      </c>
      <c r="P3641" s="1">
        <v>8234</v>
      </c>
      <c r="Q3641" s="1" t="s">
        <v>3458</v>
      </c>
    </row>
    <row r="3642" spans="1:17" x14ac:dyDescent="0.4">
      <c r="A3642" t="s">
        <v>48</v>
      </c>
      <c r="B3642" t="s">
        <v>49</v>
      </c>
      <c r="C3642" t="s">
        <v>4</v>
      </c>
      <c r="D3642">
        <v>2020</v>
      </c>
      <c r="E3642" s="3">
        <v>5</v>
      </c>
      <c r="F3642" s="21" t="s">
        <v>50</v>
      </c>
      <c r="G3642" s="1">
        <v>41</v>
      </c>
      <c r="H3642" s="1">
        <v>5</v>
      </c>
      <c r="J3642" s="1" t="s">
        <v>11</v>
      </c>
      <c r="K3642" s="1" t="s">
        <v>175</v>
      </c>
      <c r="L3642" s="1" t="s">
        <v>3242</v>
      </c>
      <c r="M3642" s="1">
        <v>0</v>
      </c>
      <c r="N3642" s="1" t="s">
        <v>3243</v>
      </c>
      <c r="O3642" s="1">
        <v>43978</v>
      </c>
      <c r="P3642" s="1">
        <v>8145</v>
      </c>
      <c r="Q3642" s="1" t="s">
        <v>3244</v>
      </c>
    </row>
    <row r="3643" spans="1:17" x14ac:dyDescent="0.4">
      <c r="A3643" t="s">
        <v>48</v>
      </c>
      <c r="B3643" t="s">
        <v>49</v>
      </c>
      <c r="C3643" t="s">
        <v>4</v>
      </c>
      <c r="D3643">
        <v>2020</v>
      </c>
      <c r="E3643" s="3">
        <v>5</v>
      </c>
      <c r="F3643" s="21" t="s">
        <v>50</v>
      </c>
      <c r="G3643" s="1">
        <v>42</v>
      </c>
      <c r="H3643" s="1">
        <v>-5</v>
      </c>
      <c r="J3643" s="1" t="s">
        <v>20</v>
      </c>
      <c r="K3643" s="1" t="s">
        <v>875</v>
      </c>
      <c r="L3643" s="1" t="s">
        <v>876</v>
      </c>
      <c r="M3643" s="1">
        <v>0</v>
      </c>
      <c r="N3643" s="1" t="s">
        <v>3321</v>
      </c>
      <c r="O3643" s="1">
        <v>43987</v>
      </c>
      <c r="P3643" s="1">
        <v>8081</v>
      </c>
      <c r="Q3643" s="1" t="s">
        <v>3322</v>
      </c>
    </row>
    <row r="3644" spans="1:17" x14ac:dyDescent="0.4">
      <c r="A3644" t="s">
        <v>48</v>
      </c>
      <c r="B3644" t="s">
        <v>49</v>
      </c>
      <c r="C3644" t="s">
        <v>4</v>
      </c>
      <c r="D3644">
        <v>2020</v>
      </c>
      <c r="E3644" s="3">
        <v>5</v>
      </c>
      <c r="F3644" s="21" t="s">
        <v>50</v>
      </c>
      <c r="G3644" s="1">
        <v>43</v>
      </c>
      <c r="H3644" s="1">
        <v>24</v>
      </c>
      <c r="J3644" s="1" t="s">
        <v>11</v>
      </c>
      <c r="K3644" s="1" t="s">
        <v>564</v>
      </c>
      <c r="L3644" s="1" t="s">
        <v>565</v>
      </c>
      <c r="M3644" s="1">
        <v>0</v>
      </c>
      <c r="O3644" s="1">
        <v>43613</v>
      </c>
      <c r="P3644" s="1">
        <v>7737</v>
      </c>
      <c r="Q3644" s="1" t="s">
        <v>3304</v>
      </c>
    </row>
    <row r="3645" spans="1:17" x14ac:dyDescent="0.4">
      <c r="A3645" t="s">
        <v>48</v>
      </c>
      <c r="B3645" t="s">
        <v>49</v>
      </c>
      <c r="C3645" t="s">
        <v>4</v>
      </c>
      <c r="D3645">
        <v>2020</v>
      </c>
      <c r="E3645" s="3">
        <v>5</v>
      </c>
      <c r="F3645" s="21" t="s">
        <v>50</v>
      </c>
      <c r="G3645" s="1">
        <v>44</v>
      </c>
      <c r="H3645" s="1">
        <v>-6</v>
      </c>
      <c r="J3645" s="1" t="s">
        <v>11</v>
      </c>
      <c r="K3645" s="1" t="s">
        <v>3823</v>
      </c>
      <c r="L3645" s="1" t="s">
        <v>3824</v>
      </c>
      <c r="M3645" s="1">
        <v>0</v>
      </c>
      <c r="O3645" s="1">
        <v>43959</v>
      </c>
      <c r="P3645" s="1">
        <v>7560</v>
      </c>
      <c r="Q3645" s="1" t="s">
        <v>3825</v>
      </c>
    </row>
    <row r="3646" spans="1:17" x14ac:dyDescent="0.4">
      <c r="A3646" t="s">
        <v>48</v>
      </c>
      <c r="B3646" t="s">
        <v>49</v>
      </c>
      <c r="C3646" t="s">
        <v>4</v>
      </c>
      <c r="D3646">
        <v>2020</v>
      </c>
      <c r="E3646" s="3">
        <v>5</v>
      </c>
      <c r="F3646" s="21" t="s">
        <v>50</v>
      </c>
      <c r="G3646" s="1">
        <v>45</v>
      </c>
      <c r="H3646" s="1">
        <v>-20</v>
      </c>
      <c r="J3646" s="1" t="s">
        <v>9</v>
      </c>
      <c r="K3646" s="1" t="s">
        <v>3821</v>
      </c>
      <c r="L3646" s="1" t="s">
        <v>71</v>
      </c>
      <c r="M3646" s="1">
        <v>0</v>
      </c>
      <c r="O3646" s="1">
        <v>43773</v>
      </c>
      <c r="P3646" s="1">
        <v>7427</v>
      </c>
      <c r="Q3646" s="1" t="s">
        <v>3822</v>
      </c>
    </row>
    <row r="3647" spans="1:17" x14ac:dyDescent="0.4">
      <c r="A3647" t="s">
        <v>48</v>
      </c>
      <c r="B3647" t="s">
        <v>49</v>
      </c>
      <c r="C3647" t="s">
        <v>4</v>
      </c>
      <c r="D3647">
        <v>2020</v>
      </c>
      <c r="E3647" s="3">
        <v>5</v>
      </c>
      <c r="F3647" s="21" t="s">
        <v>50</v>
      </c>
      <c r="G3647" s="1">
        <v>46</v>
      </c>
      <c r="H3647" s="1">
        <v>176</v>
      </c>
      <c r="J3647" s="1" t="s">
        <v>22</v>
      </c>
      <c r="K3647" s="1" t="s">
        <v>4084</v>
      </c>
      <c r="L3647" s="1" t="s">
        <v>335</v>
      </c>
      <c r="M3647" s="1">
        <v>0</v>
      </c>
      <c r="O3647" s="1">
        <v>40284</v>
      </c>
      <c r="P3647" s="1">
        <v>7345</v>
      </c>
      <c r="Q3647" s="1" t="s">
        <v>4085</v>
      </c>
    </row>
    <row r="3648" spans="1:17" x14ac:dyDescent="0.4">
      <c r="A3648" t="s">
        <v>48</v>
      </c>
      <c r="B3648" t="s">
        <v>49</v>
      </c>
      <c r="C3648" t="s">
        <v>4</v>
      </c>
      <c r="D3648">
        <v>2020</v>
      </c>
      <c r="E3648" s="3">
        <v>5</v>
      </c>
      <c r="F3648" s="21" t="s">
        <v>50</v>
      </c>
      <c r="G3648" s="1">
        <v>47</v>
      </c>
      <c r="H3648" s="1">
        <v>55</v>
      </c>
      <c r="J3648" s="1" t="s">
        <v>18</v>
      </c>
      <c r="K3648" s="1" t="s">
        <v>142</v>
      </c>
      <c r="L3648" s="1" t="s">
        <v>3331</v>
      </c>
      <c r="M3648" s="1">
        <v>0</v>
      </c>
      <c r="O3648" s="1">
        <v>43987</v>
      </c>
      <c r="P3648" s="1">
        <v>7330</v>
      </c>
      <c r="Q3648" s="1" t="s">
        <v>3356</v>
      </c>
    </row>
    <row r="3649" spans="1:17" x14ac:dyDescent="0.4">
      <c r="A3649" t="s">
        <v>48</v>
      </c>
      <c r="B3649" t="s">
        <v>49</v>
      </c>
      <c r="C3649" t="s">
        <v>4</v>
      </c>
      <c r="D3649">
        <v>2020</v>
      </c>
      <c r="E3649" s="3">
        <v>5</v>
      </c>
      <c r="F3649" s="21" t="s">
        <v>50</v>
      </c>
      <c r="G3649" s="1">
        <v>48</v>
      </c>
      <c r="H3649" s="1">
        <v>32</v>
      </c>
      <c r="J3649" s="1" t="s">
        <v>18</v>
      </c>
      <c r="K3649" s="1" t="s">
        <v>3226</v>
      </c>
      <c r="L3649" s="1" t="s">
        <v>3227</v>
      </c>
      <c r="M3649" s="1">
        <v>0</v>
      </c>
      <c r="O3649" s="1">
        <v>43977</v>
      </c>
      <c r="P3649" s="1">
        <v>7299</v>
      </c>
      <c r="Q3649" s="1" t="s">
        <v>3228</v>
      </c>
    </row>
    <row r="3650" spans="1:17" x14ac:dyDescent="0.4">
      <c r="A3650" t="s">
        <v>48</v>
      </c>
      <c r="B3650" t="s">
        <v>49</v>
      </c>
      <c r="C3650" t="s">
        <v>4</v>
      </c>
      <c r="D3650">
        <v>2020</v>
      </c>
      <c r="E3650" s="3">
        <v>5</v>
      </c>
      <c r="F3650" s="21" t="s">
        <v>50</v>
      </c>
      <c r="G3650" s="1">
        <v>49</v>
      </c>
      <c r="H3650" s="1">
        <v>12</v>
      </c>
      <c r="J3650" s="1" t="s">
        <v>27</v>
      </c>
      <c r="K3650" s="1" t="s">
        <v>718</v>
      </c>
      <c r="L3650" s="1" t="s">
        <v>71</v>
      </c>
      <c r="M3650" s="1">
        <v>0</v>
      </c>
      <c r="N3650" s="1" t="s">
        <v>3359</v>
      </c>
      <c r="O3650" s="1">
        <v>43983</v>
      </c>
      <c r="P3650" s="1">
        <v>7266</v>
      </c>
      <c r="Q3650" s="1" t="s">
        <v>3360</v>
      </c>
    </row>
    <row r="3651" spans="1:17" x14ac:dyDescent="0.4">
      <c r="A3651" t="s">
        <v>48</v>
      </c>
      <c r="B3651" t="s">
        <v>49</v>
      </c>
      <c r="C3651" t="s">
        <v>4</v>
      </c>
      <c r="D3651">
        <v>2020</v>
      </c>
      <c r="E3651" s="3">
        <v>5</v>
      </c>
      <c r="F3651" s="21" t="s">
        <v>50</v>
      </c>
      <c r="G3651" s="1">
        <v>50</v>
      </c>
      <c r="H3651" s="1">
        <v>6</v>
      </c>
      <c r="J3651" s="1" t="s">
        <v>21</v>
      </c>
      <c r="K3651" s="1" t="s">
        <v>3357</v>
      </c>
      <c r="L3651" s="1" t="s">
        <v>125</v>
      </c>
      <c r="M3651" s="1">
        <v>0</v>
      </c>
      <c r="O3651" s="1">
        <v>43997</v>
      </c>
      <c r="P3651" s="1">
        <v>6857</v>
      </c>
      <c r="Q3651" s="1" t="s">
        <v>3358</v>
      </c>
    </row>
    <row r="3652" spans="1:17" x14ac:dyDescent="0.4">
      <c r="A3652" t="s">
        <v>48</v>
      </c>
      <c r="B3652" t="s">
        <v>49</v>
      </c>
      <c r="C3652" t="s">
        <v>4</v>
      </c>
      <c r="D3652">
        <v>2020</v>
      </c>
      <c r="E3652" s="3">
        <v>5</v>
      </c>
      <c r="F3652" s="21" t="s">
        <v>50</v>
      </c>
      <c r="G3652" s="1">
        <v>51</v>
      </c>
      <c r="H3652" s="1">
        <v>-3</v>
      </c>
      <c r="J3652" s="1" t="s">
        <v>11</v>
      </c>
      <c r="K3652" s="1" t="s">
        <v>3864</v>
      </c>
      <c r="L3652" s="1" t="s">
        <v>3457</v>
      </c>
      <c r="M3652" s="1">
        <v>0</v>
      </c>
      <c r="O3652" s="1">
        <v>42695</v>
      </c>
      <c r="P3652" s="1">
        <v>6812</v>
      </c>
      <c r="Q3652" s="1" t="s">
        <v>3865</v>
      </c>
    </row>
    <row r="3653" spans="1:17" x14ac:dyDescent="0.4">
      <c r="A3653" t="s">
        <v>48</v>
      </c>
      <c r="B3653" t="s">
        <v>49</v>
      </c>
      <c r="C3653" t="s">
        <v>4</v>
      </c>
      <c r="D3653">
        <v>2020</v>
      </c>
      <c r="E3653" s="3">
        <v>5</v>
      </c>
      <c r="F3653" s="21" t="s">
        <v>50</v>
      </c>
      <c r="G3653" s="1">
        <v>52</v>
      </c>
      <c r="H3653" s="1">
        <v>41</v>
      </c>
      <c r="J3653" s="1" t="s">
        <v>16</v>
      </c>
      <c r="K3653" s="1" t="s">
        <v>3903</v>
      </c>
      <c r="L3653" s="1" t="s">
        <v>3904</v>
      </c>
      <c r="M3653" s="1">
        <v>0</v>
      </c>
      <c r="O3653" s="1">
        <v>42712</v>
      </c>
      <c r="P3653" s="1">
        <v>6781</v>
      </c>
      <c r="Q3653" s="1" t="s">
        <v>3905</v>
      </c>
    </row>
    <row r="3654" spans="1:17" x14ac:dyDescent="0.4">
      <c r="A3654" t="s">
        <v>48</v>
      </c>
      <c r="B3654" t="s">
        <v>49</v>
      </c>
      <c r="C3654" t="s">
        <v>4</v>
      </c>
      <c r="D3654">
        <v>2020</v>
      </c>
      <c r="E3654" s="3">
        <v>5</v>
      </c>
      <c r="F3654" s="21" t="s">
        <v>50</v>
      </c>
      <c r="G3654" s="1">
        <v>53</v>
      </c>
      <c r="H3654" s="1">
        <v>31</v>
      </c>
      <c r="J3654" s="1" t="s">
        <v>11</v>
      </c>
      <c r="K3654" s="1" t="s">
        <v>102</v>
      </c>
      <c r="L3654" s="1" t="s">
        <v>3185</v>
      </c>
      <c r="M3654" s="1">
        <v>0</v>
      </c>
      <c r="O3654" s="1">
        <v>43986</v>
      </c>
      <c r="P3654" s="1">
        <v>6749</v>
      </c>
      <c r="Q3654" s="1" t="s">
        <v>3186</v>
      </c>
    </row>
    <row r="3655" spans="1:17" x14ac:dyDescent="0.4">
      <c r="A3655" t="s">
        <v>48</v>
      </c>
      <c r="B3655" t="s">
        <v>49</v>
      </c>
      <c r="C3655" t="s">
        <v>4</v>
      </c>
      <c r="D3655">
        <v>2020</v>
      </c>
      <c r="E3655" s="3">
        <v>5</v>
      </c>
      <c r="F3655" s="21" t="s">
        <v>50</v>
      </c>
      <c r="G3655" s="1">
        <v>54</v>
      </c>
      <c r="H3655" s="1">
        <v>24</v>
      </c>
      <c r="J3655" s="1" t="s">
        <v>22</v>
      </c>
      <c r="K3655" s="1" t="s">
        <v>246</v>
      </c>
      <c r="L3655" s="1" t="s">
        <v>247</v>
      </c>
      <c r="M3655" s="1">
        <v>0</v>
      </c>
      <c r="O3655" s="1">
        <v>44008</v>
      </c>
      <c r="P3655" s="1">
        <v>6407</v>
      </c>
      <c r="Q3655" s="1" t="s">
        <v>3378</v>
      </c>
    </row>
    <row r="3656" spans="1:17" x14ac:dyDescent="0.4">
      <c r="A3656" t="s">
        <v>48</v>
      </c>
      <c r="B3656" t="s">
        <v>49</v>
      </c>
      <c r="C3656" t="s">
        <v>4</v>
      </c>
      <c r="D3656">
        <v>2020</v>
      </c>
      <c r="E3656" s="3">
        <v>5</v>
      </c>
      <c r="F3656" s="21" t="s">
        <v>50</v>
      </c>
      <c r="G3656" s="1">
        <v>55</v>
      </c>
      <c r="H3656" s="1">
        <v>36</v>
      </c>
      <c r="J3656" s="1" t="s">
        <v>11</v>
      </c>
      <c r="K3656" s="1" t="s">
        <v>3318</v>
      </c>
      <c r="L3656" s="1" t="s">
        <v>3319</v>
      </c>
      <c r="M3656" s="1">
        <v>0</v>
      </c>
      <c r="O3656" s="1">
        <v>43979</v>
      </c>
      <c r="P3656" s="1">
        <v>6287</v>
      </c>
      <c r="Q3656" s="1" t="s">
        <v>3320</v>
      </c>
    </row>
    <row r="3657" spans="1:17" x14ac:dyDescent="0.4">
      <c r="A3657" t="s">
        <v>48</v>
      </c>
      <c r="B3657" t="s">
        <v>49</v>
      </c>
      <c r="C3657" t="s">
        <v>4</v>
      </c>
      <c r="D3657">
        <v>2020</v>
      </c>
      <c r="E3657" s="3">
        <v>5</v>
      </c>
      <c r="F3657" s="21" t="s">
        <v>50</v>
      </c>
      <c r="G3657" s="1">
        <v>56</v>
      </c>
      <c r="H3657" s="1">
        <v>6</v>
      </c>
      <c r="J3657" s="1" t="s">
        <v>3156</v>
      </c>
      <c r="K3657" s="1" t="s">
        <v>3534</v>
      </c>
      <c r="L3657" s="1" t="s">
        <v>3535</v>
      </c>
      <c r="M3657" s="1">
        <v>0</v>
      </c>
      <c r="N3657" s="1" t="s">
        <v>3536</v>
      </c>
      <c r="O3657" s="1">
        <v>43997</v>
      </c>
      <c r="P3657" s="1">
        <v>6215</v>
      </c>
      <c r="Q3657" s="1" t="s">
        <v>3537</v>
      </c>
    </row>
    <row r="3658" spans="1:17" x14ac:dyDescent="0.4">
      <c r="A3658" t="s">
        <v>48</v>
      </c>
      <c r="B3658" t="s">
        <v>49</v>
      </c>
      <c r="C3658" t="s">
        <v>4</v>
      </c>
      <c r="D3658">
        <v>2020</v>
      </c>
      <c r="E3658" s="3">
        <v>5</v>
      </c>
      <c r="F3658" s="21" t="s">
        <v>50</v>
      </c>
      <c r="G3658" s="1">
        <v>57</v>
      </c>
      <c r="H3658" s="1">
        <v>8</v>
      </c>
      <c r="J3658" s="1" t="s">
        <v>3175</v>
      </c>
      <c r="K3658" s="1" t="s">
        <v>167</v>
      </c>
      <c r="L3658" s="1" t="s">
        <v>71</v>
      </c>
      <c r="M3658" s="1">
        <v>0</v>
      </c>
      <c r="O3658" s="1">
        <v>43990</v>
      </c>
      <c r="P3658" s="1">
        <v>6055</v>
      </c>
      <c r="Q3658" s="1" t="s">
        <v>3211</v>
      </c>
    </row>
    <row r="3659" spans="1:17" x14ac:dyDescent="0.4">
      <c r="A3659" t="s">
        <v>48</v>
      </c>
      <c r="B3659" t="s">
        <v>49</v>
      </c>
      <c r="C3659" t="s">
        <v>4</v>
      </c>
      <c r="D3659">
        <v>2020</v>
      </c>
      <c r="E3659" s="3">
        <v>5</v>
      </c>
      <c r="F3659" s="21" t="s">
        <v>50</v>
      </c>
      <c r="G3659" s="1">
        <v>58</v>
      </c>
      <c r="H3659" s="1">
        <v>1</v>
      </c>
      <c r="J3659" s="1" t="s">
        <v>22</v>
      </c>
      <c r="K3659" s="1" t="s">
        <v>614</v>
      </c>
      <c r="L3659" s="1" t="s">
        <v>3269</v>
      </c>
      <c r="M3659" s="1">
        <v>0</v>
      </c>
      <c r="N3659" s="1" t="s">
        <v>3270</v>
      </c>
      <c r="O3659" s="1">
        <v>44005</v>
      </c>
      <c r="P3659" s="1">
        <v>5961</v>
      </c>
      <c r="Q3659" s="1" t="s">
        <v>3271</v>
      </c>
    </row>
    <row r="3660" spans="1:17" x14ac:dyDescent="0.4">
      <c r="A3660" t="s">
        <v>48</v>
      </c>
      <c r="B3660" t="s">
        <v>49</v>
      </c>
      <c r="C3660" t="s">
        <v>4</v>
      </c>
      <c r="D3660">
        <v>2020</v>
      </c>
      <c r="E3660" s="3">
        <v>5</v>
      </c>
      <c r="F3660" s="21" t="s">
        <v>50</v>
      </c>
      <c r="G3660" s="1">
        <v>59</v>
      </c>
      <c r="H3660" s="1">
        <v>-46</v>
      </c>
      <c r="J3660" s="1" t="s">
        <v>21</v>
      </c>
      <c r="K3660" s="1" t="s">
        <v>3733</v>
      </c>
      <c r="L3660" s="1" t="s">
        <v>3734</v>
      </c>
      <c r="M3660" s="1">
        <v>0</v>
      </c>
      <c r="N3660" s="1" t="s">
        <v>3735</v>
      </c>
      <c r="O3660" s="1">
        <v>44005</v>
      </c>
      <c r="P3660" s="1">
        <v>5956</v>
      </c>
      <c r="Q3660" s="1" t="s">
        <v>3736</v>
      </c>
    </row>
    <row r="3661" spans="1:17" x14ac:dyDescent="0.4">
      <c r="A3661" t="s">
        <v>48</v>
      </c>
      <c r="B3661" t="s">
        <v>49</v>
      </c>
      <c r="C3661" t="s">
        <v>4</v>
      </c>
      <c r="D3661">
        <v>2020</v>
      </c>
      <c r="E3661" s="3">
        <v>5</v>
      </c>
      <c r="F3661" s="21" t="s">
        <v>50</v>
      </c>
      <c r="G3661" s="1">
        <v>60</v>
      </c>
      <c r="H3661" s="1">
        <v>76</v>
      </c>
      <c r="J3661" s="1" t="s">
        <v>16</v>
      </c>
      <c r="K3661" s="1" t="s">
        <v>3388</v>
      </c>
      <c r="L3661" s="1" t="s">
        <v>3331</v>
      </c>
      <c r="M3661" s="1">
        <v>0</v>
      </c>
      <c r="O3661" s="1">
        <v>43795</v>
      </c>
      <c r="P3661" s="1">
        <v>5668</v>
      </c>
      <c r="Q3661" s="1" t="s">
        <v>3389</v>
      </c>
    </row>
    <row r="3662" spans="1:17" x14ac:dyDescent="0.4">
      <c r="A3662" t="s">
        <v>48</v>
      </c>
      <c r="B3662" t="s">
        <v>49</v>
      </c>
      <c r="C3662" t="s">
        <v>4</v>
      </c>
      <c r="D3662">
        <v>2020</v>
      </c>
      <c r="E3662" s="3">
        <v>5</v>
      </c>
      <c r="F3662" s="21" t="s">
        <v>50</v>
      </c>
      <c r="G3662" s="1">
        <v>61</v>
      </c>
      <c r="H3662" s="1">
        <v>112</v>
      </c>
      <c r="J3662" s="1" t="s">
        <v>11</v>
      </c>
      <c r="K3662" s="1" t="s">
        <v>4041</v>
      </c>
      <c r="L3662" s="1" t="s">
        <v>3185</v>
      </c>
      <c r="M3662" s="1">
        <v>0</v>
      </c>
      <c r="O3662" s="1">
        <v>43802</v>
      </c>
      <c r="P3662" s="1">
        <v>5625</v>
      </c>
      <c r="Q3662" s="1" t="s">
        <v>4042</v>
      </c>
    </row>
    <row r="3663" spans="1:17" x14ac:dyDescent="0.4">
      <c r="A3663" t="s">
        <v>48</v>
      </c>
      <c r="B3663" t="s">
        <v>49</v>
      </c>
      <c r="C3663" t="s">
        <v>4</v>
      </c>
      <c r="D3663">
        <v>2020</v>
      </c>
      <c r="E3663" s="3">
        <v>5</v>
      </c>
      <c r="F3663" s="21" t="s">
        <v>50</v>
      </c>
      <c r="G3663" s="1">
        <v>62</v>
      </c>
      <c r="H3663" s="1">
        <v>1</v>
      </c>
      <c r="J3663" s="1" t="s">
        <v>10</v>
      </c>
      <c r="K3663" s="1" t="s">
        <v>3312</v>
      </c>
      <c r="L3663" s="1" t="s">
        <v>3313</v>
      </c>
      <c r="M3663" s="1">
        <v>0</v>
      </c>
      <c r="O3663" s="1">
        <v>40482</v>
      </c>
      <c r="P3663" s="1">
        <v>5356</v>
      </c>
      <c r="Q3663" s="1" t="s">
        <v>3314</v>
      </c>
    </row>
    <row r="3664" spans="1:17" x14ac:dyDescent="0.4">
      <c r="A3664" t="s">
        <v>48</v>
      </c>
      <c r="B3664" t="s">
        <v>49</v>
      </c>
      <c r="C3664" t="s">
        <v>4</v>
      </c>
      <c r="D3664">
        <v>2020</v>
      </c>
      <c r="E3664" s="3">
        <v>5</v>
      </c>
      <c r="F3664" s="21" t="s">
        <v>50</v>
      </c>
      <c r="G3664" s="1">
        <v>63</v>
      </c>
      <c r="H3664" s="1">
        <v>-16</v>
      </c>
      <c r="J3664" s="1" t="s">
        <v>9</v>
      </c>
      <c r="K3664" s="1" t="s">
        <v>3593</v>
      </c>
      <c r="L3664" s="1" t="s">
        <v>697</v>
      </c>
      <c r="M3664" s="1">
        <v>0</v>
      </c>
      <c r="N3664" s="1" t="s">
        <v>3594</v>
      </c>
      <c r="O3664" s="1">
        <v>43068</v>
      </c>
      <c r="P3664" s="1">
        <v>5342</v>
      </c>
      <c r="Q3664" s="1" t="s">
        <v>3595</v>
      </c>
    </row>
    <row r="3665" spans="1:17" x14ac:dyDescent="0.4">
      <c r="A3665" t="s">
        <v>48</v>
      </c>
      <c r="B3665" t="s">
        <v>49</v>
      </c>
      <c r="C3665" t="s">
        <v>4</v>
      </c>
      <c r="D3665">
        <v>2020</v>
      </c>
      <c r="E3665" s="3">
        <v>5</v>
      </c>
      <c r="F3665" s="21" t="s">
        <v>50</v>
      </c>
      <c r="G3665" s="1">
        <v>64</v>
      </c>
      <c r="H3665" s="1">
        <v>-62</v>
      </c>
      <c r="J3665" s="1" t="s">
        <v>11</v>
      </c>
      <c r="K3665" s="1" t="s">
        <v>781</v>
      </c>
      <c r="L3665" s="1" t="s">
        <v>3816</v>
      </c>
      <c r="M3665" s="1">
        <v>0</v>
      </c>
      <c r="O3665" s="1">
        <v>43971</v>
      </c>
      <c r="P3665" s="1">
        <v>5271</v>
      </c>
      <c r="Q3665" s="1" t="s">
        <v>3817</v>
      </c>
    </row>
    <row r="3666" spans="1:17" x14ac:dyDescent="0.4">
      <c r="A3666" t="s">
        <v>48</v>
      </c>
      <c r="B3666" t="s">
        <v>49</v>
      </c>
      <c r="C3666" t="s">
        <v>4</v>
      </c>
      <c r="D3666">
        <v>2020</v>
      </c>
      <c r="E3666" s="3">
        <v>5</v>
      </c>
      <c r="F3666" s="21" t="s">
        <v>50</v>
      </c>
      <c r="G3666" s="1">
        <v>65</v>
      </c>
      <c r="H3666" s="1">
        <v>67</v>
      </c>
      <c r="J3666" s="1" t="s">
        <v>17</v>
      </c>
      <c r="K3666" s="1" t="s">
        <v>861</v>
      </c>
      <c r="L3666" s="1" t="s">
        <v>3375</v>
      </c>
      <c r="M3666" s="1">
        <v>0</v>
      </c>
      <c r="N3666" s="1" t="s">
        <v>3376</v>
      </c>
      <c r="O3666" s="1">
        <v>43976</v>
      </c>
      <c r="P3666" s="1">
        <v>5147</v>
      </c>
      <c r="Q3666" s="1" t="s">
        <v>3377</v>
      </c>
    </row>
    <row r="3667" spans="1:17" x14ac:dyDescent="0.4">
      <c r="A3667" t="s">
        <v>48</v>
      </c>
      <c r="B3667" t="s">
        <v>49</v>
      </c>
      <c r="C3667" t="s">
        <v>4</v>
      </c>
      <c r="D3667">
        <v>2020</v>
      </c>
      <c r="E3667" s="3">
        <v>5</v>
      </c>
      <c r="F3667" s="21" t="s">
        <v>50</v>
      </c>
      <c r="G3667" s="1">
        <v>66</v>
      </c>
      <c r="H3667" s="1">
        <v>19</v>
      </c>
      <c r="J3667" s="1" t="s">
        <v>27</v>
      </c>
      <c r="K3667" s="1" t="s">
        <v>3276</v>
      </c>
      <c r="L3667" s="1" t="s">
        <v>721</v>
      </c>
      <c r="M3667" s="1">
        <v>0</v>
      </c>
      <c r="O3667" s="1">
        <v>43623</v>
      </c>
      <c r="P3667" s="1">
        <v>5097</v>
      </c>
      <c r="Q3667" s="1" t="s">
        <v>3277</v>
      </c>
    </row>
    <row r="3668" spans="1:17" x14ac:dyDescent="0.4">
      <c r="A3668" t="s">
        <v>48</v>
      </c>
      <c r="B3668" t="s">
        <v>49</v>
      </c>
      <c r="C3668" t="s">
        <v>4</v>
      </c>
      <c r="D3668">
        <v>2020</v>
      </c>
      <c r="E3668" s="3">
        <v>5</v>
      </c>
      <c r="F3668" s="21" t="s">
        <v>50</v>
      </c>
      <c r="G3668" s="1">
        <v>67</v>
      </c>
      <c r="H3668" s="1">
        <v>48</v>
      </c>
      <c r="J3668" s="1" t="s">
        <v>17</v>
      </c>
      <c r="K3668" s="1" t="s">
        <v>3315</v>
      </c>
      <c r="L3668" s="1" t="s">
        <v>688</v>
      </c>
      <c r="M3668" s="1">
        <v>0</v>
      </c>
      <c r="N3668" s="1" t="s">
        <v>3316</v>
      </c>
      <c r="O3668" s="1">
        <v>42573</v>
      </c>
      <c r="P3668" s="1">
        <v>5033</v>
      </c>
      <c r="Q3668" s="1" t="s">
        <v>3317</v>
      </c>
    </row>
    <row r="3669" spans="1:17" x14ac:dyDescent="0.4">
      <c r="A3669" t="s">
        <v>48</v>
      </c>
      <c r="B3669" t="s">
        <v>49</v>
      </c>
      <c r="C3669" t="s">
        <v>4</v>
      </c>
      <c r="D3669">
        <v>2020</v>
      </c>
      <c r="E3669" s="3">
        <v>5</v>
      </c>
      <c r="F3669" s="21" t="s">
        <v>50</v>
      </c>
      <c r="G3669" s="1">
        <v>68</v>
      </c>
      <c r="H3669" s="1">
        <v>3</v>
      </c>
      <c r="J3669" s="1" t="s">
        <v>20</v>
      </c>
      <c r="K3669" s="1" t="s">
        <v>3397</v>
      </c>
      <c r="L3669" s="1" t="s">
        <v>3398</v>
      </c>
      <c r="M3669" s="1">
        <v>0</v>
      </c>
      <c r="N3669" s="1" t="s">
        <v>3399</v>
      </c>
      <c r="O3669" s="1">
        <v>44000</v>
      </c>
      <c r="P3669" s="1">
        <v>4996</v>
      </c>
      <c r="Q3669" s="1" t="s">
        <v>3400</v>
      </c>
    </row>
    <row r="3670" spans="1:17" x14ac:dyDescent="0.4">
      <c r="A3670" t="s">
        <v>48</v>
      </c>
      <c r="B3670" t="s">
        <v>49</v>
      </c>
      <c r="C3670" t="s">
        <v>4</v>
      </c>
      <c r="D3670">
        <v>2020</v>
      </c>
      <c r="E3670" s="3">
        <v>5</v>
      </c>
      <c r="F3670" s="21" t="s">
        <v>50</v>
      </c>
      <c r="G3670" s="1">
        <v>69</v>
      </c>
      <c r="H3670" s="1">
        <v>10</v>
      </c>
      <c r="J3670" s="1" t="s">
        <v>11</v>
      </c>
      <c r="K3670" s="1" t="s">
        <v>3080</v>
      </c>
      <c r="L3670" s="1" t="s">
        <v>3081</v>
      </c>
      <c r="M3670" s="1">
        <v>0</v>
      </c>
      <c r="O3670" s="1">
        <v>43958</v>
      </c>
      <c r="P3670" s="1">
        <v>4987</v>
      </c>
      <c r="Q3670" s="1" t="s">
        <v>3082</v>
      </c>
    </row>
    <row r="3671" spans="1:17" x14ac:dyDescent="0.4">
      <c r="A3671" t="s">
        <v>48</v>
      </c>
      <c r="B3671" t="s">
        <v>49</v>
      </c>
      <c r="C3671" t="s">
        <v>4</v>
      </c>
      <c r="D3671">
        <v>2020</v>
      </c>
      <c r="E3671" s="3">
        <v>5</v>
      </c>
      <c r="F3671" s="21" t="s">
        <v>50</v>
      </c>
      <c r="G3671" s="1">
        <v>70</v>
      </c>
      <c r="H3671" s="1">
        <v>71</v>
      </c>
      <c r="J3671" s="1" t="s">
        <v>22</v>
      </c>
      <c r="K3671" s="1" t="s">
        <v>585</v>
      </c>
      <c r="L3671" s="1" t="s">
        <v>3590</v>
      </c>
      <c r="M3671" s="1">
        <v>0</v>
      </c>
      <c r="O3671" s="1">
        <v>43956</v>
      </c>
      <c r="P3671" s="1">
        <v>4981</v>
      </c>
      <c r="Q3671" s="1" t="s">
        <v>3591</v>
      </c>
    </row>
    <row r="3672" spans="1:17" x14ac:dyDescent="0.4">
      <c r="A3672" t="s">
        <v>48</v>
      </c>
      <c r="B3672" t="s">
        <v>49</v>
      </c>
      <c r="C3672" t="s">
        <v>4</v>
      </c>
      <c r="D3672">
        <v>2020</v>
      </c>
      <c r="E3672" s="3">
        <v>5</v>
      </c>
      <c r="F3672" s="21" t="s">
        <v>50</v>
      </c>
      <c r="G3672" s="1">
        <v>71</v>
      </c>
      <c r="H3672" s="1">
        <v>47</v>
      </c>
      <c r="J3672" s="1" t="s">
        <v>26</v>
      </c>
      <c r="K3672" s="1" t="s">
        <v>3267</v>
      </c>
      <c r="L3672" s="1" t="s">
        <v>332</v>
      </c>
      <c r="M3672" s="1">
        <v>0</v>
      </c>
      <c r="O3672" s="1">
        <v>43985</v>
      </c>
      <c r="P3672" s="1">
        <v>4979</v>
      </c>
      <c r="Q3672" s="1" t="s">
        <v>3268</v>
      </c>
    </row>
    <row r="3673" spans="1:17" x14ac:dyDescent="0.4">
      <c r="A3673" t="s">
        <v>48</v>
      </c>
      <c r="B3673" t="s">
        <v>49</v>
      </c>
      <c r="C3673" t="s">
        <v>4</v>
      </c>
      <c r="D3673">
        <v>2020</v>
      </c>
      <c r="E3673" s="3">
        <v>5</v>
      </c>
      <c r="F3673" s="21" t="s">
        <v>50</v>
      </c>
      <c r="G3673" s="1">
        <v>72</v>
      </c>
      <c r="H3673" s="1">
        <v>57</v>
      </c>
      <c r="J3673" s="1" t="s">
        <v>16</v>
      </c>
      <c r="K3673" s="1" t="s">
        <v>3339</v>
      </c>
      <c r="L3673" s="1" t="s">
        <v>3340</v>
      </c>
      <c r="M3673" s="1">
        <v>0</v>
      </c>
      <c r="N3673" s="1" t="s">
        <v>3341</v>
      </c>
      <c r="O3673" s="1">
        <v>43963</v>
      </c>
      <c r="P3673" s="1">
        <v>4966</v>
      </c>
      <c r="Q3673" s="1" t="s">
        <v>3342</v>
      </c>
    </row>
    <row r="3674" spans="1:17" x14ac:dyDescent="0.4">
      <c r="A3674" t="s">
        <v>48</v>
      </c>
      <c r="B3674" t="s">
        <v>49</v>
      </c>
      <c r="C3674" t="s">
        <v>4</v>
      </c>
      <c r="D3674">
        <v>2020</v>
      </c>
      <c r="E3674" s="3">
        <v>5</v>
      </c>
      <c r="F3674" s="21" t="s">
        <v>50</v>
      </c>
      <c r="G3674" s="1">
        <v>73</v>
      </c>
      <c r="H3674" s="1">
        <v>2</v>
      </c>
      <c r="J3674" s="1" t="s">
        <v>16</v>
      </c>
      <c r="K3674" s="1" t="s">
        <v>1032</v>
      </c>
      <c r="L3674" s="1" t="s">
        <v>3306</v>
      </c>
      <c r="M3674" s="1">
        <v>0</v>
      </c>
      <c r="O3674" s="1">
        <v>43970</v>
      </c>
      <c r="P3674" s="1">
        <v>4957</v>
      </c>
      <c r="Q3674" s="1" t="s">
        <v>3451</v>
      </c>
    </row>
    <row r="3675" spans="1:17" x14ac:dyDescent="0.4">
      <c r="A3675" t="s">
        <v>48</v>
      </c>
      <c r="B3675" t="s">
        <v>49</v>
      </c>
      <c r="C3675" t="s">
        <v>4</v>
      </c>
      <c r="D3675">
        <v>2020</v>
      </c>
      <c r="E3675" s="3">
        <v>5</v>
      </c>
      <c r="F3675" s="21" t="s">
        <v>50</v>
      </c>
      <c r="G3675" s="1">
        <v>74</v>
      </c>
      <c r="H3675" s="1">
        <v>52</v>
      </c>
      <c r="J3675" s="1" t="s">
        <v>10</v>
      </c>
      <c r="K3675" s="1" t="s">
        <v>3739</v>
      </c>
      <c r="L3675" s="1" t="s">
        <v>71</v>
      </c>
      <c r="M3675" s="1">
        <v>0</v>
      </c>
      <c r="N3675" s="1" t="s">
        <v>3740</v>
      </c>
      <c r="O3675" s="1">
        <v>44000</v>
      </c>
      <c r="P3675" s="1">
        <v>4732</v>
      </c>
      <c r="Q3675" s="1" t="s">
        <v>3741</v>
      </c>
    </row>
    <row r="3676" spans="1:17" x14ac:dyDescent="0.4">
      <c r="A3676" t="s">
        <v>48</v>
      </c>
      <c r="B3676" t="s">
        <v>49</v>
      </c>
      <c r="C3676" t="s">
        <v>4</v>
      </c>
      <c r="D3676">
        <v>2020</v>
      </c>
      <c r="E3676" s="3">
        <v>5</v>
      </c>
      <c r="F3676" s="21" t="s">
        <v>50</v>
      </c>
      <c r="G3676" s="1">
        <v>75</v>
      </c>
      <c r="H3676" s="1">
        <v>-25</v>
      </c>
      <c r="J3676" s="1" t="s">
        <v>21</v>
      </c>
      <c r="K3676" s="1" t="s">
        <v>3521</v>
      </c>
      <c r="L3676" s="1" t="s">
        <v>125</v>
      </c>
      <c r="M3676" s="1">
        <v>0</v>
      </c>
      <c r="N3676" s="1" t="s">
        <v>3522</v>
      </c>
      <c r="O3676" s="1">
        <v>43999</v>
      </c>
      <c r="P3676" s="1">
        <v>4713</v>
      </c>
      <c r="Q3676" s="1" t="s">
        <v>3523</v>
      </c>
    </row>
    <row r="3677" spans="1:17" x14ac:dyDescent="0.4">
      <c r="A3677" t="s">
        <v>48</v>
      </c>
      <c r="B3677" t="s">
        <v>49</v>
      </c>
      <c r="C3677" t="s">
        <v>4</v>
      </c>
      <c r="D3677">
        <v>2020</v>
      </c>
      <c r="E3677" s="3">
        <v>5</v>
      </c>
      <c r="F3677" s="21" t="s">
        <v>50</v>
      </c>
      <c r="G3677" s="1">
        <v>76</v>
      </c>
      <c r="H3677" s="1">
        <v>28</v>
      </c>
      <c r="J3677" s="1" t="s">
        <v>11</v>
      </c>
      <c r="K3677" s="1" t="s">
        <v>690</v>
      </c>
      <c r="L3677" s="1" t="s">
        <v>3457</v>
      </c>
      <c r="M3677" s="1">
        <v>0</v>
      </c>
      <c r="O3677" s="1">
        <v>41533</v>
      </c>
      <c r="P3677" s="1">
        <v>4597</v>
      </c>
      <c r="Q3677" s="1" t="s">
        <v>3592</v>
      </c>
    </row>
    <row r="3678" spans="1:17" x14ac:dyDescent="0.4">
      <c r="A3678" t="s">
        <v>48</v>
      </c>
      <c r="B3678" t="s">
        <v>49</v>
      </c>
      <c r="C3678" t="s">
        <v>4</v>
      </c>
      <c r="D3678">
        <v>2020</v>
      </c>
      <c r="E3678" s="3">
        <v>5</v>
      </c>
      <c r="F3678" s="21" t="s">
        <v>50</v>
      </c>
      <c r="G3678" s="1">
        <v>77</v>
      </c>
      <c r="H3678" s="1">
        <v>61</v>
      </c>
      <c r="J3678" s="1" t="s">
        <v>11</v>
      </c>
      <c r="K3678" s="1" t="s">
        <v>437</v>
      </c>
      <c r="L3678" s="1" t="s">
        <v>3382</v>
      </c>
      <c r="M3678" s="1">
        <v>0</v>
      </c>
      <c r="O3678" s="1">
        <v>40246</v>
      </c>
      <c r="P3678" s="1">
        <v>4595</v>
      </c>
      <c r="Q3678" s="1" t="s">
        <v>3383</v>
      </c>
    </row>
    <row r="3679" spans="1:17" x14ac:dyDescent="0.4">
      <c r="A3679" t="s">
        <v>48</v>
      </c>
      <c r="B3679" t="s">
        <v>49</v>
      </c>
      <c r="C3679" t="s">
        <v>4</v>
      </c>
      <c r="D3679">
        <v>2020</v>
      </c>
      <c r="E3679" s="3">
        <v>5</v>
      </c>
      <c r="F3679" s="21" t="s">
        <v>50</v>
      </c>
      <c r="G3679" s="1">
        <v>78</v>
      </c>
      <c r="H3679" s="1">
        <v>41</v>
      </c>
      <c r="J3679" s="1" t="s">
        <v>17</v>
      </c>
      <c r="K3679" s="1" t="s">
        <v>764</v>
      </c>
      <c r="L3679" s="1" t="s">
        <v>125</v>
      </c>
      <c r="M3679" s="1">
        <v>0</v>
      </c>
      <c r="N3679" s="1" t="s">
        <v>3433</v>
      </c>
      <c r="O3679" s="1">
        <v>44004</v>
      </c>
      <c r="P3679" s="1">
        <v>4493</v>
      </c>
      <c r="Q3679" s="1" t="s">
        <v>3434</v>
      </c>
    </row>
    <row r="3680" spans="1:17" x14ac:dyDescent="0.4">
      <c r="A3680" t="s">
        <v>48</v>
      </c>
      <c r="B3680" t="s">
        <v>49</v>
      </c>
      <c r="C3680" t="s">
        <v>4</v>
      </c>
      <c r="D3680">
        <v>2020</v>
      </c>
      <c r="E3680" s="3">
        <v>5</v>
      </c>
      <c r="F3680" s="21" t="s">
        <v>50</v>
      </c>
      <c r="G3680" s="1">
        <v>79</v>
      </c>
      <c r="H3680" s="1">
        <v>33</v>
      </c>
      <c r="J3680" s="1" t="s">
        <v>17</v>
      </c>
      <c r="K3680" s="1" t="s">
        <v>3390</v>
      </c>
      <c r="L3680" s="1" t="s">
        <v>71</v>
      </c>
      <c r="M3680" s="1">
        <v>0</v>
      </c>
      <c r="N3680" s="1" t="s">
        <v>3391</v>
      </c>
      <c r="O3680" s="1">
        <v>43276</v>
      </c>
      <c r="P3680" s="1">
        <v>4458</v>
      </c>
      <c r="Q3680" s="1" t="s">
        <v>3392</v>
      </c>
    </row>
    <row r="3681" spans="1:17" x14ac:dyDescent="0.4">
      <c r="A3681" t="s">
        <v>48</v>
      </c>
      <c r="B3681" t="s">
        <v>49</v>
      </c>
      <c r="C3681" t="s">
        <v>4</v>
      </c>
      <c r="D3681">
        <v>2020</v>
      </c>
      <c r="E3681" s="3">
        <v>5</v>
      </c>
      <c r="F3681" s="21" t="s">
        <v>50</v>
      </c>
      <c r="G3681" s="1">
        <v>80</v>
      </c>
      <c r="H3681" s="1">
        <v>75</v>
      </c>
      <c r="J3681" s="1" t="s">
        <v>17</v>
      </c>
      <c r="K3681" s="1" t="s">
        <v>3606</v>
      </c>
      <c r="L3681" s="1" t="s">
        <v>3607</v>
      </c>
      <c r="M3681" s="1">
        <v>0</v>
      </c>
      <c r="N3681" s="1" t="s">
        <v>3608</v>
      </c>
      <c r="O3681" s="1">
        <v>44005</v>
      </c>
      <c r="P3681" s="1">
        <v>4453</v>
      </c>
      <c r="Q3681" s="1" t="s">
        <v>3609</v>
      </c>
    </row>
    <row r="3682" spans="1:17" x14ac:dyDescent="0.4">
      <c r="A3682" t="s">
        <v>48</v>
      </c>
      <c r="B3682" t="s">
        <v>49</v>
      </c>
      <c r="C3682" t="s">
        <v>4</v>
      </c>
      <c r="D3682">
        <v>2020</v>
      </c>
      <c r="E3682" s="3">
        <v>5</v>
      </c>
      <c r="F3682" s="21" t="s">
        <v>50</v>
      </c>
      <c r="G3682" s="1">
        <v>81</v>
      </c>
      <c r="H3682" s="1">
        <v>49</v>
      </c>
      <c r="J3682" s="1" t="s">
        <v>20</v>
      </c>
      <c r="K3682" s="1" t="s">
        <v>3755</v>
      </c>
      <c r="L3682" s="1" t="s">
        <v>652</v>
      </c>
      <c r="M3682" s="1">
        <v>0</v>
      </c>
      <c r="N3682" s="1" t="s">
        <v>3756</v>
      </c>
      <c r="O3682" s="1">
        <v>44007</v>
      </c>
      <c r="P3682" s="1">
        <v>4294</v>
      </c>
      <c r="Q3682" s="1" t="s">
        <v>3757</v>
      </c>
    </row>
    <row r="3683" spans="1:17" x14ac:dyDescent="0.4">
      <c r="A3683" t="s">
        <v>48</v>
      </c>
      <c r="B3683" t="s">
        <v>49</v>
      </c>
      <c r="C3683" t="s">
        <v>4</v>
      </c>
      <c r="D3683">
        <v>2020</v>
      </c>
      <c r="E3683" s="3">
        <v>5</v>
      </c>
      <c r="F3683" s="21" t="s">
        <v>50</v>
      </c>
      <c r="G3683" s="1">
        <v>82</v>
      </c>
      <c r="H3683" s="1">
        <v>-24</v>
      </c>
      <c r="J3683" s="1" t="s">
        <v>10</v>
      </c>
      <c r="K3683" s="1" t="s">
        <v>3429</v>
      </c>
      <c r="L3683" s="1" t="s">
        <v>3430</v>
      </c>
      <c r="M3683" s="1">
        <v>0</v>
      </c>
      <c r="N3683" s="1" t="s">
        <v>3431</v>
      </c>
      <c r="O3683" s="1">
        <v>43992</v>
      </c>
      <c r="P3683" s="1">
        <v>4241</v>
      </c>
      <c r="Q3683" s="1" t="s">
        <v>3432</v>
      </c>
    </row>
    <row r="3684" spans="1:17" x14ac:dyDescent="0.4">
      <c r="A3684" t="s">
        <v>48</v>
      </c>
      <c r="B3684" t="s">
        <v>49</v>
      </c>
      <c r="C3684" t="s">
        <v>4</v>
      </c>
      <c r="D3684">
        <v>2020</v>
      </c>
      <c r="E3684" s="3">
        <v>5</v>
      </c>
      <c r="F3684" s="21" t="s">
        <v>50</v>
      </c>
      <c r="G3684" s="1">
        <v>83</v>
      </c>
      <c r="H3684" s="1">
        <v>-44</v>
      </c>
      <c r="J3684" s="1" t="s">
        <v>11</v>
      </c>
      <c r="K3684" s="1" t="s">
        <v>3982</v>
      </c>
      <c r="L3684" s="1" t="s">
        <v>947</v>
      </c>
      <c r="M3684" s="1">
        <v>0</v>
      </c>
      <c r="O3684" s="1">
        <v>43794</v>
      </c>
      <c r="P3684" s="1">
        <v>4011</v>
      </c>
      <c r="Q3684" s="1" t="s">
        <v>3983</v>
      </c>
    </row>
    <row r="3685" spans="1:17" x14ac:dyDescent="0.4">
      <c r="A3685" t="s">
        <v>48</v>
      </c>
      <c r="B3685" t="s">
        <v>49</v>
      </c>
      <c r="C3685" t="s">
        <v>4</v>
      </c>
      <c r="D3685">
        <v>2020</v>
      </c>
      <c r="E3685" s="3">
        <v>5</v>
      </c>
      <c r="F3685" s="21" t="s">
        <v>50</v>
      </c>
      <c r="G3685" s="1">
        <v>84</v>
      </c>
      <c r="H3685" s="1">
        <v>27</v>
      </c>
      <c r="J3685" s="1" t="s">
        <v>16</v>
      </c>
      <c r="K3685" s="1" t="s">
        <v>750</v>
      </c>
      <c r="L3685" s="1" t="s">
        <v>751</v>
      </c>
      <c r="M3685" s="1">
        <v>0</v>
      </c>
      <c r="O3685" s="1">
        <v>44004</v>
      </c>
      <c r="P3685" s="1">
        <v>3982</v>
      </c>
      <c r="Q3685" s="1" t="s">
        <v>3588</v>
      </c>
    </row>
    <row r="3686" spans="1:17" x14ac:dyDescent="0.4">
      <c r="A3686" t="s">
        <v>48</v>
      </c>
      <c r="B3686" t="s">
        <v>49</v>
      </c>
      <c r="C3686" t="s">
        <v>4</v>
      </c>
      <c r="D3686">
        <v>2020</v>
      </c>
      <c r="E3686" s="3">
        <v>5</v>
      </c>
      <c r="F3686" s="21" t="s">
        <v>50</v>
      </c>
      <c r="G3686" s="1">
        <v>85</v>
      </c>
      <c r="H3686" s="1">
        <v>49</v>
      </c>
      <c r="J3686" s="1" t="s">
        <v>26</v>
      </c>
      <c r="K3686" s="1" t="s">
        <v>3353</v>
      </c>
      <c r="L3686" s="1" t="s">
        <v>3354</v>
      </c>
      <c r="M3686" s="1">
        <v>0</v>
      </c>
      <c r="O3686" s="1">
        <v>43976</v>
      </c>
      <c r="P3686" s="1">
        <v>3927</v>
      </c>
      <c r="Q3686" s="1" t="s">
        <v>3355</v>
      </c>
    </row>
    <row r="3687" spans="1:17" x14ac:dyDescent="0.4">
      <c r="A3687" t="s">
        <v>48</v>
      </c>
      <c r="B3687" t="s">
        <v>49</v>
      </c>
      <c r="C3687" t="s">
        <v>4</v>
      </c>
      <c r="D3687">
        <v>2020</v>
      </c>
      <c r="E3687" s="3">
        <v>5</v>
      </c>
      <c r="F3687" s="21" t="s">
        <v>50</v>
      </c>
      <c r="G3687" s="1">
        <v>86</v>
      </c>
      <c r="H3687" s="1">
        <v>17</v>
      </c>
      <c r="J3687" s="1" t="s">
        <v>16</v>
      </c>
      <c r="K3687" s="1" t="s">
        <v>3257</v>
      </c>
      <c r="L3687" s="1" t="s">
        <v>3258</v>
      </c>
      <c r="M3687" s="1">
        <v>0</v>
      </c>
      <c r="O3687" s="1">
        <v>40977</v>
      </c>
      <c r="P3687" s="1">
        <v>3868</v>
      </c>
      <c r="Q3687" s="1" t="s">
        <v>3259</v>
      </c>
    </row>
    <row r="3688" spans="1:17" x14ac:dyDescent="0.4">
      <c r="A3688" t="s">
        <v>48</v>
      </c>
      <c r="B3688" t="s">
        <v>49</v>
      </c>
      <c r="C3688" t="s">
        <v>4</v>
      </c>
      <c r="D3688">
        <v>2020</v>
      </c>
      <c r="E3688" s="3">
        <v>5</v>
      </c>
      <c r="F3688" s="21" t="s">
        <v>50</v>
      </c>
      <c r="G3688" s="1">
        <v>87</v>
      </c>
      <c r="H3688" s="1">
        <v>117</v>
      </c>
      <c r="J3688" s="1" t="s">
        <v>26</v>
      </c>
      <c r="K3688" s="1" t="s">
        <v>3177</v>
      </c>
      <c r="L3688" s="1" t="s">
        <v>3178</v>
      </c>
      <c r="M3688" s="1">
        <v>0</v>
      </c>
      <c r="O3688" s="1">
        <v>43985</v>
      </c>
      <c r="P3688" s="1">
        <v>3848</v>
      </c>
      <c r="Q3688" s="1" t="s">
        <v>3179</v>
      </c>
    </row>
    <row r="3689" spans="1:17" x14ac:dyDescent="0.4">
      <c r="A3689" t="s">
        <v>48</v>
      </c>
      <c r="B3689" t="s">
        <v>49</v>
      </c>
      <c r="C3689" t="s">
        <v>4</v>
      </c>
      <c r="D3689">
        <v>2020</v>
      </c>
      <c r="E3689" s="3">
        <v>5</v>
      </c>
      <c r="F3689" s="21" t="s">
        <v>50</v>
      </c>
      <c r="G3689" s="1">
        <v>88</v>
      </c>
      <c r="H3689" s="1">
        <v>104</v>
      </c>
      <c r="J3689" s="1" t="s">
        <v>20</v>
      </c>
      <c r="K3689" s="1" t="s">
        <v>1129</v>
      </c>
      <c r="L3689" s="1" t="s">
        <v>3140</v>
      </c>
      <c r="M3689" s="1">
        <v>0</v>
      </c>
      <c r="O3689" s="1">
        <v>43996</v>
      </c>
      <c r="P3689" s="1">
        <v>3828</v>
      </c>
      <c r="Q3689" s="1" t="s">
        <v>4062</v>
      </c>
    </row>
    <row r="3690" spans="1:17" x14ac:dyDescent="0.4">
      <c r="A3690" t="s">
        <v>48</v>
      </c>
      <c r="B3690" t="s">
        <v>49</v>
      </c>
      <c r="C3690" t="s">
        <v>4</v>
      </c>
      <c r="D3690">
        <v>2020</v>
      </c>
      <c r="E3690" s="3">
        <v>5</v>
      </c>
      <c r="F3690" s="21" t="s">
        <v>50</v>
      </c>
      <c r="G3690" s="1">
        <v>89</v>
      </c>
      <c r="H3690" s="1">
        <v>55</v>
      </c>
      <c r="J3690" s="1" t="s">
        <v>19</v>
      </c>
      <c r="K3690" s="1" t="s">
        <v>3452</v>
      </c>
      <c r="L3690" s="1" t="s">
        <v>682</v>
      </c>
      <c r="M3690" s="1">
        <v>0</v>
      </c>
      <c r="O3690" s="1">
        <v>43999</v>
      </c>
      <c r="P3690" s="1">
        <v>3751</v>
      </c>
      <c r="Q3690" s="1" t="s">
        <v>3453</v>
      </c>
    </row>
    <row r="3691" spans="1:17" x14ac:dyDescent="0.4">
      <c r="A3691" t="s">
        <v>48</v>
      </c>
      <c r="B3691" t="s">
        <v>49</v>
      </c>
      <c r="C3691" t="s">
        <v>4</v>
      </c>
      <c r="D3691">
        <v>2020</v>
      </c>
      <c r="E3691" s="3">
        <v>5</v>
      </c>
      <c r="F3691" s="21" t="s">
        <v>50</v>
      </c>
      <c r="G3691" s="1">
        <v>90</v>
      </c>
      <c r="H3691" s="1">
        <v>19</v>
      </c>
      <c r="J3691" s="1" t="s">
        <v>16</v>
      </c>
      <c r="K3691" s="1" t="s">
        <v>199</v>
      </c>
      <c r="L3691" s="1" t="s">
        <v>3401</v>
      </c>
      <c r="M3691" s="1">
        <v>0</v>
      </c>
      <c r="O3691" s="1">
        <v>41281</v>
      </c>
      <c r="P3691" s="1">
        <v>3675</v>
      </c>
      <c r="Q3691" s="1" t="s">
        <v>3402</v>
      </c>
    </row>
    <row r="3692" spans="1:17" x14ac:dyDescent="0.4">
      <c r="A3692" t="s">
        <v>48</v>
      </c>
      <c r="B3692" t="s">
        <v>49</v>
      </c>
      <c r="C3692" t="s">
        <v>4</v>
      </c>
      <c r="D3692">
        <v>2020</v>
      </c>
      <c r="E3692" s="3">
        <v>5</v>
      </c>
      <c r="F3692" s="21" t="s">
        <v>50</v>
      </c>
      <c r="G3692" s="1">
        <v>91</v>
      </c>
      <c r="H3692" s="1">
        <v>-5</v>
      </c>
      <c r="J3692" s="1" t="s">
        <v>11</v>
      </c>
      <c r="K3692" s="1" t="s">
        <v>3505</v>
      </c>
      <c r="L3692" s="1" t="s">
        <v>3506</v>
      </c>
      <c r="M3692" s="1">
        <v>0</v>
      </c>
      <c r="O3692" s="1">
        <v>41104</v>
      </c>
      <c r="P3692" s="1">
        <v>3668</v>
      </c>
      <c r="Q3692" s="1" t="s">
        <v>3507</v>
      </c>
    </row>
    <row r="3693" spans="1:17" x14ac:dyDescent="0.4">
      <c r="A3693" t="s">
        <v>48</v>
      </c>
      <c r="B3693" t="s">
        <v>49</v>
      </c>
      <c r="C3693" t="s">
        <v>4</v>
      </c>
      <c r="D3693">
        <v>2020</v>
      </c>
      <c r="E3693" s="3">
        <v>5</v>
      </c>
      <c r="F3693" s="21" t="s">
        <v>50</v>
      </c>
      <c r="G3693" s="1">
        <v>92</v>
      </c>
      <c r="H3693" s="1">
        <v>6</v>
      </c>
      <c r="J3693" s="1" t="s">
        <v>3172</v>
      </c>
      <c r="K3693" s="1" t="s">
        <v>4008</v>
      </c>
      <c r="L3693" s="1" t="s">
        <v>4009</v>
      </c>
      <c r="M3693" s="1">
        <v>0</v>
      </c>
      <c r="O3693" s="1">
        <v>44007</v>
      </c>
      <c r="P3693" s="1">
        <v>3626</v>
      </c>
      <c r="Q3693" s="1" t="s">
        <v>4010</v>
      </c>
    </row>
    <row r="3694" spans="1:17" x14ac:dyDescent="0.4">
      <c r="A3694" t="s">
        <v>48</v>
      </c>
      <c r="B3694" t="s">
        <v>49</v>
      </c>
      <c r="C3694" t="s">
        <v>4</v>
      </c>
      <c r="D3694">
        <v>2020</v>
      </c>
      <c r="E3694" s="3">
        <v>5</v>
      </c>
      <c r="F3694" s="21" t="s">
        <v>50</v>
      </c>
      <c r="G3694" s="1">
        <v>93</v>
      </c>
      <c r="H3694" s="1">
        <v>27</v>
      </c>
      <c r="J3694" s="1" t="s">
        <v>22</v>
      </c>
      <c r="K3694" s="1" t="s">
        <v>440</v>
      </c>
      <c r="L3694" s="1" t="s">
        <v>3189</v>
      </c>
      <c r="M3694" s="1">
        <v>0</v>
      </c>
      <c r="O3694" s="1">
        <v>43976</v>
      </c>
      <c r="P3694" s="1">
        <v>3595</v>
      </c>
      <c r="Q3694" s="1" t="s">
        <v>3190</v>
      </c>
    </row>
    <row r="3695" spans="1:17" x14ac:dyDescent="0.4">
      <c r="A3695" t="s">
        <v>48</v>
      </c>
      <c r="B3695" t="s">
        <v>49</v>
      </c>
      <c r="C3695" t="s">
        <v>4</v>
      </c>
      <c r="D3695">
        <v>2020</v>
      </c>
      <c r="E3695" s="3">
        <v>5</v>
      </c>
      <c r="F3695" s="21" t="s">
        <v>50</v>
      </c>
      <c r="G3695" s="1">
        <v>94</v>
      </c>
      <c r="H3695" s="1">
        <v>5</v>
      </c>
      <c r="J3695" s="1" t="s">
        <v>3172</v>
      </c>
      <c r="K3695" s="1" t="s">
        <v>3898</v>
      </c>
      <c r="L3695" s="1" t="s">
        <v>358</v>
      </c>
      <c r="M3695" s="1">
        <v>0</v>
      </c>
      <c r="O3695" s="1">
        <v>42834</v>
      </c>
      <c r="P3695" s="1">
        <v>3588</v>
      </c>
      <c r="Q3695" s="1" t="s">
        <v>3899</v>
      </c>
    </row>
    <row r="3696" spans="1:17" x14ac:dyDescent="0.4">
      <c r="A3696" t="s">
        <v>48</v>
      </c>
      <c r="B3696" t="s">
        <v>49</v>
      </c>
      <c r="C3696" t="s">
        <v>4</v>
      </c>
      <c r="D3696">
        <v>2020</v>
      </c>
      <c r="E3696" s="3">
        <v>5</v>
      </c>
      <c r="F3696" s="21" t="s">
        <v>50</v>
      </c>
      <c r="G3696" s="1">
        <v>95</v>
      </c>
      <c r="H3696" s="1">
        <v>44</v>
      </c>
      <c r="J3696" s="1" t="s">
        <v>16</v>
      </c>
      <c r="K3696" s="1" t="s">
        <v>733</v>
      </c>
      <c r="L3696" s="1" t="s">
        <v>734</v>
      </c>
      <c r="M3696" s="1">
        <v>0</v>
      </c>
      <c r="O3696" s="1">
        <v>41943</v>
      </c>
      <c r="P3696" s="1">
        <v>3541</v>
      </c>
      <c r="Q3696" s="1" t="s">
        <v>3475</v>
      </c>
    </row>
    <row r="3697" spans="1:17" x14ac:dyDescent="0.4">
      <c r="A3697" t="s">
        <v>48</v>
      </c>
      <c r="B3697" t="s">
        <v>49</v>
      </c>
      <c r="C3697" t="s">
        <v>4</v>
      </c>
      <c r="D3697">
        <v>2020</v>
      </c>
      <c r="E3697" s="3">
        <v>5</v>
      </c>
      <c r="F3697" s="21" t="s">
        <v>50</v>
      </c>
      <c r="G3697" s="1">
        <v>96</v>
      </c>
      <c r="H3697" s="1">
        <v>9</v>
      </c>
      <c r="J3697" s="1" t="s">
        <v>8</v>
      </c>
      <c r="K3697" s="1" t="s">
        <v>3207</v>
      </c>
      <c r="L3697" s="1" t="s">
        <v>3208</v>
      </c>
      <c r="M3697" s="1">
        <v>0</v>
      </c>
      <c r="O3697" s="1">
        <v>43917</v>
      </c>
      <c r="P3697" s="1">
        <v>3523</v>
      </c>
      <c r="Q3697" s="1" t="s">
        <v>3209</v>
      </c>
    </row>
    <row r="3698" spans="1:17" x14ac:dyDescent="0.4">
      <c r="A3698" t="s">
        <v>48</v>
      </c>
      <c r="B3698" t="s">
        <v>49</v>
      </c>
      <c r="C3698" t="s">
        <v>4</v>
      </c>
      <c r="D3698">
        <v>2020</v>
      </c>
      <c r="E3698" s="3">
        <v>5</v>
      </c>
      <c r="F3698" s="21" t="s">
        <v>50</v>
      </c>
      <c r="G3698" s="1">
        <v>97</v>
      </c>
      <c r="H3698" s="1">
        <v>70</v>
      </c>
      <c r="J3698" s="1" t="s">
        <v>18</v>
      </c>
      <c r="K3698" s="1" t="s">
        <v>191</v>
      </c>
      <c r="L3698" s="1" t="s">
        <v>119</v>
      </c>
      <c r="M3698" s="1">
        <v>0</v>
      </c>
      <c r="O3698" s="1">
        <v>43979</v>
      </c>
      <c r="P3698" s="1">
        <v>3497</v>
      </c>
      <c r="Q3698" s="1" t="s">
        <v>3577</v>
      </c>
    </row>
    <row r="3699" spans="1:17" x14ac:dyDescent="0.4">
      <c r="A3699" t="s">
        <v>48</v>
      </c>
      <c r="B3699" t="s">
        <v>49</v>
      </c>
      <c r="C3699" t="s">
        <v>4</v>
      </c>
      <c r="D3699">
        <v>2020</v>
      </c>
      <c r="E3699" s="3">
        <v>5</v>
      </c>
      <c r="F3699" s="21" t="s">
        <v>50</v>
      </c>
      <c r="G3699" s="1">
        <v>98</v>
      </c>
      <c r="H3699" s="1">
        <v>35</v>
      </c>
      <c r="J3699" s="1" t="s">
        <v>9</v>
      </c>
      <c r="K3699" s="1" t="s">
        <v>3765</v>
      </c>
      <c r="L3699" s="1" t="s">
        <v>3766</v>
      </c>
      <c r="M3699" s="1">
        <v>0</v>
      </c>
      <c r="O3699" s="1">
        <v>43421</v>
      </c>
      <c r="P3699" s="1">
        <v>3496</v>
      </c>
      <c r="Q3699" s="1" t="s">
        <v>3767</v>
      </c>
    </row>
    <row r="3700" spans="1:17" x14ac:dyDescent="0.4">
      <c r="A3700" t="s">
        <v>48</v>
      </c>
      <c r="B3700" t="s">
        <v>49</v>
      </c>
      <c r="C3700" t="s">
        <v>4</v>
      </c>
      <c r="D3700">
        <v>2020</v>
      </c>
      <c r="E3700" s="3">
        <v>5</v>
      </c>
      <c r="F3700" s="21" t="s">
        <v>50</v>
      </c>
      <c r="G3700" s="1">
        <v>99</v>
      </c>
      <c r="H3700" s="1" t="s">
        <v>81</v>
      </c>
      <c r="J3700" s="1" t="s">
        <v>11</v>
      </c>
      <c r="K3700" s="1" t="s">
        <v>468</v>
      </c>
      <c r="L3700" s="1" t="s">
        <v>4086</v>
      </c>
      <c r="M3700" s="1">
        <v>0</v>
      </c>
      <c r="O3700" s="1">
        <v>43958</v>
      </c>
      <c r="P3700" s="1">
        <v>3442</v>
      </c>
      <c r="Q3700" s="1" t="s">
        <v>4087</v>
      </c>
    </row>
    <row r="3701" spans="1:17" x14ac:dyDescent="0.4">
      <c r="A3701" t="s">
        <v>48</v>
      </c>
      <c r="B3701" t="s">
        <v>49</v>
      </c>
      <c r="C3701" t="s">
        <v>4</v>
      </c>
      <c r="D3701">
        <v>2020</v>
      </c>
      <c r="E3701" s="3">
        <v>5</v>
      </c>
      <c r="F3701" s="21" t="s">
        <v>50</v>
      </c>
      <c r="G3701" s="1">
        <v>100</v>
      </c>
      <c r="H3701" s="1">
        <v>10</v>
      </c>
      <c r="J3701" s="1" t="s">
        <v>3156</v>
      </c>
      <c r="K3701" s="1" t="s">
        <v>3601</v>
      </c>
      <c r="L3701" s="1" t="s">
        <v>71</v>
      </c>
      <c r="M3701" s="1">
        <v>0</v>
      </c>
      <c r="O3701" s="1">
        <v>43964</v>
      </c>
      <c r="P3701" s="1">
        <v>3421</v>
      </c>
      <c r="Q3701" s="1" t="s">
        <v>3602</v>
      </c>
    </row>
    <row r="3702" spans="1:17" x14ac:dyDescent="0.4">
      <c r="A3702" t="s">
        <v>48</v>
      </c>
      <c r="B3702" t="s">
        <v>49</v>
      </c>
      <c r="C3702" t="s">
        <v>4</v>
      </c>
      <c r="D3702">
        <v>2020</v>
      </c>
      <c r="E3702" s="3">
        <v>5</v>
      </c>
      <c r="F3702" s="21" t="s">
        <v>50</v>
      </c>
      <c r="G3702" s="1">
        <v>101</v>
      </c>
      <c r="H3702" s="1">
        <v>-7</v>
      </c>
      <c r="J3702" s="1" t="s">
        <v>22</v>
      </c>
      <c r="K3702" s="1" t="s">
        <v>3567</v>
      </c>
      <c r="L3702" s="1" t="s">
        <v>3568</v>
      </c>
      <c r="M3702" s="1">
        <v>0</v>
      </c>
      <c r="O3702" s="1">
        <v>42502</v>
      </c>
      <c r="P3702" s="1">
        <v>3390</v>
      </c>
      <c r="Q3702" s="1" t="s">
        <v>3569</v>
      </c>
    </row>
    <row r="3703" spans="1:17" x14ac:dyDescent="0.4">
      <c r="A3703" t="s">
        <v>48</v>
      </c>
      <c r="B3703" t="s">
        <v>49</v>
      </c>
      <c r="C3703" t="s">
        <v>4</v>
      </c>
      <c r="D3703">
        <v>2020</v>
      </c>
      <c r="E3703" s="3">
        <v>5</v>
      </c>
      <c r="F3703" s="21" t="s">
        <v>50</v>
      </c>
      <c r="G3703" s="1">
        <v>102</v>
      </c>
      <c r="H3703" s="1">
        <v>-97</v>
      </c>
      <c r="J3703" s="1" t="s">
        <v>16</v>
      </c>
      <c r="K3703" s="1" t="s">
        <v>940</v>
      </c>
      <c r="L3703" s="1" t="s">
        <v>3965</v>
      </c>
      <c r="M3703" s="1">
        <v>0</v>
      </c>
      <c r="O3703" s="1">
        <v>43775</v>
      </c>
      <c r="P3703" s="1">
        <v>3333</v>
      </c>
      <c r="Q3703" s="1" t="s">
        <v>3966</v>
      </c>
    </row>
    <row r="3704" spans="1:17" x14ac:dyDescent="0.4">
      <c r="A3704" t="s">
        <v>48</v>
      </c>
      <c r="B3704" t="s">
        <v>49</v>
      </c>
      <c r="C3704" t="s">
        <v>4</v>
      </c>
      <c r="D3704">
        <v>2020</v>
      </c>
      <c r="E3704" s="3">
        <v>5</v>
      </c>
      <c r="F3704" s="21" t="s">
        <v>50</v>
      </c>
      <c r="G3704" s="1">
        <v>103</v>
      </c>
      <c r="H3704" s="1">
        <v>53</v>
      </c>
      <c r="J3704" s="1" t="s">
        <v>16</v>
      </c>
      <c r="K3704" s="1" t="s">
        <v>3499</v>
      </c>
      <c r="L3704" s="1" t="s">
        <v>3412</v>
      </c>
      <c r="M3704" s="1">
        <v>0</v>
      </c>
      <c r="O3704" s="1">
        <v>41991</v>
      </c>
      <c r="P3704" s="1">
        <v>3321</v>
      </c>
      <c r="Q3704" s="1" t="s">
        <v>3500</v>
      </c>
    </row>
    <row r="3705" spans="1:17" x14ac:dyDescent="0.4">
      <c r="A3705" t="s">
        <v>48</v>
      </c>
      <c r="B3705" t="s">
        <v>49</v>
      </c>
      <c r="C3705" t="s">
        <v>4</v>
      </c>
      <c r="D3705">
        <v>2020</v>
      </c>
      <c r="E3705" s="3">
        <v>5</v>
      </c>
      <c r="F3705" s="21" t="s">
        <v>50</v>
      </c>
      <c r="G3705" s="1">
        <v>104</v>
      </c>
      <c r="H3705" s="1">
        <v>-12</v>
      </c>
      <c r="J3705" s="1" t="s">
        <v>20</v>
      </c>
      <c r="K3705" s="1" t="s">
        <v>3463</v>
      </c>
      <c r="L3705" s="1" t="s">
        <v>3464</v>
      </c>
      <c r="M3705" s="1">
        <v>0</v>
      </c>
      <c r="N3705" s="1" t="s">
        <v>3465</v>
      </c>
      <c r="O3705" s="1">
        <v>43990</v>
      </c>
      <c r="P3705" s="1">
        <v>3297</v>
      </c>
      <c r="Q3705" s="1" t="s">
        <v>3466</v>
      </c>
    </row>
    <row r="3706" spans="1:17" x14ac:dyDescent="0.4">
      <c r="A3706" t="s">
        <v>48</v>
      </c>
      <c r="B3706" t="s">
        <v>49</v>
      </c>
      <c r="C3706" t="s">
        <v>4</v>
      </c>
      <c r="D3706">
        <v>2020</v>
      </c>
      <c r="E3706" s="3">
        <v>5</v>
      </c>
      <c r="F3706" s="21" t="s">
        <v>50</v>
      </c>
      <c r="G3706" s="1">
        <v>105</v>
      </c>
      <c r="H3706" s="1">
        <v>26</v>
      </c>
      <c r="J3706" s="1" t="s">
        <v>11</v>
      </c>
      <c r="K3706" s="1" t="s">
        <v>3372</v>
      </c>
      <c r="L3706" s="1" t="s">
        <v>3373</v>
      </c>
      <c r="M3706" s="1">
        <v>0</v>
      </c>
      <c r="O3706" s="1">
        <v>43990</v>
      </c>
      <c r="P3706" s="1">
        <v>3293</v>
      </c>
      <c r="Q3706" s="1" t="s">
        <v>3374</v>
      </c>
    </row>
    <row r="3707" spans="1:17" x14ac:dyDescent="0.4">
      <c r="A3707" t="s">
        <v>48</v>
      </c>
      <c r="B3707" t="s">
        <v>49</v>
      </c>
      <c r="C3707" t="s">
        <v>4</v>
      </c>
      <c r="D3707">
        <v>2020</v>
      </c>
      <c r="E3707" s="3">
        <v>5</v>
      </c>
      <c r="F3707" s="21" t="s">
        <v>50</v>
      </c>
      <c r="G3707" s="1">
        <v>106</v>
      </c>
      <c r="H3707" s="1">
        <v>-53</v>
      </c>
      <c r="J3707" s="1" t="s">
        <v>21</v>
      </c>
      <c r="K3707" s="1" t="s">
        <v>243</v>
      </c>
      <c r="L3707" s="1" t="s">
        <v>244</v>
      </c>
      <c r="M3707" s="1">
        <v>0</v>
      </c>
      <c r="O3707" s="1">
        <v>40301</v>
      </c>
      <c r="P3707" s="1">
        <v>3239</v>
      </c>
      <c r="Q3707" s="1" t="s">
        <v>3897</v>
      </c>
    </row>
    <row r="3708" spans="1:17" x14ac:dyDescent="0.4">
      <c r="A3708" t="s">
        <v>48</v>
      </c>
      <c r="B3708" t="s">
        <v>49</v>
      </c>
      <c r="C3708" t="s">
        <v>4</v>
      </c>
      <c r="D3708">
        <v>2020</v>
      </c>
      <c r="E3708" s="3">
        <v>5</v>
      </c>
      <c r="F3708" s="21" t="s">
        <v>50</v>
      </c>
      <c r="G3708" s="1">
        <v>107</v>
      </c>
      <c r="H3708" s="1">
        <v>16</v>
      </c>
      <c r="J3708" s="1" t="s">
        <v>21</v>
      </c>
      <c r="K3708" s="1" t="s">
        <v>879</v>
      </c>
      <c r="L3708" s="1" t="s">
        <v>3538</v>
      </c>
      <c r="M3708" s="1">
        <v>0</v>
      </c>
      <c r="O3708" s="1">
        <v>41820</v>
      </c>
      <c r="P3708" s="1">
        <v>3170</v>
      </c>
      <c r="Q3708" s="1" t="s">
        <v>3539</v>
      </c>
    </row>
    <row r="3709" spans="1:17" x14ac:dyDescent="0.4">
      <c r="A3709" t="s">
        <v>48</v>
      </c>
      <c r="B3709" t="s">
        <v>49</v>
      </c>
      <c r="C3709" t="s">
        <v>4</v>
      </c>
      <c r="D3709">
        <v>2020</v>
      </c>
      <c r="E3709" s="3">
        <v>5</v>
      </c>
      <c r="F3709" s="21" t="s">
        <v>50</v>
      </c>
      <c r="G3709" s="1">
        <v>108</v>
      </c>
      <c r="H3709" s="1">
        <v>125</v>
      </c>
      <c r="J3709" s="1" t="s">
        <v>26</v>
      </c>
      <c r="K3709" s="1" t="s">
        <v>309</v>
      </c>
      <c r="L3709" s="1" t="s">
        <v>3220</v>
      </c>
      <c r="M3709" s="1">
        <v>0</v>
      </c>
      <c r="O3709" s="1">
        <v>43920</v>
      </c>
      <c r="P3709" s="1">
        <v>3102</v>
      </c>
      <c r="Q3709" s="1" t="s">
        <v>3229</v>
      </c>
    </row>
    <row r="3710" spans="1:17" x14ac:dyDescent="0.4">
      <c r="A3710" t="s">
        <v>48</v>
      </c>
      <c r="B3710" t="s">
        <v>49</v>
      </c>
      <c r="C3710" t="s">
        <v>4</v>
      </c>
      <c r="D3710">
        <v>2020</v>
      </c>
      <c r="E3710" s="3">
        <v>5</v>
      </c>
      <c r="F3710" s="21" t="s">
        <v>50</v>
      </c>
      <c r="G3710" s="1">
        <v>109</v>
      </c>
      <c r="H3710" s="1">
        <v>-37</v>
      </c>
      <c r="J3710" s="1" t="s">
        <v>11</v>
      </c>
      <c r="K3710" s="1" t="s">
        <v>3411</v>
      </c>
      <c r="L3710" s="1" t="s">
        <v>3412</v>
      </c>
      <c r="M3710" s="1">
        <v>0</v>
      </c>
      <c r="O3710" s="1">
        <v>43929</v>
      </c>
      <c r="P3710" s="1">
        <v>3060</v>
      </c>
      <c r="Q3710" s="1" t="s">
        <v>3413</v>
      </c>
    </row>
    <row r="3711" spans="1:17" x14ac:dyDescent="0.4">
      <c r="A3711" t="s">
        <v>48</v>
      </c>
      <c r="B3711" t="s">
        <v>49</v>
      </c>
      <c r="C3711" t="s">
        <v>4</v>
      </c>
      <c r="D3711">
        <v>2020</v>
      </c>
      <c r="E3711" s="3">
        <v>5</v>
      </c>
      <c r="F3711" s="21" t="s">
        <v>50</v>
      </c>
      <c r="G3711" s="1">
        <v>110</v>
      </c>
      <c r="H3711" s="1">
        <v>7</v>
      </c>
      <c r="J3711" s="1" t="s">
        <v>10</v>
      </c>
      <c r="K3711" s="1" t="s">
        <v>3280</v>
      </c>
      <c r="L3711" s="1" t="s">
        <v>3281</v>
      </c>
      <c r="M3711" s="1">
        <v>0</v>
      </c>
      <c r="N3711" s="1" t="s">
        <v>3282</v>
      </c>
      <c r="O3711" s="1">
        <v>42169</v>
      </c>
      <c r="P3711" s="1">
        <v>3045</v>
      </c>
      <c r="Q3711" s="1" t="s">
        <v>3283</v>
      </c>
    </row>
    <row r="3712" spans="1:17" x14ac:dyDescent="0.4">
      <c r="A3712" t="s">
        <v>48</v>
      </c>
      <c r="B3712" t="s">
        <v>49</v>
      </c>
      <c r="C3712" t="s">
        <v>4</v>
      </c>
      <c r="D3712">
        <v>2020</v>
      </c>
      <c r="E3712" s="3">
        <v>5</v>
      </c>
      <c r="F3712" s="21" t="s">
        <v>50</v>
      </c>
      <c r="G3712" s="1">
        <v>111</v>
      </c>
      <c r="H3712" s="1">
        <v>37</v>
      </c>
      <c r="J3712" s="1" t="s">
        <v>22</v>
      </c>
      <c r="K3712" s="1" t="s">
        <v>712</v>
      </c>
      <c r="L3712" s="1" t="s">
        <v>713</v>
      </c>
      <c r="M3712" s="1">
        <v>0</v>
      </c>
      <c r="O3712" s="1">
        <v>43985</v>
      </c>
      <c r="P3712" s="1">
        <v>2926</v>
      </c>
      <c r="Q3712" s="1" t="s">
        <v>3717</v>
      </c>
    </row>
    <row r="3713" spans="1:17" x14ac:dyDescent="0.4">
      <c r="A3713" t="s">
        <v>48</v>
      </c>
      <c r="B3713" t="s">
        <v>49</v>
      </c>
      <c r="C3713" t="s">
        <v>4</v>
      </c>
      <c r="D3713">
        <v>2020</v>
      </c>
      <c r="E3713" s="3">
        <v>5</v>
      </c>
      <c r="F3713" s="21" t="s">
        <v>50</v>
      </c>
      <c r="G3713" s="1">
        <v>112</v>
      </c>
      <c r="H3713" s="1">
        <v>-22</v>
      </c>
      <c r="J3713" s="1" t="s">
        <v>22</v>
      </c>
      <c r="K3713" s="1" t="s">
        <v>3603</v>
      </c>
      <c r="L3713" s="1" t="s">
        <v>3604</v>
      </c>
      <c r="M3713" s="1">
        <v>0</v>
      </c>
      <c r="O3713" s="1">
        <v>40850</v>
      </c>
      <c r="P3713" s="1">
        <v>2919</v>
      </c>
      <c r="Q3713" s="1" t="s">
        <v>3605</v>
      </c>
    </row>
    <row r="3714" spans="1:17" x14ac:dyDescent="0.4">
      <c r="A3714" t="s">
        <v>48</v>
      </c>
      <c r="B3714" t="s">
        <v>49</v>
      </c>
      <c r="C3714" t="s">
        <v>4</v>
      </c>
      <c r="D3714">
        <v>2020</v>
      </c>
      <c r="E3714" s="3">
        <v>5</v>
      </c>
      <c r="F3714" s="21" t="s">
        <v>50</v>
      </c>
      <c r="G3714" s="1">
        <v>113</v>
      </c>
      <c r="H3714" s="1">
        <v>104</v>
      </c>
      <c r="J3714" s="1" t="s">
        <v>26</v>
      </c>
      <c r="K3714" s="1" t="s">
        <v>219</v>
      </c>
      <c r="L3714" s="1" t="s">
        <v>3220</v>
      </c>
      <c r="M3714" s="1">
        <v>0</v>
      </c>
      <c r="O3714" s="1">
        <v>43958</v>
      </c>
      <c r="P3714" s="1">
        <v>2918</v>
      </c>
      <c r="Q3714" s="1" t="s">
        <v>3221</v>
      </c>
    </row>
    <row r="3715" spans="1:17" x14ac:dyDescent="0.4">
      <c r="A3715" t="s">
        <v>48</v>
      </c>
      <c r="B3715" t="s">
        <v>49</v>
      </c>
      <c r="C3715" t="s">
        <v>4</v>
      </c>
      <c r="D3715">
        <v>2020</v>
      </c>
      <c r="E3715" s="3">
        <v>5</v>
      </c>
      <c r="F3715" s="21" t="s">
        <v>50</v>
      </c>
      <c r="G3715" s="1">
        <v>114</v>
      </c>
      <c r="H3715" s="1">
        <v>-6</v>
      </c>
      <c r="J3715" s="1" t="s">
        <v>11</v>
      </c>
      <c r="K3715" s="1" t="s">
        <v>3427</v>
      </c>
      <c r="L3715" s="1" t="s">
        <v>3331</v>
      </c>
      <c r="M3715" s="1">
        <v>0</v>
      </c>
      <c r="O3715" s="1">
        <v>42617</v>
      </c>
      <c r="P3715" s="1">
        <v>2918</v>
      </c>
      <c r="Q3715" s="1" t="s">
        <v>3428</v>
      </c>
    </row>
    <row r="3716" spans="1:17" x14ac:dyDescent="0.4">
      <c r="A3716" t="s">
        <v>48</v>
      </c>
      <c r="B3716" t="s">
        <v>49</v>
      </c>
      <c r="C3716" t="s">
        <v>4</v>
      </c>
      <c r="D3716">
        <v>2020</v>
      </c>
      <c r="E3716" s="3">
        <v>5</v>
      </c>
      <c r="F3716" s="21" t="s">
        <v>50</v>
      </c>
      <c r="G3716" s="1">
        <v>115</v>
      </c>
      <c r="H3716" s="1">
        <v>78</v>
      </c>
      <c r="J3716" s="1" t="s">
        <v>22</v>
      </c>
      <c r="K3716" s="1" t="s">
        <v>4063</v>
      </c>
      <c r="L3716" s="1" t="s">
        <v>4064</v>
      </c>
      <c r="M3716" s="1">
        <v>0</v>
      </c>
      <c r="O3716" s="1">
        <v>43858</v>
      </c>
      <c r="P3716" s="1">
        <v>2861</v>
      </c>
      <c r="Q3716" s="1" t="s">
        <v>4065</v>
      </c>
    </row>
    <row r="3717" spans="1:17" x14ac:dyDescent="0.4">
      <c r="A3717" t="s">
        <v>48</v>
      </c>
      <c r="B3717" t="s">
        <v>49</v>
      </c>
      <c r="C3717" t="s">
        <v>4</v>
      </c>
      <c r="D3717">
        <v>2020</v>
      </c>
      <c r="E3717" s="3">
        <v>5</v>
      </c>
      <c r="F3717" s="21" t="s">
        <v>50</v>
      </c>
      <c r="G3717" s="1">
        <v>116</v>
      </c>
      <c r="H3717" s="1">
        <v>95</v>
      </c>
      <c r="J3717" s="1" t="s">
        <v>27</v>
      </c>
      <c r="K3717" s="1" t="s">
        <v>4088</v>
      </c>
      <c r="L3717" s="1" t="s">
        <v>71</v>
      </c>
      <c r="M3717" s="1">
        <v>0</v>
      </c>
      <c r="O3717" s="1">
        <v>43033</v>
      </c>
      <c r="P3717" s="1">
        <v>2828</v>
      </c>
      <c r="Q3717" s="1" t="s">
        <v>4089</v>
      </c>
    </row>
    <row r="3718" spans="1:17" x14ac:dyDescent="0.4">
      <c r="A3718" t="s">
        <v>48</v>
      </c>
      <c r="B3718" t="s">
        <v>49</v>
      </c>
      <c r="C3718" t="s">
        <v>4</v>
      </c>
      <c r="D3718">
        <v>2020</v>
      </c>
      <c r="E3718" s="3">
        <v>5</v>
      </c>
      <c r="F3718" s="21" t="s">
        <v>50</v>
      </c>
      <c r="G3718" s="1">
        <v>117</v>
      </c>
      <c r="H3718" s="1">
        <v>42</v>
      </c>
      <c r="J3718" s="1" t="s">
        <v>22</v>
      </c>
      <c r="K3718" s="1" t="s">
        <v>3748</v>
      </c>
      <c r="L3718" s="1" t="s">
        <v>3749</v>
      </c>
      <c r="M3718" s="1">
        <v>0</v>
      </c>
      <c r="O3718" s="1">
        <v>43985</v>
      </c>
      <c r="P3718" s="1">
        <v>2769</v>
      </c>
      <c r="Q3718" s="1" t="s">
        <v>3750</v>
      </c>
    </row>
    <row r="3719" spans="1:17" x14ac:dyDescent="0.4">
      <c r="A3719" t="s">
        <v>48</v>
      </c>
      <c r="B3719" t="s">
        <v>49</v>
      </c>
      <c r="C3719" t="s">
        <v>4</v>
      </c>
      <c r="D3719">
        <v>2020</v>
      </c>
      <c r="E3719" s="3">
        <v>5</v>
      </c>
      <c r="F3719" s="21" t="s">
        <v>50</v>
      </c>
      <c r="G3719" s="1">
        <v>118</v>
      </c>
      <c r="H3719" s="1">
        <v>122</v>
      </c>
      <c r="J3719" s="1" t="s">
        <v>3156</v>
      </c>
      <c r="K3719" s="1" t="s">
        <v>2448</v>
      </c>
      <c r="L3719" s="1" t="s">
        <v>4090</v>
      </c>
      <c r="M3719" s="1">
        <v>0</v>
      </c>
      <c r="N3719" s="1" t="s">
        <v>4091</v>
      </c>
      <c r="O3719" s="1">
        <v>43992</v>
      </c>
      <c r="P3719" s="1">
        <v>2762</v>
      </c>
      <c r="Q3719" s="1" t="s">
        <v>4092</v>
      </c>
    </row>
    <row r="3720" spans="1:17" x14ac:dyDescent="0.4">
      <c r="A3720" t="s">
        <v>48</v>
      </c>
      <c r="B3720" t="s">
        <v>49</v>
      </c>
      <c r="C3720" t="s">
        <v>4</v>
      </c>
      <c r="D3720">
        <v>2020</v>
      </c>
      <c r="E3720" s="3">
        <v>5</v>
      </c>
      <c r="F3720" s="21" t="s">
        <v>50</v>
      </c>
      <c r="G3720" s="1">
        <v>119</v>
      </c>
      <c r="H3720" s="1" t="s">
        <v>81</v>
      </c>
      <c r="J3720" s="1" t="s">
        <v>9</v>
      </c>
      <c r="K3720" s="1" t="s">
        <v>641</v>
      </c>
      <c r="L3720" s="1" t="s">
        <v>3660</v>
      </c>
      <c r="M3720" s="1">
        <v>0</v>
      </c>
      <c r="O3720" s="1">
        <v>41339</v>
      </c>
      <c r="P3720" s="1">
        <v>2738</v>
      </c>
      <c r="Q3720" s="1" t="s">
        <v>3661</v>
      </c>
    </row>
    <row r="3721" spans="1:17" x14ac:dyDescent="0.4">
      <c r="A3721" t="s">
        <v>48</v>
      </c>
      <c r="B3721" t="s">
        <v>49</v>
      </c>
      <c r="C3721" t="s">
        <v>4</v>
      </c>
      <c r="D3721">
        <v>2020</v>
      </c>
      <c r="E3721" s="3">
        <v>5</v>
      </c>
      <c r="F3721" s="21" t="s">
        <v>50</v>
      </c>
      <c r="G3721" s="1">
        <v>120</v>
      </c>
      <c r="H3721" s="1">
        <v>-32</v>
      </c>
      <c r="J3721" s="1" t="s">
        <v>21</v>
      </c>
      <c r="K3721" s="1" t="s">
        <v>3900</v>
      </c>
      <c r="L3721" s="1" t="s">
        <v>2528</v>
      </c>
      <c r="M3721" s="1">
        <v>0</v>
      </c>
      <c r="N3721" s="1" t="s">
        <v>3901</v>
      </c>
      <c r="O3721" s="1">
        <v>44005</v>
      </c>
      <c r="P3721" s="1">
        <v>2733</v>
      </c>
      <c r="Q3721" s="1" t="s">
        <v>3902</v>
      </c>
    </row>
    <row r="3722" spans="1:17" x14ac:dyDescent="0.4">
      <c r="A3722" t="s">
        <v>48</v>
      </c>
      <c r="B3722" t="s">
        <v>49</v>
      </c>
      <c r="C3722" t="s">
        <v>4</v>
      </c>
      <c r="D3722">
        <v>2020</v>
      </c>
      <c r="E3722" s="3">
        <v>5</v>
      </c>
      <c r="F3722" s="21" t="s">
        <v>50</v>
      </c>
      <c r="G3722" s="1">
        <v>121</v>
      </c>
      <c r="H3722" s="1">
        <v>25</v>
      </c>
      <c r="J3722" s="1" t="s">
        <v>16</v>
      </c>
      <c r="K3722" s="1" t="s">
        <v>3514</v>
      </c>
      <c r="L3722" s="1" t="s">
        <v>3515</v>
      </c>
      <c r="M3722" s="1">
        <v>0</v>
      </c>
      <c r="O3722" s="1">
        <v>42152</v>
      </c>
      <c r="P3722" s="1">
        <v>2707</v>
      </c>
      <c r="Q3722" s="1" t="s">
        <v>3516</v>
      </c>
    </row>
    <row r="3723" spans="1:17" x14ac:dyDescent="0.4">
      <c r="A3723" t="s">
        <v>48</v>
      </c>
      <c r="B3723" t="s">
        <v>49</v>
      </c>
      <c r="C3723" t="s">
        <v>4</v>
      </c>
      <c r="D3723">
        <v>2020</v>
      </c>
      <c r="E3723" s="3">
        <v>5</v>
      </c>
      <c r="F3723" s="21" t="s">
        <v>50</v>
      </c>
      <c r="G3723" s="1">
        <v>122</v>
      </c>
      <c r="H3723" s="1">
        <v>46</v>
      </c>
      <c r="J3723" s="1" t="s">
        <v>20</v>
      </c>
      <c r="K3723" s="1" t="s">
        <v>3540</v>
      </c>
      <c r="L3723" s="1" t="s">
        <v>125</v>
      </c>
      <c r="M3723" s="1">
        <v>0</v>
      </c>
      <c r="N3723" s="1" t="s">
        <v>3541</v>
      </c>
      <c r="O3723" s="1">
        <v>43993</v>
      </c>
      <c r="P3723" s="1">
        <v>2699</v>
      </c>
      <c r="Q3723" s="1" t="s">
        <v>3542</v>
      </c>
    </row>
    <row r="3724" spans="1:17" x14ac:dyDescent="0.4">
      <c r="A3724" t="s">
        <v>48</v>
      </c>
      <c r="B3724" t="s">
        <v>49</v>
      </c>
      <c r="C3724" t="s">
        <v>4</v>
      </c>
      <c r="D3724">
        <v>2020</v>
      </c>
      <c r="E3724" s="3">
        <v>5</v>
      </c>
      <c r="F3724" s="21" t="s">
        <v>50</v>
      </c>
      <c r="G3724" s="1">
        <v>123</v>
      </c>
      <c r="H3724" s="1">
        <v>20</v>
      </c>
      <c r="J3724" s="1" t="s">
        <v>3156</v>
      </c>
      <c r="K3724" s="1" t="s">
        <v>3769</v>
      </c>
      <c r="L3724" s="1" t="s">
        <v>3770</v>
      </c>
      <c r="M3724" s="1">
        <v>0</v>
      </c>
      <c r="O3724" s="1">
        <v>43188</v>
      </c>
      <c r="P3724" s="1">
        <v>2689</v>
      </c>
      <c r="Q3724" s="1" t="s">
        <v>3771</v>
      </c>
    </row>
    <row r="3725" spans="1:17" x14ac:dyDescent="0.4">
      <c r="A3725" t="s">
        <v>48</v>
      </c>
      <c r="B3725" t="s">
        <v>49</v>
      </c>
      <c r="C3725" t="s">
        <v>4</v>
      </c>
      <c r="D3725">
        <v>2020</v>
      </c>
      <c r="E3725" s="3">
        <v>5</v>
      </c>
      <c r="F3725" s="21" t="s">
        <v>50</v>
      </c>
      <c r="G3725" s="1">
        <v>124</v>
      </c>
      <c r="H3725" s="1">
        <v>16</v>
      </c>
      <c r="J3725" s="1" t="s">
        <v>3156</v>
      </c>
      <c r="K3725" s="1" t="s">
        <v>3918</v>
      </c>
      <c r="L3725" s="1" t="s">
        <v>71</v>
      </c>
      <c r="M3725" s="1">
        <v>0</v>
      </c>
      <c r="O3725" s="1">
        <v>43998</v>
      </c>
      <c r="P3725" s="1">
        <v>2603</v>
      </c>
      <c r="Q3725" s="1" t="s">
        <v>3919</v>
      </c>
    </row>
    <row r="3726" spans="1:17" x14ac:dyDescent="0.4">
      <c r="A3726" t="s">
        <v>48</v>
      </c>
      <c r="B3726" t="s">
        <v>49</v>
      </c>
      <c r="C3726" t="s">
        <v>4</v>
      </c>
      <c r="D3726">
        <v>2020</v>
      </c>
      <c r="E3726" s="3">
        <v>5</v>
      </c>
      <c r="F3726" s="21" t="s">
        <v>50</v>
      </c>
      <c r="G3726" s="1">
        <v>125</v>
      </c>
      <c r="H3726" s="1">
        <v>26</v>
      </c>
      <c r="J3726" s="1" t="s">
        <v>3156</v>
      </c>
      <c r="K3726" s="1" t="s">
        <v>3395</v>
      </c>
      <c r="L3726" s="1" t="s">
        <v>128</v>
      </c>
      <c r="M3726" s="1">
        <v>0</v>
      </c>
      <c r="O3726" s="1">
        <v>43818</v>
      </c>
      <c r="P3726" s="1">
        <v>2593</v>
      </c>
      <c r="Q3726" s="1" t="s">
        <v>3396</v>
      </c>
    </row>
    <row r="3727" spans="1:17" x14ac:dyDescent="0.4">
      <c r="A3727" t="s">
        <v>48</v>
      </c>
      <c r="B3727" t="s">
        <v>49</v>
      </c>
      <c r="C3727" t="s">
        <v>4</v>
      </c>
      <c r="D3727">
        <v>2020</v>
      </c>
      <c r="E3727" s="3">
        <v>5</v>
      </c>
      <c r="F3727" s="21" t="s">
        <v>50</v>
      </c>
      <c r="G3727" s="1">
        <v>126</v>
      </c>
      <c r="H3727" s="1">
        <v>11</v>
      </c>
      <c r="J3727" s="1" t="s">
        <v>12</v>
      </c>
      <c r="K3727" s="1" t="s">
        <v>1029</v>
      </c>
      <c r="L3727" s="1" t="s">
        <v>3790</v>
      </c>
      <c r="M3727" s="1">
        <v>0</v>
      </c>
      <c r="O3727" s="1">
        <v>42211</v>
      </c>
      <c r="P3727" s="1">
        <v>2590</v>
      </c>
      <c r="Q3727" s="1" t="s">
        <v>3791</v>
      </c>
    </row>
    <row r="3728" spans="1:17" x14ac:dyDescent="0.4">
      <c r="A3728" t="s">
        <v>48</v>
      </c>
      <c r="B3728" t="s">
        <v>49</v>
      </c>
      <c r="C3728" t="s">
        <v>4</v>
      </c>
      <c r="D3728">
        <v>2020</v>
      </c>
      <c r="E3728" s="3">
        <v>5</v>
      </c>
      <c r="F3728" s="21" t="s">
        <v>50</v>
      </c>
      <c r="G3728" s="1">
        <v>127</v>
      </c>
      <c r="H3728" s="1">
        <v>47</v>
      </c>
      <c r="J3728" s="1" t="s">
        <v>22</v>
      </c>
      <c r="K3728" s="1" t="s">
        <v>3393</v>
      </c>
      <c r="L3728" s="1" t="s">
        <v>3331</v>
      </c>
      <c r="M3728" s="1">
        <v>0</v>
      </c>
      <c r="O3728" s="1">
        <v>40835</v>
      </c>
      <c r="P3728" s="1">
        <v>2580</v>
      </c>
      <c r="Q3728" s="1" t="s">
        <v>3394</v>
      </c>
    </row>
    <row r="3729" spans="1:17" x14ac:dyDescent="0.4">
      <c r="A3729" t="s">
        <v>48</v>
      </c>
      <c r="B3729" t="s">
        <v>49</v>
      </c>
      <c r="C3729" t="s">
        <v>4</v>
      </c>
      <c r="D3729">
        <v>2020</v>
      </c>
      <c r="E3729" s="3">
        <v>5</v>
      </c>
      <c r="F3729" s="21" t="s">
        <v>50</v>
      </c>
      <c r="G3729" s="1">
        <v>128</v>
      </c>
      <c r="H3729" s="1">
        <v>59</v>
      </c>
      <c r="J3729" s="1" t="s">
        <v>3156</v>
      </c>
      <c r="K3729" s="1" t="s">
        <v>3350</v>
      </c>
      <c r="L3729" s="1" t="s">
        <v>3351</v>
      </c>
      <c r="M3729" s="1">
        <v>0</v>
      </c>
      <c r="O3729" s="1">
        <v>44008</v>
      </c>
      <c r="P3729" s="1">
        <v>2571</v>
      </c>
      <c r="Q3729" s="1" t="s">
        <v>3352</v>
      </c>
    </row>
    <row r="3730" spans="1:17" x14ac:dyDescent="0.4">
      <c r="A3730" t="s">
        <v>48</v>
      </c>
      <c r="B3730" t="s">
        <v>49</v>
      </c>
      <c r="C3730" t="s">
        <v>4</v>
      </c>
      <c r="D3730">
        <v>2020</v>
      </c>
      <c r="E3730" s="3">
        <v>5</v>
      </c>
      <c r="F3730" s="21" t="s">
        <v>50</v>
      </c>
      <c r="G3730" s="1">
        <v>129</v>
      </c>
      <c r="H3730" s="1">
        <v>-61</v>
      </c>
      <c r="J3730" s="1" t="s">
        <v>17</v>
      </c>
      <c r="K3730" s="1" t="s">
        <v>3826</v>
      </c>
      <c r="L3730" s="1" t="s">
        <v>3827</v>
      </c>
      <c r="M3730" s="1">
        <v>0</v>
      </c>
      <c r="N3730" s="1" t="s">
        <v>3828</v>
      </c>
      <c r="O3730" s="1">
        <v>43945</v>
      </c>
      <c r="P3730" s="1">
        <v>2559</v>
      </c>
      <c r="Q3730" s="1" t="s">
        <v>3829</v>
      </c>
    </row>
    <row r="3731" spans="1:17" x14ac:dyDescent="0.4">
      <c r="A3731" t="s">
        <v>48</v>
      </c>
      <c r="B3731" t="s">
        <v>49</v>
      </c>
      <c r="C3731" t="s">
        <v>4</v>
      </c>
      <c r="D3731">
        <v>2020</v>
      </c>
      <c r="E3731" s="3">
        <v>5</v>
      </c>
      <c r="F3731" s="21" t="s">
        <v>50</v>
      </c>
      <c r="G3731" s="1">
        <v>130</v>
      </c>
      <c r="H3731" s="1">
        <v>-102</v>
      </c>
      <c r="J3731" s="1" t="s">
        <v>27</v>
      </c>
      <c r="K3731" s="1" t="s">
        <v>3971</v>
      </c>
      <c r="L3731" s="1" t="s">
        <v>3972</v>
      </c>
      <c r="M3731" s="1">
        <v>0</v>
      </c>
      <c r="N3731" s="1" t="s">
        <v>3973</v>
      </c>
      <c r="O3731" s="1">
        <v>43930</v>
      </c>
      <c r="P3731" s="1">
        <v>2532</v>
      </c>
      <c r="Q3731" s="1" t="s">
        <v>3974</v>
      </c>
    </row>
    <row r="3732" spans="1:17" x14ac:dyDescent="0.4">
      <c r="A3732" t="s">
        <v>48</v>
      </c>
      <c r="B3732" t="s">
        <v>49</v>
      </c>
      <c r="C3732" t="s">
        <v>4</v>
      </c>
      <c r="D3732">
        <v>2020</v>
      </c>
      <c r="E3732" s="3">
        <v>5</v>
      </c>
      <c r="F3732" s="21" t="s">
        <v>50</v>
      </c>
      <c r="G3732" s="1">
        <v>131</v>
      </c>
      <c r="H3732" s="1">
        <v>60</v>
      </c>
      <c r="J3732" s="1" t="s">
        <v>26</v>
      </c>
      <c r="K3732" s="1" t="s">
        <v>3598</v>
      </c>
      <c r="L3732" s="1" t="s">
        <v>3599</v>
      </c>
      <c r="M3732" s="1">
        <v>0</v>
      </c>
      <c r="O3732" s="1">
        <v>43978</v>
      </c>
      <c r="P3732" s="1">
        <v>2452</v>
      </c>
      <c r="Q3732" s="1" t="s">
        <v>3600</v>
      </c>
    </row>
    <row r="3733" spans="1:17" x14ac:dyDescent="0.4">
      <c r="A3733" t="s">
        <v>48</v>
      </c>
      <c r="B3733" t="s">
        <v>49</v>
      </c>
      <c r="C3733" t="s">
        <v>4</v>
      </c>
      <c r="D3733">
        <v>2020</v>
      </c>
      <c r="E3733" s="3">
        <v>5</v>
      </c>
      <c r="F3733" s="21" t="s">
        <v>50</v>
      </c>
      <c r="G3733" s="1">
        <v>132</v>
      </c>
      <c r="H3733" s="1">
        <v>111</v>
      </c>
      <c r="J3733" s="1" t="s">
        <v>22</v>
      </c>
      <c r="K3733" s="1" t="s">
        <v>706</v>
      </c>
      <c r="L3733" s="1" t="s">
        <v>707</v>
      </c>
      <c r="M3733" s="1">
        <v>0</v>
      </c>
      <c r="O3733" s="1">
        <v>43976</v>
      </c>
      <c r="P3733" s="1">
        <v>2447</v>
      </c>
      <c r="Q3733" s="1" t="s">
        <v>3573</v>
      </c>
    </row>
    <row r="3734" spans="1:17" x14ac:dyDescent="0.4">
      <c r="A3734" t="s">
        <v>48</v>
      </c>
      <c r="B3734" t="s">
        <v>49</v>
      </c>
      <c r="C3734" t="s">
        <v>4</v>
      </c>
      <c r="D3734">
        <v>2020</v>
      </c>
      <c r="E3734" s="3">
        <v>5</v>
      </c>
      <c r="F3734" s="21" t="s">
        <v>50</v>
      </c>
      <c r="G3734" s="1">
        <v>133</v>
      </c>
      <c r="H3734" s="1">
        <v>63</v>
      </c>
      <c r="J3734" s="1" t="s">
        <v>3172</v>
      </c>
      <c r="K3734" s="1" t="s">
        <v>4066</v>
      </c>
      <c r="L3734" s="1" t="s">
        <v>4067</v>
      </c>
      <c r="M3734" s="1">
        <v>0</v>
      </c>
      <c r="O3734" s="1">
        <v>43979</v>
      </c>
      <c r="P3734" s="1">
        <v>2438</v>
      </c>
      <c r="Q3734" s="1" t="s">
        <v>4068</v>
      </c>
    </row>
    <row r="3735" spans="1:17" x14ac:dyDescent="0.4">
      <c r="A3735" t="s">
        <v>48</v>
      </c>
      <c r="B3735" t="s">
        <v>49</v>
      </c>
      <c r="C3735" t="s">
        <v>4</v>
      </c>
      <c r="D3735">
        <v>2020</v>
      </c>
      <c r="E3735" s="3">
        <v>5</v>
      </c>
      <c r="F3735" s="21" t="s">
        <v>50</v>
      </c>
      <c r="G3735" s="1">
        <v>134</v>
      </c>
      <c r="H3735" s="1">
        <v>-13</v>
      </c>
      <c r="J3735" s="1" t="s">
        <v>3497</v>
      </c>
      <c r="K3735" s="1" t="s">
        <v>186</v>
      </c>
      <c r="L3735" s="1" t="s">
        <v>187</v>
      </c>
      <c r="M3735" s="1">
        <v>0</v>
      </c>
      <c r="N3735" s="1" t="s">
        <v>3236</v>
      </c>
      <c r="O3735" s="1">
        <v>44007</v>
      </c>
      <c r="P3735" s="1">
        <v>2412</v>
      </c>
      <c r="Q3735" s="1" t="s">
        <v>3498</v>
      </c>
    </row>
    <row r="3736" spans="1:17" x14ac:dyDescent="0.4">
      <c r="A3736" t="s">
        <v>48</v>
      </c>
      <c r="B3736" t="s">
        <v>49</v>
      </c>
      <c r="C3736" t="s">
        <v>4</v>
      </c>
      <c r="D3736">
        <v>2020</v>
      </c>
      <c r="E3736" s="3">
        <v>5</v>
      </c>
      <c r="F3736" s="21" t="s">
        <v>50</v>
      </c>
      <c r="G3736" s="1">
        <v>135</v>
      </c>
      <c r="H3736" s="1">
        <v>85</v>
      </c>
      <c r="J3736" s="1" t="s">
        <v>16</v>
      </c>
      <c r="K3736" s="1" t="s">
        <v>3194</v>
      </c>
      <c r="L3736" s="1" t="s">
        <v>3195</v>
      </c>
      <c r="M3736" s="1">
        <v>0</v>
      </c>
      <c r="O3736" s="1">
        <v>43738</v>
      </c>
      <c r="P3736" s="1">
        <v>2384</v>
      </c>
      <c r="Q3736" s="1" t="s">
        <v>3196</v>
      </c>
    </row>
    <row r="3737" spans="1:17" x14ac:dyDescent="0.4">
      <c r="A3737" t="s">
        <v>48</v>
      </c>
      <c r="B3737" t="s">
        <v>49</v>
      </c>
      <c r="C3737" t="s">
        <v>4</v>
      </c>
      <c r="D3737">
        <v>2020</v>
      </c>
      <c r="E3737" s="3">
        <v>5</v>
      </c>
      <c r="F3737" s="21" t="s">
        <v>50</v>
      </c>
      <c r="G3737" s="1">
        <v>136</v>
      </c>
      <c r="H3737" s="1">
        <v>-81</v>
      </c>
      <c r="J3737" s="1" t="s">
        <v>22</v>
      </c>
      <c r="K3737" s="1" t="s">
        <v>3987</v>
      </c>
      <c r="L3737" s="1" t="s">
        <v>3988</v>
      </c>
      <c r="M3737" s="1">
        <v>0</v>
      </c>
      <c r="O3737" s="1">
        <v>43648</v>
      </c>
      <c r="P3737" s="1">
        <v>2384</v>
      </c>
      <c r="Q3737" s="1" t="s">
        <v>3989</v>
      </c>
    </row>
    <row r="3738" spans="1:17" x14ac:dyDescent="0.4">
      <c r="A3738" t="s">
        <v>48</v>
      </c>
      <c r="B3738" t="s">
        <v>49</v>
      </c>
      <c r="C3738" t="s">
        <v>4</v>
      </c>
      <c r="D3738">
        <v>2020</v>
      </c>
      <c r="E3738" s="3">
        <v>5</v>
      </c>
      <c r="F3738" s="21" t="s">
        <v>50</v>
      </c>
      <c r="G3738" s="1">
        <v>137</v>
      </c>
      <c r="H3738" s="1">
        <v>61</v>
      </c>
      <c r="J3738" s="1" t="s">
        <v>22</v>
      </c>
      <c r="K3738" s="1" t="s">
        <v>4072</v>
      </c>
      <c r="L3738" s="1" t="s">
        <v>4072</v>
      </c>
      <c r="M3738" s="1">
        <v>0</v>
      </c>
      <c r="O3738" s="1">
        <v>41658</v>
      </c>
      <c r="P3738" s="1">
        <v>2359</v>
      </c>
      <c r="Q3738" s="1" t="s">
        <v>4073</v>
      </c>
    </row>
    <row r="3739" spans="1:17" x14ac:dyDescent="0.4">
      <c r="A3739" t="s">
        <v>48</v>
      </c>
      <c r="B3739" t="s">
        <v>49</v>
      </c>
      <c r="C3739" t="s">
        <v>4</v>
      </c>
      <c r="D3739">
        <v>2020</v>
      </c>
      <c r="E3739" s="3">
        <v>5</v>
      </c>
      <c r="F3739" s="21" t="s">
        <v>50</v>
      </c>
      <c r="G3739" s="1">
        <v>138</v>
      </c>
      <c r="H3739" s="1">
        <v>-120</v>
      </c>
      <c r="J3739" s="1" t="s">
        <v>8</v>
      </c>
      <c r="K3739" s="1" t="s">
        <v>959</v>
      </c>
      <c r="L3739" s="1" t="s">
        <v>125</v>
      </c>
      <c r="M3739" s="1">
        <v>0</v>
      </c>
      <c r="O3739" s="1">
        <v>43998</v>
      </c>
      <c r="P3739" s="1">
        <v>2326</v>
      </c>
      <c r="Q3739" s="1" t="s">
        <v>3967</v>
      </c>
    </row>
    <row r="3740" spans="1:17" x14ac:dyDescent="0.4">
      <c r="A3740" t="s">
        <v>48</v>
      </c>
      <c r="B3740" t="s">
        <v>49</v>
      </c>
      <c r="C3740" t="s">
        <v>4</v>
      </c>
      <c r="D3740">
        <v>2020</v>
      </c>
      <c r="E3740" s="3">
        <v>5</v>
      </c>
      <c r="F3740" s="21" t="s">
        <v>50</v>
      </c>
      <c r="G3740" s="1">
        <v>139</v>
      </c>
      <c r="H3740" s="1">
        <v>18</v>
      </c>
      <c r="J3740" s="1" t="s">
        <v>16</v>
      </c>
      <c r="K3740" s="1" t="s">
        <v>3552</v>
      </c>
      <c r="L3740" s="1" t="s">
        <v>3553</v>
      </c>
      <c r="M3740" s="1">
        <v>0</v>
      </c>
      <c r="O3740" s="1">
        <v>41990</v>
      </c>
      <c r="P3740" s="1">
        <v>2318</v>
      </c>
      <c r="Q3740" s="1" t="s">
        <v>3554</v>
      </c>
    </row>
    <row r="3741" spans="1:17" x14ac:dyDescent="0.4">
      <c r="A3741" t="s">
        <v>48</v>
      </c>
      <c r="B3741" t="s">
        <v>49</v>
      </c>
      <c r="C3741" t="s">
        <v>4</v>
      </c>
      <c r="D3741">
        <v>2020</v>
      </c>
      <c r="E3741" s="3">
        <v>5</v>
      </c>
      <c r="F3741" s="21" t="s">
        <v>50</v>
      </c>
      <c r="G3741" s="1">
        <v>140</v>
      </c>
      <c r="H3741" s="1">
        <v>-125</v>
      </c>
      <c r="J3741" s="1" t="s">
        <v>10</v>
      </c>
      <c r="K3741" s="1" t="s">
        <v>3162</v>
      </c>
      <c r="L3741" s="1" t="s">
        <v>229</v>
      </c>
      <c r="M3741" s="1">
        <v>0</v>
      </c>
      <c r="N3741" s="1" t="s">
        <v>3163</v>
      </c>
      <c r="O3741" s="1">
        <v>43948</v>
      </c>
      <c r="P3741" s="1">
        <v>2296</v>
      </c>
      <c r="Q3741" s="1" t="s">
        <v>3164</v>
      </c>
    </row>
    <row r="3742" spans="1:17" x14ac:dyDescent="0.4">
      <c r="A3742" t="s">
        <v>48</v>
      </c>
      <c r="B3742" t="s">
        <v>49</v>
      </c>
      <c r="C3742" t="s">
        <v>4</v>
      </c>
      <c r="D3742">
        <v>2020</v>
      </c>
      <c r="E3742" s="3">
        <v>5</v>
      </c>
      <c r="F3742" s="21" t="s">
        <v>50</v>
      </c>
      <c r="G3742" s="1">
        <v>141</v>
      </c>
      <c r="H3742" s="1">
        <v>193</v>
      </c>
      <c r="J3742" s="1" t="s">
        <v>27</v>
      </c>
      <c r="K3742" s="1" t="s">
        <v>4093</v>
      </c>
      <c r="L3742" s="1" t="s">
        <v>71</v>
      </c>
      <c r="M3742" s="1">
        <v>0</v>
      </c>
      <c r="O3742" s="1">
        <v>40248</v>
      </c>
      <c r="P3742" s="1">
        <v>2271</v>
      </c>
      <c r="Q3742" s="1" t="s">
        <v>4094</v>
      </c>
    </row>
    <row r="3743" spans="1:17" x14ac:dyDescent="0.4">
      <c r="A3743" t="s">
        <v>48</v>
      </c>
      <c r="B3743" t="s">
        <v>49</v>
      </c>
      <c r="C3743" t="s">
        <v>4</v>
      </c>
      <c r="D3743">
        <v>2020</v>
      </c>
      <c r="E3743" s="3">
        <v>5</v>
      </c>
      <c r="F3743" s="21" t="s">
        <v>50</v>
      </c>
      <c r="G3743" s="1">
        <v>142</v>
      </c>
      <c r="H3743" s="1">
        <v>57</v>
      </c>
      <c r="J3743" s="1" t="s">
        <v>16</v>
      </c>
      <c r="K3743" s="1" t="s">
        <v>4074</v>
      </c>
      <c r="L3743" s="1" t="s">
        <v>3884</v>
      </c>
      <c r="M3743" s="1">
        <v>0</v>
      </c>
      <c r="O3743" s="1">
        <v>40352</v>
      </c>
      <c r="P3743" s="1">
        <v>2245</v>
      </c>
      <c r="Q3743" s="1" t="s">
        <v>4075</v>
      </c>
    </row>
    <row r="3744" spans="1:17" x14ac:dyDescent="0.4">
      <c r="A3744" t="s">
        <v>48</v>
      </c>
      <c r="B3744" t="s">
        <v>49</v>
      </c>
      <c r="C3744" t="s">
        <v>4</v>
      </c>
      <c r="D3744">
        <v>2020</v>
      </c>
      <c r="E3744" s="3">
        <v>5</v>
      </c>
      <c r="F3744" s="21" t="s">
        <v>50</v>
      </c>
      <c r="G3744" s="1">
        <v>143</v>
      </c>
      <c r="H3744" s="1">
        <v>18</v>
      </c>
      <c r="J3744" s="1" t="s">
        <v>20</v>
      </c>
      <c r="K3744" s="1" t="s">
        <v>3914</v>
      </c>
      <c r="L3744" s="1" t="s">
        <v>3915</v>
      </c>
      <c r="M3744" s="1">
        <v>0</v>
      </c>
      <c r="N3744" s="1" t="s">
        <v>3916</v>
      </c>
      <c r="O3744" s="1">
        <v>44000</v>
      </c>
      <c r="P3744" s="1">
        <v>2236</v>
      </c>
      <c r="Q3744" s="1" t="s">
        <v>3917</v>
      </c>
    </row>
    <row r="3745" spans="1:17" x14ac:dyDescent="0.4">
      <c r="A3745" t="s">
        <v>48</v>
      </c>
      <c r="B3745" t="s">
        <v>49</v>
      </c>
      <c r="C3745" t="s">
        <v>4</v>
      </c>
      <c r="D3745">
        <v>2020</v>
      </c>
      <c r="E3745" s="3">
        <v>5</v>
      </c>
      <c r="F3745" s="21" t="s">
        <v>50</v>
      </c>
      <c r="G3745" s="1">
        <v>144</v>
      </c>
      <c r="H3745" s="1">
        <v>-16</v>
      </c>
      <c r="J3745" s="1" t="s">
        <v>22</v>
      </c>
      <c r="K3745" s="1" t="s">
        <v>557</v>
      </c>
      <c r="L3745" s="1" t="s">
        <v>3708</v>
      </c>
      <c r="M3745" s="1">
        <v>0</v>
      </c>
      <c r="O3745" s="1">
        <v>43983</v>
      </c>
      <c r="P3745" s="1">
        <v>2224</v>
      </c>
      <c r="Q3745" s="1" t="s">
        <v>3792</v>
      </c>
    </row>
    <row r="3746" spans="1:17" x14ac:dyDescent="0.4">
      <c r="A3746" t="s">
        <v>48</v>
      </c>
      <c r="B3746" t="s">
        <v>49</v>
      </c>
      <c r="C3746" t="s">
        <v>4</v>
      </c>
      <c r="D3746">
        <v>2020</v>
      </c>
      <c r="E3746" s="3">
        <v>5</v>
      </c>
      <c r="F3746" s="21" t="s">
        <v>50</v>
      </c>
      <c r="G3746" s="1">
        <v>145</v>
      </c>
      <c r="H3746" s="1">
        <v>43</v>
      </c>
      <c r="J3746" s="1" t="s">
        <v>11</v>
      </c>
      <c r="K3746" s="1" t="s">
        <v>327</v>
      </c>
      <c r="L3746" s="1" t="s">
        <v>3185</v>
      </c>
      <c r="M3746" s="1">
        <v>0</v>
      </c>
      <c r="O3746" s="1">
        <v>42572</v>
      </c>
      <c r="P3746" s="1">
        <v>2205</v>
      </c>
      <c r="Q3746" s="1" t="s">
        <v>3589</v>
      </c>
    </row>
    <row r="3747" spans="1:17" x14ac:dyDescent="0.4">
      <c r="A3747" t="s">
        <v>48</v>
      </c>
      <c r="B3747" t="s">
        <v>49</v>
      </c>
      <c r="C3747" t="s">
        <v>4</v>
      </c>
      <c r="D3747">
        <v>2020</v>
      </c>
      <c r="E3747" s="3">
        <v>5</v>
      </c>
      <c r="F3747" s="21" t="s">
        <v>50</v>
      </c>
      <c r="G3747" s="1">
        <v>146</v>
      </c>
      <c r="H3747" s="1">
        <v>8</v>
      </c>
      <c r="J3747" s="1" t="s">
        <v>8</v>
      </c>
      <c r="K3747" s="1" t="s">
        <v>3364</v>
      </c>
      <c r="L3747" s="1" t="s">
        <v>3365</v>
      </c>
      <c r="M3747" s="1">
        <v>0</v>
      </c>
      <c r="O3747" s="1">
        <v>42179</v>
      </c>
      <c r="P3747" s="1">
        <v>2204</v>
      </c>
      <c r="Q3747" s="1" t="s">
        <v>3366</v>
      </c>
    </row>
    <row r="3748" spans="1:17" x14ac:dyDescent="0.4">
      <c r="A3748" t="s">
        <v>48</v>
      </c>
      <c r="B3748" t="s">
        <v>49</v>
      </c>
      <c r="C3748" t="s">
        <v>4</v>
      </c>
      <c r="D3748">
        <v>2020</v>
      </c>
      <c r="E3748" s="3">
        <v>5</v>
      </c>
      <c r="F3748" s="21" t="s">
        <v>50</v>
      </c>
      <c r="G3748" s="1">
        <v>147</v>
      </c>
      <c r="H3748" s="1">
        <v>114</v>
      </c>
      <c r="J3748" s="1" t="s">
        <v>26</v>
      </c>
      <c r="K3748" s="1" t="s">
        <v>253</v>
      </c>
      <c r="L3748" s="1" t="s">
        <v>3240</v>
      </c>
      <c r="M3748" s="1">
        <v>0</v>
      </c>
      <c r="O3748" s="1">
        <v>43657</v>
      </c>
      <c r="P3748" s="1">
        <v>2181</v>
      </c>
      <c r="Q3748" s="1" t="s">
        <v>3241</v>
      </c>
    </row>
    <row r="3749" spans="1:17" x14ac:dyDescent="0.4">
      <c r="A3749" t="s">
        <v>48</v>
      </c>
      <c r="B3749" t="s">
        <v>49</v>
      </c>
      <c r="C3749" t="s">
        <v>4</v>
      </c>
      <c r="D3749">
        <v>2020</v>
      </c>
      <c r="E3749" s="3">
        <v>5</v>
      </c>
      <c r="F3749" s="21" t="s">
        <v>50</v>
      </c>
      <c r="G3749" s="1">
        <v>148</v>
      </c>
      <c r="H3749" s="1">
        <v>58</v>
      </c>
      <c r="J3749" s="1" t="s">
        <v>11</v>
      </c>
      <c r="K3749" s="1" t="s">
        <v>380</v>
      </c>
      <c r="L3749" s="1" t="s">
        <v>3867</v>
      </c>
      <c r="M3749" s="1">
        <v>0</v>
      </c>
      <c r="O3749" s="1">
        <v>41534</v>
      </c>
      <c r="P3749" s="1">
        <v>2149</v>
      </c>
      <c r="Q3749" s="1" t="s">
        <v>4095</v>
      </c>
    </row>
    <row r="3750" spans="1:17" x14ac:dyDescent="0.4">
      <c r="A3750" t="s">
        <v>48</v>
      </c>
      <c r="B3750" t="s">
        <v>49</v>
      </c>
      <c r="C3750" t="s">
        <v>4</v>
      </c>
      <c r="D3750">
        <v>2020</v>
      </c>
      <c r="E3750" s="3">
        <v>5</v>
      </c>
      <c r="F3750" s="21" t="s">
        <v>50</v>
      </c>
      <c r="G3750" s="1">
        <v>149</v>
      </c>
      <c r="H3750" s="1">
        <v>88</v>
      </c>
      <c r="J3750" s="1" t="s">
        <v>16</v>
      </c>
      <c r="K3750" s="1" t="s">
        <v>3305</v>
      </c>
      <c r="L3750" s="1" t="s">
        <v>3306</v>
      </c>
      <c r="M3750" s="1">
        <v>0</v>
      </c>
      <c r="O3750" s="1">
        <v>40427</v>
      </c>
      <c r="P3750" s="1">
        <v>2144</v>
      </c>
      <c r="Q3750" s="1" t="s">
        <v>3307</v>
      </c>
    </row>
    <row r="3751" spans="1:17" x14ac:dyDescent="0.4">
      <c r="A3751" t="s">
        <v>48</v>
      </c>
      <c r="B3751" t="s">
        <v>49</v>
      </c>
      <c r="C3751" t="s">
        <v>4</v>
      </c>
      <c r="D3751">
        <v>2020</v>
      </c>
      <c r="E3751" s="3">
        <v>5</v>
      </c>
      <c r="F3751" s="21" t="s">
        <v>50</v>
      </c>
      <c r="G3751" s="1">
        <v>150</v>
      </c>
      <c r="H3751" s="1">
        <v>62</v>
      </c>
      <c r="J3751" s="1" t="s">
        <v>11</v>
      </c>
      <c r="K3751" s="1" t="s">
        <v>702</v>
      </c>
      <c r="L3751" s="1" t="s">
        <v>3512</v>
      </c>
      <c r="M3751" s="1">
        <v>0</v>
      </c>
      <c r="O3751" s="1">
        <v>43980</v>
      </c>
      <c r="P3751" s="1">
        <v>2126</v>
      </c>
      <c r="Q3751" s="1" t="s">
        <v>4096</v>
      </c>
    </row>
    <row r="3752" spans="1:17" x14ac:dyDescent="0.4">
      <c r="A3752" t="s">
        <v>48</v>
      </c>
      <c r="B3752" t="s">
        <v>49</v>
      </c>
      <c r="C3752" t="s">
        <v>4</v>
      </c>
      <c r="D3752">
        <v>2020</v>
      </c>
      <c r="E3752" s="3">
        <v>5</v>
      </c>
      <c r="F3752" s="21" t="s">
        <v>50</v>
      </c>
      <c r="G3752" s="1">
        <v>151</v>
      </c>
      <c r="H3752" s="1">
        <v>138</v>
      </c>
      <c r="J3752" s="1" t="s">
        <v>16</v>
      </c>
      <c r="K3752" s="1" t="s">
        <v>4097</v>
      </c>
      <c r="L3752" s="1" t="s">
        <v>503</v>
      </c>
      <c r="M3752" s="1">
        <v>0</v>
      </c>
      <c r="O3752" s="1">
        <v>40238</v>
      </c>
      <c r="P3752" s="1">
        <v>2097</v>
      </c>
      <c r="Q3752" s="1" t="s">
        <v>4098</v>
      </c>
    </row>
    <row r="3753" spans="1:17" x14ac:dyDescent="0.4">
      <c r="A3753" t="s">
        <v>48</v>
      </c>
      <c r="B3753" t="s">
        <v>49</v>
      </c>
      <c r="C3753" t="s">
        <v>4</v>
      </c>
      <c r="D3753">
        <v>2020</v>
      </c>
      <c r="E3753" s="3">
        <v>5</v>
      </c>
      <c r="F3753" s="21" t="s">
        <v>50</v>
      </c>
      <c r="G3753" s="1">
        <v>152</v>
      </c>
      <c r="H3753" s="1" t="s">
        <v>81</v>
      </c>
      <c r="J3753" s="1" t="s">
        <v>16</v>
      </c>
      <c r="K3753" s="1" t="s">
        <v>4099</v>
      </c>
      <c r="L3753" s="1" t="s">
        <v>4100</v>
      </c>
      <c r="M3753" s="1">
        <v>0</v>
      </c>
      <c r="O3753" s="1">
        <v>43805</v>
      </c>
      <c r="P3753" s="1">
        <v>2088</v>
      </c>
      <c r="Q3753" s="1" t="s">
        <v>4101</v>
      </c>
    </row>
    <row r="3754" spans="1:17" x14ac:dyDescent="0.4">
      <c r="A3754" t="s">
        <v>48</v>
      </c>
      <c r="B3754" t="s">
        <v>49</v>
      </c>
      <c r="C3754" t="s">
        <v>4</v>
      </c>
      <c r="D3754">
        <v>2020</v>
      </c>
      <c r="E3754" s="3">
        <v>5</v>
      </c>
      <c r="F3754" s="21" t="s">
        <v>50</v>
      </c>
      <c r="G3754" s="1">
        <v>153</v>
      </c>
      <c r="H3754" s="1">
        <v>26</v>
      </c>
      <c r="J3754" s="1" t="s">
        <v>22</v>
      </c>
      <c r="K3754" s="1" t="s">
        <v>3478</v>
      </c>
      <c r="L3754" s="1" t="s">
        <v>3189</v>
      </c>
      <c r="M3754" s="1">
        <v>0</v>
      </c>
      <c r="O3754" s="1">
        <v>43144</v>
      </c>
      <c r="P3754" s="1">
        <v>2079</v>
      </c>
      <c r="Q3754" s="1" t="s">
        <v>3479</v>
      </c>
    </row>
    <row r="3755" spans="1:17" x14ac:dyDescent="0.4">
      <c r="A3755" t="s">
        <v>48</v>
      </c>
      <c r="B3755" t="s">
        <v>49</v>
      </c>
      <c r="C3755" t="s">
        <v>4</v>
      </c>
      <c r="D3755">
        <v>2020</v>
      </c>
      <c r="E3755" s="3">
        <v>5</v>
      </c>
      <c r="F3755" s="21" t="s">
        <v>50</v>
      </c>
      <c r="G3755" s="1">
        <v>154</v>
      </c>
      <c r="H3755" s="1">
        <v>-4</v>
      </c>
      <c r="J3755" s="1" t="s">
        <v>11</v>
      </c>
      <c r="K3755" s="1" t="s">
        <v>834</v>
      </c>
      <c r="L3755" s="1" t="s">
        <v>3461</v>
      </c>
      <c r="M3755" s="1">
        <v>0</v>
      </c>
      <c r="O3755" s="1">
        <v>42824</v>
      </c>
      <c r="P3755" s="1">
        <v>2048</v>
      </c>
      <c r="Q3755" s="1" t="s">
        <v>3462</v>
      </c>
    </row>
    <row r="3756" spans="1:17" x14ac:dyDescent="0.4">
      <c r="A3756" t="s">
        <v>48</v>
      </c>
      <c r="B3756" t="s">
        <v>49</v>
      </c>
      <c r="C3756" t="s">
        <v>4</v>
      </c>
      <c r="D3756">
        <v>2020</v>
      </c>
      <c r="E3756" s="3">
        <v>5</v>
      </c>
      <c r="F3756" s="21" t="s">
        <v>50</v>
      </c>
      <c r="G3756" s="1">
        <v>155</v>
      </c>
      <c r="H3756" s="1">
        <v>73</v>
      </c>
      <c r="J3756" s="1" t="s">
        <v>16</v>
      </c>
      <c r="K3756" s="1" t="s">
        <v>4102</v>
      </c>
      <c r="L3756" s="1" t="s">
        <v>4103</v>
      </c>
      <c r="M3756" s="1">
        <v>0</v>
      </c>
      <c r="O3756" s="1">
        <v>43820</v>
      </c>
      <c r="P3756" s="1">
        <v>2036</v>
      </c>
      <c r="Q3756" s="1" t="s">
        <v>4104</v>
      </c>
    </row>
    <row r="3757" spans="1:17" x14ac:dyDescent="0.4">
      <c r="A3757" t="s">
        <v>48</v>
      </c>
      <c r="B3757" t="s">
        <v>49</v>
      </c>
      <c r="C3757" t="s">
        <v>4</v>
      </c>
      <c r="D3757">
        <v>2020</v>
      </c>
      <c r="E3757" s="3">
        <v>5</v>
      </c>
      <c r="F3757" s="21" t="s">
        <v>50</v>
      </c>
      <c r="G3757" s="1">
        <v>156</v>
      </c>
      <c r="H3757" s="1">
        <v>24</v>
      </c>
      <c r="J3757" s="1" t="s">
        <v>3156</v>
      </c>
      <c r="K3757" s="1" t="s">
        <v>911</v>
      </c>
      <c r="L3757" s="1" t="s">
        <v>912</v>
      </c>
      <c r="M3757" s="1">
        <v>0</v>
      </c>
      <c r="N3757" s="1" t="s">
        <v>3960</v>
      </c>
      <c r="O3757" s="1">
        <v>44004</v>
      </c>
      <c r="P3757" s="1">
        <v>1999</v>
      </c>
      <c r="Q3757" s="1" t="s">
        <v>3961</v>
      </c>
    </row>
    <row r="3758" spans="1:17" x14ac:dyDescent="0.4">
      <c r="A3758" t="s">
        <v>48</v>
      </c>
      <c r="B3758" t="s">
        <v>49</v>
      </c>
      <c r="C3758" t="s">
        <v>4</v>
      </c>
      <c r="D3758">
        <v>2020</v>
      </c>
      <c r="E3758" s="3">
        <v>5</v>
      </c>
      <c r="F3758" s="21" t="s">
        <v>50</v>
      </c>
      <c r="G3758" s="1">
        <v>157</v>
      </c>
      <c r="H3758" s="1">
        <v>-151</v>
      </c>
      <c r="J3758" s="1" t="s">
        <v>9</v>
      </c>
      <c r="K3758" s="1" t="s">
        <v>870</v>
      </c>
      <c r="L3758" s="1" t="s">
        <v>125</v>
      </c>
      <c r="M3758" s="1">
        <v>0</v>
      </c>
      <c r="O3758" s="1">
        <v>43983</v>
      </c>
      <c r="P3758" s="1">
        <v>1998</v>
      </c>
      <c r="Q3758" s="1" t="s">
        <v>3830</v>
      </c>
    </row>
    <row r="3759" spans="1:17" x14ac:dyDescent="0.4">
      <c r="A3759" t="s">
        <v>48</v>
      </c>
      <c r="B3759" t="s">
        <v>49</v>
      </c>
      <c r="C3759" t="s">
        <v>4</v>
      </c>
      <c r="D3759">
        <v>2020</v>
      </c>
      <c r="E3759" s="3">
        <v>5</v>
      </c>
      <c r="F3759" s="21" t="s">
        <v>50</v>
      </c>
      <c r="G3759" s="1">
        <v>158</v>
      </c>
      <c r="H3759" s="1" t="s">
        <v>81</v>
      </c>
      <c r="J3759" s="1" t="s">
        <v>18</v>
      </c>
      <c r="K3759" s="1" t="s">
        <v>3476</v>
      </c>
      <c r="L3759" s="1" t="s">
        <v>128</v>
      </c>
      <c r="M3759" s="1">
        <v>0</v>
      </c>
      <c r="O3759" s="1">
        <v>43976</v>
      </c>
      <c r="P3759" s="1">
        <v>1993</v>
      </c>
      <c r="Q3759" s="1" t="s">
        <v>3477</v>
      </c>
    </row>
    <row r="3760" spans="1:17" x14ac:dyDescent="0.4">
      <c r="A3760" t="s">
        <v>48</v>
      </c>
      <c r="B3760" t="s">
        <v>49</v>
      </c>
      <c r="C3760" t="s">
        <v>4</v>
      </c>
      <c r="D3760">
        <v>2020</v>
      </c>
      <c r="E3760" s="3">
        <v>5</v>
      </c>
      <c r="F3760" s="21" t="s">
        <v>50</v>
      </c>
      <c r="G3760" s="1">
        <v>159</v>
      </c>
      <c r="H3760" s="1">
        <v>-129</v>
      </c>
      <c r="J3760" s="1" t="s">
        <v>21</v>
      </c>
      <c r="K3760" s="1" t="s">
        <v>3975</v>
      </c>
      <c r="L3760" s="1" t="s">
        <v>125</v>
      </c>
      <c r="M3760" s="1">
        <v>0</v>
      </c>
      <c r="O3760" s="1">
        <v>43999</v>
      </c>
      <c r="P3760" s="1">
        <v>1965</v>
      </c>
      <c r="Q3760" s="1" t="s">
        <v>3976</v>
      </c>
    </row>
    <row r="3761" spans="1:17" x14ac:dyDescent="0.4">
      <c r="A3761" t="s">
        <v>48</v>
      </c>
      <c r="B3761" t="s">
        <v>49</v>
      </c>
      <c r="C3761" t="s">
        <v>4</v>
      </c>
      <c r="D3761">
        <v>2020</v>
      </c>
      <c r="E3761" s="3">
        <v>5</v>
      </c>
      <c r="F3761" s="21" t="s">
        <v>50</v>
      </c>
      <c r="G3761" s="1">
        <v>160</v>
      </c>
      <c r="H3761" s="1" t="s">
        <v>81</v>
      </c>
      <c r="J3761" s="1" t="s">
        <v>11</v>
      </c>
      <c r="K3761" s="1" t="s">
        <v>1077</v>
      </c>
      <c r="L3761" s="1" t="s">
        <v>4105</v>
      </c>
      <c r="M3761" s="1">
        <v>0</v>
      </c>
      <c r="O3761" s="1">
        <v>43963</v>
      </c>
      <c r="P3761" s="1">
        <v>1917</v>
      </c>
      <c r="Q3761" s="1" t="s">
        <v>4106</v>
      </c>
    </row>
    <row r="3762" spans="1:17" x14ac:dyDescent="0.4">
      <c r="A3762" t="s">
        <v>48</v>
      </c>
      <c r="B3762" t="s">
        <v>49</v>
      </c>
      <c r="C3762" t="s">
        <v>4</v>
      </c>
      <c r="D3762">
        <v>2020</v>
      </c>
      <c r="E3762" s="3">
        <v>5</v>
      </c>
      <c r="F3762" s="21" t="s">
        <v>50</v>
      </c>
      <c r="G3762" s="1">
        <v>161</v>
      </c>
      <c r="H3762" s="1">
        <v>160</v>
      </c>
      <c r="J3762" s="1" t="s">
        <v>18</v>
      </c>
      <c r="K3762" s="1" t="s">
        <v>3218</v>
      </c>
      <c r="L3762" s="1" t="s">
        <v>125</v>
      </c>
      <c r="M3762" s="1">
        <v>0</v>
      </c>
      <c r="O3762" s="1">
        <v>43999</v>
      </c>
      <c r="P3762" s="1">
        <v>1895</v>
      </c>
      <c r="Q3762" s="1" t="s">
        <v>3219</v>
      </c>
    </row>
    <row r="3763" spans="1:17" x14ac:dyDescent="0.4">
      <c r="A3763" t="s">
        <v>48</v>
      </c>
      <c r="B3763" t="s">
        <v>49</v>
      </c>
      <c r="C3763" t="s">
        <v>4</v>
      </c>
      <c r="D3763">
        <v>2020</v>
      </c>
      <c r="E3763" s="3">
        <v>5</v>
      </c>
      <c r="F3763" s="21" t="s">
        <v>50</v>
      </c>
      <c r="G3763" s="1">
        <v>162</v>
      </c>
      <c r="H3763" s="1">
        <v>8</v>
      </c>
      <c r="J3763" s="1" t="s">
        <v>11</v>
      </c>
      <c r="K3763" s="1" t="s">
        <v>3562</v>
      </c>
      <c r="L3763" s="1" t="s">
        <v>3563</v>
      </c>
      <c r="M3763" s="1">
        <v>0</v>
      </c>
      <c r="O3763" s="1">
        <v>43984</v>
      </c>
      <c r="P3763" s="1">
        <v>1890</v>
      </c>
      <c r="Q3763" s="1" t="s">
        <v>3564</v>
      </c>
    </row>
    <row r="3764" spans="1:17" x14ac:dyDescent="0.4">
      <c r="A3764" t="s">
        <v>48</v>
      </c>
      <c r="B3764" t="s">
        <v>49</v>
      </c>
      <c r="C3764" t="s">
        <v>4</v>
      </c>
      <c r="D3764">
        <v>2020</v>
      </c>
      <c r="E3764" s="3">
        <v>5</v>
      </c>
      <c r="F3764" s="21" t="s">
        <v>50</v>
      </c>
      <c r="G3764" s="1">
        <v>163</v>
      </c>
      <c r="H3764" s="1">
        <v>69</v>
      </c>
      <c r="J3764" s="1" t="s">
        <v>10</v>
      </c>
      <c r="K3764" s="1" t="s">
        <v>519</v>
      </c>
      <c r="L3764" s="1" t="s">
        <v>3227</v>
      </c>
      <c r="M3764" s="1">
        <v>0</v>
      </c>
      <c r="N3764" s="1" t="s">
        <v>3680</v>
      </c>
      <c r="O3764" s="1">
        <v>44006</v>
      </c>
      <c r="P3764" s="1">
        <v>1880</v>
      </c>
      <c r="Q3764" s="1" t="s">
        <v>3681</v>
      </c>
    </row>
    <row r="3765" spans="1:17" x14ac:dyDescent="0.4">
      <c r="A3765" t="s">
        <v>48</v>
      </c>
      <c r="B3765" t="s">
        <v>49</v>
      </c>
      <c r="C3765" t="s">
        <v>4</v>
      </c>
      <c r="D3765">
        <v>2020</v>
      </c>
      <c r="E3765" s="3">
        <v>5</v>
      </c>
      <c r="F3765" s="21" t="s">
        <v>50</v>
      </c>
      <c r="G3765" s="1">
        <v>164</v>
      </c>
      <c r="H3765" s="1">
        <v>-40</v>
      </c>
      <c r="J3765" s="1" t="s">
        <v>12</v>
      </c>
      <c r="K3765" s="1" t="s">
        <v>3626</v>
      </c>
      <c r="L3765" s="1" t="s">
        <v>3096</v>
      </c>
      <c r="M3765" s="1">
        <v>0</v>
      </c>
      <c r="O3765" s="1">
        <v>43580</v>
      </c>
      <c r="P3765" s="1">
        <v>1871</v>
      </c>
      <c r="Q3765" s="1" t="s">
        <v>3627</v>
      </c>
    </row>
    <row r="3766" spans="1:17" x14ac:dyDescent="0.4">
      <c r="A3766" t="s">
        <v>48</v>
      </c>
      <c r="B3766" t="s">
        <v>49</v>
      </c>
      <c r="C3766" t="s">
        <v>4</v>
      </c>
      <c r="D3766">
        <v>2020</v>
      </c>
      <c r="E3766" s="3">
        <v>5</v>
      </c>
      <c r="F3766" s="21" t="s">
        <v>50</v>
      </c>
      <c r="G3766" s="1">
        <v>165</v>
      </c>
      <c r="H3766" s="1">
        <v>73</v>
      </c>
      <c r="J3766" s="1" t="s">
        <v>26</v>
      </c>
      <c r="K3766" s="1" t="s">
        <v>3361</v>
      </c>
      <c r="L3766" s="1" t="s">
        <v>3362</v>
      </c>
      <c r="M3766" s="1">
        <v>0</v>
      </c>
      <c r="O3766" s="1">
        <v>44005</v>
      </c>
      <c r="P3766" s="1">
        <v>1859</v>
      </c>
      <c r="Q3766" s="1" t="s">
        <v>3363</v>
      </c>
    </row>
    <row r="3767" spans="1:17" x14ac:dyDescent="0.4">
      <c r="A3767" t="s">
        <v>48</v>
      </c>
      <c r="B3767" t="s">
        <v>49</v>
      </c>
      <c r="C3767" t="s">
        <v>4</v>
      </c>
      <c r="D3767">
        <v>2020</v>
      </c>
      <c r="E3767" s="3">
        <v>5</v>
      </c>
      <c r="F3767" s="21" t="s">
        <v>50</v>
      </c>
      <c r="G3767" s="1">
        <v>166</v>
      </c>
      <c r="H3767" s="1">
        <v>-17</v>
      </c>
      <c r="J3767" s="1" t="s">
        <v>8</v>
      </c>
      <c r="K3767" s="1" t="s">
        <v>4023</v>
      </c>
      <c r="L3767" s="1" t="s">
        <v>3208</v>
      </c>
      <c r="M3767" s="1">
        <v>0</v>
      </c>
      <c r="N3767" s="1" t="s">
        <v>4024</v>
      </c>
      <c r="O3767" s="1">
        <v>41205</v>
      </c>
      <c r="P3767" s="1">
        <v>1835</v>
      </c>
      <c r="Q3767" s="1" t="s">
        <v>4025</v>
      </c>
    </row>
    <row r="3768" spans="1:17" x14ac:dyDescent="0.4">
      <c r="A3768" t="s">
        <v>48</v>
      </c>
      <c r="B3768" t="s">
        <v>49</v>
      </c>
      <c r="C3768" t="s">
        <v>4</v>
      </c>
      <c r="D3768">
        <v>2020</v>
      </c>
      <c r="E3768" s="3">
        <v>5</v>
      </c>
      <c r="F3768" s="21" t="s">
        <v>50</v>
      </c>
      <c r="G3768" s="1">
        <v>167</v>
      </c>
      <c r="H3768" s="1">
        <v>205</v>
      </c>
      <c r="J3768" s="1" t="s">
        <v>22</v>
      </c>
      <c r="K3768" s="1" t="s">
        <v>1095</v>
      </c>
      <c r="L3768" s="1" t="s">
        <v>1096</v>
      </c>
      <c r="M3768" s="1">
        <v>0</v>
      </c>
      <c r="O3768" s="1">
        <v>41585</v>
      </c>
      <c r="P3768" s="1">
        <v>1824</v>
      </c>
      <c r="Q3768" s="1" t="s">
        <v>4107</v>
      </c>
    </row>
    <row r="3769" spans="1:17" x14ac:dyDescent="0.4">
      <c r="A3769" t="s">
        <v>48</v>
      </c>
      <c r="B3769" t="s">
        <v>49</v>
      </c>
      <c r="C3769" t="s">
        <v>4</v>
      </c>
      <c r="D3769">
        <v>2020</v>
      </c>
      <c r="E3769" s="3">
        <v>5</v>
      </c>
      <c r="F3769" s="21" t="s">
        <v>50</v>
      </c>
      <c r="G3769" s="1">
        <v>168</v>
      </c>
      <c r="H3769" s="1">
        <v>41</v>
      </c>
      <c r="J3769" s="1" t="s">
        <v>9</v>
      </c>
      <c r="K3769" s="1" t="s">
        <v>1115</v>
      </c>
      <c r="L3769" s="1" t="s">
        <v>71</v>
      </c>
      <c r="M3769" s="1">
        <v>0</v>
      </c>
      <c r="O3769" s="1">
        <v>43937</v>
      </c>
      <c r="P3769" s="1">
        <v>1797</v>
      </c>
      <c r="Q3769" s="1" t="s">
        <v>4108</v>
      </c>
    </row>
    <row r="3770" spans="1:17" x14ac:dyDescent="0.4">
      <c r="A3770" t="s">
        <v>48</v>
      </c>
      <c r="B3770" t="s">
        <v>49</v>
      </c>
      <c r="C3770" t="s">
        <v>4</v>
      </c>
      <c r="D3770">
        <v>2020</v>
      </c>
      <c r="E3770" s="3">
        <v>5</v>
      </c>
      <c r="F3770" s="21" t="s">
        <v>50</v>
      </c>
      <c r="G3770" s="1">
        <v>169</v>
      </c>
      <c r="H3770" s="1">
        <v>-118</v>
      </c>
      <c r="J3770" s="1" t="s">
        <v>22</v>
      </c>
      <c r="K3770" s="1" t="s">
        <v>3417</v>
      </c>
      <c r="L3770" s="1" t="s">
        <v>3418</v>
      </c>
      <c r="M3770" s="1">
        <v>0</v>
      </c>
      <c r="O3770" s="1">
        <v>41752</v>
      </c>
      <c r="P3770" s="1">
        <v>1751</v>
      </c>
      <c r="Q3770" s="1" t="s">
        <v>3419</v>
      </c>
    </row>
    <row r="3771" spans="1:17" x14ac:dyDescent="0.4">
      <c r="A3771" t="s">
        <v>48</v>
      </c>
      <c r="B3771" t="s">
        <v>49</v>
      </c>
      <c r="C3771" t="s">
        <v>4</v>
      </c>
      <c r="D3771">
        <v>2020</v>
      </c>
      <c r="E3771" s="3">
        <v>5</v>
      </c>
      <c r="F3771" s="21" t="s">
        <v>50</v>
      </c>
      <c r="G3771" s="1">
        <v>170</v>
      </c>
      <c r="H3771" s="1">
        <v>-64</v>
      </c>
      <c r="J3771" s="1" t="s">
        <v>12</v>
      </c>
      <c r="K3771" s="1" t="s">
        <v>915</v>
      </c>
      <c r="L3771" s="1" t="s">
        <v>3892</v>
      </c>
      <c r="M3771" s="1">
        <v>0</v>
      </c>
      <c r="O3771" s="1">
        <v>44007</v>
      </c>
      <c r="P3771" s="1">
        <v>1684</v>
      </c>
      <c r="Q3771" s="1" t="s">
        <v>3893</v>
      </c>
    </row>
    <row r="3772" spans="1:17" x14ac:dyDescent="0.4">
      <c r="A3772" t="s">
        <v>48</v>
      </c>
      <c r="B3772" t="s">
        <v>49</v>
      </c>
      <c r="C3772" t="s">
        <v>4</v>
      </c>
      <c r="D3772">
        <v>2020</v>
      </c>
      <c r="E3772" s="3">
        <v>5</v>
      </c>
      <c r="F3772" s="21" t="s">
        <v>50</v>
      </c>
      <c r="G3772" s="1">
        <v>171</v>
      </c>
      <c r="H3772" s="1">
        <v>-8</v>
      </c>
      <c r="J3772" s="1" t="s">
        <v>22</v>
      </c>
      <c r="K3772" s="1" t="s">
        <v>3284</v>
      </c>
      <c r="L3772" s="1" t="s">
        <v>3285</v>
      </c>
      <c r="M3772" s="1">
        <v>0</v>
      </c>
      <c r="O3772" s="1">
        <v>40388</v>
      </c>
      <c r="P3772" s="1">
        <v>1684</v>
      </c>
      <c r="Q3772" s="1" t="s">
        <v>3286</v>
      </c>
    </row>
    <row r="3773" spans="1:17" x14ac:dyDescent="0.4">
      <c r="A3773" t="s">
        <v>48</v>
      </c>
      <c r="B3773" t="s">
        <v>49</v>
      </c>
      <c r="C3773" t="s">
        <v>4</v>
      </c>
      <c r="D3773">
        <v>2020</v>
      </c>
      <c r="E3773" s="3">
        <v>5</v>
      </c>
      <c r="F3773" s="21" t="s">
        <v>50</v>
      </c>
      <c r="G3773" s="1">
        <v>172</v>
      </c>
      <c r="H3773" s="1">
        <v>11</v>
      </c>
      <c r="J3773" s="1" t="s">
        <v>16</v>
      </c>
      <c r="K3773" s="1" t="s">
        <v>360</v>
      </c>
      <c r="L3773" s="1" t="s">
        <v>3409</v>
      </c>
      <c r="M3773" s="1">
        <v>0</v>
      </c>
      <c r="O3773" s="1">
        <v>41690</v>
      </c>
      <c r="P3773" s="1">
        <v>1641</v>
      </c>
      <c r="Q3773" s="1" t="s">
        <v>3410</v>
      </c>
    </row>
    <row r="3774" spans="1:17" x14ac:dyDescent="0.4">
      <c r="A3774" t="s">
        <v>48</v>
      </c>
      <c r="B3774" t="s">
        <v>49</v>
      </c>
      <c r="C3774" t="s">
        <v>4</v>
      </c>
      <c r="D3774">
        <v>2020</v>
      </c>
      <c r="E3774" s="3">
        <v>5</v>
      </c>
      <c r="F3774" s="21" t="s">
        <v>50</v>
      </c>
      <c r="G3774" s="1">
        <v>173</v>
      </c>
      <c r="H3774" s="1">
        <v>61</v>
      </c>
      <c r="J3774" s="1" t="s">
        <v>3175</v>
      </c>
      <c r="K3774" s="1" t="s">
        <v>573</v>
      </c>
      <c r="L3774" s="1" t="s">
        <v>3227</v>
      </c>
      <c r="M3774" s="1">
        <v>0</v>
      </c>
      <c r="O3774" s="1">
        <v>43992</v>
      </c>
      <c r="P3774" s="1">
        <v>1626</v>
      </c>
      <c r="Q3774" s="1" t="s">
        <v>4109</v>
      </c>
    </row>
    <row r="3775" spans="1:17" x14ac:dyDescent="0.4">
      <c r="A3775" t="s">
        <v>48</v>
      </c>
      <c r="B3775" t="s">
        <v>49</v>
      </c>
      <c r="C3775" t="s">
        <v>4</v>
      </c>
      <c r="D3775">
        <v>2020</v>
      </c>
      <c r="E3775" s="3">
        <v>5</v>
      </c>
      <c r="F3775" s="21" t="s">
        <v>50</v>
      </c>
      <c r="G3775" s="1">
        <v>174</v>
      </c>
      <c r="H3775" s="1">
        <v>112</v>
      </c>
      <c r="J3775" s="1" t="s">
        <v>3172</v>
      </c>
      <c r="K3775" s="1" t="s">
        <v>4110</v>
      </c>
      <c r="L3775" s="1" t="s">
        <v>4111</v>
      </c>
      <c r="M3775" s="1">
        <v>0</v>
      </c>
      <c r="O3775" s="1">
        <v>41819</v>
      </c>
      <c r="P3775" s="1">
        <v>1625</v>
      </c>
      <c r="Q3775" s="1" t="s">
        <v>4112</v>
      </c>
    </row>
    <row r="3776" spans="1:17" x14ac:dyDescent="0.4">
      <c r="A3776" t="s">
        <v>48</v>
      </c>
      <c r="B3776" t="s">
        <v>49</v>
      </c>
      <c r="C3776" t="s">
        <v>4</v>
      </c>
      <c r="D3776">
        <v>2020</v>
      </c>
      <c r="E3776" s="3">
        <v>5</v>
      </c>
      <c r="F3776" s="21" t="s">
        <v>50</v>
      </c>
      <c r="G3776" s="1">
        <v>175</v>
      </c>
      <c r="H3776" s="1">
        <v>20</v>
      </c>
      <c r="J3776" s="1" t="s">
        <v>11</v>
      </c>
      <c r="K3776" s="1" t="s">
        <v>363</v>
      </c>
      <c r="L3776" s="1" t="s">
        <v>3185</v>
      </c>
      <c r="M3776" s="1">
        <v>0</v>
      </c>
      <c r="O3776" s="1">
        <v>42615</v>
      </c>
      <c r="P3776" s="1">
        <v>1600</v>
      </c>
      <c r="Q3776" s="1" t="s">
        <v>3768</v>
      </c>
    </row>
    <row r="3777" spans="1:17" x14ac:dyDescent="0.4">
      <c r="A3777" t="s">
        <v>48</v>
      </c>
      <c r="B3777" t="s">
        <v>49</v>
      </c>
      <c r="C3777" t="s">
        <v>4</v>
      </c>
      <c r="D3777">
        <v>2020</v>
      </c>
      <c r="E3777" s="3">
        <v>5</v>
      </c>
      <c r="F3777" s="21" t="s">
        <v>50</v>
      </c>
      <c r="G3777" s="1">
        <v>176</v>
      </c>
      <c r="H3777" s="1">
        <v>37</v>
      </c>
      <c r="J3777" s="1" t="s">
        <v>16</v>
      </c>
      <c r="K3777" s="1" t="s">
        <v>1052</v>
      </c>
      <c r="L3777" s="1" t="s">
        <v>3596</v>
      </c>
      <c r="M3777" s="1">
        <v>0</v>
      </c>
      <c r="O3777" s="1">
        <v>42262</v>
      </c>
      <c r="P3777" s="1">
        <v>1588</v>
      </c>
      <c r="Q3777" s="1" t="s">
        <v>3597</v>
      </c>
    </row>
    <row r="3778" spans="1:17" x14ac:dyDescent="0.4">
      <c r="A3778" t="s">
        <v>48</v>
      </c>
      <c r="B3778" t="s">
        <v>49</v>
      </c>
      <c r="C3778" t="s">
        <v>4</v>
      </c>
      <c r="D3778">
        <v>2020</v>
      </c>
      <c r="E3778" s="3">
        <v>5</v>
      </c>
      <c r="F3778" s="21" t="s">
        <v>50</v>
      </c>
      <c r="G3778" s="1">
        <v>177</v>
      </c>
      <c r="H3778" s="1">
        <v>-133</v>
      </c>
      <c r="J3778" s="1" t="s">
        <v>9</v>
      </c>
      <c r="K3778" s="1" t="s">
        <v>803</v>
      </c>
      <c r="L3778" s="1" t="s">
        <v>3858</v>
      </c>
      <c r="M3778" s="1">
        <v>0</v>
      </c>
      <c r="O3778" s="1">
        <v>41862</v>
      </c>
      <c r="P3778" s="1">
        <v>1560</v>
      </c>
      <c r="Q3778" s="1" t="s">
        <v>3859</v>
      </c>
    </row>
    <row r="3779" spans="1:17" x14ac:dyDescent="0.4">
      <c r="A3779" t="s">
        <v>48</v>
      </c>
      <c r="B3779" t="s">
        <v>49</v>
      </c>
      <c r="C3779" t="s">
        <v>4</v>
      </c>
      <c r="D3779">
        <v>2020</v>
      </c>
      <c r="E3779" s="3">
        <v>5</v>
      </c>
      <c r="F3779" s="21" t="s">
        <v>50</v>
      </c>
      <c r="G3779" s="1">
        <v>178</v>
      </c>
      <c r="H3779" s="1">
        <v>40</v>
      </c>
      <c r="J3779" s="1" t="s">
        <v>10</v>
      </c>
      <c r="K3779" s="1" t="s">
        <v>4113</v>
      </c>
      <c r="L3779" s="1" t="s">
        <v>503</v>
      </c>
      <c r="M3779" s="1">
        <v>0</v>
      </c>
      <c r="N3779" s="1" t="s">
        <v>4114</v>
      </c>
      <c r="O3779" s="1">
        <v>43978</v>
      </c>
      <c r="P3779" s="1">
        <v>1550</v>
      </c>
      <c r="Q3779" s="1" t="s">
        <v>4115</v>
      </c>
    </row>
    <row r="3780" spans="1:17" x14ac:dyDescent="0.4">
      <c r="A3780" t="s">
        <v>48</v>
      </c>
      <c r="B3780" t="s">
        <v>49</v>
      </c>
      <c r="C3780" t="s">
        <v>4</v>
      </c>
      <c r="D3780">
        <v>2020</v>
      </c>
      <c r="E3780" s="3">
        <v>5</v>
      </c>
      <c r="F3780" s="21" t="s">
        <v>50</v>
      </c>
      <c r="G3780" s="1">
        <v>179</v>
      </c>
      <c r="H3780" s="1">
        <v>6</v>
      </c>
      <c r="J3780" s="1" t="s">
        <v>8</v>
      </c>
      <c r="K3780" s="1" t="s">
        <v>4053</v>
      </c>
      <c r="L3780" s="1" t="s">
        <v>4054</v>
      </c>
      <c r="M3780" s="1">
        <v>0</v>
      </c>
      <c r="O3780" s="1">
        <v>43984</v>
      </c>
      <c r="P3780" s="1">
        <v>1527</v>
      </c>
      <c r="Q3780" s="1" t="s">
        <v>4055</v>
      </c>
    </row>
    <row r="3781" spans="1:17" x14ac:dyDescent="0.4">
      <c r="A3781" t="s">
        <v>48</v>
      </c>
      <c r="B3781" t="s">
        <v>49</v>
      </c>
      <c r="C3781" t="s">
        <v>4</v>
      </c>
      <c r="D3781">
        <v>2020</v>
      </c>
      <c r="E3781" s="3">
        <v>5</v>
      </c>
      <c r="F3781" s="21" t="s">
        <v>50</v>
      </c>
      <c r="G3781" s="1">
        <v>180</v>
      </c>
      <c r="H3781" s="1">
        <v>-80</v>
      </c>
      <c r="J3781" s="1" t="s">
        <v>21</v>
      </c>
      <c r="K3781" s="1" t="s">
        <v>4011</v>
      </c>
      <c r="L3781" s="1" t="s">
        <v>125</v>
      </c>
      <c r="M3781" s="1">
        <v>0</v>
      </c>
      <c r="O3781" s="1">
        <v>43999</v>
      </c>
      <c r="P3781" s="1">
        <v>1514</v>
      </c>
      <c r="Q3781" s="1" t="s">
        <v>4012</v>
      </c>
    </row>
    <row r="3782" spans="1:17" x14ac:dyDescent="0.4">
      <c r="A3782" t="s">
        <v>48</v>
      </c>
      <c r="B3782" t="s">
        <v>49</v>
      </c>
      <c r="C3782" t="s">
        <v>4</v>
      </c>
      <c r="D3782">
        <v>2020</v>
      </c>
      <c r="E3782" s="3">
        <v>5</v>
      </c>
      <c r="F3782" s="21" t="s">
        <v>50</v>
      </c>
      <c r="G3782" s="1">
        <v>181</v>
      </c>
      <c r="H3782" s="1" t="s">
        <v>81</v>
      </c>
      <c r="J3782" s="1" t="s">
        <v>27</v>
      </c>
      <c r="K3782" s="1" t="s">
        <v>3881</v>
      </c>
      <c r="L3782" s="1" t="s">
        <v>3401</v>
      </c>
      <c r="M3782" s="1">
        <v>0</v>
      </c>
      <c r="O3782" s="1">
        <v>40851</v>
      </c>
      <c r="P3782" s="1">
        <v>1483</v>
      </c>
      <c r="Q3782" s="1" t="s">
        <v>3882</v>
      </c>
    </row>
    <row r="3783" spans="1:17" x14ac:dyDescent="0.4">
      <c r="A3783" t="s">
        <v>48</v>
      </c>
      <c r="B3783" t="s">
        <v>49</v>
      </c>
      <c r="C3783" t="s">
        <v>4</v>
      </c>
      <c r="D3783">
        <v>2020</v>
      </c>
      <c r="E3783" s="3">
        <v>5</v>
      </c>
      <c r="F3783" s="21" t="s">
        <v>50</v>
      </c>
      <c r="G3783" s="1">
        <v>182</v>
      </c>
      <c r="H3783" s="1">
        <v>-11</v>
      </c>
      <c r="J3783" s="1" t="s">
        <v>11</v>
      </c>
      <c r="K3783" s="1" t="s">
        <v>3582</v>
      </c>
      <c r="L3783" s="1" t="s">
        <v>503</v>
      </c>
      <c r="M3783" s="1">
        <v>0</v>
      </c>
      <c r="O3783" s="1">
        <v>43950</v>
      </c>
      <c r="P3783" s="1">
        <v>1480</v>
      </c>
      <c r="Q3783" s="1" t="s">
        <v>3583</v>
      </c>
    </row>
    <row r="3784" spans="1:17" x14ac:dyDescent="0.4">
      <c r="A3784" t="s">
        <v>48</v>
      </c>
      <c r="B3784" t="s">
        <v>49</v>
      </c>
      <c r="C3784" t="s">
        <v>4</v>
      </c>
      <c r="D3784">
        <v>2020</v>
      </c>
      <c r="E3784" s="3">
        <v>5</v>
      </c>
      <c r="F3784" s="21" t="s">
        <v>50</v>
      </c>
      <c r="G3784" s="1">
        <v>183</v>
      </c>
      <c r="H3784" s="1">
        <v>85</v>
      </c>
      <c r="J3784" s="1" t="s">
        <v>11</v>
      </c>
      <c r="K3784" s="1" t="s">
        <v>4116</v>
      </c>
      <c r="L3784" s="1" t="s">
        <v>4117</v>
      </c>
      <c r="M3784" s="1">
        <v>0</v>
      </c>
      <c r="O3784" s="1">
        <v>43960</v>
      </c>
      <c r="P3784" s="1">
        <v>1462</v>
      </c>
      <c r="Q3784" s="1" t="s">
        <v>4118</v>
      </c>
    </row>
    <row r="3785" spans="1:17" x14ac:dyDescent="0.4">
      <c r="A3785" t="s">
        <v>48</v>
      </c>
      <c r="B3785" t="s">
        <v>49</v>
      </c>
      <c r="C3785" t="s">
        <v>4</v>
      </c>
      <c r="D3785">
        <v>2020</v>
      </c>
      <c r="E3785" s="3">
        <v>5</v>
      </c>
      <c r="F3785" s="21" t="s">
        <v>50</v>
      </c>
      <c r="G3785" s="1">
        <v>184</v>
      </c>
      <c r="H3785" s="1" t="s">
        <v>81</v>
      </c>
      <c r="J3785" s="1" t="s">
        <v>10</v>
      </c>
      <c r="K3785" s="1" t="s">
        <v>4119</v>
      </c>
      <c r="L3785" s="1" t="s">
        <v>4120</v>
      </c>
      <c r="M3785" s="1">
        <v>0</v>
      </c>
      <c r="N3785" s="1" t="s">
        <v>4121</v>
      </c>
      <c r="O3785" s="1">
        <v>43992</v>
      </c>
      <c r="P3785" s="1">
        <v>1459</v>
      </c>
      <c r="Q3785" s="1" t="s">
        <v>4122</v>
      </c>
    </row>
    <row r="3786" spans="1:17" x14ac:dyDescent="0.4">
      <c r="A3786" t="s">
        <v>48</v>
      </c>
      <c r="B3786" t="s">
        <v>49</v>
      </c>
      <c r="C3786" t="s">
        <v>4</v>
      </c>
      <c r="D3786">
        <v>2020</v>
      </c>
      <c r="E3786" s="3">
        <v>5</v>
      </c>
      <c r="F3786" s="21" t="s">
        <v>50</v>
      </c>
      <c r="G3786" s="1">
        <v>185</v>
      </c>
      <c r="H3786" s="1">
        <v>-8</v>
      </c>
      <c r="J3786" s="1" t="s">
        <v>16</v>
      </c>
      <c r="K3786" s="1" t="s">
        <v>183</v>
      </c>
      <c r="L3786" s="1" t="s">
        <v>3331</v>
      </c>
      <c r="M3786" s="1">
        <v>0</v>
      </c>
      <c r="O3786" s="1">
        <v>40696</v>
      </c>
      <c r="P3786" s="1">
        <v>1437</v>
      </c>
      <c r="Q3786" s="1" t="s">
        <v>3332</v>
      </c>
    </row>
    <row r="3787" spans="1:17" x14ac:dyDescent="0.4">
      <c r="A3787" t="s">
        <v>48</v>
      </c>
      <c r="B3787" t="s">
        <v>49</v>
      </c>
      <c r="C3787" t="s">
        <v>4</v>
      </c>
      <c r="D3787">
        <v>2020</v>
      </c>
      <c r="E3787" s="3">
        <v>5</v>
      </c>
      <c r="F3787" s="21" t="s">
        <v>50</v>
      </c>
      <c r="G3787" s="1">
        <v>186</v>
      </c>
      <c r="H3787" s="1">
        <v>-22</v>
      </c>
      <c r="J3787" s="1" t="s">
        <v>16</v>
      </c>
      <c r="K3787" s="1" t="s">
        <v>4034</v>
      </c>
      <c r="L3787" s="1" t="s">
        <v>4035</v>
      </c>
      <c r="M3787" s="1">
        <v>0</v>
      </c>
      <c r="O3787" s="1">
        <v>43556</v>
      </c>
      <c r="P3787" s="1">
        <v>1315</v>
      </c>
      <c r="Q3787" s="1" t="s">
        <v>4036</v>
      </c>
    </row>
    <row r="3788" spans="1:17" x14ac:dyDescent="0.4">
      <c r="A3788" t="s">
        <v>48</v>
      </c>
      <c r="B3788" t="s">
        <v>49</v>
      </c>
      <c r="C3788" t="s">
        <v>4</v>
      </c>
      <c r="D3788">
        <v>2020</v>
      </c>
      <c r="E3788" s="3">
        <v>5</v>
      </c>
      <c r="F3788" s="21" t="s">
        <v>50</v>
      </c>
      <c r="G3788" s="1">
        <v>187</v>
      </c>
      <c r="H3788" s="1">
        <v>-154</v>
      </c>
      <c r="J3788" s="1" t="s">
        <v>3172</v>
      </c>
      <c r="K3788" s="1" t="s">
        <v>3979</v>
      </c>
      <c r="L3788" s="1" t="s">
        <v>3980</v>
      </c>
      <c r="M3788" s="1">
        <v>0</v>
      </c>
      <c r="O3788" s="1">
        <v>43802</v>
      </c>
      <c r="P3788" s="1">
        <v>1284</v>
      </c>
      <c r="Q3788" s="1" t="s">
        <v>3981</v>
      </c>
    </row>
    <row r="3789" spans="1:17" x14ac:dyDescent="0.4">
      <c r="A3789" t="s">
        <v>48</v>
      </c>
      <c r="B3789" t="s">
        <v>49</v>
      </c>
      <c r="C3789" t="s">
        <v>4</v>
      </c>
      <c r="D3789">
        <v>2020</v>
      </c>
      <c r="E3789" s="3">
        <v>5</v>
      </c>
      <c r="F3789" s="21" t="s">
        <v>50</v>
      </c>
      <c r="G3789" s="1">
        <v>188</v>
      </c>
      <c r="H3789" s="1">
        <v>13</v>
      </c>
      <c r="J3789" s="1" t="s">
        <v>22</v>
      </c>
      <c r="K3789" s="1" t="s">
        <v>3810</v>
      </c>
      <c r="L3789" s="1" t="s">
        <v>3811</v>
      </c>
      <c r="M3789" s="1">
        <v>0</v>
      </c>
      <c r="O3789" s="1">
        <v>43977</v>
      </c>
      <c r="P3789" s="1">
        <v>1253</v>
      </c>
      <c r="Q3789" s="1" t="s">
        <v>3812</v>
      </c>
    </row>
    <row r="3790" spans="1:17" x14ac:dyDescent="0.4">
      <c r="A3790" t="s">
        <v>48</v>
      </c>
      <c r="B3790" t="s">
        <v>49</v>
      </c>
      <c r="C3790" t="s">
        <v>4</v>
      </c>
      <c r="D3790">
        <v>2020</v>
      </c>
      <c r="E3790" s="3">
        <v>5</v>
      </c>
      <c r="F3790" s="21" t="s">
        <v>50</v>
      </c>
      <c r="G3790" s="1">
        <v>189</v>
      </c>
      <c r="H3790" s="1">
        <v>86</v>
      </c>
      <c r="J3790" s="1" t="s">
        <v>3156</v>
      </c>
      <c r="K3790" s="1" t="s">
        <v>4123</v>
      </c>
      <c r="L3790" s="1" t="s">
        <v>4124</v>
      </c>
      <c r="M3790" s="1">
        <v>0</v>
      </c>
      <c r="N3790" s="1" t="s">
        <v>4125</v>
      </c>
      <c r="O3790" s="1">
        <v>44004</v>
      </c>
      <c r="P3790" s="1">
        <v>1152</v>
      </c>
      <c r="Q3790" s="1" t="s">
        <v>4126</v>
      </c>
    </row>
    <row r="3791" spans="1:17" x14ac:dyDescent="0.4">
      <c r="A3791" t="s">
        <v>48</v>
      </c>
      <c r="B3791" t="s">
        <v>49</v>
      </c>
      <c r="C3791" t="s">
        <v>4</v>
      </c>
      <c r="D3791">
        <v>2020</v>
      </c>
      <c r="E3791" s="3">
        <v>5</v>
      </c>
      <c r="F3791" s="21" t="s">
        <v>50</v>
      </c>
      <c r="G3791" s="1">
        <v>190</v>
      </c>
      <c r="H3791" s="1">
        <v>-8</v>
      </c>
      <c r="J3791" s="1" t="s">
        <v>11</v>
      </c>
      <c r="K3791" s="1" t="s">
        <v>3730</v>
      </c>
      <c r="L3791" s="1" t="s">
        <v>3731</v>
      </c>
      <c r="M3791" s="1">
        <v>0</v>
      </c>
      <c r="O3791" s="1">
        <v>43728</v>
      </c>
      <c r="P3791" s="1">
        <v>1143</v>
      </c>
      <c r="Q3791" s="1" t="s">
        <v>3732</v>
      </c>
    </row>
    <row r="3792" spans="1:17" x14ac:dyDescent="0.4">
      <c r="A3792" t="s">
        <v>48</v>
      </c>
      <c r="B3792" t="s">
        <v>49</v>
      </c>
      <c r="C3792" t="s">
        <v>4</v>
      </c>
      <c r="D3792">
        <v>2020</v>
      </c>
      <c r="E3792" s="3">
        <v>5</v>
      </c>
      <c r="F3792" s="21" t="s">
        <v>50</v>
      </c>
      <c r="G3792" s="1">
        <v>191</v>
      </c>
      <c r="H3792" s="1">
        <v>-121</v>
      </c>
      <c r="J3792" s="1" t="s">
        <v>464</v>
      </c>
      <c r="K3792" s="1" t="s">
        <v>943</v>
      </c>
      <c r="L3792" s="1" t="s">
        <v>3990</v>
      </c>
      <c r="M3792" s="1">
        <v>0</v>
      </c>
      <c r="O3792" s="1">
        <v>40330</v>
      </c>
      <c r="P3792" s="1">
        <v>1140</v>
      </c>
      <c r="Q3792" s="1" t="s">
        <v>3991</v>
      </c>
    </row>
    <row r="3793" spans="1:17" x14ac:dyDescent="0.4">
      <c r="A3793" t="s">
        <v>48</v>
      </c>
      <c r="B3793" t="s">
        <v>49</v>
      </c>
      <c r="C3793" t="s">
        <v>4</v>
      </c>
      <c r="D3793">
        <v>2020</v>
      </c>
      <c r="E3793" s="3">
        <v>5</v>
      </c>
      <c r="F3793" s="21" t="s">
        <v>50</v>
      </c>
      <c r="G3793" s="1">
        <v>192</v>
      </c>
      <c r="H3793" s="1">
        <v>22</v>
      </c>
      <c r="J3793" s="1" t="s">
        <v>3156</v>
      </c>
      <c r="K3793" s="1" t="s">
        <v>1040</v>
      </c>
      <c r="L3793" s="1" t="s">
        <v>3227</v>
      </c>
      <c r="M3793" s="1">
        <v>0</v>
      </c>
      <c r="O3793" s="1">
        <v>43957</v>
      </c>
      <c r="P3793" s="1">
        <v>1132</v>
      </c>
      <c r="Q3793" s="1" t="s">
        <v>4127</v>
      </c>
    </row>
    <row r="3794" spans="1:17" x14ac:dyDescent="0.4">
      <c r="A3794" t="s">
        <v>48</v>
      </c>
      <c r="B3794" t="s">
        <v>49</v>
      </c>
      <c r="C3794" t="s">
        <v>4</v>
      </c>
      <c r="D3794">
        <v>2020</v>
      </c>
      <c r="E3794" s="3">
        <v>5</v>
      </c>
      <c r="F3794" s="21" t="s">
        <v>50</v>
      </c>
      <c r="G3794" s="1">
        <v>193</v>
      </c>
      <c r="H3794" s="1">
        <v>77</v>
      </c>
      <c r="J3794" s="1" t="s">
        <v>11</v>
      </c>
      <c r="K3794" s="1" t="s">
        <v>3369</v>
      </c>
      <c r="L3794" s="1" t="s">
        <v>3370</v>
      </c>
      <c r="M3794" s="1">
        <v>0</v>
      </c>
      <c r="O3794" s="1">
        <v>43596</v>
      </c>
      <c r="P3794" s="1">
        <v>1125</v>
      </c>
      <c r="Q3794" s="1" t="s">
        <v>3371</v>
      </c>
    </row>
    <row r="3795" spans="1:17" x14ac:dyDescent="0.4">
      <c r="A3795" t="s">
        <v>48</v>
      </c>
      <c r="B3795" t="s">
        <v>49</v>
      </c>
      <c r="C3795" t="s">
        <v>4</v>
      </c>
      <c r="D3795">
        <v>2020</v>
      </c>
      <c r="E3795" s="3">
        <v>5</v>
      </c>
      <c r="F3795" s="21" t="s">
        <v>50</v>
      </c>
      <c r="G3795" s="1">
        <v>194</v>
      </c>
      <c r="H3795" s="1">
        <v>146</v>
      </c>
      <c r="J3795" s="1" t="s">
        <v>22</v>
      </c>
      <c r="K3795" s="1" t="s">
        <v>727</v>
      </c>
      <c r="L3795" s="1" t="s">
        <v>4128</v>
      </c>
      <c r="M3795" s="1">
        <v>0</v>
      </c>
      <c r="O3795" s="1">
        <v>43956</v>
      </c>
      <c r="P3795" s="1">
        <v>1121</v>
      </c>
      <c r="Q3795" s="1" t="s">
        <v>4129</v>
      </c>
    </row>
    <row r="3796" spans="1:17" x14ac:dyDescent="0.4">
      <c r="A3796" t="s">
        <v>48</v>
      </c>
      <c r="B3796" t="s">
        <v>49</v>
      </c>
      <c r="C3796" t="s">
        <v>4</v>
      </c>
      <c r="D3796">
        <v>2020</v>
      </c>
      <c r="E3796" s="3">
        <v>5</v>
      </c>
      <c r="F3796" s="21" t="s">
        <v>50</v>
      </c>
      <c r="G3796" s="1">
        <v>195</v>
      </c>
      <c r="H3796" s="1">
        <v>-50</v>
      </c>
      <c r="J3796" s="1" t="s">
        <v>16</v>
      </c>
      <c r="K3796" s="1" t="s">
        <v>3883</v>
      </c>
      <c r="L3796" s="1" t="s">
        <v>3884</v>
      </c>
      <c r="M3796" s="1">
        <v>0</v>
      </c>
      <c r="O3796" s="1">
        <v>43768</v>
      </c>
      <c r="P3796" s="1">
        <v>1092</v>
      </c>
      <c r="Q3796" s="1" t="s">
        <v>3885</v>
      </c>
    </row>
    <row r="3797" spans="1:17" x14ac:dyDescent="0.4">
      <c r="A3797" t="s">
        <v>48</v>
      </c>
      <c r="B3797" t="s">
        <v>49</v>
      </c>
      <c r="C3797" t="s">
        <v>4</v>
      </c>
      <c r="D3797">
        <v>2020</v>
      </c>
      <c r="E3797" s="3">
        <v>5</v>
      </c>
      <c r="F3797" s="21" t="s">
        <v>50</v>
      </c>
      <c r="G3797" s="1">
        <v>196</v>
      </c>
      <c r="H3797" s="1">
        <v>-27</v>
      </c>
      <c r="J3797" s="1" t="s">
        <v>20</v>
      </c>
      <c r="K3797" s="1" t="s">
        <v>4037</v>
      </c>
      <c r="L3797" s="1" t="s">
        <v>4038</v>
      </c>
      <c r="M3797" s="1">
        <v>0</v>
      </c>
      <c r="N3797" s="1" t="s">
        <v>4039</v>
      </c>
      <c r="O3797" s="1">
        <v>43996</v>
      </c>
      <c r="P3797" s="1">
        <v>1089</v>
      </c>
      <c r="Q3797" s="1" t="s">
        <v>4040</v>
      </c>
    </row>
    <row r="3798" spans="1:17" x14ac:dyDescent="0.4">
      <c r="A3798" t="s">
        <v>48</v>
      </c>
      <c r="B3798" t="s">
        <v>49</v>
      </c>
      <c r="C3798" t="s">
        <v>4</v>
      </c>
      <c r="D3798">
        <v>2020</v>
      </c>
      <c r="E3798" s="3">
        <v>5</v>
      </c>
      <c r="F3798" s="21" t="s">
        <v>50</v>
      </c>
      <c r="G3798" s="1">
        <v>197</v>
      </c>
      <c r="H3798" s="1">
        <v>69</v>
      </c>
      <c r="J3798" s="1" t="s">
        <v>21</v>
      </c>
      <c r="K3798" s="1" t="s">
        <v>4130</v>
      </c>
      <c r="L3798" s="1" t="s">
        <v>4131</v>
      </c>
      <c r="M3798" s="1">
        <v>0</v>
      </c>
      <c r="N3798" s="1" t="s">
        <v>4132</v>
      </c>
      <c r="O3798" s="1">
        <v>43981</v>
      </c>
      <c r="P3798" s="1">
        <v>1066</v>
      </c>
      <c r="Q3798" s="1" t="s">
        <v>4133</v>
      </c>
    </row>
    <row r="3799" spans="1:17" x14ac:dyDescent="0.4">
      <c r="A3799" t="s">
        <v>48</v>
      </c>
      <c r="B3799" t="s">
        <v>49</v>
      </c>
      <c r="C3799" t="s">
        <v>4</v>
      </c>
      <c r="D3799">
        <v>2020</v>
      </c>
      <c r="E3799" s="3">
        <v>5</v>
      </c>
      <c r="F3799" s="21" t="s">
        <v>50</v>
      </c>
      <c r="G3799" s="1">
        <v>198</v>
      </c>
      <c r="H3799" s="1" t="s">
        <v>81</v>
      </c>
      <c r="J3799" s="1" t="s">
        <v>16</v>
      </c>
      <c r="K3799" s="1" t="s">
        <v>4134</v>
      </c>
      <c r="L3799" s="1" t="s">
        <v>4135</v>
      </c>
      <c r="M3799" s="1">
        <v>0</v>
      </c>
      <c r="P3799" s="1">
        <v>1049</v>
      </c>
      <c r="Q3799" s="1" t="s">
        <v>4136</v>
      </c>
    </row>
    <row r="3800" spans="1:17" x14ac:dyDescent="0.4">
      <c r="A3800" t="s">
        <v>48</v>
      </c>
      <c r="B3800" t="s">
        <v>49</v>
      </c>
      <c r="C3800" t="s">
        <v>4</v>
      </c>
      <c r="D3800">
        <v>2020</v>
      </c>
      <c r="E3800" s="3">
        <v>5</v>
      </c>
      <c r="F3800" s="21" t="s">
        <v>50</v>
      </c>
      <c r="G3800" s="1">
        <v>199</v>
      </c>
      <c r="H3800" s="1" t="s">
        <v>81</v>
      </c>
      <c r="J3800" s="1" t="s">
        <v>8</v>
      </c>
      <c r="K3800" s="1" t="s">
        <v>4137</v>
      </c>
      <c r="L3800" s="1" t="s">
        <v>4137</v>
      </c>
      <c r="M3800" s="1">
        <v>0</v>
      </c>
      <c r="O3800" s="1">
        <v>43808</v>
      </c>
      <c r="P3800" s="1">
        <v>1002</v>
      </c>
      <c r="Q3800" s="1" t="s">
        <v>4138</v>
      </c>
    </row>
    <row r="3801" spans="1:17" x14ac:dyDescent="0.4">
      <c r="A3801" t="s">
        <v>48</v>
      </c>
      <c r="B3801" t="s">
        <v>49</v>
      </c>
      <c r="C3801" t="s">
        <v>4</v>
      </c>
      <c r="D3801">
        <v>2020</v>
      </c>
      <c r="E3801" s="3">
        <v>5</v>
      </c>
      <c r="F3801" s="21" t="s">
        <v>50</v>
      </c>
      <c r="G3801" s="1">
        <v>200</v>
      </c>
      <c r="H3801" s="1">
        <v>-10</v>
      </c>
      <c r="J3801" s="1" t="s">
        <v>11</v>
      </c>
      <c r="K3801" s="1" t="s">
        <v>715</v>
      </c>
      <c r="L3801" s="1" t="s">
        <v>4060</v>
      </c>
      <c r="M3801" s="1">
        <v>0</v>
      </c>
      <c r="O3801" s="1">
        <v>41530</v>
      </c>
      <c r="P3801" s="1">
        <v>994</v>
      </c>
      <c r="Q3801" s="1" t="s">
        <v>4061</v>
      </c>
    </row>
    <row r="3802" spans="1:17" x14ac:dyDescent="0.4">
      <c r="A3802" t="s">
        <v>48</v>
      </c>
      <c r="B3802" t="s">
        <v>1149</v>
      </c>
      <c r="C3802" t="s">
        <v>4</v>
      </c>
      <c r="D3802">
        <v>2020</v>
      </c>
      <c r="E3802" s="3">
        <v>1</v>
      </c>
      <c r="F3802" s="21" t="s">
        <v>50</v>
      </c>
      <c r="G3802" s="1">
        <v>1</v>
      </c>
      <c r="H3802" s="1" t="s">
        <v>62</v>
      </c>
      <c r="J3802" s="1" t="s">
        <v>13</v>
      </c>
      <c r="K3802" s="1" t="s">
        <v>1196</v>
      </c>
      <c r="L3802" s="1" t="s">
        <v>1197</v>
      </c>
      <c r="M3802" s="1" t="s">
        <v>4139</v>
      </c>
      <c r="N3802" s="1" t="s">
        <v>4140</v>
      </c>
      <c r="O3802" s="1">
        <v>44005</v>
      </c>
      <c r="P3802" s="1">
        <v>277949</v>
      </c>
      <c r="Q3802" s="1" t="s">
        <v>4141</v>
      </c>
    </row>
    <row r="3803" spans="1:17" x14ac:dyDescent="0.4">
      <c r="A3803" t="s">
        <v>48</v>
      </c>
      <c r="B3803" t="s">
        <v>1149</v>
      </c>
      <c r="C3803" t="s">
        <v>4</v>
      </c>
      <c r="D3803">
        <v>2020</v>
      </c>
      <c r="E3803" s="3">
        <v>1</v>
      </c>
      <c r="F3803" s="21" t="s">
        <v>50</v>
      </c>
      <c r="G3803" s="1">
        <v>2</v>
      </c>
      <c r="H3803" s="1">
        <v>5</v>
      </c>
      <c r="J3803" s="1" t="s">
        <v>20</v>
      </c>
      <c r="K3803" s="1" t="s">
        <v>4142</v>
      </c>
      <c r="L3803" s="1" t="s">
        <v>4143</v>
      </c>
      <c r="M3803" s="1" t="s">
        <v>4144</v>
      </c>
      <c r="O3803" s="1">
        <v>43750</v>
      </c>
      <c r="P3803" s="1">
        <v>88979</v>
      </c>
      <c r="Q3803" s="1" t="s">
        <v>4145</v>
      </c>
    </row>
    <row r="3804" spans="1:17" x14ac:dyDescent="0.4">
      <c r="A3804" t="s">
        <v>48</v>
      </c>
      <c r="B3804" t="s">
        <v>1149</v>
      </c>
      <c r="C3804" t="s">
        <v>4</v>
      </c>
      <c r="D3804">
        <v>2020</v>
      </c>
      <c r="E3804" s="3">
        <v>1</v>
      </c>
      <c r="F3804" s="21" t="s">
        <v>50</v>
      </c>
      <c r="G3804" s="1">
        <v>3</v>
      </c>
      <c r="H3804" s="1">
        <v>6</v>
      </c>
      <c r="J3804" s="1" t="s">
        <v>13</v>
      </c>
      <c r="K3804" s="1" t="s">
        <v>4146</v>
      </c>
      <c r="L3804" s="1" t="s">
        <v>1216</v>
      </c>
      <c r="M3804" s="1" t="s">
        <v>4147</v>
      </c>
      <c r="N3804" s="1" t="s">
        <v>4148</v>
      </c>
      <c r="O3804" s="1">
        <v>43887</v>
      </c>
      <c r="P3804" s="1">
        <v>87973</v>
      </c>
      <c r="Q3804" s="1" t="s">
        <v>4149</v>
      </c>
    </row>
    <row r="3805" spans="1:17" x14ac:dyDescent="0.4">
      <c r="A3805" t="s">
        <v>48</v>
      </c>
      <c r="B3805" t="s">
        <v>1149</v>
      </c>
      <c r="C3805" t="s">
        <v>4</v>
      </c>
      <c r="D3805">
        <v>2020</v>
      </c>
      <c r="E3805" s="3">
        <v>1</v>
      </c>
      <c r="F3805" s="21" t="s">
        <v>50</v>
      </c>
      <c r="G3805" s="1">
        <v>4</v>
      </c>
      <c r="H3805" s="1">
        <v>4</v>
      </c>
      <c r="J3805" s="1" t="s">
        <v>20</v>
      </c>
      <c r="K3805" s="1" t="s">
        <v>4150</v>
      </c>
      <c r="L3805" s="1" t="s">
        <v>4143</v>
      </c>
      <c r="M3805" s="1" t="s">
        <v>4144</v>
      </c>
      <c r="O3805" s="1">
        <v>43750</v>
      </c>
      <c r="P3805" s="1">
        <v>81291</v>
      </c>
      <c r="Q3805" s="1" t="s">
        <v>4151</v>
      </c>
    </row>
    <row r="3806" spans="1:17" x14ac:dyDescent="0.4">
      <c r="A3806" t="s">
        <v>48</v>
      </c>
      <c r="B3806" t="s">
        <v>1149</v>
      </c>
      <c r="C3806" t="s">
        <v>4</v>
      </c>
      <c r="D3806">
        <v>2020</v>
      </c>
      <c r="E3806" s="3">
        <v>1</v>
      </c>
      <c r="F3806" s="21" t="s">
        <v>50</v>
      </c>
      <c r="G3806" s="1">
        <v>5</v>
      </c>
      <c r="H3806" s="1" t="s">
        <v>81</v>
      </c>
      <c r="J3806" s="1" t="s">
        <v>13</v>
      </c>
      <c r="K3806" s="1" t="s">
        <v>1313</v>
      </c>
      <c r="L3806" s="1" t="s">
        <v>1314</v>
      </c>
      <c r="M3806" s="1" t="s">
        <v>4152</v>
      </c>
      <c r="O3806" s="1">
        <v>43973</v>
      </c>
      <c r="P3806" s="1">
        <v>78676</v>
      </c>
      <c r="Q3806" s="1" t="s">
        <v>4153</v>
      </c>
    </row>
    <row r="3807" spans="1:17" x14ac:dyDescent="0.4">
      <c r="A3807" t="s">
        <v>48</v>
      </c>
      <c r="B3807" t="s">
        <v>1149</v>
      </c>
      <c r="C3807" t="s">
        <v>4</v>
      </c>
      <c r="D3807">
        <v>2020</v>
      </c>
      <c r="E3807" s="3">
        <v>1</v>
      </c>
      <c r="F3807" s="21" t="s">
        <v>50</v>
      </c>
      <c r="G3807" s="1">
        <v>6</v>
      </c>
      <c r="H3807" s="1">
        <v>-2</v>
      </c>
      <c r="J3807" s="1" t="s">
        <v>20</v>
      </c>
      <c r="K3807" s="1" t="s">
        <v>1165</v>
      </c>
      <c r="L3807" s="1" t="s">
        <v>4154</v>
      </c>
      <c r="M3807" s="1" t="s">
        <v>4155</v>
      </c>
      <c r="O3807" s="1">
        <v>43982</v>
      </c>
      <c r="P3807" s="1">
        <v>74834</v>
      </c>
      <c r="Q3807" s="1" t="s">
        <v>4156</v>
      </c>
    </row>
    <row r="3808" spans="1:17" x14ac:dyDescent="0.4">
      <c r="A3808" t="s">
        <v>48</v>
      </c>
      <c r="B3808" t="s">
        <v>1149</v>
      </c>
      <c r="C3808" t="s">
        <v>4</v>
      </c>
      <c r="D3808">
        <v>2020</v>
      </c>
      <c r="E3808" s="3">
        <v>1</v>
      </c>
      <c r="F3808" s="21" t="s">
        <v>50</v>
      </c>
      <c r="G3808" s="1">
        <v>7</v>
      </c>
      <c r="H3808" s="1">
        <v>5</v>
      </c>
      <c r="J3808" s="1" t="s">
        <v>16</v>
      </c>
      <c r="K3808" s="1" t="s">
        <v>4157</v>
      </c>
      <c r="L3808" s="1" t="s">
        <v>4158</v>
      </c>
      <c r="M3808" s="1" t="s">
        <v>4144</v>
      </c>
      <c r="O3808" s="1">
        <v>43998</v>
      </c>
      <c r="P3808" s="1">
        <v>69868</v>
      </c>
      <c r="Q3808" s="1" t="s">
        <v>4159</v>
      </c>
    </row>
    <row r="3809" spans="1:17" x14ac:dyDescent="0.4">
      <c r="A3809" t="s">
        <v>48</v>
      </c>
      <c r="B3809" t="s">
        <v>1149</v>
      </c>
      <c r="C3809" t="s">
        <v>4</v>
      </c>
      <c r="D3809">
        <v>2020</v>
      </c>
      <c r="E3809" s="3">
        <v>1</v>
      </c>
      <c r="F3809" s="21" t="s">
        <v>50</v>
      </c>
      <c r="G3809" s="1">
        <v>8</v>
      </c>
      <c r="H3809" s="1">
        <v>-2</v>
      </c>
      <c r="J3809" s="1" t="s">
        <v>13</v>
      </c>
      <c r="K3809" s="1" t="s">
        <v>1298</v>
      </c>
      <c r="L3809" s="1" t="s">
        <v>1299</v>
      </c>
      <c r="M3809" s="1" t="s">
        <v>4160</v>
      </c>
      <c r="N3809" s="1" t="s">
        <v>4161</v>
      </c>
      <c r="O3809" s="1">
        <v>43899</v>
      </c>
      <c r="P3809" s="1">
        <v>54472</v>
      </c>
      <c r="Q3809" s="1" t="s">
        <v>4162</v>
      </c>
    </row>
    <row r="3810" spans="1:17" x14ac:dyDescent="0.4">
      <c r="A3810" t="s">
        <v>48</v>
      </c>
      <c r="B3810" t="s">
        <v>1149</v>
      </c>
      <c r="C3810" t="s">
        <v>4</v>
      </c>
      <c r="D3810">
        <v>2020</v>
      </c>
      <c r="E3810" s="3">
        <v>1</v>
      </c>
      <c r="F3810" s="21" t="s">
        <v>50</v>
      </c>
      <c r="G3810" s="1">
        <v>9</v>
      </c>
      <c r="H3810" s="1">
        <v>-6</v>
      </c>
      <c r="J3810" s="1" t="s">
        <v>13</v>
      </c>
      <c r="K3810" s="1" t="s">
        <v>4163</v>
      </c>
      <c r="L3810" s="1" t="s">
        <v>4164</v>
      </c>
      <c r="M3810" s="1" t="s">
        <v>4155</v>
      </c>
      <c r="O3810" s="1">
        <v>44009</v>
      </c>
      <c r="P3810" s="1">
        <v>45466</v>
      </c>
      <c r="Q3810" s="1" t="s">
        <v>4165</v>
      </c>
    </row>
    <row r="3811" spans="1:17" x14ac:dyDescent="0.4">
      <c r="A3811" t="s">
        <v>48</v>
      </c>
      <c r="B3811" t="s">
        <v>1149</v>
      </c>
      <c r="C3811" t="s">
        <v>4</v>
      </c>
      <c r="D3811">
        <v>2020</v>
      </c>
      <c r="E3811" s="3">
        <v>1</v>
      </c>
      <c r="F3811" s="21" t="s">
        <v>50</v>
      </c>
      <c r="G3811" s="1">
        <v>10</v>
      </c>
      <c r="H3811" s="1" t="s">
        <v>62</v>
      </c>
      <c r="J3811" s="1" t="s">
        <v>20</v>
      </c>
      <c r="K3811" s="1" t="s">
        <v>4166</v>
      </c>
      <c r="L3811" s="1" t="s">
        <v>4143</v>
      </c>
      <c r="M3811" s="1" t="s">
        <v>4144</v>
      </c>
      <c r="O3811" s="1">
        <v>43750</v>
      </c>
      <c r="P3811" s="1">
        <v>36477</v>
      </c>
      <c r="Q3811" s="1" t="s">
        <v>4167</v>
      </c>
    </row>
    <row r="3812" spans="1:17" x14ac:dyDescent="0.4">
      <c r="A3812" t="s">
        <v>48</v>
      </c>
      <c r="B3812" t="s">
        <v>1149</v>
      </c>
      <c r="C3812" t="s">
        <v>4</v>
      </c>
      <c r="D3812">
        <v>2020</v>
      </c>
      <c r="E3812" s="3">
        <v>1</v>
      </c>
      <c r="F3812" s="21" t="s">
        <v>50</v>
      </c>
      <c r="G3812" s="1">
        <v>11</v>
      </c>
      <c r="H3812" s="1">
        <v>-6</v>
      </c>
      <c r="J3812" s="1" t="s">
        <v>20</v>
      </c>
      <c r="K3812" s="1" t="s">
        <v>1179</v>
      </c>
      <c r="L3812" s="1" t="s">
        <v>4154</v>
      </c>
      <c r="M3812" s="1" t="s">
        <v>4155</v>
      </c>
      <c r="O3812" s="1">
        <v>43986</v>
      </c>
      <c r="P3812" s="1">
        <v>30268</v>
      </c>
      <c r="Q3812" s="1" t="s">
        <v>4168</v>
      </c>
    </row>
    <row r="3813" spans="1:17" x14ac:dyDescent="0.4">
      <c r="A3813" t="s">
        <v>48</v>
      </c>
      <c r="B3813" t="s">
        <v>1149</v>
      </c>
      <c r="C3813" t="s">
        <v>4</v>
      </c>
      <c r="D3813">
        <v>2020</v>
      </c>
      <c r="E3813" s="3">
        <v>1</v>
      </c>
      <c r="F3813" s="21" t="s">
        <v>50</v>
      </c>
      <c r="G3813" s="1">
        <v>12</v>
      </c>
      <c r="H3813" s="1">
        <v>365</v>
      </c>
      <c r="J3813" s="1" t="s">
        <v>13</v>
      </c>
      <c r="K3813" s="1" t="s">
        <v>1244</v>
      </c>
      <c r="L3813" s="1" t="s">
        <v>4169</v>
      </c>
      <c r="M3813" s="1" t="s">
        <v>4155</v>
      </c>
      <c r="O3813" s="1">
        <v>43882</v>
      </c>
      <c r="P3813" s="1">
        <v>29068</v>
      </c>
      <c r="Q3813" s="1" t="s">
        <v>4170</v>
      </c>
    </row>
    <row r="3814" spans="1:17" x14ac:dyDescent="0.4">
      <c r="A3814" t="s">
        <v>48</v>
      </c>
      <c r="B3814" t="s">
        <v>1149</v>
      </c>
      <c r="C3814" t="s">
        <v>4</v>
      </c>
      <c r="D3814">
        <v>2020</v>
      </c>
      <c r="E3814" s="3">
        <v>1</v>
      </c>
      <c r="F3814" s="21" t="s">
        <v>50</v>
      </c>
      <c r="G3814" s="1">
        <v>13</v>
      </c>
      <c r="H3814" s="1">
        <v>4</v>
      </c>
      <c r="J3814" s="1" t="s">
        <v>3497</v>
      </c>
      <c r="K3814" s="1" t="s">
        <v>1150</v>
      </c>
      <c r="L3814" s="1" t="s">
        <v>1151</v>
      </c>
      <c r="M3814" s="1" t="s">
        <v>4171</v>
      </c>
      <c r="N3814" s="1" t="s">
        <v>4172</v>
      </c>
      <c r="O3814" s="1">
        <v>43955</v>
      </c>
      <c r="P3814" s="1">
        <v>26500</v>
      </c>
      <c r="Q3814" s="1" t="s">
        <v>4173</v>
      </c>
    </row>
    <row r="3815" spans="1:17" x14ac:dyDescent="0.4">
      <c r="A3815" t="s">
        <v>48</v>
      </c>
      <c r="B3815" t="s">
        <v>1149</v>
      </c>
      <c r="C3815" t="s">
        <v>4</v>
      </c>
      <c r="D3815">
        <v>2020</v>
      </c>
      <c r="E3815" s="3">
        <v>1</v>
      </c>
      <c r="F3815" s="21" t="s">
        <v>50</v>
      </c>
      <c r="G3815" s="1">
        <v>14</v>
      </c>
      <c r="H3815" s="1">
        <v>-3</v>
      </c>
      <c r="J3815" s="1" t="s">
        <v>27</v>
      </c>
      <c r="K3815" s="1" t="s">
        <v>4174</v>
      </c>
      <c r="L3815" s="1" t="s">
        <v>4175</v>
      </c>
      <c r="M3815" s="1" t="s">
        <v>4155</v>
      </c>
      <c r="O3815" s="1">
        <v>43812</v>
      </c>
      <c r="P3815" s="1">
        <v>24349</v>
      </c>
      <c r="Q3815" s="1" t="s">
        <v>4176</v>
      </c>
    </row>
    <row r="3816" spans="1:17" x14ac:dyDescent="0.4">
      <c r="A3816" t="s">
        <v>48</v>
      </c>
      <c r="B3816" t="s">
        <v>1149</v>
      </c>
      <c r="C3816" t="s">
        <v>4</v>
      </c>
      <c r="D3816">
        <v>2020</v>
      </c>
      <c r="E3816" s="3">
        <v>1</v>
      </c>
      <c r="F3816" s="21" t="s">
        <v>50</v>
      </c>
      <c r="G3816" s="1">
        <v>15</v>
      </c>
      <c r="H3816" s="1">
        <v>-13</v>
      </c>
      <c r="J3816" s="1" t="s">
        <v>13</v>
      </c>
      <c r="K3816" s="1" t="s">
        <v>4177</v>
      </c>
      <c r="L3816" s="1" t="s">
        <v>1334</v>
      </c>
      <c r="M3816" s="1" t="s">
        <v>4178</v>
      </c>
      <c r="O3816" s="1">
        <v>43912</v>
      </c>
      <c r="P3816" s="1">
        <v>23646</v>
      </c>
      <c r="Q3816" s="1" t="s">
        <v>4179</v>
      </c>
    </row>
    <row r="3817" spans="1:17" x14ac:dyDescent="0.4">
      <c r="A3817" t="s">
        <v>48</v>
      </c>
      <c r="B3817" t="s">
        <v>1149</v>
      </c>
      <c r="C3817" t="s">
        <v>4</v>
      </c>
      <c r="D3817">
        <v>2020</v>
      </c>
      <c r="E3817" s="3">
        <v>1</v>
      </c>
      <c r="F3817" s="21" t="s">
        <v>50</v>
      </c>
      <c r="G3817" s="1">
        <v>16</v>
      </c>
      <c r="H3817" s="1">
        <v>3</v>
      </c>
      <c r="J3817" s="1" t="s">
        <v>13</v>
      </c>
      <c r="K3817" s="1" t="s">
        <v>1360</v>
      </c>
      <c r="L3817" s="1" t="s">
        <v>4180</v>
      </c>
      <c r="M3817" s="1" t="s">
        <v>4181</v>
      </c>
      <c r="O3817" s="1">
        <v>43970</v>
      </c>
      <c r="P3817" s="1">
        <v>19314</v>
      </c>
      <c r="Q3817" s="1" t="s">
        <v>4182</v>
      </c>
    </row>
    <row r="3818" spans="1:17" x14ac:dyDescent="0.4">
      <c r="A3818" t="s">
        <v>48</v>
      </c>
      <c r="B3818" t="s">
        <v>1149</v>
      </c>
      <c r="C3818" t="s">
        <v>4</v>
      </c>
      <c r="D3818">
        <v>2020</v>
      </c>
      <c r="E3818" s="3">
        <v>1</v>
      </c>
      <c r="F3818" s="21" t="s">
        <v>50</v>
      </c>
      <c r="G3818" s="1">
        <v>17</v>
      </c>
      <c r="H3818" s="1">
        <v>18</v>
      </c>
      <c r="J3818" s="1" t="s">
        <v>21</v>
      </c>
      <c r="K3818" s="1" t="s">
        <v>4183</v>
      </c>
      <c r="L3818" s="1" t="s">
        <v>4184</v>
      </c>
      <c r="M3818" s="1" t="s">
        <v>4178</v>
      </c>
      <c r="O3818" s="1">
        <v>43999</v>
      </c>
      <c r="P3818" s="1">
        <v>18998</v>
      </c>
      <c r="Q3818" s="1" t="s">
        <v>4185</v>
      </c>
    </row>
    <row r="3819" spans="1:17" x14ac:dyDescent="0.4">
      <c r="A3819" t="s">
        <v>48</v>
      </c>
      <c r="B3819" t="s">
        <v>1149</v>
      </c>
      <c r="C3819" t="s">
        <v>4</v>
      </c>
      <c r="D3819">
        <v>2020</v>
      </c>
      <c r="E3819" s="3">
        <v>1</v>
      </c>
      <c r="F3819" s="21" t="s">
        <v>50</v>
      </c>
      <c r="G3819" s="1">
        <v>18</v>
      </c>
      <c r="H3819" s="1">
        <v>-5</v>
      </c>
      <c r="J3819" s="1" t="s">
        <v>20</v>
      </c>
      <c r="K3819" s="1" t="s">
        <v>4186</v>
      </c>
      <c r="L3819" s="1" t="s">
        <v>4143</v>
      </c>
      <c r="M3819" s="1" t="s">
        <v>4144</v>
      </c>
      <c r="O3819" s="1">
        <v>43470</v>
      </c>
      <c r="P3819" s="1">
        <v>17048</v>
      </c>
      <c r="Q3819" s="1" t="s">
        <v>4187</v>
      </c>
    </row>
    <row r="3820" spans="1:17" x14ac:dyDescent="0.4">
      <c r="A3820" t="s">
        <v>48</v>
      </c>
      <c r="B3820" t="s">
        <v>1149</v>
      </c>
      <c r="C3820" t="s">
        <v>4</v>
      </c>
      <c r="D3820">
        <v>2020</v>
      </c>
      <c r="E3820" s="3">
        <v>1</v>
      </c>
      <c r="F3820" s="21" t="s">
        <v>50</v>
      </c>
      <c r="G3820" s="1">
        <v>19</v>
      </c>
      <c r="H3820" s="1">
        <v>-5</v>
      </c>
      <c r="J3820" s="1" t="s">
        <v>20</v>
      </c>
      <c r="K3820" s="1" t="s">
        <v>1181</v>
      </c>
      <c r="L3820" s="1" t="s">
        <v>4188</v>
      </c>
      <c r="M3820" s="1" t="s">
        <v>4144</v>
      </c>
      <c r="O3820" s="1">
        <v>43832</v>
      </c>
      <c r="P3820" s="1">
        <v>16145</v>
      </c>
      <c r="Q3820" s="1" t="s">
        <v>4189</v>
      </c>
    </row>
    <row r="3821" spans="1:17" x14ac:dyDescent="0.4">
      <c r="A3821" t="s">
        <v>48</v>
      </c>
      <c r="B3821" t="s">
        <v>1149</v>
      </c>
      <c r="C3821" t="s">
        <v>4</v>
      </c>
      <c r="D3821">
        <v>2020</v>
      </c>
      <c r="E3821" s="3">
        <v>1</v>
      </c>
      <c r="F3821" s="21" t="s">
        <v>50</v>
      </c>
      <c r="G3821" s="1">
        <v>20</v>
      </c>
      <c r="H3821" s="1">
        <v>-4</v>
      </c>
      <c r="J3821" s="1" t="s">
        <v>13</v>
      </c>
      <c r="K3821" s="1" t="s">
        <v>1346</v>
      </c>
      <c r="L3821" s="1" t="s">
        <v>4190</v>
      </c>
      <c r="M3821" s="1" t="s">
        <v>4155</v>
      </c>
      <c r="O3821" s="1">
        <v>43055</v>
      </c>
      <c r="P3821" s="1">
        <v>14561</v>
      </c>
      <c r="Q3821" s="1" t="s">
        <v>4191</v>
      </c>
    </row>
    <row r="3822" spans="1:17" x14ac:dyDescent="0.4">
      <c r="A3822" t="s">
        <v>48</v>
      </c>
      <c r="B3822" t="s">
        <v>1149</v>
      </c>
      <c r="C3822" t="s">
        <v>4</v>
      </c>
      <c r="D3822">
        <v>2020</v>
      </c>
      <c r="E3822" s="3">
        <v>1</v>
      </c>
      <c r="F3822" s="21" t="s">
        <v>50</v>
      </c>
      <c r="G3822" s="1">
        <v>21</v>
      </c>
      <c r="H3822" s="1">
        <v>17</v>
      </c>
      <c r="J3822" s="1" t="s">
        <v>3172</v>
      </c>
      <c r="K3822" s="1" t="s">
        <v>4192</v>
      </c>
      <c r="L3822" s="1" t="s">
        <v>4193</v>
      </c>
      <c r="M3822" s="1" t="s">
        <v>4160</v>
      </c>
      <c r="O3822" s="1">
        <v>43979</v>
      </c>
      <c r="P3822" s="1">
        <v>13968</v>
      </c>
      <c r="Q3822" s="1" t="s">
        <v>4194</v>
      </c>
    </row>
    <row r="3823" spans="1:17" x14ac:dyDescent="0.4">
      <c r="A3823" t="s">
        <v>48</v>
      </c>
      <c r="B3823" t="s">
        <v>1149</v>
      </c>
      <c r="C3823" t="s">
        <v>4</v>
      </c>
      <c r="D3823">
        <v>2020</v>
      </c>
      <c r="E3823" s="3">
        <v>1</v>
      </c>
      <c r="F3823" s="21" t="s">
        <v>50</v>
      </c>
      <c r="G3823" s="1">
        <v>22</v>
      </c>
      <c r="H3823" s="1">
        <v>1</v>
      </c>
      <c r="J3823" s="1" t="s">
        <v>20</v>
      </c>
      <c r="K3823" s="1" t="s">
        <v>4195</v>
      </c>
      <c r="L3823" s="1" t="s">
        <v>1236</v>
      </c>
      <c r="M3823" s="1" t="s">
        <v>4144</v>
      </c>
      <c r="N3823" s="1" t="s">
        <v>4196</v>
      </c>
      <c r="O3823" s="1">
        <v>43984</v>
      </c>
      <c r="P3823" s="1">
        <v>13912</v>
      </c>
      <c r="Q3823" s="1" t="s">
        <v>4197</v>
      </c>
    </row>
    <row r="3824" spans="1:17" x14ac:dyDescent="0.4">
      <c r="A3824" t="s">
        <v>48</v>
      </c>
      <c r="B3824" t="s">
        <v>1149</v>
      </c>
      <c r="C3824" t="s">
        <v>4</v>
      </c>
      <c r="D3824">
        <v>2020</v>
      </c>
      <c r="E3824" s="3">
        <v>1</v>
      </c>
      <c r="F3824" s="21" t="s">
        <v>50</v>
      </c>
      <c r="G3824" s="1">
        <v>23</v>
      </c>
      <c r="H3824" s="1">
        <v>2</v>
      </c>
      <c r="J3824" s="1" t="s">
        <v>20</v>
      </c>
      <c r="K3824" s="1" t="s">
        <v>4198</v>
      </c>
      <c r="L3824" s="1" t="s">
        <v>4143</v>
      </c>
      <c r="M3824" s="1" t="s">
        <v>4144</v>
      </c>
      <c r="O3824" s="1">
        <v>43750</v>
      </c>
      <c r="P3824" s="1">
        <v>13445</v>
      </c>
      <c r="Q3824" s="1" t="s">
        <v>4199</v>
      </c>
    </row>
    <row r="3825" spans="1:17" x14ac:dyDescent="0.4">
      <c r="A3825" t="s">
        <v>48</v>
      </c>
      <c r="B3825" t="s">
        <v>1149</v>
      </c>
      <c r="C3825" t="s">
        <v>4</v>
      </c>
      <c r="D3825">
        <v>2020</v>
      </c>
      <c r="E3825" s="3">
        <v>1</v>
      </c>
      <c r="F3825" s="21" t="s">
        <v>50</v>
      </c>
      <c r="G3825" s="1">
        <v>24</v>
      </c>
      <c r="H3825" s="1">
        <v>7</v>
      </c>
      <c r="J3825" s="1" t="s">
        <v>13</v>
      </c>
      <c r="K3825" s="1" t="s">
        <v>4200</v>
      </c>
      <c r="L3825" s="1" t="s">
        <v>4201</v>
      </c>
      <c r="M3825" s="1" t="s">
        <v>4155</v>
      </c>
      <c r="N3825" s="1" t="s">
        <v>4202</v>
      </c>
      <c r="O3825" s="1">
        <v>43964</v>
      </c>
      <c r="P3825" s="1">
        <v>12508</v>
      </c>
      <c r="Q3825" s="1" t="s">
        <v>4203</v>
      </c>
    </row>
    <row r="3826" spans="1:17" x14ac:dyDescent="0.4">
      <c r="A3826" t="s">
        <v>48</v>
      </c>
      <c r="B3826" t="s">
        <v>1149</v>
      </c>
      <c r="C3826" t="s">
        <v>4</v>
      </c>
      <c r="D3826">
        <v>2020</v>
      </c>
      <c r="E3826" s="3">
        <v>1</v>
      </c>
      <c r="F3826" s="21" t="s">
        <v>50</v>
      </c>
      <c r="G3826" s="1">
        <v>25</v>
      </c>
      <c r="H3826" s="1">
        <v>-1</v>
      </c>
      <c r="J3826" s="1" t="s">
        <v>21</v>
      </c>
      <c r="K3826" s="1" t="s">
        <v>4204</v>
      </c>
      <c r="L3826" s="1" t="s">
        <v>4205</v>
      </c>
      <c r="M3826" s="1" t="s">
        <v>4155</v>
      </c>
      <c r="N3826" s="1" t="s">
        <v>4206</v>
      </c>
      <c r="O3826" s="1">
        <v>44001</v>
      </c>
      <c r="P3826" s="1">
        <v>12031</v>
      </c>
      <c r="Q3826" s="1" t="s">
        <v>4207</v>
      </c>
    </row>
    <row r="3827" spans="1:17" x14ac:dyDescent="0.4">
      <c r="A3827" t="s">
        <v>48</v>
      </c>
      <c r="B3827" t="s">
        <v>1149</v>
      </c>
      <c r="C3827" t="s">
        <v>4</v>
      </c>
      <c r="D3827">
        <v>2020</v>
      </c>
      <c r="E3827" s="3">
        <v>1</v>
      </c>
      <c r="F3827" s="21" t="s">
        <v>50</v>
      </c>
      <c r="G3827" s="1">
        <v>26</v>
      </c>
      <c r="H3827" s="1">
        <v>-4</v>
      </c>
      <c r="J3827" s="1" t="s">
        <v>20</v>
      </c>
      <c r="K3827" s="1" t="s">
        <v>4208</v>
      </c>
      <c r="L3827" s="1" t="s">
        <v>4209</v>
      </c>
      <c r="M3827" s="1" t="s">
        <v>4155</v>
      </c>
      <c r="O3827" s="1">
        <v>43951</v>
      </c>
      <c r="P3827" s="1">
        <v>11795</v>
      </c>
      <c r="Q3827" s="1" t="s">
        <v>4210</v>
      </c>
    </row>
    <row r="3828" spans="1:17" x14ac:dyDescent="0.4">
      <c r="A3828" t="s">
        <v>48</v>
      </c>
      <c r="B3828" t="s">
        <v>1149</v>
      </c>
      <c r="C3828" t="s">
        <v>4</v>
      </c>
      <c r="D3828">
        <v>2020</v>
      </c>
      <c r="E3828" s="3">
        <v>1</v>
      </c>
      <c r="F3828" s="21" t="s">
        <v>50</v>
      </c>
      <c r="G3828" s="1">
        <v>27</v>
      </c>
      <c r="H3828" s="1">
        <v>-12</v>
      </c>
      <c r="J3828" s="1" t="s">
        <v>13</v>
      </c>
      <c r="K3828" s="1" t="s">
        <v>4211</v>
      </c>
      <c r="L3828" s="1" t="s">
        <v>4212</v>
      </c>
      <c r="M3828" s="1" t="s">
        <v>4144</v>
      </c>
      <c r="N3828" s="1" t="s">
        <v>4213</v>
      </c>
      <c r="O3828" s="1">
        <v>43982</v>
      </c>
      <c r="P3828" s="1">
        <v>10626</v>
      </c>
      <c r="Q3828" s="1" t="s">
        <v>4214</v>
      </c>
    </row>
    <row r="3829" spans="1:17" x14ac:dyDescent="0.4">
      <c r="A3829" t="s">
        <v>48</v>
      </c>
      <c r="B3829" t="s">
        <v>1149</v>
      </c>
      <c r="C3829" t="s">
        <v>4</v>
      </c>
      <c r="D3829">
        <v>2020</v>
      </c>
      <c r="E3829" s="3">
        <v>1</v>
      </c>
      <c r="F3829" s="21" t="s">
        <v>50</v>
      </c>
      <c r="G3829" s="1">
        <v>28</v>
      </c>
      <c r="H3829" s="1">
        <v>-2</v>
      </c>
      <c r="J3829" s="1" t="s">
        <v>20</v>
      </c>
      <c r="K3829" s="1" t="s">
        <v>4215</v>
      </c>
      <c r="L3829" s="1" t="s">
        <v>2842</v>
      </c>
      <c r="M3829" s="1" t="s">
        <v>4160</v>
      </c>
      <c r="O3829" s="1">
        <v>43999</v>
      </c>
      <c r="P3829" s="1">
        <v>10617</v>
      </c>
      <c r="Q3829" s="1" t="s">
        <v>4216</v>
      </c>
    </row>
    <row r="3830" spans="1:17" x14ac:dyDescent="0.4">
      <c r="A3830" t="s">
        <v>48</v>
      </c>
      <c r="B3830" t="s">
        <v>1149</v>
      </c>
      <c r="C3830" t="s">
        <v>4</v>
      </c>
      <c r="D3830">
        <v>2020</v>
      </c>
      <c r="E3830" s="3">
        <v>1</v>
      </c>
      <c r="F3830" s="21" t="s">
        <v>50</v>
      </c>
      <c r="G3830" s="1">
        <v>29</v>
      </c>
      <c r="H3830" s="1">
        <v>1</v>
      </c>
      <c r="J3830" s="1" t="s">
        <v>20</v>
      </c>
      <c r="K3830" s="1" t="s">
        <v>4217</v>
      </c>
      <c r="L3830" s="1" t="s">
        <v>4143</v>
      </c>
      <c r="M3830" s="1" t="s">
        <v>4144</v>
      </c>
      <c r="O3830" s="1">
        <v>43755</v>
      </c>
      <c r="P3830" s="1">
        <v>9838</v>
      </c>
      <c r="Q3830" s="1" t="s">
        <v>4218</v>
      </c>
    </row>
    <row r="3831" spans="1:17" x14ac:dyDescent="0.4">
      <c r="A3831" t="s">
        <v>48</v>
      </c>
      <c r="B3831" t="s">
        <v>1149</v>
      </c>
      <c r="C3831" t="s">
        <v>4</v>
      </c>
      <c r="D3831">
        <v>2020</v>
      </c>
      <c r="E3831" s="3">
        <v>1</v>
      </c>
      <c r="F3831" s="21" t="s">
        <v>50</v>
      </c>
      <c r="G3831" s="1">
        <v>30</v>
      </c>
      <c r="H3831" s="1">
        <v>4</v>
      </c>
      <c r="J3831" s="1" t="s">
        <v>10</v>
      </c>
      <c r="K3831" s="1" t="s">
        <v>1156</v>
      </c>
      <c r="L3831" s="1" t="s">
        <v>1157</v>
      </c>
      <c r="M3831" s="1" t="s">
        <v>4181</v>
      </c>
      <c r="O3831" s="1">
        <v>44006</v>
      </c>
      <c r="P3831" s="1">
        <v>9741</v>
      </c>
      <c r="Q3831" s="1" t="s">
        <v>4219</v>
      </c>
    </row>
    <row r="3832" spans="1:17" x14ac:dyDescent="0.4">
      <c r="A3832" t="s">
        <v>48</v>
      </c>
      <c r="B3832" t="s">
        <v>1149</v>
      </c>
      <c r="C3832" t="s">
        <v>4</v>
      </c>
      <c r="D3832">
        <v>2020</v>
      </c>
      <c r="E3832" s="3">
        <v>1</v>
      </c>
      <c r="F3832" s="21" t="s">
        <v>50</v>
      </c>
      <c r="G3832" s="1">
        <v>31</v>
      </c>
      <c r="H3832" s="1">
        <v>-10</v>
      </c>
      <c r="J3832" s="1" t="s">
        <v>20</v>
      </c>
      <c r="K3832" s="1" t="s">
        <v>4220</v>
      </c>
      <c r="L3832" s="1" t="s">
        <v>4221</v>
      </c>
      <c r="M3832" s="1" t="s">
        <v>4144</v>
      </c>
      <c r="O3832" s="1">
        <v>43470</v>
      </c>
      <c r="P3832" s="1">
        <v>9675</v>
      </c>
      <c r="Q3832" s="1" t="s">
        <v>4222</v>
      </c>
    </row>
    <row r="3833" spans="1:17" x14ac:dyDescent="0.4">
      <c r="A3833" t="s">
        <v>48</v>
      </c>
      <c r="B3833" t="s">
        <v>1149</v>
      </c>
      <c r="C3833" t="s">
        <v>4</v>
      </c>
      <c r="D3833">
        <v>2020</v>
      </c>
      <c r="E3833" s="3">
        <v>1</v>
      </c>
      <c r="F3833" s="21" t="s">
        <v>50</v>
      </c>
      <c r="G3833" s="1">
        <v>32</v>
      </c>
      <c r="H3833" s="1">
        <v>1</v>
      </c>
      <c r="J3833" s="1" t="s">
        <v>21</v>
      </c>
      <c r="K3833" s="1" t="s">
        <v>4223</v>
      </c>
      <c r="L3833" s="1" t="s">
        <v>4184</v>
      </c>
      <c r="M3833" s="1" t="s">
        <v>4224</v>
      </c>
      <c r="O3833" s="1">
        <v>43483</v>
      </c>
      <c r="P3833" s="1">
        <v>9451</v>
      </c>
      <c r="Q3833" s="1" t="s">
        <v>4225</v>
      </c>
    </row>
    <row r="3834" spans="1:17" x14ac:dyDescent="0.4">
      <c r="A3834" t="s">
        <v>48</v>
      </c>
      <c r="B3834" t="s">
        <v>1149</v>
      </c>
      <c r="C3834" t="s">
        <v>4</v>
      </c>
      <c r="D3834">
        <v>2020</v>
      </c>
      <c r="E3834" s="3">
        <v>1</v>
      </c>
      <c r="F3834" s="21" t="s">
        <v>50</v>
      </c>
      <c r="G3834" s="1">
        <v>33</v>
      </c>
      <c r="H3834" s="1">
        <v>-1</v>
      </c>
      <c r="J3834" s="1" t="s">
        <v>20</v>
      </c>
      <c r="K3834" s="1" t="s">
        <v>4226</v>
      </c>
      <c r="L3834" s="1" t="s">
        <v>4143</v>
      </c>
      <c r="M3834" s="1" t="s">
        <v>4144</v>
      </c>
      <c r="O3834" s="1">
        <v>43768</v>
      </c>
      <c r="P3834" s="1">
        <v>9412</v>
      </c>
      <c r="Q3834" s="1" t="s">
        <v>4227</v>
      </c>
    </row>
    <row r="3835" spans="1:17" x14ac:dyDescent="0.4">
      <c r="A3835" t="s">
        <v>48</v>
      </c>
      <c r="B3835" t="s">
        <v>1149</v>
      </c>
      <c r="C3835" t="s">
        <v>4</v>
      </c>
      <c r="D3835">
        <v>2020</v>
      </c>
      <c r="E3835" s="3">
        <v>1</v>
      </c>
      <c r="F3835" s="21" t="s">
        <v>50</v>
      </c>
      <c r="G3835" s="1">
        <v>34</v>
      </c>
      <c r="H3835" s="1">
        <v>-14</v>
      </c>
      <c r="J3835" s="1" t="s">
        <v>13</v>
      </c>
      <c r="K3835" s="1" t="s">
        <v>1501</v>
      </c>
      <c r="L3835" s="1" t="s">
        <v>4228</v>
      </c>
      <c r="M3835" s="1" t="s">
        <v>4155</v>
      </c>
      <c r="N3835" s="1" t="s">
        <v>4229</v>
      </c>
      <c r="O3835" s="1">
        <v>43918</v>
      </c>
      <c r="P3835" s="1">
        <v>9148</v>
      </c>
      <c r="Q3835" s="1" t="s">
        <v>4230</v>
      </c>
    </row>
    <row r="3836" spans="1:17" x14ac:dyDescent="0.4">
      <c r="A3836" t="s">
        <v>48</v>
      </c>
      <c r="B3836" t="s">
        <v>1149</v>
      </c>
      <c r="C3836" t="s">
        <v>4</v>
      </c>
      <c r="D3836">
        <v>2020</v>
      </c>
      <c r="E3836" s="3">
        <v>1</v>
      </c>
      <c r="F3836" s="21" t="s">
        <v>50</v>
      </c>
      <c r="G3836" s="1">
        <v>35</v>
      </c>
      <c r="H3836" s="1">
        <v>-8</v>
      </c>
      <c r="J3836" s="1" t="s">
        <v>27</v>
      </c>
      <c r="K3836" s="1" t="s">
        <v>1206</v>
      </c>
      <c r="L3836" s="1" t="s">
        <v>4231</v>
      </c>
      <c r="M3836" s="1" t="s">
        <v>4181</v>
      </c>
      <c r="O3836" s="1">
        <v>42718</v>
      </c>
      <c r="P3836" s="1">
        <v>8767</v>
      </c>
      <c r="Q3836" s="1" t="s">
        <v>4232</v>
      </c>
    </row>
    <row r="3837" spans="1:17" x14ac:dyDescent="0.4">
      <c r="A3837" t="s">
        <v>48</v>
      </c>
      <c r="B3837" t="s">
        <v>1149</v>
      </c>
      <c r="C3837" t="s">
        <v>4</v>
      </c>
      <c r="D3837">
        <v>2020</v>
      </c>
      <c r="E3837" s="3">
        <v>1</v>
      </c>
      <c r="F3837" s="21" t="s">
        <v>50</v>
      </c>
      <c r="G3837" s="1">
        <v>36</v>
      </c>
      <c r="H3837" s="1">
        <v>51</v>
      </c>
      <c r="J3837" s="1" t="s">
        <v>13</v>
      </c>
      <c r="K3837" s="1" t="s">
        <v>4233</v>
      </c>
      <c r="L3837" s="1" t="s">
        <v>4234</v>
      </c>
      <c r="M3837" s="1" t="s">
        <v>4181</v>
      </c>
      <c r="O3837" s="1">
        <v>43362</v>
      </c>
      <c r="P3837" s="1">
        <v>8718</v>
      </c>
      <c r="Q3837" s="1" t="s">
        <v>4235</v>
      </c>
    </row>
    <row r="3838" spans="1:17" x14ac:dyDescent="0.4">
      <c r="A3838" t="s">
        <v>48</v>
      </c>
      <c r="B3838" t="s">
        <v>1149</v>
      </c>
      <c r="C3838" t="s">
        <v>4</v>
      </c>
      <c r="D3838">
        <v>2020</v>
      </c>
      <c r="E3838" s="3">
        <v>1</v>
      </c>
      <c r="F3838" s="21" t="s">
        <v>50</v>
      </c>
      <c r="G3838" s="1">
        <v>37</v>
      </c>
      <c r="H3838" s="1">
        <v>12</v>
      </c>
      <c r="J3838" s="1" t="s">
        <v>20</v>
      </c>
      <c r="K3838" s="1" t="s">
        <v>4236</v>
      </c>
      <c r="L3838" s="1" t="s">
        <v>4237</v>
      </c>
      <c r="M3838" s="1" t="s">
        <v>4144</v>
      </c>
      <c r="O3838" s="1">
        <v>43956</v>
      </c>
      <c r="P3838" s="1">
        <v>8396</v>
      </c>
      <c r="Q3838" s="1" t="s">
        <v>4238</v>
      </c>
    </row>
    <row r="3839" spans="1:17" x14ac:dyDescent="0.4">
      <c r="A3839" t="s">
        <v>48</v>
      </c>
      <c r="B3839" t="s">
        <v>1149</v>
      </c>
      <c r="C3839" t="s">
        <v>4</v>
      </c>
      <c r="D3839">
        <v>2020</v>
      </c>
      <c r="E3839" s="3">
        <v>1</v>
      </c>
      <c r="F3839" s="21" t="s">
        <v>50</v>
      </c>
      <c r="G3839" s="1">
        <v>38</v>
      </c>
      <c r="H3839" s="1">
        <v>4</v>
      </c>
      <c r="J3839" s="1" t="s">
        <v>13</v>
      </c>
      <c r="K3839" s="1" t="s">
        <v>1582</v>
      </c>
      <c r="L3839" s="1" t="s">
        <v>4239</v>
      </c>
      <c r="M3839" s="1" t="s">
        <v>4181</v>
      </c>
      <c r="N3839" s="1" t="s">
        <v>4240</v>
      </c>
      <c r="O3839" s="1">
        <v>43985</v>
      </c>
      <c r="P3839" s="1">
        <v>8303</v>
      </c>
      <c r="Q3839" s="1" t="s">
        <v>4241</v>
      </c>
    </row>
    <row r="3840" spans="1:17" x14ac:dyDescent="0.4">
      <c r="A3840" t="s">
        <v>48</v>
      </c>
      <c r="B3840" t="s">
        <v>1149</v>
      </c>
      <c r="C3840" t="s">
        <v>4</v>
      </c>
      <c r="D3840">
        <v>2020</v>
      </c>
      <c r="E3840" s="3">
        <v>1</v>
      </c>
      <c r="F3840" s="21" t="s">
        <v>50</v>
      </c>
      <c r="G3840" s="1">
        <v>39</v>
      </c>
      <c r="H3840" s="1">
        <v>6</v>
      </c>
      <c r="J3840" s="1" t="s">
        <v>11</v>
      </c>
      <c r="K3840" s="1" t="s">
        <v>4242</v>
      </c>
      <c r="L3840" s="1" t="s">
        <v>1233</v>
      </c>
      <c r="M3840" s="1" t="s">
        <v>4160</v>
      </c>
      <c r="O3840" s="1">
        <v>43991</v>
      </c>
      <c r="P3840" s="1">
        <v>8253</v>
      </c>
      <c r="Q3840" s="1" t="s">
        <v>4243</v>
      </c>
    </row>
    <row r="3841" spans="1:17" x14ac:dyDescent="0.4">
      <c r="A3841" t="s">
        <v>48</v>
      </c>
      <c r="B3841" t="s">
        <v>1149</v>
      </c>
      <c r="C3841" t="s">
        <v>4</v>
      </c>
      <c r="D3841">
        <v>2020</v>
      </c>
      <c r="E3841" s="3">
        <v>1</v>
      </c>
      <c r="F3841" s="21" t="s">
        <v>50</v>
      </c>
      <c r="G3841" s="1">
        <v>40</v>
      </c>
      <c r="H3841" s="1">
        <v>-3</v>
      </c>
      <c r="J3841" s="1" t="s">
        <v>20</v>
      </c>
      <c r="K3841" s="1" t="s">
        <v>4244</v>
      </c>
      <c r="L3841" s="1" t="s">
        <v>4143</v>
      </c>
      <c r="M3841" s="1" t="s">
        <v>4144</v>
      </c>
      <c r="O3841" s="1">
        <v>43752</v>
      </c>
      <c r="P3841" s="1">
        <v>8226</v>
      </c>
      <c r="Q3841" s="1" t="s">
        <v>4245</v>
      </c>
    </row>
    <row r="3842" spans="1:17" x14ac:dyDescent="0.4">
      <c r="A3842" t="s">
        <v>48</v>
      </c>
      <c r="B3842" t="s">
        <v>1149</v>
      </c>
      <c r="C3842" t="s">
        <v>4</v>
      </c>
      <c r="D3842">
        <v>2020</v>
      </c>
      <c r="E3842" s="3">
        <v>1</v>
      </c>
      <c r="F3842" s="21" t="s">
        <v>50</v>
      </c>
      <c r="G3842" s="1">
        <v>41</v>
      </c>
      <c r="H3842" s="1">
        <v>-5</v>
      </c>
      <c r="J3842" s="1" t="s">
        <v>13</v>
      </c>
      <c r="K3842" s="1" t="s">
        <v>4246</v>
      </c>
      <c r="L3842" s="1" t="s">
        <v>1216</v>
      </c>
      <c r="M3842" s="1" t="s">
        <v>4155</v>
      </c>
      <c r="N3842" s="1" t="s">
        <v>4247</v>
      </c>
      <c r="O3842" s="1">
        <v>43985</v>
      </c>
      <c r="P3842" s="1">
        <v>7227</v>
      </c>
      <c r="Q3842" s="1" t="s">
        <v>4248</v>
      </c>
    </row>
    <row r="3843" spans="1:17" x14ac:dyDescent="0.4">
      <c r="A3843" t="s">
        <v>48</v>
      </c>
      <c r="B3843" t="s">
        <v>1149</v>
      </c>
      <c r="C3843" t="s">
        <v>4</v>
      </c>
      <c r="D3843">
        <v>2020</v>
      </c>
      <c r="E3843" s="3">
        <v>1</v>
      </c>
      <c r="F3843" s="21" t="s">
        <v>50</v>
      </c>
      <c r="G3843" s="1">
        <v>42</v>
      </c>
      <c r="H3843" s="1">
        <v>1</v>
      </c>
      <c r="J3843" s="1" t="s">
        <v>21</v>
      </c>
      <c r="K3843" s="1" t="s">
        <v>4249</v>
      </c>
      <c r="L3843" s="1" t="s">
        <v>4250</v>
      </c>
      <c r="M3843" s="1" t="s">
        <v>4171</v>
      </c>
      <c r="N3843" s="1" t="s">
        <v>4251</v>
      </c>
      <c r="O3843" s="1">
        <v>43880</v>
      </c>
      <c r="P3843" s="1">
        <v>7143</v>
      </c>
      <c r="Q3843" s="1" t="s">
        <v>4252</v>
      </c>
    </row>
    <row r="3844" spans="1:17" x14ac:dyDescent="0.4">
      <c r="A3844" t="s">
        <v>48</v>
      </c>
      <c r="B3844" t="s">
        <v>1149</v>
      </c>
      <c r="C3844" t="s">
        <v>4</v>
      </c>
      <c r="D3844">
        <v>2020</v>
      </c>
      <c r="E3844" s="3">
        <v>1</v>
      </c>
      <c r="F3844" s="21" t="s">
        <v>50</v>
      </c>
      <c r="G3844" s="1">
        <v>43</v>
      </c>
      <c r="H3844" s="1">
        <v>1</v>
      </c>
      <c r="J3844" s="1" t="s">
        <v>13</v>
      </c>
      <c r="K3844" s="1" t="s">
        <v>4253</v>
      </c>
      <c r="L3844" s="1" t="s">
        <v>4254</v>
      </c>
      <c r="M3844" s="1" t="s">
        <v>4255</v>
      </c>
      <c r="O3844" s="1">
        <v>43741</v>
      </c>
      <c r="P3844" s="1">
        <v>7046</v>
      </c>
      <c r="Q3844" s="1" t="s">
        <v>4256</v>
      </c>
    </row>
    <row r="3845" spans="1:17" x14ac:dyDescent="0.4">
      <c r="A3845" t="s">
        <v>48</v>
      </c>
      <c r="B3845" t="s">
        <v>1149</v>
      </c>
      <c r="C3845" t="s">
        <v>4</v>
      </c>
      <c r="D3845">
        <v>2020</v>
      </c>
      <c r="E3845" s="3">
        <v>1</v>
      </c>
      <c r="F3845" s="21" t="s">
        <v>50</v>
      </c>
      <c r="G3845" s="1">
        <v>44</v>
      </c>
      <c r="H3845" s="1">
        <v>29</v>
      </c>
      <c r="J3845" s="1" t="s">
        <v>21</v>
      </c>
      <c r="K3845" s="1" t="s">
        <v>4257</v>
      </c>
      <c r="L3845" s="1" t="s">
        <v>4258</v>
      </c>
      <c r="M3845" s="1" t="s">
        <v>4152</v>
      </c>
      <c r="O3845" s="1">
        <v>43803</v>
      </c>
      <c r="P3845" s="1">
        <v>6768</v>
      </c>
      <c r="Q3845" s="1" t="s">
        <v>4259</v>
      </c>
    </row>
    <row r="3846" spans="1:17" x14ac:dyDescent="0.4">
      <c r="A3846" t="s">
        <v>48</v>
      </c>
      <c r="B3846" t="s">
        <v>1149</v>
      </c>
      <c r="C3846" t="s">
        <v>4</v>
      </c>
      <c r="D3846">
        <v>2020</v>
      </c>
      <c r="E3846" s="3">
        <v>1</v>
      </c>
      <c r="F3846" s="21" t="s">
        <v>50</v>
      </c>
      <c r="G3846" s="1">
        <v>45</v>
      </c>
      <c r="H3846" s="1">
        <v>12</v>
      </c>
      <c r="J3846" s="1" t="s">
        <v>13</v>
      </c>
      <c r="K3846" s="1" t="s">
        <v>4260</v>
      </c>
      <c r="L3846" s="1" t="s">
        <v>4261</v>
      </c>
      <c r="M3846" s="1" t="s">
        <v>4171</v>
      </c>
      <c r="N3846" s="1" t="s">
        <v>4262</v>
      </c>
      <c r="O3846" s="1">
        <v>43679</v>
      </c>
      <c r="P3846" s="1">
        <v>6518</v>
      </c>
      <c r="Q3846" s="1" t="s">
        <v>4263</v>
      </c>
    </row>
    <row r="3847" spans="1:17" x14ac:dyDescent="0.4">
      <c r="A3847" t="s">
        <v>48</v>
      </c>
      <c r="B3847" t="s">
        <v>1149</v>
      </c>
      <c r="C3847" t="s">
        <v>4</v>
      </c>
      <c r="D3847">
        <v>2020</v>
      </c>
      <c r="E3847" s="3">
        <v>1</v>
      </c>
      <c r="F3847" s="21" t="s">
        <v>50</v>
      </c>
      <c r="G3847" s="1">
        <v>46</v>
      </c>
      <c r="H3847" s="1">
        <v>-7</v>
      </c>
      <c r="J3847" s="1" t="s">
        <v>20</v>
      </c>
      <c r="K3847" s="1" t="s">
        <v>4264</v>
      </c>
      <c r="L3847" s="1" t="s">
        <v>4265</v>
      </c>
      <c r="M3847" s="1" t="s">
        <v>4160</v>
      </c>
      <c r="N3847" s="1" t="s">
        <v>4266</v>
      </c>
      <c r="O3847" s="1">
        <v>43753</v>
      </c>
      <c r="P3847" s="1">
        <v>6430</v>
      </c>
      <c r="Q3847" s="1" t="s">
        <v>4267</v>
      </c>
    </row>
    <row r="3848" spans="1:17" x14ac:dyDescent="0.4">
      <c r="A3848" t="s">
        <v>48</v>
      </c>
      <c r="B3848" t="s">
        <v>1149</v>
      </c>
      <c r="C3848" t="s">
        <v>4</v>
      </c>
      <c r="D3848">
        <v>2020</v>
      </c>
      <c r="E3848" s="3">
        <v>1</v>
      </c>
      <c r="F3848" s="21" t="s">
        <v>50</v>
      </c>
      <c r="G3848" s="1">
        <v>47</v>
      </c>
      <c r="H3848" s="1">
        <v>60</v>
      </c>
      <c r="J3848" s="1" t="s">
        <v>13</v>
      </c>
      <c r="K3848" s="1" t="s">
        <v>4268</v>
      </c>
      <c r="L3848" s="1" t="s">
        <v>4269</v>
      </c>
      <c r="M3848" s="1" t="s">
        <v>4144</v>
      </c>
      <c r="N3848" s="1" t="s">
        <v>4270</v>
      </c>
      <c r="O3848" s="1">
        <v>43990</v>
      </c>
      <c r="P3848" s="1">
        <v>6354</v>
      </c>
      <c r="Q3848" s="1" t="s">
        <v>4271</v>
      </c>
    </row>
    <row r="3849" spans="1:17" x14ac:dyDescent="0.4">
      <c r="A3849" t="s">
        <v>48</v>
      </c>
      <c r="B3849" t="s">
        <v>1149</v>
      </c>
      <c r="C3849" t="s">
        <v>4</v>
      </c>
      <c r="D3849">
        <v>2020</v>
      </c>
      <c r="E3849" s="3">
        <v>1</v>
      </c>
      <c r="F3849" s="21" t="s">
        <v>50</v>
      </c>
      <c r="G3849" s="1">
        <v>48</v>
      </c>
      <c r="H3849" s="1">
        <v>6</v>
      </c>
      <c r="J3849" s="1" t="s">
        <v>20</v>
      </c>
      <c r="K3849" s="1" t="s">
        <v>4272</v>
      </c>
      <c r="L3849" s="1" t="s">
        <v>4273</v>
      </c>
      <c r="M3849" s="1" t="s">
        <v>4144</v>
      </c>
      <c r="O3849" s="1">
        <v>43976</v>
      </c>
      <c r="P3849" s="1">
        <v>6249</v>
      </c>
      <c r="Q3849" s="1" t="s">
        <v>4274</v>
      </c>
    </row>
    <row r="3850" spans="1:17" x14ac:dyDescent="0.4">
      <c r="A3850" t="s">
        <v>48</v>
      </c>
      <c r="B3850" t="s">
        <v>1149</v>
      </c>
      <c r="C3850" t="s">
        <v>4</v>
      </c>
      <c r="D3850">
        <v>2020</v>
      </c>
      <c r="E3850" s="3">
        <v>1</v>
      </c>
      <c r="F3850" s="21" t="s">
        <v>50</v>
      </c>
      <c r="G3850" s="1">
        <v>49</v>
      </c>
      <c r="H3850" s="1">
        <v>2</v>
      </c>
      <c r="J3850" s="1" t="s">
        <v>10</v>
      </c>
      <c r="K3850" s="1" t="s">
        <v>4275</v>
      </c>
      <c r="L3850" s="1" t="s">
        <v>4276</v>
      </c>
      <c r="M3850" s="1" t="s">
        <v>4277</v>
      </c>
      <c r="O3850" s="1">
        <v>43368</v>
      </c>
      <c r="P3850" s="1">
        <v>5889</v>
      </c>
      <c r="Q3850" s="1" t="s">
        <v>4278</v>
      </c>
    </row>
    <row r="3851" spans="1:17" x14ac:dyDescent="0.4">
      <c r="A3851" t="s">
        <v>48</v>
      </c>
      <c r="B3851" t="s">
        <v>1149</v>
      </c>
      <c r="C3851" t="s">
        <v>4</v>
      </c>
      <c r="D3851">
        <v>2020</v>
      </c>
      <c r="E3851" s="3">
        <v>1</v>
      </c>
      <c r="F3851" s="21" t="s">
        <v>50</v>
      </c>
      <c r="G3851" s="1">
        <v>50</v>
      </c>
      <c r="H3851" s="1">
        <v>-10</v>
      </c>
      <c r="J3851" s="1" t="s">
        <v>21</v>
      </c>
      <c r="K3851" s="1" t="s">
        <v>4279</v>
      </c>
      <c r="L3851" s="1" t="s">
        <v>4184</v>
      </c>
      <c r="M3851" s="1" t="s">
        <v>4178</v>
      </c>
      <c r="O3851" s="1">
        <v>41627</v>
      </c>
      <c r="P3851" s="1">
        <v>5467</v>
      </c>
      <c r="Q3851" s="1" t="s">
        <v>4280</v>
      </c>
    </row>
    <row r="3852" spans="1:17" x14ac:dyDescent="0.4">
      <c r="A3852" t="s">
        <v>48</v>
      </c>
      <c r="B3852" t="s">
        <v>1149</v>
      </c>
      <c r="C3852" t="s">
        <v>4</v>
      </c>
      <c r="D3852">
        <v>2020</v>
      </c>
      <c r="E3852" s="3">
        <v>1</v>
      </c>
      <c r="F3852" s="21" t="s">
        <v>50</v>
      </c>
      <c r="G3852" s="1">
        <v>51</v>
      </c>
      <c r="H3852" s="1">
        <v>40</v>
      </c>
      <c r="J3852" s="1" t="s">
        <v>9</v>
      </c>
      <c r="K3852" s="1" t="s">
        <v>4281</v>
      </c>
      <c r="L3852" s="1" t="s">
        <v>4282</v>
      </c>
      <c r="M3852" s="1" t="s">
        <v>4160</v>
      </c>
      <c r="O3852" s="1">
        <v>43421</v>
      </c>
      <c r="P3852" s="1">
        <v>5465</v>
      </c>
      <c r="Q3852" s="1" t="s">
        <v>4283</v>
      </c>
    </row>
    <row r="3853" spans="1:17" x14ac:dyDescent="0.4">
      <c r="A3853" t="s">
        <v>48</v>
      </c>
      <c r="B3853" t="s">
        <v>1149</v>
      </c>
      <c r="C3853" t="s">
        <v>4</v>
      </c>
      <c r="D3853">
        <v>2020</v>
      </c>
      <c r="E3853" s="3">
        <v>1</v>
      </c>
      <c r="F3853" s="21" t="s">
        <v>50</v>
      </c>
      <c r="G3853" s="1">
        <v>52</v>
      </c>
      <c r="H3853" s="1">
        <v>1</v>
      </c>
      <c r="J3853" s="1" t="s">
        <v>304</v>
      </c>
      <c r="K3853" s="1" t="s">
        <v>4284</v>
      </c>
      <c r="L3853" s="1" t="s">
        <v>4276</v>
      </c>
      <c r="M3853" s="1" t="s">
        <v>4277</v>
      </c>
      <c r="O3853" s="1">
        <v>43636</v>
      </c>
      <c r="P3853" s="1">
        <v>5385</v>
      </c>
      <c r="Q3853" s="1" t="s">
        <v>4285</v>
      </c>
    </row>
    <row r="3854" spans="1:17" x14ac:dyDescent="0.4">
      <c r="A3854" t="s">
        <v>48</v>
      </c>
      <c r="B3854" t="s">
        <v>1149</v>
      </c>
      <c r="C3854" t="s">
        <v>4</v>
      </c>
      <c r="D3854">
        <v>2020</v>
      </c>
      <c r="E3854" s="3">
        <v>1</v>
      </c>
      <c r="F3854" s="21" t="s">
        <v>50</v>
      </c>
      <c r="G3854" s="1">
        <v>53</v>
      </c>
      <c r="H3854" s="1">
        <v>30</v>
      </c>
      <c r="J3854" s="1" t="s">
        <v>21</v>
      </c>
      <c r="K3854" s="1" t="s">
        <v>4286</v>
      </c>
      <c r="L3854" s="1" t="s">
        <v>4287</v>
      </c>
      <c r="M3854" s="1" t="s">
        <v>4155</v>
      </c>
      <c r="O3854" s="1">
        <v>43949</v>
      </c>
      <c r="P3854" s="1">
        <v>5129</v>
      </c>
      <c r="Q3854" s="1" t="s">
        <v>4288</v>
      </c>
    </row>
    <row r="3855" spans="1:17" x14ac:dyDescent="0.4">
      <c r="A3855" t="s">
        <v>48</v>
      </c>
      <c r="B3855" t="s">
        <v>1149</v>
      </c>
      <c r="C3855" t="s">
        <v>4</v>
      </c>
      <c r="D3855">
        <v>2020</v>
      </c>
      <c r="E3855" s="3">
        <v>1</v>
      </c>
      <c r="F3855" s="21" t="s">
        <v>50</v>
      </c>
      <c r="G3855" s="1">
        <v>54</v>
      </c>
      <c r="H3855" s="1">
        <v>14</v>
      </c>
      <c r="J3855" s="1" t="s">
        <v>13</v>
      </c>
      <c r="K3855" s="1" t="s">
        <v>4289</v>
      </c>
      <c r="L3855" s="1" t="s">
        <v>4180</v>
      </c>
      <c r="M3855" s="1" t="s">
        <v>4155</v>
      </c>
      <c r="O3855" s="1">
        <v>43272</v>
      </c>
      <c r="P3855" s="1">
        <v>5091</v>
      </c>
      <c r="Q3855" s="1" t="s">
        <v>4290</v>
      </c>
    </row>
    <row r="3856" spans="1:17" x14ac:dyDescent="0.4">
      <c r="A3856" t="s">
        <v>48</v>
      </c>
      <c r="B3856" t="s">
        <v>1149</v>
      </c>
      <c r="C3856" t="s">
        <v>4</v>
      </c>
      <c r="D3856">
        <v>2020</v>
      </c>
      <c r="E3856" s="3">
        <v>1</v>
      </c>
      <c r="F3856" s="21" t="s">
        <v>50</v>
      </c>
      <c r="G3856" s="1">
        <v>55</v>
      </c>
      <c r="H3856" s="1" t="s">
        <v>62</v>
      </c>
      <c r="J3856" s="1" t="s">
        <v>13</v>
      </c>
      <c r="K3856" s="1" t="s">
        <v>4291</v>
      </c>
      <c r="L3856" s="1" t="s">
        <v>4292</v>
      </c>
      <c r="M3856" s="1" t="s">
        <v>4152</v>
      </c>
      <c r="N3856" s="1" t="s">
        <v>4293</v>
      </c>
      <c r="O3856" s="1">
        <v>43988</v>
      </c>
      <c r="P3856" s="1">
        <v>5089</v>
      </c>
      <c r="Q3856" s="1" t="s">
        <v>4294</v>
      </c>
    </row>
    <row r="3857" spans="1:17" x14ac:dyDescent="0.4">
      <c r="A3857" t="s">
        <v>48</v>
      </c>
      <c r="B3857" t="s">
        <v>1149</v>
      </c>
      <c r="C3857" t="s">
        <v>4</v>
      </c>
      <c r="D3857">
        <v>2020</v>
      </c>
      <c r="E3857" s="3">
        <v>1</v>
      </c>
      <c r="F3857" s="21" t="s">
        <v>50</v>
      </c>
      <c r="G3857" s="1">
        <v>56</v>
      </c>
      <c r="H3857" s="1">
        <v>23</v>
      </c>
      <c r="J3857" s="1" t="s">
        <v>11</v>
      </c>
      <c r="K3857" s="1" t="s">
        <v>4295</v>
      </c>
      <c r="L3857" s="1" t="s">
        <v>4296</v>
      </c>
      <c r="M3857" s="1" t="s">
        <v>4152</v>
      </c>
      <c r="O3857" s="1">
        <v>43959</v>
      </c>
      <c r="P3857" s="1">
        <v>5085</v>
      </c>
      <c r="Q3857" s="1" t="s">
        <v>4297</v>
      </c>
    </row>
    <row r="3858" spans="1:17" x14ac:dyDescent="0.4">
      <c r="A3858" t="s">
        <v>48</v>
      </c>
      <c r="B3858" t="s">
        <v>1149</v>
      </c>
      <c r="C3858" t="s">
        <v>4</v>
      </c>
      <c r="D3858">
        <v>2020</v>
      </c>
      <c r="E3858" s="3">
        <v>1</v>
      </c>
      <c r="F3858" s="21" t="s">
        <v>50</v>
      </c>
      <c r="G3858" s="1">
        <v>57</v>
      </c>
      <c r="H3858" s="1">
        <v>3</v>
      </c>
      <c r="J3858" s="1" t="s">
        <v>13</v>
      </c>
      <c r="K3858" s="1" t="s">
        <v>1499</v>
      </c>
      <c r="L3858" s="1" t="s">
        <v>4298</v>
      </c>
      <c r="M3858" s="1" t="s">
        <v>4181</v>
      </c>
      <c r="O3858" s="1">
        <v>43949</v>
      </c>
      <c r="P3858" s="1">
        <v>5068</v>
      </c>
      <c r="Q3858" s="1" t="s">
        <v>4299</v>
      </c>
    </row>
    <row r="3859" spans="1:17" x14ac:dyDescent="0.4">
      <c r="A3859" t="s">
        <v>48</v>
      </c>
      <c r="B3859" t="s">
        <v>1149</v>
      </c>
      <c r="C3859" t="s">
        <v>4</v>
      </c>
      <c r="D3859">
        <v>2020</v>
      </c>
      <c r="E3859" s="3">
        <v>1</v>
      </c>
      <c r="F3859" s="21" t="s">
        <v>50</v>
      </c>
      <c r="G3859" s="1">
        <v>58</v>
      </c>
      <c r="H3859" s="1">
        <v>1</v>
      </c>
      <c r="J3859" s="1" t="s">
        <v>16</v>
      </c>
      <c r="K3859" s="1" t="s">
        <v>4300</v>
      </c>
      <c r="L3859" s="1" t="s">
        <v>1310</v>
      </c>
      <c r="M3859" s="1" t="s">
        <v>4144</v>
      </c>
      <c r="N3859" s="1" t="s">
        <v>4301</v>
      </c>
      <c r="O3859" s="1">
        <v>43970</v>
      </c>
      <c r="P3859" s="1">
        <v>5052</v>
      </c>
      <c r="Q3859" s="1" t="s">
        <v>4302</v>
      </c>
    </row>
    <row r="3860" spans="1:17" x14ac:dyDescent="0.4">
      <c r="A3860" t="s">
        <v>48</v>
      </c>
      <c r="B3860" t="s">
        <v>1149</v>
      </c>
      <c r="C3860" t="s">
        <v>4</v>
      </c>
      <c r="D3860">
        <v>2020</v>
      </c>
      <c r="E3860" s="3">
        <v>1</v>
      </c>
      <c r="F3860" s="21" t="s">
        <v>50</v>
      </c>
      <c r="G3860" s="1">
        <v>59</v>
      </c>
      <c r="H3860" s="1">
        <v>7</v>
      </c>
      <c r="J3860" s="1" t="s">
        <v>20</v>
      </c>
      <c r="K3860" s="1" t="s">
        <v>4303</v>
      </c>
      <c r="L3860" s="1" t="s">
        <v>4143</v>
      </c>
      <c r="M3860" s="1" t="s">
        <v>4144</v>
      </c>
      <c r="O3860" s="1">
        <v>43753</v>
      </c>
      <c r="P3860" s="1">
        <v>4946</v>
      </c>
      <c r="Q3860" s="1" t="s">
        <v>4304</v>
      </c>
    </row>
    <row r="3861" spans="1:17" x14ac:dyDescent="0.4">
      <c r="A3861" t="s">
        <v>48</v>
      </c>
      <c r="B3861" t="s">
        <v>1149</v>
      </c>
      <c r="C3861" t="s">
        <v>4</v>
      </c>
      <c r="D3861">
        <v>2020</v>
      </c>
      <c r="E3861" s="3">
        <v>1</v>
      </c>
      <c r="F3861" s="21" t="s">
        <v>50</v>
      </c>
      <c r="G3861" s="1">
        <v>60</v>
      </c>
      <c r="H3861" s="1">
        <v>4</v>
      </c>
      <c r="J3861"/>
      <c r="K3861" s="1" t="s">
        <v>4305</v>
      </c>
      <c r="L3861" s="1" t="s">
        <v>4306</v>
      </c>
      <c r="M3861" s="1" t="s">
        <v>4181</v>
      </c>
      <c r="O3861" s="1">
        <v>43966</v>
      </c>
      <c r="P3861" s="1">
        <v>4943</v>
      </c>
      <c r="Q3861" s="1" t="s">
        <v>4307</v>
      </c>
    </row>
    <row r="3862" spans="1:17" x14ac:dyDescent="0.4">
      <c r="A3862" t="s">
        <v>48</v>
      </c>
      <c r="B3862" t="s">
        <v>1149</v>
      </c>
      <c r="C3862" t="s">
        <v>4</v>
      </c>
      <c r="D3862">
        <v>2020</v>
      </c>
      <c r="E3862" s="3">
        <v>1</v>
      </c>
      <c r="F3862" s="21" t="s">
        <v>50</v>
      </c>
      <c r="G3862" s="1">
        <v>61</v>
      </c>
      <c r="H3862" s="1">
        <v>10</v>
      </c>
      <c r="J3862" s="1" t="s">
        <v>16</v>
      </c>
      <c r="K3862" s="1" t="s">
        <v>4308</v>
      </c>
      <c r="L3862" s="1" t="s">
        <v>4309</v>
      </c>
      <c r="M3862" s="1" t="s">
        <v>4155</v>
      </c>
      <c r="O3862" s="1">
        <v>43763</v>
      </c>
      <c r="P3862" s="1">
        <v>4928</v>
      </c>
      <c r="Q3862" s="1" t="s">
        <v>4310</v>
      </c>
    </row>
    <row r="3863" spans="1:17" x14ac:dyDescent="0.4">
      <c r="A3863" t="s">
        <v>48</v>
      </c>
      <c r="B3863" t="s">
        <v>1149</v>
      </c>
      <c r="C3863" t="s">
        <v>4</v>
      </c>
      <c r="D3863">
        <v>2020</v>
      </c>
      <c r="E3863" s="3">
        <v>1</v>
      </c>
      <c r="F3863" s="21" t="s">
        <v>50</v>
      </c>
      <c r="G3863" s="1">
        <v>62</v>
      </c>
      <c r="H3863" s="1">
        <v>226</v>
      </c>
      <c r="J3863" s="1" t="s">
        <v>20</v>
      </c>
      <c r="K3863" s="1" t="s">
        <v>4311</v>
      </c>
      <c r="L3863" s="1" t="s">
        <v>4312</v>
      </c>
      <c r="M3863" s="1" t="s">
        <v>4144</v>
      </c>
      <c r="O3863" s="1">
        <v>43039</v>
      </c>
      <c r="P3863" s="1">
        <v>4856</v>
      </c>
      <c r="Q3863" s="1" t="s">
        <v>4313</v>
      </c>
    </row>
    <row r="3864" spans="1:17" x14ac:dyDescent="0.4">
      <c r="A3864" t="s">
        <v>48</v>
      </c>
      <c r="B3864" t="s">
        <v>1149</v>
      </c>
      <c r="C3864" t="s">
        <v>4</v>
      </c>
      <c r="D3864">
        <v>2020</v>
      </c>
      <c r="E3864" s="3">
        <v>1</v>
      </c>
      <c r="F3864" s="21" t="s">
        <v>50</v>
      </c>
      <c r="G3864" s="1">
        <v>63</v>
      </c>
      <c r="H3864" s="1">
        <v>-11</v>
      </c>
      <c r="J3864" s="1" t="s">
        <v>13</v>
      </c>
      <c r="K3864" s="1" t="s">
        <v>4314</v>
      </c>
      <c r="L3864" s="1" t="s">
        <v>1463</v>
      </c>
      <c r="M3864" s="1" t="s">
        <v>4160</v>
      </c>
      <c r="O3864" s="1">
        <v>43819</v>
      </c>
      <c r="P3864" s="1">
        <v>4763</v>
      </c>
      <c r="Q3864" s="1" t="s">
        <v>4315</v>
      </c>
    </row>
    <row r="3865" spans="1:17" x14ac:dyDescent="0.4">
      <c r="A3865" t="s">
        <v>48</v>
      </c>
      <c r="B3865" t="s">
        <v>1149</v>
      </c>
      <c r="C3865" t="s">
        <v>4</v>
      </c>
      <c r="D3865">
        <v>2020</v>
      </c>
      <c r="E3865" s="3">
        <v>1</v>
      </c>
      <c r="F3865" s="21" t="s">
        <v>50</v>
      </c>
      <c r="G3865" s="1">
        <v>64</v>
      </c>
      <c r="H3865" s="1">
        <v>38</v>
      </c>
      <c r="J3865" s="1" t="s">
        <v>9</v>
      </c>
      <c r="K3865" s="1" t="s">
        <v>1187</v>
      </c>
      <c r="L3865" s="1" t="s">
        <v>1188</v>
      </c>
      <c r="M3865" s="1" t="s">
        <v>4160</v>
      </c>
      <c r="O3865" s="1">
        <v>43901</v>
      </c>
      <c r="P3865" s="1">
        <v>4752</v>
      </c>
      <c r="Q3865" s="1" t="s">
        <v>4316</v>
      </c>
    </row>
    <row r="3866" spans="1:17" x14ac:dyDescent="0.4">
      <c r="A3866" t="s">
        <v>48</v>
      </c>
      <c r="B3866" t="s">
        <v>1149</v>
      </c>
      <c r="C3866" t="s">
        <v>4</v>
      </c>
      <c r="D3866">
        <v>2020</v>
      </c>
      <c r="E3866" s="3">
        <v>1</v>
      </c>
      <c r="F3866" s="21" t="s">
        <v>50</v>
      </c>
      <c r="G3866" s="1">
        <v>65</v>
      </c>
      <c r="H3866" s="1">
        <v>27</v>
      </c>
      <c r="J3866" s="1" t="s">
        <v>21</v>
      </c>
      <c r="K3866" s="1" t="s">
        <v>4317</v>
      </c>
      <c r="L3866" s="1" t="s">
        <v>4318</v>
      </c>
      <c r="M3866" s="1" t="s">
        <v>4255</v>
      </c>
      <c r="N3866" s="1" t="s">
        <v>4319</v>
      </c>
      <c r="O3866" s="1">
        <v>44001</v>
      </c>
      <c r="P3866" s="1">
        <v>4682</v>
      </c>
      <c r="Q3866" s="1" t="s">
        <v>4320</v>
      </c>
    </row>
    <row r="3867" spans="1:17" x14ac:dyDescent="0.4">
      <c r="A3867" t="s">
        <v>48</v>
      </c>
      <c r="B3867" t="s">
        <v>1149</v>
      </c>
      <c r="C3867" t="s">
        <v>4</v>
      </c>
      <c r="D3867">
        <v>2020</v>
      </c>
      <c r="E3867" s="3">
        <v>1</v>
      </c>
      <c r="F3867" s="21" t="s">
        <v>50</v>
      </c>
      <c r="G3867" s="1">
        <v>66</v>
      </c>
      <c r="H3867" s="1">
        <v>-16</v>
      </c>
      <c r="J3867" s="1" t="s">
        <v>13</v>
      </c>
      <c r="K3867" s="1" t="s">
        <v>1451</v>
      </c>
      <c r="L3867" s="1" t="s">
        <v>4321</v>
      </c>
      <c r="M3867" s="1" t="s">
        <v>4152</v>
      </c>
      <c r="N3867" s="1" t="s">
        <v>4322</v>
      </c>
      <c r="O3867" s="1">
        <v>43903</v>
      </c>
      <c r="P3867" s="1">
        <v>4673</v>
      </c>
      <c r="Q3867" s="1" t="s">
        <v>4323</v>
      </c>
    </row>
    <row r="3868" spans="1:17" x14ac:dyDescent="0.4">
      <c r="A3868" t="s">
        <v>48</v>
      </c>
      <c r="B3868" t="s">
        <v>1149</v>
      </c>
      <c r="C3868" t="s">
        <v>4</v>
      </c>
      <c r="D3868">
        <v>2020</v>
      </c>
      <c r="E3868" s="3">
        <v>1</v>
      </c>
      <c r="F3868" s="21" t="s">
        <v>50</v>
      </c>
      <c r="G3868" s="1">
        <v>67</v>
      </c>
      <c r="H3868" s="1">
        <v>2</v>
      </c>
      <c r="J3868" s="1" t="s">
        <v>20</v>
      </c>
      <c r="K3868" s="1" t="s">
        <v>4324</v>
      </c>
      <c r="L3868" s="1" t="s">
        <v>4325</v>
      </c>
      <c r="M3868" s="1" t="s">
        <v>4147</v>
      </c>
      <c r="N3868" s="1" t="s">
        <v>4326</v>
      </c>
      <c r="O3868" s="1">
        <v>43965</v>
      </c>
      <c r="P3868" s="1">
        <v>4577</v>
      </c>
      <c r="Q3868" s="1" t="s">
        <v>4327</v>
      </c>
    </row>
    <row r="3869" spans="1:17" x14ac:dyDescent="0.4">
      <c r="A3869" t="s">
        <v>48</v>
      </c>
      <c r="B3869" t="s">
        <v>1149</v>
      </c>
      <c r="C3869" t="s">
        <v>4</v>
      </c>
      <c r="D3869">
        <v>2020</v>
      </c>
      <c r="E3869" s="3">
        <v>1</v>
      </c>
      <c r="F3869" s="21" t="s">
        <v>50</v>
      </c>
      <c r="G3869" s="1">
        <v>68</v>
      </c>
      <c r="H3869" s="1">
        <v>80</v>
      </c>
      <c r="J3869" s="1" t="s">
        <v>13</v>
      </c>
      <c r="K3869" s="1" t="s">
        <v>1429</v>
      </c>
      <c r="L3869" s="1" t="s">
        <v>1430</v>
      </c>
      <c r="M3869" s="1" t="s">
        <v>4160</v>
      </c>
      <c r="O3869" s="1">
        <v>43949</v>
      </c>
      <c r="P3869" s="1">
        <v>4519</v>
      </c>
      <c r="Q3869" s="1" t="s">
        <v>4328</v>
      </c>
    </row>
    <row r="3870" spans="1:17" x14ac:dyDescent="0.4">
      <c r="A3870" t="s">
        <v>48</v>
      </c>
      <c r="B3870" t="s">
        <v>1149</v>
      </c>
      <c r="C3870" t="s">
        <v>4</v>
      </c>
      <c r="D3870">
        <v>2020</v>
      </c>
      <c r="E3870" s="3">
        <v>1</v>
      </c>
      <c r="F3870" s="21" t="s">
        <v>50</v>
      </c>
      <c r="G3870" s="1">
        <v>69</v>
      </c>
      <c r="H3870" s="1">
        <v>16</v>
      </c>
      <c r="J3870" s="1" t="s">
        <v>3172</v>
      </c>
      <c r="K3870" s="1" t="s">
        <v>4329</v>
      </c>
      <c r="L3870" s="1" t="s">
        <v>4205</v>
      </c>
      <c r="M3870" s="1" t="s">
        <v>4155</v>
      </c>
      <c r="O3870" s="1">
        <v>43928</v>
      </c>
      <c r="P3870" s="1">
        <v>4498</v>
      </c>
      <c r="Q3870" s="1" t="s">
        <v>4330</v>
      </c>
    </row>
    <row r="3871" spans="1:17" x14ac:dyDescent="0.4">
      <c r="A3871" t="s">
        <v>48</v>
      </c>
      <c r="B3871" t="s">
        <v>1149</v>
      </c>
      <c r="C3871" t="s">
        <v>4</v>
      </c>
      <c r="D3871">
        <v>2020</v>
      </c>
      <c r="E3871" s="3">
        <v>1</v>
      </c>
      <c r="F3871" s="21" t="s">
        <v>50</v>
      </c>
      <c r="G3871" s="1">
        <v>70</v>
      </c>
      <c r="H3871" s="1">
        <v>28</v>
      </c>
      <c r="J3871" s="1" t="s">
        <v>20</v>
      </c>
      <c r="K3871" s="1" t="s">
        <v>4331</v>
      </c>
      <c r="L3871" s="1" t="s">
        <v>4332</v>
      </c>
      <c r="M3871" s="1" t="s">
        <v>4144</v>
      </c>
      <c r="O3871" s="1">
        <v>43497</v>
      </c>
      <c r="P3871" s="1">
        <v>4345</v>
      </c>
      <c r="Q3871" s="1" t="s">
        <v>4333</v>
      </c>
    </row>
    <row r="3872" spans="1:17" x14ac:dyDescent="0.4">
      <c r="A3872" t="s">
        <v>48</v>
      </c>
      <c r="B3872" t="s">
        <v>1149</v>
      </c>
      <c r="C3872" t="s">
        <v>4</v>
      </c>
      <c r="D3872">
        <v>2020</v>
      </c>
      <c r="E3872" s="3">
        <v>1</v>
      </c>
      <c r="F3872" s="21" t="s">
        <v>50</v>
      </c>
      <c r="G3872" s="1">
        <v>71</v>
      </c>
      <c r="H3872" s="1">
        <v>86</v>
      </c>
      <c r="J3872" s="1" t="s">
        <v>13</v>
      </c>
      <c r="K3872" s="1" t="s">
        <v>1398</v>
      </c>
      <c r="L3872" s="1" t="s">
        <v>1399</v>
      </c>
      <c r="M3872" s="1">
        <v>0</v>
      </c>
      <c r="N3872" s="1" t="s">
        <v>4334</v>
      </c>
      <c r="O3872" s="1">
        <v>43983</v>
      </c>
      <c r="P3872" s="1">
        <v>4293</v>
      </c>
      <c r="Q3872" s="1" t="s">
        <v>4335</v>
      </c>
    </row>
    <row r="3873" spans="1:17" x14ac:dyDescent="0.4">
      <c r="A3873" t="s">
        <v>48</v>
      </c>
      <c r="B3873" t="s">
        <v>1149</v>
      </c>
      <c r="C3873" t="s">
        <v>4</v>
      </c>
      <c r="D3873">
        <v>2020</v>
      </c>
      <c r="E3873" s="3">
        <v>1</v>
      </c>
      <c r="F3873" s="21" t="s">
        <v>50</v>
      </c>
      <c r="G3873" s="1">
        <v>72</v>
      </c>
      <c r="H3873" s="1">
        <v>-9</v>
      </c>
      <c r="J3873" s="1" t="s">
        <v>13</v>
      </c>
      <c r="K3873" s="1" t="s">
        <v>4336</v>
      </c>
      <c r="L3873" s="1" t="s">
        <v>1599</v>
      </c>
      <c r="M3873" s="1" t="s">
        <v>4181</v>
      </c>
      <c r="N3873" s="1" t="s">
        <v>4337</v>
      </c>
      <c r="O3873" s="1">
        <v>43921</v>
      </c>
      <c r="P3873" s="1">
        <v>4239</v>
      </c>
      <c r="Q3873" s="1" t="s">
        <v>4338</v>
      </c>
    </row>
    <row r="3874" spans="1:17" x14ac:dyDescent="0.4">
      <c r="A3874" t="s">
        <v>48</v>
      </c>
      <c r="B3874" t="s">
        <v>1149</v>
      </c>
      <c r="C3874" t="s">
        <v>4</v>
      </c>
      <c r="D3874">
        <v>2020</v>
      </c>
      <c r="E3874" s="3">
        <v>1</v>
      </c>
      <c r="F3874" s="21" t="s">
        <v>50</v>
      </c>
      <c r="G3874" s="1">
        <v>73</v>
      </c>
      <c r="H3874" s="1" t="s">
        <v>81</v>
      </c>
      <c r="J3874" s="1" t="s">
        <v>13</v>
      </c>
      <c r="K3874" s="1" t="s">
        <v>4339</v>
      </c>
      <c r="L3874" s="1" t="s">
        <v>4340</v>
      </c>
      <c r="M3874" s="1" t="s">
        <v>4160</v>
      </c>
      <c r="N3874" s="1" t="s">
        <v>4341</v>
      </c>
      <c r="O3874" s="1">
        <v>44006</v>
      </c>
      <c r="P3874" s="1">
        <v>4219</v>
      </c>
      <c r="Q3874" s="1" t="s">
        <v>4342</v>
      </c>
    </row>
    <row r="3875" spans="1:17" x14ac:dyDescent="0.4">
      <c r="A3875" t="s">
        <v>48</v>
      </c>
      <c r="B3875" t="s">
        <v>1149</v>
      </c>
      <c r="C3875" t="s">
        <v>4</v>
      </c>
      <c r="D3875">
        <v>2020</v>
      </c>
      <c r="E3875" s="3">
        <v>1</v>
      </c>
      <c r="F3875" s="21" t="s">
        <v>50</v>
      </c>
      <c r="G3875" s="1">
        <v>74</v>
      </c>
      <c r="H3875" s="1">
        <v>149</v>
      </c>
      <c r="J3875" s="1" t="s">
        <v>13</v>
      </c>
      <c r="K3875" s="1" t="s">
        <v>1560</v>
      </c>
      <c r="L3875" s="1" t="s">
        <v>4343</v>
      </c>
      <c r="M3875" s="1" t="s">
        <v>4171</v>
      </c>
      <c r="O3875" s="1">
        <v>43921</v>
      </c>
      <c r="P3875" s="1">
        <v>4088</v>
      </c>
      <c r="Q3875" s="1" t="s">
        <v>4344</v>
      </c>
    </row>
    <row r="3876" spans="1:17" x14ac:dyDescent="0.4">
      <c r="A3876" t="s">
        <v>48</v>
      </c>
      <c r="B3876" t="s">
        <v>1149</v>
      </c>
      <c r="C3876" t="s">
        <v>4</v>
      </c>
      <c r="D3876">
        <v>2020</v>
      </c>
      <c r="E3876" s="3">
        <v>1</v>
      </c>
      <c r="F3876" s="21" t="s">
        <v>50</v>
      </c>
      <c r="G3876" s="1">
        <v>75</v>
      </c>
      <c r="H3876" s="1">
        <v>-28</v>
      </c>
      <c r="J3876" s="1" t="s">
        <v>13</v>
      </c>
      <c r="K3876" s="1" t="s">
        <v>4345</v>
      </c>
      <c r="L3876" s="1" t="s">
        <v>4346</v>
      </c>
      <c r="M3876" s="1" t="s">
        <v>4347</v>
      </c>
      <c r="O3876" s="1">
        <v>44004</v>
      </c>
      <c r="P3876" s="1">
        <v>4068</v>
      </c>
      <c r="Q3876" s="1" t="s">
        <v>4348</v>
      </c>
    </row>
    <row r="3877" spans="1:17" x14ac:dyDescent="0.4">
      <c r="A3877" t="s">
        <v>48</v>
      </c>
      <c r="B3877" t="s">
        <v>1149</v>
      </c>
      <c r="C3877" t="s">
        <v>4</v>
      </c>
      <c r="D3877">
        <v>2020</v>
      </c>
      <c r="E3877" s="3">
        <v>1</v>
      </c>
      <c r="F3877" s="21" t="s">
        <v>50</v>
      </c>
      <c r="G3877" s="1">
        <v>76</v>
      </c>
      <c r="H3877" s="1">
        <v>41</v>
      </c>
      <c r="J3877" s="1" t="s">
        <v>9</v>
      </c>
      <c r="K3877" s="1" t="s">
        <v>1881</v>
      </c>
      <c r="L3877" s="1" t="s">
        <v>1273</v>
      </c>
      <c r="M3877" s="1" t="s">
        <v>4152</v>
      </c>
      <c r="O3877" s="1">
        <v>42205</v>
      </c>
      <c r="P3877" s="1">
        <v>4044</v>
      </c>
      <c r="Q3877" s="1" t="s">
        <v>4349</v>
      </c>
    </row>
    <row r="3878" spans="1:17" x14ac:dyDescent="0.4">
      <c r="A3878" t="s">
        <v>48</v>
      </c>
      <c r="B3878" t="s">
        <v>1149</v>
      </c>
      <c r="C3878" t="s">
        <v>4</v>
      </c>
      <c r="D3878">
        <v>2020</v>
      </c>
      <c r="E3878" s="3">
        <v>1</v>
      </c>
      <c r="F3878" s="21" t="s">
        <v>50</v>
      </c>
      <c r="G3878" s="1">
        <v>77</v>
      </c>
      <c r="H3878" s="1">
        <v>24</v>
      </c>
      <c r="J3878" s="1" t="s">
        <v>1312</v>
      </c>
      <c r="K3878" s="1" t="s">
        <v>4350</v>
      </c>
      <c r="L3878" s="1" t="s">
        <v>4351</v>
      </c>
      <c r="M3878" s="1" t="s">
        <v>4155</v>
      </c>
      <c r="O3878" s="1">
        <v>43496</v>
      </c>
      <c r="P3878" s="1">
        <v>3962</v>
      </c>
      <c r="Q3878" s="1" t="s">
        <v>4352</v>
      </c>
    </row>
    <row r="3879" spans="1:17" x14ac:dyDescent="0.4">
      <c r="A3879" t="s">
        <v>48</v>
      </c>
      <c r="B3879" t="s">
        <v>1149</v>
      </c>
      <c r="C3879" t="s">
        <v>4</v>
      </c>
      <c r="D3879">
        <v>2020</v>
      </c>
      <c r="E3879" s="3">
        <v>1</v>
      </c>
      <c r="F3879" s="21" t="s">
        <v>50</v>
      </c>
      <c r="G3879" s="1">
        <v>78</v>
      </c>
      <c r="H3879" s="1" t="s">
        <v>81</v>
      </c>
      <c r="J3879" s="1" t="s">
        <v>1312</v>
      </c>
      <c r="K3879" s="1" t="s">
        <v>1569</v>
      </c>
      <c r="L3879" s="1" t="s">
        <v>1570</v>
      </c>
      <c r="M3879" s="1">
        <v>0</v>
      </c>
      <c r="O3879" s="1">
        <v>43830</v>
      </c>
      <c r="P3879" s="1">
        <v>3889</v>
      </c>
      <c r="Q3879" s="1" t="s">
        <v>4353</v>
      </c>
    </row>
    <row r="3880" spans="1:17" x14ac:dyDescent="0.4">
      <c r="A3880" t="s">
        <v>48</v>
      </c>
      <c r="B3880" t="s">
        <v>1149</v>
      </c>
      <c r="C3880" t="s">
        <v>4</v>
      </c>
      <c r="D3880">
        <v>2020</v>
      </c>
      <c r="E3880" s="3">
        <v>1</v>
      </c>
      <c r="F3880" s="21" t="s">
        <v>50</v>
      </c>
      <c r="G3880" s="1">
        <v>79</v>
      </c>
      <c r="H3880" s="1">
        <v>1</v>
      </c>
      <c r="J3880" s="1" t="s">
        <v>20</v>
      </c>
      <c r="K3880" s="1" t="s">
        <v>4354</v>
      </c>
      <c r="L3880" s="1" t="s">
        <v>4355</v>
      </c>
      <c r="M3880" s="1" t="s">
        <v>4356</v>
      </c>
      <c r="N3880" s="1" t="s">
        <v>4357</v>
      </c>
      <c r="O3880" s="1">
        <v>43924</v>
      </c>
      <c r="P3880" s="1">
        <v>3839</v>
      </c>
      <c r="Q3880" s="1" t="s">
        <v>4358</v>
      </c>
    </row>
    <row r="3881" spans="1:17" x14ac:dyDescent="0.4">
      <c r="A3881" t="s">
        <v>48</v>
      </c>
      <c r="B3881" t="s">
        <v>1149</v>
      </c>
      <c r="C3881" t="s">
        <v>4</v>
      </c>
      <c r="D3881">
        <v>2020</v>
      </c>
      <c r="E3881" s="3">
        <v>1</v>
      </c>
      <c r="F3881" s="21" t="s">
        <v>50</v>
      </c>
      <c r="G3881" s="1">
        <v>80</v>
      </c>
      <c r="H3881" s="1">
        <v>46</v>
      </c>
      <c r="J3881" s="1" t="s">
        <v>9</v>
      </c>
      <c r="K3881" s="1" t="s">
        <v>4359</v>
      </c>
      <c r="L3881" s="1" t="s">
        <v>1273</v>
      </c>
      <c r="M3881" s="1" t="s">
        <v>4360</v>
      </c>
      <c r="O3881" s="1">
        <v>42277</v>
      </c>
      <c r="P3881" s="1">
        <v>3808</v>
      </c>
      <c r="Q3881" s="1" t="s">
        <v>4361</v>
      </c>
    </row>
    <row r="3882" spans="1:17" x14ac:dyDescent="0.4">
      <c r="A3882" t="s">
        <v>48</v>
      </c>
      <c r="B3882" t="s">
        <v>1149</v>
      </c>
      <c r="C3882" t="s">
        <v>4</v>
      </c>
      <c r="D3882">
        <v>2020</v>
      </c>
      <c r="E3882" s="3">
        <v>1</v>
      </c>
      <c r="F3882" s="21" t="s">
        <v>50</v>
      </c>
      <c r="G3882" s="1">
        <v>81</v>
      </c>
      <c r="H3882" s="1">
        <v>263</v>
      </c>
      <c r="J3882" s="1" t="s">
        <v>13</v>
      </c>
      <c r="K3882" s="1" t="s">
        <v>4362</v>
      </c>
      <c r="L3882" s="1" t="s">
        <v>4363</v>
      </c>
      <c r="M3882" s="1" t="s">
        <v>4155</v>
      </c>
      <c r="O3882" s="1">
        <v>43999</v>
      </c>
      <c r="P3882" s="1">
        <v>3799</v>
      </c>
      <c r="Q3882" s="1" t="s">
        <v>4364</v>
      </c>
    </row>
    <row r="3883" spans="1:17" x14ac:dyDescent="0.4">
      <c r="A3883" t="s">
        <v>48</v>
      </c>
      <c r="B3883" t="s">
        <v>1149</v>
      </c>
      <c r="C3883" t="s">
        <v>4</v>
      </c>
      <c r="D3883">
        <v>2020</v>
      </c>
      <c r="E3883" s="3">
        <v>1</v>
      </c>
      <c r="F3883" s="21" t="s">
        <v>50</v>
      </c>
      <c r="G3883" s="1">
        <v>82</v>
      </c>
      <c r="H3883" s="1">
        <v>-54</v>
      </c>
      <c r="J3883" s="1" t="s">
        <v>20</v>
      </c>
      <c r="K3883" s="1" t="s">
        <v>4365</v>
      </c>
      <c r="L3883" s="1" t="s">
        <v>4366</v>
      </c>
      <c r="M3883" s="1" t="s">
        <v>4144</v>
      </c>
      <c r="O3883" s="1">
        <v>43601</v>
      </c>
      <c r="P3883" s="1">
        <v>3779</v>
      </c>
      <c r="Q3883" s="1" t="s">
        <v>4367</v>
      </c>
    </row>
    <row r="3884" spans="1:17" x14ac:dyDescent="0.4">
      <c r="A3884" t="s">
        <v>48</v>
      </c>
      <c r="B3884" t="s">
        <v>1149</v>
      </c>
      <c r="C3884" t="s">
        <v>4</v>
      </c>
      <c r="D3884">
        <v>2020</v>
      </c>
      <c r="E3884" s="3">
        <v>1</v>
      </c>
      <c r="F3884" s="21" t="s">
        <v>50</v>
      </c>
      <c r="G3884" s="1">
        <v>83</v>
      </c>
      <c r="H3884" s="1" t="s">
        <v>81</v>
      </c>
      <c r="J3884" s="1" t="s">
        <v>1545</v>
      </c>
      <c r="K3884" s="1" t="s">
        <v>1546</v>
      </c>
      <c r="L3884" s="1" t="s">
        <v>4368</v>
      </c>
      <c r="M3884" s="1">
        <v>0</v>
      </c>
      <c r="O3884" s="1">
        <v>43838</v>
      </c>
      <c r="P3884" s="1">
        <v>3720</v>
      </c>
      <c r="Q3884" s="1" t="s">
        <v>4369</v>
      </c>
    </row>
    <row r="3885" spans="1:17" x14ac:dyDescent="0.4">
      <c r="A3885" t="s">
        <v>48</v>
      </c>
      <c r="B3885" t="s">
        <v>1149</v>
      </c>
      <c r="C3885" t="s">
        <v>4</v>
      </c>
      <c r="D3885">
        <v>2020</v>
      </c>
      <c r="E3885" s="3">
        <v>1</v>
      </c>
      <c r="F3885" s="21" t="s">
        <v>50</v>
      </c>
      <c r="G3885" s="1">
        <v>84</v>
      </c>
      <c r="H3885" s="1">
        <v>-10</v>
      </c>
      <c r="J3885" s="1" t="s">
        <v>20</v>
      </c>
      <c r="K3885" s="1" t="s">
        <v>4370</v>
      </c>
      <c r="L3885" s="1" t="s">
        <v>4143</v>
      </c>
      <c r="M3885" s="1" t="s">
        <v>4144</v>
      </c>
      <c r="O3885" s="1">
        <v>43414</v>
      </c>
      <c r="P3885" s="1">
        <v>3718</v>
      </c>
      <c r="Q3885" s="1" t="s">
        <v>4371</v>
      </c>
    </row>
    <row r="3886" spans="1:17" x14ac:dyDescent="0.4">
      <c r="A3886" t="s">
        <v>48</v>
      </c>
      <c r="B3886" t="s">
        <v>1149</v>
      </c>
      <c r="C3886" t="s">
        <v>4</v>
      </c>
      <c r="D3886">
        <v>2020</v>
      </c>
      <c r="E3886" s="3">
        <v>1</v>
      </c>
      <c r="F3886" s="21" t="s">
        <v>50</v>
      </c>
      <c r="G3886" s="1">
        <v>85</v>
      </c>
      <c r="H3886" s="1">
        <v>-27</v>
      </c>
      <c r="J3886" s="1" t="s">
        <v>3149</v>
      </c>
      <c r="K3886" s="1" t="s">
        <v>4372</v>
      </c>
      <c r="L3886" s="1" t="s">
        <v>4373</v>
      </c>
      <c r="M3886" s="1" t="s">
        <v>4171</v>
      </c>
      <c r="N3886" s="1" t="s">
        <v>4374</v>
      </c>
      <c r="O3886" s="1">
        <v>43003</v>
      </c>
      <c r="P3886" s="1">
        <v>3648</v>
      </c>
      <c r="Q3886" s="1" t="s">
        <v>4375</v>
      </c>
    </row>
    <row r="3887" spans="1:17" x14ac:dyDescent="0.4">
      <c r="A3887" t="s">
        <v>48</v>
      </c>
      <c r="B3887" t="s">
        <v>1149</v>
      </c>
      <c r="C3887" t="s">
        <v>4</v>
      </c>
      <c r="D3887">
        <v>2020</v>
      </c>
      <c r="E3887" s="3">
        <v>1</v>
      </c>
      <c r="F3887" s="21" t="s">
        <v>50</v>
      </c>
      <c r="G3887" s="1">
        <v>86</v>
      </c>
      <c r="H3887" s="1">
        <v>-19</v>
      </c>
      <c r="J3887" s="1" t="s">
        <v>20</v>
      </c>
      <c r="K3887" s="1" t="s">
        <v>4376</v>
      </c>
      <c r="L3887" s="1" t="s">
        <v>4377</v>
      </c>
      <c r="M3887" s="1" t="s">
        <v>4378</v>
      </c>
      <c r="N3887" s="1" t="s">
        <v>4379</v>
      </c>
      <c r="O3887" s="1">
        <v>43921</v>
      </c>
      <c r="P3887" s="1">
        <v>3590</v>
      </c>
      <c r="Q3887" s="1" t="s">
        <v>4380</v>
      </c>
    </row>
    <row r="3888" spans="1:17" x14ac:dyDescent="0.4">
      <c r="A3888" t="s">
        <v>48</v>
      </c>
      <c r="B3888" t="s">
        <v>1149</v>
      </c>
      <c r="C3888" t="s">
        <v>4</v>
      </c>
      <c r="D3888">
        <v>2020</v>
      </c>
      <c r="E3888" s="3">
        <v>1</v>
      </c>
      <c r="F3888" s="21" t="s">
        <v>50</v>
      </c>
      <c r="G3888" s="1">
        <v>87</v>
      </c>
      <c r="H3888" s="1">
        <v>-10</v>
      </c>
      <c r="J3888" s="1" t="s">
        <v>20</v>
      </c>
      <c r="K3888" s="1" t="s">
        <v>4381</v>
      </c>
      <c r="L3888" s="1" t="s">
        <v>4143</v>
      </c>
      <c r="M3888" s="1" t="s">
        <v>4144</v>
      </c>
      <c r="O3888" s="1">
        <v>43754</v>
      </c>
      <c r="P3888" s="1">
        <v>3523</v>
      </c>
      <c r="Q3888" s="1" t="s">
        <v>4382</v>
      </c>
    </row>
    <row r="3889" spans="1:17" x14ac:dyDescent="0.4">
      <c r="A3889" t="s">
        <v>48</v>
      </c>
      <c r="B3889" t="s">
        <v>1149</v>
      </c>
      <c r="C3889" t="s">
        <v>4</v>
      </c>
      <c r="D3889">
        <v>2020</v>
      </c>
      <c r="E3889" s="3">
        <v>1</v>
      </c>
      <c r="F3889" s="21" t="s">
        <v>50</v>
      </c>
      <c r="G3889" s="1">
        <v>88</v>
      </c>
      <c r="H3889" s="1">
        <v>-59</v>
      </c>
      <c r="J3889" s="1" t="s">
        <v>20</v>
      </c>
      <c r="K3889" s="1" t="s">
        <v>4383</v>
      </c>
      <c r="L3889" s="1" t="s">
        <v>4384</v>
      </c>
      <c r="M3889" s="1" t="s">
        <v>4152</v>
      </c>
      <c r="O3889" s="1">
        <v>43945</v>
      </c>
      <c r="P3889" s="1">
        <v>3523</v>
      </c>
      <c r="Q3889" s="1" t="s">
        <v>4385</v>
      </c>
    </row>
    <row r="3890" spans="1:17" x14ac:dyDescent="0.4">
      <c r="A3890" t="s">
        <v>48</v>
      </c>
      <c r="B3890" t="s">
        <v>1149</v>
      </c>
      <c r="C3890" t="s">
        <v>4</v>
      </c>
      <c r="D3890">
        <v>2020</v>
      </c>
      <c r="E3890" s="3">
        <v>1</v>
      </c>
      <c r="F3890" s="21" t="s">
        <v>50</v>
      </c>
      <c r="G3890" s="1">
        <v>89</v>
      </c>
      <c r="H3890" s="1">
        <v>10</v>
      </c>
      <c r="J3890" s="1" t="s">
        <v>20</v>
      </c>
      <c r="K3890" s="1" t="s">
        <v>1371</v>
      </c>
      <c r="L3890" s="1" t="s">
        <v>4386</v>
      </c>
      <c r="M3890" s="1" t="s">
        <v>4155</v>
      </c>
      <c r="O3890" s="1">
        <v>43880</v>
      </c>
      <c r="P3890" s="1">
        <v>3507</v>
      </c>
      <c r="Q3890" s="1" t="s">
        <v>4387</v>
      </c>
    </row>
    <row r="3891" spans="1:17" x14ac:dyDescent="0.4">
      <c r="A3891" t="s">
        <v>48</v>
      </c>
      <c r="B3891" t="s">
        <v>1149</v>
      </c>
      <c r="C3891" t="s">
        <v>4</v>
      </c>
      <c r="D3891">
        <v>2020</v>
      </c>
      <c r="E3891" s="3">
        <v>1</v>
      </c>
      <c r="F3891" s="21" t="s">
        <v>50</v>
      </c>
      <c r="G3891" s="1">
        <v>90</v>
      </c>
      <c r="H3891" s="1">
        <v>29</v>
      </c>
      <c r="J3891" s="1" t="s">
        <v>3497</v>
      </c>
      <c r="K3891" s="1" t="s">
        <v>4388</v>
      </c>
      <c r="L3891" s="1" t="s">
        <v>4389</v>
      </c>
      <c r="M3891" s="1" t="s">
        <v>4152</v>
      </c>
      <c r="O3891" s="1">
        <v>43974</v>
      </c>
      <c r="P3891" s="1">
        <v>3475</v>
      </c>
      <c r="Q3891" s="1" t="s">
        <v>4390</v>
      </c>
    </row>
    <row r="3892" spans="1:17" x14ac:dyDescent="0.4">
      <c r="A3892" t="s">
        <v>48</v>
      </c>
      <c r="B3892" t="s">
        <v>1149</v>
      </c>
      <c r="C3892" t="s">
        <v>4</v>
      </c>
      <c r="D3892">
        <v>2020</v>
      </c>
      <c r="E3892" s="3">
        <v>1</v>
      </c>
      <c r="F3892" s="21" t="s">
        <v>50</v>
      </c>
      <c r="G3892" s="1">
        <v>91</v>
      </c>
      <c r="H3892" s="1">
        <v>-21</v>
      </c>
      <c r="J3892" s="1" t="s">
        <v>13</v>
      </c>
      <c r="K3892" s="1" t="s">
        <v>1552</v>
      </c>
      <c r="L3892" s="1" t="s">
        <v>4391</v>
      </c>
      <c r="M3892" s="1" t="s">
        <v>4144</v>
      </c>
      <c r="N3892" s="1" t="s">
        <v>4392</v>
      </c>
      <c r="O3892" s="1">
        <v>43818</v>
      </c>
      <c r="P3892" s="1">
        <v>3464</v>
      </c>
      <c r="Q3892" s="1" t="s">
        <v>4393</v>
      </c>
    </row>
    <row r="3893" spans="1:17" x14ac:dyDescent="0.4">
      <c r="A3893" t="s">
        <v>48</v>
      </c>
      <c r="B3893" t="s">
        <v>1149</v>
      </c>
      <c r="C3893" t="s">
        <v>4</v>
      </c>
      <c r="D3893">
        <v>2020</v>
      </c>
      <c r="E3893" s="3">
        <v>1</v>
      </c>
      <c r="F3893" s="21" t="s">
        <v>50</v>
      </c>
      <c r="G3893" s="1">
        <v>92</v>
      </c>
      <c r="H3893" s="1">
        <v>-4</v>
      </c>
      <c r="J3893" s="1" t="s">
        <v>3156</v>
      </c>
      <c r="K3893" s="1" t="s">
        <v>4394</v>
      </c>
      <c r="L3893" s="1" t="s">
        <v>4395</v>
      </c>
      <c r="M3893" s="1" t="s">
        <v>4144</v>
      </c>
      <c r="O3893" s="1">
        <v>43447</v>
      </c>
      <c r="P3893" s="1">
        <v>3453</v>
      </c>
      <c r="Q3893" s="1" t="s">
        <v>4396</v>
      </c>
    </row>
    <row r="3894" spans="1:17" x14ac:dyDescent="0.4">
      <c r="A3894" t="s">
        <v>48</v>
      </c>
      <c r="B3894" t="s">
        <v>1149</v>
      </c>
      <c r="C3894" t="s">
        <v>4</v>
      </c>
      <c r="D3894">
        <v>2020</v>
      </c>
      <c r="E3894" s="3">
        <v>1</v>
      </c>
      <c r="F3894" s="21" t="s">
        <v>50</v>
      </c>
      <c r="G3894" s="1">
        <v>93</v>
      </c>
      <c r="H3894" s="1">
        <v>-15</v>
      </c>
      <c r="J3894" s="1" t="s">
        <v>13</v>
      </c>
      <c r="K3894" s="1" t="s">
        <v>1443</v>
      </c>
      <c r="L3894" s="1" t="s">
        <v>4397</v>
      </c>
      <c r="M3894" s="1" t="s">
        <v>4144</v>
      </c>
      <c r="N3894" s="1" t="s">
        <v>4398</v>
      </c>
      <c r="O3894" s="1">
        <v>43992</v>
      </c>
      <c r="P3894" s="1">
        <v>3284</v>
      </c>
      <c r="Q3894" s="1" t="s">
        <v>4399</v>
      </c>
    </row>
    <row r="3895" spans="1:17" x14ac:dyDescent="0.4">
      <c r="A3895" t="s">
        <v>48</v>
      </c>
      <c r="B3895" t="s">
        <v>1149</v>
      </c>
      <c r="C3895" t="s">
        <v>4</v>
      </c>
      <c r="D3895">
        <v>2020</v>
      </c>
      <c r="E3895" s="3">
        <v>1</v>
      </c>
      <c r="F3895" s="21" t="s">
        <v>50</v>
      </c>
      <c r="G3895" s="1">
        <v>94</v>
      </c>
      <c r="H3895" s="1">
        <v>-48</v>
      </c>
      <c r="J3895" s="1" t="s">
        <v>13</v>
      </c>
      <c r="K3895" s="1" t="s">
        <v>1473</v>
      </c>
      <c r="L3895" s="1" t="s">
        <v>4400</v>
      </c>
      <c r="M3895" s="1" t="s">
        <v>4147</v>
      </c>
      <c r="N3895" s="1" t="s">
        <v>4401</v>
      </c>
      <c r="O3895" s="1">
        <v>44005</v>
      </c>
      <c r="P3895" s="1">
        <v>3277</v>
      </c>
      <c r="Q3895" s="1" t="s">
        <v>4402</v>
      </c>
    </row>
    <row r="3896" spans="1:17" x14ac:dyDescent="0.4">
      <c r="A3896" t="s">
        <v>48</v>
      </c>
      <c r="B3896" t="s">
        <v>1149</v>
      </c>
      <c r="C3896" t="s">
        <v>4</v>
      </c>
      <c r="D3896">
        <v>2020</v>
      </c>
      <c r="E3896" s="3">
        <v>1</v>
      </c>
      <c r="F3896" s="21" t="s">
        <v>50</v>
      </c>
      <c r="G3896" s="1">
        <v>95</v>
      </c>
      <c r="H3896" s="1">
        <v>-39</v>
      </c>
      <c r="J3896" s="1" t="s">
        <v>13</v>
      </c>
      <c r="K3896" s="1" t="s">
        <v>4403</v>
      </c>
      <c r="L3896" s="1" t="s">
        <v>4404</v>
      </c>
      <c r="M3896" s="1" t="s">
        <v>4181</v>
      </c>
      <c r="O3896" s="1">
        <v>43885</v>
      </c>
      <c r="P3896" s="1">
        <v>3240</v>
      </c>
      <c r="Q3896" s="1" t="s">
        <v>4405</v>
      </c>
    </row>
    <row r="3897" spans="1:17" x14ac:dyDescent="0.4">
      <c r="A3897" t="s">
        <v>48</v>
      </c>
      <c r="B3897" t="s">
        <v>1149</v>
      </c>
      <c r="C3897" t="s">
        <v>4</v>
      </c>
      <c r="D3897">
        <v>2020</v>
      </c>
      <c r="E3897" s="3">
        <v>1</v>
      </c>
      <c r="F3897" s="21" t="s">
        <v>50</v>
      </c>
      <c r="G3897" s="1">
        <v>96</v>
      </c>
      <c r="H3897" s="1">
        <v>41</v>
      </c>
      <c r="J3897" s="1" t="s">
        <v>13</v>
      </c>
      <c r="K3897" s="1" t="s">
        <v>1566</v>
      </c>
      <c r="L3897" s="1" t="s">
        <v>4406</v>
      </c>
      <c r="M3897" s="1" t="s">
        <v>4171</v>
      </c>
      <c r="N3897" s="1" t="s">
        <v>4407</v>
      </c>
      <c r="O3897" s="1">
        <v>43947</v>
      </c>
      <c r="P3897" s="1">
        <v>3166</v>
      </c>
      <c r="Q3897" s="1" t="s">
        <v>4408</v>
      </c>
    </row>
    <row r="3898" spans="1:17" x14ac:dyDescent="0.4">
      <c r="A3898" t="s">
        <v>48</v>
      </c>
      <c r="B3898" t="s">
        <v>1149</v>
      </c>
      <c r="C3898" t="s">
        <v>4</v>
      </c>
      <c r="D3898">
        <v>2020</v>
      </c>
      <c r="E3898" s="3">
        <v>1</v>
      </c>
      <c r="F3898" s="21" t="s">
        <v>50</v>
      </c>
      <c r="G3898" s="1">
        <v>97</v>
      </c>
      <c r="H3898" s="1">
        <v>-3</v>
      </c>
      <c r="J3898" s="1" t="s">
        <v>13</v>
      </c>
      <c r="K3898" s="1" t="s">
        <v>1523</v>
      </c>
      <c r="L3898" s="1" t="s">
        <v>4409</v>
      </c>
      <c r="M3898" s="1" t="s">
        <v>4181</v>
      </c>
      <c r="O3898" s="1">
        <v>43060</v>
      </c>
      <c r="P3898" s="1">
        <v>3163</v>
      </c>
      <c r="Q3898" s="1" t="s">
        <v>4410</v>
      </c>
    </row>
    <row r="3899" spans="1:17" x14ac:dyDescent="0.4">
      <c r="A3899" t="s">
        <v>48</v>
      </c>
      <c r="B3899" t="s">
        <v>1149</v>
      </c>
      <c r="C3899" t="s">
        <v>4</v>
      </c>
      <c r="D3899">
        <v>2020</v>
      </c>
      <c r="E3899" s="3">
        <v>1</v>
      </c>
      <c r="F3899" s="21" t="s">
        <v>50</v>
      </c>
      <c r="G3899" s="1">
        <v>98</v>
      </c>
      <c r="H3899" s="1">
        <v>-22</v>
      </c>
      <c r="J3899" s="1" t="s">
        <v>9</v>
      </c>
      <c r="K3899" s="1" t="s">
        <v>4411</v>
      </c>
      <c r="L3899" s="1" t="s">
        <v>4412</v>
      </c>
      <c r="M3899" s="1" t="s">
        <v>4152</v>
      </c>
      <c r="N3899" s="1" t="s">
        <v>4413</v>
      </c>
      <c r="O3899" s="1">
        <v>42677</v>
      </c>
      <c r="P3899" s="1">
        <v>3160</v>
      </c>
      <c r="Q3899" s="1" t="s">
        <v>4414</v>
      </c>
    </row>
    <row r="3900" spans="1:17" x14ac:dyDescent="0.4">
      <c r="A3900" t="s">
        <v>48</v>
      </c>
      <c r="B3900" t="s">
        <v>1149</v>
      </c>
      <c r="C3900" t="s">
        <v>4</v>
      </c>
      <c r="D3900">
        <v>2020</v>
      </c>
      <c r="E3900" s="3">
        <v>1</v>
      </c>
      <c r="F3900" s="21" t="s">
        <v>50</v>
      </c>
      <c r="G3900" s="1">
        <v>99</v>
      </c>
      <c r="H3900" s="1">
        <v>14</v>
      </c>
      <c r="J3900" s="1" t="s">
        <v>27</v>
      </c>
      <c r="K3900" s="1" t="s">
        <v>4415</v>
      </c>
      <c r="L3900" s="1" t="s">
        <v>4416</v>
      </c>
      <c r="M3900" s="1" t="s">
        <v>4155</v>
      </c>
      <c r="O3900" s="1">
        <v>43987</v>
      </c>
      <c r="P3900" s="1">
        <v>3135</v>
      </c>
      <c r="Q3900" s="1" t="s">
        <v>4417</v>
      </c>
    </row>
    <row r="3901" spans="1:17" x14ac:dyDescent="0.4">
      <c r="A3901" t="s">
        <v>48</v>
      </c>
      <c r="B3901" t="s">
        <v>1149</v>
      </c>
      <c r="C3901" t="s">
        <v>4</v>
      </c>
      <c r="D3901">
        <v>2020</v>
      </c>
      <c r="E3901" s="3">
        <v>1</v>
      </c>
      <c r="F3901" s="21" t="s">
        <v>50</v>
      </c>
      <c r="G3901" s="1">
        <v>100</v>
      </c>
      <c r="H3901" s="1">
        <v>18</v>
      </c>
      <c r="J3901" s="1" t="s">
        <v>13</v>
      </c>
      <c r="K3901" s="1" t="s">
        <v>1374</v>
      </c>
      <c r="L3901" s="1" t="s">
        <v>4298</v>
      </c>
      <c r="M3901" s="1" t="s">
        <v>4181</v>
      </c>
      <c r="O3901" s="1">
        <v>43962</v>
      </c>
      <c r="P3901" s="1">
        <v>3089</v>
      </c>
      <c r="Q3901" s="1" t="s">
        <v>4418</v>
      </c>
    </row>
    <row r="3902" spans="1:17" x14ac:dyDescent="0.4">
      <c r="A3902" t="s">
        <v>48</v>
      </c>
      <c r="B3902" t="s">
        <v>1149</v>
      </c>
      <c r="C3902" t="s">
        <v>4</v>
      </c>
      <c r="D3902">
        <v>2020</v>
      </c>
      <c r="E3902" s="3">
        <v>1</v>
      </c>
      <c r="F3902" s="21" t="s">
        <v>50</v>
      </c>
      <c r="G3902" s="1">
        <v>101</v>
      </c>
      <c r="H3902" s="1">
        <v>114</v>
      </c>
      <c r="J3902" s="1" t="s">
        <v>21</v>
      </c>
      <c r="K3902" s="1" t="s">
        <v>4419</v>
      </c>
      <c r="L3902" s="1" t="s">
        <v>4420</v>
      </c>
      <c r="M3902" s="1" t="s">
        <v>4147</v>
      </c>
      <c r="N3902" s="1" t="s">
        <v>4421</v>
      </c>
      <c r="O3902" s="1">
        <v>43911</v>
      </c>
      <c r="P3902" s="1">
        <v>2923</v>
      </c>
      <c r="Q3902" s="1" t="s">
        <v>4422</v>
      </c>
    </row>
    <row r="3903" spans="1:17" x14ac:dyDescent="0.4">
      <c r="A3903" t="s">
        <v>48</v>
      </c>
      <c r="B3903" t="s">
        <v>1149</v>
      </c>
      <c r="C3903" t="s">
        <v>4</v>
      </c>
      <c r="D3903">
        <v>2020</v>
      </c>
      <c r="E3903" s="3">
        <v>1</v>
      </c>
      <c r="F3903" s="21" t="s">
        <v>50</v>
      </c>
      <c r="G3903" s="1">
        <v>102</v>
      </c>
      <c r="H3903" s="1">
        <v>-9</v>
      </c>
      <c r="J3903" s="1" t="s">
        <v>13</v>
      </c>
      <c r="K3903" s="1" t="s">
        <v>4423</v>
      </c>
      <c r="L3903" s="1" t="s">
        <v>4180</v>
      </c>
      <c r="M3903" s="1" t="s">
        <v>4160</v>
      </c>
      <c r="O3903" s="1">
        <v>43565</v>
      </c>
      <c r="P3903" s="1">
        <v>2923</v>
      </c>
      <c r="Q3903" s="1" t="s">
        <v>4424</v>
      </c>
    </row>
    <row r="3904" spans="1:17" x14ac:dyDescent="0.4">
      <c r="A3904" t="s">
        <v>48</v>
      </c>
      <c r="B3904" t="s">
        <v>1149</v>
      </c>
      <c r="C3904" t="s">
        <v>4</v>
      </c>
      <c r="D3904">
        <v>2020</v>
      </c>
      <c r="E3904" s="3">
        <v>1</v>
      </c>
      <c r="F3904" s="21" t="s">
        <v>50</v>
      </c>
      <c r="G3904" s="1">
        <v>103</v>
      </c>
      <c r="H3904" s="1">
        <v>-62</v>
      </c>
      <c r="J3904" s="1" t="s">
        <v>13</v>
      </c>
      <c r="K3904" s="1" t="s">
        <v>4425</v>
      </c>
      <c r="L3904" s="1" t="s">
        <v>4426</v>
      </c>
      <c r="M3904" s="1" t="s">
        <v>4181</v>
      </c>
      <c r="O3904" s="1">
        <v>43970</v>
      </c>
      <c r="P3904" s="1">
        <v>2900</v>
      </c>
      <c r="Q3904" s="1" t="s">
        <v>4427</v>
      </c>
    </row>
    <row r="3905" spans="1:17" x14ac:dyDescent="0.4">
      <c r="A3905" t="s">
        <v>48</v>
      </c>
      <c r="B3905" t="s">
        <v>1149</v>
      </c>
      <c r="C3905" t="s">
        <v>4</v>
      </c>
      <c r="D3905">
        <v>2020</v>
      </c>
      <c r="E3905" s="3">
        <v>1</v>
      </c>
      <c r="F3905" s="21" t="s">
        <v>50</v>
      </c>
      <c r="G3905" s="1">
        <v>104</v>
      </c>
      <c r="H3905" s="1">
        <v>-23</v>
      </c>
      <c r="J3905" s="1" t="s">
        <v>20</v>
      </c>
      <c r="K3905" s="1" t="s">
        <v>4428</v>
      </c>
      <c r="L3905" s="1" t="s">
        <v>4429</v>
      </c>
      <c r="M3905" s="1">
        <v>0</v>
      </c>
      <c r="N3905" s="1" t="s">
        <v>4430</v>
      </c>
      <c r="O3905" s="1">
        <v>43994</v>
      </c>
      <c r="P3905" s="1">
        <v>2880</v>
      </c>
      <c r="Q3905" s="1" t="s">
        <v>4431</v>
      </c>
    </row>
    <row r="3906" spans="1:17" x14ac:dyDescent="0.4">
      <c r="A3906" t="s">
        <v>48</v>
      </c>
      <c r="B3906" t="s">
        <v>1149</v>
      </c>
      <c r="C3906" t="s">
        <v>4</v>
      </c>
      <c r="D3906">
        <v>2020</v>
      </c>
      <c r="E3906" s="3">
        <v>1</v>
      </c>
      <c r="F3906" s="21" t="s">
        <v>50</v>
      </c>
      <c r="G3906" s="1">
        <v>105</v>
      </c>
      <c r="H3906" s="1">
        <v>-23</v>
      </c>
      <c r="J3906" s="1" t="s">
        <v>13</v>
      </c>
      <c r="K3906" s="1" t="s">
        <v>4432</v>
      </c>
      <c r="L3906" s="1" t="s">
        <v>4391</v>
      </c>
      <c r="M3906" s="1" t="s">
        <v>4144</v>
      </c>
      <c r="N3906" s="1" t="s">
        <v>4433</v>
      </c>
      <c r="O3906" s="1">
        <v>43943</v>
      </c>
      <c r="P3906" s="1">
        <v>2810</v>
      </c>
      <c r="Q3906" s="1" t="s">
        <v>4434</v>
      </c>
    </row>
    <row r="3907" spans="1:17" x14ac:dyDescent="0.4">
      <c r="A3907" t="s">
        <v>48</v>
      </c>
      <c r="B3907" t="s">
        <v>1149</v>
      </c>
      <c r="C3907" t="s">
        <v>4</v>
      </c>
      <c r="D3907">
        <v>2020</v>
      </c>
      <c r="E3907" s="3">
        <v>1</v>
      </c>
      <c r="F3907" s="21" t="s">
        <v>50</v>
      </c>
      <c r="G3907" s="1">
        <v>106</v>
      </c>
      <c r="H3907" s="1">
        <v>46</v>
      </c>
      <c r="J3907" s="1" t="s">
        <v>16</v>
      </c>
      <c r="K3907" s="1" t="s">
        <v>4435</v>
      </c>
      <c r="L3907" s="1" t="s">
        <v>1305</v>
      </c>
      <c r="M3907" s="1" t="s">
        <v>4155</v>
      </c>
      <c r="O3907" s="1">
        <v>43075</v>
      </c>
      <c r="P3907" s="1">
        <v>2784</v>
      </c>
      <c r="Q3907" s="1" t="s">
        <v>4436</v>
      </c>
    </row>
    <row r="3908" spans="1:17" x14ac:dyDescent="0.4">
      <c r="A3908" t="s">
        <v>48</v>
      </c>
      <c r="B3908" t="s">
        <v>1149</v>
      </c>
      <c r="C3908" t="s">
        <v>4</v>
      </c>
      <c r="D3908">
        <v>2020</v>
      </c>
      <c r="E3908" s="3">
        <v>1</v>
      </c>
      <c r="F3908" s="21" t="s">
        <v>50</v>
      </c>
      <c r="G3908" s="1">
        <v>107</v>
      </c>
      <c r="H3908" s="1">
        <v>66</v>
      </c>
      <c r="J3908" s="1" t="s">
        <v>1312</v>
      </c>
      <c r="K3908" s="1" t="s">
        <v>4437</v>
      </c>
      <c r="L3908" s="1" t="s">
        <v>4351</v>
      </c>
      <c r="M3908" s="1" t="s">
        <v>4152</v>
      </c>
      <c r="O3908" s="1">
        <v>43491</v>
      </c>
      <c r="P3908" s="1">
        <v>2750</v>
      </c>
      <c r="Q3908" s="1" t="s">
        <v>4438</v>
      </c>
    </row>
    <row r="3909" spans="1:17" x14ac:dyDescent="0.4">
      <c r="A3909" t="s">
        <v>48</v>
      </c>
      <c r="B3909" t="s">
        <v>1149</v>
      </c>
      <c r="C3909" t="s">
        <v>4</v>
      </c>
      <c r="D3909">
        <v>2020</v>
      </c>
      <c r="E3909" s="3">
        <v>1</v>
      </c>
      <c r="F3909" s="21" t="s">
        <v>50</v>
      </c>
      <c r="G3909" s="1">
        <v>108</v>
      </c>
      <c r="H3909" s="1">
        <v>170</v>
      </c>
      <c r="J3909" s="1" t="s">
        <v>3172</v>
      </c>
      <c r="K3909" s="1" t="s">
        <v>4439</v>
      </c>
      <c r="L3909" s="1" t="s">
        <v>4440</v>
      </c>
      <c r="M3909" s="1" t="s">
        <v>4181</v>
      </c>
      <c r="N3909" s="1" t="s">
        <v>4441</v>
      </c>
      <c r="O3909" s="1">
        <v>43999</v>
      </c>
      <c r="P3909" s="1">
        <v>2727</v>
      </c>
      <c r="Q3909" s="1" t="s">
        <v>4442</v>
      </c>
    </row>
    <row r="3910" spans="1:17" x14ac:dyDescent="0.4">
      <c r="A3910" t="s">
        <v>48</v>
      </c>
      <c r="B3910" t="s">
        <v>1149</v>
      </c>
      <c r="C3910" t="s">
        <v>4</v>
      </c>
      <c r="D3910">
        <v>2020</v>
      </c>
      <c r="E3910" s="3">
        <v>1</v>
      </c>
      <c r="F3910" s="21" t="s">
        <v>50</v>
      </c>
      <c r="G3910" s="1">
        <v>109</v>
      </c>
      <c r="H3910" s="1">
        <v>103</v>
      </c>
      <c r="J3910" s="1" t="s">
        <v>13</v>
      </c>
      <c r="K3910" s="1" t="s">
        <v>4443</v>
      </c>
      <c r="L3910" s="1" t="s">
        <v>4444</v>
      </c>
      <c r="M3910" s="1" t="s">
        <v>4181</v>
      </c>
      <c r="N3910" s="1" t="s">
        <v>4445</v>
      </c>
      <c r="O3910" s="1">
        <v>43746</v>
      </c>
      <c r="P3910" s="1">
        <v>2716</v>
      </c>
      <c r="Q3910" s="1" t="s">
        <v>4446</v>
      </c>
    </row>
    <row r="3911" spans="1:17" x14ac:dyDescent="0.4">
      <c r="A3911" t="s">
        <v>48</v>
      </c>
      <c r="B3911" t="s">
        <v>1149</v>
      </c>
      <c r="C3911" t="s">
        <v>4</v>
      </c>
      <c r="D3911">
        <v>2020</v>
      </c>
      <c r="E3911" s="3">
        <v>1</v>
      </c>
      <c r="F3911" s="21" t="s">
        <v>50</v>
      </c>
      <c r="G3911" s="1">
        <v>110</v>
      </c>
      <c r="H3911" s="1">
        <v>-7</v>
      </c>
      <c r="J3911" s="1" t="s">
        <v>13</v>
      </c>
      <c r="K3911" s="1" t="s">
        <v>4447</v>
      </c>
      <c r="L3911" s="1" t="s">
        <v>4448</v>
      </c>
      <c r="M3911" s="1" t="s">
        <v>4155</v>
      </c>
      <c r="N3911" s="1" t="s">
        <v>4449</v>
      </c>
      <c r="O3911" s="1">
        <v>43245</v>
      </c>
      <c r="P3911" s="1">
        <v>2715</v>
      </c>
      <c r="Q3911" s="1" t="s">
        <v>4450</v>
      </c>
    </row>
    <row r="3912" spans="1:17" x14ac:dyDescent="0.4">
      <c r="A3912" t="s">
        <v>48</v>
      </c>
      <c r="B3912" t="s">
        <v>1149</v>
      </c>
      <c r="C3912" t="s">
        <v>4</v>
      </c>
      <c r="D3912">
        <v>2020</v>
      </c>
      <c r="E3912" s="3">
        <v>1</v>
      </c>
      <c r="F3912" s="21" t="s">
        <v>50</v>
      </c>
      <c r="G3912" s="1">
        <v>111</v>
      </c>
      <c r="H3912" s="1">
        <v>113</v>
      </c>
      <c r="J3912" s="1" t="s">
        <v>3172</v>
      </c>
      <c r="K3912" s="1" t="s">
        <v>4451</v>
      </c>
      <c r="L3912" s="1" t="s">
        <v>4452</v>
      </c>
      <c r="M3912" s="1" t="s">
        <v>4181</v>
      </c>
      <c r="O3912" s="1">
        <v>43999</v>
      </c>
      <c r="P3912" s="1">
        <v>2664</v>
      </c>
      <c r="Q3912" s="1" t="s">
        <v>4453</v>
      </c>
    </row>
    <row r="3913" spans="1:17" x14ac:dyDescent="0.4">
      <c r="A3913" t="s">
        <v>48</v>
      </c>
      <c r="B3913" t="s">
        <v>1149</v>
      </c>
      <c r="C3913" t="s">
        <v>4</v>
      </c>
      <c r="D3913">
        <v>2020</v>
      </c>
      <c r="E3913" s="3">
        <v>1</v>
      </c>
      <c r="F3913" s="21" t="s">
        <v>50</v>
      </c>
      <c r="G3913" s="1">
        <v>112</v>
      </c>
      <c r="H3913" s="1">
        <v>-28</v>
      </c>
      <c r="J3913" s="1" t="s">
        <v>13</v>
      </c>
      <c r="K3913" s="1" t="s">
        <v>4454</v>
      </c>
      <c r="L3913" s="1" t="s">
        <v>4455</v>
      </c>
      <c r="M3913" s="1" t="s">
        <v>4181</v>
      </c>
      <c r="O3913" s="1">
        <v>43952</v>
      </c>
      <c r="P3913" s="1">
        <v>2625</v>
      </c>
      <c r="Q3913" s="1" t="s">
        <v>4456</v>
      </c>
    </row>
    <row r="3914" spans="1:17" x14ac:dyDescent="0.4">
      <c r="A3914" t="s">
        <v>48</v>
      </c>
      <c r="B3914" t="s">
        <v>1149</v>
      </c>
      <c r="C3914" t="s">
        <v>4</v>
      </c>
      <c r="D3914">
        <v>2020</v>
      </c>
      <c r="E3914" s="3">
        <v>1</v>
      </c>
      <c r="F3914" s="21" t="s">
        <v>50</v>
      </c>
      <c r="G3914" s="1">
        <v>113</v>
      </c>
      <c r="H3914" s="1">
        <v>-27</v>
      </c>
      <c r="J3914" s="1" t="s">
        <v>13</v>
      </c>
      <c r="K3914" s="1" t="s">
        <v>4457</v>
      </c>
      <c r="L3914" s="1" t="s">
        <v>3117</v>
      </c>
      <c r="M3914" s="1" t="s">
        <v>4139</v>
      </c>
      <c r="N3914" s="1" t="s">
        <v>4458</v>
      </c>
      <c r="O3914" s="1">
        <v>43829</v>
      </c>
      <c r="P3914" s="1">
        <v>2503</v>
      </c>
      <c r="Q3914" s="1" t="s">
        <v>4459</v>
      </c>
    </row>
    <row r="3915" spans="1:17" x14ac:dyDescent="0.4">
      <c r="A3915" t="s">
        <v>48</v>
      </c>
      <c r="B3915" t="s">
        <v>1149</v>
      </c>
      <c r="C3915" t="s">
        <v>4</v>
      </c>
      <c r="D3915">
        <v>2020</v>
      </c>
      <c r="E3915" s="3">
        <v>1</v>
      </c>
      <c r="F3915" s="21" t="s">
        <v>50</v>
      </c>
      <c r="G3915" s="1">
        <v>114</v>
      </c>
      <c r="H3915" s="1">
        <v>-25</v>
      </c>
      <c r="J3915" s="1" t="s">
        <v>13</v>
      </c>
      <c r="K3915" s="1" t="s">
        <v>4460</v>
      </c>
      <c r="L3915" s="1" t="s">
        <v>4391</v>
      </c>
      <c r="M3915" s="1" t="s">
        <v>4152</v>
      </c>
      <c r="N3915" s="1" t="s">
        <v>4461</v>
      </c>
      <c r="O3915" s="1">
        <v>43935</v>
      </c>
      <c r="P3915" s="1">
        <v>2462</v>
      </c>
      <c r="Q3915" s="1" t="s">
        <v>4462</v>
      </c>
    </row>
    <row r="3916" spans="1:17" x14ac:dyDescent="0.4">
      <c r="A3916" t="s">
        <v>48</v>
      </c>
      <c r="B3916" t="s">
        <v>1149</v>
      </c>
      <c r="C3916" t="s">
        <v>4</v>
      </c>
      <c r="D3916">
        <v>2020</v>
      </c>
      <c r="E3916" s="3">
        <v>1</v>
      </c>
      <c r="F3916" s="21" t="s">
        <v>50</v>
      </c>
      <c r="G3916" s="1">
        <v>115</v>
      </c>
      <c r="H3916" s="1">
        <v>29</v>
      </c>
      <c r="J3916" s="1" t="s">
        <v>13</v>
      </c>
      <c r="K3916" s="1" t="s">
        <v>4463</v>
      </c>
      <c r="L3916" s="1" t="s">
        <v>4464</v>
      </c>
      <c r="M3916" s="1" t="s">
        <v>4160</v>
      </c>
      <c r="O3916" s="1">
        <v>43061</v>
      </c>
      <c r="P3916" s="1">
        <v>2434</v>
      </c>
      <c r="Q3916" s="1" t="s">
        <v>4465</v>
      </c>
    </row>
    <row r="3917" spans="1:17" x14ac:dyDescent="0.4">
      <c r="A3917" t="s">
        <v>48</v>
      </c>
      <c r="B3917" t="s">
        <v>1149</v>
      </c>
      <c r="C3917" t="s">
        <v>4</v>
      </c>
      <c r="D3917">
        <v>2020</v>
      </c>
      <c r="E3917" s="3">
        <v>1</v>
      </c>
      <c r="F3917" s="21" t="s">
        <v>50</v>
      </c>
      <c r="G3917" s="1">
        <v>116</v>
      </c>
      <c r="H3917" s="1">
        <v>-44</v>
      </c>
      <c r="J3917" s="1" t="s">
        <v>13</v>
      </c>
      <c r="K3917" s="1" t="s">
        <v>1575</v>
      </c>
      <c r="L3917" s="1" t="s">
        <v>1576</v>
      </c>
      <c r="M3917" s="1" t="s">
        <v>4160</v>
      </c>
      <c r="N3917" s="1" t="s">
        <v>4466</v>
      </c>
      <c r="O3917" s="1">
        <v>43557</v>
      </c>
      <c r="P3917" s="1">
        <v>2426</v>
      </c>
      <c r="Q3917" s="1" t="s">
        <v>4467</v>
      </c>
    </row>
    <row r="3918" spans="1:17" x14ac:dyDescent="0.4">
      <c r="A3918" t="s">
        <v>48</v>
      </c>
      <c r="B3918" t="s">
        <v>1149</v>
      </c>
      <c r="C3918" t="s">
        <v>4</v>
      </c>
      <c r="D3918">
        <v>2020</v>
      </c>
      <c r="E3918" s="3">
        <v>1</v>
      </c>
      <c r="F3918" s="21" t="s">
        <v>50</v>
      </c>
      <c r="G3918" s="1">
        <v>117</v>
      </c>
      <c r="H3918" s="1">
        <v>37</v>
      </c>
      <c r="J3918" s="1" t="s">
        <v>178</v>
      </c>
      <c r="K3918" s="1" t="s">
        <v>4468</v>
      </c>
      <c r="L3918" s="1" t="s">
        <v>4180</v>
      </c>
      <c r="M3918" s="1" t="s">
        <v>4160</v>
      </c>
      <c r="O3918" s="1">
        <v>42548</v>
      </c>
      <c r="P3918" s="1">
        <v>2406</v>
      </c>
      <c r="Q3918" s="1" t="s">
        <v>4469</v>
      </c>
    </row>
    <row r="3919" spans="1:17" x14ac:dyDescent="0.4">
      <c r="A3919" t="s">
        <v>48</v>
      </c>
      <c r="B3919" t="s">
        <v>1149</v>
      </c>
      <c r="C3919" t="s">
        <v>4</v>
      </c>
      <c r="D3919">
        <v>2020</v>
      </c>
      <c r="E3919" s="3">
        <v>1</v>
      </c>
      <c r="F3919" s="21" t="s">
        <v>50</v>
      </c>
      <c r="G3919" s="1">
        <v>118</v>
      </c>
      <c r="H3919" s="1">
        <v>31</v>
      </c>
      <c r="J3919" s="1" t="s">
        <v>9</v>
      </c>
      <c r="K3919" s="1" t="s">
        <v>4470</v>
      </c>
      <c r="L3919" s="1" t="s">
        <v>4471</v>
      </c>
      <c r="M3919" s="1" t="s">
        <v>4160</v>
      </c>
      <c r="O3919" s="1">
        <v>43981</v>
      </c>
      <c r="P3919" s="1">
        <v>2396</v>
      </c>
      <c r="Q3919" s="1" t="s">
        <v>4472</v>
      </c>
    </row>
    <row r="3920" spans="1:17" x14ac:dyDescent="0.4">
      <c r="A3920" t="s">
        <v>48</v>
      </c>
      <c r="B3920" t="s">
        <v>1149</v>
      </c>
      <c r="C3920" t="s">
        <v>4</v>
      </c>
      <c r="D3920">
        <v>2020</v>
      </c>
      <c r="E3920" s="3">
        <v>1</v>
      </c>
      <c r="F3920" s="21" t="s">
        <v>50</v>
      </c>
      <c r="G3920" s="1">
        <v>119</v>
      </c>
      <c r="H3920" s="1">
        <v>34</v>
      </c>
      <c r="J3920" s="1" t="s">
        <v>304</v>
      </c>
      <c r="K3920" s="1" t="s">
        <v>4473</v>
      </c>
      <c r="L3920" s="1" t="s">
        <v>4351</v>
      </c>
      <c r="M3920" s="1" t="s">
        <v>4152</v>
      </c>
      <c r="O3920" s="1">
        <v>43491</v>
      </c>
      <c r="P3920" s="1">
        <v>2368</v>
      </c>
      <c r="Q3920" s="1" t="s">
        <v>4474</v>
      </c>
    </row>
    <row r="3921" spans="1:17" x14ac:dyDescent="0.4">
      <c r="A3921" t="s">
        <v>48</v>
      </c>
      <c r="B3921" t="s">
        <v>1149</v>
      </c>
      <c r="C3921" t="s">
        <v>4</v>
      </c>
      <c r="D3921">
        <v>2020</v>
      </c>
      <c r="E3921" s="3">
        <v>1</v>
      </c>
      <c r="F3921" s="21" t="s">
        <v>50</v>
      </c>
      <c r="G3921" s="1">
        <v>120</v>
      </c>
      <c r="H3921" s="1">
        <v>-58</v>
      </c>
      <c r="J3921" s="1" t="s">
        <v>13</v>
      </c>
      <c r="K3921" s="1" t="s">
        <v>4475</v>
      </c>
      <c r="L3921" s="1" t="s">
        <v>4476</v>
      </c>
      <c r="M3921" s="1" t="s">
        <v>4171</v>
      </c>
      <c r="O3921" s="1">
        <v>43860</v>
      </c>
      <c r="P3921" s="1">
        <v>2355</v>
      </c>
      <c r="Q3921" s="1" t="s">
        <v>4477</v>
      </c>
    </row>
    <row r="3922" spans="1:17" x14ac:dyDescent="0.4">
      <c r="A3922" t="s">
        <v>48</v>
      </c>
      <c r="B3922" t="s">
        <v>1149</v>
      </c>
      <c r="C3922" t="s">
        <v>4</v>
      </c>
      <c r="D3922">
        <v>2020</v>
      </c>
      <c r="E3922" s="3">
        <v>1</v>
      </c>
      <c r="F3922" s="21" t="s">
        <v>50</v>
      </c>
      <c r="G3922" s="1">
        <v>121</v>
      </c>
      <c r="H3922" s="1" t="s">
        <v>81</v>
      </c>
      <c r="J3922" s="1" t="s">
        <v>13</v>
      </c>
      <c r="K3922" s="1" t="s">
        <v>4478</v>
      </c>
      <c r="L3922" s="1" t="s">
        <v>1413</v>
      </c>
      <c r="M3922" s="1" t="s">
        <v>4181</v>
      </c>
      <c r="O3922" s="1">
        <v>42889</v>
      </c>
      <c r="P3922" s="1">
        <v>2326</v>
      </c>
      <c r="Q3922" s="1" t="s">
        <v>4479</v>
      </c>
    </row>
    <row r="3923" spans="1:17" x14ac:dyDescent="0.4">
      <c r="A3923" t="s">
        <v>48</v>
      </c>
      <c r="B3923" t="s">
        <v>1149</v>
      </c>
      <c r="C3923" t="s">
        <v>4</v>
      </c>
      <c r="D3923">
        <v>2020</v>
      </c>
      <c r="E3923" s="3">
        <v>1</v>
      </c>
      <c r="F3923" s="21" t="s">
        <v>50</v>
      </c>
      <c r="G3923" s="1">
        <v>122</v>
      </c>
      <c r="H3923" s="1">
        <v>8</v>
      </c>
      <c r="J3923" s="1" t="s">
        <v>3497</v>
      </c>
      <c r="K3923" s="1" t="s">
        <v>4480</v>
      </c>
      <c r="L3923" s="1" t="s">
        <v>4481</v>
      </c>
      <c r="M3923" s="1" t="s">
        <v>4155</v>
      </c>
      <c r="N3923" s="1" t="s">
        <v>4482</v>
      </c>
      <c r="O3923" s="1">
        <v>44008</v>
      </c>
      <c r="P3923" s="1">
        <v>2304</v>
      </c>
      <c r="Q3923" s="1" t="s">
        <v>4483</v>
      </c>
    </row>
    <row r="3924" spans="1:17" x14ac:dyDescent="0.4">
      <c r="A3924" t="s">
        <v>48</v>
      </c>
      <c r="B3924" t="s">
        <v>1149</v>
      </c>
      <c r="C3924" t="s">
        <v>4</v>
      </c>
      <c r="D3924">
        <v>2020</v>
      </c>
      <c r="E3924" s="3">
        <v>1</v>
      </c>
      <c r="F3924" s="21" t="s">
        <v>50</v>
      </c>
      <c r="G3924" s="1">
        <v>123</v>
      </c>
      <c r="H3924" s="1">
        <v>42</v>
      </c>
      <c r="J3924" s="1" t="s">
        <v>16</v>
      </c>
      <c r="K3924" s="1" t="s">
        <v>4484</v>
      </c>
      <c r="L3924" s="1" t="s">
        <v>4485</v>
      </c>
      <c r="M3924" s="1" t="s">
        <v>4255</v>
      </c>
      <c r="N3924" s="1" t="s">
        <v>4486</v>
      </c>
      <c r="O3924" s="1">
        <v>43787</v>
      </c>
      <c r="P3924" s="1">
        <v>2200</v>
      </c>
      <c r="Q3924" s="1" t="s">
        <v>4487</v>
      </c>
    </row>
    <row r="3925" spans="1:17" x14ac:dyDescent="0.4">
      <c r="A3925" t="s">
        <v>48</v>
      </c>
      <c r="B3925" t="s">
        <v>1149</v>
      </c>
      <c r="C3925" t="s">
        <v>4</v>
      </c>
      <c r="D3925">
        <v>2020</v>
      </c>
      <c r="E3925" s="3">
        <v>1</v>
      </c>
      <c r="F3925" s="21" t="s">
        <v>50</v>
      </c>
      <c r="G3925" s="1">
        <v>124</v>
      </c>
      <c r="H3925" s="1">
        <v>32</v>
      </c>
      <c r="J3925" s="1" t="s">
        <v>13</v>
      </c>
      <c r="K3925" s="1" t="s">
        <v>4488</v>
      </c>
      <c r="L3925" s="1" t="s">
        <v>1413</v>
      </c>
      <c r="M3925" s="1" t="s">
        <v>4181</v>
      </c>
      <c r="O3925" s="1">
        <v>43472</v>
      </c>
      <c r="P3925" s="1">
        <v>2186</v>
      </c>
      <c r="Q3925" s="1" t="s">
        <v>4489</v>
      </c>
    </row>
    <row r="3926" spans="1:17" x14ac:dyDescent="0.4">
      <c r="A3926" t="s">
        <v>48</v>
      </c>
      <c r="B3926" t="s">
        <v>1149</v>
      </c>
      <c r="C3926" t="s">
        <v>4</v>
      </c>
      <c r="D3926">
        <v>2020</v>
      </c>
      <c r="E3926" s="3">
        <v>1</v>
      </c>
      <c r="F3926" s="21" t="s">
        <v>50</v>
      </c>
      <c r="G3926" s="1">
        <v>125</v>
      </c>
      <c r="H3926" s="1">
        <v>-14</v>
      </c>
      <c r="J3926" s="1" t="s">
        <v>13</v>
      </c>
      <c r="K3926" s="1" t="s">
        <v>4490</v>
      </c>
      <c r="L3926" s="1" t="s">
        <v>4491</v>
      </c>
      <c r="M3926" s="1" t="s">
        <v>4147</v>
      </c>
      <c r="O3926" s="1">
        <v>43119</v>
      </c>
      <c r="P3926" s="1">
        <v>2181</v>
      </c>
      <c r="Q3926" s="1" t="s">
        <v>4492</v>
      </c>
    </row>
    <row r="3927" spans="1:17" x14ac:dyDescent="0.4">
      <c r="A3927" t="s">
        <v>48</v>
      </c>
      <c r="B3927" t="s">
        <v>1149</v>
      </c>
      <c r="C3927" t="s">
        <v>4</v>
      </c>
      <c r="D3927">
        <v>2020</v>
      </c>
      <c r="E3927" s="3">
        <v>1</v>
      </c>
      <c r="F3927" s="21" t="s">
        <v>50</v>
      </c>
      <c r="G3927" s="1">
        <v>126</v>
      </c>
      <c r="H3927" s="1">
        <v>65</v>
      </c>
      <c r="J3927" s="1" t="s">
        <v>1312</v>
      </c>
      <c r="K3927" s="1" t="s">
        <v>4493</v>
      </c>
      <c r="L3927" s="1" t="s">
        <v>4494</v>
      </c>
      <c r="M3927" s="1" t="s">
        <v>4495</v>
      </c>
      <c r="O3927" s="1">
        <v>43130</v>
      </c>
      <c r="P3927" s="1">
        <v>2180</v>
      </c>
      <c r="Q3927" s="1" t="s">
        <v>4496</v>
      </c>
    </row>
    <row r="3928" spans="1:17" x14ac:dyDescent="0.4">
      <c r="A3928" t="s">
        <v>48</v>
      </c>
      <c r="B3928" t="s">
        <v>1149</v>
      </c>
      <c r="C3928" t="s">
        <v>4</v>
      </c>
      <c r="D3928">
        <v>2020</v>
      </c>
      <c r="E3928" s="3">
        <v>1</v>
      </c>
      <c r="F3928" s="21" t="s">
        <v>50</v>
      </c>
      <c r="G3928" s="1">
        <v>127</v>
      </c>
      <c r="H3928" s="1">
        <v>-32</v>
      </c>
      <c r="J3928" s="1" t="s">
        <v>13</v>
      </c>
      <c r="K3928" s="1" t="s">
        <v>4497</v>
      </c>
      <c r="L3928" s="1" t="s">
        <v>1413</v>
      </c>
      <c r="M3928" s="1" t="s">
        <v>4347</v>
      </c>
      <c r="O3928" s="1">
        <v>43802</v>
      </c>
      <c r="P3928" s="1">
        <v>2175</v>
      </c>
      <c r="Q3928" s="1" t="s">
        <v>4498</v>
      </c>
    </row>
    <row r="3929" spans="1:17" x14ac:dyDescent="0.4">
      <c r="A3929" t="s">
        <v>48</v>
      </c>
      <c r="B3929" t="s">
        <v>1149</v>
      </c>
      <c r="C3929" t="s">
        <v>4</v>
      </c>
      <c r="D3929">
        <v>2020</v>
      </c>
      <c r="E3929" s="3">
        <v>1</v>
      </c>
      <c r="F3929" s="21" t="s">
        <v>50</v>
      </c>
      <c r="G3929" s="1">
        <v>128</v>
      </c>
      <c r="H3929" s="1">
        <v>-14</v>
      </c>
      <c r="J3929" s="1" t="s">
        <v>13</v>
      </c>
      <c r="K3929" s="1" t="s">
        <v>4499</v>
      </c>
      <c r="L3929" s="1" t="s">
        <v>4500</v>
      </c>
      <c r="M3929" s="1" t="s">
        <v>4181</v>
      </c>
      <c r="O3929" s="1">
        <v>43564</v>
      </c>
      <c r="P3929" s="1">
        <v>2169</v>
      </c>
      <c r="Q3929" s="1" t="s">
        <v>4501</v>
      </c>
    </row>
    <row r="3930" spans="1:17" x14ac:dyDescent="0.4">
      <c r="A3930" t="s">
        <v>48</v>
      </c>
      <c r="B3930" t="s">
        <v>1149</v>
      </c>
      <c r="C3930" t="s">
        <v>4</v>
      </c>
      <c r="D3930">
        <v>2020</v>
      </c>
      <c r="E3930" s="3">
        <v>1</v>
      </c>
      <c r="F3930" s="21" t="s">
        <v>50</v>
      </c>
      <c r="G3930" s="1">
        <v>129</v>
      </c>
      <c r="H3930" s="1">
        <v>-17</v>
      </c>
      <c r="J3930" s="1" t="s">
        <v>13</v>
      </c>
      <c r="K3930" s="1" t="s">
        <v>4502</v>
      </c>
      <c r="L3930" s="1" t="s">
        <v>4503</v>
      </c>
      <c r="M3930" s="1" t="s">
        <v>4139</v>
      </c>
      <c r="O3930" s="1">
        <v>44004</v>
      </c>
      <c r="P3930" s="1">
        <v>2133</v>
      </c>
      <c r="Q3930" s="1" t="s">
        <v>4504</v>
      </c>
    </row>
    <row r="3931" spans="1:17" x14ac:dyDescent="0.4">
      <c r="A3931" t="s">
        <v>48</v>
      </c>
      <c r="B3931" t="s">
        <v>1149</v>
      </c>
      <c r="C3931" t="s">
        <v>4</v>
      </c>
      <c r="D3931">
        <v>2020</v>
      </c>
      <c r="E3931" s="3">
        <v>1</v>
      </c>
      <c r="F3931" s="21" t="s">
        <v>50</v>
      </c>
      <c r="G3931" s="1">
        <v>130</v>
      </c>
      <c r="H3931" s="1">
        <v>183</v>
      </c>
      <c r="J3931" s="1" t="s">
        <v>13</v>
      </c>
      <c r="K3931" s="1" t="s">
        <v>4505</v>
      </c>
      <c r="L3931" s="1" t="s">
        <v>4506</v>
      </c>
      <c r="M3931" s="1" t="s">
        <v>4171</v>
      </c>
      <c r="N3931" s="1" t="s">
        <v>4507</v>
      </c>
      <c r="O3931" s="1">
        <v>43190</v>
      </c>
      <c r="P3931" s="1">
        <v>2072</v>
      </c>
      <c r="Q3931" s="1" t="s">
        <v>4508</v>
      </c>
    </row>
    <row r="3932" spans="1:17" x14ac:dyDescent="0.4">
      <c r="A3932" t="s">
        <v>48</v>
      </c>
      <c r="B3932" t="s">
        <v>1149</v>
      </c>
      <c r="C3932" t="s">
        <v>4</v>
      </c>
      <c r="D3932">
        <v>2020</v>
      </c>
      <c r="E3932" s="3">
        <v>1</v>
      </c>
      <c r="F3932" s="21" t="s">
        <v>50</v>
      </c>
      <c r="G3932" s="1">
        <v>131</v>
      </c>
      <c r="H3932" s="1">
        <v>-21</v>
      </c>
      <c r="J3932" s="1" t="s">
        <v>13</v>
      </c>
      <c r="K3932" s="1" t="s">
        <v>4509</v>
      </c>
      <c r="L3932" s="1" t="s">
        <v>4510</v>
      </c>
      <c r="M3932" s="1" t="s">
        <v>4155</v>
      </c>
      <c r="N3932" s="1" t="s">
        <v>4511</v>
      </c>
      <c r="O3932" s="1">
        <v>43955</v>
      </c>
      <c r="P3932" s="1">
        <v>2046</v>
      </c>
      <c r="Q3932" s="1" t="s">
        <v>4512</v>
      </c>
    </row>
    <row r="3933" spans="1:17" x14ac:dyDescent="0.4">
      <c r="A3933" t="s">
        <v>48</v>
      </c>
      <c r="B3933" t="s">
        <v>1149</v>
      </c>
      <c r="C3933" t="s">
        <v>4</v>
      </c>
      <c r="D3933">
        <v>2020</v>
      </c>
      <c r="E3933" s="3">
        <v>1</v>
      </c>
      <c r="F3933" s="21" t="s">
        <v>50</v>
      </c>
      <c r="G3933" s="1">
        <v>132</v>
      </c>
      <c r="H3933" s="1">
        <v>7</v>
      </c>
      <c r="J3933" s="1" t="s">
        <v>17</v>
      </c>
      <c r="K3933" s="1" t="s">
        <v>4513</v>
      </c>
      <c r="L3933" s="1" t="s">
        <v>4514</v>
      </c>
      <c r="M3933" s="1" t="s">
        <v>4515</v>
      </c>
      <c r="N3933" s="1" t="s">
        <v>4516</v>
      </c>
      <c r="O3933" s="1">
        <v>43978</v>
      </c>
      <c r="P3933" s="1">
        <v>2039</v>
      </c>
      <c r="Q3933" s="1" t="s">
        <v>4517</v>
      </c>
    </row>
    <row r="3934" spans="1:17" x14ac:dyDescent="0.4">
      <c r="A3934" t="s">
        <v>48</v>
      </c>
      <c r="B3934" t="s">
        <v>1149</v>
      </c>
      <c r="C3934" t="s">
        <v>4</v>
      </c>
      <c r="D3934">
        <v>2020</v>
      </c>
      <c r="E3934" s="3">
        <v>1</v>
      </c>
      <c r="F3934" s="21" t="s">
        <v>50</v>
      </c>
      <c r="G3934" s="1">
        <v>133</v>
      </c>
      <c r="H3934" s="1">
        <v>-4</v>
      </c>
      <c r="J3934" s="1" t="s">
        <v>13</v>
      </c>
      <c r="K3934" s="1" t="s">
        <v>4518</v>
      </c>
      <c r="L3934" s="1" t="s">
        <v>1413</v>
      </c>
      <c r="M3934" s="1" t="s">
        <v>4347</v>
      </c>
      <c r="O3934" s="1">
        <v>43921</v>
      </c>
      <c r="P3934" s="1">
        <v>2001</v>
      </c>
      <c r="Q3934" s="1" t="s">
        <v>4519</v>
      </c>
    </row>
    <row r="3935" spans="1:17" x14ac:dyDescent="0.4">
      <c r="A3935" t="s">
        <v>48</v>
      </c>
      <c r="B3935" t="s">
        <v>1149</v>
      </c>
      <c r="C3935" t="s">
        <v>4</v>
      </c>
      <c r="D3935">
        <v>2020</v>
      </c>
      <c r="E3935" s="3">
        <v>1</v>
      </c>
      <c r="F3935" s="21" t="s">
        <v>50</v>
      </c>
      <c r="G3935" s="1">
        <v>134</v>
      </c>
      <c r="H3935" s="1">
        <v>-6</v>
      </c>
      <c r="J3935" s="1" t="s">
        <v>13</v>
      </c>
      <c r="K3935" s="1" t="s">
        <v>4520</v>
      </c>
      <c r="L3935" s="1" t="s">
        <v>1413</v>
      </c>
      <c r="M3935" s="1" t="s">
        <v>4347</v>
      </c>
      <c r="O3935" s="1">
        <v>43705</v>
      </c>
      <c r="P3935" s="1">
        <v>2000</v>
      </c>
      <c r="Q3935" s="1" t="s">
        <v>4521</v>
      </c>
    </row>
    <row r="3936" spans="1:17" x14ac:dyDescent="0.4">
      <c r="A3936" t="s">
        <v>48</v>
      </c>
      <c r="B3936" t="s">
        <v>1149</v>
      </c>
      <c r="C3936" t="s">
        <v>4</v>
      </c>
      <c r="D3936">
        <v>2020</v>
      </c>
      <c r="E3936" s="3">
        <v>1</v>
      </c>
      <c r="F3936" s="21" t="s">
        <v>50</v>
      </c>
      <c r="G3936" s="1">
        <v>135</v>
      </c>
      <c r="H3936" s="1">
        <v>-31</v>
      </c>
      <c r="J3936" s="1" t="s">
        <v>13</v>
      </c>
      <c r="K3936" s="1" t="s">
        <v>1513</v>
      </c>
      <c r="L3936" s="1" t="s">
        <v>4522</v>
      </c>
      <c r="M3936" s="1" t="s">
        <v>4160</v>
      </c>
      <c r="O3936" s="1">
        <v>43956</v>
      </c>
      <c r="P3936" s="1">
        <v>1999</v>
      </c>
      <c r="Q3936" s="1" t="s">
        <v>4523</v>
      </c>
    </row>
    <row r="3937" spans="1:17" x14ac:dyDescent="0.4">
      <c r="A3937" t="s">
        <v>48</v>
      </c>
      <c r="B3937" t="s">
        <v>1149</v>
      </c>
      <c r="C3937" t="s">
        <v>4</v>
      </c>
      <c r="D3937">
        <v>2020</v>
      </c>
      <c r="E3937" s="3">
        <v>1</v>
      </c>
      <c r="F3937" s="21" t="s">
        <v>50</v>
      </c>
      <c r="G3937" s="1">
        <v>136</v>
      </c>
      <c r="H3937" s="1">
        <v>-28</v>
      </c>
      <c r="J3937" s="1" t="s">
        <v>13</v>
      </c>
      <c r="K3937" s="1" t="s">
        <v>4524</v>
      </c>
      <c r="L3937" s="1" t="s">
        <v>4494</v>
      </c>
      <c r="M3937" s="1" t="s">
        <v>4152</v>
      </c>
      <c r="O3937" s="1">
        <v>43705</v>
      </c>
      <c r="P3937" s="1">
        <v>1995</v>
      </c>
      <c r="Q3937" s="1" t="s">
        <v>4525</v>
      </c>
    </row>
    <row r="3938" spans="1:17" x14ac:dyDescent="0.4">
      <c r="A3938" t="s">
        <v>48</v>
      </c>
      <c r="B3938" t="s">
        <v>1149</v>
      </c>
      <c r="C3938" t="s">
        <v>4</v>
      </c>
      <c r="D3938">
        <v>2020</v>
      </c>
      <c r="E3938" s="3">
        <v>1</v>
      </c>
      <c r="F3938" s="21" t="s">
        <v>50</v>
      </c>
      <c r="G3938" s="1">
        <v>137</v>
      </c>
      <c r="H3938" s="1">
        <v>234</v>
      </c>
      <c r="J3938" s="1" t="s">
        <v>13</v>
      </c>
      <c r="K3938" s="1" t="s">
        <v>4526</v>
      </c>
      <c r="L3938" s="1" t="s">
        <v>1382</v>
      </c>
      <c r="M3938" s="1" t="s">
        <v>4181</v>
      </c>
      <c r="O3938" s="1">
        <v>43820</v>
      </c>
      <c r="P3938" s="1">
        <v>1966</v>
      </c>
      <c r="Q3938" s="1" t="s">
        <v>4527</v>
      </c>
    </row>
    <row r="3939" spans="1:17" x14ac:dyDescent="0.4">
      <c r="A3939" t="s">
        <v>48</v>
      </c>
      <c r="B3939" t="s">
        <v>1149</v>
      </c>
      <c r="C3939" t="s">
        <v>4</v>
      </c>
      <c r="D3939">
        <v>2020</v>
      </c>
      <c r="E3939" s="3">
        <v>1</v>
      </c>
      <c r="F3939" s="21" t="s">
        <v>50</v>
      </c>
      <c r="G3939" s="1">
        <v>138</v>
      </c>
      <c r="H3939" s="1">
        <v>-16</v>
      </c>
      <c r="J3939" s="1" t="s">
        <v>13</v>
      </c>
      <c r="K3939" s="1" t="s">
        <v>4528</v>
      </c>
      <c r="L3939" s="1" t="s">
        <v>4529</v>
      </c>
      <c r="M3939" s="1">
        <v>1.99</v>
      </c>
      <c r="N3939" s="1" t="s">
        <v>4530</v>
      </c>
      <c r="O3939" s="1">
        <v>43447</v>
      </c>
      <c r="P3939" s="1">
        <v>1937</v>
      </c>
      <c r="Q3939" s="1" t="s">
        <v>4531</v>
      </c>
    </row>
    <row r="3940" spans="1:17" x14ac:dyDescent="0.4">
      <c r="A3940" t="s">
        <v>48</v>
      </c>
      <c r="B3940" t="s">
        <v>1149</v>
      </c>
      <c r="C3940" t="s">
        <v>4</v>
      </c>
      <c r="D3940">
        <v>2020</v>
      </c>
      <c r="E3940" s="3">
        <v>1</v>
      </c>
      <c r="F3940" s="21" t="s">
        <v>50</v>
      </c>
      <c r="G3940" s="1">
        <v>139</v>
      </c>
      <c r="H3940" s="1">
        <v>-23</v>
      </c>
      <c r="J3940" s="1" t="s">
        <v>9</v>
      </c>
      <c r="K3940" s="1" t="s">
        <v>1209</v>
      </c>
      <c r="L3940" s="1" t="s">
        <v>4532</v>
      </c>
      <c r="M3940" s="1" t="s">
        <v>4160</v>
      </c>
      <c r="O3940" s="1">
        <v>43525</v>
      </c>
      <c r="P3940" s="1">
        <v>1924</v>
      </c>
      <c r="Q3940" s="1" t="s">
        <v>4533</v>
      </c>
    </row>
    <row r="3941" spans="1:17" x14ac:dyDescent="0.4">
      <c r="A3941" t="s">
        <v>48</v>
      </c>
      <c r="B3941" t="s">
        <v>1149</v>
      </c>
      <c r="C3941" t="s">
        <v>4</v>
      </c>
      <c r="D3941">
        <v>2020</v>
      </c>
      <c r="E3941" s="3">
        <v>1</v>
      </c>
      <c r="F3941" s="21" t="s">
        <v>50</v>
      </c>
      <c r="G3941" s="1">
        <v>140</v>
      </c>
      <c r="H3941" s="1">
        <v>1</v>
      </c>
      <c r="J3941" s="1" t="s">
        <v>13</v>
      </c>
      <c r="K3941" s="1" t="s">
        <v>4534</v>
      </c>
      <c r="L3941" s="1" t="s">
        <v>4535</v>
      </c>
      <c r="M3941" s="1">
        <v>0.99</v>
      </c>
      <c r="N3941" s="1" t="s">
        <v>4536</v>
      </c>
      <c r="O3941" s="1">
        <v>43794</v>
      </c>
      <c r="P3941" s="1">
        <v>1900</v>
      </c>
      <c r="Q3941" s="1" t="s">
        <v>4537</v>
      </c>
    </row>
    <row r="3942" spans="1:17" x14ac:dyDescent="0.4">
      <c r="A3942" t="s">
        <v>48</v>
      </c>
      <c r="B3942" t="s">
        <v>1149</v>
      </c>
      <c r="C3942" t="s">
        <v>4</v>
      </c>
      <c r="D3942">
        <v>2020</v>
      </c>
      <c r="E3942" s="3">
        <v>1</v>
      </c>
      <c r="F3942" s="21" t="s">
        <v>50</v>
      </c>
      <c r="G3942" s="1">
        <v>141</v>
      </c>
      <c r="H3942" s="1">
        <v>-21</v>
      </c>
      <c r="J3942" s="1" t="s">
        <v>11</v>
      </c>
      <c r="K3942" s="1" t="s">
        <v>4538</v>
      </c>
      <c r="L3942" s="1" t="s">
        <v>4539</v>
      </c>
      <c r="M3942" s="1" t="s">
        <v>4152</v>
      </c>
      <c r="N3942" s="1" t="s">
        <v>4540</v>
      </c>
      <c r="O3942" s="1">
        <v>43956</v>
      </c>
      <c r="P3942" s="1">
        <v>1898</v>
      </c>
      <c r="Q3942" s="1" t="s">
        <v>4541</v>
      </c>
    </row>
    <row r="3943" spans="1:17" x14ac:dyDescent="0.4">
      <c r="A3943" t="s">
        <v>48</v>
      </c>
      <c r="B3943" t="s">
        <v>1149</v>
      </c>
      <c r="C3943" t="s">
        <v>4</v>
      </c>
      <c r="D3943">
        <v>2020</v>
      </c>
      <c r="E3943" s="3">
        <v>1</v>
      </c>
      <c r="F3943" s="21" t="s">
        <v>50</v>
      </c>
      <c r="G3943" s="1">
        <v>142</v>
      </c>
      <c r="H3943" s="1">
        <v>-19</v>
      </c>
      <c r="J3943" s="1" t="s">
        <v>20</v>
      </c>
      <c r="K3943" s="1" t="s">
        <v>4542</v>
      </c>
      <c r="L3943" s="1" t="s">
        <v>4543</v>
      </c>
      <c r="M3943" s="1" t="s">
        <v>4181</v>
      </c>
      <c r="N3943" s="1" t="s">
        <v>4544</v>
      </c>
      <c r="O3943" s="1">
        <v>43998</v>
      </c>
      <c r="P3943" s="1">
        <v>1893</v>
      </c>
      <c r="Q3943" s="1" t="s">
        <v>4545</v>
      </c>
    </row>
    <row r="3944" spans="1:17" x14ac:dyDescent="0.4">
      <c r="A3944" t="s">
        <v>48</v>
      </c>
      <c r="B3944" t="s">
        <v>1149</v>
      </c>
      <c r="C3944" t="s">
        <v>4</v>
      </c>
      <c r="D3944">
        <v>2020</v>
      </c>
      <c r="E3944" s="3">
        <v>1</v>
      </c>
      <c r="F3944" s="21" t="s">
        <v>50</v>
      </c>
      <c r="G3944" s="1">
        <v>143</v>
      </c>
      <c r="H3944" s="1">
        <v>4</v>
      </c>
      <c r="J3944" s="1" t="s">
        <v>13</v>
      </c>
      <c r="K3944" s="1" t="s">
        <v>4546</v>
      </c>
      <c r="L3944" s="1" t="s">
        <v>4547</v>
      </c>
      <c r="M3944" s="1" t="s">
        <v>4171</v>
      </c>
      <c r="O3944" s="1">
        <v>42992</v>
      </c>
      <c r="P3944" s="1">
        <v>1891</v>
      </c>
      <c r="Q3944" s="1" t="s">
        <v>4548</v>
      </c>
    </row>
    <row r="3945" spans="1:17" x14ac:dyDescent="0.4">
      <c r="A3945" t="s">
        <v>48</v>
      </c>
      <c r="B3945" t="s">
        <v>1149</v>
      </c>
      <c r="C3945" t="s">
        <v>4</v>
      </c>
      <c r="D3945">
        <v>2020</v>
      </c>
      <c r="E3945" s="3">
        <v>1</v>
      </c>
      <c r="F3945" s="21" t="s">
        <v>50</v>
      </c>
      <c r="G3945" s="1">
        <v>144</v>
      </c>
      <c r="H3945" s="1">
        <v>-38</v>
      </c>
      <c r="J3945" s="1" t="s">
        <v>20</v>
      </c>
      <c r="K3945" s="1" t="s">
        <v>4549</v>
      </c>
      <c r="L3945" s="1" t="s">
        <v>4550</v>
      </c>
      <c r="M3945" s="1" t="s">
        <v>4144</v>
      </c>
      <c r="N3945" s="1" t="s">
        <v>4551</v>
      </c>
      <c r="O3945" s="1">
        <v>43812</v>
      </c>
      <c r="P3945" s="1">
        <v>1837</v>
      </c>
      <c r="Q3945" s="1" t="s">
        <v>4552</v>
      </c>
    </row>
    <row r="3946" spans="1:17" x14ac:dyDescent="0.4">
      <c r="A3946" t="s">
        <v>48</v>
      </c>
      <c r="B3946" t="s">
        <v>1149</v>
      </c>
      <c r="C3946" t="s">
        <v>4</v>
      </c>
      <c r="D3946">
        <v>2020</v>
      </c>
      <c r="E3946" s="3">
        <v>1</v>
      </c>
      <c r="F3946" s="21" t="s">
        <v>50</v>
      </c>
      <c r="G3946" s="1">
        <v>145</v>
      </c>
      <c r="H3946" s="1">
        <v>-13</v>
      </c>
      <c r="J3946" s="1" t="s">
        <v>27</v>
      </c>
      <c r="K3946" s="1" t="s">
        <v>4553</v>
      </c>
      <c r="L3946" s="1" t="s">
        <v>4554</v>
      </c>
      <c r="M3946" s="1" t="s">
        <v>4144</v>
      </c>
      <c r="O3946" s="1">
        <v>43955</v>
      </c>
      <c r="P3946" s="1">
        <v>1745</v>
      </c>
      <c r="Q3946" s="1" t="s">
        <v>4555</v>
      </c>
    </row>
    <row r="3947" spans="1:17" x14ac:dyDescent="0.4">
      <c r="A3947" t="s">
        <v>48</v>
      </c>
      <c r="B3947" t="s">
        <v>1149</v>
      </c>
      <c r="C3947" t="s">
        <v>4</v>
      </c>
      <c r="D3947">
        <v>2020</v>
      </c>
      <c r="E3947" s="3">
        <v>1</v>
      </c>
      <c r="F3947" s="21" t="s">
        <v>50</v>
      </c>
      <c r="G3947" s="1">
        <v>146</v>
      </c>
      <c r="H3947" s="1">
        <v>-71</v>
      </c>
      <c r="J3947" s="1" t="s">
        <v>13</v>
      </c>
      <c r="K3947" s="1" t="s">
        <v>4556</v>
      </c>
      <c r="L3947" s="1" t="s">
        <v>4557</v>
      </c>
      <c r="M3947" s="1" t="s">
        <v>4147</v>
      </c>
      <c r="O3947" s="1">
        <v>43545</v>
      </c>
      <c r="P3947" s="1">
        <v>1741</v>
      </c>
      <c r="Q3947" s="1" t="s">
        <v>4558</v>
      </c>
    </row>
    <row r="3948" spans="1:17" x14ac:dyDescent="0.4">
      <c r="A3948" t="s">
        <v>48</v>
      </c>
      <c r="B3948" t="s">
        <v>1149</v>
      </c>
      <c r="C3948" t="s">
        <v>4</v>
      </c>
      <c r="D3948">
        <v>2020</v>
      </c>
      <c r="E3948" s="3">
        <v>1</v>
      </c>
      <c r="F3948" s="21" t="s">
        <v>50</v>
      </c>
      <c r="G3948" s="1">
        <v>147</v>
      </c>
      <c r="H3948" s="1">
        <v>-16</v>
      </c>
      <c r="J3948" s="1" t="s">
        <v>178</v>
      </c>
      <c r="K3948" s="1" t="s">
        <v>4559</v>
      </c>
      <c r="L3948" s="1" t="s">
        <v>4560</v>
      </c>
      <c r="M3948" s="1" t="s">
        <v>4171</v>
      </c>
      <c r="N3948" s="1" t="s">
        <v>4561</v>
      </c>
      <c r="O3948" s="1">
        <v>43980</v>
      </c>
      <c r="P3948" s="1">
        <v>1702</v>
      </c>
      <c r="Q3948" s="1" t="s">
        <v>4562</v>
      </c>
    </row>
    <row r="3949" spans="1:17" x14ac:dyDescent="0.4">
      <c r="A3949" t="s">
        <v>48</v>
      </c>
      <c r="B3949" t="s">
        <v>1149</v>
      </c>
      <c r="C3949" t="s">
        <v>4</v>
      </c>
      <c r="D3949">
        <v>2020</v>
      </c>
      <c r="E3949" s="3">
        <v>1</v>
      </c>
      <c r="F3949" s="21" t="s">
        <v>50</v>
      </c>
      <c r="G3949" s="1">
        <v>148</v>
      </c>
      <c r="H3949" s="1">
        <v>88</v>
      </c>
      <c r="J3949" s="1" t="s">
        <v>13</v>
      </c>
      <c r="K3949" s="1" t="s">
        <v>4563</v>
      </c>
      <c r="L3949" s="1" t="s">
        <v>4564</v>
      </c>
      <c r="M3949" s="1">
        <v>4.99</v>
      </c>
      <c r="O3949" s="1">
        <v>43950</v>
      </c>
      <c r="P3949" s="1">
        <v>1688</v>
      </c>
      <c r="Q3949" s="1" t="s">
        <v>4565</v>
      </c>
    </row>
    <row r="3950" spans="1:17" x14ac:dyDescent="0.4">
      <c r="A3950" t="s">
        <v>48</v>
      </c>
      <c r="B3950" t="s">
        <v>1149</v>
      </c>
      <c r="C3950" t="s">
        <v>4</v>
      </c>
      <c r="D3950">
        <v>2020</v>
      </c>
      <c r="E3950" s="3">
        <v>1</v>
      </c>
      <c r="F3950" s="21" t="s">
        <v>50</v>
      </c>
      <c r="G3950" s="1">
        <v>149</v>
      </c>
      <c r="H3950" s="1">
        <v>-52</v>
      </c>
      <c r="J3950" s="1" t="s">
        <v>13</v>
      </c>
      <c r="K3950" s="1" t="s">
        <v>4566</v>
      </c>
      <c r="L3950" s="1" t="s">
        <v>4567</v>
      </c>
      <c r="M3950" s="1" t="s">
        <v>4347</v>
      </c>
      <c r="O3950" s="1">
        <v>43670</v>
      </c>
      <c r="P3950" s="1">
        <v>1654</v>
      </c>
      <c r="Q3950" s="1" t="s">
        <v>4568</v>
      </c>
    </row>
    <row r="3951" spans="1:17" x14ac:dyDescent="0.4">
      <c r="A3951" t="s">
        <v>48</v>
      </c>
      <c r="B3951" t="s">
        <v>1149</v>
      </c>
      <c r="C3951" t="s">
        <v>4</v>
      </c>
      <c r="D3951">
        <v>2020</v>
      </c>
      <c r="E3951" s="3">
        <v>1</v>
      </c>
      <c r="F3951" s="21" t="s">
        <v>50</v>
      </c>
      <c r="G3951" s="1">
        <v>150</v>
      </c>
      <c r="H3951" s="1">
        <v>96</v>
      </c>
      <c r="J3951" s="1" t="s">
        <v>20</v>
      </c>
      <c r="K3951" s="1" t="s">
        <v>4569</v>
      </c>
      <c r="L3951" s="1" t="s">
        <v>4237</v>
      </c>
      <c r="M3951" s="1" t="s">
        <v>4570</v>
      </c>
      <c r="O3951" s="1">
        <v>43423</v>
      </c>
      <c r="P3951" s="1">
        <v>1647</v>
      </c>
      <c r="Q3951" s="1" t="s">
        <v>4571</v>
      </c>
    </row>
    <row r="3952" spans="1:17" x14ac:dyDescent="0.4">
      <c r="A3952" t="s">
        <v>48</v>
      </c>
      <c r="B3952" t="s">
        <v>1149</v>
      </c>
      <c r="C3952" t="s">
        <v>4</v>
      </c>
      <c r="D3952">
        <v>2020</v>
      </c>
      <c r="E3952" s="3">
        <v>1</v>
      </c>
      <c r="F3952" s="21" t="s">
        <v>50</v>
      </c>
      <c r="G3952" s="1">
        <v>151</v>
      </c>
      <c r="H3952" s="1">
        <v>-46</v>
      </c>
      <c r="J3952" s="1" t="s">
        <v>13</v>
      </c>
      <c r="K3952" s="1" t="s">
        <v>4572</v>
      </c>
      <c r="L3952" s="1" t="s">
        <v>4201</v>
      </c>
      <c r="M3952" s="1">
        <v>0</v>
      </c>
      <c r="N3952" s="1" t="s">
        <v>4573</v>
      </c>
      <c r="O3952" s="1">
        <v>43979</v>
      </c>
      <c r="P3952" s="1">
        <v>1628</v>
      </c>
      <c r="Q3952" s="1" t="s">
        <v>4574</v>
      </c>
    </row>
    <row r="3953" spans="1:17" x14ac:dyDescent="0.4">
      <c r="A3953" t="s">
        <v>48</v>
      </c>
      <c r="B3953" t="s">
        <v>1149</v>
      </c>
      <c r="C3953" t="s">
        <v>4</v>
      </c>
      <c r="D3953">
        <v>2020</v>
      </c>
      <c r="E3953" s="3">
        <v>1</v>
      </c>
      <c r="F3953" s="21" t="s">
        <v>50</v>
      </c>
      <c r="G3953" s="1">
        <v>152</v>
      </c>
      <c r="H3953" s="1">
        <v>-19</v>
      </c>
      <c r="J3953" s="1" t="s">
        <v>13</v>
      </c>
      <c r="K3953" s="1" t="s">
        <v>1392</v>
      </c>
      <c r="L3953" s="1" t="s">
        <v>4455</v>
      </c>
      <c r="M3953" s="1" t="s">
        <v>4152</v>
      </c>
      <c r="N3953" s="1" t="s">
        <v>4575</v>
      </c>
      <c r="O3953" s="1">
        <v>44002</v>
      </c>
      <c r="P3953" s="1">
        <v>1590</v>
      </c>
      <c r="Q3953" s="1" t="s">
        <v>4576</v>
      </c>
    </row>
    <row r="3954" spans="1:17" x14ac:dyDescent="0.4">
      <c r="A3954" t="s">
        <v>48</v>
      </c>
      <c r="B3954" t="s">
        <v>1149</v>
      </c>
      <c r="C3954" t="s">
        <v>4</v>
      </c>
      <c r="D3954">
        <v>2020</v>
      </c>
      <c r="E3954" s="3">
        <v>1</v>
      </c>
      <c r="F3954" s="21" t="s">
        <v>50</v>
      </c>
      <c r="G3954" s="1">
        <v>153</v>
      </c>
      <c r="H3954" s="1">
        <v>31</v>
      </c>
      <c r="J3954" s="1" t="s">
        <v>13</v>
      </c>
      <c r="K3954" s="1" t="s">
        <v>4577</v>
      </c>
      <c r="L3954" s="1" t="s">
        <v>4239</v>
      </c>
      <c r="M3954" s="1" t="s">
        <v>4152</v>
      </c>
      <c r="N3954" s="1" t="s">
        <v>4578</v>
      </c>
      <c r="O3954" s="1">
        <v>43965</v>
      </c>
      <c r="P3954" s="1">
        <v>1573</v>
      </c>
      <c r="Q3954" s="1" t="s">
        <v>4579</v>
      </c>
    </row>
    <row r="3955" spans="1:17" x14ac:dyDescent="0.4">
      <c r="A3955" t="s">
        <v>48</v>
      </c>
      <c r="B3955" t="s">
        <v>1149</v>
      </c>
      <c r="C3955" t="s">
        <v>4</v>
      </c>
      <c r="D3955">
        <v>2020</v>
      </c>
      <c r="E3955" s="3">
        <v>1</v>
      </c>
      <c r="F3955" s="21" t="s">
        <v>50</v>
      </c>
      <c r="G3955" s="1">
        <v>154</v>
      </c>
      <c r="H3955" s="1">
        <v>48</v>
      </c>
      <c r="J3955" s="1" t="s">
        <v>16</v>
      </c>
      <c r="K3955" s="1" t="s">
        <v>4580</v>
      </c>
      <c r="L3955" s="1" t="s">
        <v>4273</v>
      </c>
      <c r="M3955" s="1" t="s">
        <v>4152</v>
      </c>
      <c r="O3955" s="1">
        <v>43970</v>
      </c>
      <c r="P3955" s="1">
        <v>1553</v>
      </c>
      <c r="Q3955" s="1" t="s">
        <v>4581</v>
      </c>
    </row>
    <row r="3956" spans="1:17" x14ac:dyDescent="0.4">
      <c r="A3956" t="s">
        <v>48</v>
      </c>
      <c r="B3956" t="s">
        <v>1149</v>
      </c>
      <c r="C3956" t="s">
        <v>4</v>
      </c>
      <c r="D3956">
        <v>2020</v>
      </c>
      <c r="E3956" s="3">
        <v>1</v>
      </c>
      <c r="F3956" s="21" t="s">
        <v>50</v>
      </c>
      <c r="G3956" s="1">
        <v>155</v>
      </c>
      <c r="H3956" s="1">
        <v>-5</v>
      </c>
      <c r="J3956" s="1" t="s">
        <v>13</v>
      </c>
      <c r="K3956" s="1" t="s">
        <v>4582</v>
      </c>
      <c r="L3956" s="1" t="s">
        <v>4583</v>
      </c>
      <c r="M3956" s="1" t="s">
        <v>4277</v>
      </c>
      <c r="O3956" s="1">
        <v>43740</v>
      </c>
      <c r="P3956" s="1">
        <v>1545</v>
      </c>
      <c r="Q3956" s="1" t="s">
        <v>4584</v>
      </c>
    </row>
    <row r="3957" spans="1:17" x14ac:dyDescent="0.4">
      <c r="A3957" t="s">
        <v>48</v>
      </c>
      <c r="B3957" t="s">
        <v>1149</v>
      </c>
      <c r="C3957" t="s">
        <v>4</v>
      </c>
      <c r="D3957">
        <v>2020</v>
      </c>
      <c r="E3957" s="3">
        <v>1</v>
      </c>
      <c r="F3957" s="21" t="s">
        <v>50</v>
      </c>
      <c r="G3957" s="1">
        <v>156</v>
      </c>
      <c r="H3957" s="1">
        <v>2</v>
      </c>
      <c r="J3957" s="1" t="s">
        <v>304</v>
      </c>
      <c r="K3957" s="1" t="s">
        <v>4585</v>
      </c>
      <c r="L3957" s="1" t="s">
        <v>1576</v>
      </c>
      <c r="M3957" s="1">
        <v>0</v>
      </c>
      <c r="O3957" s="1">
        <v>43129</v>
      </c>
      <c r="P3957" s="1">
        <v>1544</v>
      </c>
      <c r="Q3957" s="1" t="s">
        <v>4586</v>
      </c>
    </row>
    <row r="3958" spans="1:17" x14ac:dyDescent="0.4">
      <c r="A3958" t="s">
        <v>48</v>
      </c>
      <c r="B3958" t="s">
        <v>1149</v>
      </c>
      <c r="C3958" t="s">
        <v>4</v>
      </c>
      <c r="D3958">
        <v>2020</v>
      </c>
      <c r="E3958" s="3">
        <v>1</v>
      </c>
      <c r="F3958" s="21" t="s">
        <v>50</v>
      </c>
      <c r="G3958" s="1">
        <v>157</v>
      </c>
      <c r="H3958" s="1">
        <v>33</v>
      </c>
      <c r="J3958" s="1" t="s">
        <v>10</v>
      </c>
      <c r="K3958" s="1" t="s">
        <v>4587</v>
      </c>
      <c r="L3958" s="1" t="s">
        <v>4588</v>
      </c>
      <c r="M3958" s="1" t="s">
        <v>4152</v>
      </c>
      <c r="O3958" s="1">
        <v>43056</v>
      </c>
      <c r="P3958" s="1">
        <v>1530</v>
      </c>
      <c r="Q3958" s="1" t="s">
        <v>4589</v>
      </c>
    </row>
    <row r="3959" spans="1:17" x14ac:dyDescent="0.4">
      <c r="A3959" t="s">
        <v>48</v>
      </c>
      <c r="B3959" t="s">
        <v>1149</v>
      </c>
      <c r="C3959" t="s">
        <v>4</v>
      </c>
      <c r="D3959">
        <v>2020</v>
      </c>
      <c r="E3959" s="3">
        <v>1</v>
      </c>
      <c r="F3959" s="21" t="s">
        <v>50</v>
      </c>
      <c r="G3959" s="1">
        <v>158</v>
      </c>
      <c r="H3959" s="1">
        <v>76</v>
      </c>
      <c r="J3959" s="1" t="s">
        <v>16</v>
      </c>
      <c r="K3959" s="1" t="s">
        <v>4590</v>
      </c>
      <c r="L3959" s="1" t="s">
        <v>4591</v>
      </c>
      <c r="M3959" s="1" t="s">
        <v>4155</v>
      </c>
      <c r="O3959" s="1">
        <v>42635</v>
      </c>
      <c r="P3959" s="1">
        <v>1517</v>
      </c>
      <c r="Q3959" s="1" t="s">
        <v>4592</v>
      </c>
    </row>
    <row r="3960" spans="1:17" x14ac:dyDescent="0.4">
      <c r="A3960" t="s">
        <v>48</v>
      </c>
      <c r="B3960" t="s">
        <v>1149</v>
      </c>
      <c r="C3960" t="s">
        <v>4</v>
      </c>
      <c r="D3960">
        <v>2020</v>
      </c>
      <c r="E3960" s="3">
        <v>1</v>
      </c>
      <c r="F3960" s="21" t="s">
        <v>50</v>
      </c>
      <c r="G3960" s="1">
        <v>159</v>
      </c>
      <c r="H3960" s="1">
        <v>58</v>
      </c>
      <c r="J3960" s="1" t="s">
        <v>20</v>
      </c>
      <c r="K3960" s="1" t="s">
        <v>4593</v>
      </c>
      <c r="L3960" s="1" t="s">
        <v>4594</v>
      </c>
      <c r="M3960" s="1" t="s">
        <v>4152</v>
      </c>
      <c r="O3960" s="1">
        <v>43734</v>
      </c>
      <c r="P3960" s="1">
        <v>1511</v>
      </c>
      <c r="Q3960" s="1" t="s">
        <v>4595</v>
      </c>
    </row>
    <row r="3961" spans="1:17" x14ac:dyDescent="0.4">
      <c r="A3961" t="s">
        <v>48</v>
      </c>
      <c r="B3961" t="s">
        <v>1149</v>
      </c>
      <c r="C3961" t="s">
        <v>4</v>
      </c>
      <c r="D3961">
        <v>2020</v>
      </c>
      <c r="E3961" s="3">
        <v>1</v>
      </c>
      <c r="F3961" s="21" t="s">
        <v>50</v>
      </c>
      <c r="G3961" s="1">
        <v>160</v>
      </c>
      <c r="H3961" s="1">
        <v>-24</v>
      </c>
      <c r="J3961" s="1" t="s">
        <v>13</v>
      </c>
      <c r="K3961" s="1" t="s">
        <v>4596</v>
      </c>
      <c r="L3961" s="1" t="s">
        <v>4201</v>
      </c>
      <c r="M3961" s="1" t="s">
        <v>4155</v>
      </c>
      <c r="N3961" s="1" t="s">
        <v>4597</v>
      </c>
      <c r="O3961" s="1">
        <v>43684</v>
      </c>
      <c r="P3961" s="1">
        <v>1508</v>
      </c>
      <c r="Q3961" s="1" t="s">
        <v>4598</v>
      </c>
    </row>
    <row r="3962" spans="1:17" x14ac:dyDescent="0.4">
      <c r="A3962" t="s">
        <v>48</v>
      </c>
      <c r="B3962" t="s">
        <v>1149</v>
      </c>
      <c r="C3962" t="s">
        <v>4</v>
      </c>
      <c r="D3962">
        <v>2020</v>
      </c>
      <c r="E3962" s="3">
        <v>1</v>
      </c>
      <c r="F3962" s="21" t="s">
        <v>50</v>
      </c>
      <c r="G3962" s="1">
        <v>161</v>
      </c>
      <c r="H3962" s="1">
        <v>11</v>
      </c>
      <c r="J3962" s="1" t="s">
        <v>13</v>
      </c>
      <c r="K3962" s="1" t="s">
        <v>4599</v>
      </c>
      <c r="L3962" s="1" t="s">
        <v>4583</v>
      </c>
      <c r="M3962" s="1" t="s">
        <v>4152</v>
      </c>
      <c r="O3962" s="1">
        <v>43235</v>
      </c>
      <c r="P3962" s="1">
        <v>1484</v>
      </c>
      <c r="Q3962" s="1" t="s">
        <v>4600</v>
      </c>
    </row>
    <row r="3963" spans="1:17" x14ac:dyDescent="0.4">
      <c r="A3963" t="s">
        <v>48</v>
      </c>
      <c r="B3963" t="s">
        <v>1149</v>
      </c>
      <c r="C3963" t="s">
        <v>4</v>
      </c>
      <c r="D3963">
        <v>2020</v>
      </c>
      <c r="E3963" s="3">
        <v>1</v>
      </c>
      <c r="F3963" s="21" t="s">
        <v>50</v>
      </c>
      <c r="G3963" s="1">
        <v>162</v>
      </c>
      <c r="H3963" s="1">
        <v>2</v>
      </c>
      <c r="J3963" s="1" t="s">
        <v>21</v>
      </c>
      <c r="K3963" s="1" t="s">
        <v>4601</v>
      </c>
      <c r="L3963" s="1" t="s">
        <v>4602</v>
      </c>
      <c r="M3963" s="1" t="s">
        <v>4144</v>
      </c>
      <c r="O3963" s="1">
        <v>43829</v>
      </c>
      <c r="P3963" s="1">
        <v>1463</v>
      </c>
      <c r="Q3963" s="1" t="s">
        <v>4603</v>
      </c>
    </row>
    <row r="3964" spans="1:17" x14ac:dyDescent="0.4">
      <c r="A3964" t="s">
        <v>48</v>
      </c>
      <c r="B3964" t="s">
        <v>1149</v>
      </c>
      <c r="C3964" t="s">
        <v>4</v>
      </c>
      <c r="D3964">
        <v>2020</v>
      </c>
      <c r="E3964" s="3">
        <v>1</v>
      </c>
      <c r="F3964" s="21" t="s">
        <v>50</v>
      </c>
      <c r="G3964" s="1">
        <v>163</v>
      </c>
      <c r="H3964" s="1">
        <v>-48</v>
      </c>
      <c r="J3964" s="1" t="s">
        <v>13</v>
      </c>
      <c r="K3964" s="1" t="s">
        <v>4604</v>
      </c>
      <c r="L3964" s="1" t="s">
        <v>4605</v>
      </c>
      <c r="M3964" s="1" t="s">
        <v>4171</v>
      </c>
      <c r="N3964" s="1" t="s">
        <v>4606</v>
      </c>
      <c r="O3964" s="1">
        <v>43005</v>
      </c>
      <c r="P3964" s="1">
        <v>1446</v>
      </c>
      <c r="Q3964" s="1" t="s">
        <v>4607</v>
      </c>
    </row>
    <row r="3965" spans="1:17" x14ac:dyDescent="0.4">
      <c r="A3965" t="s">
        <v>48</v>
      </c>
      <c r="B3965" t="s">
        <v>1149</v>
      </c>
      <c r="C3965" t="s">
        <v>4</v>
      </c>
      <c r="D3965">
        <v>2020</v>
      </c>
      <c r="E3965" s="3">
        <v>1</v>
      </c>
      <c r="F3965" s="21" t="s">
        <v>50</v>
      </c>
      <c r="G3965" s="1">
        <v>164</v>
      </c>
      <c r="H3965" s="1">
        <v>24</v>
      </c>
      <c r="J3965" s="1" t="s">
        <v>10</v>
      </c>
      <c r="K3965" s="1" t="s">
        <v>4608</v>
      </c>
      <c r="L3965" s="1" t="s">
        <v>4609</v>
      </c>
      <c r="M3965" s="1" t="s">
        <v>4144</v>
      </c>
      <c r="O3965" s="1">
        <v>42779</v>
      </c>
      <c r="P3965" s="1">
        <v>1444</v>
      </c>
      <c r="Q3965" s="1" t="s">
        <v>4610</v>
      </c>
    </row>
    <row r="3966" spans="1:17" x14ac:dyDescent="0.4">
      <c r="A3966" t="s">
        <v>48</v>
      </c>
      <c r="B3966" t="s">
        <v>1149</v>
      </c>
      <c r="C3966" t="s">
        <v>4</v>
      </c>
      <c r="D3966">
        <v>2020</v>
      </c>
      <c r="E3966" s="3">
        <v>1</v>
      </c>
      <c r="F3966" s="21" t="s">
        <v>50</v>
      </c>
      <c r="G3966" s="1">
        <v>165</v>
      </c>
      <c r="H3966" s="1">
        <v>129</v>
      </c>
      <c r="J3966" s="1" t="s">
        <v>9</v>
      </c>
      <c r="K3966" s="1" t="s">
        <v>4611</v>
      </c>
      <c r="L3966" s="1" t="s">
        <v>4612</v>
      </c>
      <c r="M3966" s="1" t="s">
        <v>4181</v>
      </c>
      <c r="O3966" s="1">
        <v>43830</v>
      </c>
      <c r="P3966" s="1">
        <v>1438</v>
      </c>
      <c r="Q3966" s="1" t="s">
        <v>4613</v>
      </c>
    </row>
    <row r="3967" spans="1:17" x14ac:dyDescent="0.4">
      <c r="A3967" t="s">
        <v>48</v>
      </c>
      <c r="B3967" t="s">
        <v>1149</v>
      </c>
      <c r="C3967" t="s">
        <v>4</v>
      </c>
      <c r="D3967">
        <v>2020</v>
      </c>
      <c r="E3967" s="3">
        <v>1</v>
      </c>
      <c r="F3967" s="21" t="s">
        <v>50</v>
      </c>
      <c r="G3967" s="1">
        <v>166</v>
      </c>
      <c r="H3967" s="1">
        <v>15</v>
      </c>
      <c r="J3967" s="1" t="s">
        <v>13</v>
      </c>
      <c r="K3967" s="1" t="s">
        <v>4614</v>
      </c>
      <c r="L3967" s="1" t="s">
        <v>4615</v>
      </c>
      <c r="M3967" s="1" t="s">
        <v>4171</v>
      </c>
      <c r="N3967" s="1" t="s">
        <v>4616</v>
      </c>
      <c r="O3967" s="1">
        <v>43266</v>
      </c>
      <c r="P3967" s="1">
        <v>1421</v>
      </c>
      <c r="Q3967" s="1" t="s">
        <v>4617</v>
      </c>
    </row>
    <row r="3968" spans="1:17" x14ac:dyDescent="0.4">
      <c r="A3968" t="s">
        <v>48</v>
      </c>
      <c r="B3968" t="s">
        <v>1149</v>
      </c>
      <c r="C3968" t="s">
        <v>4</v>
      </c>
      <c r="D3968">
        <v>2020</v>
      </c>
      <c r="E3968" s="3">
        <v>1</v>
      </c>
      <c r="F3968" s="21" t="s">
        <v>50</v>
      </c>
      <c r="G3968" s="1">
        <v>167</v>
      </c>
      <c r="H3968" s="1">
        <v>-4</v>
      </c>
      <c r="J3968" s="1" t="s">
        <v>20</v>
      </c>
      <c r="K3968" s="1" t="s">
        <v>4618</v>
      </c>
      <c r="L3968" s="1" t="s">
        <v>4619</v>
      </c>
      <c r="M3968" s="1" t="s">
        <v>4155</v>
      </c>
      <c r="N3968" s="1" t="s">
        <v>4620</v>
      </c>
      <c r="O3968" s="1">
        <v>43712</v>
      </c>
      <c r="P3968" s="1">
        <v>1401</v>
      </c>
      <c r="Q3968" s="1" t="s">
        <v>4621</v>
      </c>
    </row>
    <row r="3969" spans="1:17" x14ac:dyDescent="0.4">
      <c r="A3969" t="s">
        <v>48</v>
      </c>
      <c r="B3969" t="s">
        <v>1149</v>
      </c>
      <c r="C3969" t="s">
        <v>4</v>
      </c>
      <c r="D3969">
        <v>2020</v>
      </c>
      <c r="E3969" s="3">
        <v>1</v>
      </c>
      <c r="F3969" s="21" t="s">
        <v>50</v>
      </c>
      <c r="G3969" s="1">
        <v>168</v>
      </c>
      <c r="H3969" s="1">
        <v>108</v>
      </c>
      <c r="J3969" s="1" t="s">
        <v>3172</v>
      </c>
      <c r="K3969" s="1" t="s">
        <v>4622</v>
      </c>
      <c r="L3969" s="1" t="s">
        <v>4623</v>
      </c>
      <c r="M3969" s="1" t="s">
        <v>4152</v>
      </c>
      <c r="O3969" s="1">
        <v>43503</v>
      </c>
      <c r="P3969" s="1">
        <v>1384</v>
      </c>
      <c r="Q3969" s="1" t="s">
        <v>4624</v>
      </c>
    </row>
    <row r="3970" spans="1:17" x14ac:dyDescent="0.4">
      <c r="A3970" t="s">
        <v>48</v>
      </c>
      <c r="B3970" t="s">
        <v>1149</v>
      </c>
      <c r="C3970" t="s">
        <v>4</v>
      </c>
      <c r="D3970">
        <v>2020</v>
      </c>
      <c r="E3970" s="3">
        <v>1</v>
      </c>
      <c r="F3970" s="21" t="s">
        <v>50</v>
      </c>
      <c r="G3970" s="1">
        <v>169</v>
      </c>
      <c r="H3970" s="1">
        <v>-44</v>
      </c>
      <c r="J3970" s="1" t="s">
        <v>365</v>
      </c>
      <c r="K3970" s="1" t="s">
        <v>4625</v>
      </c>
      <c r="L3970" s="1" t="s">
        <v>4406</v>
      </c>
      <c r="M3970" s="1">
        <v>0</v>
      </c>
      <c r="N3970" s="1" t="s">
        <v>4626</v>
      </c>
      <c r="O3970" s="1">
        <v>43847</v>
      </c>
      <c r="P3970" s="1">
        <v>1371</v>
      </c>
      <c r="Q3970" s="1" t="s">
        <v>4627</v>
      </c>
    </row>
    <row r="3971" spans="1:17" x14ac:dyDescent="0.4">
      <c r="A3971" t="s">
        <v>48</v>
      </c>
      <c r="B3971" t="s">
        <v>1149</v>
      </c>
      <c r="C3971" t="s">
        <v>4</v>
      </c>
      <c r="D3971">
        <v>2020</v>
      </c>
      <c r="E3971" s="3">
        <v>1</v>
      </c>
      <c r="F3971" s="21" t="s">
        <v>50</v>
      </c>
      <c r="G3971" s="1">
        <v>170</v>
      </c>
      <c r="H3971" s="1">
        <v>55</v>
      </c>
      <c r="J3971" s="1" t="s">
        <v>27</v>
      </c>
      <c r="K3971" s="1" t="s">
        <v>4628</v>
      </c>
      <c r="L3971" s="1" t="s">
        <v>4629</v>
      </c>
      <c r="M3971" s="1" t="s">
        <v>4144</v>
      </c>
      <c r="O3971" s="1">
        <v>43082</v>
      </c>
      <c r="P3971" s="1">
        <v>1370</v>
      </c>
      <c r="Q3971" s="1" t="s">
        <v>4630</v>
      </c>
    </row>
    <row r="3972" spans="1:17" x14ac:dyDescent="0.4">
      <c r="A3972" t="s">
        <v>48</v>
      </c>
      <c r="B3972" t="s">
        <v>1149</v>
      </c>
      <c r="C3972" t="s">
        <v>4</v>
      </c>
      <c r="D3972">
        <v>2020</v>
      </c>
      <c r="E3972" s="3">
        <v>1</v>
      </c>
      <c r="F3972" s="21" t="s">
        <v>50</v>
      </c>
      <c r="G3972" s="1">
        <v>171</v>
      </c>
      <c r="H3972" s="1">
        <v>-37</v>
      </c>
      <c r="J3972" s="1" t="s">
        <v>13</v>
      </c>
      <c r="K3972" s="1" t="s">
        <v>4631</v>
      </c>
      <c r="L3972" s="1" t="s">
        <v>4494</v>
      </c>
      <c r="M3972" s="1" t="s">
        <v>4181</v>
      </c>
      <c r="O3972" s="1">
        <v>43739</v>
      </c>
      <c r="P3972" s="1">
        <v>1349</v>
      </c>
      <c r="Q3972" s="1" t="s">
        <v>4632</v>
      </c>
    </row>
    <row r="3973" spans="1:17" x14ac:dyDescent="0.4">
      <c r="A3973" t="s">
        <v>48</v>
      </c>
      <c r="B3973" t="s">
        <v>1149</v>
      </c>
      <c r="C3973" t="s">
        <v>4</v>
      </c>
      <c r="D3973">
        <v>2020</v>
      </c>
      <c r="E3973" s="3">
        <v>1</v>
      </c>
      <c r="F3973" s="21" t="s">
        <v>50</v>
      </c>
      <c r="G3973" s="1">
        <v>172</v>
      </c>
      <c r="H3973" s="1">
        <v>-124</v>
      </c>
      <c r="J3973" s="1" t="s">
        <v>13</v>
      </c>
      <c r="K3973" s="1" t="s">
        <v>4633</v>
      </c>
      <c r="L3973" s="1" t="s">
        <v>4634</v>
      </c>
      <c r="M3973" s="1" t="s">
        <v>4347</v>
      </c>
      <c r="O3973" s="1">
        <v>43797</v>
      </c>
      <c r="P3973" s="1">
        <v>1341</v>
      </c>
      <c r="Q3973" s="1" t="s">
        <v>4635</v>
      </c>
    </row>
    <row r="3974" spans="1:17" x14ac:dyDescent="0.4">
      <c r="A3974" t="s">
        <v>48</v>
      </c>
      <c r="B3974" t="s">
        <v>1149</v>
      </c>
      <c r="C3974" t="s">
        <v>4</v>
      </c>
      <c r="D3974">
        <v>2020</v>
      </c>
      <c r="E3974" s="3">
        <v>1</v>
      </c>
      <c r="F3974" s="21" t="s">
        <v>50</v>
      </c>
      <c r="G3974" s="1">
        <v>173</v>
      </c>
      <c r="H3974" s="1">
        <v>-28</v>
      </c>
      <c r="J3974" s="1" t="s">
        <v>20</v>
      </c>
      <c r="K3974" s="1" t="s">
        <v>4636</v>
      </c>
      <c r="L3974" s="1" t="s">
        <v>4637</v>
      </c>
      <c r="M3974" s="1" t="s">
        <v>4347</v>
      </c>
      <c r="N3974" s="1" t="s">
        <v>4638</v>
      </c>
      <c r="O3974" s="1">
        <v>44002</v>
      </c>
      <c r="P3974" s="1">
        <v>1336</v>
      </c>
      <c r="Q3974" s="1" t="s">
        <v>4639</v>
      </c>
    </row>
    <row r="3975" spans="1:17" x14ac:dyDescent="0.4">
      <c r="A3975" t="s">
        <v>48</v>
      </c>
      <c r="B3975" t="s">
        <v>1149</v>
      </c>
      <c r="C3975" t="s">
        <v>4</v>
      </c>
      <c r="D3975">
        <v>2020</v>
      </c>
      <c r="E3975" s="3">
        <v>1</v>
      </c>
      <c r="F3975" s="21" t="s">
        <v>50</v>
      </c>
      <c r="G3975" s="1">
        <v>174</v>
      </c>
      <c r="H3975" s="1">
        <v>6</v>
      </c>
      <c r="J3975" s="1" t="s">
        <v>9</v>
      </c>
      <c r="K3975" s="1" t="s">
        <v>4640</v>
      </c>
      <c r="L3975" s="1" t="s">
        <v>4641</v>
      </c>
      <c r="M3975" s="1" t="s">
        <v>4144</v>
      </c>
      <c r="O3975" s="1">
        <v>43174</v>
      </c>
      <c r="P3975" s="1">
        <v>1329</v>
      </c>
      <c r="Q3975" s="1" t="s">
        <v>4642</v>
      </c>
    </row>
    <row r="3976" spans="1:17" x14ac:dyDescent="0.4">
      <c r="A3976" t="s">
        <v>48</v>
      </c>
      <c r="B3976" t="s">
        <v>1149</v>
      </c>
      <c r="C3976" t="s">
        <v>4</v>
      </c>
      <c r="D3976">
        <v>2020</v>
      </c>
      <c r="E3976" s="3">
        <v>1</v>
      </c>
      <c r="F3976" s="21" t="s">
        <v>50</v>
      </c>
      <c r="G3976" s="1">
        <v>175</v>
      </c>
      <c r="H3976" s="1">
        <v>-54</v>
      </c>
      <c r="J3976" s="1" t="s">
        <v>13</v>
      </c>
      <c r="K3976" s="1" t="s">
        <v>4643</v>
      </c>
      <c r="L3976" s="1" t="s">
        <v>4391</v>
      </c>
      <c r="M3976" s="1" t="s">
        <v>4144</v>
      </c>
      <c r="N3976" s="1" t="s">
        <v>4644</v>
      </c>
      <c r="O3976" s="1">
        <v>43837</v>
      </c>
      <c r="P3976" s="1">
        <v>1320</v>
      </c>
      <c r="Q3976" s="1" t="s">
        <v>4645</v>
      </c>
    </row>
    <row r="3977" spans="1:17" x14ac:dyDescent="0.4">
      <c r="A3977" t="s">
        <v>48</v>
      </c>
      <c r="B3977" t="s">
        <v>1149</v>
      </c>
      <c r="C3977" t="s">
        <v>4</v>
      </c>
      <c r="D3977">
        <v>2020</v>
      </c>
      <c r="E3977" s="3">
        <v>1</v>
      </c>
      <c r="F3977" s="21" t="s">
        <v>50</v>
      </c>
      <c r="G3977" s="1">
        <v>176</v>
      </c>
      <c r="H3977" s="1">
        <v>25</v>
      </c>
      <c r="J3977" s="1" t="s">
        <v>20</v>
      </c>
      <c r="K3977" s="1" t="s">
        <v>4646</v>
      </c>
      <c r="L3977" s="1" t="s">
        <v>4237</v>
      </c>
      <c r="M3977" s="1" t="s">
        <v>4144</v>
      </c>
      <c r="O3977" s="1">
        <v>43959</v>
      </c>
      <c r="P3977" s="1">
        <v>1296</v>
      </c>
      <c r="Q3977" s="1" t="s">
        <v>4647</v>
      </c>
    </row>
    <row r="3978" spans="1:17" x14ac:dyDescent="0.4">
      <c r="A3978" t="s">
        <v>48</v>
      </c>
      <c r="B3978" t="s">
        <v>1149</v>
      </c>
      <c r="C3978" t="s">
        <v>4</v>
      </c>
      <c r="D3978">
        <v>2020</v>
      </c>
      <c r="E3978" s="3">
        <v>1</v>
      </c>
      <c r="F3978" s="21" t="s">
        <v>50</v>
      </c>
      <c r="G3978" s="1">
        <v>177</v>
      </c>
      <c r="H3978" s="1">
        <v>5</v>
      </c>
      <c r="J3978" s="1" t="s">
        <v>17</v>
      </c>
      <c r="K3978" s="1" t="s">
        <v>4648</v>
      </c>
      <c r="L3978" s="1" t="s">
        <v>4649</v>
      </c>
      <c r="M3978" s="1" t="s">
        <v>4152</v>
      </c>
      <c r="N3978" s="1" t="s">
        <v>4650</v>
      </c>
      <c r="O3978" s="1">
        <v>43937</v>
      </c>
      <c r="P3978" s="1">
        <v>1289</v>
      </c>
      <c r="Q3978" s="1" t="s">
        <v>4651</v>
      </c>
    </row>
    <row r="3979" spans="1:17" x14ac:dyDescent="0.4">
      <c r="A3979" t="s">
        <v>48</v>
      </c>
      <c r="B3979" t="s">
        <v>1149</v>
      </c>
      <c r="C3979" t="s">
        <v>4</v>
      </c>
      <c r="D3979">
        <v>2020</v>
      </c>
      <c r="E3979" s="3">
        <v>1</v>
      </c>
      <c r="F3979" s="21" t="s">
        <v>50</v>
      </c>
      <c r="G3979" s="1">
        <v>178</v>
      </c>
      <c r="H3979" s="1">
        <v>50</v>
      </c>
      <c r="J3979" s="1" t="s">
        <v>9</v>
      </c>
      <c r="K3979" s="1" t="s">
        <v>4652</v>
      </c>
      <c r="L3979" s="1" t="s">
        <v>4282</v>
      </c>
      <c r="M3979" s="1" t="s">
        <v>4160</v>
      </c>
      <c r="O3979" s="1">
        <v>42686</v>
      </c>
      <c r="P3979" s="1">
        <v>1285</v>
      </c>
      <c r="Q3979" s="1" t="s">
        <v>4653</v>
      </c>
    </row>
    <row r="3980" spans="1:17" x14ac:dyDescent="0.4">
      <c r="A3980" t="s">
        <v>48</v>
      </c>
      <c r="B3980" t="s">
        <v>1149</v>
      </c>
      <c r="C3980" t="s">
        <v>4</v>
      </c>
      <c r="D3980">
        <v>2020</v>
      </c>
      <c r="E3980" s="3">
        <v>1</v>
      </c>
      <c r="F3980" s="21" t="s">
        <v>50</v>
      </c>
      <c r="G3980" s="1">
        <v>179</v>
      </c>
      <c r="H3980" s="1">
        <v>24</v>
      </c>
      <c r="J3980" s="1" t="s">
        <v>13</v>
      </c>
      <c r="K3980" s="1" t="s">
        <v>4654</v>
      </c>
      <c r="L3980" s="1" t="s">
        <v>4655</v>
      </c>
      <c r="M3980" s="1" t="s">
        <v>4181</v>
      </c>
      <c r="O3980" s="1">
        <v>43747</v>
      </c>
      <c r="P3980" s="1">
        <v>1253</v>
      </c>
      <c r="Q3980" s="1" t="s">
        <v>4656</v>
      </c>
    </row>
    <row r="3981" spans="1:17" x14ac:dyDescent="0.4">
      <c r="A3981" t="s">
        <v>48</v>
      </c>
      <c r="B3981" t="s">
        <v>1149</v>
      </c>
      <c r="C3981" t="s">
        <v>4</v>
      </c>
      <c r="D3981">
        <v>2020</v>
      </c>
      <c r="E3981" s="3">
        <v>1</v>
      </c>
      <c r="F3981" s="21" t="s">
        <v>50</v>
      </c>
      <c r="G3981" s="1">
        <v>180</v>
      </c>
      <c r="H3981" s="1">
        <v>-29</v>
      </c>
      <c r="J3981" s="1" t="s">
        <v>11</v>
      </c>
      <c r="K3981" s="1" t="s">
        <v>4657</v>
      </c>
      <c r="L3981" s="1" t="s">
        <v>4658</v>
      </c>
      <c r="M3981" s="1" t="s">
        <v>4155</v>
      </c>
      <c r="N3981" s="1" t="s">
        <v>4659</v>
      </c>
      <c r="O3981" s="1">
        <v>43768</v>
      </c>
      <c r="P3981" s="1">
        <v>1238</v>
      </c>
      <c r="Q3981" s="1" t="s">
        <v>4660</v>
      </c>
    </row>
    <row r="3982" spans="1:17" x14ac:dyDescent="0.4">
      <c r="A3982" t="s">
        <v>48</v>
      </c>
      <c r="B3982" t="s">
        <v>1149</v>
      </c>
      <c r="C3982" t="s">
        <v>4</v>
      </c>
      <c r="D3982">
        <v>2020</v>
      </c>
      <c r="E3982" s="3">
        <v>1</v>
      </c>
      <c r="F3982" s="21" t="s">
        <v>50</v>
      </c>
      <c r="G3982" s="1">
        <v>181</v>
      </c>
      <c r="H3982" s="1">
        <v>12</v>
      </c>
      <c r="J3982" s="1" t="s">
        <v>13</v>
      </c>
      <c r="K3982" s="1" t="s">
        <v>4661</v>
      </c>
      <c r="L3982" s="1" t="s">
        <v>4662</v>
      </c>
      <c r="M3982" s="1" t="s">
        <v>4152</v>
      </c>
      <c r="O3982" s="1">
        <v>43502</v>
      </c>
      <c r="P3982" s="1">
        <v>1237</v>
      </c>
      <c r="Q3982" s="1" t="s">
        <v>4663</v>
      </c>
    </row>
    <row r="3983" spans="1:17" x14ac:dyDescent="0.4">
      <c r="A3983" t="s">
        <v>48</v>
      </c>
      <c r="B3983" t="s">
        <v>1149</v>
      </c>
      <c r="C3983" t="s">
        <v>4</v>
      </c>
      <c r="D3983">
        <v>2020</v>
      </c>
      <c r="E3983" s="3">
        <v>1</v>
      </c>
      <c r="F3983" s="21" t="s">
        <v>50</v>
      </c>
      <c r="G3983" s="1">
        <v>182</v>
      </c>
      <c r="H3983" s="1">
        <v>159</v>
      </c>
      <c r="J3983" s="1" t="s">
        <v>9</v>
      </c>
      <c r="K3983" s="1" t="s">
        <v>1292</v>
      </c>
      <c r="L3983" s="1" t="s">
        <v>1273</v>
      </c>
      <c r="M3983" s="1" t="s">
        <v>4160</v>
      </c>
      <c r="O3983" s="1">
        <v>43195</v>
      </c>
      <c r="P3983" s="1">
        <v>1201</v>
      </c>
      <c r="Q3983" s="1" t="s">
        <v>4664</v>
      </c>
    </row>
    <row r="3984" spans="1:17" x14ac:dyDescent="0.4">
      <c r="A3984" t="s">
        <v>48</v>
      </c>
      <c r="B3984" t="s">
        <v>1149</v>
      </c>
      <c r="C3984" t="s">
        <v>4</v>
      </c>
      <c r="D3984">
        <v>2020</v>
      </c>
      <c r="E3984" s="3">
        <v>1</v>
      </c>
      <c r="F3984" s="21" t="s">
        <v>50</v>
      </c>
      <c r="G3984" s="1">
        <v>183</v>
      </c>
      <c r="H3984" s="1">
        <v>-22</v>
      </c>
      <c r="J3984" s="1" t="s">
        <v>13</v>
      </c>
      <c r="K3984" s="1" t="s">
        <v>4665</v>
      </c>
      <c r="L3984" s="1" t="s">
        <v>4666</v>
      </c>
      <c r="M3984" s="1" t="s">
        <v>4347</v>
      </c>
      <c r="N3984" s="1" t="s">
        <v>4667</v>
      </c>
      <c r="O3984" s="1">
        <v>43089</v>
      </c>
      <c r="P3984" s="1">
        <v>1189</v>
      </c>
      <c r="Q3984" s="1" t="s">
        <v>4668</v>
      </c>
    </row>
    <row r="3985" spans="1:17" x14ac:dyDescent="0.4">
      <c r="A3985" t="s">
        <v>48</v>
      </c>
      <c r="B3985" t="s">
        <v>1149</v>
      </c>
      <c r="C3985" t="s">
        <v>4</v>
      </c>
      <c r="D3985">
        <v>2020</v>
      </c>
      <c r="E3985" s="3">
        <v>1</v>
      </c>
      <c r="F3985" s="21" t="s">
        <v>50</v>
      </c>
      <c r="G3985" s="1">
        <v>184</v>
      </c>
      <c r="H3985" s="1">
        <v>76</v>
      </c>
      <c r="J3985" s="1" t="s">
        <v>13</v>
      </c>
      <c r="K3985" s="1" t="s">
        <v>4669</v>
      </c>
      <c r="L3985" s="1" t="s">
        <v>4670</v>
      </c>
      <c r="M3985" s="1" t="s">
        <v>4171</v>
      </c>
      <c r="N3985" s="1" t="s">
        <v>4671</v>
      </c>
      <c r="O3985" s="1">
        <v>43988</v>
      </c>
      <c r="P3985" s="1">
        <v>1178</v>
      </c>
      <c r="Q3985" s="1" t="s">
        <v>4672</v>
      </c>
    </row>
    <row r="3986" spans="1:17" x14ac:dyDescent="0.4">
      <c r="A3986" t="s">
        <v>48</v>
      </c>
      <c r="B3986" t="s">
        <v>1149</v>
      </c>
      <c r="C3986" t="s">
        <v>4</v>
      </c>
      <c r="D3986">
        <v>2020</v>
      </c>
      <c r="E3986" s="3">
        <v>1</v>
      </c>
      <c r="F3986" s="21" t="s">
        <v>50</v>
      </c>
      <c r="G3986" s="1">
        <v>185</v>
      </c>
      <c r="H3986" s="1">
        <v>-30</v>
      </c>
      <c r="J3986" s="1" t="s">
        <v>13</v>
      </c>
      <c r="K3986" s="1" t="s">
        <v>4673</v>
      </c>
      <c r="L3986" s="1" t="s">
        <v>1576</v>
      </c>
      <c r="M3986" s="1" t="s">
        <v>4181</v>
      </c>
      <c r="O3986" s="1">
        <v>43606</v>
      </c>
      <c r="P3986" s="1">
        <v>1163</v>
      </c>
      <c r="Q3986" s="1" t="s">
        <v>4674</v>
      </c>
    </row>
    <row r="3987" spans="1:17" x14ac:dyDescent="0.4">
      <c r="A3987" t="s">
        <v>48</v>
      </c>
      <c r="B3987" t="s">
        <v>1149</v>
      </c>
      <c r="C3987" t="s">
        <v>4</v>
      </c>
      <c r="D3987">
        <v>2020</v>
      </c>
      <c r="E3987" s="3">
        <v>1</v>
      </c>
      <c r="F3987" s="21" t="s">
        <v>50</v>
      </c>
      <c r="G3987" s="1">
        <v>186</v>
      </c>
      <c r="H3987" s="1">
        <v>-86</v>
      </c>
      <c r="J3987" s="1" t="s">
        <v>13</v>
      </c>
      <c r="K3987" s="1" t="s">
        <v>4675</v>
      </c>
      <c r="L3987" s="1" t="s">
        <v>4404</v>
      </c>
      <c r="M3987" s="1" t="s">
        <v>4181</v>
      </c>
      <c r="O3987" s="1">
        <v>43880</v>
      </c>
      <c r="P3987" s="1">
        <v>1162</v>
      </c>
      <c r="Q3987" s="1" t="s">
        <v>4676</v>
      </c>
    </row>
    <row r="3988" spans="1:17" x14ac:dyDescent="0.4">
      <c r="A3988" t="s">
        <v>48</v>
      </c>
      <c r="B3988" t="s">
        <v>1149</v>
      </c>
      <c r="C3988" t="s">
        <v>4</v>
      </c>
      <c r="D3988">
        <v>2020</v>
      </c>
      <c r="E3988" s="3">
        <v>1</v>
      </c>
      <c r="F3988" s="21" t="s">
        <v>50</v>
      </c>
      <c r="G3988" s="1">
        <v>187</v>
      </c>
      <c r="H3988" s="1">
        <v>-17</v>
      </c>
      <c r="J3988" s="1" t="s">
        <v>3175</v>
      </c>
      <c r="K3988" s="1" t="s">
        <v>4677</v>
      </c>
      <c r="L3988" s="1" t="s">
        <v>4678</v>
      </c>
      <c r="M3988" s="1" t="s">
        <v>4515</v>
      </c>
      <c r="O3988" s="1">
        <v>43810</v>
      </c>
      <c r="P3988" s="1">
        <v>1160</v>
      </c>
      <c r="Q3988" s="1" t="s">
        <v>4679</v>
      </c>
    </row>
    <row r="3989" spans="1:17" x14ac:dyDescent="0.4">
      <c r="A3989" t="s">
        <v>48</v>
      </c>
      <c r="B3989" t="s">
        <v>1149</v>
      </c>
      <c r="C3989" t="s">
        <v>4</v>
      </c>
      <c r="D3989">
        <v>2020</v>
      </c>
      <c r="E3989" s="3">
        <v>1</v>
      </c>
      <c r="F3989" s="21" t="s">
        <v>50</v>
      </c>
      <c r="G3989" s="1">
        <v>188</v>
      </c>
      <c r="H3989" s="1">
        <v>68</v>
      </c>
      <c r="J3989" s="1" t="s">
        <v>13</v>
      </c>
      <c r="K3989" s="1" t="s">
        <v>4680</v>
      </c>
      <c r="L3989" s="1" t="s">
        <v>4681</v>
      </c>
      <c r="M3989" s="1" t="s">
        <v>4144</v>
      </c>
      <c r="N3989" s="1" t="s">
        <v>4682</v>
      </c>
      <c r="O3989" s="1">
        <v>43518</v>
      </c>
      <c r="P3989" s="1">
        <v>1145</v>
      </c>
      <c r="Q3989" s="1" t="s">
        <v>4683</v>
      </c>
    </row>
    <row r="3990" spans="1:17" x14ac:dyDescent="0.4">
      <c r="A3990" t="s">
        <v>48</v>
      </c>
      <c r="B3990" t="s">
        <v>1149</v>
      </c>
      <c r="C3990" t="s">
        <v>4</v>
      </c>
      <c r="D3990">
        <v>2020</v>
      </c>
      <c r="E3990" s="3">
        <v>1</v>
      </c>
      <c r="F3990" s="21" t="s">
        <v>50</v>
      </c>
      <c r="G3990" s="1">
        <v>189</v>
      </c>
      <c r="H3990" s="1">
        <v>8</v>
      </c>
      <c r="J3990" s="1" t="s">
        <v>13</v>
      </c>
      <c r="K3990" s="1" t="s">
        <v>4684</v>
      </c>
      <c r="L3990" s="1" t="s">
        <v>4685</v>
      </c>
      <c r="M3990" s="1" t="s">
        <v>4144</v>
      </c>
      <c r="O3990" s="1">
        <v>43739</v>
      </c>
      <c r="P3990" s="1">
        <v>1145</v>
      </c>
      <c r="Q3990" s="1" t="s">
        <v>4686</v>
      </c>
    </row>
    <row r="3991" spans="1:17" x14ac:dyDescent="0.4">
      <c r="A3991" t="s">
        <v>48</v>
      </c>
      <c r="B3991" t="s">
        <v>1149</v>
      </c>
      <c r="C3991" t="s">
        <v>4</v>
      </c>
      <c r="D3991">
        <v>2020</v>
      </c>
      <c r="E3991" s="3">
        <v>1</v>
      </c>
      <c r="F3991" s="21" t="s">
        <v>50</v>
      </c>
      <c r="G3991" s="1">
        <v>190</v>
      </c>
      <c r="H3991" s="1">
        <v>-30</v>
      </c>
      <c r="J3991" s="1" t="s">
        <v>13</v>
      </c>
      <c r="K3991" s="1" t="s">
        <v>4687</v>
      </c>
      <c r="L3991" s="1" t="s">
        <v>4491</v>
      </c>
      <c r="M3991" s="1" t="s">
        <v>4147</v>
      </c>
      <c r="O3991" s="1">
        <v>43088</v>
      </c>
      <c r="P3991" s="1">
        <v>1131</v>
      </c>
      <c r="Q3991" s="1" t="s">
        <v>4688</v>
      </c>
    </row>
    <row r="3992" spans="1:17" x14ac:dyDescent="0.4">
      <c r="A3992" t="s">
        <v>48</v>
      </c>
      <c r="B3992" t="s">
        <v>1149</v>
      </c>
      <c r="C3992" t="s">
        <v>4</v>
      </c>
      <c r="D3992">
        <v>2020</v>
      </c>
      <c r="E3992" s="3">
        <v>1</v>
      </c>
      <c r="F3992" s="21" t="s">
        <v>50</v>
      </c>
      <c r="G3992" s="1">
        <v>191</v>
      </c>
      <c r="H3992" s="1">
        <v>-45</v>
      </c>
      <c r="J3992" s="1" t="s">
        <v>13</v>
      </c>
      <c r="K3992" s="1" t="s">
        <v>4689</v>
      </c>
      <c r="L3992" s="1" t="s">
        <v>4690</v>
      </c>
      <c r="M3992" s="1" t="s">
        <v>4181</v>
      </c>
      <c r="O3992" s="1">
        <v>43999</v>
      </c>
      <c r="P3992" s="1">
        <v>1114</v>
      </c>
      <c r="Q3992" s="1" t="s">
        <v>4691</v>
      </c>
    </row>
    <row r="3993" spans="1:17" x14ac:dyDescent="0.4">
      <c r="A3993" t="s">
        <v>48</v>
      </c>
      <c r="B3993" t="s">
        <v>1149</v>
      </c>
      <c r="C3993" t="s">
        <v>4</v>
      </c>
      <c r="D3993">
        <v>2020</v>
      </c>
      <c r="E3993" s="3">
        <v>1</v>
      </c>
      <c r="F3993" s="21" t="s">
        <v>50</v>
      </c>
      <c r="G3993" s="1">
        <v>192</v>
      </c>
      <c r="H3993" s="1">
        <v>-65</v>
      </c>
      <c r="J3993" s="1" t="s">
        <v>13</v>
      </c>
      <c r="K3993" s="1" t="s">
        <v>4692</v>
      </c>
      <c r="L3993" s="1" t="s">
        <v>4693</v>
      </c>
      <c r="M3993" s="1" t="s">
        <v>4171</v>
      </c>
      <c r="N3993" s="1" t="s">
        <v>4694</v>
      </c>
      <c r="O3993" s="1">
        <v>43480</v>
      </c>
      <c r="P3993" s="1">
        <v>1111</v>
      </c>
      <c r="Q3993" s="1" t="s">
        <v>4695</v>
      </c>
    </row>
    <row r="3994" spans="1:17" x14ac:dyDescent="0.4">
      <c r="A3994" t="s">
        <v>48</v>
      </c>
      <c r="B3994" t="s">
        <v>1149</v>
      </c>
      <c r="C3994" t="s">
        <v>4</v>
      </c>
      <c r="D3994">
        <v>2020</v>
      </c>
      <c r="E3994" s="3">
        <v>1</v>
      </c>
      <c r="F3994" s="21" t="s">
        <v>50</v>
      </c>
      <c r="G3994" s="1">
        <v>193</v>
      </c>
      <c r="H3994" s="1">
        <v>47</v>
      </c>
      <c r="J3994" s="1" t="s">
        <v>20</v>
      </c>
      <c r="K3994" s="1" t="s">
        <v>4696</v>
      </c>
      <c r="L3994" s="1" t="s">
        <v>4697</v>
      </c>
      <c r="M3994" s="1" t="s">
        <v>4255</v>
      </c>
      <c r="N3994" s="1" t="s">
        <v>4698</v>
      </c>
      <c r="O3994" s="1">
        <v>43977</v>
      </c>
      <c r="P3994" s="1">
        <v>1103</v>
      </c>
      <c r="Q3994" s="1" t="s">
        <v>4699</v>
      </c>
    </row>
    <row r="3995" spans="1:17" x14ac:dyDescent="0.4">
      <c r="A3995" t="s">
        <v>48</v>
      </c>
      <c r="B3995" t="s">
        <v>1149</v>
      </c>
      <c r="C3995" t="s">
        <v>4</v>
      </c>
      <c r="D3995">
        <v>2020</v>
      </c>
      <c r="E3995" s="3">
        <v>1</v>
      </c>
      <c r="F3995" s="21" t="s">
        <v>50</v>
      </c>
      <c r="G3995" s="1">
        <v>194</v>
      </c>
      <c r="H3995" s="1">
        <v>55</v>
      </c>
      <c r="J3995" s="1" t="s">
        <v>9</v>
      </c>
      <c r="K3995" s="1" t="s">
        <v>4700</v>
      </c>
      <c r="L3995" s="1" t="s">
        <v>4701</v>
      </c>
      <c r="M3995" s="1" t="s">
        <v>4181</v>
      </c>
      <c r="O3995" s="1">
        <v>42587</v>
      </c>
      <c r="P3995" s="1">
        <v>1088</v>
      </c>
      <c r="Q3995" s="1" t="s">
        <v>4702</v>
      </c>
    </row>
    <row r="3996" spans="1:17" x14ac:dyDescent="0.4">
      <c r="A3996" t="s">
        <v>48</v>
      </c>
      <c r="B3996" t="s">
        <v>1149</v>
      </c>
      <c r="C3996" t="s">
        <v>4</v>
      </c>
      <c r="D3996">
        <v>2020</v>
      </c>
      <c r="E3996" s="3">
        <v>1</v>
      </c>
      <c r="F3996" s="21" t="s">
        <v>50</v>
      </c>
      <c r="G3996" s="1">
        <v>195</v>
      </c>
      <c r="H3996" s="1">
        <v>-52</v>
      </c>
      <c r="J3996" s="1" t="s">
        <v>1312</v>
      </c>
      <c r="K3996" s="1" t="s">
        <v>4703</v>
      </c>
      <c r="L3996" s="1" t="s">
        <v>4704</v>
      </c>
      <c r="M3996" s="1" t="s">
        <v>4171</v>
      </c>
      <c r="O3996" s="1">
        <v>43227</v>
      </c>
      <c r="P3996" s="1">
        <v>1083</v>
      </c>
      <c r="Q3996" s="1" t="s">
        <v>4705</v>
      </c>
    </row>
    <row r="3997" spans="1:17" x14ac:dyDescent="0.4">
      <c r="A3997" t="s">
        <v>48</v>
      </c>
      <c r="B3997" t="s">
        <v>1149</v>
      </c>
      <c r="C3997" t="s">
        <v>4</v>
      </c>
      <c r="D3997">
        <v>2020</v>
      </c>
      <c r="E3997" s="3">
        <v>1</v>
      </c>
      <c r="F3997" s="21" t="s">
        <v>50</v>
      </c>
      <c r="G3997" s="1">
        <v>196</v>
      </c>
      <c r="H3997" s="1">
        <v>-178</v>
      </c>
      <c r="J3997" s="1" t="s">
        <v>20</v>
      </c>
      <c r="K3997" s="1" t="s">
        <v>4706</v>
      </c>
      <c r="L3997" s="1" t="s">
        <v>4550</v>
      </c>
      <c r="M3997" s="1" t="s">
        <v>4144</v>
      </c>
      <c r="O3997" s="1">
        <v>43931</v>
      </c>
      <c r="P3997" s="1">
        <v>1078</v>
      </c>
      <c r="Q3997" s="1" t="s">
        <v>4707</v>
      </c>
    </row>
    <row r="3998" spans="1:17" x14ac:dyDescent="0.4">
      <c r="A3998" t="s">
        <v>48</v>
      </c>
      <c r="B3998" t="s">
        <v>1149</v>
      </c>
      <c r="C3998" t="s">
        <v>4</v>
      </c>
      <c r="D3998">
        <v>2020</v>
      </c>
      <c r="E3998" s="3">
        <v>1</v>
      </c>
      <c r="F3998" s="21" t="s">
        <v>50</v>
      </c>
      <c r="G3998" s="1">
        <v>197</v>
      </c>
      <c r="H3998" s="1">
        <v>137</v>
      </c>
      <c r="J3998" s="1" t="s">
        <v>26</v>
      </c>
      <c r="K3998" s="1" t="s">
        <v>4708</v>
      </c>
      <c r="L3998" s="1" t="s">
        <v>4709</v>
      </c>
      <c r="M3998" s="1" t="s">
        <v>4160</v>
      </c>
      <c r="O3998" s="1">
        <v>43770</v>
      </c>
      <c r="P3998" s="1">
        <v>1070</v>
      </c>
      <c r="Q3998" s="1" t="s">
        <v>4710</v>
      </c>
    </row>
    <row r="3999" spans="1:17" x14ac:dyDescent="0.4">
      <c r="A3999" t="s">
        <v>48</v>
      </c>
      <c r="B3999" t="s">
        <v>1149</v>
      </c>
      <c r="C3999" t="s">
        <v>4</v>
      </c>
      <c r="D3999">
        <v>2020</v>
      </c>
      <c r="E3999" s="3">
        <v>1</v>
      </c>
      <c r="F3999" s="21" t="s">
        <v>50</v>
      </c>
      <c r="G3999" s="1">
        <v>198</v>
      </c>
      <c r="H3999" s="1">
        <v>-89</v>
      </c>
      <c r="J3999" s="1" t="s">
        <v>10</v>
      </c>
      <c r="K3999" s="1" t="s">
        <v>4711</v>
      </c>
      <c r="L3999" s="1" t="s">
        <v>1157</v>
      </c>
      <c r="M3999" s="1" t="s">
        <v>4255</v>
      </c>
      <c r="N3999" s="1" t="s">
        <v>4712</v>
      </c>
      <c r="O3999" s="1">
        <v>44006</v>
      </c>
      <c r="P3999" s="1">
        <v>1067</v>
      </c>
      <c r="Q3999" s="1" t="s">
        <v>4713</v>
      </c>
    </row>
    <row r="4000" spans="1:17" x14ac:dyDescent="0.4">
      <c r="A4000" t="s">
        <v>48</v>
      </c>
      <c r="B4000" t="s">
        <v>1149</v>
      </c>
      <c r="C4000" t="s">
        <v>4</v>
      </c>
      <c r="D4000">
        <v>2020</v>
      </c>
      <c r="E4000" s="3">
        <v>1</v>
      </c>
      <c r="F4000" s="21" t="s">
        <v>50</v>
      </c>
      <c r="G4000" s="1">
        <v>199</v>
      </c>
      <c r="H4000" s="1">
        <v>-32</v>
      </c>
      <c r="J4000" s="1" t="s">
        <v>13</v>
      </c>
      <c r="K4000" s="1" t="s">
        <v>4714</v>
      </c>
      <c r="L4000" s="1" t="s">
        <v>4715</v>
      </c>
      <c r="M4000" s="1" t="s">
        <v>4152</v>
      </c>
      <c r="O4000" s="1">
        <v>43230</v>
      </c>
      <c r="P4000" s="1">
        <v>1052</v>
      </c>
      <c r="Q4000" s="1" t="s">
        <v>4716</v>
      </c>
    </row>
    <row r="4001" spans="1:17" x14ac:dyDescent="0.4">
      <c r="A4001" t="s">
        <v>48</v>
      </c>
      <c r="B4001" t="s">
        <v>1149</v>
      </c>
      <c r="C4001" t="s">
        <v>4</v>
      </c>
      <c r="D4001">
        <v>2020</v>
      </c>
      <c r="E4001" s="3">
        <v>1</v>
      </c>
      <c r="F4001" s="21" t="s">
        <v>50</v>
      </c>
      <c r="G4001" s="1">
        <v>200</v>
      </c>
      <c r="H4001" s="1">
        <v>306</v>
      </c>
      <c r="J4001" s="1" t="s">
        <v>13</v>
      </c>
      <c r="K4001" s="1" t="s">
        <v>4717</v>
      </c>
      <c r="L4001" s="1" t="s">
        <v>4718</v>
      </c>
      <c r="M4001" s="1" t="s">
        <v>4181</v>
      </c>
      <c r="N4001" s="1" t="s">
        <v>4719</v>
      </c>
      <c r="O4001" s="1">
        <v>44004</v>
      </c>
      <c r="P4001" s="1">
        <v>1026</v>
      </c>
      <c r="Q4001" s="1" t="s">
        <v>4720</v>
      </c>
    </row>
    <row r="4002" spans="1:17" x14ac:dyDescent="0.4">
      <c r="A4002" t="s">
        <v>48</v>
      </c>
      <c r="B4002" t="s">
        <v>1149</v>
      </c>
      <c r="C4002" t="s">
        <v>4</v>
      </c>
      <c r="D4002">
        <v>2020</v>
      </c>
      <c r="E4002" s="3">
        <v>2</v>
      </c>
      <c r="F4002" s="21" t="s">
        <v>50</v>
      </c>
      <c r="G4002" s="1">
        <v>1</v>
      </c>
      <c r="H4002" s="1">
        <v>2</v>
      </c>
      <c r="J4002" s="1" t="s">
        <v>13</v>
      </c>
      <c r="K4002" s="1" t="s">
        <v>4146</v>
      </c>
      <c r="L4002" s="1" t="s">
        <v>1216</v>
      </c>
      <c r="M4002" s="1" t="s">
        <v>4147</v>
      </c>
      <c r="N4002" s="1" t="s">
        <v>4148</v>
      </c>
      <c r="O4002" s="1">
        <v>43887</v>
      </c>
      <c r="P4002" s="1">
        <v>257838</v>
      </c>
      <c r="Q4002" s="1" t="s">
        <v>4149</v>
      </c>
    </row>
    <row r="4003" spans="1:17" x14ac:dyDescent="0.4">
      <c r="A4003" t="s">
        <v>48</v>
      </c>
      <c r="B4003" t="s">
        <v>1149</v>
      </c>
      <c r="C4003" t="s">
        <v>4</v>
      </c>
      <c r="D4003">
        <v>2020</v>
      </c>
      <c r="E4003" s="3">
        <v>2</v>
      </c>
      <c r="F4003" s="21" t="s">
        <v>50</v>
      </c>
      <c r="G4003" s="1">
        <v>2</v>
      </c>
      <c r="H4003" s="1">
        <v>-1</v>
      </c>
      <c r="J4003" s="1" t="s">
        <v>13</v>
      </c>
      <c r="K4003" s="1" t="s">
        <v>1196</v>
      </c>
      <c r="L4003" s="1" t="s">
        <v>1197</v>
      </c>
      <c r="M4003" s="1" t="s">
        <v>4139</v>
      </c>
      <c r="N4003" s="1" t="s">
        <v>4140</v>
      </c>
      <c r="O4003" s="1">
        <v>44005</v>
      </c>
      <c r="P4003" s="1">
        <v>177036</v>
      </c>
      <c r="Q4003" s="1" t="s">
        <v>4141</v>
      </c>
    </row>
    <row r="4004" spans="1:17" x14ac:dyDescent="0.4">
      <c r="A4004" t="s">
        <v>48</v>
      </c>
      <c r="B4004" t="s">
        <v>1149</v>
      </c>
      <c r="C4004" t="s">
        <v>4</v>
      </c>
      <c r="D4004">
        <v>2020</v>
      </c>
      <c r="E4004" s="3">
        <v>2</v>
      </c>
      <c r="F4004" s="21" t="s">
        <v>50</v>
      </c>
      <c r="G4004" s="1">
        <v>3</v>
      </c>
      <c r="H4004" s="1">
        <v>-1</v>
      </c>
      <c r="J4004" s="1" t="s">
        <v>20</v>
      </c>
      <c r="K4004" s="1" t="s">
        <v>4142</v>
      </c>
      <c r="L4004" s="1" t="s">
        <v>4143</v>
      </c>
      <c r="M4004" s="1" t="s">
        <v>4144</v>
      </c>
      <c r="O4004" s="1">
        <v>43750</v>
      </c>
      <c r="P4004" s="1">
        <v>81398</v>
      </c>
      <c r="Q4004" s="1" t="s">
        <v>4145</v>
      </c>
    </row>
    <row r="4005" spans="1:17" x14ac:dyDescent="0.4">
      <c r="A4005" t="s">
        <v>48</v>
      </c>
      <c r="B4005" t="s">
        <v>1149</v>
      </c>
      <c r="C4005" t="s">
        <v>4</v>
      </c>
      <c r="D4005">
        <v>2020</v>
      </c>
      <c r="E4005" s="3">
        <v>2</v>
      </c>
      <c r="F4005" s="21" t="s">
        <v>50</v>
      </c>
      <c r="G4005" s="1">
        <v>4</v>
      </c>
      <c r="H4005" s="1" t="s">
        <v>62</v>
      </c>
      <c r="J4005" s="1" t="s">
        <v>20</v>
      </c>
      <c r="K4005" s="1" t="s">
        <v>4150</v>
      </c>
      <c r="L4005" s="1" t="s">
        <v>4143</v>
      </c>
      <c r="M4005" s="1" t="s">
        <v>4144</v>
      </c>
      <c r="O4005" s="1">
        <v>43750</v>
      </c>
      <c r="P4005" s="1">
        <v>71283</v>
      </c>
      <c r="Q4005" s="1" t="s">
        <v>4151</v>
      </c>
    </row>
    <row r="4006" spans="1:17" x14ac:dyDescent="0.4">
      <c r="A4006" t="s">
        <v>48</v>
      </c>
      <c r="B4006" t="s">
        <v>1149</v>
      </c>
      <c r="C4006" t="s">
        <v>4</v>
      </c>
      <c r="D4006">
        <v>2020</v>
      </c>
      <c r="E4006" s="3">
        <v>2</v>
      </c>
      <c r="F4006" s="21" t="s">
        <v>50</v>
      </c>
      <c r="G4006" s="1">
        <v>5</v>
      </c>
      <c r="H4006" s="1">
        <v>1</v>
      </c>
      <c r="J4006" s="1" t="s">
        <v>20</v>
      </c>
      <c r="K4006" s="1" t="s">
        <v>1165</v>
      </c>
      <c r="L4006" s="1" t="s">
        <v>4154</v>
      </c>
      <c r="M4006" s="1" t="s">
        <v>4155</v>
      </c>
      <c r="O4006" s="1">
        <v>43982</v>
      </c>
      <c r="P4006" s="1">
        <v>57268</v>
      </c>
      <c r="Q4006" s="1" t="s">
        <v>4156</v>
      </c>
    </row>
    <row r="4007" spans="1:17" x14ac:dyDescent="0.4">
      <c r="A4007" t="s">
        <v>48</v>
      </c>
      <c r="B4007" t="s">
        <v>1149</v>
      </c>
      <c r="C4007" t="s">
        <v>4</v>
      </c>
      <c r="D4007">
        <v>2020</v>
      </c>
      <c r="E4007" s="3">
        <v>2</v>
      </c>
      <c r="F4007" s="21" t="s">
        <v>50</v>
      </c>
      <c r="G4007" s="1">
        <v>6</v>
      </c>
      <c r="H4007" s="1">
        <v>3</v>
      </c>
      <c r="J4007" s="1" t="s">
        <v>13</v>
      </c>
      <c r="K4007" s="1" t="s">
        <v>4163</v>
      </c>
      <c r="L4007" s="1" t="s">
        <v>4164</v>
      </c>
      <c r="M4007" s="1" t="s">
        <v>4155</v>
      </c>
      <c r="O4007" s="1">
        <v>44009</v>
      </c>
      <c r="P4007" s="1">
        <v>44818</v>
      </c>
      <c r="Q4007" s="1" t="s">
        <v>4165</v>
      </c>
    </row>
    <row r="4008" spans="1:17" x14ac:dyDescent="0.4">
      <c r="A4008" t="s">
        <v>48</v>
      </c>
      <c r="B4008" t="s">
        <v>1149</v>
      </c>
      <c r="C4008" t="s">
        <v>4</v>
      </c>
      <c r="D4008">
        <v>2020</v>
      </c>
      <c r="E4008" s="3">
        <v>2</v>
      </c>
      <c r="F4008" s="21" t="s">
        <v>50</v>
      </c>
      <c r="G4008" s="1">
        <v>7</v>
      </c>
      <c r="H4008" s="1" t="s">
        <v>62</v>
      </c>
      <c r="J4008" s="1" t="s">
        <v>16</v>
      </c>
      <c r="K4008" s="1" t="s">
        <v>4157</v>
      </c>
      <c r="L4008" s="1" t="s">
        <v>4158</v>
      </c>
      <c r="M4008" s="1" t="s">
        <v>4144</v>
      </c>
      <c r="O4008" s="1">
        <v>43998</v>
      </c>
      <c r="P4008" s="1">
        <v>39930</v>
      </c>
      <c r="Q4008" s="1" t="s">
        <v>4159</v>
      </c>
    </row>
    <row r="4009" spans="1:17" x14ac:dyDescent="0.4">
      <c r="A4009" t="s">
        <v>48</v>
      </c>
      <c r="B4009" t="s">
        <v>1149</v>
      </c>
      <c r="C4009" t="s">
        <v>4</v>
      </c>
      <c r="D4009">
        <v>2020</v>
      </c>
      <c r="E4009" s="3">
        <v>2</v>
      </c>
      <c r="F4009" s="21" t="s">
        <v>50</v>
      </c>
      <c r="G4009" s="1">
        <v>8</v>
      </c>
      <c r="H4009" s="1">
        <v>17</v>
      </c>
      <c r="J4009" s="1" t="s">
        <v>21</v>
      </c>
      <c r="K4009" s="1" t="s">
        <v>4204</v>
      </c>
      <c r="L4009" s="1" t="s">
        <v>4205</v>
      </c>
      <c r="M4009" s="1" t="s">
        <v>4155</v>
      </c>
      <c r="N4009" s="1" t="s">
        <v>4206</v>
      </c>
      <c r="O4009" s="1">
        <v>44001</v>
      </c>
      <c r="P4009" s="1">
        <v>38936</v>
      </c>
      <c r="Q4009" s="1" t="s">
        <v>4207</v>
      </c>
    </row>
    <row r="4010" spans="1:17" x14ac:dyDescent="0.4">
      <c r="A4010" t="s">
        <v>48</v>
      </c>
      <c r="B4010" t="s">
        <v>1149</v>
      </c>
      <c r="C4010" t="s">
        <v>4</v>
      </c>
      <c r="D4010">
        <v>2020</v>
      </c>
      <c r="E4010" s="3">
        <v>2</v>
      </c>
      <c r="F4010" s="21" t="s">
        <v>50</v>
      </c>
      <c r="G4010" s="1">
        <v>9</v>
      </c>
      <c r="H4010" s="1">
        <v>6</v>
      </c>
      <c r="J4010" s="1" t="s">
        <v>13</v>
      </c>
      <c r="K4010" s="1" t="s">
        <v>4177</v>
      </c>
      <c r="L4010" s="1" t="s">
        <v>1334</v>
      </c>
      <c r="M4010" s="1" t="s">
        <v>4178</v>
      </c>
      <c r="O4010" s="1">
        <v>43912</v>
      </c>
      <c r="P4010" s="1">
        <v>34347</v>
      </c>
      <c r="Q4010" s="1" t="s">
        <v>4179</v>
      </c>
    </row>
    <row r="4011" spans="1:17" x14ac:dyDescent="0.4">
      <c r="A4011" t="s">
        <v>48</v>
      </c>
      <c r="B4011" t="s">
        <v>1149</v>
      </c>
      <c r="C4011" t="s">
        <v>4</v>
      </c>
      <c r="D4011">
        <v>2020</v>
      </c>
      <c r="E4011" s="3">
        <v>2</v>
      </c>
      <c r="F4011" s="21" t="s">
        <v>50</v>
      </c>
      <c r="G4011" s="1">
        <v>10</v>
      </c>
      <c r="H4011" s="1" t="s">
        <v>62</v>
      </c>
      <c r="J4011" s="1" t="s">
        <v>20</v>
      </c>
      <c r="K4011" s="1" t="s">
        <v>4166</v>
      </c>
      <c r="L4011" s="1" t="s">
        <v>4143</v>
      </c>
      <c r="M4011" s="1" t="s">
        <v>4144</v>
      </c>
      <c r="O4011" s="1">
        <v>43750</v>
      </c>
      <c r="P4011" s="1">
        <v>31714</v>
      </c>
      <c r="Q4011" s="1" t="s">
        <v>4167</v>
      </c>
    </row>
    <row r="4012" spans="1:17" x14ac:dyDescent="0.4">
      <c r="A4012" t="s">
        <v>48</v>
      </c>
      <c r="B4012" t="s">
        <v>1149</v>
      </c>
      <c r="C4012" t="s">
        <v>4</v>
      </c>
      <c r="D4012">
        <v>2020</v>
      </c>
      <c r="E4012" s="3">
        <v>2</v>
      </c>
      <c r="F4012" s="21" t="s">
        <v>50</v>
      </c>
      <c r="G4012" s="1">
        <v>11</v>
      </c>
      <c r="H4012" s="1">
        <v>-3</v>
      </c>
      <c r="J4012" s="1" t="s">
        <v>13</v>
      </c>
      <c r="K4012" s="1" t="s">
        <v>1298</v>
      </c>
      <c r="L4012" s="1" t="s">
        <v>1299</v>
      </c>
      <c r="M4012" s="1" t="s">
        <v>4160</v>
      </c>
      <c r="N4012" s="1" t="s">
        <v>4161</v>
      </c>
      <c r="O4012" s="1">
        <v>43899</v>
      </c>
      <c r="P4012" s="1">
        <v>30587</v>
      </c>
      <c r="Q4012" s="1" t="s">
        <v>4162</v>
      </c>
    </row>
    <row r="4013" spans="1:17" x14ac:dyDescent="0.4">
      <c r="A4013" t="s">
        <v>48</v>
      </c>
      <c r="B4013" t="s">
        <v>1149</v>
      </c>
      <c r="C4013" t="s">
        <v>4</v>
      </c>
      <c r="D4013">
        <v>2020</v>
      </c>
      <c r="E4013" s="3">
        <v>2</v>
      </c>
      <c r="F4013" s="21" t="s">
        <v>50</v>
      </c>
      <c r="G4013" s="1">
        <v>12</v>
      </c>
      <c r="H4013" s="1">
        <v>5</v>
      </c>
      <c r="J4013" s="1" t="s">
        <v>21</v>
      </c>
      <c r="K4013" s="1" t="s">
        <v>4183</v>
      </c>
      <c r="L4013" s="1" t="s">
        <v>4184</v>
      </c>
      <c r="M4013" s="1" t="s">
        <v>4178</v>
      </c>
      <c r="O4013" s="1">
        <v>43999</v>
      </c>
      <c r="P4013" s="1">
        <v>28080</v>
      </c>
      <c r="Q4013" s="1" t="s">
        <v>4185</v>
      </c>
    </row>
    <row r="4014" spans="1:17" x14ac:dyDescent="0.4">
      <c r="A4014" t="s">
        <v>48</v>
      </c>
      <c r="B4014" t="s">
        <v>1149</v>
      </c>
      <c r="C4014" t="s">
        <v>4</v>
      </c>
      <c r="D4014">
        <v>2020</v>
      </c>
      <c r="E4014" s="3">
        <v>2</v>
      </c>
      <c r="F4014" s="21" t="s">
        <v>50</v>
      </c>
      <c r="G4014" s="1">
        <v>13</v>
      </c>
      <c r="H4014" s="1">
        <v>1</v>
      </c>
      <c r="J4014" s="1" t="s">
        <v>27</v>
      </c>
      <c r="K4014" s="1" t="s">
        <v>4174</v>
      </c>
      <c r="L4014" s="1" t="s">
        <v>4175</v>
      </c>
      <c r="M4014" s="1" t="s">
        <v>4155</v>
      </c>
      <c r="O4014" s="1">
        <v>43812</v>
      </c>
      <c r="P4014" s="1">
        <v>26528</v>
      </c>
      <c r="Q4014" s="1" t="s">
        <v>4176</v>
      </c>
    </row>
    <row r="4015" spans="1:17" x14ac:dyDescent="0.4">
      <c r="A4015" t="s">
        <v>48</v>
      </c>
      <c r="B4015" t="s">
        <v>1149</v>
      </c>
      <c r="C4015" t="s">
        <v>4</v>
      </c>
      <c r="D4015">
        <v>2020</v>
      </c>
      <c r="E4015" s="3">
        <v>2</v>
      </c>
      <c r="F4015" s="21" t="s">
        <v>50</v>
      </c>
      <c r="G4015" s="1">
        <v>14</v>
      </c>
      <c r="H4015" s="1">
        <v>-3</v>
      </c>
      <c r="J4015" s="1" t="s">
        <v>20</v>
      </c>
      <c r="K4015" s="1" t="s">
        <v>1179</v>
      </c>
      <c r="L4015" s="1" t="s">
        <v>4154</v>
      </c>
      <c r="M4015" s="1" t="s">
        <v>4155</v>
      </c>
      <c r="O4015" s="1">
        <v>43986</v>
      </c>
      <c r="P4015" s="1">
        <v>22389</v>
      </c>
      <c r="Q4015" s="1" t="s">
        <v>4168</v>
      </c>
    </row>
    <row r="4016" spans="1:17" x14ac:dyDescent="0.4">
      <c r="A4016" t="s">
        <v>48</v>
      </c>
      <c r="B4016" t="s">
        <v>1149</v>
      </c>
      <c r="C4016" t="s">
        <v>4</v>
      </c>
      <c r="D4016">
        <v>2020</v>
      </c>
      <c r="E4016" s="3">
        <v>2</v>
      </c>
      <c r="F4016" s="21" t="s">
        <v>50</v>
      </c>
      <c r="G4016" s="1">
        <v>15</v>
      </c>
      <c r="H4016" s="1">
        <v>-2</v>
      </c>
      <c r="J4016" s="1" t="s">
        <v>3497</v>
      </c>
      <c r="K4016" s="1" t="s">
        <v>1150</v>
      </c>
      <c r="L4016" s="1" t="s">
        <v>1151</v>
      </c>
      <c r="M4016" s="1" t="s">
        <v>4171</v>
      </c>
      <c r="N4016" s="1" t="s">
        <v>4172</v>
      </c>
      <c r="O4016" s="1">
        <v>43955</v>
      </c>
      <c r="P4016" s="1">
        <v>19380</v>
      </c>
      <c r="Q4016" s="1" t="s">
        <v>4173</v>
      </c>
    </row>
    <row r="4017" spans="1:17" x14ac:dyDescent="0.4">
      <c r="A4017" t="s">
        <v>48</v>
      </c>
      <c r="B4017" t="s">
        <v>1149</v>
      </c>
      <c r="C4017" t="s">
        <v>4</v>
      </c>
      <c r="D4017">
        <v>2020</v>
      </c>
      <c r="E4017" s="3">
        <v>2</v>
      </c>
      <c r="F4017" s="21" t="s">
        <v>50</v>
      </c>
      <c r="G4017" s="1">
        <v>16</v>
      </c>
      <c r="H4017" s="1">
        <v>170</v>
      </c>
      <c r="J4017" s="1" t="s">
        <v>13</v>
      </c>
      <c r="K4017" s="1" t="s">
        <v>4675</v>
      </c>
      <c r="L4017" s="1" t="s">
        <v>4404</v>
      </c>
      <c r="M4017" s="1" t="s">
        <v>4181</v>
      </c>
      <c r="O4017" s="1">
        <v>43880</v>
      </c>
      <c r="P4017" s="1">
        <v>19364</v>
      </c>
      <c r="Q4017" s="1" t="s">
        <v>4676</v>
      </c>
    </row>
    <row r="4018" spans="1:17" x14ac:dyDescent="0.4">
      <c r="A4018" t="s">
        <v>48</v>
      </c>
      <c r="B4018" t="s">
        <v>1149</v>
      </c>
      <c r="C4018" t="s">
        <v>4</v>
      </c>
      <c r="D4018">
        <v>2020</v>
      </c>
      <c r="E4018" s="3">
        <v>2</v>
      </c>
      <c r="F4018" s="21" t="s">
        <v>50</v>
      </c>
      <c r="G4018" s="1">
        <v>17</v>
      </c>
      <c r="H4018" s="1">
        <v>10</v>
      </c>
      <c r="J4018" s="1" t="s">
        <v>13</v>
      </c>
      <c r="K4018" s="1" t="s">
        <v>4211</v>
      </c>
      <c r="L4018" s="1" t="s">
        <v>4212</v>
      </c>
      <c r="M4018" s="1" t="s">
        <v>4144</v>
      </c>
      <c r="N4018" s="1" t="s">
        <v>4213</v>
      </c>
      <c r="O4018" s="1">
        <v>43982</v>
      </c>
      <c r="P4018" s="1">
        <v>18814</v>
      </c>
      <c r="Q4018" s="1" t="s">
        <v>4214</v>
      </c>
    </row>
    <row r="4019" spans="1:17" x14ac:dyDescent="0.4">
      <c r="A4019" t="s">
        <v>48</v>
      </c>
      <c r="B4019" t="s">
        <v>1149</v>
      </c>
      <c r="C4019" t="s">
        <v>4</v>
      </c>
      <c r="D4019">
        <v>2020</v>
      </c>
      <c r="E4019" s="3">
        <v>2</v>
      </c>
      <c r="F4019" s="21" t="s">
        <v>50</v>
      </c>
      <c r="G4019" s="1">
        <v>18</v>
      </c>
      <c r="H4019" s="1">
        <v>-13</v>
      </c>
      <c r="J4019" s="1" t="s">
        <v>13</v>
      </c>
      <c r="K4019" s="1" t="s">
        <v>1313</v>
      </c>
      <c r="L4019" s="1" t="s">
        <v>1314</v>
      </c>
      <c r="M4019" s="1" t="s">
        <v>4152</v>
      </c>
      <c r="O4019" s="1">
        <v>43973</v>
      </c>
      <c r="P4019" s="1">
        <v>18812</v>
      </c>
      <c r="Q4019" s="1" t="s">
        <v>4153</v>
      </c>
    </row>
    <row r="4020" spans="1:17" x14ac:dyDescent="0.4">
      <c r="A4020" t="s">
        <v>48</v>
      </c>
      <c r="B4020" t="s">
        <v>1149</v>
      </c>
      <c r="C4020" t="s">
        <v>4</v>
      </c>
      <c r="D4020">
        <v>2020</v>
      </c>
      <c r="E4020" s="3">
        <v>2</v>
      </c>
      <c r="F4020" s="21" t="s">
        <v>50</v>
      </c>
      <c r="G4020" s="1">
        <v>19</v>
      </c>
      <c r="H4020" s="1">
        <v>-1</v>
      </c>
      <c r="J4020" s="1" t="s">
        <v>20</v>
      </c>
      <c r="K4020" s="1" t="s">
        <v>4186</v>
      </c>
      <c r="L4020" s="1" t="s">
        <v>4143</v>
      </c>
      <c r="M4020" s="1" t="s">
        <v>4144</v>
      </c>
      <c r="O4020" s="1">
        <v>43470</v>
      </c>
      <c r="P4020" s="1">
        <v>16753</v>
      </c>
      <c r="Q4020" s="1" t="s">
        <v>4187</v>
      </c>
    </row>
    <row r="4021" spans="1:17" x14ac:dyDescent="0.4">
      <c r="A4021" t="s">
        <v>48</v>
      </c>
      <c r="B4021" t="s">
        <v>1149</v>
      </c>
      <c r="C4021" t="s">
        <v>4</v>
      </c>
      <c r="D4021">
        <v>2020</v>
      </c>
      <c r="E4021" s="3">
        <v>2</v>
      </c>
      <c r="F4021" s="21" t="s">
        <v>50</v>
      </c>
      <c r="G4021" s="1">
        <v>20</v>
      </c>
      <c r="H4021" s="1">
        <v>1</v>
      </c>
      <c r="J4021" s="1" t="s">
        <v>3172</v>
      </c>
      <c r="K4021" s="1" t="s">
        <v>4192</v>
      </c>
      <c r="L4021" s="1" t="s">
        <v>4193</v>
      </c>
      <c r="M4021" s="1" t="s">
        <v>4160</v>
      </c>
      <c r="O4021" s="1">
        <v>43979</v>
      </c>
      <c r="P4021" s="1">
        <v>16196</v>
      </c>
      <c r="Q4021" s="1" t="s">
        <v>4194</v>
      </c>
    </row>
    <row r="4022" spans="1:17" x14ac:dyDescent="0.4">
      <c r="A4022" t="s">
        <v>48</v>
      </c>
      <c r="B4022" t="s">
        <v>1149</v>
      </c>
      <c r="C4022" t="s">
        <v>4</v>
      </c>
      <c r="D4022">
        <v>2020</v>
      </c>
      <c r="E4022" s="3">
        <v>2</v>
      </c>
      <c r="F4022" s="21" t="s">
        <v>50</v>
      </c>
      <c r="G4022" s="1">
        <v>21</v>
      </c>
      <c r="H4022" s="1">
        <v>1</v>
      </c>
      <c r="J4022" s="1" t="s">
        <v>20</v>
      </c>
      <c r="K4022" s="1" t="s">
        <v>4195</v>
      </c>
      <c r="L4022" s="1" t="s">
        <v>1236</v>
      </c>
      <c r="M4022" s="1" t="s">
        <v>4144</v>
      </c>
      <c r="N4022" s="1" t="s">
        <v>4196</v>
      </c>
      <c r="O4022" s="1">
        <v>43984</v>
      </c>
      <c r="P4022" s="1">
        <v>12600</v>
      </c>
      <c r="Q4022" s="1" t="s">
        <v>4197</v>
      </c>
    </row>
    <row r="4023" spans="1:17" x14ac:dyDescent="0.4">
      <c r="A4023" t="s">
        <v>48</v>
      </c>
      <c r="B4023" t="s">
        <v>1149</v>
      </c>
      <c r="C4023" t="s">
        <v>4</v>
      </c>
      <c r="D4023">
        <v>2020</v>
      </c>
      <c r="E4023" s="3">
        <v>2</v>
      </c>
      <c r="F4023" s="21" t="s">
        <v>50</v>
      </c>
      <c r="G4023" s="1">
        <v>22</v>
      </c>
      <c r="H4023" s="1">
        <v>-2</v>
      </c>
      <c r="J4023" s="1" t="s">
        <v>13</v>
      </c>
      <c r="K4023" s="1" t="s">
        <v>1346</v>
      </c>
      <c r="L4023" s="1" t="s">
        <v>4190</v>
      </c>
      <c r="M4023" s="1" t="s">
        <v>4155</v>
      </c>
      <c r="O4023" s="1">
        <v>43055</v>
      </c>
      <c r="P4023" s="1">
        <v>12199</v>
      </c>
      <c r="Q4023" s="1" t="s">
        <v>4191</v>
      </c>
    </row>
    <row r="4024" spans="1:17" x14ac:dyDescent="0.4">
      <c r="A4024" t="s">
        <v>48</v>
      </c>
      <c r="B4024" t="s">
        <v>1149</v>
      </c>
      <c r="C4024" t="s">
        <v>4</v>
      </c>
      <c r="D4024">
        <v>2020</v>
      </c>
      <c r="E4024" s="3">
        <v>2</v>
      </c>
      <c r="F4024" s="21" t="s">
        <v>50</v>
      </c>
      <c r="G4024" s="1">
        <v>23</v>
      </c>
      <c r="H4024" s="1">
        <v>8</v>
      </c>
      <c r="J4024" s="1" t="s">
        <v>20</v>
      </c>
      <c r="K4024" s="1" t="s">
        <v>4220</v>
      </c>
      <c r="L4024" s="1" t="s">
        <v>4221</v>
      </c>
      <c r="M4024" s="1" t="s">
        <v>4144</v>
      </c>
      <c r="O4024" s="1">
        <v>43470</v>
      </c>
      <c r="P4024" s="1">
        <v>11384</v>
      </c>
      <c r="Q4024" s="1" t="s">
        <v>4222</v>
      </c>
    </row>
    <row r="4025" spans="1:17" x14ac:dyDescent="0.4">
      <c r="A4025" t="s">
        <v>48</v>
      </c>
      <c r="B4025" t="s">
        <v>1149</v>
      </c>
      <c r="C4025" t="s">
        <v>4</v>
      </c>
      <c r="D4025">
        <v>2020</v>
      </c>
      <c r="E4025" s="3">
        <v>2</v>
      </c>
      <c r="F4025" s="21" t="s">
        <v>50</v>
      </c>
      <c r="G4025" s="1">
        <v>24</v>
      </c>
      <c r="H4025" s="1">
        <v>4</v>
      </c>
      <c r="J4025" s="1" t="s">
        <v>20</v>
      </c>
      <c r="K4025" s="1" t="s">
        <v>4215</v>
      </c>
      <c r="L4025" s="1" t="s">
        <v>2842</v>
      </c>
      <c r="M4025" s="1" t="s">
        <v>4160</v>
      </c>
      <c r="O4025" s="1">
        <v>43999</v>
      </c>
      <c r="P4025" s="1">
        <v>10686</v>
      </c>
      <c r="Q4025" s="1" t="s">
        <v>4216</v>
      </c>
    </row>
    <row r="4026" spans="1:17" x14ac:dyDescent="0.4">
      <c r="A4026" t="s">
        <v>48</v>
      </c>
      <c r="B4026" t="s">
        <v>1149</v>
      </c>
      <c r="C4026" t="s">
        <v>4</v>
      </c>
      <c r="D4026">
        <v>2020</v>
      </c>
      <c r="E4026" s="3">
        <v>2</v>
      </c>
      <c r="F4026" s="21" t="s">
        <v>50</v>
      </c>
      <c r="G4026" s="1">
        <v>25</v>
      </c>
      <c r="H4026" s="1">
        <v>-2</v>
      </c>
      <c r="J4026" s="1" t="s">
        <v>20</v>
      </c>
      <c r="K4026" s="1" t="s">
        <v>4198</v>
      </c>
      <c r="L4026" s="1" t="s">
        <v>4143</v>
      </c>
      <c r="M4026" s="1" t="s">
        <v>4144</v>
      </c>
      <c r="O4026" s="1">
        <v>43750</v>
      </c>
      <c r="P4026" s="1">
        <v>10660</v>
      </c>
      <c r="Q4026" s="1" t="s">
        <v>4199</v>
      </c>
    </row>
    <row r="4027" spans="1:17" x14ac:dyDescent="0.4">
      <c r="A4027" t="s">
        <v>48</v>
      </c>
      <c r="B4027" t="s">
        <v>1149</v>
      </c>
      <c r="C4027" t="s">
        <v>4</v>
      </c>
      <c r="D4027">
        <v>2020</v>
      </c>
      <c r="E4027" s="3">
        <v>2</v>
      </c>
      <c r="F4027" s="21" t="s">
        <v>50</v>
      </c>
      <c r="G4027" s="1">
        <v>26</v>
      </c>
      <c r="H4027" s="1">
        <v>-2</v>
      </c>
      <c r="J4027" s="1" t="s">
        <v>13</v>
      </c>
      <c r="K4027" s="1" t="s">
        <v>4200</v>
      </c>
      <c r="L4027" s="1" t="s">
        <v>4201</v>
      </c>
      <c r="M4027" s="1" t="s">
        <v>4155</v>
      </c>
      <c r="N4027" s="1" t="s">
        <v>4202</v>
      </c>
      <c r="O4027" s="1">
        <v>43964</v>
      </c>
      <c r="P4027" s="1">
        <v>10518</v>
      </c>
      <c r="Q4027" s="1" t="s">
        <v>4203</v>
      </c>
    </row>
    <row r="4028" spans="1:17" x14ac:dyDescent="0.4">
      <c r="A4028" t="s">
        <v>48</v>
      </c>
      <c r="B4028" t="s">
        <v>1149</v>
      </c>
      <c r="C4028" t="s">
        <v>4</v>
      </c>
      <c r="D4028">
        <v>2020</v>
      </c>
      <c r="E4028" s="3">
        <v>2</v>
      </c>
      <c r="F4028" s="21" t="s">
        <v>50</v>
      </c>
      <c r="G4028" s="1">
        <v>27</v>
      </c>
      <c r="H4028" s="1">
        <v>2</v>
      </c>
      <c r="J4028" s="1" t="s">
        <v>20</v>
      </c>
      <c r="K4028" s="1" t="s">
        <v>4217</v>
      </c>
      <c r="L4028" s="1" t="s">
        <v>4143</v>
      </c>
      <c r="M4028" s="1" t="s">
        <v>4144</v>
      </c>
      <c r="O4028" s="1">
        <v>43755</v>
      </c>
      <c r="P4028" s="1">
        <v>10317</v>
      </c>
      <c r="Q4028" s="1" t="s">
        <v>4218</v>
      </c>
    </row>
    <row r="4029" spans="1:17" x14ac:dyDescent="0.4">
      <c r="A4029" t="s">
        <v>48</v>
      </c>
      <c r="B4029" t="s">
        <v>1149</v>
      </c>
      <c r="C4029" t="s">
        <v>4</v>
      </c>
      <c r="D4029">
        <v>2020</v>
      </c>
      <c r="E4029" s="3">
        <v>2</v>
      </c>
      <c r="F4029" s="21" t="s">
        <v>50</v>
      </c>
      <c r="G4029" s="1">
        <v>28</v>
      </c>
      <c r="H4029" s="1">
        <v>13</v>
      </c>
      <c r="J4029" s="1" t="s">
        <v>13</v>
      </c>
      <c r="K4029" s="1" t="s">
        <v>4246</v>
      </c>
      <c r="L4029" s="1" t="s">
        <v>1216</v>
      </c>
      <c r="M4029" s="1" t="s">
        <v>4155</v>
      </c>
      <c r="N4029" s="1" t="s">
        <v>4247</v>
      </c>
      <c r="O4029" s="1">
        <v>43985</v>
      </c>
      <c r="P4029" s="1">
        <v>10160</v>
      </c>
      <c r="Q4029" s="1" t="s">
        <v>4248</v>
      </c>
    </row>
    <row r="4030" spans="1:17" x14ac:dyDescent="0.4">
      <c r="A4030" t="s">
        <v>48</v>
      </c>
      <c r="B4030" t="s">
        <v>1149</v>
      </c>
      <c r="C4030" t="s">
        <v>4</v>
      </c>
      <c r="D4030">
        <v>2020</v>
      </c>
      <c r="E4030" s="3">
        <v>2</v>
      </c>
      <c r="F4030" s="21" t="s">
        <v>50</v>
      </c>
      <c r="G4030" s="1">
        <v>29</v>
      </c>
      <c r="H4030" s="1">
        <v>1</v>
      </c>
      <c r="J4030" s="1" t="s">
        <v>10</v>
      </c>
      <c r="K4030" s="1" t="s">
        <v>1156</v>
      </c>
      <c r="L4030" s="1" t="s">
        <v>1157</v>
      </c>
      <c r="M4030" s="1" t="s">
        <v>4181</v>
      </c>
      <c r="O4030" s="1">
        <v>44006</v>
      </c>
      <c r="P4030" s="1">
        <v>9869</v>
      </c>
      <c r="Q4030" s="1" t="s">
        <v>4219</v>
      </c>
    </row>
    <row r="4031" spans="1:17" x14ac:dyDescent="0.4">
      <c r="A4031" t="s">
        <v>48</v>
      </c>
      <c r="B4031" t="s">
        <v>1149</v>
      </c>
      <c r="C4031" t="s">
        <v>4</v>
      </c>
      <c r="D4031">
        <v>2020</v>
      </c>
      <c r="E4031" s="3">
        <v>2</v>
      </c>
      <c r="F4031" s="21" t="s">
        <v>50</v>
      </c>
      <c r="G4031" s="1">
        <v>30</v>
      </c>
      <c r="H4031" s="1">
        <v>3</v>
      </c>
      <c r="J4031" s="1" t="s">
        <v>20</v>
      </c>
      <c r="K4031" s="1" t="s">
        <v>4226</v>
      </c>
      <c r="L4031" s="1" t="s">
        <v>4143</v>
      </c>
      <c r="M4031" s="1" t="s">
        <v>4144</v>
      </c>
      <c r="O4031" s="1">
        <v>43768</v>
      </c>
      <c r="P4031" s="1">
        <v>9552</v>
      </c>
      <c r="Q4031" s="1" t="s">
        <v>4227</v>
      </c>
    </row>
    <row r="4032" spans="1:17" x14ac:dyDescent="0.4">
      <c r="A4032" t="s">
        <v>48</v>
      </c>
      <c r="B4032" t="s">
        <v>1149</v>
      </c>
      <c r="C4032" t="s">
        <v>4</v>
      </c>
      <c r="D4032">
        <v>2020</v>
      </c>
      <c r="E4032" s="3">
        <v>2</v>
      </c>
      <c r="F4032" s="21" t="s">
        <v>50</v>
      </c>
      <c r="G4032" s="1">
        <v>31</v>
      </c>
      <c r="H4032" s="1">
        <v>5</v>
      </c>
      <c r="J4032" s="1" t="s">
        <v>13</v>
      </c>
      <c r="K4032" s="1" t="s">
        <v>4233</v>
      </c>
      <c r="L4032" s="1" t="s">
        <v>4234</v>
      </c>
      <c r="M4032" s="1" t="s">
        <v>4181</v>
      </c>
      <c r="O4032" s="1">
        <v>43362</v>
      </c>
      <c r="P4032" s="1">
        <v>9441</v>
      </c>
      <c r="Q4032" s="1" t="s">
        <v>4235</v>
      </c>
    </row>
    <row r="4033" spans="1:17" x14ac:dyDescent="0.4">
      <c r="A4033" t="s">
        <v>48</v>
      </c>
      <c r="B4033" t="s">
        <v>1149</v>
      </c>
      <c r="C4033" t="s">
        <v>4</v>
      </c>
      <c r="D4033">
        <v>2020</v>
      </c>
      <c r="E4033" s="3">
        <v>2</v>
      </c>
      <c r="F4033" s="21" t="s">
        <v>50</v>
      </c>
      <c r="G4033" s="1">
        <v>32</v>
      </c>
      <c r="H4033" s="1">
        <v>63</v>
      </c>
      <c r="J4033" s="1" t="s">
        <v>13</v>
      </c>
      <c r="K4033" s="1" t="s">
        <v>4403</v>
      </c>
      <c r="L4033" s="1" t="s">
        <v>4404</v>
      </c>
      <c r="M4033" s="1" t="s">
        <v>4181</v>
      </c>
      <c r="O4033" s="1">
        <v>43885</v>
      </c>
      <c r="P4033" s="1">
        <v>9108</v>
      </c>
      <c r="Q4033" s="1" t="s">
        <v>4405</v>
      </c>
    </row>
    <row r="4034" spans="1:17" x14ac:dyDescent="0.4">
      <c r="A4034" t="s">
        <v>48</v>
      </c>
      <c r="B4034" t="s">
        <v>1149</v>
      </c>
      <c r="C4034" t="s">
        <v>4</v>
      </c>
      <c r="D4034">
        <v>2020</v>
      </c>
      <c r="E4034" s="3">
        <v>2</v>
      </c>
      <c r="F4034" s="21" t="s">
        <v>50</v>
      </c>
      <c r="G4034" s="1">
        <v>33</v>
      </c>
      <c r="H4034" s="1">
        <v>341</v>
      </c>
      <c r="J4034" s="1" t="s">
        <v>13</v>
      </c>
      <c r="K4034" s="1" t="s">
        <v>1354</v>
      </c>
      <c r="L4034" s="1" t="s">
        <v>4721</v>
      </c>
      <c r="M4034" s="1" t="s">
        <v>4152</v>
      </c>
      <c r="O4034" s="1">
        <v>43890</v>
      </c>
      <c r="P4034" s="1">
        <v>9097</v>
      </c>
      <c r="Q4034" s="1" t="s">
        <v>4722</v>
      </c>
    </row>
    <row r="4035" spans="1:17" x14ac:dyDescent="0.4">
      <c r="A4035" t="s">
        <v>48</v>
      </c>
      <c r="B4035" t="s">
        <v>1149</v>
      </c>
      <c r="C4035" t="s">
        <v>4</v>
      </c>
      <c r="D4035">
        <v>2020</v>
      </c>
      <c r="E4035" s="3">
        <v>2</v>
      </c>
      <c r="F4035" s="21" t="s">
        <v>50</v>
      </c>
      <c r="G4035" s="1">
        <v>34</v>
      </c>
      <c r="H4035" s="1">
        <v>8</v>
      </c>
      <c r="J4035" s="1" t="s">
        <v>21</v>
      </c>
      <c r="K4035" s="1" t="s">
        <v>4249</v>
      </c>
      <c r="L4035" s="1" t="s">
        <v>4250</v>
      </c>
      <c r="M4035" s="1" t="s">
        <v>4171</v>
      </c>
      <c r="N4035" s="1" t="s">
        <v>4251</v>
      </c>
      <c r="O4035" s="1">
        <v>43880</v>
      </c>
      <c r="P4035" s="1">
        <v>8795</v>
      </c>
      <c r="Q4035" s="1" t="s">
        <v>4252</v>
      </c>
    </row>
    <row r="4036" spans="1:17" x14ac:dyDescent="0.4">
      <c r="A4036" t="s">
        <v>48</v>
      </c>
      <c r="B4036" t="s">
        <v>1149</v>
      </c>
      <c r="C4036" t="s">
        <v>4</v>
      </c>
      <c r="D4036">
        <v>2020</v>
      </c>
      <c r="E4036" s="3">
        <v>2</v>
      </c>
      <c r="F4036" s="21" t="s">
        <v>50</v>
      </c>
      <c r="G4036" s="1">
        <v>35</v>
      </c>
      <c r="H4036" s="1">
        <v>-1</v>
      </c>
      <c r="J4036" s="1" t="s">
        <v>13</v>
      </c>
      <c r="K4036" s="1" t="s">
        <v>1501</v>
      </c>
      <c r="L4036" s="1" t="s">
        <v>4228</v>
      </c>
      <c r="M4036" s="1" t="s">
        <v>4155</v>
      </c>
      <c r="N4036" s="1" t="s">
        <v>4229</v>
      </c>
      <c r="O4036" s="1">
        <v>43918</v>
      </c>
      <c r="P4036" s="1">
        <v>8584</v>
      </c>
      <c r="Q4036" s="1" t="s">
        <v>4230</v>
      </c>
    </row>
    <row r="4037" spans="1:17" x14ac:dyDescent="0.4">
      <c r="A4037" t="s">
        <v>48</v>
      </c>
      <c r="B4037" t="s">
        <v>1149</v>
      </c>
      <c r="C4037" t="s">
        <v>4</v>
      </c>
      <c r="D4037">
        <v>2020</v>
      </c>
      <c r="E4037" s="3">
        <v>2</v>
      </c>
      <c r="F4037" s="21" t="s">
        <v>50</v>
      </c>
      <c r="G4037" s="1">
        <v>36</v>
      </c>
      <c r="H4037" s="1">
        <v>1</v>
      </c>
      <c r="J4037" s="1" t="s">
        <v>20</v>
      </c>
      <c r="K4037" s="1" t="s">
        <v>4236</v>
      </c>
      <c r="L4037" s="1" t="s">
        <v>4237</v>
      </c>
      <c r="M4037" s="1" t="s">
        <v>4144</v>
      </c>
      <c r="O4037" s="1">
        <v>43956</v>
      </c>
      <c r="P4037" s="1">
        <v>8425</v>
      </c>
      <c r="Q4037" s="1" t="s">
        <v>4238</v>
      </c>
    </row>
    <row r="4038" spans="1:17" x14ac:dyDescent="0.4">
      <c r="A4038" t="s">
        <v>48</v>
      </c>
      <c r="B4038" t="s">
        <v>1149</v>
      </c>
      <c r="C4038" t="s">
        <v>4</v>
      </c>
      <c r="D4038">
        <v>2020</v>
      </c>
      <c r="E4038" s="3">
        <v>2</v>
      </c>
      <c r="F4038" s="21" t="s">
        <v>50</v>
      </c>
      <c r="G4038" s="1">
        <v>37</v>
      </c>
      <c r="H4038" s="1">
        <v>11</v>
      </c>
      <c r="J4038" s="1" t="s">
        <v>20</v>
      </c>
      <c r="K4038" s="1" t="s">
        <v>4272</v>
      </c>
      <c r="L4038" s="1" t="s">
        <v>4273</v>
      </c>
      <c r="M4038" s="1" t="s">
        <v>4144</v>
      </c>
      <c r="O4038" s="1">
        <v>43976</v>
      </c>
      <c r="P4038" s="1">
        <v>8380</v>
      </c>
      <c r="Q4038" s="1" t="s">
        <v>4274</v>
      </c>
    </row>
    <row r="4039" spans="1:17" x14ac:dyDescent="0.4">
      <c r="A4039" t="s">
        <v>48</v>
      </c>
      <c r="B4039" t="s">
        <v>1149</v>
      </c>
      <c r="C4039" t="s">
        <v>4</v>
      </c>
      <c r="D4039">
        <v>2020</v>
      </c>
      <c r="E4039" s="3">
        <v>2</v>
      </c>
      <c r="F4039" s="21" t="s">
        <v>50</v>
      </c>
      <c r="G4039" s="1">
        <v>38</v>
      </c>
      <c r="H4039" s="1">
        <v>1</v>
      </c>
      <c r="J4039" s="1" t="s">
        <v>11</v>
      </c>
      <c r="K4039" s="1" t="s">
        <v>4242</v>
      </c>
      <c r="L4039" s="1" t="s">
        <v>1233</v>
      </c>
      <c r="M4039" s="1" t="s">
        <v>4160</v>
      </c>
      <c r="O4039" s="1">
        <v>43991</v>
      </c>
      <c r="P4039" s="1">
        <v>8241</v>
      </c>
      <c r="Q4039" s="1" t="s">
        <v>4243</v>
      </c>
    </row>
    <row r="4040" spans="1:17" x14ac:dyDescent="0.4">
      <c r="A4040" t="s">
        <v>48</v>
      </c>
      <c r="B4040" t="s">
        <v>1149</v>
      </c>
      <c r="C4040" t="s">
        <v>4</v>
      </c>
      <c r="D4040">
        <v>2020</v>
      </c>
      <c r="E4040" s="3">
        <v>2</v>
      </c>
      <c r="F4040" s="21" t="s">
        <v>50</v>
      </c>
      <c r="G4040" s="1">
        <v>39</v>
      </c>
      <c r="H4040" s="1">
        <v>1</v>
      </c>
      <c r="J4040" s="1" t="s">
        <v>20</v>
      </c>
      <c r="K4040" s="1" t="s">
        <v>4244</v>
      </c>
      <c r="L4040" s="1" t="s">
        <v>4143</v>
      </c>
      <c r="M4040" s="1" t="s">
        <v>4144</v>
      </c>
      <c r="O4040" s="1">
        <v>43752</v>
      </c>
      <c r="P4040" s="1">
        <v>7912</v>
      </c>
      <c r="Q4040" s="1" t="s">
        <v>4245</v>
      </c>
    </row>
    <row r="4041" spans="1:17" x14ac:dyDescent="0.4">
      <c r="A4041" t="s">
        <v>48</v>
      </c>
      <c r="B4041" t="s">
        <v>1149</v>
      </c>
      <c r="C4041" t="s">
        <v>4</v>
      </c>
      <c r="D4041">
        <v>2020</v>
      </c>
      <c r="E4041" s="3">
        <v>2</v>
      </c>
      <c r="F4041" s="21" t="s">
        <v>50</v>
      </c>
      <c r="G4041" s="1">
        <v>40</v>
      </c>
      <c r="H4041" s="1">
        <v>-5</v>
      </c>
      <c r="J4041" s="1" t="s">
        <v>27</v>
      </c>
      <c r="K4041" s="1" t="s">
        <v>1206</v>
      </c>
      <c r="L4041" s="1" t="s">
        <v>4231</v>
      </c>
      <c r="M4041" s="1" t="s">
        <v>4181</v>
      </c>
      <c r="O4041" s="1">
        <v>42718</v>
      </c>
      <c r="P4041" s="1">
        <v>7627</v>
      </c>
      <c r="Q4041" s="1" t="s">
        <v>4232</v>
      </c>
    </row>
    <row r="4042" spans="1:17" x14ac:dyDescent="0.4">
      <c r="A4042" t="s">
        <v>48</v>
      </c>
      <c r="B4042" t="s">
        <v>1149</v>
      </c>
      <c r="C4042" t="s">
        <v>4</v>
      </c>
      <c r="D4042">
        <v>2020</v>
      </c>
      <c r="E4042" s="3">
        <v>2</v>
      </c>
      <c r="F4042" s="21" t="s">
        <v>50</v>
      </c>
      <c r="G4042" s="1">
        <v>41</v>
      </c>
      <c r="H4042" s="1">
        <v>-22</v>
      </c>
      <c r="J4042" s="1" t="s">
        <v>20</v>
      </c>
      <c r="K4042" s="1" t="s">
        <v>1181</v>
      </c>
      <c r="L4042" s="1" t="s">
        <v>4188</v>
      </c>
      <c r="M4042" s="1" t="s">
        <v>4144</v>
      </c>
      <c r="O4042" s="1">
        <v>43832</v>
      </c>
      <c r="P4042" s="1">
        <v>7524</v>
      </c>
      <c r="Q4042" s="1" t="s">
        <v>4189</v>
      </c>
    </row>
    <row r="4043" spans="1:17" x14ac:dyDescent="0.4">
      <c r="A4043" t="s">
        <v>48</v>
      </c>
      <c r="B4043" t="s">
        <v>1149</v>
      </c>
      <c r="C4043" t="s">
        <v>4</v>
      </c>
      <c r="D4043">
        <v>2020</v>
      </c>
      <c r="E4043" s="3">
        <v>2</v>
      </c>
      <c r="F4043" s="21" t="s">
        <v>50</v>
      </c>
      <c r="G4043" s="1">
        <v>42</v>
      </c>
      <c r="H4043" s="1">
        <v>5</v>
      </c>
      <c r="J4043" s="1" t="s">
        <v>13</v>
      </c>
      <c r="K4043" s="1" t="s">
        <v>4268</v>
      </c>
      <c r="L4043" s="1" t="s">
        <v>4269</v>
      </c>
      <c r="M4043" s="1" t="s">
        <v>4144</v>
      </c>
      <c r="N4043" s="1" t="s">
        <v>4270</v>
      </c>
      <c r="O4043" s="1">
        <v>43990</v>
      </c>
      <c r="P4043" s="1">
        <v>7416</v>
      </c>
      <c r="Q4043" s="1" t="s">
        <v>4271</v>
      </c>
    </row>
    <row r="4044" spans="1:17" x14ac:dyDescent="0.4">
      <c r="A4044" t="s">
        <v>48</v>
      </c>
      <c r="B4044" t="s">
        <v>1149</v>
      </c>
      <c r="C4044" t="s">
        <v>4</v>
      </c>
      <c r="D4044">
        <v>2020</v>
      </c>
      <c r="E4044" s="3">
        <v>2</v>
      </c>
      <c r="F4044" s="21" t="s">
        <v>50</v>
      </c>
      <c r="G4044" s="1">
        <v>43</v>
      </c>
      <c r="H4044" s="1">
        <v>6</v>
      </c>
      <c r="J4044" s="1" t="s">
        <v>10</v>
      </c>
      <c r="K4044" s="1" t="s">
        <v>4275</v>
      </c>
      <c r="L4044" s="1" t="s">
        <v>4276</v>
      </c>
      <c r="M4044" s="1" t="s">
        <v>4277</v>
      </c>
      <c r="O4044" s="1">
        <v>43368</v>
      </c>
      <c r="P4044" s="1">
        <v>7242</v>
      </c>
      <c r="Q4044" s="1" t="s">
        <v>4278</v>
      </c>
    </row>
    <row r="4045" spans="1:17" x14ac:dyDescent="0.4">
      <c r="A4045" t="s">
        <v>48</v>
      </c>
      <c r="B4045" t="s">
        <v>1149</v>
      </c>
      <c r="C4045" t="s">
        <v>4</v>
      </c>
      <c r="D4045">
        <v>2020</v>
      </c>
      <c r="E4045" s="3">
        <v>2</v>
      </c>
      <c r="F4045" s="21" t="s">
        <v>50</v>
      </c>
      <c r="G4045" s="1">
        <v>44</v>
      </c>
      <c r="H4045" s="1">
        <v>-18</v>
      </c>
      <c r="J4045" s="1" t="s">
        <v>20</v>
      </c>
      <c r="K4045" s="1" t="s">
        <v>4208</v>
      </c>
      <c r="L4045" s="1" t="s">
        <v>4209</v>
      </c>
      <c r="M4045" s="1" t="s">
        <v>4155</v>
      </c>
      <c r="O4045" s="1">
        <v>43951</v>
      </c>
      <c r="P4045" s="1">
        <v>6871</v>
      </c>
      <c r="Q4045" s="1" t="s">
        <v>4210</v>
      </c>
    </row>
    <row r="4046" spans="1:17" x14ac:dyDescent="0.4">
      <c r="A4046" t="s">
        <v>48</v>
      </c>
      <c r="B4046" t="s">
        <v>1149</v>
      </c>
      <c r="C4046" t="s">
        <v>4</v>
      </c>
      <c r="D4046">
        <v>2020</v>
      </c>
      <c r="E4046" s="3">
        <v>2</v>
      </c>
      <c r="F4046" s="21" t="s">
        <v>50</v>
      </c>
      <c r="G4046" s="1">
        <v>45</v>
      </c>
      <c r="H4046" s="1">
        <v>7</v>
      </c>
      <c r="J4046" s="1" t="s">
        <v>304</v>
      </c>
      <c r="K4046" s="1" t="s">
        <v>4284</v>
      </c>
      <c r="L4046" s="1" t="s">
        <v>4276</v>
      </c>
      <c r="M4046" s="1" t="s">
        <v>4277</v>
      </c>
      <c r="O4046" s="1">
        <v>43636</v>
      </c>
      <c r="P4046" s="1">
        <v>6489</v>
      </c>
      <c r="Q4046" s="1" t="s">
        <v>4285</v>
      </c>
    </row>
    <row r="4047" spans="1:17" x14ac:dyDescent="0.4">
      <c r="A4047" t="s">
        <v>48</v>
      </c>
      <c r="B4047" t="s">
        <v>1149</v>
      </c>
      <c r="C4047" t="s">
        <v>4</v>
      </c>
      <c r="D4047">
        <v>2020</v>
      </c>
      <c r="E4047" s="3">
        <v>2</v>
      </c>
      <c r="F4047" s="21" t="s">
        <v>50</v>
      </c>
      <c r="G4047" s="1">
        <v>46</v>
      </c>
      <c r="H4047" s="1" t="s">
        <v>62</v>
      </c>
      <c r="J4047" s="1" t="s">
        <v>20</v>
      </c>
      <c r="K4047" s="1" t="s">
        <v>4264</v>
      </c>
      <c r="L4047" s="1" t="s">
        <v>4265</v>
      </c>
      <c r="M4047" s="1" t="s">
        <v>4160</v>
      </c>
      <c r="N4047" s="1" t="s">
        <v>4266</v>
      </c>
      <c r="O4047" s="1">
        <v>43753</v>
      </c>
      <c r="P4047" s="1">
        <v>6443</v>
      </c>
      <c r="Q4047" s="1" t="s">
        <v>4267</v>
      </c>
    </row>
    <row r="4048" spans="1:17" x14ac:dyDescent="0.4">
      <c r="A4048" t="s">
        <v>48</v>
      </c>
      <c r="B4048" t="s">
        <v>1149</v>
      </c>
      <c r="C4048" t="s">
        <v>4</v>
      </c>
      <c r="D4048">
        <v>2020</v>
      </c>
      <c r="E4048" s="3">
        <v>2</v>
      </c>
      <c r="F4048" s="21" t="s">
        <v>50</v>
      </c>
      <c r="G4048" s="1">
        <v>47</v>
      </c>
      <c r="H4048" s="1">
        <v>4</v>
      </c>
      <c r="J4048" s="1" t="s">
        <v>9</v>
      </c>
      <c r="K4048" s="1" t="s">
        <v>4281</v>
      </c>
      <c r="L4048" s="1" t="s">
        <v>4282</v>
      </c>
      <c r="M4048" s="1" t="s">
        <v>4160</v>
      </c>
      <c r="O4048" s="1">
        <v>43421</v>
      </c>
      <c r="P4048" s="1">
        <v>6362</v>
      </c>
      <c r="Q4048" s="1" t="s">
        <v>4283</v>
      </c>
    </row>
    <row r="4049" spans="1:17" x14ac:dyDescent="0.4">
      <c r="A4049" t="s">
        <v>48</v>
      </c>
      <c r="B4049" t="s">
        <v>1149</v>
      </c>
      <c r="C4049" t="s">
        <v>4</v>
      </c>
      <c r="D4049">
        <v>2020</v>
      </c>
      <c r="E4049" s="3">
        <v>2</v>
      </c>
      <c r="F4049" s="21" t="s">
        <v>50</v>
      </c>
      <c r="G4049" s="1">
        <v>48</v>
      </c>
      <c r="H4049" s="1">
        <v>-5</v>
      </c>
      <c r="J4049" s="1" t="s">
        <v>13</v>
      </c>
      <c r="K4049" s="1" t="s">
        <v>4253</v>
      </c>
      <c r="L4049" s="1" t="s">
        <v>4254</v>
      </c>
      <c r="M4049" s="1" t="s">
        <v>4255</v>
      </c>
      <c r="O4049" s="1">
        <v>43741</v>
      </c>
      <c r="P4049" s="1">
        <v>6286</v>
      </c>
      <c r="Q4049" s="1" t="s">
        <v>4256</v>
      </c>
    </row>
    <row r="4050" spans="1:17" x14ac:dyDescent="0.4">
      <c r="A4050" t="s">
        <v>48</v>
      </c>
      <c r="B4050" t="s">
        <v>1149</v>
      </c>
      <c r="C4050" t="s">
        <v>4</v>
      </c>
      <c r="D4050">
        <v>2020</v>
      </c>
      <c r="E4050" s="3">
        <v>2</v>
      </c>
      <c r="F4050" s="21" t="s">
        <v>50</v>
      </c>
      <c r="G4050" s="1">
        <v>49</v>
      </c>
      <c r="H4050" s="1">
        <v>71</v>
      </c>
      <c r="J4050" s="1" t="s">
        <v>13</v>
      </c>
      <c r="K4050" s="1" t="s">
        <v>4475</v>
      </c>
      <c r="L4050" s="1" t="s">
        <v>4476</v>
      </c>
      <c r="M4050" s="1" t="s">
        <v>4171</v>
      </c>
      <c r="O4050" s="1">
        <v>43860</v>
      </c>
      <c r="P4050" s="1">
        <v>6258</v>
      </c>
      <c r="Q4050" s="1" t="s">
        <v>4477</v>
      </c>
    </row>
    <row r="4051" spans="1:17" x14ac:dyDescent="0.4">
      <c r="A4051" t="s">
        <v>48</v>
      </c>
      <c r="B4051" t="s">
        <v>1149</v>
      </c>
      <c r="C4051" t="s">
        <v>4</v>
      </c>
      <c r="D4051">
        <v>2020</v>
      </c>
      <c r="E4051" s="3">
        <v>2</v>
      </c>
      <c r="F4051" s="21" t="s">
        <v>50</v>
      </c>
      <c r="G4051" s="1">
        <v>50</v>
      </c>
      <c r="H4051" s="1">
        <v>-34</v>
      </c>
      <c r="J4051" s="1" t="s">
        <v>13</v>
      </c>
      <c r="K4051" s="1" t="s">
        <v>1360</v>
      </c>
      <c r="L4051" s="1" t="s">
        <v>4180</v>
      </c>
      <c r="M4051" s="1" t="s">
        <v>4181</v>
      </c>
      <c r="O4051" s="1">
        <v>43970</v>
      </c>
      <c r="P4051" s="1">
        <v>6030</v>
      </c>
      <c r="Q4051" s="1" t="s">
        <v>4182</v>
      </c>
    </row>
    <row r="4052" spans="1:17" x14ac:dyDescent="0.4">
      <c r="A4052" t="s">
        <v>48</v>
      </c>
      <c r="B4052" t="s">
        <v>1149</v>
      </c>
      <c r="C4052" t="s">
        <v>4</v>
      </c>
      <c r="D4052">
        <v>2020</v>
      </c>
      <c r="E4052" s="3">
        <v>2</v>
      </c>
      <c r="F4052" s="21" t="s">
        <v>50</v>
      </c>
      <c r="G4052" s="1">
        <v>51</v>
      </c>
      <c r="H4052" s="1">
        <v>-7</v>
      </c>
      <c r="J4052" s="1" t="s">
        <v>21</v>
      </c>
      <c r="K4052" s="1" t="s">
        <v>4257</v>
      </c>
      <c r="L4052" s="1" t="s">
        <v>4258</v>
      </c>
      <c r="M4052" s="1" t="s">
        <v>4152</v>
      </c>
      <c r="O4052" s="1">
        <v>43803</v>
      </c>
      <c r="P4052" s="1">
        <v>5812</v>
      </c>
      <c r="Q4052" s="1" t="s">
        <v>4259</v>
      </c>
    </row>
    <row r="4053" spans="1:17" x14ac:dyDescent="0.4">
      <c r="A4053" t="s">
        <v>48</v>
      </c>
      <c r="B4053" t="s">
        <v>1149</v>
      </c>
      <c r="C4053" t="s">
        <v>4</v>
      </c>
      <c r="D4053">
        <v>2020</v>
      </c>
      <c r="E4053" s="3">
        <v>2</v>
      </c>
      <c r="F4053" s="21" t="s">
        <v>50</v>
      </c>
      <c r="G4053" s="1">
        <v>52</v>
      </c>
      <c r="H4053" s="1">
        <v>5</v>
      </c>
      <c r="J4053" s="1" t="s">
        <v>13</v>
      </c>
      <c r="K4053" s="1" t="s">
        <v>1499</v>
      </c>
      <c r="L4053" s="1" t="s">
        <v>4298</v>
      </c>
      <c r="M4053" s="1" t="s">
        <v>4181</v>
      </c>
      <c r="O4053" s="1">
        <v>43949</v>
      </c>
      <c r="P4053" s="1">
        <v>5600</v>
      </c>
      <c r="Q4053" s="1" t="s">
        <v>4299</v>
      </c>
    </row>
    <row r="4054" spans="1:17" x14ac:dyDescent="0.4">
      <c r="A4054" t="s">
        <v>48</v>
      </c>
      <c r="B4054" t="s">
        <v>1149</v>
      </c>
      <c r="C4054" t="s">
        <v>4</v>
      </c>
      <c r="D4054">
        <v>2020</v>
      </c>
      <c r="E4054" s="3">
        <v>2</v>
      </c>
      <c r="F4054" s="21" t="s">
        <v>50</v>
      </c>
      <c r="G4054" s="1">
        <v>53</v>
      </c>
      <c r="H4054" s="1">
        <v>12</v>
      </c>
      <c r="J4054" s="1" t="s">
        <v>21</v>
      </c>
      <c r="K4054" s="1" t="s">
        <v>4317</v>
      </c>
      <c r="L4054" s="1" t="s">
        <v>4318</v>
      </c>
      <c r="M4054" s="1" t="s">
        <v>4255</v>
      </c>
      <c r="N4054" s="1" t="s">
        <v>4319</v>
      </c>
      <c r="O4054" s="1">
        <v>44001</v>
      </c>
      <c r="P4054" s="1">
        <v>5343</v>
      </c>
      <c r="Q4054" s="1" t="s">
        <v>4320</v>
      </c>
    </row>
    <row r="4055" spans="1:17" x14ac:dyDescent="0.4">
      <c r="A4055" t="s">
        <v>48</v>
      </c>
      <c r="B4055" t="s">
        <v>1149</v>
      </c>
      <c r="C4055" t="s">
        <v>4</v>
      </c>
      <c r="D4055">
        <v>2020</v>
      </c>
      <c r="E4055" s="3">
        <v>2</v>
      </c>
      <c r="F4055" s="21" t="s">
        <v>50</v>
      </c>
      <c r="G4055" s="1">
        <v>54</v>
      </c>
      <c r="H4055" s="1">
        <v>-1</v>
      </c>
      <c r="J4055" s="1" t="s">
        <v>21</v>
      </c>
      <c r="K4055" s="1" t="s">
        <v>4286</v>
      </c>
      <c r="L4055" s="1" t="s">
        <v>4287</v>
      </c>
      <c r="M4055" s="1" t="s">
        <v>4155</v>
      </c>
      <c r="O4055" s="1">
        <v>43949</v>
      </c>
      <c r="P4055" s="1">
        <v>5245</v>
      </c>
      <c r="Q4055" s="1" t="s">
        <v>4288</v>
      </c>
    </row>
    <row r="4056" spans="1:17" x14ac:dyDescent="0.4">
      <c r="A4056" t="s">
        <v>48</v>
      </c>
      <c r="B4056" t="s">
        <v>1149</v>
      </c>
      <c r="C4056" t="s">
        <v>4</v>
      </c>
      <c r="D4056">
        <v>2020</v>
      </c>
      <c r="E4056" s="3">
        <v>2</v>
      </c>
      <c r="F4056" s="21" t="s">
        <v>50</v>
      </c>
      <c r="G4056" s="1">
        <v>55</v>
      </c>
      <c r="H4056" s="1">
        <v>34</v>
      </c>
      <c r="J4056" s="1" t="s">
        <v>20</v>
      </c>
      <c r="K4056" s="1" t="s">
        <v>1371</v>
      </c>
      <c r="L4056" s="1" t="s">
        <v>4386</v>
      </c>
      <c r="M4056" s="1" t="s">
        <v>4155</v>
      </c>
      <c r="O4056" s="1">
        <v>43880</v>
      </c>
      <c r="P4056" s="1">
        <v>5212</v>
      </c>
      <c r="Q4056" s="1" t="s">
        <v>4387</v>
      </c>
    </row>
    <row r="4057" spans="1:17" x14ac:dyDescent="0.4">
      <c r="A4057" t="s">
        <v>48</v>
      </c>
      <c r="B4057" t="s">
        <v>1149</v>
      </c>
      <c r="C4057" t="s">
        <v>4</v>
      </c>
      <c r="D4057">
        <v>2020</v>
      </c>
      <c r="E4057" s="3">
        <v>2</v>
      </c>
      <c r="F4057" s="21" t="s">
        <v>50</v>
      </c>
      <c r="G4057" s="1">
        <v>56</v>
      </c>
      <c r="H4057" s="1" t="s">
        <v>81</v>
      </c>
      <c r="J4057" s="1" t="s">
        <v>13</v>
      </c>
      <c r="K4057" s="1" t="s">
        <v>4723</v>
      </c>
      <c r="L4057" s="1" t="s">
        <v>4724</v>
      </c>
      <c r="M4057" s="1" t="s">
        <v>4181</v>
      </c>
      <c r="O4057" s="1">
        <v>43504</v>
      </c>
      <c r="P4057" s="1">
        <v>4943</v>
      </c>
      <c r="Q4057" s="1" t="s">
        <v>4725</v>
      </c>
    </row>
    <row r="4058" spans="1:17" x14ac:dyDescent="0.4">
      <c r="A4058" t="s">
        <v>48</v>
      </c>
      <c r="B4058" t="s">
        <v>1149</v>
      </c>
      <c r="C4058" t="s">
        <v>4</v>
      </c>
      <c r="D4058">
        <v>2020</v>
      </c>
      <c r="E4058" s="3">
        <v>2</v>
      </c>
      <c r="F4058" s="21" t="s">
        <v>50</v>
      </c>
      <c r="G4058" s="1">
        <v>57</v>
      </c>
      <c r="H4058" s="1">
        <v>153</v>
      </c>
      <c r="J4058" s="1" t="s">
        <v>13</v>
      </c>
      <c r="K4058" s="1" t="s">
        <v>4726</v>
      </c>
      <c r="L4058" s="1" t="s">
        <v>4727</v>
      </c>
      <c r="M4058" s="1" t="s">
        <v>4152</v>
      </c>
      <c r="O4058" s="1">
        <v>43840</v>
      </c>
      <c r="P4058" s="1">
        <v>4916</v>
      </c>
      <c r="Q4058" s="1" t="s">
        <v>4728</v>
      </c>
    </row>
    <row r="4059" spans="1:17" x14ac:dyDescent="0.4">
      <c r="A4059" t="s">
        <v>48</v>
      </c>
      <c r="B4059" t="s">
        <v>1149</v>
      </c>
      <c r="C4059" t="s">
        <v>4</v>
      </c>
      <c r="D4059">
        <v>2020</v>
      </c>
      <c r="E4059" s="3">
        <v>2</v>
      </c>
      <c r="F4059" s="21" t="s">
        <v>50</v>
      </c>
      <c r="G4059" s="1">
        <v>58</v>
      </c>
      <c r="H4059" s="1">
        <v>5</v>
      </c>
      <c r="J4059" s="1" t="s">
        <v>13</v>
      </c>
      <c r="K4059" s="1" t="s">
        <v>4314</v>
      </c>
      <c r="L4059" s="1" t="s">
        <v>1463</v>
      </c>
      <c r="M4059" s="1" t="s">
        <v>4160</v>
      </c>
      <c r="O4059" s="1">
        <v>43819</v>
      </c>
      <c r="P4059" s="1">
        <v>4828</v>
      </c>
      <c r="Q4059" s="1" t="s">
        <v>4315</v>
      </c>
    </row>
    <row r="4060" spans="1:17" x14ac:dyDescent="0.4">
      <c r="A4060" t="s">
        <v>48</v>
      </c>
      <c r="B4060" t="s">
        <v>1149</v>
      </c>
      <c r="C4060" t="s">
        <v>4</v>
      </c>
      <c r="D4060">
        <v>2020</v>
      </c>
      <c r="E4060" s="3">
        <v>2</v>
      </c>
      <c r="F4060" s="21" t="s">
        <v>50</v>
      </c>
      <c r="G4060" s="1">
        <v>59</v>
      </c>
      <c r="H4060" s="1">
        <v>38</v>
      </c>
      <c r="J4060" s="1" t="s">
        <v>13</v>
      </c>
      <c r="K4060" s="1" t="s">
        <v>1523</v>
      </c>
      <c r="L4060" s="1" t="s">
        <v>4409</v>
      </c>
      <c r="M4060" s="1" t="s">
        <v>4181</v>
      </c>
      <c r="O4060" s="1">
        <v>43060</v>
      </c>
      <c r="P4060" s="1">
        <v>4823</v>
      </c>
      <c r="Q4060" s="1" t="s">
        <v>4410</v>
      </c>
    </row>
    <row r="4061" spans="1:17" x14ac:dyDescent="0.4">
      <c r="A4061" t="s">
        <v>48</v>
      </c>
      <c r="B4061" t="s">
        <v>1149</v>
      </c>
      <c r="C4061" t="s">
        <v>4</v>
      </c>
      <c r="D4061">
        <v>2020</v>
      </c>
      <c r="E4061" s="3">
        <v>2</v>
      </c>
      <c r="F4061" s="21" t="s">
        <v>50</v>
      </c>
      <c r="G4061" s="1">
        <v>60</v>
      </c>
      <c r="H4061" s="1">
        <v>9</v>
      </c>
      <c r="J4061" s="1" t="s">
        <v>3172</v>
      </c>
      <c r="K4061" s="1" t="s">
        <v>4329</v>
      </c>
      <c r="L4061" s="1" t="s">
        <v>4205</v>
      </c>
      <c r="M4061" s="1" t="s">
        <v>4155</v>
      </c>
      <c r="O4061" s="1">
        <v>43928</v>
      </c>
      <c r="P4061" s="1">
        <v>4656</v>
      </c>
      <c r="Q4061" s="1" t="s">
        <v>4330</v>
      </c>
    </row>
    <row r="4062" spans="1:17" x14ac:dyDescent="0.4">
      <c r="A4062" t="s">
        <v>48</v>
      </c>
      <c r="B4062" t="s">
        <v>1149</v>
      </c>
      <c r="C4062" t="s">
        <v>4</v>
      </c>
      <c r="D4062">
        <v>2020</v>
      </c>
      <c r="E4062" s="3">
        <v>2</v>
      </c>
      <c r="F4062" s="21" t="s">
        <v>50</v>
      </c>
      <c r="G4062" s="1">
        <v>61</v>
      </c>
      <c r="H4062" s="1">
        <v>-2</v>
      </c>
      <c r="J4062" s="1" t="s">
        <v>20</v>
      </c>
      <c r="K4062" s="1" t="s">
        <v>4303</v>
      </c>
      <c r="L4062" s="1" t="s">
        <v>4143</v>
      </c>
      <c r="M4062" s="1" t="s">
        <v>4144</v>
      </c>
      <c r="O4062" s="1">
        <v>43753</v>
      </c>
      <c r="P4062" s="1">
        <v>4624</v>
      </c>
      <c r="Q4062" s="1" t="s">
        <v>4304</v>
      </c>
    </row>
    <row r="4063" spans="1:17" x14ac:dyDescent="0.4">
      <c r="A4063" t="s">
        <v>48</v>
      </c>
      <c r="B4063" t="s">
        <v>1149</v>
      </c>
      <c r="C4063" t="s">
        <v>4</v>
      </c>
      <c r="D4063">
        <v>2020</v>
      </c>
      <c r="E4063" s="3">
        <v>2</v>
      </c>
      <c r="F4063" s="21" t="s">
        <v>50</v>
      </c>
      <c r="G4063" s="1">
        <v>62</v>
      </c>
      <c r="H4063" s="1">
        <v>2</v>
      </c>
      <c r="J4063" s="1" t="s">
        <v>9</v>
      </c>
      <c r="K4063" s="1" t="s">
        <v>1187</v>
      </c>
      <c r="L4063" s="1" t="s">
        <v>1188</v>
      </c>
      <c r="M4063" s="1" t="s">
        <v>4160</v>
      </c>
      <c r="O4063" s="1">
        <v>43901</v>
      </c>
      <c r="P4063" s="1">
        <v>4422</v>
      </c>
      <c r="Q4063" s="1" t="s">
        <v>4316</v>
      </c>
    </row>
    <row r="4064" spans="1:17" x14ac:dyDescent="0.4">
      <c r="A4064" t="s">
        <v>48</v>
      </c>
      <c r="B4064" t="s">
        <v>1149</v>
      </c>
      <c r="C4064" t="s">
        <v>4</v>
      </c>
      <c r="D4064">
        <v>2020</v>
      </c>
      <c r="E4064" s="3">
        <v>2</v>
      </c>
      <c r="F4064" s="21" t="s">
        <v>50</v>
      </c>
      <c r="G4064" s="1">
        <v>63</v>
      </c>
      <c r="H4064" s="1">
        <v>31</v>
      </c>
      <c r="J4064" s="1" t="s">
        <v>13</v>
      </c>
      <c r="K4064" s="1" t="s">
        <v>1473</v>
      </c>
      <c r="L4064" s="1" t="s">
        <v>4400</v>
      </c>
      <c r="M4064" s="1" t="s">
        <v>4147</v>
      </c>
      <c r="N4064" s="1" t="s">
        <v>4401</v>
      </c>
      <c r="O4064" s="1">
        <v>44005</v>
      </c>
      <c r="P4064" s="1">
        <v>4378</v>
      </c>
      <c r="Q4064" s="1" t="s">
        <v>4402</v>
      </c>
    </row>
    <row r="4065" spans="1:17" x14ac:dyDescent="0.4">
      <c r="A4065" t="s">
        <v>48</v>
      </c>
      <c r="B4065" t="s">
        <v>1149</v>
      </c>
      <c r="C4065" t="s">
        <v>4</v>
      </c>
      <c r="D4065">
        <v>2020</v>
      </c>
      <c r="E4065" s="3">
        <v>2</v>
      </c>
      <c r="F4065" s="21" t="s">
        <v>50</v>
      </c>
      <c r="G4065" s="1">
        <v>64</v>
      </c>
      <c r="H4065" s="1">
        <v>3</v>
      </c>
      <c r="J4065" s="1" t="s">
        <v>20</v>
      </c>
      <c r="K4065" s="1" t="s">
        <v>4324</v>
      </c>
      <c r="L4065" s="1" t="s">
        <v>4325</v>
      </c>
      <c r="M4065" s="1" t="s">
        <v>4147</v>
      </c>
      <c r="N4065" s="1" t="s">
        <v>4326</v>
      </c>
      <c r="O4065" s="1">
        <v>43965</v>
      </c>
      <c r="P4065" s="1">
        <v>4243</v>
      </c>
      <c r="Q4065" s="1" t="s">
        <v>4327</v>
      </c>
    </row>
    <row r="4066" spans="1:17" x14ac:dyDescent="0.4">
      <c r="A4066" t="s">
        <v>48</v>
      </c>
      <c r="B4066" t="s">
        <v>1149</v>
      </c>
      <c r="C4066" t="s">
        <v>4</v>
      </c>
      <c r="D4066">
        <v>2020</v>
      </c>
      <c r="E4066" s="3">
        <v>2</v>
      </c>
      <c r="F4066" s="21" t="s">
        <v>50</v>
      </c>
      <c r="G4066" s="1">
        <v>65</v>
      </c>
      <c r="H4066" s="1">
        <v>48</v>
      </c>
      <c r="J4066" s="1" t="s">
        <v>13</v>
      </c>
      <c r="K4066" s="1" t="s">
        <v>4457</v>
      </c>
      <c r="L4066" s="1" t="s">
        <v>3117</v>
      </c>
      <c r="M4066" s="1" t="s">
        <v>4139</v>
      </c>
      <c r="N4066" s="1" t="s">
        <v>4458</v>
      </c>
      <c r="O4066" s="1">
        <v>43829</v>
      </c>
      <c r="P4066" s="1">
        <v>3994</v>
      </c>
      <c r="Q4066" s="1" t="s">
        <v>4459</v>
      </c>
    </row>
    <row r="4067" spans="1:17" x14ac:dyDescent="0.4">
      <c r="A4067" t="s">
        <v>48</v>
      </c>
      <c r="B4067" t="s">
        <v>1149</v>
      </c>
      <c r="C4067" t="s">
        <v>4</v>
      </c>
      <c r="D4067">
        <v>2020</v>
      </c>
      <c r="E4067" s="3">
        <v>2</v>
      </c>
      <c r="F4067" s="21" t="s">
        <v>50</v>
      </c>
      <c r="G4067" s="1">
        <v>66</v>
      </c>
      <c r="H4067" s="1" t="s">
        <v>62</v>
      </c>
      <c r="J4067" s="1" t="s">
        <v>13</v>
      </c>
      <c r="K4067" s="1" t="s">
        <v>1451</v>
      </c>
      <c r="L4067" s="1" t="s">
        <v>4321</v>
      </c>
      <c r="M4067" s="1" t="s">
        <v>4152</v>
      </c>
      <c r="N4067" s="1" t="s">
        <v>4322</v>
      </c>
      <c r="O4067" s="1">
        <v>43903</v>
      </c>
      <c r="P4067" s="1">
        <v>3956</v>
      </c>
      <c r="Q4067" s="1" t="s">
        <v>4323</v>
      </c>
    </row>
    <row r="4068" spans="1:17" x14ac:dyDescent="0.4">
      <c r="A4068" t="s">
        <v>48</v>
      </c>
      <c r="B4068" t="s">
        <v>1149</v>
      </c>
      <c r="C4068" t="s">
        <v>4</v>
      </c>
      <c r="D4068">
        <v>2020</v>
      </c>
      <c r="E4068" s="3">
        <v>2</v>
      </c>
      <c r="F4068" s="21" t="s">
        <v>50</v>
      </c>
      <c r="G4068" s="1">
        <v>67</v>
      </c>
      <c r="H4068" s="1">
        <v>-11</v>
      </c>
      <c r="J4068" s="1" t="s">
        <v>11</v>
      </c>
      <c r="K4068" s="1" t="s">
        <v>4295</v>
      </c>
      <c r="L4068" s="1" t="s">
        <v>4296</v>
      </c>
      <c r="M4068" s="1" t="s">
        <v>4152</v>
      </c>
      <c r="O4068" s="1">
        <v>43959</v>
      </c>
      <c r="P4068" s="1">
        <v>3949</v>
      </c>
      <c r="Q4068" s="1" t="s">
        <v>4297</v>
      </c>
    </row>
    <row r="4069" spans="1:17" x14ac:dyDescent="0.4">
      <c r="A4069" t="s">
        <v>48</v>
      </c>
      <c r="B4069" t="s">
        <v>1149</v>
      </c>
      <c r="C4069" t="s">
        <v>4</v>
      </c>
      <c r="D4069">
        <v>2020</v>
      </c>
      <c r="E4069" s="3">
        <v>2</v>
      </c>
      <c r="F4069" s="21" t="s">
        <v>50</v>
      </c>
      <c r="G4069" s="1">
        <v>68</v>
      </c>
      <c r="H4069" s="1">
        <v>-23</v>
      </c>
      <c r="J4069" s="1" t="s">
        <v>13</v>
      </c>
      <c r="K4069" s="1" t="s">
        <v>4260</v>
      </c>
      <c r="L4069" s="1" t="s">
        <v>4261</v>
      </c>
      <c r="M4069" s="1" t="s">
        <v>4171</v>
      </c>
      <c r="N4069" s="1" t="s">
        <v>4262</v>
      </c>
      <c r="O4069" s="1">
        <v>43679</v>
      </c>
      <c r="P4069" s="1">
        <v>3934</v>
      </c>
      <c r="Q4069" s="1" t="s">
        <v>4263</v>
      </c>
    </row>
    <row r="4070" spans="1:17" x14ac:dyDescent="0.4">
      <c r="A4070" t="s">
        <v>48</v>
      </c>
      <c r="B4070" t="s">
        <v>1149</v>
      </c>
      <c r="C4070" t="s">
        <v>4</v>
      </c>
      <c r="D4070">
        <v>2020</v>
      </c>
      <c r="E4070" s="3">
        <v>2</v>
      </c>
      <c r="F4070" s="21" t="s">
        <v>50</v>
      </c>
      <c r="G4070" s="1">
        <v>69</v>
      </c>
      <c r="H4070" s="1">
        <v>35</v>
      </c>
      <c r="J4070" s="1" t="s">
        <v>20</v>
      </c>
      <c r="K4070" s="1" t="s">
        <v>4428</v>
      </c>
      <c r="L4070" s="1" t="s">
        <v>4429</v>
      </c>
      <c r="M4070" s="1">
        <v>0</v>
      </c>
      <c r="N4070" s="1" t="s">
        <v>4430</v>
      </c>
      <c r="O4070" s="1">
        <v>43994</v>
      </c>
      <c r="P4070" s="1">
        <v>3870</v>
      </c>
      <c r="Q4070" s="1" t="s">
        <v>4431</v>
      </c>
    </row>
    <row r="4071" spans="1:17" x14ac:dyDescent="0.4">
      <c r="A4071" t="s">
        <v>48</v>
      </c>
      <c r="B4071" t="s">
        <v>1149</v>
      </c>
      <c r="C4071" t="s">
        <v>4</v>
      </c>
      <c r="D4071">
        <v>2020</v>
      </c>
      <c r="E4071" s="3">
        <v>2</v>
      </c>
      <c r="F4071" s="21" t="s">
        <v>50</v>
      </c>
      <c r="G4071" s="1">
        <v>70</v>
      </c>
      <c r="H4071" s="1">
        <v>-32</v>
      </c>
      <c r="J4071" s="1" t="s">
        <v>13</v>
      </c>
      <c r="K4071" s="1" t="s">
        <v>1582</v>
      </c>
      <c r="L4071" s="1" t="s">
        <v>4239</v>
      </c>
      <c r="M4071" s="1" t="s">
        <v>4181</v>
      </c>
      <c r="N4071" s="1" t="s">
        <v>4240</v>
      </c>
      <c r="O4071" s="1">
        <v>43985</v>
      </c>
      <c r="P4071" s="1">
        <v>3855</v>
      </c>
      <c r="Q4071" s="1" t="s">
        <v>4241</v>
      </c>
    </row>
    <row r="4072" spans="1:17" x14ac:dyDescent="0.4">
      <c r="A4072" t="s">
        <v>48</v>
      </c>
      <c r="B4072" t="s">
        <v>1149</v>
      </c>
      <c r="C4072" t="s">
        <v>4</v>
      </c>
      <c r="D4072">
        <v>2020</v>
      </c>
      <c r="E4072" s="3">
        <v>2</v>
      </c>
      <c r="F4072" s="21" t="s">
        <v>50</v>
      </c>
      <c r="G4072" s="1">
        <v>71</v>
      </c>
      <c r="H4072" s="1">
        <v>8</v>
      </c>
      <c r="J4072" s="1" t="s">
        <v>20</v>
      </c>
      <c r="K4072" s="1" t="s">
        <v>4354</v>
      </c>
      <c r="L4072" s="1" t="s">
        <v>4355</v>
      </c>
      <c r="M4072" s="1" t="s">
        <v>4356</v>
      </c>
      <c r="N4072" s="1" t="s">
        <v>4357</v>
      </c>
      <c r="O4072" s="1">
        <v>43924</v>
      </c>
      <c r="P4072" s="1">
        <v>3842</v>
      </c>
      <c r="Q4072" s="1" t="s">
        <v>4358</v>
      </c>
    </row>
    <row r="4073" spans="1:17" x14ac:dyDescent="0.4">
      <c r="A4073" t="s">
        <v>48</v>
      </c>
      <c r="B4073" t="s">
        <v>1149</v>
      </c>
      <c r="C4073" t="s">
        <v>4</v>
      </c>
      <c r="D4073">
        <v>2020</v>
      </c>
      <c r="E4073" s="3">
        <v>2</v>
      </c>
      <c r="F4073" s="21" t="s">
        <v>50</v>
      </c>
      <c r="G4073" s="1">
        <v>72</v>
      </c>
      <c r="H4073" s="1">
        <v>5</v>
      </c>
      <c r="J4073" s="1" t="s">
        <v>1312</v>
      </c>
      <c r="K4073" s="1" t="s">
        <v>4350</v>
      </c>
      <c r="L4073" s="1" t="s">
        <v>4351</v>
      </c>
      <c r="M4073" s="1" t="s">
        <v>4155</v>
      </c>
      <c r="O4073" s="1">
        <v>43496</v>
      </c>
      <c r="P4073" s="1">
        <v>3800</v>
      </c>
      <c r="Q4073" s="1" t="s">
        <v>4352</v>
      </c>
    </row>
    <row r="4074" spans="1:17" x14ac:dyDescent="0.4">
      <c r="A4074" t="s">
        <v>48</v>
      </c>
      <c r="B4074" t="s">
        <v>1149</v>
      </c>
      <c r="C4074" t="s">
        <v>4</v>
      </c>
      <c r="D4074">
        <v>2020</v>
      </c>
      <c r="E4074" s="3">
        <v>2</v>
      </c>
      <c r="F4074" s="21" t="s">
        <v>50</v>
      </c>
      <c r="G4074" s="1">
        <v>73</v>
      </c>
      <c r="H4074" s="1">
        <v>108</v>
      </c>
      <c r="J4074" s="1" t="s">
        <v>13</v>
      </c>
      <c r="K4074" s="1" t="s">
        <v>4661</v>
      </c>
      <c r="L4074" s="1" t="s">
        <v>4662</v>
      </c>
      <c r="M4074" s="1" t="s">
        <v>4152</v>
      </c>
      <c r="O4074" s="1">
        <v>43502</v>
      </c>
      <c r="P4074" s="1">
        <v>3780</v>
      </c>
      <c r="Q4074" s="1" t="s">
        <v>4663</v>
      </c>
    </row>
    <row r="4075" spans="1:17" x14ac:dyDescent="0.4">
      <c r="A4075" t="s">
        <v>48</v>
      </c>
      <c r="B4075" t="s">
        <v>1149</v>
      </c>
      <c r="C4075" t="s">
        <v>4</v>
      </c>
      <c r="D4075">
        <v>2020</v>
      </c>
      <c r="E4075" s="3">
        <v>2</v>
      </c>
      <c r="F4075" s="21" t="s">
        <v>50</v>
      </c>
      <c r="G4075" s="1">
        <v>74</v>
      </c>
      <c r="H4075" s="1">
        <v>36</v>
      </c>
      <c r="J4075" s="1" t="s">
        <v>13</v>
      </c>
      <c r="K4075" s="1" t="s">
        <v>4447</v>
      </c>
      <c r="L4075" s="1" t="s">
        <v>4448</v>
      </c>
      <c r="M4075" s="1" t="s">
        <v>4155</v>
      </c>
      <c r="N4075" s="1" t="s">
        <v>4449</v>
      </c>
      <c r="O4075" s="1">
        <v>43245</v>
      </c>
      <c r="P4075" s="1">
        <v>3687</v>
      </c>
      <c r="Q4075" s="1" t="s">
        <v>4450</v>
      </c>
    </row>
    <row r="4076" spans="1:17" x14ac:dyDescent="0.4">
      <c r="A4076" t="s">
        <v>48</v>
      </c>
      <c r="B4076" t="s">
        <v>1149</v>
      </c>
      <c r="C4076" t="s">
        <v>4</v>
      </c>
      <c r="D4076">
        <v>2020</v>
      </c>
      <c r="E4076" s="3">
        <v>2</v>
      </c>
      <c r="F4076" s="21" t="s">
        <v>50</v>
      </c>
      <c r="G4076" s="1">
        <v>75</v>
      </c>
      <c r="H4076" s="1">
        <v>54</v>
      </c>
      <c r="J4076" s="1" t="s">
        <v>13</v>
      </c>
      <c r="K4076" s="1" t="s">
        <v>4502</v>
      </c>
      <c r="L4076" s="1" t="s">
        <v>4503</v>
      </c>
      <c r="M4076" s="1" t="s">
        <v>4139</v>
      </c>
      <c r="O4076" s="1">
        <v>44004</v>
      </c>
      <c r="P4076" s="1">
        <v>3658</v>
      </c>
      <c r="Q4076" s="1" t="s">
        <v>4504</v>
      </c>
    </row>
    <row r="4077" spans="1:17" x14ac:dyDescent="0.4">
      <c r="A4077" t="s">
        <v>48</v>
      </c>
      <c r="B4077" t="s">
        <v>1149</v>
      </c>
      <c r="C4077" t="s">
        <v>4</v>
      </c>
      <c r="D4077">
        <v>2020</v>
      </c>
      <c r="E4077" s="3">
        <v>2</v>
      </c>
      <c r="F4077" s="21" t="s">
        <v>50</v>
      </c>
      <c r="G4077" s="1">
        <v>76</v>
      </c>
      <c r="H4077" s="1">
        <v>16</v>
      </c>
      <c r="J4077" s="1" t="s">
        <v>3156</v>
      </c>
      <c r="K4077" s="1" t="s">
        <v>4394</v>
      </c>
      <c r="L4077" s="1" t="s">
        <v>4395</v>
      </c>
      <c r="M4077" s="1" t="s">
        <v>4144</v>
      </c>
      <c r="O4077" s="1">
        <v>43447</v>
      </c>
      <c r="P4077" s="1">
        <v>3649</v>
      </c>
      <c r="Q4077" s="1" t="s">
        <v>4396</v>
      </c>
    </row>
    <row r="4078" spans="1:17" x14ac:dyDescent="0.4">
      <c r="A4078" t="s">
        <v>48</v>
      </c>
      <c r="B4078" t="s">
        <v>1149</v>
      </c>
      <c r="C4078" t="s">
        <v>4</v>
      </c>
      <c r="D4078">
        <v>2020</v>
      </c>
      <c r="E4078" s="3">
        <v>2</v>
      </c>
      <c r="F4078" s="21" t="s">
        <v>50</v>
      </c>
      <c r="G4078" s="1">
        <v>77</v>
      </c>
      <c r="H4078" s="1">
        <v>-17</v>
      </c>
      <c r="K4078" s="1" t="s">
        <v>4305</v>
      </c>
      <c r="L4078" s="1" t="s">
        <v>4306</v>
      </c>
      <c r="M4078" s="1" t="s">
        <v>4181</v>
      </c>
      <c r="O4078" s="1">
        <v>43966</v>
      </c>
      <c r="P4078" s="1">
        <v>3629</v>
      </c>
      <c r="Q4078" s="1" t="s">
        <v>4307</v>
      </c>
    </row>
    <row r="4079" spans="1:17" x14ac:dyDescent="0.4">
      <c r="A4079" t="s">
        <v>48</v>
      </c>
      <c r="B4079" t="s">
        <v>1149</v>
      </c>
      <c r="C4079" t="s">
        <v>4</v>
      </c>
      <c r="D4079">
        <v>2020</v>
      </c>
      <c r="E4079" s="3">
        <v>2</v>
      </c>
      <c r="F4079" s="21" t="s">
        <v>50</v>
      </c>
      <c r="G4079" s="1">
        <v>78</v>
      </c>
      <c r="H4079" s="1">
        <v>-23</v>
      </c>
      <c r="J4079" s="1" t="s">
        <v>13</v>
      </c>
      <c r="K4079" s="1" t="s">
        <v>4291</v>
      </c>
      <c r="L4079" s="1" t="s">
        <v>4292</v>
      </c>
      <c r="M4079" s="1" t="s">
        <v>4152</v>
      </c>
      <c r="N4079" s="1" t="s">
        <v>4293</v>
      </c>
      <c r="O4079" s="1">
        <v>43988</v>
      </c>
      <c r="P4079" s="1">
        <v>3607</v>
      </c>
      <c r="Q4079" s="1" t="s">
        <v>4294</v>
      </c>
    </row>
    <row r="4080" spans="1:17" x14ac:dyDescent="0.4">
      <c r="A4080" t="s">
        <v>48</v>
      </c>
      <c r="B4080" t="s">
        <v>1149</v>
      </c>
      <c r="C4080" t="s">
        <v>4</v>
      </c>
      <c r="D4080">
        <v>2020</v>
      </c>
      <c r="E4080" s="3">
        <v>2</v>
      </c>
      <c r="F4080" s="21" t="s">
        <v>50</v>
      </c>
      <c r="G4080" s="1">
        <v>79</v>
      </c>
      <c r="H4080" s="1">
        <v>5</v>
      </c>
      <c r="J4080" s="1" t="s">
        <v>20</v>
      </c>
      <c r="K4080" s="1" t="s">
        <v>4370</v>
      </c>
      <c r="L4080" s="1" t="s">
        <v>4143</v>
      </c>
      <c r="M4080" s="1" t="s">
        <v>4144</v>
      </c>
      <c r="O4080" s="1">
        <v>43414</v>
      </c>
      <c r="P4080" s="1">
        <v>3594</v>
      </c>
      <c r="Q4080" s="1" t="s">
        <v>4371</v>
      </c>
    </row>
    <row r="4081" spans="1:17" x14ac:dyDescent="0.4">
      <c r="A4081" t="s">
        <v>48</v>
      </c>
      <c r="B4081" t="s">
        <v>1149</v>
      </c>
      <c r="C4081" t="s">
        <v>4</v>
      </c>
      <c r="D4081">
        <v>2020</v>
      </c>
      <c r="E4081" s="3">
        <v>2</v>
      </c>
      <c r="F4081" s="21" t="s">
        <v>50</v>
      </c>
      <c r="G4081" s="1">
        <v>80</v>
      </c>
      <c r="H4081" s="1">
        <v>7</v>
      </c>
      <c r="J4081" s="1" t="s">
        <v>20</v>
      </c>
      <c r="K4081" s="1" t="s">
        <v>4381</v>
      </c>
      <c r="L4081" s="1" t="s">
        <v>4143</v>
      </c>
      <c r="M4081" s="1" t="s">
        <v>4144</v>
      </c>
      <c r="O4081" s="1">
        <v>43754</v>
      </c>
      <c r="P4081" s="1">
        <v>3533</v>
      </c>
      <c r="Q4081" s="1" t="s">
        <v>4382</v>
      </c>
    </row>
    <row r="4082" spans="1:17" x14ac:dyDescent="0.4">
      <c r="A4082" t="s">
        <v>48</v>
      </c>
      <c r="B4082" t="s">
        <v>1149</v>
      </c>
      <c r="C4082" t="s">
        <v>4</v>
      </c>
      <c r="D4082">
        <v>2020</v>
      </c>
      <c r="E4082" s="3">
        <v>2</v>
      </c>
      <c r="F4082" s="21" t="s">
        <v>50</v>
      </c>
      <c r="G4082" s="1">
        <v>81</v>
      </c>
      <c r="H4082" s="1">
        <v>1</v>
      </c>
      <c r="J4082" s="1" t="s">
        <v>20</v>
      </c>
      <c r="K4082" s="1" t="s">
        <v>4365</v>
      </c>
      <c r="L4082" s="1" t="s">
        <v>4366</v>
      </c>
      <c r="M4082" s="1" t="s">
        <v>4144</v>
      </c>
      <c r="O4082" s="1">
        <v>43601</v>
      </c>
      <c r="P4082" s="1">
        <v>3530</v>
      </c>
      <c r="Q4082" s="1" t="s">
        <v>4367</v>
      </c>
    </row>
    <row r="4083" spans="1:17" x14ac:dyDescent="0.4">
      <c r="A4083" t="s">
        <v>48</v>
      </c>
      <c r="B4083" t="s">
        <v>1149</v>
      </c>
      <c r="C4083" t="s">
        <v>4</v>
      </c>
      <c r="D4083">
        <v>2020</v>
      </c>
      <c r="E4083" s="3">
        <v>2</v>
      </c>
      <c r="F4083" s="21" t="s">
        <v>50</v>
      </c>
      <c r="G4083" s="1">
        <v>82</v>
      </c>
      <c r="H4083" s="1">
        <v>9</v>
      </c>
      <c r="J4083" s="1" t="s">
        <v>13</v>
      </c>
      <c r="K4083" s="1" t="s">
        <v>1552</v>
      </c>
      <c r="L4083" s="1" t="s">
        <v>4391</v>
      </c>
      <c r="M4083" s="1" t="s">
        <v>4144</v>
      </c>
      <c r="N4083" s="1" t="s">
        <v>4392</v>
      </c>
      <c r="O4083" s="1">
        <v>43818</v>
      </c>
      <c r="P4083" s="1">
        <v>3473</v>
      </c>
      <c r="Q4083" s="1" t="s">
        <v>4393</v>
      </c>
    </row>
    <row r="4084" spans="1:17" x14ac:dyDescent="0.4">
      <c r="A4084" t="s">
        <v>48</v>
      </c>
      <c r="B4084" t="s">
        <v>1149</v>
      </c>
      <c r="C4084" t="s">
        <v>4</v>
      </c>
      <c r="D4084">
        <v>2020</v>
      </c>
      <c r="E4084" s="3">
        <v>2</v>
      </c>
      <c r="F4084" s="21" t="s">
        <v>50</v>
      </c>
      <c r="G4084" s="1">
        <v>83</v>
      </c>
      <c r="H4084" s="1">
        <v>-3</v>
      </c>
      <c r="J4084" s="1" t="s">
        <v>9</v>
      </c>
      <c r="K4084" s="1" t="s">
        <v>4359</v>
      </c>
      <c r="L4084" s="1" t="s">
        <v>1273</v>
      </c>
      <c r="M4084" s="1" t="s">
        <v>4360</v>
      </c>
      <c r="O4084" s="1">
        <v>42277</v>
      </c>
      <c r="P4084" s="1">
        <v>3426</v>
      </c>
      <c r="Q4084" s="1" t="s">
        <v>4361</v>
      </c>
    </row>
    <row r="4085" spans="1:17" x14ac:dyDescent="0.4">
      <c r="A4085" t="s">
        <v>48</v>
      </c>
      <c r="B4085" t="s">
        <v>1149</v>
      </c>
      <c r="C4085" t="s">
        <v>4</v>
      </c>
      <c r="D4085">
        <v>2020</v>
      </c>
      <c r="E4085" s="3">
        <v>2</v>
      </c>
      <c r="F4085" s="21" t="s">
        <v>50</v>
      </c>
      <c r="G4085" s="1">
        <v>84</v>
      </c>
      <c r="H4085" s="1">
        <v>-72</v>
      </c>
      <c r="J4085" s="1" t="s">
        <v>13</v>
      </c>
      <c r="K4085" s="1" t="s">
        <v>1244</v>
      </c>
      <c r="L4085" s="1" t="s">
        <v>4169</v>
      </c>
      <c r="M4085" s="1" t="s">
        <v>4155</v>
      </c>
      <c r="O4085" s="1">
        <v>43882</v>
      </c>
      <c r="P4085" s="1">
        <v>3424</v>
      </c>
      <c r="Q4085" s="1" t="s">
        <v>4170</v>
      </c>
    </row>
    <row r="4086" spans="1:17" x14ac:dyDescent="0.4">
      <c r="A4086" t="s">
        <v>48</v>
      </c>
      <c r="B4086" t="s">
        <v>1149</v>
      </c>
      <c r="C4086" t="s">
        <v>4</v>
      </c>
      <c r="D4086">
        <v>2020</v>
      </c>
      <c r="E4086" s="3">
        <v>2</v>
      </c>
      <c r="F4086" s="21" t="s">
        <v>50</v>
      </c>
      <c r="G4086" s="1">
        <v>85</v>
      </c>
      <c r="H4086" s="1">
        <v>150</v>
      </c>
      <c r="J4086" s="1" t="s">
        <v>13</v>
      </c>
      <c r="K4086" s="1" t="s">
        <v>4729</v>
      </c>
      <c r="L4086" s="1" t="s">
        <v>4730</v>
      </c>
      <c r="M4086" s="1" t="s">
        <v>4139</v>
      </c>
      <c r="N4086" s="1" t="s">
        <v>4731</v>
      </c>
      <c r="O4086" s="1">
        <v>43930</v>
      </c>
      <c r="P4086" s="1">
        <v>3378</v>
      </c>
      <c r="Q4086" s="1" t="s">
        <v>4732</v>
      </c>
    </row>
    <row r="4087" spans="1:17" x14ac:dyDescent="0.4">
      <c r="A4087" t="s">
        <v>48</v>
      </c>
      <c r="B4087" t="s">
        <v>1149</v>
      </c>
      <c r="C4087" t="s">
        <v>4</v>
      </c>
      <c r="D4087">
        <v>2020</v>
      </c>
      <c r="E4087" s="3">
        <v>2</v>
      </c>
      <c r="F4087" s="21" t="s">
        <v>50</v>
      </c>
      <c r="G4087" s="1">
        <v>86</v>
      </c>
      <c r="H4087" s="1">
        <v>-25</v>
      </c>
      <c r="J4087" s="1" t="s">
        <v>16</v>
      </c>
      <c r="K4087" s="1" t="s">
        <v>4308</v>
      </c>
      <c r="L4087" s="1" t="s">
        <v>4309</v>
      </c>
      <c r="M4087" s="1" t="s">
        <v>4155</v>
      </c>
      <c r="O4087" s="1">
        <v>43763</v>
      </c>
      <c r="P4087" s="1">
        <v>3355</v>
      </c>
      <c r="Q4087" s="1" t="s">
        <v>4310</v>
      </c>
    </row>
    <row r="4088" spans="1:17" x14ac:dyDescent="0.4">
      <c r="A4088" t="s">
        <v>48</v>
      </c>
      <c r="B4088" t="s">
        <v>1149</v>
      </c>
      <c r="C4088" t="s">
        <v>4</v>
      </c>
      <c r="D4088">
        <v>2020</v>
      </c>
      <c r="E4088" s="3">
        <v>2</v>
      </c>
      <c r="F4088" s="21" t="s">
        <v>50</v>
      </c>
      <c r="G4088" s="1">
        <v>87</v>
      </c>
      <c r="H4088" s="1" t="s">
        <v>81</v>
      </c>
      <c r="J4088" s="1" t="s">
        <v>13</v>
      </c>
      <c r="K4088" s="1" t="s">
        <v>4733</v>
      </c>
      <c r="L4088" s="1" t="s">
        <v>4734</v>
      </c>
      <c r="M4088" s="1" t="s">
        <v>4155</v>
      </c>
      <c r="N4088" s="1" t="s">
        <v>4735</v>
      </c>
      <c r="O4088" s="1">
        <v>44000</v>
      </c>
      <c r="P4088" s="1">
        <v>3354</v>
      </c>
      <c r="Q4088" s="1" t="s">
        <v>4736</v>
      </c>
    </row>
    <row r="4089" spans="1:17" x14ac:dyDescent="0.4">
      <c r="A4089" t="s">
        <v>48</v>
      </c>
      <c r="B4089" t="s">
        <v>1149</v>
      </c>
      <c r="C4089" t="s">
        <v>4</v>
      </c>
      <c r="D4089">
        <v>2020</v>
      </c>
      <c r="E4089" s="3">
        <v>2</v>
      </c>
      <c r="F4089" s="21" t="s">
        <v>50</v>
      </c>
      <c r="G4089" s="1">
        <v>88</v>
      </c>
      <c r="H4089" s="1">
        <v>12</v>
      </c>
      <c r="J4089" s="1" t="s">
        <v>13</v>
      </c>
      <c r="K4089" s="1" t="s">
        <v>1374</v>
      </c>
      <c r="L4089" s="1" t="s">
        <v>4298</v>
      </c>
      <c r="M4089" s="1" t="s">
        <v>4181</v>
      </c>
      <c r="O4089" s="1">
        <v>43962</v>
      </c>
      <c r="P4089" s="1">
        <v>3353</v>
      </c>
      <c r="Q4089" s="1" t="s">
        <v>4418</v>
      </c>
    </row>
    <row r="4090" spans="1:17" x14ac:dyDescent="0.4">
      <c r="A4090" t="s">
        <v>48</v>
      </c>
      <c r="B4090" t="s">
        <v>1149</v>
      </c>
      <c r="C4090" t="s">
        <v>4</v>
      </c>
      <c r="D4090">
        <v>2020</v>
      </c>
      <c r="E4090" s="3">
        <v>2</v>
      </c>
      <c r="F4090" s="21" t="s">
        <v>50</v>
      </c>
      <c r="G4090" s="1">
        <v>89</v>
      </c>
      <c r="H4090" s="1">
        <v>18</v>
      </c>
      <c r="J4090" s="1" t="s">
        <v>1312</v>
      </c>
      <c r="K4090" s="1" t="s">
        <v>4437</v>
      </c>
      <c r="L4090" s="1" t="s">
        <v>4351</v>
      </c>
      <c r="M4090" s="1" t="s">
        <v>4152</v>
      </c>
      <c r="O4090" s="1">
        <v>43491</v>
      </c>
      <c r="P4090" s="1">
        <v>3282</v>
      </c>
      <c r="Q4090" s="1" t="s">
        <v>4438</v>
      </c>
    </row>
    <row r="4091" spans="1:17" x14ac:dyDescent="0.4">
      <c r="A4091" t="s">
        <v>48</v>
      </c>
      <c r="B4091" t="s">
        <v>1149</v>
      </c>
      <c r="C4091" t="s">
        <v>4</v>
      </c>
      <c r="D4091">
        <v>2020</v>
      </c>
      <c r="E4091" s="3">
        <v>2</v>
      </c>
      <c r="F4091" s="21" t="s">
        <v>50</v>
      </c>
      <c r="G4091" s="1">
        <v>90</v>
      </c>
      <c r="H4091" s="1">
        <v>21</v>
      </c>
      <c r="J4091" s="1" t="s">
        <v>3172</v>
      </c>
      <c r="K4091" s="1" t="s">
        <v>4451</v>
      </c>
      <c r="L4091" s="1" t="s">
        <v>4452</v>
      </c>
      <c r="M4091" s="1" t="s">
        <v>4181</v>
      </c>
      <c r="O4091" s="1">
        <v>43999</v>
      </c>
      <c r="P4091" s="1">
        <v>3238</v>
      </c>
      <c r="Q4091" s="1" t="s">
        <v>4453</v>
      </c>
    </row>
    <row r="4092" spans="1:17" x14ac:dyDescent="0.4">
      <c r="A4092" t="s">
        <v>48</v>
      </c>
      <c r="B4092" t="s">
        <v>1149</v>
      </c>
      <c r="C4092" t="s">
        <v>4</v>
      </c>
      <c r="D4092">
        <v>2020</v>
      </c>
      <c r="E4092" s="3">
        <v>2</v>
      </c>
      <c r="F4092" s="21" t="s">
        <v>50</v>
      </c>
      <c r="G4092" s="1">
        <v>91</v>
      </c>
      <c r="H4092" s="1">
        <v>-19</v>
      </c>
      <c r="J4092" s="1" t="s">
        <v>13</v>
      </c>
      <c r="K4092" s="1" t="s">
        <v>4336</v>
      </c>
      <c r="L4092" s="1" t="s">
        <v>1599</v>
      </c>
      <c r="M4092" s="1" t="s">
        <v>4181</v>
      </c>
      <c r="N4092" s="1" t="s">
        <v>4337</v>
      </c>
      <c r="O4092" s="1">
        <v>43921</v>
      </c>
      <c r="P4092" s="1">
        <v>3211</v>
      </c>
      <c r="Q4092" s="1" t="s">
        <v>4338</v>
      </c>
    </row>
    <row r="4093" spans="1:17" x14ac:dyDescent="0.4">
      <c r="A4093" t="s">
        <v>48</v>
      </c>
      <c r="B4093" t="s">
        <v>1149</v>
      </c>
      <c r="C4093" t="s">
        <v>4</v>
      </c>
      <c r="D4093">
        <v>2020</v>
      </c>
      <c r="E4093" s="3">
        <v>2</v>
      </c>
      <c r="F4093" s="21" t="s">
        <v>50</v>
      </c>
      <c r="G4093" s="1">
        <v>92</v>
      </c>
      <c r="H4093" s="1">
        <v>7</v>
      </c>
      <c r="J4093" s="1" t="s">
        <v>27</v>
      </c>
      <c r="K4093" s="1" t="s">
        <v>4415</v>
      </c>
      <c r="L4093" s="1" t="s">
        <v>4416</v>
      </c>
      <c r="M4093" s="1" t="s">
        <v>4155</v>
      </c>
      <c r="O4093" s="1">
        <v>43987</v>
      </c>
      <c r="P4093" s="1">
        <v>3139</v>
      </c>
      <c r="Q4093" s="1" t="s">
        <v>4417</v>
      </c>
    </row>
    <row r="4094" spans="1:17" x14ac:dyDescent="0.4">
      <c r="A4094" t="s">
        <v>48</v>
      </c>
      <c r="B4094" t="s">
        <v>1149</v>
      </c>
      <c r="C4094" t="s">
        <v>4</v>
      </c>
      <c r="D4094">
        <v>2020</v>
      </c>
      <c r="E4094" s="3">
        <v>2</v>
      </c>
      <c r="F4094" s="21" t="s">
        <v>50</v>
      </c>
      <c r="G4094" s="1">
        <v>93</v>
      </c>
      <c r="H4094" s="1">
        <v>-7</v>
      </c>
      <c r="J4094" s="1" t="s">
        <v>20</v>
      </c>
      <c r="K4094" s="1" t="s">
        <v>4376</v>
      </c>
      <c r="L4094" s="1" t="s">
        <v>4377</v>
      </c>
      <c r="M4094" s="1" t="s">
        <v>4378</v>
      </c>
      <c r="N4094" s="1" t="s">
        <v>4379</v>
      </c>
      <c r="O4094" s="1">
        <v>43921</v>
      </c>
      <c r="P4094" s="1">
        <v>3033</v>
      </c>
      <c r="Q4094" s="1" t="s">
        <v>4380</v>
      </c>
    </row>
    <row r="4095" spans="1:17" x14ac:dyDescent="0.4">
      <c r="A4095" t="s">
        <v>48</v>
      </c>
      <c r="B4095" t="s">
        <v>1149</v>
      </c>
      <c r="C4095" t="s">
        <v>4</v>
      </c>
      <c r="D4095">
        <v>2020</v>
      </c>
      <c r="E4095" s="3">
        <v>2</v>
      </c>
      <c r="F4095" s="21" t="s">
        <v>50</v>
      </c>
      <c r="G4095" s="1">
        <v>94</v>
      </c>
      <c r="H4095" s="1">
        <v>28</v>
      </c>
      <c r="J4095" s="1" t="s">
        <v>3497</v>
      </c>
      <c r="K4095" s="1" t="s">
        <v>4480</v>
      </c>
      <c r="L4095" s="1" t="s">
        <v>4481</v>
      </c>
      <c r="M4095" s="1" t="s">
        <v>4155</v>
      </c>
      <c r="N4095" s="1" t="s">
        <v>4482</v>
      </c>
      <c r="O4095" s="1">
        <v>44008</v>
      </c>
      <c r="P4095" s="1">
        <v>2872</v>
      </c>
      <c r="Q4095" s="1" t="s">
        <v>4483</v>
      </c>
    </row>
    <row r="4096" spans="1:17" x14ac:dyDescent="0.4">
      <c r="A4096" t="s">
        <v>48</v>
      </c>
      <c r="B4096" t="s">
        <v>1149</v>
      </c>
      <c r="C4096" t="s">
        <v>4</v>
      </c>
      <c r="D4096">
        <v>2020</v>
      </c>
      <c r="E4096" s="3">
        <v>2</v>
      </c>
      <c r="F4096" s="21" t="s">
        <v>50</v>
      </c>
      <c r="G4096" s="1">
        <v>95</v>
      </c>
      <c r="H4096" s="1">
        <v>-41</v>
      </c>
      <c r="J4096" s="1" t="s">
        <v>13</v>
      </c>
      <c r="K4096" s="1" t="s">
        <v>4289</v>
      </c>
      <c r="L4096" s="1" t="s">
        <v>4180</v>
      </c>
      <c r="M4096" s="1" t="s">
        <v>4155</v>
      </c>
      <c r="O4096" s="1">
        <v>43272</v>
      </c>
      <c r="P4096" s="1">
        <v>2840</v>
      </c>
      <c r="Q4096" s="1" t="s">
        <v>4290</v>
      </c>
    </row>
    <row r="4097" spans="1:17" x14ac:dyDescent="0.4">
      <c r="A4097" t="s">
        <v>48</v>
      </c>
      <c r="B4097" t="s">
        <v>1149</v>
      </c>
      <c r="C4097" t="s">
        <v>4</v>
      </c>
      <c r="D4097">
        <v>2020</v>
      </c>
      <c r="E4097" s="3">
        <v>2</v>
      </c>
      <c r="F4097" s="21" t="s">
        <v>50</v>
      </c>
      <c r="G4097" s="1">
        <v>96</v>
      </c>
      <c r="H4097" s="1">
        <v>7</v>
      </c>
      <c r="J4097" s="1" t="s">
        <v>13</v>
      </c>
      <c r="K4097" s="1" t="s">
        <v>4425</v>
      </c>
      <c r="L4097" s="1" t="s">
        <v>4426</v>
      </c>
      <c r="M4097" s="1" t="s">
        <v>4181</v>
      </c>
      <c r="O4097" s="1">
        <v>43970</v>
      </c>
      <c r="P4097" s="1">
        <v>2828</v>
      </c>
      <c r="Q4097" s="1" t="s">
        <v>4427</v>
      </c>
    </row>
    <row r="4098" spans="1:17" x14ac:dyDescent="0.4">
      <c r="A4098" t="s">
        <v>48</v>
      </c>
      <c r="B4098" t="s">
        <v>1149</v>
      </c>
      <c r="C4098" t="s">
        <v>4</v>
      </c>
      <c r="D4098">
        <v>2020</v>
      </c>
      <c r="E4098" s="3">
        <v>2</v>
      </c>
      <c r="F4098" s="21" t="s">
        <v>50</v>
      </c>
      <c r="G4098" s="1">
        <v>97</v>
      </c>
      <c r="H4098" s="1">
        <v>48</v>
      </c>
      <c r="J4098" s="1" t="s">
        <v>27</v>
      </c>
      <c r="K4098" s="1" t="s">
        <v>4553</v>
      </c>
      <c r="L4098" s="1" t="s">
        <v>4554</v>
      </c>
      <c r="M4098" s="1" t="s">
        <v>4144</v>
      </c>
      <c r="O4098" s="1">
        <v>43955</v>
      </c>
      <c r="P4098" s="1">
        <v>2801</v>
      </c>
      <c r="Q4098" s="1" t="s">
        <v>4555</v>
      </c>
    </row>
    <row r="4099" spans="1:17" x14ac:dyDescent="0.4">
      <c r="A4099" t="s">
        <v>48</v>
      </c>
      <c r="B4099" t="s">
        <v>1149</v>
      </c>
      <c r="C4099" t="s">
        <v>4</v>
      </c>
      <c r="D4099">
        <v>2020</v>
      </c>
      <c r="E4099" s="3">
        <v>2</v>
      </c>
      <c r="F4099" s="21" t="s">
        <v>50</v>
      </c>
      <c r="G4099" s="1">
        <v>98</v>
      </c>
      <c r="H4099" s="1">
        <v>-22</v>
      </c>
      <c r="J4099" s="1" t="s">
        <v>9</v>
      </c>
      <c r="K4099" s="1" t="s">
        <v>1881</v>
      </c>
      <c r="L4099" s="1" t="s">
        <v>1273</v>
      </c>
      <c r="M4099" s="1" t="s">
        <v>4152</v>
      </c>
      <c r="O4099" s="1">
        <v>42205</v>
      </c>
      <c r="P4099" s="1">
        <v>2798</v>
      </c>
      <c r="Q4099" s="1" t="s">
        <v>4349</v>
      </c>
    </row>
    <row r="4100" spans="1:17" x14ac:dyDescent="0.4">
      <c r="A4100" t="s">
        <v>48</v>
      </c>
      <c r="B4100" t="s">
        <v>1149</v>
      </c>
      <c r="C4100" t="s">
        <v>4</v>
      </c>
      <c r="D4100">
        <v>2020</v>
      </c>
      <c r="E4100" s="3">
        <v>2</v>
      </c>
      <c r="F4100" s="21" t="s">
        <v>50</v>
      </c>
      <c r="G4100" s="1">
        <v>99</v>
      </c>
      <c r="H4100" s="1">
        <v>42</v>
      </c>
      <c r="J4100" s="1" t="s">
        <v>11</v>
      </c>
      <c r="K4100" s="1" t="s">
        <v>4538</v>
      </c>
      <c r="L4100" s="1" t="s">
        <v>4539</v>
      </c>
      <c r="M4100" s="1" t="s">
        <v>4152</v>
      </c>
      <c r="N4100" s="1" t="s">
        <v>4540</v>
      </c>
      <c r="O4100" s="1">
        <v>43956</v>
      </c>
      <c r="P4100" s="1">
        <v>2737</v>
      </c>
      <c r="Q4100" s="1" t="s">
        <v>4541</v>
      </c>
    </row>
    <row r="4101" spans="1:17" x14ac:dyDescent="0.4">
      <c r="A4101" t="s">
        <v>48</v>
      </c>
      <c r="B4101" t="s">
        <v>1149</v>
      </c>
      <c r="C4101" t="s">
        <v>4</v>
      </c>
      <c r="D4101">
        <v>2020</v>
      </c>
      <c r="E4101" s="3">
        <v>2</v>
      </c>
      <c r="F4101" s="21" t="s">
        <v>50</v>
      </c>
      <c r="G4101" s="1">
        <v>100</v>
      </c>
      <c r="H4101" s="1">
        <v>-25</v>
      </c>
      <c r="J4101" s="1" t="s">
        <v>13</v>
      </c>
      <c r="K4101" s="1" t="s">
        <v>4345</v>
      </c>
      <c r="L4101" s="1" t="s">
        <v>4346</v>
      </c>
      <c r="M4101" s="1" t="s">
        <v>4347</v>
      </c>
      <c r="O4101" s="1">
        <v>44004</v>
      </c>
      <c r="P4101" s="1">
        <v>2734</v>
      </c>
      <c r="Q4101" s="1" t="s">
        <v>4348</v>
      </c>
    </row>
    <row r="4102" spans="1:17" x14ac:dyDescent="0.4">
      <c r="A4102" t="s">
        <v>48</v>
      </c>
      <c r="B4102" t="s">
        <v>1149</v>
      </c>
      <c r="C4102" t="s">
        <v>4</v>
      </c>
      <c r="D4102">
        <v>2020</v>
      </c>
      <c r="E4102" s="3">
        <v>2</v>
      </c>
      <c r="F4102" s="21" t="s">
        <v>50</v>
      </c>
      <c r="G4102" s="1">
        <v>101</v>
      </c>
      <c r="H4102" s="1">
        <v>30</v>
      </c>
      <c r="J4102" s="1" t="s">
        <v>13</v>
      </c>
      <c r="K4102" s="1" t="s">
        <v>4509</v>
      </c>
      <c r="L4102" s="1" t="s">
        <v>4510</v>
      </c>
      <c r="M4102" s="1" t="s">
        <v>4155</v>
      </c>
      <c r="N4102" s="1" t="s">
        <v>4511</v>
      </c>
      <c r="O4102" s="1">
        <v>43955</v>
      </c>
      <c r="P4102" s="1">
        <v>2675</v>
      </c>
      <c r="Q4102" s="1" t="s">
        <v>4512</v>
      </c>
    </row>
    <row r="4103" spans="1:17" x14ac:dyDescent="0.4">
      <c r="A4103" t="s">
        <v>48</v>
      </c>
      <c r="B4103" t="s">
        <v>1149</v>
      </c>
      <c r="C4103" t="s">
        <v>4</v>
      </c>
      <c r="D4103">
        <v>2020</v>
      </c>
      <c r="E4103" s="3">
        <v>2</v>
      </c>
      <c r="F4103" s="21" t="s">
        <v>50</v>
      </c>
      <c r="G4103" s="1">
        <v>102</v>
      </c>
      <c r="H4103" s="1">
        <v>17</v>
      </c>
      <c r="J4103" s="1" t="s">
        <v>304</v>
      </c>
      <c r="K4103" s="1" t="s">
        <v>4473</v>
      </c>
      <c r="L4103" s="1" t="s">
        <v>4351</v>
      </c>
      <c r="M4103" s="1" t="s">
        <v>4152</v>
      </c>
      <c r="O4103" s="1">
        <v>43491</v>
      </c>
      <c r="P4103" s="1">
        <v>2660</v>
      </c>
      <c r="Q4103" s="1" t="s">
        <v>4474</v>
      </c>
    </row>
    <row r="4104" spans="1:17" x14ac:dyDescent="0.4">
      <c r="A4104" t="s">
        <v>48</v>
      </c>
      <c r="B4104" t="s">
        <v>1149</v>
      </c>
      <c r="C4104" t="s">
        <v>4</v>
      </c>
      <c r="D4104">
        <v>2020</v>
      </c>
      <c r="E4104" s="3">
        <v>2</v>
      </c>
      <c r="F4104" s="21" t="s">
        <v>50</v>
      </c>
      <c r="G4104" s="1">
        <v>103</v>
      </c>
      <c r="H4104" s="1">
        <v>-45</v>
      </c>
      <c r="J4104" s="1" t="s">
        <v>16</v>
      </c>
      <c r="K4104" s="1" t="s">
        <v>4300</v>
      </c>
      <c r="L4104" s="1" t="s">
        <v>1310</v>
      </c>
      <c r="M4104" s="1" t="s">
        <v>4144</v>
      </c>
      <c r="N4104" s="1" t="s">
        <v>4301</v>
      </c>
      <c r="O4104" s="1">
        <v>43970</v>
      </c>
      <c r="P4104" s="1">
        <v>2601</v>
      </c>
      <c r="Q4104" s="1" t="s">
        <v>4302</v>
      </c>
    </row>
    <row r="4105" spans="1:17" x14ac:dyDescent="0.4">
      <c r="A4105" t="s">
        <v>48</v>
      </c>
      <c r="B4105" t="s">
        <v>1149</v>
      </c>
      <c r="C4105" t="s">
        <v>4</v>
      </c>
      <c r="D4105">
        <v>2020</v>
      </c>
      <c r="E4105" s="3">
        <v>2</v>
      </c>
      <c r="F4105" s="21" t="s">
        <v>50</v>
      </c>
      <c r="G4105" s="1">
        <v>104</v>
      </c>
      <c r="H4105" s="1">
        <v>-16</v>
      </c>
      <c r="J4105" s="1" t="s">
        <v>20</v>
      </c>
      <c r="K4105" s="1" t="s">
        <v>4383</v>
      </c>
      <c r="L4105" s="1" t="s">
        <v>4384</v>
      </c>
      <c r="M4105" s="1" t="s">
        <v>4152</v>
      </c>
      <c r="O4105" s="1">
        <v>43945</v>
      </c>
      <c r="P4105" s="1">
        <v>2551</v>
      </c>
      <c r="Q4105" s="1" t="s">
        <v>4385</v>
      </c>
    </row>
    <row r="4106" spans="1:17" x14ac:dyDescent="0.4">
      <c r="A4106" t="s">
        <v>48</v>
      </c>
      <c r="B4106" t="s">
        <v>1149</v>
      </c>
      <c r="C4106" t="s">
        <v>4</v>
      </c>
      <c r="D4106">
        <v>2020</v>
      </c>
      <c r="E4106" s="3">
        <v>2</v>
      </c>
      <c r="F4106" s="21" t="s">
        <v>50</v>
      </c>
      <c r="G4106" s="1">
        <v>105</v>
      </c>
      <c r="H4106" s="1">
        <v>51</v>
      </c>
      <c r="J4106" s="1" t="s">
        <v>304</v>
      </c>
      <c r="K4106" s="1" t="s">
        <v>4585</v>
      </c>
      <c r="L4106" s="1" t="s">
        <v>1576</v>
      </c>
      <c r="M4106" s="1">
        <v>0</v>
      </c>
      <c r="O4106" s="1">
        <v>43129</v>
      </c>
      <c r="P4106" s="1">
        <v>2536</v>
      </c>
      <c r="Q4106" s="1" t="s">
        <v>4586</v>
      </c>
    </row>
    <row r="4107" spans="1:17" x14ac:dyDescent="0.4">
      <c r="A4107" t="s">
        <v>48</v>
      </c>
      <c r="B4107" t="s">
        <v>1149</v>
      </c>
      <c r="C4107" t="s">
        <v>4</v>
      </c>
      <c r="D4107">
        <v>2020</v>
      </c>
      <c r="E4107" s="3">
        <v>2</v>
      </c>
      <c r="F4107" s="21" t="s">
        <v>50</v>
      </c>
      <c r="G4107" s="1">
        <v>106</v>
      </c>
      <c r="H4107" s="1">
        <v>47</v>
      </c>
      <c r="J4107" s="1" t="s">
        <v>13</v>
      </c>
      <c r="K4107" s="1" t="s">
        <v>4577</v>
      </c>
      <c r="L4107" s="1" t="s">
        <v>4239</v>
      </c>
      <c r="M4107" s="1" t="s">
        <v>4152</v>
      </c>
      <c r="N4107" s="1" t="s">
        <v>4578</v>
      </c>
      <c r="O4107" s="1">
        <v>43965</v>
      </c>
      <c r="P4107" s="1">
        <v>2516</v>
      </c>
      <c r="Q4107" s="1" t="s">
        <v>4579</v>
      </c>
    </row>
    <row r="4108" spans="1:17" x14ac:dyDescent="0.4">
      <c r="A4108" t="s">
        <v>48</v>
      </c>
      <c r="B4108" t="s">
        <v>1149</v>
      </c>
      <c r="C4108" t="s">
        <v>4</v>
      </c>
      <c r="D4108">
        <v>2020</v>
      </c>
      <c r="E4108" s="3">
        <v>2</v>
      </c>
      <c r="F4108" s="21" t="s">
        <v>50</v>
      </c>
      <c r="G4108" s="1">
        <v>107</v>
      </c>
      <c r="H4108" s="1">
        <v>-17</v>
      </c>
      <c r="J4108" s="1" t="s">
        <v>3497</v>
      </c>
      <c r="K4108" s="1" t="s">
        <v>4388</v>
      </c>
      <c r="L4108" s="1" t="s">
        <v>4389</v>
      </c>
      <c r="M4108" s="1" t="s">
        <v>4152</v>
      </c>
      <c r="O4108" s="1">
        <v>43974</v>
      </c>
      <c r="P4108" s="1">
        <v>2505</v>
      </c>
      <c r="Q4108" s="1" t="s">
        <v>4390</v>
      </c>
    </row>
    <row r="4109" spans="1:17" x14ac:dyDescent="0.4">
      <c r="A4109" t="s">
        <v>48</v>
      </c>
      <c r="B4109" t="s">
        <v>1149</v>
      </c>
      <c r="C4109" t="s">
        <v>4</v>
      </c>
      <c r="D4109">
        <v>2020</v>
      </c>
      <c r="E4109" s="3">
        <v>2</v>
      </c>
      <c r="F4109" s="21" t="s">
        <v>50</v>
      </c>
      <c r="G4109" s="1">
        <v>108</v>
      </c>
      <c r="H4109" s="1">
        <v>-12</v>
      </c>
      <c r="J4109" s="1" t="s">
        <v>13</v>
      </c>
      <c r="K4109" s="1" t="s">
        <v>1566</v>
      </c>
      <c r="L4109" s="1" t="s">
        <v>4406</v>
      </c>
      <c r="M4109" s="1" t="s">
        <v>4171</v>
      </c>
      <c r="N4109" s="1" t="s">
        <v>4407</v>
      </c>
      <c r="O4109" s="1">
        <v>43947</v>
      </c>
      <c r="P4109" s="1">
        <v>2493</v>
      </c>
      <c r="Q4109" s="1" t="s">
        <v>4408</v>
      </c>
    </row>
    <row r="4110" spans="1:17" x14ac:dyDescent="0.4">
      <c r="A4110" t="s">
        <v>48</v>
      </c>
      <c r="B4110" t="s">
        <v>1149</v>
      </c>
      <c r="C4110" t="s">
        <v>4</v>
      </c>
      <c r="D4110">
        <v>2020</v>
      </c>
      <c r="E4110" s="3">
        <v>2</v>
      </c>
      <c r="F4110" s="21" t="s">
        <v>50</v>
      </c>
      <c r="G4110" s="1">
        <v>109</v>
      </c>
      <c r="H4110" s="1">
        <v>21</v>
      </c>
      <c r="J4110" s="1" t="s">
        <v>13</v>
      </c>
      <c r="K4110" s="1" t="s">
        <v>4505</v>
      </c>
      <c r="L4110" s="1" t="s">
        <v>4506</v>
      </c>
      <c r="M4110" s="1" t="s">
        <v>4171</v>
      </c>
      <c r="N4110" s="1" t="s">
        <v>4507</v>
      </c>
      <c r="O4110" s="1">
        <v>43190</v>
      </c>
      <c r="P4110" s="1">
        <v>2454</v>
      </c>
      <c r="Q4110" s="1" t="s">
        <v>4508</v>
      </c>
    </row>
    <row r="4111" spans="1:17" x14ac:dyDescent="0.4">
      <c r="A4111" t="s">
        <v>48</v>
      </c>
      <c r="B4111" t="s">
        <v>1149</v>
      </c>
      <c r="C4111" t="s">
        <v>4</v>
      </c>
      <c r="D4111">
        <v>2020</v>
      </c>
      <c r="E4111" s="3">
        <v>2</v>
      </c>
      <c r="F4111" s="21" t="s">
        <v>50</v>
      </c>
      <c r="G4111" s="1">
        <v>110</v>
      </c>
      <c r="H4111" s="1">
        <v>33</v>
      </c>
      <c r="J4111" s="1" t="s">
        <v>13</v>
      </c>
      <c r="K4111" s="1" t="s">
        <v>4546</v>
      </c>
      <c r="L4111" s="1" t="s">
        <v>4547</v>
      </c>
      <c r="M4111" s="1" t="s">
        <v>4171</v>
      </c>
      <c r="O4111" s="1">
        <v>42992</v>
      </c>
      <c r="P4111" s="1">
        <v>2437</v>
      </c>
      <c r="Q4111" s="1" t="s">
        <v>4548</v>
      </c>
    </row>
    <row r="4112" spans="1:17" x14ac:dyDescent="0.4">
      <c r="A4112" t="s">
        <v>48</v>
      </c>
      <c r="B4112" t="s">
        <v>1149</v>
      </c>
      <c r="C4112" t="s">
        <v>4</v>
      </c>
      <c r="D4112">
        <v>2020</v>
      </c>
      <c r="E4112" s="3">
        <v>2</v>
      </c>
      <c r="F4112" s="21" t="s">
        <v>50</v>
      </c>
      <c r="G4112" s="1">
        <v>111</v>
      </c>
      <c r="H4112" s="1">
        <v>17</v>
      </c>
      <c r="J4112" s="1" t="s">
        <v>13</v>
      </c>
      <c r="K4112" s="1" t="s">
        <v>4499</v>
      </c>
      <c r="L4112" s="1" t="s">
        <v>4500</v>
      </c>
      <c r="M4112" s="1" t="s">
        <v>4181</v>
      </c>
      <c r="O4112" s="1">
        <v>43564</v>
      </c>
      <c r="P4112" s="1">
        <v>2428</v>
      </c>
      <c r="Q4112" s="1" t="s">
        <v>4501</v>
      </c>
    </row>
    <row r="4113" spans="1:17" x14ac:dyDescent="0.4">
      <c r="A4113" t="s">
        <v>48</v>
      </c>
      <c r="B4113" t="s">
        <v>1149</v>
      </c>
      <c r="C4113" t="s">
        <v>4</v>
      </c>
      <c r="D4113">
        <v>2020</v>
      </c>
      <c r="E4113" s="3">
        <v>2</v>
      </c>
      <c r="F4113" s="21" t="s">
        <v>50</v>
      </c>
      <c r="G4113" s="1">
        <v>112</v>
      </c>
      <c r="H4113" s="1">
        <v>-27</v>
      </c>
      <c r="J4113" s="1" t="s">
        <v>3149</v>
      </c>
      <c r="K4113" s="1" t="s">
        <v>4372</v>
      </c>
      <c r="L4113" s="1" t="s">
        <v>4373</v>
      </c>
      <c r="M4113" s="1" t="s">
        <v>4171</v>
      </c>
      <c r="N4113" s="1" t="s">
        <v>4374</v>
      </c>
      <c r="O4113" s="1">
        <v>43003</v>
      </c>
      <c r="P4113" s="1">
        <v>2381</v>
      </c>
      <c r="Q4113" s="1" t="s">
        <v>4375</v>
      </c>
    </row>
    <row r="4114" spans="1:17" x14ac:dyDescent="0.4">
      <c r="A4114" t="s">
        <v>48</v>
      </c>
      <c r="B4114" t="s">
        <v>1149</v>
      </c>
      <c r="C4114" t="s">
        <v>4</v>
      </c>
      <c r="D4114">
        <v>2020</v>
      </c>
      <c r="E4114" s="3">
        <v>2</v>
      </c>
      <c r="F4114" s="21" t="s">
        <v>50</v>
      </c>
      <c r="G4114" s="1">
        <v>113</v>
      </c>
      <c r="H4114" s="1">
        <v>-20</v>
      </c>
      <c r="J4114" s="1" t="s">
        <v>13</v>
      </c>
      <c r="K4114" s="1" t="s">
        <v>1443</v>
      </c>
      <c r="L4114" s="1" t="s">
        <v>4397</v>
      </c>
      <c r="M4114" s="1" t="s">
        <v>4144</v>
      </c>
      <c r="N4114" s="1" t="s">
        <v>4398</v>
      </c>
      <c r="O4114" s="1">
        <v>43992</v>
      </c>
      <c r="P4114" s="1">
        <v>2365</v>
      </c>
      <c r="Q4114" s="1" t="s">
        <v>4399</v>
      </c>
    </row>
    <row r="4115" spans="1:17" x14ac:dyDescent="0.4">
      <c r="A4115" t="s">
        <v>48</v>
      </c>
      <c r="B4115" t="s">
        <v>1149</v>
      </c>
      <c r="C4115" t="s">
        <v>4</v>
      </c>
      <c r="D4115">
        <v>2020</v>
      </c>
      <c r="E4115" s="3">
        <v>2</v>
      </c>
      <c r="F4115" s="21" t="s">
        <v>50</v>
      </c>
      <c r="G4115" s="1">
        <v>114</v>
      </c>
      <c r="H4115" s="1">
        <v>9</v>
      </c>
      <c r="J4115" s="1" t="s">
        <v>16</v>
      </c>
      <c r="K4115" s="1" t="s">
        <v>4484</v>
      </c>
      <c r="L4115" s="1" t="s">
        <v>4485</v>
      </c>
      <c r="M4115" s="1" t="s">
        <v>4255</v>
      </c>
      <c r="N4115" s="1" t="s">
        <v>4486</v>
      </c>
      <c r="O4115" s="1">
        <v>43787</v>
      </c>
      <c r="P4115" s="1">
        <v>2338</v>
      </c>
      <c r="Q4115" s="1" t="s">
        <v>4487</v>
      </c>
    </row>
    <row r="4116" spans="1:17" x14ac:dyDescent="0.4">
      <c r="A4116" t="s">
        <v>48</v>
      </c>
      <c r="B4116" t="s">
        <v>1149</v>
      </c>
      <c r="C4116" t="s">
        <v>4</v>
      </c>
      <c r="D4116">
        <v>2020</v>
      </c>
      <c r="E4116" s="3">
        <v>2</v>
      </c>
      <c r="F4116" s="21" t="s">
        <v>50</v>
      </c>
      <c r="G4116" s="1">
        <v>115</v>
      </c>
      <c r="H4116" s="1">
        <v>-34</v>
      </c>
      <c r="J4116" s="1" t="s">
        <v>13</v>
      </c>
      <c r="K4116" s="1" t="s">
        <v>4362</v>
      </c>
      <c r="L4116" s="1" t="s">
        <v>4363</v>
      </c>
      <c r="M4116" s="1" t="s">
        <v>4155</v>
      </c>
      <c r="O4116" s="1">
        <v>43999</v>
      </c>
      <c r="P4116" s="1">
        <v>2298</v>
      </c>
      <c r="Q4116" s="1" t="s">
        <v>4364</v>
      </c>
    </row>
    <row r="4117" spans="1:17" x14ac:dyDescent="0.4">
      <c r="A4117" t="s">
        <v>48</v>
      </c>
      <c r="B4117" t="s">
        <v>1149</v>
      </c>
      <c r="C4117" t="s">
        <v>4</v>
      </c>
      <c r="D4117">
        <v>2020</v>
      </c>
      <c r="E4117" s="3">
        <v>2</v>
      </c>
      <c r="F4117" s="21" t="s">
        <v>50</v>
      </c>
      <c r="G4117" s="1">
        <v>116</v>
      </c>
      <c r="H4117" s="1">
        <v>201</v>
      </c>
      <c r="J4117" s="1" t="s">
        <v>20</v>
      </c>
      <c r="K4117" s="1" t="s">
        <v>4737</v>
      </c>
      <c r="L4117" s="1" t="s">
        <v>4738</v>
      </c>
      <c r="M4117" s="1" t="s">
        <v>4144</v>
      </c>
      <c r="O4117" s="1">
        <v>44003</v>
      </c>
      <c r="P4117" s="1">
        <v>2286</v>
      </c>
      <c r="Q4117" s="1" t="s">
        <v>4739</v>
      </c>
    </row>
    <row r="4118" spans="1:17" x14ac:dyDescent="0.4">
      <c r="A4118" t="s">
        <v>48</v>
      </c>
      <c r="B4118" t="s">
        <v>1149</v>
      </c>
      <c r="C4118" t="s">
        <v>4</v>
      </c>
      <c r="D4118">
        <v>2020</v>
      </c>
      <c r="E4118" s="3">
        <v>2</v>
      </c>
      <c r="F4118" s="21" t="s">
        <v>50</v>
      </c>
      <c r="G4118" s="1">
        <v>117</v>
      </c>
      <c r="H4118" s="1">
        <v>17</v>
      </c>
      <c r="J4118" s="1" t="s">
        <v>13</v>
      </c>
      <c r="K4118" s="1" t="s">
        <v>4520</v>
      </c>
      <c r="L4118" s="1" t="s">
        <v>1413</v>
      </c>
      <c r="M4118" s="1" t="s">
        <v>4347</v>
      </c>
      <c r="O4118" s="1">
        <v>43705</v>
      </c>
      <c r="P4118" s="1">
        <v>2284</v>
      </c>
      <c r="Q4118" s="1" t="s">
        <v>4521</v>
      </c>
    </row>
    <row r="4119" spans="1:17" x14ac:dyDescent="0.4">
      <c r="A4119" t="s">
        <v>48</v>
      </c>
      <c r="B4119" t="s">
        <v>1149</v>
      </c>
      <c r="C4119" t="s">
        <v>4</v>
      </c>
      <c r="D4119">
        <v>2020</v>
      </c>
      <c r="E4119" s="3">
        <v>2</v>
      </c>
      <c r="F4119" s="21" t="s">
        <v>50</v>
      </c>
      <c r="G4119" s="1">
        <v>118</v>
      </c>
      <c r="H4119" s="1">
        <v>33</v>
      </c>
      <c r="J4119" s="1" t="s">
        <v>13</v>
      </c>
      <c r="K4119" s="1" t="s">
        <v>4572</v>
      </c>
      <c r="L4119" s="1" t="s">
        <v>4201</v>
      </c>
      <c r="M4119" s="1">
        <v>0</v>
      </c>
      <c r="N4119" s="1" t="s">
        <v>4573</v>
      </c>
      <c r="O4119" s="1">
        <v>43979</v>
      </c>
      <c r="P4119" s="1">
        <v>2239</v>
      </c>
      <c r="Q4119" s="1" t="s">
        <v>4574</v>
      </c>
    </row>
    <row r="4120" spans="1:17" x14ac:dyDescent="0.4">
      <c r="A4120" t="s">
        <v>48</v>
      </c>
      <c r="B4120" t="s">
        <v>1149</v>
      </c>
      <c r="C4120" t="s">
        <v>4</v>
      </c>
      <c r="D4120">
        <v>2020</v>
      </c>
      <c r="E4120" s="3">
        <v>2</v>
      </c>
      <c r="F4120" s="21" t="s">
        <v>50</v>
      </c>
      <c r="G4120" s="1">
        <v>119</v>
      </c>
      <c r="H4120" s="1">
        <v>-13</v>
      </c>
      <c r="J4120" s="1" t="s">
        <v>16</v>
      </c>
      <c r="K4120" s="1" t="s">
        <v>4435</v>
      </c>
      <c r="L4120" s="1" t="s">
        <v>1305</v>
      </c>
      <c r="M4120" s="1" t="s">
        <v>4155</v>
      </c>
      <c r="O4120" s="1">
        <v>43075</v>
      </c>
      <c r="P4120" s="1">
        <v>2235</v>
      </c>
      <c r="Q4120" s="1" t="s">
        <v>4436</v>
      </c>
    </row>
    <row r="4121" spans="1:17" x14ac:dyDescent="0.4">
      <c r="A4121" t="s">
        <v>48</v>
      </c>
      <c r="B4121" t="s">
        <v>1149</v>
      </c>
      <c r="C4121" t="s">
        <v>4</v>
      </c>
      <c r="D4121">
        <v>2020</v>
      </c>
      <c r="E4121" s="3">
        <v>2</v>
      </c>
      <c r="F4121" s="21" t="s">
        <v>50</v>
      </c>
      <c r="G4121" s="1">
        <v>120</v>
      </c>
      <c r="H4121" s="1">
        <v>26</v>
      </c>
      <c r="J4121" s="1" t="s">
        <v>13</v>
      </c>
      <c r="K4121" s="1" t="s">
        <v>4556</v>
      </c>
      <c r="L4121" s="1" t="s">
        <v>4557</v>
      </c>
      <c r="M4121" s="1" t="s">
        <v>4147</v>
      </c>
      <c r="O4121" s="1">
        <v>43545</v>
      </c>
      <c r="P4121" s="1">
        <v>2234</v>
      </c>
      <c r="Q4121" s="1" t="s">
        <v>4558</v>
      </c>
    </row>
    <row r="4122" spans="1:17" x14ac:dyDescent="0.4">
      <c r="A4122" t="s">
        <v>48</v>
      </c>
      <c r="B4122" t="s">
        <v>1149</v>
      </c>
      <c r="C4122" t="s">
        <v>4</v>
      </c>
      <c r="D4122">
        <v>2020</v>
      </c>
      <c r="E4122" s="3">
        <v>2</v>
      </c>
      <c r="F4122" s="21" t="s">
        <v>50</v>
      </c>
      <c r="G4122" s="1">
        <v>121</v>
      </c>
      <c r="H4122" s="1">
        <v>4</v>
      </c>
      <c r="J4122" s="1" t="s">
        <v>13</v>
      </c>
      <c r="K4122" s="1" t="s">
        <v>4490</v>
      </c>
      <c r="L4122" s="1" t="s">
        <v>4491</v>
      </c>
      <c r="M4122" s="1" t="s">
        <v>4147</v>
      </c>
      <c r="O4122" s="1">
        <v>43119</v>
      </c>
      <c r="P4122" s="1">
        <v>2184</v>
      </c>
      <c r="Q4122" s="1" t="s">
        <v>4492</v>
      </c>
    </row>
    <row r="4123" spans="1:17" x14ac:dyDescent="0.4">
      <c r="A4123" t="s">
        <v>48</v>
      </c>
      <c r="B4123" t="s">
        <v>1149</v>
      </c>
      <c r="C4123" t="s">
        <v>4</v>
      </c>
      <c r="D4123">
        <v>2020</v>
      </c>
      <c r="E4123" s="3">
        <v>2</v>
      </c>
      <c r="F4123" s="21" t="s">
        <v>50</v>
      </c>
      <c r="G4123" s="1">
        <v>122</v>
      </c>
      <c r="H4123" s="1">
        <v>15</v>
      </c>
      <c r="J4123" s="1" t="s">
        <v>13</v>
      </c>
      <c r="K4123" s="1" t="s">
        <v>4526</v>
      </c>
      <c r="L4123" s="1" t="s">
        <v>1382</v>
      </c>
      <c r="M4123" s="1" t="s">
        <v>4181</v>
      </c>
      <c r="O4123" s="1">
        <v>43820</v>
      </c>
      <c r="P4123" s="1">
        <v>2122</v>
      </c>
      <c r="Q4123" s="1" t="s">
        <v>4527</v>
      </c>
    </row>
    <row r="4124" spans="1:17" x14ac:dyDescent="0.4">
      <c r="A4124" t="s">
        <v>48</v>
      </c>
      <c r="B4124" t="s">
        <v>1149</v>
      </c>
      <c r="C4124" t="s">
        <v>4</v>
      </c>
      <c r="D4124">
        <v>2020</v>
      </c>
      <c r="E4124" s="3">
        <v>2</v>
      </c>
      <c r="F4124" s="21" t="s">
        <v>50</v>
      </c>
      <c r="G4124" s="1">
        <v>123</v>
      </c>
      <c r="H4124" s="1">
        <v>-50</v>
      </c>
      <c r="J4124" s="1" t="s">
        <v>13</v>
      </c>
      <c r="K4124" s="1" t="s">
        <v>4339</v>
      </c>
      <c r="L4124" s="1" t="s">
        <v>4340</v>
      </c>
      <c r="M4124" s="1" t="s">
        <v>4160</v>
      </c>
      <c r="N4124" s="1" t="s">
        <v>4341</v>
      </c>
      <c r="O4124" s="1">
        <v>44006</v>
      </c>
      <c r="P4124" s="1">
        <v>2094</v>
      </c>
      <c r="Q4124" s="1" t="s">
        <v>4342</v>
      </c>
    </row>
    <row r="4125" spans="1:17" x14ac:dyDescent="0.4">
      <c r="A4125" t="s">
        <v>48</v>
      </c>
      <c r="B4125" t="s">
        <v>1149</v>
      </c>
      <c r="C4125" t="s">
        <v>4</v>
      </c>
      <c r="D4125">
        <v>2020</v>
      </c>
      <c r="E4125" s="3">
        <v>2</v>
      </c>
      <c r="F4125" s="21" t="s">
        <v>50</v>
      </c>
      <c r="G4125" s="1">
        <v>124</v>
      </c>
      <c r="H4125" s="1">
        <v>-12</v>
      </c>
      <c r="J4125" s="1" t="s">
        <v>13</v>
      </c>
      <c r="K4125" s="1" t="s">
        <v>4454</v>
      </c>
      <c r="L4125" s="1" t="s">
        <v>4455</v>
      </c>
      <c r="M4125" s="1" t="s">
        <v>4181</v>
      </c>
      <c r="O4125" s="1">
        <v>43952</v>
      </c>
      <c r="P4125" s="1">
        <v>2077</v>
      </c>
      <c r="Q4125" s="1" t="s">
        <v>4456</v>
      </c>
    </row>
    <row r="4126" spans="1:17" x14ac:dyDescent="0.4">
      <c r="A4126" t="s">
        <v>48</v>
      </c>
      <c r="B4126" t="s">
        <v>1149</v>
      </c>
      <c r="C4126" t="s">
        <v>4</v>
      </c>
      <c r="D4126">
        <v>2020</v>
      </c>
      <c r="E4126" s="3">
        <v>2</v>
      </c>
      <c r="F4126" s="21" t="s">
        <v>50</v>
      </c>
      <c r="G4126" s="1">
        <v>125</v>
      </c>
      <c r="H4126" s="1">
        <v>38</v>
      </c>
      <c r="J4126" s="1" t="s">
        <v>13</v>
      </c>
      <c r="K4126" s="1" t="s">
        <v>4604</v>
      </c>
      <c r="L4126" s="1" t="s">
        <v>4605</v>
      </c>
      <c r="M4126" s="1" t="s">
        <v>4171</v>
      </c>
      <c r="N4126" s="1" t="s">
        <v>4606</v>
      </c>
      <c r="O4126" s="1">
        <v>43005</v>
      </c>
      <c r="P4126" s="1">
        <v>2060</v>
      </c>
      <c r="Q4126" s="1" t="s">
        <v>4607</v>
      </c>
    </row>
    <row r="4127" spans="1:17" x14ac:dyDescent="0.4">
      <c r="A4127" t="s">
        <v>48</v>
      </c>
      <c r="B4127" t="s">
        <v>1149</v>
      </c>
      <c r="C4127" t="s">
        <v>4</v>
      </c>
      <c r="D4127">
        <v>2020</v>
      </c>
      <c r="E4127" s="3">
        <v>2</v>
      </c>
      <c r="F4127" s="21" t="s">
        <v>50</v>
      </c>
      <c r="G4127" s="1">
        <v>126</v>
      </c>
      <c r="H4127" s="1">
        <v>108</v>
      </c>
      <c r="J4127" s="1" t="s">
        <v>13</v>
      </c>
      <c r="K4127" s="1" t="s">
        <v>4740</v>
      </c>
      <c r="L4127" s="1" t="s">
        <v>4741</v>
      </c>
      <c r="M4127" s="1" t="s">
        <v>4144</v>
      </c>
      <c r="O4127" s="1">
        <v>43551</v>
      </c>
      <c r="P4127" s="1">
        <v>1975</v>
      </c>
      <c r="Q4127" s="1" t="s">
        <v>4742</v>
      </c>
    </row>
    <row r="4128" spans="1:17" x14ac:dyDescent="0.4">
      <c r="A4128" t="s">
        <v>48</v>
      </c>
      <c r="B4128" t="s">
        <v>1149</v>
      </c>
      <c r="C4128" t="s">
        <v>4</v>
      </c>
      <c r="D4128">
        <v>2020</v>
      </c>
      <c r="E4128" s="3">
        <v>2</v>
      </c>
      <c r="F4128" s="21" t="s">
        <v>50</v>
      </c>
      <c r="G4128" s="1">
        <v>127</v>
      </c>
      <c r="H4128" s="1">
        <v>50</v>
      </c>
      <c r="J4128" s="1" t="s">
        <v>17</v>
      </c>
      <c r="K4128" s="1" t="s">
        <v>4648</v>
      </c>
      <c r="L4128" s="1" t="s">
        <v>4649</v>
      </c>
      <c r="M4128" s="1" t="s">
        <v>4152</v>
      </c>
      <c r="N4128" s="1" t="s">
        <v>4650</v>
      </c>
      <c r="O4128" s="1">
        <v>43937</v>
      </c>
      <c r="P4128" s="1">
        <v>1944</v>
      </c>
      <c r="Q4128" s="1" t="s">
        <v>4651</v>
      </c>
    </row>
    <row r="4129" spans="1:17" x14ac:dyDescent="0.4">
      <c r="A4129" t="s">
        <v>48</v>
      </c>
      <c r="B4129" t="s">
        <v>1149</v>
      </c>
      <c r="C4129" t="s">
        <v>4</v>
      </c>
      <c r="D4129">
        <v>2020</v>
      </c>
      <c r="E4129" s="3">
        <v>2</v>
      </c>
      <c r="F4129" s="21" t="s">
        <v>50</v>
      </c>
      <c r="G4129" s="1">
        <v>128</v>
      </c>
      <c r="H4129" s="1">
        <v>22</v>
      </c>
      <c r="J4129" s="1" t="s">
        <v>20</v>
      </c>
      <c r="K4129" s="1" t="s">
        <v>4569</v>
      </c>
      <c r="L4129" s="1" t="s">
        <v>4237</v>
      </c>
      <c r="M4129" s="1" t="s">
        <v>4570</v>
      </c>
      <c r="O4129" s="1">
        <v>43423</v>
      </c>
      <c r="P4129" s="1">
        <v>1932</v>
      </c>
      <c r="Q4129" s="1" t="s">
        <v>4571</v>
      </c>
    </row>
    <row r="4130" spans="1:17" x14ac:dyDescent="0.4">
      <c r="A4130" t="s">
        <v>48</v>
      </c>
      <c r="B4130" t="s">
        <v>1149</v>
      </c>
      <c r="C4130" t="s">
        <v>4</v>
      </c>
      <c r="D4130">
        <v>2020</v>
      </c>
      <c r="E4130" s="3">
        <v>2</v>
      </c>
      <c r="F4130" s="21" t="s">
        <v>50</v>
      </c>
      <c r="G4130" s="1">
        <v>129</v>
      </c>
      <c r="H4130" s="1">
        <v>13</v>
      </c>
      <c r="J4130" s="1" t="s">
        <v>20</v>
      </c>
      <c r="K4130" s="1" t="s">
        <v>4542</v>
      </c>
      <c r="L4130" s="1" t="s">
        <v>4543</v>
      </c>
      <c r="M4130" s="1" t="s">
        <v>4181</v>
      </c>
      <c r="N4130" s="1" t="s">
        <v>4544</v>
      </c>
      <c r="O4130" s="1">
        <v>43998</v>
      </c>
      <c r="P4130" s="1">
        <v>1928</v>
      </c>
      <c r="Q4130" s="1" t="s">
        <v>4545</v>
      </c>
    </row>
    <row r="4131" spans="1:17" x14ac:dyDescent="0.4">
      <c r="A4131" t="s">
        <v>48</v>
      </c>
      <c r="B4131" t="s">
        <v>1149</v>
      </c>
      <c r="C4131" t="s">
        <v>4</v>
      </c>
      <c r="D4131">
        <v>2020</v>
      </c>
      <c r="E4131" s="3">
        <v>2</v>
      </c>
      <c r="F4131" s="21" t="s">
        <v>50</v>
      </c>
      <c r="G4131" s="1">
        <v>130</v>
      </c>
      <c r="H4131" s="1">
        <v>-29</v>
      </c>
      <c r="J4131" s="1" t="s">
        <v>21</v>
      </c>
      <c r="K4131" s="1" t="s">
        <v>4419</v>
      </c>
      <c r="L4131" s="1" t="s">
        <v>4420</v>
      </c>
      <c r="M4131" s="1" t="s">
        <v>4147</v>
      </c>
      <c r="N4131" s="1" t="s">
        <v>4421</v>
      </c>
      <c r="O4131" s="1">
        <v>43911</v>
      </c>
      <c r="P4131" s="1">
        <v>1860</v>
      </c>
      <c r="Q4131" s="1" t="s">
        <v>4422</v>
      </c>
    </row>
    <row r="4132" spans="1:17" x14ac:dyDescent="0.4">
      <c r="A4132" t="s">
        <v>48</v>
      </c>
      <c r="B4132" t="s">
        <v>1149</v>
      </c>
      <c r="C4132" t="s">
        <v>4</v>
      </c>
      <c r="D4132">
        <v>2020</v>
      </c>
      <c r="E4132" s="3">
        <v>2</v>
      </c>
      <c r="F4132" s="21" t="s">
        <v>50</v>
      </c>
      <c r="G4132" s="1">
        <v>131</v>
      </c>
      <c r="H4132" s="1">
        <v>118</v>
      </c>
      <c r="J4132" s="1" t="s">
        <v>13</v>
      </c>
      <c r="K4132" s="1" t="s">
        <v>4743</v>
      </c>
      <c r="L4132" s="1" t="s">
        <v>4741</v>
      </c>
      <c r="M4132" s="1" t="s">
        <v>4181</v>
      </c>
      <c r="N4132" s="1" t="s">
        <v>4744</v>
      </c>
      <c r="O4132" s="1">
        <v>44005</v>
      </c>
      <c r="P4132" s="1">
        <v>1816</v>
      </c>
      <c r="Q4132" s="1" t="s">
        <v>4745</v>
      </c>
    </row>
    <row r="4133" spans="1:17" x14ac:dyDescent="0.4">
      <c r="A4133" t="s">
        <v>48</v>
      </c>
      <c r="B4133" t="s">
        <v>1149</v>
      </c>
      <c r="C4133" t="s">
        <v>4</v>
      </c>
      <c r="D4133">
        <v>2020</v>
      </c>
      <c r="E4133" s="3">
        <v>2</v>
      </c>
      <c r="F4133" s="21" t="s">
        <v>50</v>
      </c>
      <c r="G4133" s="1">
        <v>132</v>
      </c>
      <c r="H4133" s="1">
        <v>-14</v>
      </c>
      <c r="J4133" s="1" t="s">
        <v>9</v>
      </c>
      <c r="K4133" s="1" t="s">
        <v>4470</v>
      </c>
      <c r="L4133" s="1" t="s">
        <v>4471</v>
      </c>
      <c r="M4133" s="1" t="s">
        <v>4160</v>
      </c>
      <c r="O4133" s="1">
        <v>43981</v>
      </c>
      <c r="P4133" s="1">
        <v>1802</v>
      </c>
      <c r="Q4133" s="1" t="s">
        <v>4472</v>
      </c>
    </row>
    <row r="4134" spans="1:17" x14ac:dyDescent="0.4">
      <c r="A4134" t="s">
        <v>48</v>
      </c>
      <c r="B4134" t="s">
        <v>1149</v>
      </c>
      <c r="C4134" t="s">
        <v>4</v>
      </c>
      <c r="D4134">
        <v>2020</v>
      </c>
      <c r="E4134" s="3">
        <v>2</v>
      </c>
      <c r="F4134" s="21" t="s">
        <v>50</v>
      </c>
      <c r="G4134" s="1">
        <v>133</v>
      </c>
      <c r="H4134" s="1">
        <v>-17</v>
      </c>
      <c r="J4134" s="1" t="s">
        <v>13</v>
      </c>
      <c r="K4134" s="1" t="s">
        <v>1575</v>
      </c>
      <c r="L4134" s="1" t="s">
        <v>1576</v>
      </c>
      <c r="M4134" s="1" t="s">
        <v>4160</v>
      </c>
      <c r="N4134" s="1" t="s">
        <v>4466</v>
      </c>
      <c r="O4134" s="1">
        <v>43557</v>
      </c>
      <c r="P4134" s="1">
        <v>1797</v>
      </c>
      <c r="Q4134" s="1" t="s">
        <v>4467</v>
      </c>
    </row>
    <row r="4135" spans="1:17" x14ac:dyDescent="0.4">
      <c r="A4135" t="s">
        <v>48</v>
      </c>
      <c r="B4135" t="s">
        <v>1149</v>
      </c>
      <c r="C4135" t="s">
        <v>4</v>
      </c>
      <c r="D4135">
        <v>2020</v>
      </c>
      <c r="E4135" s="3">
        <v>2</v>
      </c>
      <c r="F4135" s="21" t="s">
        <v>50</v>
      </c>
      <c r="G4135" s="1">
        <v>134</v>
      </c>
      <c r="H4135" s="1">
        <v>68</v>
      </c>
      <c r="J4135" s="1" t="s">
        <v>16</v>
      </c>
      <c r="K4135" s="1" t="s">
        <v>4746</v>
      </c>
      <c r="L4135" s="1" t="s">
        <v>4747</v>
      </c>
      <c r="M4135" s="1" t="s">
        <v>4155</v>
      </c>
      <c r="N4135" s="1" t="s">
        <v>4748</v>
      </c>
      <c r="O4135" s="1">
        <v>42872</v>
      </c>
      <c r="P4135" s="1">
        <v>1791</v>
      </c>
      <c r="Q4135" s="1" t="s">
        <v>4749</v>
      </c>
    </row>
    <row r="4136" spans="1:17" x14ac:dyDescent="0.4">
      <c r="A4136" t="s">
        <v>48</v>
      </c>
      <c r="B4136" t="s">
        <v>1149</v>
      </c>
      <c r="C4136" t="s">
        <v>4</v>
      </c>
      <c r="D4136">
        <v>2020</v>
      </c>
      <c r="E4136" s="3">
        <v>2</v>
      </c>
      <c r="F4136" s="21" t="s">
        <v>50</v>
      </c>
      <c r="G4136" s="1">
        <v>135</v>
      </c>
      <c r="H4136" s="1">
        <v>-8</v>
      </c>
      <c r="J4136" s="1" t="s">
        <v>13</v>
      </c>
      <c r="K4136" s="1" t="s">
        <v>4497</v>
      </c>
      <c r="L4136" s="1" t="s">
        <v>1413</v>
      </c>
      <c r="M4136" s="1" t="s">
        <v>4347</v>
      </c>
      <c r="O4136" s="1">
        <v>43802</v>
      </c>
      <c r="P4136" s="1">
        <v>1756</v>
      </c>
      <c r="Q4136" s="1" t="s">
        <v>4498</v>
      </c>
    </row>
    <row r="4137" spans="1:17" x14ac:dyDescent="0.4">
      <c r="A4137" t="s">
        <v>48</v>
      </c>
      <c r="B4137" t="s">
        <v>1149</v>
      </c>
      <c r="C4137" t="s">
        <v>4</v>
      </c>
      <c r="D4137">
        <v>2020</v>
      </c>
      <c r="E4137" s="3">
        <v>2</v>
      </c>
      <c r="F4137" s="21" t="s">
        <v>50</v>
      </c>
      <c r="G4137" s="1">
        <v>136</v>
      </c>
      <c r="H4137" s="1">
        <v>13</v>
      </c>
      <c r="J4137" s="1" t="s">
        <v>13</v>
      </c>
      <c r="K4137" s="1" t="s">
        <v>4566</v>
      </c>
      <c r="L4137" s="1" t="s">
        <v>4567</v>
      </c>
      <c r="M4137" s="1" t="s">
        <v>4347</v>
      </c>
      <c r="O4137" s="1">
        <v>43670</v>
      </c>
      <c r="P4137" s="1">
        <v>1745</v>
      </c>
      <c r="Q4137" s="1" t="s">
        <v>4568</v>
      </c>
    </row>
    <row r="4138" spans="1:17" x14ac:dyDescent="0.4">
      <c r="A4138" t="s">
        <v>48</v>
      </c>
      <c r="B4138" t="s">
        <v>1149</v>
      </c>
      <c r="C4138" t="s">
        <v>4</v>
      </c>
      <c r="D4138">
        <v>2020</v>
      </c>
      <c r="E4138" s="3">
        <v>2</v>
      </c>
      <c r="F4138" s="21" t="s">
        <v>50</v>
      </c>
      <c r="G4138" s="1">
        <v>137</v>
      </c>
      <c r="H4138" s="1">
        <v>127</v>
      </c>
      <c r="J4138" s="1" t="s">
        <v>317</v>
      </c>
      <c r="K4138" s="1" t="s">
        <v>4750</v>
      </c>
      <c r="L4138" s="1" t="s">
        <v>4751</v>
      </c>
      <c r="M4138" s="1" t="s">
        <v>4144</v>
      </c>
      <c r="O4138" s="1">
        <v>43235</v>
      </c>
      <c r="P4138" s="1">
        <v>1730</v>
      </c>
      <c r="Q4138" s="1" t="s">
        <v>4752</v>
      </c>
    </row>
    <row r="4139" spans="1:17" x14ac:dyDescent="0.4">
      <c r="A4139" t="s">
        <v>48</v>
      </c>
      <c r="B4139" t="s">
        <v>1149</v>
      </c>
      <c r="C4139" t="s">
        <v>4</v>
      </c>
      <c r="D4139">
        <v>2020</v>
      </c>
      <c r="E4139" s="3">
        <v>2</v>
      </c>
      <c r="F4139" s="21" t="s">
        <v>50</v>
      </c>
      <c r="G4139" s="1">
        <v>138</v>
      </c>
      <c r="H4139" s="1">
        <v>-68</v>
      </c>
      <c r="J4139" s="1" t="s">
        <v>20</v>
      </c>
      <c r="K4139" s="1" t="s">
        <v>4331</v>
      </c>
      <c r="L4139" s="1" t="s">
        <v>4332</v>
      </c>
      <c r="M4139" s="1" t="s">
        <v>4144</v>
      </c>
      <c r="O4139" s="1">
        <v>43497</v>
      </c>
      <c r="P4139" s="1">
        <v>1715</v>
      </c>
      <c r="Q4139" s="1" t="s">
        <v>4333</v>
      </c>
    </row>
    <row r="4140" spans="1:17" x14ac:dyDescent="0.4">
      <c r="A4140" t="s">
        <v>48</v>
      </c>
      <c r="B4140" t="s">
        <v>1149</v>
      </c>
      <c r="C4140" t="s">
        <v>4</v>
      </c>
      <c r="D4140">
        <v>2020</v>
      </c>
      <c r="E4140" s="3">
        <v>2</v>
      </c>
      <c r="F4140" s="21" t="s">
        <v>50</v>
      </c>
      <c r="G4140" s="1">
        <v>139</v>
      </c>
      <c r="H4140" s="1">
        <v>65</v>
      </c>
      <c r="J4140" s="1" t="s">
        <v>13</v>
      </c>
      <c r="K4140" s="1" t="s">
        <v>4753</v>
      </c>
      <c r="L4140" s="1" t="s">
        <v>4754</v>
      </c>
      <c r="M4140" s="1" t="s">
        <v>4144</v>
      </c>
      <c r="N4140" s="1" t="s">
        <v>4755</v>
      </c>
      <c r="O4140" s="1">
        <v>42583</v>
      </c>
      <c r="P4140" s="1">
        <v>1714</v>
      </c>
      <c r="Q4140" s="1" t="s">
        <v>4756</v>
      </c>
    </row>
    <row r="4141" spans="1:17" x14ac:dyDescent="0.4">
      <c r="A4141" t="s">
        <v>48</v>
      </c>
      <c r="B4141" t="s">
        <v>1149</v>
      </c>
      <c r="C4141" t="s">
        <v>4</v>
      </c>
      <c r="D4141">
        <v>2020</v>
      </c>
      <c r="E4141" s="3">
        <v>2</v>
      </c>
      <c r="F4141" s="21" t="s">
        <v>50</v>
      </c>
      <c r="G4141" s="1">
        <v>140</v>
      </c>
      <c r="H4141" s="1" t="s">
        <v>81</v>
      </c>
      <c r="J4141" s="1" t="s">
        <v>13</v>
      </c>
      <c r="K4141" s="1" t="s">
        <v>4757</v>
      </c>
      <c r="L4141" s="1" t="s">
        <v>4758</v>
      </c>
      <c r="M4141" s="1" t="s">
        <v>4759</v>
      </c>
      <c r="O4141" s="1">
        <v>43881</v>
      </c>
      <c r="P4141" s="1">
        <v>1646</v>
      </c>
      <c r="Q4141" s="1" t="s">
        <v>4760</v>
      </c>
    </row>
    <row r="4142" spans="1:17" x14ac:dyDescent="0.4">
      <c r="A4142" t="s">
        <v>48</v>
      </c>
      <c r="B4142" t="s">
        <v>1149</v>
      </c>
      <c r="C4142" t="s">
        <v>4</v>
      </c>
      <c r="D4142">
        <v>2020</v>
      </c>
      <c r="E4142" s="3">
        <v>2</v>
      </c>
      <c r="F4142" s="21" t="s">
        <v>50</v>
      </c>
      <c r="G4142" s="1">
        <v>141</v>
      </c>
      <c r="H4142" s="1">
        <v>75</v>
      </c>
      <c r="J4142" s="1" t="s">
        <v>13</v>
      </c>
      <c r="K4142" s="1" t="s">
        <v>4761</v>
      </c>
      <c r="L4142" s="1" t="s">
        <v>4762</v>
      </c>
      <c r="M4142" s="1" t="s">
        <v>4144</v>
      </c>
      <c r="O4142" s="1">
        <v>44005</v>
      </c>
      <c r="P4142" s="1">
        <v>1631</v>
      </c>
      <c r="Q4142" s="1" t="s">
        <v>4763</v>
      </c>
    </row>
    <row r="4143" spans="1:17" x14ac:dyDescent="0.4">
      <c r="A4143" t="s">
        <v>48</v>
      </c>
      <c r="B4143" t="s">
        <v>1149</v>
      </c>
      <c r="C4143" t="s">
        <v>4</v>
      </c>
      <c r="D4143">
        <v>2020</v>
      </c>
      <c r="E4143" s="3">
        <v>2</v>
      </c>
      <c r="F4143" s="21" t="s">
        <v>50</v>
      </c>
      <c r="G4143" s="1">
        <v>142</v>
      </c>
      <c r="H4143" s="1">
        <v>-7</v>
      </c>
      <c r="J4143" s="1" t="s">
        <v>13</v>
      </c>
      <c r="K4143" s="1" t="s">
        <v>1513</v>
      </c>
      <c r="L4143" s="1" t="s">
        <v>4522</v>
      </c>
      <c r="M4143" s="1" t="s">
        <v>4160</v>
      </c>
      <c r="O4143" s="1">
        <v>43956</v>
      </c>
      <c r="P4143" s="1">
        <v>1629</v>
      </c>
      <c r="Q4143" s="1" t="s">
        <v>4523</v>
      </c>
    </row>
    <row r="4144" spans="1:17" x14ac:dyDescent="0.4">
      <c r="A4144" t="s">
        <v>48</v>
      </c>
      <c r="B4144" t="s">
        <v>1149</v>
      </c>
      <c r="C4144" t="s">
        <v>4</v>
      </c>
      <c r="D4144">
        <v>2020</v>
      </c>
      <c r="E4144" s="3">
        <v>2</v>
      </c>
      <c r="F4144" s="21" t="s">
        <v>50</v>
      </c>
      <c r="G4144" s="1">
        <v>143</v>
      </c>
      <c r="H4144" s="1">
        <v>-41</v>
      </c>
      <c r="J4144" s="1" t="s">
        <v>13</v>
      </c>
      <c r="K4144" s="1" t="s">
        <v>4423</v>
      </c>
      <c r="L4144" s="1" t="s">
        <v>4180</v>
      </c>
      <c r="M4144" s="1" t="s">
        <v>4160</v>
      </c>
      <c r="O4144" s="1">
        <v>43565</v>
      </c>
      <c r="P4144" s="1">
        <v>1623</v>
      </c>
      <c r="Q4144" s="1" t="s">
        <v>4424</v>
      </c>
    </row>
    <row r="4145" spans="1:17" x14ac:dyDescent="0.4">
      <c r="A4145" t="s">
        <v>48</v>
      </c>
      <c r="B4145" t="s">
        <v>1149</v>
      </c>
      <c r="C4145" t="s">
        <v>4</v>
      </c>
      <c r="D4145">
        <v>2020</v>
      </c>
      <c r="E4145" s="3">
        <v>2</v>
      </c>
      <c r="F4145" s="21" t="s">
        <v>50</v>
      </c>
      <c r="G4145" s="1">
        <v>144</v>
      </c>
      <c r="H4145" s="1">
        <v>70</v>
      </c>
      <c r="J4145" s="1" t="s">
        <v>13</v>
      </c>
      <c r="K4145" s="1" t="s">
        <v>1493</v>
      </c>
      <c r="L4145" s="1" t="s">
        <v>1494</v>
      </c>
      <c r="M4145" s="1" t="s">
        <v>4181</v>
      </c>
      <c r="N4145" s="1" t="s">
        <v>4764</v>
      </c>
      <c r="O4145" s="1">
        <v>43994</v>
      </c>
      <c r="P4145" s="1">
        <v>1618</v>
      </c>
      <c r="Q4145" s="1" t="s">
        <v>4765</v>
      </c>
    </row>
    <row r="4146" spans="1:17" x14ac:dyDescent="0.4">
      <c r="A4146" t="s">
        <v>48</v>
      </c>
      <c r="B4146" t="s">
        <v>1149</v>
      </c>
      <c r="C4146" t="s">
        <v>4</v>
      </c>
      <c r="D4146">
        <v>2020</v>
      </c>
      <c r="E4146" s="3">
        <v>2</v>
      </c>
      <c r="F4146" s="21" t="s">
        <v>50</v>
      </c>
      <c r="G4146" s="1">
        <v>145</v>
      </c>
      <c r="H4146" s="1">
        <v>-30</v>
      </c>
      <c r="J4146" s="1" t="s">
        <v>13</v>
      </c>
      <c r="K4146" s="1" t="s">
        <v>4463</v>
      </c>
      <c r="L4146" s="1" t="s">
        <v>4464</v>
      </c>
      <c r="M4146" s="1" t="s">
        <v>4160</v>
      </c>
      <c r="O4146" s="1">
        <v>43061</v>
      </c>
      <c r="P4146" s="1">
        <v>1614</v>
      </c>
      <c r="Q4146" s="1" t="s">
        <v>4465</v>
      </c>
    </row>
    <row r="4147" spans="1:17" x14ac:dyDescent="0.4">
      <c r="A4147" t="s">
        <v>48</v>
      </c>
      <c r="B4147" t="s">
        <v>1149</v>
      </c>
      <c r="C4147" t="s">
        <v>4</v>
      </c>
      <c r="D4147">
        <v>2020</v>
      </c>
      <c r="E4147" s="3">
        <v>2</v>
      </c>
      <c r="F4147" s="21" t="s">
        <v>50</v>
      </c>
      <c r="G4147" s="1">
        <v>146</v>
      </c>
      <c r="H4147" s="1">
        <v>79</v>
      </c>
      <c r="J4147" s="1" t="s">
        <v>27</v>
      </c>
      <c r="K4147" s="1" t="s">
        <v>4766</v>
      </c>
      <c r="L4147" s="1" t="s">
        <v>1216</v>
      </c>
      <c r="M4147" s="1" t="s">
        <v>4152</v>
      </c>
      <c r="O4147" s="1">
        <v>43606</v>
      </c>
      <c r="P4147" s="1">
        <v>1598</v>
      </c>
      <c r="Q4147" s="1" t="s">
        <v>4767</v>
      </c>
    </row>
    <row r="4148" spans="1:17" x14ac:dyDescent="0.4">
      <c r="A4148" t="s">
        <v>48</v>
      </c>
      <c r="B4148" t="s">
        <v>1149</v>
      </c>
      <c r="C4148" t="s">
        <v>4</v>
      </c>
      <c r="D4148">
        <v>2020</v>
      </c>
      <c r="E4148" s="3">
        <v>2</v>
      </c>
      <c r="F4148" s="21" t="s">
        <v>50</v>
      </c>
      <c r="G4148" s="1">
        <v>147</v>
      </c>
      <c r="H4148" s="1">
        <v>79</v>
      </c>
      <c r="J4148" s="1" t="s">
        <v>9</v>
      </c>
      <c r="K4148" s="1" t="s">
        <v>1654</v>
      </c>
      <c r="L4148" s="1" t="s">
        <v>1273</v>
      </c>
      <c r="M4148" s="1" t="s">
        <v>4160</v>
      </c>
      <c r="O4148" s="1">
        <v>43479</v>
      </c>
      <c r="P4148" s="1">
        <v>1566</v>
      </c>
      <c r="Q4148" s="1" t="s">
        <v>4768</v>
      </c>
    </row>
    <row r="4149" spans="1:17" x14ac:dyDescent="0.4">
      <c r="A4149" t="s">
        <v>48</v>
      </c>
      <c r="B4149" t="s">
        <v>1149</v>
      </c>
      <c r="C4149" t="s">
        <v>4</v>
      </c>
      <c r="D4149">
        <v>2020</v>
      </c>
      <c r="E4149" s="3">
        <v>2</v>
      </c>
      <c r="F4149" s="21" t="s">
        <v>50</v>
      </c>
      <c r="G4149" s="1">
        <v>148</v>
      </c>
      <c r="H4149" s="1">
        <v>270</v>
      </c>
      <c r="J4149" s="1" t="s">
        <v>27</v>
      </c>
      <c r="K4149" s="1" t="s">
        <v>4769</v>
      </c>
      <c r="L4149" s="1" t="s">
        <v>4770</v>
      </c>
      <c r="M4149" s="1" t="s">
        <v>4144</v>
      </c>
      <c r="N4149" s="1" t="s">
        <v>4771</v>
      </c>
      <c r="O4149" s="1">
        <v>43967</v>
      </c>
      <c r="P4149" s="1">
        <v>1506</v>
      </c>
      <c r="Q4149" s="1" t="s">
        <v>4772</v>
      </c>
    </row>
    <row r="4150" spans="1:17" x14ac:dyDescent="0.4">
      <c r="A4150" t="s">
        <v>48</v>
      </c>
      <c r="B4150" t="s">
        <v>1149</v>
      </c>
      <c r="C4150" t="s">
        <v>4</v>
      </c>
      <c r="D4150">
        <v>2020</v>
      </c>
      <c r="E4150" s="3">
        <v>2</v>
      </c>
      <c r="F4150" s="21" t="s">
        <v>50</v>
      </c>
      <c r="G4150" s="1">
        <v>149</v>
      </c>
      <c r="H4150" s="1">
        <v>-17</v>
      </c>
      <c r="J4150" s="1" t="s">
        <v>17</v>
      </c>
      <c r="K4150" s="1" t="s">
        <v>4513</v>
      </c>
      <c r="L4150" s="1" t="s">
        <v>4514</v>
      </c>
      <c r="M4150" s="1" t="s">
        <v>4515</v>
      </c>
      <c r="N4150" s="1" t="s">
        <v>4516</v>
      </c>
      <c r="O4150" s="1">
        <v>43978</v>
      </c>
      <c r="P4150" s="1">
        <v>1499</v>
      </c>
      <c r="Q4150" s="1" t="s">
        <v>4517</v>
      </c>
    </row>
    <row r="4151" spans="1:17" x14ac:dyDescent="0.4">
      <c r="A4151" t="s">
        <v>48</v>
      </c>
      <c r="B4151" t="s">
        <v>1149</v>
      </c>
      <c r="C4151" t="s">
        <v>4</v>
      </c>
      <c r="D4151">
        <v>2020</v>
      </c>
      <c r="E4151" s="3">
        <v>2</v>
      </c>
      <c r="F4151" s="21" t="s">
        <v>50</v>
      </c>
      <c r="G4151" s="1">
        <v>150</v>
      </c>
      <c r="H4151" s="1">
        <v>-45</v>
      </c>
      <c r="J4151" s="1" t="s">
        <v>13</v>
      </c>
      <c r="K4151" s="1" t="s">
        <v>4432</v>
      </c>
      <c r="L4151" s="1" t="s">
        <v>4391</v>
      </c>
      <c r="M4151" s="1" t="s">
        <v>4144</v>
      </c>
      <c r="N4151" s="1" t="s">
        <v>4433</v>
      </c>
      <c r="O4151" s="1">
        <v>43943</v>
      </c>
      <c r="P4151" s="1">
        <v>1483</v>
      </c>
      <c r="Q4151" s="1" t="s">
        <v>4434</v>
      </c>
    </row>
    <row r="4152" spans="1:17" x14ac:dyDescent="0.4">
      <c r="A4152" t="s">
        <v>48</v>
      </c>
      <c r="B4152" t="s">
        <v>1149</v>
      </c>
      <c r="C4152" t="s">
        <v>4</v>
      </c>
      <c r="D4152">
        <v>2020</v>
      </c>
      <c r="E4152" s="3">
        <v>2</v>
      </c>
      <c r="F4152" s="21" t="s">
        <v>50</v>
      </c>
      <c r="G4152" s="1">
        <v>151</v>
      </c>
      <c r="H4152" s="1">
        <v>9</v>
      </c>
      <c r="J4152" s="1" t="s">
        <v>13</v>
      </c>
      <c r="K4152" s="1" t="s">
        <v>4596</v>
      </c>
      <c r="L4152" s="1" t="s">
        <v>4201</v>
      </c>
      <c r="M4152" s="1" t="s">
        <v>4155</v>
      </c>
      <c r="N4152" s="1" t="s">
        <v>4597</v>
      </c>
      <c r="O4152" s="1">
        <v>43684</v>
      </c>
      <c r="P4152" s="1">
        <v>1483</v>
      </c>
      <c r="Q4152" s="1" t="s">
        <v>4598</v>
      </c>
    </row>
    <row r="4153" spans="1:17" x14ac:dyDescent="0.4">
      <c r="A4153" t="s">
        <v>48</v>
      </c>
      <c r="B4153" t="s">
        <v>1149</v>
      </c>
      <c r="C4153" t="s">
        <v>4</v>
      </c>
      <c r="D4153">
        <v>2020</v>
      </c>
      <c r="E4153" s="3">
        <v>2</v>
      </c>
      <c r="F4153" s="21" t="s">
        <v>50</v>
      </c>
      <c r="G4153" s="1">
        <v>152</v>
      </c>
      <c r="H4153" s="1">
        <v>-44</v>
      </c>
      <c r="J4153" s="1" t="s">
        <v>3172</v>
      </c>
      <c r="K4153" s="1" t="s">
        <v>4439</v>
      </c>
      <c r="L4153" s="1" t="s">
        <v>4440</v>
      </c>
      <c r="M4153" s="1" t="s">
        <v>4181</v>
      </c>
      <c r="N4153" s="1" t="s">
        <v>4441</v>
      </c>
      <c r="O4153" s="1">
        <v>43999</v>
      </c>
      <c r="P4153" s="1">
        <v>1475</v>
      </c>
      <c r="Q4153" s="1" t="s">
        <v>4442</v>
      </c>
    </row>
    <row r="4154" spans="1:17" x14ac:dyDescent="0.4">
      <c r="A4154" t="s">
        <v>48</v>
      </c>
      <c r="B4154" t="s">
        <v>1149</v>
      </c>
      <c r="C4154" t="s">
        <v>4</v>
      </c>
      <c r="D4154">
        <v>2020</v>
      </c>
      <c r="E4154" s="3">
        <v>2</v>
      </c>
      <c r="F4154" s="21" t="s">
        <v>50</v>
      </c>
      <c r="G4154" s="1">
        <v>153</v>
      </c>
      <c r="H4154" s="1">
        <v>48</v>
      </c>
      <c r="J4154" s="1" t="s">
        <v>16</v>
      </c>
      <c r="K4154" s="1" t="s">
        <v>4773</v>
      </c>
      <c r="L4154" s="1" t="s">
        <v>4774</v>
      </c>
      <c r="M4154" s="1" t="s">
        <v>4155</v>
      </c>
      <c r="N4154" s="1" t="s">
        <v>4775</v>
      </c>
      <c r="O4154" s="1">
        <v>43862</v>
      </c>
      <c r="P4154" s="1">
        <v>1465</v>
      </c>
      <c r="Q4154" s="1" t="s">
        <v>4776</v>
      </c>
    </row>
    <row r="4155" spans="1:17" x14ac:dyDescent="0.4">
      <c r="A4155" t="s">
        <v>48</v>
      </c>
      <c r="B4155" t="s">
        <v>1149</v>
      </c>
      <c r="C4155" t="s">
        <v>4</v>
      </c>
      <c r="D4155">
        <v>2020</v>
      </c>
      <c r="E4155" s="3">
        <v>2</v>
      </c>
      <c r="F4155" s="21" t="s">
        <v>50</v>
      </c>
      <c r="G4155" s="1">
        <v>154</v>
      </c>
      <c r="H4155" s="1">
        <v>-56</v>
      </c>
      <c r="J4155" s="1" t="s">
        <v>9</v>
      </c>
      <c r="K4155" s="1" t="s">
        <v>4411</v>
      </c>
      <c r="L4155" s="1" t="s">
        <v>4412</v>
      </c>
      <c r="M4155" s="1" t="s">
        <v>4152</v>
      </c>
      <c r="N4155" s="1" t="s">
        <v>4413</v>
      </c>
      <c r="O4155" s="1">
        <v>42677</v>
      </c>
      <c r="P4155" s="1">
        <v>1461</v>
      </c>
      <c r="Q4155" s="1" t="s">
        <v>4414</v>
      </c>
    </row>
    <row r="4156" spans="1:17" x14ac:dyDescent="0.4">
      <c r="A4156" t="s">
        <v>48</v>
      </c>
      <c r="B4156" t="s">
        <v>1149</v>
      </c>
      <c r="C4156" t="s">
        <v>4</v>
      </c>
      <c r="D4156">
        <v>2020</v>
      </c>
      <c r="E4156" s="3">
        <v>2</v>
      </c>
      <c r="F4156" s="21" t="s">
        <v>50</v>
      </c>
      <c r="G4156" s="1">
        <v>155</v>
      </c>
      <c r="H4156" s="1">
        <v>-29</v>
      </c>
      <c r="J4156" s="1" t="s">
        <v>1312</v>
      </c>
      <c r="K4156" s="1" t="s">
        <v>4493</v>
      </c>
      <c r="L4156" s="1" t="s">
        <v>4494</v>
      </c>
      <c r="M4156" s="1" t="s">
        <v>4495</v>
      </c>
      <c r="O4156" s="1">
        <v>43130</v>
      </c>
      <c r="P4156" s="1">
        <v>1455</v>
      </c>
      <c r="Q4156" s="1" t="s">
        <v>4496</v>
      </c>
    </row>
    <row r="4157" spans="1:17" x14ac:dyDescent="0.4">
      <c r="A4157" t="s">
        <v>48</v>
      </c>
      <c r="B4157" t="s">
        <v>1149</v>
      </c>
      <c r="C4157" t="s">
        <v>4</v>
      </c>
      <c r="D4157">
        <v>2020</v>
      </c>
      <c r="E4157" s="3">
        <v>2</v>
      </c>
      <c r="F4157" s="21" t="s">
        <v>50</v>
      </c>
      <c r="G4157" s="1">
        <v>156</v>
      </c>
      <c r="H4157" s="1">
        <v>61</v>
      </c>
      <c r="J4157" s="1" t="s">
        <v>9</v>
      </c>
      <c r="K4157" s="1" t="s">
        <v>1302</v>
      </c>
      <c r="L4157" s="1" t="s">
        <v>4282</v>
      </c>
      <c r="M4157" s="1" t="s">
        <v>4152</v>
      </c>
      <c r="O4157" s="1">
        <v>42690</v>
      </c>
      <c r="P4157" s="1">
        <v>1439</v>
      </c>
      <c r="Q4157" s="1" t="s">
        <v>4777</v>
      </c>
    </row>
    <row r="4158" spans="1:17" x14ac:dyDescent="0.4">
      <c r="A4158" t="s">
        <v>48</v>
      </c>
      <c r="B4158" t="s">
        <v>1149</v>
      </c>
      <c r="C4158" t="s">
        <v>4</v>
      </c>
      <c r="D4158">
        <v>2020</v>
      </c>
      <c r="E4158" s="3">
        <v>2</v>
      </c>
      <c r="F4158" s="21" t="s">
        <v>50</v>
      </c>
      <c r="G4158" s="1">
        <v>157</v>
      </c>
      <c r="H4158" s="1" t="s">
        <v>62</v>
      </c>
      <c r="J4158" s="1" t="s">
        <v>10</v>
      </c>
      <c r="K4158" s="1" t="s">
        <v>4587</v>
      </c>
      <c r="L4158" s="1" t="s">
        <v>4588</v>
      </c>
      <c r="M4158" s="1" t="s">
        <v>4152</v>
      </c>
      <c r="O4158" s="1">
        <v>43056</v>
      </c>
      <c r="P4158" s="1">
        <v>1424</v>
      </c>
      <c r="Q4158" s="1" t="s">
        <v>4589</v>
      </c>
    </row>
    <row r="4159" spans="1:17" x14ac:dyDescent="0.4">
      <c r="A4159" t="s">
        <v>48</v>
      </c>
      <c r="B4159" t="s">
        <v>1149</v>
      </c>
      <c r="C4159" t="s">
        <v>4</v>
      </c>
      <c r="D4159">
        <v>2020</v>
      </c>
      <c r="E4159" s="3">
        <v>2</v>
      </c>
      <c r="F4159" s="21" t="s">
        <v>50</v>
      </c>
      <c r="G4159" s="1">
        <v>158</v>
      </c>
      <c r="H4159" s="1">
        <v>-90</v>
      </c>
      <c r="J4159" s="1" t="s">
        <v>13</v>
      </c>
      <c r="K4159" s="1" t="s">
        <v>1429</v>
      </c>
      <c r="L4159" s="1" t="s">
        <v>1430</v>
      </c>
      <c r="M4159" s="1" t="s">
        <v>4160</v>
      </c>
      <c r="O4159" s="1">
        <v>43949</v>
      </c>
      <c r="P4159" s="1">
        <v>1401</v>
      </c>
      <c r="Q4159" s="1" t="s">
        <v>4328</v>
      </c>
    </row>
    <row r="4160" spans="1:17" x14ac:dyDescent="0.4">
      <c r="A4160" t="s">
        <v>48</v>
      </c>
      <c r="B4160" t="s">
        <v>1149</v>
      </c>
      <c r="C4160" t="s">
        <v>4</v>
      </c>
      <c r="D4160">
        <v>2020</v>
      </c>
      <c r="E4160" s="3">
        <v>2</v>
      </c>
      <c r="F4160" s="21" t="s">
        <v>50</v>
      </c>
      <c r="G4160" s="1">
        <v>159</v>
      </c>
      <c r="H4160" s="1">
        <v>8</v>
      </c>
      <c r="J4160" s="1" t="s">
        <v>20</v>
      </c>
      <c r="K4160" s="1" t="s">
        <v>4618</v>
      </c>
      <c r="L4160" s="1" t="s">
        <v>4619</v>
      </c>
      <c r="M4160" s="1" t="s">
        <v>4155</v>
      </c>
      <c r="N4160" s="1" t="s">
        <v>4620</v>
      </c>
      <c r="O4160" s="1">
        <v>43712</v>
      </c>
      <c r="P4160" s="1">
        <v>1354</v>
      </c>
      <c r="Q4160" s="1" t="s">
        <v>4621</v>
      </c>
    </row>
    <row r="4161" spans="1:17" x14ac:dyDescent="0.4">
      <c r="A4161" t="s">
        <v>48</v>
      </c>
      <c r="B4161" t="s">
        <v>1149</v>
      </c>
      <c r="C4161" t="s">
        <v>4</v>
      </c>
      <c r="D4161">
        <v>2020</v>
      </c>
      <c r="E4161" s="3">
        <v>2</v>
      </c>
      <c r="F4161" s="21" t="s">
        <v>50</v>
      </c>
      <c r="G4161" s="1">
        <v>160</v>
      </c>
      <c r="H4161" s="1">
        <v>5</v>
      </c>
      <c r="J4161" s="1" t="s">
        <v>9</v>
      </c>
      <c r="K4161" s="1" t="s">
        <v>4611</v>
      </c>
      <c r="L4161" s="1" t="s">
        <v>4612</v>
      </c>
      <c r="M4161" s="1" t="s">
        <v>4181</v>
      </c>
      <c r="O4161" s="1">
        <v>43830</v>
      </c>
      <c r="P4161" s="1">
        <v>1333</v>
      </c>
      <c r="Q4161" s="1" t="s">
        <v>4613</v>
      </c>
    </row>
    <row r="4162" spans="1:17" x14ac:dyDescent="0.4">
      <c r="A4162" t="s">
        <v>48</v>
      </c>
      <c r="B4162" t="s">
        <v>1149</v>
      </c>
      <c r="C4162" t="s">
        <v>4</v>
      </c>
      <c r="D4162">
        <v>2020</v>
      </c>
      <c r="E4162" s="3">
        <v>2</v>
      </c>
      <c r="F4162" s="21" t="s">
        <v>50</v>
      </c>
      <c r="G4162" s="1">
        <v>161</v>
      </c>
      <c r="H4162" s="1">
        <v>-3</v>
      </c>
      <c r="J4162" s="1" t="s">
        <v>16</v>
      </c>
      <c r="K4162" s="1" t="s">
        <v>4590</v>
      </c>
      <c r="L4162" s="1" t="s">
        <v>4591</v>
      </c>
      <c r="M4162" s="1" t="s">
        <v>4155</v>
      </c>
      <c r="O4162" s="1">
        <v>42635</v>
      </c>
      <c r="P4162" s="1">
        <v>1316</v>
      </c>
      <c r="Q4162" s="1" t="s">
        <v>4592</v>
      </c>
    </row>
    <row r="4163" spans="1:17" x14ac:dyDescent="0.4">
      <c r="A4163" t="s">
        <v>48</v>
      </c>
      <c r="B4163" t="s">
        <v>1149</v>
      </c>
      <c r="C4163" t="s">
        <v>4</v>
      </c>
      <c r="D4163">
        <v>2020</v>
      </c>
      <c r="E4163" s="3">
        <v>2</v>
      </c>
      <c r="F4163" s="21" t="s">
        <v>50</v>
      </c>
      <c r="G4163" s="1">
        <v>162</v>
      </c>
      <c r="H4163" s="1">
        <v>-15</v>
      </c>
      <c r="J4163" s="1" t="s">
        <v>178</v>
      </c>
      <c r="K4163" s="1" t="s">
        <v>4559</v>
      </c>
      <c r="L4163" s="1" t="s">
        <v>4560</v>
      </c>
      <c r="M4163" s="1" t="s">
        <v>4171</v>
      </c>
      <c r="N4163" s="1" t="s">
        <v>4561</v>
      </c>
      <c r="O4163" s="1">
        <v>43980</v>
      </c>
      <c r="P4163" s="1">
        <v>1312</v>
      </c>
      <c r="Q4163" s="1" t="s">
        <v>4562</v>
      </c>
    </row>
    <row r="4164" spans="1:17" x14ac:dyDescent="0.4">
      <c r="A4164" t="s">
        <v>48</v>
      </c>
      <c r="B4164" t="s">
        <v>1149</v>
      </c>
      <c r="C4164" t="s">
        <v>4</v>
      </c>
      <c r="D4164">
        <v>2020</v>
      </c>
      <c r="E4164" s="3">
        <v>2</v>
      </c>
      <c r="F4164" s="21" t="s">
        <v>50</v>
      </c>
      <c r="G4164" s="1">
        <v>163</v>
      </c>
      <c r="H4164" s="1">
        <v>69</v>
      </c>
      <c r="J4164" s="1" t="s">
        <v>1312</v>
      </c>
      <c r="K4164" s="1" t="s">
        <v>4778</v>
      </c>
      <c r="L4164" s="1" t="s">
        <v>4779</v>
      </c>
      <c r="M4164" s="1" t="s">
        <v>4181</v>
      </c>
      <c r="O4164" s="1">
        <v>43495</v>
      </c>
      <c r="P4164" s="1">
        <v>1306</v>
      </c>
      <c r="Q4164" s="1" t="s">
        <v>4780</v>
      </c>
    </row>
    <row r="4165" spans="1:17" x14ac:dyDescent="0.4">
      <c r="A4165" t="s">
        <v>48</v>
      </c>
      <c r="B4165" t="s">
        <v>1149</v>
      </c>
      <c r="C4165" t="s">
        <v>4</v>
      </c>
      <c r="D4165">
        <v>2020</v>
      </c>
      <c r="E4165" s="3">
        <v>2</v>
      </c>
      <c r="F4165" s="21" t="s">
        <v>50</v>
      </c>
      <c r="G4165" s="1">
        <v>164</v>
      </c>
      <c r="H4165" s="1">
        <v>2</v>
      </c>
      <c r="J4165" s="1" t="s">
        <v>13</v>
      </c>
      <c r="K4165" s="1" t="s">
        <v>4614</v>
      </c>
      <c r="L4165" s="1" t="s">
        <v>4615</v>
      </c>
      <c r="M4165" s="1" t="s">
        <v>4171</v>
      </c>
      <c r="N4165" s="1" t="s">
        <v>4616</v>
      </c>
      <c r="O4165" s="1">
        <v>43266</v>
      </c>
      <c r="P4165" s="1">
        <v>1303</v>
      </c>
      <c r="Q4165" s="1" t="s">
        <v>4617</v>
      </c>
    </row>
    <row r="4166" spans="1:17" x14ac:dyDescent="0.4">
      <c r="A4166" t="s">
        <v>48</v>
      </c>
      <c r="B4166" t="s">
        <v>1149</v>
      </c>
      <c r="C4166" t="s">
        <v>4</v>
      </c>
      <c r="D4166">
        <v>2020</v>
      </c>
      <c r="E4166" s="3">
        <v>2</v>
      </c>
      <c r="F4166" s="21" t="s">
        <v>50</v>
      </c>
      <c r="G4166" s="1">
        <v>165</v>
      </c>
      <c r="H4166" s="1">
        <v>-82</v>
      </c>
      <c r="J4166" s="1" t="s">
        <v>1545</v>
      </c>
      <c r="K4166" s="1" t="s">
        <v>1546</v>
      </c>
      <c r="L4166" s="1" t="s">
        <v>4368</v>
      </c>
      <c r="M4166" s="1">
        <v>0</v>
      </c>
      <c r="O4166" s="1">
        <v>43838</v>
      </c>
      <c r="P4166" s="1">
        <v>1302</v>
      </c>
      <c r="Q4166" s="1" t="s">
        <v>4369</v>
      </c>
    </row>
    <row r="4167" spans="1:17" x14ac:dyDescent="0.4">
      <c r="A4167" t="s">
        <v>48</v>
      </c>
      <c r="B4167" t="s">
        <v>1149</v>
      </c>
      <c r="C4167" t="s">
        <v>4</v>
      </c>
      <c r="D4167">
        <v>2020</v>
      </c>
      <c r="E4167" s="3">
        <v>2</v>
      </c>
      <c r="F4167" s="21" t="s">
        <v>50</v>
      </c>
      <c r="G4167" s="1">
        <v>166</v>
      </c>
      <c r="H4167" s="1">
        <v>73</v>
      </c>
      <c r="J4167" s="1" t="s">
        <v>20</v>
      </c>
      <c r="K4167" s="1" t="s">
        <v>4781</v>
      </c>
      <c r="L4167" s="1" t="s">
        <v>4158</v>
      </c>
      <c r="M4167" s="1" t="s">
        <v>4144</v>
      </c>
      <c r="O4167" s="1">
        <v>43566</v>
      </c>
      <c r="P4167" s="1">
        <v>1270</v>
      </c>
      <c r="Q4167" s="1" t="s">
        <v>4782</v>
      </c>
    </row>
    <row r="4168" spans="1:17" x14ac:dyDescent="0.4">
      <c r="A4168" t="s">
        <v>48</v>
      </c>
      <c r="B4168" t="s">
        <v>1149</v>
      </c>
      <c r="C4168" t="s">
        <v>4</v>
      </c>
      <c r="D4168">
        <v>2020</v>
      </c>
      <c r="E4168" s="3">
        <v>2</v>
      </c>
      <c r="F4168" s="21" t="s">
        <v>50</v>
      </c>
      <c r="G4168" s="1">
        <v>167</v>
      </c>
      <c r="H4168" s="1">
        <v>-6</v>
      </c>
      <c r="J4168" s="1" t="s">
        <v>13</v>
      </c>
      <c r="K4168" s="1" t="s">
        <v>4599</v>
      </c>
      <c r="L4168" s="1" t="s">
        <v>4583</v>
      </c>
      <c r="M4168" s="1" t="s">
        <v>4152</v>
      </c>
      <c r="O4168" s="1">
        <v>43235</v>
      </c>
      <c r="P4168" s="1">
        <v>1254</v>
      </c>
      <c r="Q4168" s="1" t="s">
        <v>4600</v>
      </c>
    </row>
    <row r="4169" spans="1:17" x14ac:dyDescent="0.4">
      <c r="A4169" t="s">
        <v>48</v>
      </c>
      <c r="B4169" t="s">
        <v>1149</v>
      </c>
      <c r="C4169" t="s">
        <v>4</v>
      </c>
      <c r="D4169">
        <v>2020</v>
      </c>
      <c r="E4169" s="3">
        <v>2</v>
      </c>
      <c r="F4169" s="21" t="s">
        <v>50</v>
      </c>
      <c r="G4169" s="1">
        <v>168</v>
      </c>
      <c r="H4169" s="1" t="s">
        <v>81</v>
      </c>
      <c r="J4169" s="1" t="s">
        <v>13</v>
      </c>
      <c r="K4169" s="1" t="s">
        <v>4783</v>
      </c>
      <c r="L4169" s="1" t="s">
        <v>4784</v>
      </c>
      <c r="M4169" s="1" t="s">
        <v>4171</v>
      </c>
      <c r="O4169" s="1">
        <v>43058</v>
      </c>
      <c r="P4169" s="1">
        <v>1214</v>
      </c>
      <c r="Q4169" s="1" t="s">
        <v>4785</v>
      </c>
    </row>
    <row r="4170" spans="1:17" x14ac:dyDescent="0.4">
      <c r="A4170" t="s">
        <v>48</v>
      </c>
      <c r="B4170" t="s">
        <v>1149</v>
      </c>
      <c r="C4170" t="s">
        <v>4</v>
      </c>
      <c r="D4170">
        <v>2020</v>
      </c>
      <c r="E4170" s="3">
        <v>2</v>
      </c>
      <c r="F4170" s="21" t="s">
        <v>50</v>
      </c>
      <c r="G4170" s="1">
        <v>169</v>
      </c>
      <c r="H4170" s="1">
        <v>16</v>
      </c>
      <c r="J4170" s="1" t="s">
        <v>13</v>
      </c>
      <c r="K4170" s="1" t="s">
        <v>4673</v>
      </c>
      <c r="L4170" s="1" t="s">
        <v>1576</v>
      </c>
      <c r="M4170" s="1" t="s">
        <v>4181</v>
      </c>
      <c r="O4170" s="1">
        <v>43606</v>
      </c>
      <c r="P4170" s="1">
        <v>1213</v>
      </c>
      <c r="Q4170" s="1" t="s">
        <v>4674</v>
      </c>
    </row>
    <row r="4171" spans="1:17" x14ac:dyDescent="0.4">
      <c r="A4171" t="s">
        <v>48</v>
      </c>
      <c r="B4171" t="s">
        <v>1149</v>
      </c>
      <c r="C4171" t="s">
        <v>4</v>
      </c>
      <c r="D4171">
        <v>2020</v>
      </c>
      <c r="E4171" s="3">
        <v>2</v>
      </c>
      <c r="F4171" s="21" t="s">
        <v>50</v>
      </c>
      <c r="G4171" s="1">
        <v>170</v>
      </c>
      <c r="H4171" s="1">
        <v>189</v>
      </c>
      <c r="J4171" s="1" t="s">
        <v>27</v>
      </c>
      <c r="K4171" s="1" t="s">
        <v>4786</v>
      </c>
      <c r="L4171" s="1" t="s">
        <v>4787</v>
      </c>
      <c r="M4171" s="1" t="s">
        <v>4181</v>
      </c>
      <c r="O4171" s="1">
        <v>43976</v>
      </c>
      <c r="P4171" s="1">
        <v>1196</v>
      </c>
      <c r="Q4171" s="1" t="s">
        <v>4788</v>
      </c>
    </row>
    <row r="4172" spans="1:17" x14ac:dyDescent="0.4">
      <c r="A4172" t="s">
        <v>48</v>
      </c>
      <c r="B4172" t="s">
        <v>1149</v>
      </c>
      <c r="C4172" t="s">
        <v>4</v>
      </c>
      <c r="D4172">
        <v>2020</v>
      </c>
      <c r="E4172" s="3">
        <v>2</v>
      </c>
      <c r="F4172" s="21" t="s">
        <v>50</v>
      </c>
      <c r="G4172" s="1">
        <v>171</v>
      </c>
      <c r="H4172" s="1">
        <v>44</v>
      </c>
      <c r="J4172" s="1" t="s">
        <v>452</v>
      </c>
      <c r="K4172" s="1" t="s">
        <v>1455</v>
      </c>
      <c r="L4172" s="1" t="s">
        <v>4789</v>
      </c>
      <c r="M4172" s="1" t="s">
        <v>4790</v>
      </c>
      <c r="O4172" s="1">
        <v>43627</v>
      </c>
      <c r="P4172" s="1">
        <v>1195</v>
      </c>
      <c r="Q4172" s="1" t="s">
        <v>4791</v>
      </c>
    </row>
    <row r="4173" spans="1:17" x14ac:dyDescent="0.4">
      <c r="A4173" t="s">
        <v>48</v>
      </c>
      <c r="B4173" t="s">
        <v>1149</v>
      </c>
      <c r="C4173" t="s">
        <v>4</v>
      </c>
      <c r="D4173">
        <v>2020</v>
      </c>
      <c r="E4173" s="3">
        <v>2</v>
      </c>
      <c r="F4173" s="21" t="s">
        <v>50</v>
      </c>
      <c r="G4173" s="1">
        <v>172</v>
      </c>
      <c r="H4173" s="1">
        <v>-10</v>
      </c>
      <c r="J4173" s="1" t="s">
        <v>21</v>
      </c>
      <c r="K4173" s="1" t="s">
        <v>4601</v>
      </c>
      <c r="L4173" s="1" t="s">
        <v>4602</v>
      </c>
      <c r="M4173" s="1" t="s">
        <v>4144</v>
      </c>
      <c r="O4173" s="1">
        <v>43829</v>
      </c>
      <c r="P4173" s="1">
        <v>1193</v>
      </c>
      <c r="Q4173" s="1" t="s">
        <v>4603</v>
      </c>
    </row>
    <row r="4174" spans="1:17" x14ac:dyDescent="0.4">
      <c r="A4174" t="s">
        <v>48</v>
      </c>
      <c r="B4174" t="s">
        <v>1149</v>
      </c>
      <c r="C4174" t="s">
        <v>4</v>
      </c>
      <c r="D4174">
        <v>2020</v>
      </c>
      <c r="E4174" s="3">
        <v>2</v>
      </c>
      <c r="F4174" s="21" t="s">
        <v>50</v>
      </c>
      <c r="G4174" s="1">
        <v>173</v>
      </c>
      <c r="H4174" s="1">
        <v>82</v>
      </c>
      <c r="J4174" s="1" t="s">
        <v>13</v>
      </c>
      <c r="K4174" s="1" t="s">
        <v>4792</v>
      </c>
      <c r="L4174" s="1" t="s">
        <v>4793</v>
      </c>
      <c r="M4174" s="1" t="s">
        <v>4155</v>
      </c>
      <c r="O4174" s="1">
        <v>43215</v>
      </c>
      <c r="P4174" s="1">
        <v>1185</v>
      </c>
      <c r="Q4174" s="1" t="s">
        <v>4794</v>
      </c>
    </row>
    <row r="4175" spans="1:17" x14ac:dyDescent="0.4">
      <c r="A4175" t="s">
        <v>48</v>
      </c>
      <c r="B4175" t="s">
        <v>1149</v>
      </c>
      <c r="C4175" t="s">
        <v>4</v>
      </c>
      <c r="D4175">
        <v>2020</v>
      </c>
      <c r="E4175" s="3">
        <v>2</v>
      </c>
      <c r="F4175" s="21" t="s">
        <v>50</v>
      </c>
      <c r="G4175" s="1">
        <v>174</v>
      </c>
      <c r="H4175" s="1">
        <v>-26</v>
      </c>
      <c r="J4175" s="1" t="s">
        <v>13</v>
      </c>
      <c r="K4175" s="1" t="s">
        <v>4563</v>
      </c>
      <c r="L4175" s="1" t="s">
        <v>4564</v>
      </c>
      <c r="M4175" s="1">
        <v>4.99</v>
      </c>
      <c r="O4175" s="1">
        <v>43950</v>
      </c>
      <c r="P4175" s="1">
        <v>1174</v>
      </c>
      <c r="Q4175" s="1" t="s">
        <v>4565</v>
      </c>
    </row>
    <row r="4176" spans="1:17" x14ac:dyDescent="0.4">
      <c r="A4176" t="s">
        <v>48</v>
      </c>
      <c r="B4176" t="s">
        <v>1149</v>
      </c>
      <c r="C4176" t="s">
        <v>4</v>
      </c>
      <c r="D4176">
        <v>2020</v>
      </c>
      <c r="E4176" s="3">
        <v>2</v>
      </c>
      <c r="F4176" s="21" t="s">
        <v>50</v>
      </c>
      <c r="G4176" s="1">
        <v>175</v>
      </c>
      <c r="H4176" s="1">
        <v>16</v>
      </c>
      <c r="J4176" s="1" t="s">
        <v>13</v>
      </c>
      <c r="K4176" s="1" t="s">
        <v>4689</v>
      </c>
      <c r="L4176" s="1" t="s">
        <v>4690</v>
      </c>
      <c r="M4176" s="1" t="s">
        <v>4181</v>
      </c>
      <c r="O4176" s="1">
        <v>43999</v>
      </c>
      <c r="P4176" s="1">
        <v>1165</v>
      </c>
      <c r="Q4176" s="1" t="s">
        <v>4691</v>
      </c>
    </row>
    <row r="4177" spans="1:17" x14ac:dyDescent="0.4">
      <c r="A4177" t="s">
        <v>48</v>
      </c>
      <c r="B4177" t="s">
        <v>1149</v>
      </c>
      <c r="C4177" t="s">
        <v>4</v>
      </c>
      <c r="D4177">
        <v>2020</v>
      </c>
      <c r="E4177" s="3">
        <v>2</v>
      </c>
      <c r="F4177" s="21" t="s">
        <v>50</v>
      </c>
      <c r="G4177" s="1">
        <v>176</v>
      </c>
      <c r="H4177" s="1">
        <v>-37</v>
      </c>
      <c r="J4177" s="1" t="s">
        <v>9</v>
      </c>
      <c r="K4177" s="1" t="s">
        <v>1209</v>
      </c>
      <c r="L4177" s="1" t="s">
        <v>4532</v>
      </c>
      <c r="M4177" s="1" t="s">
        <v>4160</v>
      </c>
      <c r="O4177" s="1">
        <v>43525</v>
      </c>
      <c r="P4177" s="1">
        <v>1164</v>
      </c>
      <c r="Q4177" s="1" t="s">
        <v>4533</v>
      </c>
    </row>
    <row r="4178" spans="1:17" x14ac:dyDescent="0.4">
      <c r="A4178" t="s">
        <v>48</v>
      </c>
      <c r="B4178" t="s">
        <v>1149</v>
      </c>
      <c r="C4178" t="s">
        <v>4</v>
      </c>
      <c r="D4178">
        <v>2020</v>
      </c>
      <c r="E4178" s="3">
        <v>2</v>
      </c>
      <c r="F4178" s="21" t="s">
        <v>50</v>
      </c>
      <c r="G4178" s="1">
        <v>177</v>
      </c>
      <c r="H4178" s="1">
        <v>6</v>
      </c>
      <c r="J4178" s="1" t="s">
        <v>13</v>
      </c>
      <c r="K4178" s="1" t="s">
        <v>4665</v>
      </c>
      <c r="L4178" s="1" t="s">
        <v>4666</v>
      </c>
      <c r="M4178" s="1" t="s">
        <v>4347</v>
      </c>
      <c r="N4178" s="1" t="s">
        <v>4667</v>
      </c>
      <c r="O4178" s="1">
        <v>43089</v>
      </c>
      <c r="P4178" s="1">
        <v>1156</v>
      </c>
      <c r="Q4178" s="1" t="s">
        <v>4668</v>
      </c>
    </row>
    <row r="4179" spans="1:17" x14ac:dyDescent="0.4">
      <c r="A4179" t="s">
        <v>48</v>
      </c>
      <c r="B4179" t="s">
        <v>1149</v>
      </c>
      <c r="C4179" t="s">
        <v>4</v>
      </c>
      <c r="D4179">
        <v>2020</v>
      </c>
      <c r="E4179" s="3">
        <v>2</v>
      </c>
      <c r="F4179" s="21" t="s">
        <v>50</v>
      </c>
      <c r="G4179" s="1">
        <v>178</v>
      </c>
      <c r="H4179" s="1">
        <v>12</v>
      </c>
      <c r="J4179" s="1" t="s">
        <v>13</v>
      </c>
      <c r="K4179" s="1" t="s">
        <v>4687</v>
      </c>
      <c r="L4179" s="1" t="s">
        <v>4491</v>
      </c>
      <c r="M4179" s="1" t="s">
        <v>4147</v>
      </c>
      <c r="O4179" s="1">
        <v>43088</v>
      </c>
      <c r="P4179" s="1">
        <v>1134</v>
      </c>
      <c r="Q4179" s="1" t="s">
        <v>4688</v>
      </c>
    </row>
    <row r="4180" spans="1:17" x14ac:dyDescent="0.4">
      <c r="A4180" t="s">
        <v>48</v>
      </c>
      <c r="B4180" t="s">
        <v>1149</v>
      </c>
      <c r="C4180" t="s">
        <v>4</v>
      </c>
      <c r="D4180">
        <v>2020</v>
      </c>
      <c r="E4180" s="3">
        <v>2</v>
      </c>
      <c r="F4180" s="21" t="s">
        <v>50</v>
      </c>
      <c r="G4180" s="1">
        <v>179</v>
      </c>
      <c r="H4180" s="1">
        <v>-6</v>
      </c>
      <c r="J4180" s="1" t="s">
        <v>20</v>
      </c>
      <c r="K4180" s="1" t="s">
        <v>4636</v>
      </c>
      <c r="L4180" s="1" t="s">
        <v>4637</v>
      </c>
      <c r="M4180" s="1" t="s">
        <v>4347</v>
      </c>
      <c r="N4180" s="1" t="s">
        <v>4638</v>
      </c>
      <c r="O4180" s="1">
        <v>44002</v>
      </c>
      <c r="P4180" s="1">
        <v>1131</v>
      </c>
      <c r="Q4180" s="1" t="s">
        <v>4639</v>
      </c>
    </row>
    <row r="4181" spans="1:17" x14ac:dyDescent="0.4">
      <c r="A4181" t="s">
        <v>48</v>
      </c>
      <c r="B4181" t="s">
        <v>1149</v>
      </c>
      <c r="C4181" t="s">
        <v>4</v>
      </c>
      <c r="D4181">
        <v>2020</v>
      </c>
      <c r="E4181" s="3">
        <v>2</v>
      </c>
      <c r="F4181" s="21" t="s">
        <v>50</v>
      </c>
      <c r="G4181" s="1">
        <v>180</v>
      </c>
      <c r="H4181" s="1">
        <v>120</v>
      </c>
      <c r="J4181" s="1" t="s">
        <v>13</v>
      </c>
      <c r="K4181" s="1" t="s">
        <v>4795</v>
      </c>
      <c r="L4181" s="1" t="s">
        <v>4796</v>
      </c>
      <c r="M4181" s="1" t="s">
        <v>4144</v>
      </c>
      <c r="O4181" s="1">
        <v>43540</v>
      </c>
      <c r="P4181" s="1">
        <v>1121</v>
      </c>
      <c r="Q4181" s="1" t="s">
        <v>4797</v>
      </c>
    </row>
    <row r="4182" spans="1:17" x14ac:dyDescent="0.4">
      <c r="A4182" t="s">
        <v>48</v>
      </c>
      <c r="B4182" t="s">
        <v>1149</v>
      </c>
      <c r="C4182" t="s">
        <v>4</v>
      </c>
      <c r="D4182">
        <v>2020</v>
      </c>
      <c r="E4182" s="3">
        <v>2</v>
      </c>
      <c r="F4182" s="21" t="s">
        <v>50</v>
      </c>
      <c r="G4182" s="1">
        <v>181</v>
      </c>
      <c r="H4182" s="1">
        <v>15</v>
      </c>
      <c r="J4182" s="1" t="s">
        <v>20</v>
      </c>
      <c r="K4182" s="1" t="s">
        <v>4706</v>
      </c>
      <c r="L4182" s="1" t="s">
        <v>4550</v>
      </c>
      <c r="M4182" s="1" t="s">
        <v>4144</v>
      </c>
      <c r="O4182" s="1">
        <v>43931</v>
      </c>
      <c r="P4182" s="1">
        <v>1121</v>
      </c>
      <c r="Q4182" s="1" t="s">
        <v>4707</v>
      </c>
    </row>
    <row r="4183" spans="1:17" x14ac:dyDescent="0.4">
      <c r="A4183" t="s">
        <v>48</v>
      </c>
      <c r="B4183" t="s">
        <v>1149</v>
      </c>
      <c r="C4183" t="s">
        <v>4</v>
      </c>
      <c r="D4183">
        <v>2020</v>
      </c>
      <c r="E4183" s="3">
        <v>2</v>
      </c>
      <c r="F4183" s="21" t="s">
        <v>50</v>
      </c>
      <c r="G4183" s="1">
        <v>182</v>
      </c>
      <c r="H4183" s="1">
        <v>10</v>
      </c>
      <c r="J4183" s="1" t="s">
        <v>13</v>
      </c>
      <c r="K4183" s="1" t="s">
        <v>4692</v>
      </c>
      <c r="L4183" s="1" t="s">
        <v>4693</v>
      </c>
      <c r="M4183" s="1" t="s">
        <v>4171</v>
      </c>
      <c r="N4183" s="1" t="s">
        <v>4694</v>
      </c>
      <c r="O4183" s="1">
        <v>43480</v>
      </c>
      <c r="P4183" s="1">
        <v>1118</v>
      </c>
      <c r="Q4183" s="1" t="s">
        <v>4695</v>
      </c>
    </row>
    <row r="4184" spans="1:17" x14ac:dyDescent="0.4">
      <c r="A4184" t="s">
        <v>48</v>
      </c>
      <c r="B4184" t="s">
        <v>1149</v>
      </c>
      <c r="C4184" t="s">
        <v>4</v>
      </c>
      <c r="D4184">
        <v>2020</v>
      </c>
      <c r="E4184" s="3">
        <v>2</v>
      </c>
      <c r="F4184" s="21" t="s">
        <v>50</v>
      </c>
      <c r="G4184" s="1">
        <v>183</v>
      </c>
      <c r="H4184" s="1">
        <v>15</v>
      </c>
      <c r="J4184" s="1" t="s">
        <v>10</v>
      </c>
      <c r="K4184" s="1" t="s">
        <v>4711</v>
      </c>
      <c r="L4184" s="1" t="s">
        <v>1157</v>
      </c>
      <c r="M4184" s="1" t="s">
        <v>4255</v>
      </c>
      <c r="N4184" s="1" t="s">
        <v>4712</v>
      </c>
      <c r="O4184" s="1">
        <v>44006</v>
      </c>
      <c r="P4184" s="1">
        <v>1110</v>
      </c>
      <c r="Q4184" s="1" t="s">
        <v>4713</v>
      </c>
    </row>
    <row r="4185" spans="1:17" x14ac:dyDescent="0.4">
      <c r="A4185" t="s">
        <v>48</v>
      </c>
      <c r="B4185" t="s">
        <v>1149</v>
      </c>
      <c r="C4185" t="s">
        <v>4</v>
      </c>
      <c r="D4185">
        <v>2020</v>
      </c>
      <c r="E4185" s="3">
        <v>2</v>
      </c>
      <c r="F4185" s="21" t="s">
        <v>50</v>
      </c>
      <c r="G4185" s="1">
        <v>184</v>
      </c>
      <c r="H4185" s="1">
        <v>-2</v>
      </c>
      <c r="J4185" s="1" t="s">
        <v>9</v>
      </c>
      <c r="K4185" s="1" t="s">
        <v>1292</v>
      </c>
      <c r="L4185" s="1" t="s">
        <v>1273</v>
      </c>
      <c r="M4185" s="1" t="s">
        <v>4160</v>
      </c>
      <c r="O4185" s="1">
        <v>43195</v>
      </c>
      <c r="P4185" s="1">
        <v>1107</v>
      </c>
      <c r="Q4185" s="1" t="s">
        <v>4664</v>
      </c>
    </row>
    <row r="4186" spans="1:17" x14ac:dyDescent="0.4">
      <c r="A4186" t="s">
        <v>48</v>
      </c>
      <c r="B4186" t="s">
        <v>1149</v>
      </c>
      <c r="C4186" t="s">
        <v>4</v>
      </c>
      <c r="D4186">
        <v>2020</v>
      </c>
      <c r="E4186" s="3">
        <v>2</v>
      </c>
      <c r="F4186" s="21" t="s">
        <v>50</v>
      </c>
      <c r="G4186" s="1">
        <v>185</v>
      </c>
      <c r="H4186" s="1">
        <v>-26</v>
      </c>
      <c r="J4186" s="1" t="s">
        <v>20</v>
      </c>
      <c r="K4186" s="1" t="s">
        <v>4593</v>
      </c>
      <c r="L4186" s="1" t="s">
        <v>4594</v>
      </c>
      <c r="M4186" s="1" t="s">
        <v>4152</v>
      </c>
      <c r="O4186" s="1">
        <v>43734</v>
      </c>
      <c r="P4186" s="1">
        <v>1100</v>
      </c>
      <c r="Q4186" s="1" t="s">
        <v>4595</v>
      </c>
    </row>
    <row r="4187" spans="1:17" x14ac:dyDescent="0.4">
      <c r="A4187" t="s">
        <v>48</v>
      </c>
      <c r="B4187" t="s">
        <v>1149</v>
      </c>
      <c r="C4187" t="s">
        <v>4</v>
      </c>
      <c r="D4187">
        <v>2020</v>
      </c>
      <c r="E4187" s="3">
        <v>2</v>
      </c>
      <c r="F4187" s="21" t="s">
        <v>50</v>
      </c>
      <c r="G4187" s="1">
        <v>186</v>
      </c>
      <c r="H4187" s="1">
        <v>-72</v>
      </c>
      <c r="J4187" s="1" t="s">
        <v>13</v>
      </c>
      <c r="K4187" s="1" t="s">
        <v>4460</v>
      </c>
      <c r="L4187" s="1" t="s">
        <v>4391</v>
      </c>
      <c r="M4187" s="1" t="s">
        <v>4152</v>
      </c>
      <c r="N4187" s="1" t="s">
        <v>4461</v>
      </c>
      <c r="O4187" s="1">
        <v>43935</v>
      </c>
      <c r="P4187" s="1">
        <v>1072</v>
      </c>
      <c r="Q4187" s="1" t="s">
        <v>4462</v>
      </c>
    </row>
    <row r="4188" spans="1:17" x14ac:dyDescent="0.4">
      <c r="A4188" t="s">
        <v>48</v>
      </c>
      <c r="B4188" t="s">
        <v>1149</v>
      </c>
      <c r="C4188" t="s">
        <v>4</v>
      </c>
      <c r="D4188">
        <v>2020</v>
      </c>
      <c r="E4188" s="3">
        <v>2</v>
      </c>
      <c r="F4188" s="21" t="s">
        <v>50</v>
      </c>
      <c r="G4188" s="1">
        <v>187</v>
      </c>
      <c r="H4188" s="1">
        <v>-51</v>
      </c>
      <c r="J4188" s="1" t="s">
        <v>13</v>
      </c>
      <c r="K4188" s="1" t="s">
        <v>4524</v>
      </c>
      <c r="L4188" s="1" t="s">
        <v>4494</v>
      </c>
      <c r="M4188" s="1" t="s">
        <v>4152</v>
      </c>
      <c r="O4188" s="1">
        <v>43705</v>
      </c>
      <c r="P4188" s="1">
        <v>1040</v>
      </c>
      <c r="Q4188" s="1" t="s">
        <v>4525</v>
      </c>
    </row>
    <row r="4189" spans="1:17" x14ac:dyDescent="0.4">
      <c r="A4189" t="s">
        <v>48</v>
      </c>
      <c r="B4189" t="s">
        <v>1149</v>
      </c>
      <c r="C4189" t="s">
        <v>4</v>
      </c>
      <c r="D4189">
        <v>2020</v>
      </c>
      <c r="E4189" s="3">
        <v>2</v>
      </c>
      <c r="F4189" s="21" t="s">
        <v>50</v>
      </c>
      <c r="G4189" s="1">
        <v>188</v>
      </c>
      <c r="H4189" s="1">
        <v>6</v>
      </c>
      <c r="J4189" s="1" t="s">
        <v>9</v>
      </c>
      <c r="K4189" s="1" t="s">
        <v>4700</v>
      </c>
      <c r="L4189" s="1" t="s">
        <v>4701</v>
      </c>
      <c r="M4189" s="1" t="s">
        <v>4181</v>
      </c>
      <c r="O4189" s="1">
        <v>42587</v>
      </c>
      <c r="P4189" s="1">
        <v>1034</v>
      </c>
      <c r="Q4189" s="1" t="s">
        <v>4702</v>
      </c>
    </row>
    <row r="4190" spans="1:17" x14ac:dyDescent="0.4">
      <c r="A4190" t="s">
        <v>48</v>
      </c>
      <c r="B4190" t="s">
        <v>1149</v>
      </c>
      <c r="C4190" t="s">
        <v>4</v>
      </c>
      <c r="D4190">
        <v>2020</v>
      </c>
      <c r="E4190" s="3">
        <v>2</v>
      </c>
      <c r="F4190" s="21" t="s">
        <v>50</v>
      </c>
      <c r="G4190" s="1">
        <v>189</v>
      </c>
      <c r="H4190" s="1">
        <v>-15</v>
      </c>
      <c r="J4190" s="1" t="s">
        <v>9</v>
      </c>
      <c r="K4190" s="1" t="s">
        <v>4640</v>
      </c>
      <c r="L4190" s="1" t="s">
        <v>4641</v>
      </c>
      <c r="M4190" s="1" t="s">
        <v>4144</v>
      </c>
      <c r="O4190" s="1">
        <v>43174</v>
      </c>
      <c r="P4190" s="1">
        <v>1011</v>
      </c>
      <c r="Q4190" s="1" t="s">
        <v>4642</v>
      </c>
    </row>
    <row r="4191" spans="1:17" x14ac:dyDescent="0.4">
      <c r="A4191" t="s">
        <v>48</v>
      </c>
      <c r="B4191" t="s">
        <v>1149</v>
      </c>
      <c r="C4191" t="s">
        <v>4</v>
      </c>
      <c r="D4191">
        <v>2020</v>
      </c>
      <c r="E4191" s="3">
        <v>2</v>
      </c>
      <c r="F4191" s="21" t="s">
        <v>50</v>
      </c>
      <c r="G4191" s="1">
        <v>190</v>
      </c>
      <c r="H4191" s="1">
        <v>-69</v>
      </c>
      <c r="J4191" s="1" t="s">
        <v>13</v>
      </c>
      <c r="K4191" s="1" t="s">
        <v>4478</v>
      </c>
      <c r="L4191" s="1" t="s">
        <v>1413</v>
      </c>
      <c r="M4191" s="1" t="s">
        <v>4181</v>
      </c>
      <c r="O4191" s="1">
        <v>42889</v>
      </c>
      <c r="P4191" s="1">
        <v>1010</v>
      </c>
      <c r="Q4191" s="1" t="s">
        <v>4479</v>
      </c>
    </row>
    <row r="4192" spans="1:17" x14ac:dyDescent="0.4">
      <c r="A4192" t="s">
        <v>48</v>
      </c>
      <c r="B4192" t="s">
        <v>1149</v>
      </c>
      <c r="C4192" t="s">
        <v>4</v>
      </c>
      <c r="D4192">
        <v>2020</v>
      </c>
      <c r="E4192" s="3">
        <v>2</v>
      </c>
      <c r="F4192" s="21" t="s">
        <v>50</v>
      </c>
      <c r="G4192" s="1">
        <v>191</v>
      </c>
      <c r="H4192" s="1">
        <v>14</v>
      </c>
      <c r="J4192" s="1" t="s">
        <v>13</v>
      </c>
      <c r="K4192" s="1" t="s">
        <v>4798</v>
      </c>
      <c r="L4192" s="1" t="s">
        <v>1494</v>
      </c>
      <c r="M4192" s="1" t="s">
        <v>4155</v>
      </c>
      <c r="N4192" s="1" t="s">
        <v>4799</v>
      </c>
      <c r="O4192" s="1">
        <v>43889</v>
      </c>
      <c r="P4192" s="1">
        <v>1008</v>
      </c>
      <c r="Q4192" s="1" t="s">
        <v>4800</v>
      </c>
    </row>
    <row r="4193" spans="1:17" x14ac:dyDescent="0.4">
      <c r="A4193" t="s">
        <v>48</v>
      </c>
      <c r="B4193" t="s">
        <v>1149</v>
      </c>
      <c r="C4193" t="s">
        <v>4</v>
      </c>
      <c r="D4193">
        <v>2020</v>
      </c>
      <c r="E4193" s="3">
        <v>2</v>
      </c>
      <c r="F4193" s="21" t="s">
        <v>50</v>
      </c>
      <c r="G4193" s="1">
        <v>192</v>
      </c>
      <c r="H4193" s="1">
        <v>120</v>
      </c>
      <c r="J4193" s="1" t="s">
        <v>13</v>
      </c>
      <c r="K4193" s="1" t="s">
        <v>4801</v>
      </c>
      <c r="L4193" s="1" t="s">
        <v>4802</v>
      </c>
      <c r="M4193" s="1" t="s">
        <v>4155</v>
      </c>
      <c r="O4193" s="1">
        <v>43042</v>
      </c>
      <c r="P4193" s="1">
        <v>999</v>
      </c>
      <c r="Q4193" s="1" t="s">
        <v>4803</v>
      </c>
    </row>
    <row r="4194" spans="1:17" x14ac:dyDescent="0.4">
      <c r="A4194" t="s">
        <v>48</v>
      </c>
      <c r="B4194" t="s">
        <v>1149</v>
      </c>
      <c r="C4194" t="s">
        <v>4</v>
      </c>
      <c r="D4194">
        <v>2020</v>
      </c>
      <c r="E4194" s="3">
        <v>2</v>
      </c>
      <c r="F4194" s="21" t="s">
        <v>50</v>
      </c>
      <c r="G4194" s="1">
        <v>193</v>
      </c>
      <c r="H4194" s="1">
        <v>-131</v>
      </c>
      <c r="J4194" s="1" t="s">
        <v>20</v>
      </c>
      <c r="K4194" s="1" t="s">
        <v>4311</v>
      </c>
      <c r="L4194" s="1" t="s">
        <v>4312</v>
      </c>
      <c r="M4194" s="1" t="s">
        <v>4144</v>
      </c>
      <c r="O4194" s="1">
        <v>43039</v>
      </c>
      <c r="P4194" s="1">
        <v>960</v>
      </c>
      <c r="Q4194" s="1" t="s">
        <v>4313</v>
      </c>
    </row>
    <row r="4195" spans="1:17" x14ac:dyDescent="0.4">
      <c r="A4195" t="s">
        <v>48</v>
      </c>
      <c r="B4195" t="s">
        <v>1149</v>
      </c>
      <c r="C4195" t="s">
        <v>4</v>
      </c>
      <c r="D4195">
        <v>2020</v>
      </c>
      <c r="E4195" s="3">
        <v>2</v>
      </c>
      <c r="F4195" s="21" t="s">
        <v>50</v>
      </c>
      <c r="G4195" s="1">
        <v>194</v>
      </c>
      <c r="H4195" s="1">
        <v>-42</v>
      </c>
      <c r="J4195" s="1" t="s">
        <v>13</v>
      </c>
      <c r="K4195" s="1" t="s">
        <v>1392</v>
      </c>
      <c r="L4195" s="1" t="s">
        <v>4455</v>
      </c>
      <c r="M4195" s="1" t="s">
        <v>4152</v>
      </c>
      <c r="N4195" s="1" t="s">
        <v>4575</v>
      </c>
      <c r="O4195" s="1">
        <v>44002</v>
      </c>
      <c r="P4195" s="1">
        <v>960</v>
      </c>
      <c r="Q4195" s="1" t="s">
        <v>4576</v>
      </c>
    </row>
    <row r="4196" spans="1:17" x14ac:dyDescent="0.4">
      <c r="A4196" t="s">
        <v>48</v>
      </c>
      <c r="B4196" t="s">
        <v>1149</v>
      </c>
      <c r="C4196" t="s">
        <v>4</v>
      </c>
      <c r="D4196">
        <v>2020</v>
      </c>
      <c r="E4196" s="3">
        <v>2</v>
      </c>
      <c r="F4196" s="21" t="s">
        <v>50</v>
      </c>
      <c r="G4196" s="1">
        <v>195</v>
      </c>
      <c r="H4196" s="1">
        <v>-8</v>
      </c>
      <c r="J4196" s="1" t="s">
        <v>3175</v>
      </c>
      <c r="K4196" s="1" t="s">
        <v>4677</v>
      </c>
      <c r="L4196" s="1" t="s">
        <v>4678</v>
      </c>
      <c r="M4196" s="1" t="s">
        <v>4515</v>
      </c>
      <c r="O4196" s="1">
        <v>43810</v>
      </c>
      <c r="P4196" s="1">
        <v>937</v>
      </c>
      <c r="Q4196" s="1" t="s">
        <v>4679</v>
      </c>
    </row>
    <row r="4197" spans="1:17" x14ac:dyDescent="0.4">
      <c r="A4197" t="s">
        <v>48</v>
      </c>
      <c r="B4197" t="s">
        <v>1149</v>
      </c>
      <c r="C4197" t="s">
        <v>4</v>
      </c>
      <c r="D4197">
        <v>2020</v>
      </c>
      <c r="E4197" s="3">
        <v>2</v>
      </c>
      <c r="F4197" s="21" t="s">
        <v>50</v>
      </c>
      <c r="G4197" s="1">
        <v>196</v>
      </c>
      <c r="H4197" s="1">
        <v>-32</v>
      </c>
      <c r="J4197" s="1" t="s">
        <v>10</v>
      </c>
      <c r="K4197" s="1" t="s">
        <v>4608</v>
      </c>
      <c r="L4197" s="1" t="s">
        <v>4609</v>
      </c>
      <c r="M4197" s="1" t="s">
        <v>4144</v>
      </c>
      <c r="O4197" s="1">
        <v>42779</v>
      </c>
      <c r="P4197" s="1">
        <v>936</v>
      </c>
      <c r="Q4197" s="1" t="s">
        <v>4610</v>
      </c>
    </row>
    <row r="4198" spans="1:17" x14ac:dyDescent="0.4">
      <c r="A4198" t="s">
        <v>48</v>
      </c>
      <c r="B4198" t="s">
        <v>1149</v>
      </c>
      <c r="C4198" t="s">
        <v>4</v>
      </c>
      <c r="D4198">
        <v>2020</v>
      </c>
      <c r="E4198" s="3">
        <v>2</v>
      </c>
      <c r="F4198" s="21" t="s">
        <v>50</v>
      </c>
      <c r="G4198" s="1">
        <v>197</v>
      </c>
      <c r="H4198" s="1">
        <v>-17</v>
      </c>
      <c r="J4198" s="1" t="s">
        <v>11</v>
      </c>
      <c r="K4198" s="1" t="s">
        <v>4657</v>
      </c>
      <c r="L4198" s="1" t="s">
        <v>4658</v>
      </c>
      <c r="M4198" s="1" t="s">
        <v>4155</v>
      </c>
      <c r="N4198" s="1" t="s">
        <v>4659</v>
      </c>
      <c r="O4198" s="1">
        <v>43768</v>
      </c>
      <c r="P4198" s="1">
        <v>916</v>
      </c>
      <c r="Q4198" s="1" t="s">
        <v>4660</v>
      </c>
    </row>
    <row r="4199" spans="1:17" x14ac:dyDescent="0.4">
      <c r="A4199" t="s">
        <v>48</v>
      </c>
      <c r="B4199" t="s">
        <v>1149</v>
      </c>
      <c r="C4199" t="s">
        <v>4</v>
      </c>
      <c r="D4199">
        <v>2020</v>
      </c>
      <c r="E4199" s="3">
        <v>2</v>
      </c>
      <c r="F4199" s="21" t="s">
        <v>50</v>
      </c>
      <c r="G4199" s="1">
        <v>198</v>
      </c>
      <c r="H4199" s="1">
        <v>22</v>
      </c>
      <c r="J4199" s="1" t="s">
        <v>21</v>
      </c>
      <c r="K4199" s="1" t="s">
        <v>4804</v>
      </c>
      <c r="L4199" s="1" t="s">
        <v>4805</v>
      </c>
      <c r="M4199" s="1" t="s">
        <v>4155</v>
      </c>
      <c r="O4199" s="1">
        <v>42955</v>
      </c>
      <c r="P4199" s="1">
        <v>908</v>
      </c>
      <c r="Q4199" s="1" t="s">
        <v>4806</v>
      </c>
    </row>
    <row r="4200" spans="1:17" x14ac:dyDescent="0.4">
      <c r="A4200" t="s">
        <v>48</v>
      </c>
      <c r="B4200" t="s">
        <v>1149</v>
      </c>
      <c r="C4200" t="s">
        <v>4</v>
      </c>
      <c r="D4200">
        <v>2020</v>
      </c>
      <c r="E4200" s="3">
        <v>2</v>
      </c>
      <c r="F4200" s="21" t="s">
        <v>50</v>
      </c>
      <c r="G4200" s="1">
        <v>199</v>
      </c>
      <c r="H4200" s="1">
        <v>-82</v>
      </c>
      <c r="J4200" s="1" t="s">
        <v>178</v>
      </c>
      <c r="K4200" s="1" t="s">
        <v>4468</v>
      </c>
      <c r="L4200" s="1" t="s">
        <v>4180</v>
      </c>
      <c r="M4200" s="1" t="s">
        <v>4160</v>
      </c>
      <c r="O4200" s="1">
        <v>42548</v>
      </c>
      <c r="P4200" s="1">
        <v>908</v>
      </c>
      <c r="Q4200" s="1" t="s">
        <v>4469</v>
      </c>
    </row>
    <row r="4201" spans="1:17" x14ac:dyDescent="0.4">
      <c r="A4201" t="s">
        <v>48</v>
      </c>
      <c r="B4201" t="s">
        <v>1149</v>
      </c>
      <c r="C4201" t="s">
        <v>4</v>
      </c>
      <c r="D4201">
        <v>2020</v>
      </c>
      <c r="E4201" s="3">
        <v>2</v>
      </c>
      <c r="F4201" s="21" t="s">
        <v>50</v>
      </c>
      <c r="G4201" s="1">
        <v>200</v>
      </c>
      <c r="H4201" s="1">
        <v>27</v>
      </c>
      <c r="J4201" s="1" t="s">
        <v>13</v>
      </c>
      <c r="K4201" s="1" t="s">
        <v>4807</v>
      </c>
      <c r="L4201" s="1" t="s">
        <v>4808</v>
      </c>
      <c r="M4201" s="1" t="s">
        <v>4155</v>
      </c>
      <c r="O4201" s="1">
        <v>42700</v>
      </c>
      <c r="P4201" s="1">
        <v>889</v>
      </c>
      <c r="Q4201" s="1" t="s">
        <v>4809</v>
      </c>
    </row>
    <row r="4202" spans="1:17" x14ac:dyDescent="0.4">
      <c r="A4202" t="s">
        <v>48</v>
      </c>
      <c r="B4202" t="s">
        <v>1149</v>
      </c>
      <c r="C4202" t="s">
        <v>4</v>
      </c>
      <c r="D4202">
        <v>2020</v>
      </c>
      <c r="E4202" s="3">
        <v>3</v>
      </c>
      <c r="F4202" s="21" t="s">
        <v>50</v>
      </c>
      <c r="G4202" s="1">
        <v>1</v>
      </c>
      <c r="H4202" s="1">
        <v>1</v>
      </c>
      <c r="J4202" s="1" t="s">
        <v>1312</v>
      </c>
      <c r="K4202" s="1" t="s">
        <v>1196</v>
      </c>
      <c r="L4202" s="1" t="s">
        <v>1197</v>
      </c>
      <c r="M4202" s="1" t="s">
        <v>4139</v>
      </c>
      <c r="N4202" s="1" t="s">
        <v>4140</v>
      </c>
      <c r="O4202" s="1">
        <v>44005</v>
      </c>
      <c r="P4202" s="1">
        <v>274561</v>
      </c>
      <c r="Q4202" s="1" t="s">
        <v>4141</v>
      </c>
    </row>
    <row r="4203" spans="1:17" x14ac:dyDescent="0.4">
      <c r="A4203" t="s">
        <v>48</v>
      </c>
      <c r="B4203" t="s">
        <v>1149</v>
      </c>
      <c r="C4203" t="s">
        <v>4</v>
      </c>
      <c r="D4203">
        <v>2020</v>
      </c>
      <c r="E4203" s="3">
        <v>3</v>
      </c>
      <c r="F4203" s="21" t="s">
        <v>50</v>
      </c>
      <c r="G4203" s="1">
        <v>2</v>
      </c>
      <c r="H4203" s="1">
        <v>-1</v>
      </c>
      <c r="J4203" s="1" t="s">
        <v>365</v>
      </c>
      <c r="K4203" s="1" t="s">
        <v>4146</v>
      </c>
      <c r="L4203" s="1" t="s">
        <v>1216</v>
      </c>
      <c r="M4203" s="1" t="s">
        <v>4147</v>
      </c>
      <c r="N4203" s="1" t="s">
        <v>4148</v>
      </c>
      <c r="O4203" s="1">
        <v>43887</v>
      </c>
      <c r="P4203" s="1">
        <v>125702</v>
      </c>
      <c r="Q4203" s="1" t="s">
        <v>4149</v>
      </c>
    </row>
    <row r="4204" spans="1:17" x14ac:dyDescent="0.4">
      <c r="A4204" t="s">
        <v>48</v>
      </c>
      <c r="B4204" t="s">
        <v>1149</v>
      </c>
      <c r="C4204" t="s">
        <v>4</v>
      </c>
      <c r="D4204">
        <v>2020</v>
      </c>
      <c r="E4204" s="3">
        <v>3</v>
      </c>
      <c r="F4204" s="21" t="s">
        <v>50</v>
      </c>
      <c r="G4204" s="1">
        <v>3</v>
      </c>
      <c r="H4204" s="1">
        <v>5</v>
      </c>
      <c r="J4204" s="1" t="s">
        <v>21</v>
      </c>
      <c r="K4204" s="1" t="s">
        <v>4204</v>
      </c>
      <c r="L4204" s="1" t="s">
        <v>4205</v>
      </c>
      <c r="M4204" s="1" t="s">
        <v>4155</v>
      </c>
      <c r="N4204" s="1" t="s">
        <v>4206</v>
      </c>
      <c r="O4204" s="1">
        <v>44001</v>
      </c>
      <c r="P4204" s="1">
        <v>101252</v>
      </c>
      <c r="Q4204" s="1" t="s">
        <v>4207</v>
      </c>
    </row>
    <row r="4205" spans="1:17" x14ac:dyDescent="0.4">
      <c r="A4205" t="s">
        <v>48</v>
      </c>
      <c r="B4205" t="s">
        <v>1149</v>
      </c>
      <c r="C4205" t="s">
        <v>4</v>
      </c>
      <c r="D4205">
        <v>2020</v>
      </c>
      <c r="E4205" s="3">
        <v>3</v>
      </c>
      <c r="F4205" s="21" t="s">
        <v>50</v>
      </c>
      <c r="G4205" s="1">
        <v>4</v>
      </c>
      <c r="H4205" s="1">
        <v>3</v>
      </c>
      <c r="J4205" s="1" t="s">
        <v>16</v>
      </c>
      <c r="K4205" s="1" t="s">
        <v>4157</v>
      </c>
      <c r="L4205" s="1" t="s">
        <v>4158</v>
      </c>
      <c r="M4205" s="1" t="s">
        <v>4144</v>
      </c>
      <c r="O4205" s="1">
        <v>43998</v>
      </c>
      <c r="P4205" s="1">
        <v>91997</v>
      </c>
      <c r="Q4205" s="1" t="s">
        <v>4159</v>
      </c>
    </row>
    <row r="4206" spans="1:17" x14ac:dyDescent="0.4">
      <c r="A4206" t="s">
        <v>48</v>
      </c>
      <c r="B4206" t="s">
        <v>1149</v>
      </c>
      <c r="C4206" t="s">
        <v>4</v>
      </c>
      <c r="D4206">
        <v>2020</v>
      </c>
      <c r="E4206" s="3">
        <v>3</v>
      </c>
      <c r="F4206" s="21" t="s">
        <v>50</v>
      </c>
      <c r="G4206" s="1">
        <v>5</v>
      </c>
      <c r="H4206" s="1">
        <v>4</v>
      </c>
      <c r="J4206" s="1" t="s">
        <v>178</v>
      </c>
      <c r="K4206" s="1" t="s">
        <v>4177</v>
      </c>
      <c r="L4206" s="1" t="s">
        <v>1334</v>
      </c>
      <c r="M4206" s="1" t="s">
        <v>4178</v>
      </c>
      <c r="O4206" s="1">
        <v>43912</v>
      </c>
      <c r="P4206" s="1">
        <v>57887</v>
      </c>
      <c r="Q4206" s="1" t="s">
        <v>4179</v>
      </c>
    </row>
    <row r="4207" spans="1:17" x14ac:dyDescent="0.4">
      <c r="A4207" t="s">
        <v>48</v>
      </c>
      <c r="B4207" t="s">
        <v>1149</v>
      </c>
      <c r="C4207" t="s">
        <v>4</v>
      </c>
      <c r="D4207">
        <v>2020</v>
      </c>
      <c r="E4207" s="3">
        <v>3</v>
      </c>
      <c r="F4207" s="21" t="s">
        <v>50</v>
      </c>
      <c r="G4207" s="1">
        <v>6</v>
      </c>
      <c r="H4207" s="1">
        <v>-3</v>
      </c>
      <c r="J4207" s="1" t="s">
        <v>20</v>
      </c>
      <c r="K4207" s="1" t="s">
        <v>4142</v>
      </c>
      <c r="L4207" s="1" t="s">
        <v>4143</v>
      </c>
      <c r="M4207" s="1" t="s">
        <v>4144</v>
      </c>
      <c r="O4207" s="1">
        <v>43750</v>
      </c>
      <c r="P4207" s="1">
        <v>56456</v>
      </c>
      <c r="Q4207" s="1" t="s">
        <v>4145</v>
      </c>
    </row>
    <row r="4208" spans="1:17" x14ac:dyDescent="0.4">
      <c r="A4208" t="s">
        <v>48</v>
      </c>
      <c r="B4208" t="s">
        <v>1149</v>
      </c>
      <c r="C4208" t="s">
        <v>4</v>
      </c>
      <c r="D4208">
        <v>2020</v>
      </c>
      <c r="E4208" s="3">
        <v>3</v>
      </c>
      <c r="F4208" s="21" t="s">
        <v>50</v>
      </c>
      <c r="G4208" s="1">
        <v>7</v>
      </c>
      <c r="H4208" s="1">
        <v>-3</v>
      </c>
      <c r="J4208" s="1" t="s">
        <v>20</v>
      </c>
      <c r="K4208" s="1" t="s">
        <v>4150</v>
      </c>
      <c r="L4208" s="1" t="s">
        <v>4143</v>
      </c>
      <c r="M4208" s="1" t="s">
        <v>4144</v>
      </c>
      <c r="O4208" s="1">
        <v>43750</v>
      </c>
      <c r="P4208" s="1">
        <v>49417</v>
      </c>
      <c r="Q4208" s="1" t="s">
        <v>4151</v>
      </c>
    </row>
    <row r="4209" spans="1:17" x14ac:dyDescent="0.4">
      <c r="A4209" t="s">
        <v>48</v>
      </c>
      <c r="B4209" t="s">
        <v>1149</v>
      </c>
      <c r="C4209" t="s">
        <v>4</v>
      </c>
      <c r="D4209">
        <v>2020</v>
      </c>
      <c r="E4209" s="3">
        <v>3</v>
      </c>
      <c r="F4209" s="21" t="s">
        <v>50</v>
      </c>
      <c r="G4209" s="1">
        <v>8</v>
      </c>
      <c r="H4209" s="1">
        <v>-3</v>
      </c>
      <c r="J4209" s="1" t="s">
        <v>20</v>
      </c>
      <c r="K4209" s="1" t="s">
        <v>1165</v>
      </c>
      <c r="L4209" s="1" t="s">
        <v>4154</v>
      </c>
      <c r="M4209" s="1" t="s">
        <v>4155</v>
      </c>
      <c r="O4209" s="1">
        <v>43982</v>
      </c>
      <c r="P4209" s="1">
        <v>41340</v>
      </c>
      <c r="Q4209" s="1" t="s">
        <v>4156</v>
      </c>
    </row>
    <row r="4210" spans="1:17" x14ac:dyDescent="0.4">
      <c r="A4210" t="s">
        <v>48</v>
      </c>
      <c r="B4210" t="s">
        <v>1149</v>
      </c>
      <c r="C4210" t="s">
        <v>4</v>
      </c>
      <c r="D4210">
        <v>2020</v>
      </c>
      <c r="E4210" s="3">
        <v>3</v>
      </c>
      <c r="F4210" s="21" t="s">
        <v>50</v>
      </c>
      <c r="G4210" s="1">
        <v>9</v>
      </c>
      <c r="H4210" s="1">
        <v>44</v>
      </c>
      <c r="J4210" s="1" t="s">
        <v>21</v>
      </c>
      <c r="K4210" s="1" t="s">
        <v>4317</v>
      </c>
      <c r="L4210" s="1" t="s">
        <v>4318</v>
      </c>
      <c r="M4210" s="1" t="s">
        <v>4255</v>
      </c>
      <c r="N4210" s="1" t="s">
        <v>4319</v>
      </c>
      <c r="O4210" s="1">
        <v>44001</v>
      </c>
      <c r="P4210" s="1">
        <v>40965</v>
      </c>
      <c r="Q4210" s="1" t="s">
        <v>4320</v>
      </c>
    </row>
    <row r="4211" spans="1:17" x14ac:dyDescent="0.4">
      <c r="A4211" t="s">
        <v>48</v>
      </c>
      <c r="B4211" t="s">
        <v>1149</v>
      </c>
      <c r="C4211" t="s">
        <v>4</v>
      </c>
      <c r="D4211">
        <v>2020</v>
      </c>
      <c r="E4211" s="3">
        <v>3</v>
      </c>
      <c r="F4211" s="21" t="s">
        <v>50</v>
      </c>
      <c r="G4211" s="1">
        <v>10</v>
      </c>
      <c r="H4211" s="1">
        <v>1</v>
      </c>
      <c r="J4211" s="1" t="s">
        <v>3664</v>
      </c>
      <c r="K4211" s="1" t="s">
        <v>1298</v>
      </c>
      <c r="L4211" s="1" t="s">
        <v>1299</v>
      </c>
      <c r="M4211" s="1" t="s">
        <v>4255</v>
      </c>
      <c r="N4211" s="1" t="s">
        <v>4161</v>
      </c>
      <c r="O4211" s="1">
        <v>43899</v>
      </c>
      <c r="P4211" s="1">
        <v>35087</v>
      </c>
      <c r="Q4211" s="1" t="s">
        <v>4162</v>
      </c>
    </row>
    <row r="4212" spans="1:17" x14ac:dyDescent="0.4">
      <c r="A4212" t="s">
        <v>48</v>
      </c>
      <c r="B4212" t="s">
        <v>1149</v>
      </c>
      <c r="C4212" t="s">
        <v>4</v>
      </c>
      <c r="D4212">
        <v>2020</v>
      </c>
      <c r="E4212" s="3">
        <v>3</v>
      </c>
      <c r="F4212" s="21" t="s">
        <v>50</v>
      </c>
      <c r="G4212" s="1">
        <v>11</v>
      </c>
      <c r="H4212" s="1">
        <v>-5</v>
      </c>
      <c r="J4212" s="1" t="s">
        <v>452</v>
      </c>
      <c r="K4212" s="1" t="s">
        <v>4163</v>
      </c>
      <c r="L4212" s="1" t="s">
        <v>4164</v>
      </c>
      <c r="M4212" s="1" t="s">
        <v>4155</v>
      </c>
      <c r="O4212" s="1">
        <v>44009</v>
      </c>
      <c r="P4212" s="1">
        <v>29228</v>
      </c>
      <c r="Q4212" s="1" t="s">
        <v>4165</v>
      </c>
    </row>
    <row r="4213" spans="1:17" x14ac:dyDescent="0.4">
      <c r="A4213" t="s">
        <v>48</v>
      </c>
      <c r="B4213" t="s">
        <v>1149</v>
      </c>
      <c r="C4213" t="s">
        <v>4</v>
      </c>
      <c r="D4213">
        <v>2020</v>
      </c>
      <c r="E4213" s="3">
        <v>3</v>
      </c>
      <c r="F4213" s="21" t="s">
        <v>50</v>
      </c>
      <c r="G4213" s="1">
        <v>12</v>
      </c>
      <c r="H4213" s="1" t="s">
        <v>62</v>
      </c>
      <c r="J4213" s="1" t="s">
        <v>21</v>
      </c>
      <c r="K4213" s="1" t="s">
        <v>4183</v>
      </c>
      <c r="L4213" s="1" t="s">
        <v>4184</v>
      </c>
      <c r="M4213" s="1" t="s">
        <v>4178</v>
      </c>
      <c r="O4213" s="1">
        <v>43999</v>
      </c>
      <c r="P4213" s="1">
        <v>28541</v>
      </c>
      <c r="Q4213" s="1" t="s">
        <v>4185</v>
      </c>
    </row>
    <row r="4214" spans="1:17" x14ac:dyDescent="0.4">
      <c r="A4214" t="s">
        <v>48</v>
      </c>
      <c r="B4214" t="s">
        <v>1149</v>
      </c>
      <c r="C4214" t="s">
        <v>4</v>
      </c>
      <c r="D4214">
        <v>2020</v>
      </c>
      <c r="E4214" s="3">
        <v>3</v>
      </c>
      <c r="F4214" s="21" t="s">
        <v>50</v>
      </c>
      <c r="G4214" s="1">
        <v>13</v>
      </c>
      <c r="H4214" s="1" t="s">
        <v>62</v>
      </c>
      <c r="J4214" s="1" t="s">
        <v>27</v>
      </c>
      <c r="K4214" s="1" t="s">
        <v>4174</v>
      </c>
      <c r="L4214" s="1" t="s">
        <v>4175</v>
      </c>
      <c r="M4214" s="1" t="s">
        <v>4155</v>
      </c>
      <c r="O4214" s="1">
        <v>43812</v>
      </c>
      <c r="P4214" s="1">
        <v>26476</v>
      </c>
      <c r="Q4214" s="1" t="s">
        <v>4176</v>
      </c>
    </row>
    <row r="4215" spans="1:17" x14ac:dyDescent="0.4">
      <c r="A4215" t="s">
        <v>48</v>
      </c>
      <c r="B4215" t="s">
        <v>1149</v>
      </c>
      <c r="C4215" t="s">
        <v>4</v>
      </c>
      <c r="D4215">
        <v>2020</v>
      </c>
      <c r="E4215" s="3">
        <v>3</v>
      </c>
      <c r="F4215" s="21" t="s">
        <v>50</v>
      </c>
      <c r="G4215" s="1">
        <v>14</v>
      </c>
      <c r="H4215" s="1">
        <v>-4</v>
      </c>
      <c r="J4215" s="1" t="s">
        <v>20</v>
      </c>
      <c r="K4215" s="1" t="s">
        <v>4166</v>
      </c>
      <c r="L4215" s="1" t="s">
        <v>4143</v>
      </c>
      <c r="M4215" s="1" t="s">
        <v>4144</v>
      </c>
      <c r="O4215" s="1">
        <v>43750</v>
      </c>
      <c r="P4215" s="1">
        <v>23132</v>
      </c>
      <c r="Q4215" s="1" t="s">
        <v>4167</v>
      </c>
    </row>
    <row r="4216" spans="1:17" x14ac:dyDescent="0.4">
      <c r="A4216" t="s">
        <v>48</v>
      </c>
      <c r="B4216" t="s">
        <v>1149</v>
      </c>
      <c r="C4216" t="s">
        <v>4</v>
      </c>
      <c r="D4216">
        <v>2020</v>
      </c>
      <c r="E4216" s="3">
        <v>3</v>
      </c>
      <c r="F4216" s="21" t="s">
        <v>50</v>
      </c>
      <c r="G4216" s="1">
        <v>15</v>
      </c>
      <c r="H4216" s="1">
        <v>5</v>
      </c>
      <c r="J4216" s="1" t="s">
        <v>3172</v>
      </c>
      <c r="K4216" s="1" t="s">
        <v>4192</v>
      </c>
      <c r="L4216" s="1" t="s">
        <v>4193</v>
      </c>
      <c r="M4216" s="1" t="s">
        <v>4152</v>
      </c>
      <c r="O4216" s="1">
        <v>43979</v>
      </c>
      <c r="P4216" s="1">
        <v>21501</v>
      </c>
      <c r="Q4216" s="1" t="s">
        <v>4194</v>
      </c>
    </row>
    <row r="4217" spans="1:17" x14ac:dyDescent="0.4">
      <c r="A4217" t="s">
        <v>48</v>
      </c>
      <c r="B4217" t="s">
        <v>1149</v>
      </c>
      <c r="C4217" t="s">
        <v>4</v>
      </c>
      <c r="D4217">
        <v>2020</v>
      </c>
      <c r="E4217" s="3">
        <v>3</v>
      </c>
      <c r="F4217" s="21" t="s">
        <v>50</v>
      </c>
      <c r="G4217" s="1">
        <v>16</v>
      </c>
      <c r="H4217" s="1">
        <v>-2</v>
      </c>
      <c r="J4217" s="1" t="s">
        <v>20</v>
      </c>
      <c r="K4217" s="1" t="s">
        <v>1179</v>
      </c>
      <c r="L4217" s="1" t="s">
        <v>4154</v>
      </c>
      <c r="M4217" s="1" t="s">
        <v>4155</v>
      </c>
      <c r="O4217" s="1">
        <v>43986</v>
      </c>
      <c r="P4217" s="1">
        <v>21012</v>
      </c>
      <c r="Q4217" s="1" t="s">
        <v>4168</v>
      </c>
    </row>
    <row r="4218" spans="1:17" x14ac:dyDescent="0.4">
      <c r="A4218" t="s">
        <v>48</v>
      </c>
      <c r="B4218" t="s">
        <v>1149</v>
      </c>
      <c r="C4218" t="s">
        <v>4</v>
      </c>
      <c r="D4218">
        <v>2020</v>
      </c>
      <c r="E4218" s="3">
        <v>3</v>
      </c>
      <c r="F4218" s="21" t="s">
        <v>50</v>
      </c>
      <c r="G4218" s="1">
        <v>17</v>
      </c>
      <c r="H4218" s="1">
        <v>-2</v>
      </c>
      <c r="J4218" s="1" t="s">
        <v>3497</v>
      </c>
      <c r="K4218" s="1" t="s">
        <v>1150</v>
      </c>
      <c r="L4218" s="1" t="s">
        <v>1151</v>
      </c>
      <c r="M4218" s="1" t="s">
        <v>4171</v>
      </c>
      <c r="N4218" s="1" t="s">
        <v>4172</v>
      </c>
      <c r="O4218" s="1">
        <v>43955</v>
      </c>
      <c r="P4218" s="1">
        <v>15694</v>
      </c>
      <c r="Q4218" s="1" t="s">
        <v>4173</v>
      </c>
    </row>
    <row r="4219" spans="1:17" x14ac:dyDescent="0.4">
      <c r="A4219" t="s">
        <v>48</v>
      </c>
      <c r="B4219" t="s">
        <v>1149</v>
      </c>
      <c r="C4219" t="s">
        <v>4</v>
      </c>
      <c r="D4219">
        <v>2020</v>
      </c>
      <c r="E4219" s="3">
        <v>3</v>
      </c>
      <c r="F4219" s="21" t="s">
        <v>50</v>
      </c>
      <c r="G4219" s="1">
        <v>18</v>
      </c>
      <c r="H4219" s="1">
        <v>13</v>
      </c>
      <c r="J4219" s="1" t="s">
        <v>317</v>
      </c>
      <c r="K4219" s="1" t="s">
        <v>4233</v>
      </c>
      <c r="L4219" s="1" t="s">
        <v>4234</v>
      </c>
      <c r="M4219" s="1" t="s">
        <v>4181</v>
      </c>
      <c r="O4219" s="1">
        <v>43362</v>
      </c>
      <c r="P4219" s="1">
        <v>13581</v>
      </c>
      <c r="Q4219" s="1" t="s">
        <v>4235</v>
      </c>
    </row>
    <row r="4220" spans="1:17" x14ac:dyDescent="0.4">
      <c r="A4220" t="s">
        <v>48</v>
      </c>
      <c r="B4220" t="s">
        <v>1149</v>
      </c>
      <c r="C4220" t="s">
        <v>4</v>
      </c>
      <c r="D4220">
        <v>2020</v>
      </c>
      <c r="E4220" s="3">
        <v>3</v>
      </c>
      <c r="F4220" s="21" t="s">
        <v>50</v>
      </c>
      <c r="G4220" s="1">
        <v>19</v>
      </c>
      <c r="H4220" s="1" t="s">
        <v>62</v>
      </c>
      <c r="J4220" s="1" t="s">
        <v>20</v>
      </c>
      <c r="K4220" s="1" t="s">
        <v>4186</v>
      </c>
      <c r="L4220" s="1" t="s">
        <v>4143</v>
      </c>
      <c r="M4220" s="1" t="s">
        <v>4144</v>
      </c>
      <c r="O4220" s="1">
        <v>43470</v>
      </c>
      <c r="P4220" s="1">
        <v>13498</v>
      </c>
      <c r="Q4220" s="1" t="s">
        <v>4187</v>
      </c>
    </row>
    <row r="4221" spans="1:17" x14ac:dyDescent="0.4">
      <c r="A4221" t="s">
        <v>48</v>
      </c>
      <c r="B4221" t="s">
        <v>1149</v>
      </c>
      <c r="C4221" t="s">
        <v>4</v>
      </c>
      <c r="D4221">
        <v>2020</v>
      </c>
      <c r="E4221" s="3">
        <v>3</v>
      </c>
      <c r="F4221" s="21" t="s">
        <v>50</v>
      </c>
      <c r="G4221" s="1">
        <v>20</v>
      </c>
      <c r="H4221" s="1">
        <v>4</v>
      </c>
      <c r="J4221" s="1" t="s">
        <v>20</v>
      </c>
      <c r="K4221" s="1" t="s">
        <v>4215</v>
      </c>
      <c r="L4221" s="1" t="s">
        <v>2842</v>
      </c>
      <c r="M4221" s="1" t="s">
        <v>4160</v>
      </c>
      <c r="O4221" s="1">
        <v>43999</v>
      </c>
      <c r="P4221" s="1">
        <v>13003</v>
      </c>
      <c r="Q4221" s="1" t="s">
        <v>4216</v>
      </c>
    </row>
    <row r="4222" spans="1:17" x14ac:dyDescent="0.4">
      <c r="A4222" t="s">
        <v>48</v>
      </c>
      <c r="B4222" t="s">
        <v>1149</v>
      </c>
      <c r="C4222" t="s">
        <v>4</v>
      </c>
      <c r="D4222">
        <v>2020</v>
      </c>
      <c r="E4222" s="3">
        <v>3</v>
      </c>
      <c r="F4222" s="21" t="s">
        <v>50</v>
      </c>
      <c r="G4222" s="1">
        <v>21</v>
      </c>
      <c r="H4222" s="1">
        <v>-3</v>
      </c>
      <c r="J4222" s="1" t="s">
        <v>304</v>
      </c>
      <c r="K4222" s="1" t="s">
        <v>1313</v>
      </c>
      <c r="L4222" s="1" t="s">
        <v>1314</v>
      </c>
      <c r="M4222" s="1" t="s">
        <v>4152</v>
      </c>
      <c r="O4222" s="1">
        <v>43973</v>
      </c>
      <c r="P4222" s="1">
        <v>12975</v>
      </c>
      <c r="Q4222" s="1" t="s">
        <v>4153</v>
      </c>
    </row>
    <row r="4223" spans="1:17" x14ac:dyDescent="0.4">
      <c r="A4223" t="s">
        <v>48</v>
      </c>
      <c r="B4223" t="s">
        <v>1149</v>
      </c>
      <c r="C4223" t="s">
        <v>4</v>
      </c>
      <c r="D4223">
        <v>2020</v>
      </c>
      <c r="E4223" s="3">
        <v>3</v>
      </c>
      <c r="F4223" s="21" t="s">
        <v>50</v>
      </c>
      <c r="G4223" s="1">
        <v>22</v>
      </c>
      <c r="H4223" s="1">
        <v>12</v>
      </c>
      <c r="J4223" s="1" t="s">
        <v>21</v>
      </c>
      <c r="K4223" s="1" t="s">
        <v>4249</v>
      </c>
      <c r="L4223" s="1" t="s">
        <v>4250</v>
      </c>
      <c r="M4223" s="1" t="s">
        <v>4171</v>
      </c>
      <c r="N4223" s="1" t="s">
        <v>4251</v>
      </c>
      <c r="O4223" s="1">
        <v>43880</v>
      </c>
      <c r="P4223" s="1">
        <v>12936</v>
      </c>
      <c r="Q4223" s="1" t="s">
        <v>4252</v>
      </c>
    </row>
    <row r="4224" spans="1:17" x14ac:dyDescent="0.4">
      <c r="A4224" t="s">
        <v>48</v>
      </c>
      <c r="B4224" t="s">
        <v>1149</v>
      </c>
      <c r="C4224" t="s">
        <v>4</v>
      </c>
      <c r="D4224">
        <v>2020</v>
      </c>
      <c r="E4224" s="3">
        <v>3</v>
      </c>
      <c r="F4224" s="21" t="s">
        <v>50</v>
      </c>
      <c r="G4224" s="1">
        <v>23</v>
      </c>
      <c r="H4224" s="1">
        <v>-2</v>
      </c>
      <c r="J4224" s="1" t="s">
        <v>20</v>
      </c>
      <c r="K4224" s="1" t="s">
        <v>4195</v>
      </c>
      <c r="L4224" s="1" t="s">
        <v>1236</v>
      </c>
      <c r="M4224" s="1" t="s">
        <v>4144</v>
      </c>
      <c r="N4224" s="1" t="s">
        <v>4196</v>
      </c>
      <c r="O4224" s="1">
        <v>43984</v>
      </c>
      <c r="P4224" s="1">
        <v>12669</v>
      </c>
      <c r="Q4224" s="1" t="s">
        <v>4197</v>
      </c>
    </row>
    <row r="4225" spans="1:17" x14ac:dyDescent="0.4">
      <c r="A4225" t="s">
        <v>48</v>
      </c>
      <c r="B4225" t="s">
        <v>1149</v>
      </c>
      <c r="C4225" t="s">
        <v>4</v>
      </c>
      <c r="D4225">
        <v>2020</v>
      </c>
      <c r="E4225" s="3">
        <v>3</v>
      </c>
      <c r="F4225" s="21" t="s">
        <v>50</v>
      </c>
      <c r="G4225" s="1">
        <v>24</v>
      </c>
      <c r="H4225" s="1">
        <v>341</v>
      </c>
      <c r="J4225" s="1" t="s">
        <v>452</v>
      </c>
      <c r="K4225" s="1" t="s">
        <v>4810</v>
      </c>
      <c r="L4225" s="1" t="s">
        <v>4811</v>
      </c>
      <c r="M4225" s="1" t="s">
        <v>4152</v>
      </c>
      <c r="N4225" s="1" t="s">
        <v>4812</v>
      </c>
      <c r="O4225" s="1">
        <v>43991</v>
      </c>
      <c r="P4225" s="1">
        <v>12122</v>
      </c>
      <c r="Q4225" s="1" t="s">
        <v>4813</v>
      </c>
    </row>
    <row r="4226" spans="1:17" x14ac:dyDescent="0.4">
      <c r="A4226" t="s">
        <v>48</v>
      </c>
      <c r="B4226" t="s">
        <v>1149</v>
      </c>
      <c r="C4226" t="s">
        <v>4</v>
      </c>
      <c r="D4226">
        <v>2020</v>
      </c>
      <c r="E4226" s="3">
        <v>3</v>
      </c>
      <c r="F4226" s="21" t="s">
        <v>50</v>
      </c>
      <c r="G4226" s="1">
        <v>25</v>
      </c>
      <c r="H4226" s="1">
        <v>-2</v>
      </c>
      <c r="J4226" s="1" t="s">
        <v>20</v>
      </c>
      <c r="K4226" s="1" t="s">
        <v>4220</v>
      </c>
      <c r="L4226" s="1" t="s">
        <v>4221</v>
      </c>
      <c r="M4226" s="1" t="s">
        <v>4144</v>
      </c>
      <c r="O4226" s="1">
        <v>43470</v>
      </c>
      <c r="P4226" s="1">
        <v>10951</v>
      </c>
      <c r="Q4226" s="1" t="s">
        <v>4222</v>
      </c>
    </row>
    <row r="4227" spans="1:17" x14ac:dyDescent="0.4">
      <c r="A4227" t="s">
        <v>48</v>
      </c>
      <c r="B4227" t="s">
        <v>1149</v>
      </c>
      <c r="C4227" t="s">
        <v>4</v>
      </c>
      <c r="D4227">
        <v>2020</v>
      </c>
      <c r="E4227" s="3">
        <v>3</v>
      </c>
      <c r="F4227" s="21" t="s">
        <v>50</v>
      </c>
      <c r="G4227" s="1">
        <v>26</v>
      </c>
      <c r="H4227" s="1">
        <v>1</v>
      </c>
      <c r="J4227" s="1" t="s">
        <v>20</v>
      </c>
      <c r="K4227" s="1" t="s">
        <v>4217</v>
      </c>
      <c r="L4227" s="1" t="s">
        <v>4143</v>
      </c>
      <c r="M4227" s="1" t="s">
        <v>4144</v>
      </c>
      <c r="O4227" s="1">
        <v>43755</v>
      </c>
      <c r="P4227" s="1">
        <v>10641</v>
      </c>
      <c r="Q4227" s="1" t="s">
        <v>4218</v>
      </c>
    </row>
    <row r="4228" spans="1:17" x14ac:dyDescent="0.4">
      <c r="A4228" t="s">
        <v>48</v>
      </c>
      <c r="B4228" t="s">
        <v>1149</v>
      </c>
      <c r="C4228" t="s">
        <v>4</v>
      </c>
      <c r="D4228">
        <v>2020</v>
      </c>
      <c r="E4228" s="3">
        <v>3</v>
      </c>
      <c r="F4228" s="21" t="s">
        <v>50</v>
      </c>
      <c r="G4228" s="1">
        <v>27</v>
      </c>
      <c r="H4228" s="1">
        <v>8</v>
      </c>
      <c r="J4228" s="1" t="s">
        <v>317</v>
      </c>
      <c r="K4228" s="1" t="s">
        <v>1501</v>
      </c>
      <c r="L4228" s="1" t="s">
        <v>4228</v>
      </c>
      <c r="M4228" s="1" t="s">
        <v>4347</v>
      </c>
      <c r="N4228" s="1" t="s">
        <v>4229</v>
      </c>
      <c r="O4228" s="1">
        <v>43918</v>
      </c>
      <c r="P4228" s="1">
        <v>10272</v>
      </c>
      <c r="Q4228" s="1" t="s">
        <v>4230</v>
      </c>
    </row>
    <row r="4229" spans="1:17" x14ac:dyDescent="0.4">
      <c r="A4229" t="s">
        <v>48</v>
      </c>
      <c r="B4229" t="s">
        <v>1149</v>
      </c>
      <c r="C4229" t="s">
        <v>4</v>
      </c>
      <c r="D4229">
        <v>2020</v>
      </c>
      <c r="E4229" s="3">
        <v>3</v>
      </c>
      <c r="F4229" s="21" t="s">
        <v>50</v>
      </c>
      <c r="G4229" s="1">
        <v>28</v>
      </c>
      <c r="H4229" s="1">
        <v>-2</v>
      </c>
      <c r="J4229" s="1" t="s">
        <v>17</v>
      </c>
      <c r="K4229" s="1" t="s">
        <v>4200</v>
      </c>
      <c r="L4229" s="1" t="s">
        <v>4201</v>
      </c>
      <c r="M4229" s="1" t="s">
        <v>4155</v>
      </c>
      <c r="N4229" s="1" t="s">
        <v>4202</v>
      </c>
      <c r="O4229" s="1">
        <v>43964</v>
      </c>
      <c r="P4229" s="1">
        <v>9655</v>
      </c>
      <c r="Q4229" s="1" t="s">
        <v>4203</v>
      </c>
    </row>
    <row r="4230" spans="1:17" x14ac:dyDescent="0.4">
      <c r="A4230" t="s">
        <v>48</v>
      </c>
      <c r="B4230" t="s">
        <v>1149</v>
      </c>
      <c r="C4230" t="s">
        <v>4</v>
      </c>
      <c r="D4230">
        <v>2020</v>
      </c>
      <c r="E4230" s="3">
        <v>3</v>
      </c>
      <c r="F4230" s="21" t="s">
        <v>50</v>
      </c>
      <c r="G4230" s="1">
        <v>29</v>
      </c>
      <c r="H4230" s="1" t="s">
        <v>62</v>
      </c>
      <c r="J4230" s="1" t="s">
        <v>10</v>
      </c>
      <c r="K4230" s="1" t="s">
        <v>1156</v>
      </c>
      <c r="L4230" s="1" t="s">
        <v>1157</v>
      </c>
      <c r="M4230" s="1" t="s">
        <v>4181</v>
      </c>
      <c r="O4230" s="1">
        <v>44006</v>
      </c>
      <c r="P4230" s="1">
        <v>8799</v>
      </c>
      <c r="Q4230" s="1" t="s">
        <v>4219</v>
      </c>
    </row>
    <row r="4231" spans="1:17" x14ac:dyDescent="0.4">
      <c r="A4231" t="s">
        <v>48</v>
      </c>
      <c r="B4231" t="s">
        <v>1149</v>
      </c>
      <c r="C4231" t="s">
        <v>4</v>
      </c>
      <c r="D4231">
        <v>2020</v>
      </c>
      <c r="E4231" s="3">
        <v>3</v>
      </c>
      <c r="F4231" s="21" t="s">
        <v>50</v>
      </c>
      <c r="G4231" s="1">
        <v>30</v>
      </c>
      <c r="H4231" s="1">
        <v>30</v>
      </c>
      <c r="J4231" s="1" t="s">
        <v>3172</v>
      </c>
      <c r="K4231" s="1" t="s">
        <v>4329</v>
      </c>
      <c r="L4231" s="1" t="s">
        <v>4205</v>
      </c>
      <c r="M4231" s="1" t="s">
        <v>4155</v>
      </c>
      <c r="O4231" s="1">
        <v>43928</v>
      </c>
      <c r="P4231" s="1">
        <v>8669</v>
      </c>
      <c r="Q4231" s="1" t="s">
        <v>4330</v>
      </c>
    </row>
    <row r="4232" spans="1:17" x14ac:dyDescent="0.4">
      <c r="A4232" t="s">
        <v>48</v>
      </c>
      <c r="B4232" t="s">
        <v>1149</v>
      </c>
      <c r="C4232" t="s">
        <v>4</v>
      </c>
      <c r="D4232">
        <v>2020</v>
      </c>
      <c r="E4232" s="3">
        <v>3</v>
      </c>
      <c r="F4232" s="21" t="s">
        <v>50</v>
      </c>
      <c r="G4232" s="1">
        <v>31</v>
      </c>
      <c r="H4232" s="1">
        <v>-6</v>
      </c>
      <c r="J4232" s="1" t="s">
        <v>20</v>
      </c>
      <c r="K4232" s="1" t="s">
        <v>4198</v>
      </c>
      <c r="L4232" s="1" t="s">
        <v>4143</v>
      </c>
      <c r="M4232" s="1" t="s">
        <v>4144</v>
      </c>
      <c r="O4232" s="1">
        <v>43750</v>
      </c>
      <c r="P4232" s="1">
        <v>8622</v>
      </c>
      <c r="Q4232" s="1" t="s">
        <v>4199</v>
      </c>
    </row>
    <row r="4233" spans="1:17" x14ac:dyDescent="0.4">
      <c r="A4233" t="s">
        <v>48</v>
      </c>
      <c r="B4233" t="s">
        <v>1149</v>
      </c>
      <c r="C4233" t="s">
        <v>4</v>
      </c>
      <c r="D4233">
        <v>2020</v>
      </c>
      <c r="E4233" s="3">
        <v>3</v>
      </c>
      <c r="F4233" s="21" t="s">
        <v>50</v>
      </c>
      <c r="G4233" s="1">
        <v>32</v>
      </c>
      <c r="H4233" s="1">
        <v>-2</v>
      </c>
      <c r="J4233" s="1" t="s">
        <v>20</v>
      </c>
      <c r="K4233" s="1" t="s">
        <v>4226</v>
      </c>
      <c r="L4233" s="1" t="s">
        <v>4143</v>
      </c>
      <c r="M4233" s="1" t="s">
        <v>4144</v>
      </c>
      <c r="O4233" s="1">
        <v>43768</v>
      </c>
      <c r="P4233" s="1">
        <v>8585</v>
      </c>
      <c r="Q4233" s="1" t="s">
        <v>4227</v>
      </c>
    </row>
    <row r="4234" spans="1:17" x14ac:dyDescent="0.4">
      <c r="A4234" t="s">
        <v>48</v>
      </c>
      <c r="B4234" t="s">
        <v>1149</v>
      </c>
      <c r="C4234" t="s">
        <v>4</v>
      </c>
      <c r="D4234">
        <v>2020</v>
      </c>
      <c r="E4234" s="3">
        <v>3</v>
      </c>
      <c r="F4234" s="21" t="s">
        <v>50</v>
      </c>
      <c r="G4234" s="1">
        <v>33</v>
      </c>
      <c r="H4234" s="1">
        <v>7</v>
      </c>
      <c r="J4234" s="1" t="s">
        <v>27</v>
      </c>
      <c r="K4234" s="1" t="s">
        <v>1206</v>
      </c>
      <c r="L4234" s="1" t="s">
        <v>4231</v>
      </c>
      <c r="M4234" s="1" t="s">
        <v>4181</v>
      </c>
      <c r="O4234" s="1">
        <v>42718</v>
      </c>
      <c r="P4234" s="1">
        <v>8392</v>
      </c>
      <c r="Q4234" s="1" t="s">
        <v>4232</v>
      </c>
    </row>
    <row r="4235" spans="1:17" x14ac:dyDescent="0.4">
      <c r="A4235" t="s">
        <v>48</v>
      </c>
      <c r="B4235" t="s">
        <v>1149</v>
      </c>
      <c r="C4235" t="s">
        <v>4</v>
      </c>
      <c r="D4235">
        <v>2020</v>
      </c>
      <c r="E4235" s="3">
        <v>3</v>
      </c>
      <c r="F4235" s="21" t="s">
        <v>50</v>
      </c>
      <c r="G4235" s="1">
        <v>34</v>
      </c>
      <c r="H4235" s="1">
        <v>2</v>
      </c>
      <c r="J4235" s="1" t="s">
        <v>20</v>
      </c>
      <c r="K4235" s="1" t="s">
        <v>4236</v>
      </c>
      <c r="L4235" s="1" t="s">
        <v>4237</v>
      </c>
      <c r="M4235" s="1" t="s">
        <v>4144</v>
      </c>
      <c r="O4235" s="1">
        <v>43956</v>
      </c>
      <c r="P4235" s="1">
        <v>8175</v>
      </c>
      <c r="Q4235" s="1" t="s">
        <v>4238</v>
      </c>
    </row>
    <row r="4236" spans="1:17" x14ac:dyDescent="0.4">
      <c r="A4236" t="s">
        <v>48</v>
      </c>
      <c r="B4236" t="s">
        <v>1149</v>
      </c>
      <c r="C4236" t="s">
        <v>4</v>
      </c>
      <c r="D4236">
        <v>2020</v>
      </c>
      <c r="E4236" s="3">
        <v>3</v>
      </c>
      <c r="F4236" s="21" t="s">
        <v>50</v>
      </c>
      <c r="G4236" s="1">
        <v>35</v>
      </c>
      <c r="H4236" s="1">
        <v>9</v>
      </c>
      <c r="J4236" s="1" t="s">
        <v>20</v>
      </c>
      <c r="K4236" s="1" t="s">
        <v>4208</v>
      </c>
      <c r="L4236" s="1" t="s">
        <v>4209</v>
      </c>
      <c r="M4236" s="1" t="s">
        <v>4155</v>
      </c>
      <c r="O4236" s="1">
        <v>43951</v>
      </c>
      <c r="P4236" s="1">
        <v>8148</v>
      </c>
      <c r="Q4236" s="1" t="s">
        <v>4210</v>
      </c>
    </row>
    <row r="4237" spans="1:17" x14ac:dyDescent="0.4">
      <c r="A4237" t="s">
        <v>48</v>
      </c>
      <c r="B4237" t="s">
        <v>1149</v>
      </c>
      <c r="C4237" t="s">
        <v>4</v>
      </c>
      <c r="D4237">
        <v>2020</v>
      </c>
      <c r="E4237" s="3">
        <v>3</v>
      </c>
      <c r="F4237" s="21" t="s">
        <v>50</v>
      </c>
      <c r="G4237" s="1">
        <v>36</v>
      </c>
      <c r="H4237" s="1">
        <v>7</v>
      </c>
      <c r="J4237" s="1" t="s">
        <v>10</v>
      </c>
      <c r="K4237" s="1" t="s">
        <v>4275</v>
      </c>
      <c r="L4237" s="1" t="s">
        <v>4276</v>
      </c>
      <c r="M4237" s="1" t="s">
        <v>4277</v>
      </c>
      <c r="O4237" s="1">
        <v>43368</v>
      </c>
      <c r="P4237" s="1">
        <v>8071</v>
      </c>
      <c r="Q4237" s="1" t="s">
        <v>4278</v>
      </c>
    </row>
    <row r="4238" spans="1:17" x14ac:dyDescent="0.4">
      <c r="A4238" t="s">
        <v>48</v>
      </c>
      <c r="B4238" t="s">
        <v>1149</v>
      </c>
      <c r="C4238" t="s">
        <v>4</v>
      </c>
      <c r="D4238">
        <v>2020</v>
      </c>
      <c r="E4238" s="3">
        <v>3</v>
      </c>
      <c r="F4238" s="21" t="s">
        <v>50</v>
      </c>
      <c r="G4238" s="1">
        <v>37</v>
      </c>
      <c r="H4238" s="1">
        <v>48</v>
      </c>
      <c r="J4238" s="1" t="s">
        <v>178</v>
      </c>
      <c r="K4238" s="1" t="s">
        <v>4729</v>
      </c>
      <c r="L4238" s="1" t="s">
        <v>4730</v>
      </c>
      <c r="M4238" s="1" t="s">
        <v>4255</v>
      </c>
      <c r="N4238" s="1" t="s">
        <v>4731</v>
      </c>
      <c r="O4238" s="1">
        <v>43930</v>
      </c>
      <c r="P4238" s="1">
        <v>7946</v>
      </c>
      <c r="Q4238" s="1" t="s">
        <v>4732</v>
      </c>
    </row>
    <row r="4239" spans="1:17" x14ac:dyDescent="0.4">
      <c r="A4239" t="s">
        <v>48</v>
      </c>
      <c r="B4239" t="s">
        <v>1149</v>
      </c>
      <c r="C4239" t="s">
        <v>4</v>
      </c>
      <c r="D4239">
        <v>2020</v>
      </c>
      <c r="E4239" s="3">
        <v>3</v>
      </c>
      <c r="F4239" s="21" t="s">
        <v>50</v>
      </c>
      <c r="G4239" s="1">
        <v>38</v>
      </c>
      <c r="H4239" s="1">
        <v>-16</v>
      </c>
      <c r="J4239" s="1" t="s">
        <v>452</v>
      </c>
      <c r="K4239" s="1" t="s">
        <v>1346</v>
      </c>
      <c r="L4239" s="1" t="s">
        <v>4190</v>
      </c>
      <c r="M4239" s="1" t="s">
        <v>4155</v>
      </c>
      <c r="O4239" s="1">
        <v>43055</v>
      </c>
      <c r="P4239" s="1">
        <v>7893</v>
      </c>
      <c r="Q4239" s="1" t="s">
        <v>4191</v>
      </c>
    </row>
    <row r="4240" spans="1:17" x14ac:dyDescent="0.4">
      <c r="A4240" t="s">
        <v>48</v>
      </c>
      <c r="B4240" t="s">
        <v>1149</v>
      </c>
      <c r="C4240" t="s">
        <v>4</v>
      </c>
      <c r="D4240">
        <v>2020</v>
      </c>
      <c r="E4240" s="3">
        <v>3</v>
      </c>
      <c r="F4240" s="21" t="s">
        <v>50</v>
      </c>
      <c r="G4240" s="1">
        <v>39</v>
      </c>
      <c r="H4240" s="1">
        <v>-2</v>
      </c>
      <c r="J4240" s="1" t="s">
        <v>20</v>
      </c>
      <c r="K4240" s="1" t="s">
        <v>4272</v>
      </c>
      <c r="L4240" s="1" t="s">
        <v>4273</v>
      </c>
      <c r="M4240" s="1" t="s">
        <v>4144</v>
      </c>
      <c r="O4240" s="1">
        <v>43976</v>
      </c>
      <c r="P4240" s="1">
        <v>7746</v>
      </c>
      <c r="Q4240" s="1" t="s">
        <v>4274</v>
      </c>
    </row>
    <row r="4241" spans="1:17" x14ac:dyDescent="0.4">
      <c r="A4241" t="s">
        <v>48</v>
      </c>
      <c r="B4241" t="s">
        <v>1149</v>
      </c>
      <c r="C4241" t="s">
        <v>4</v>
      </c>
      <c r="D4241">
        <v>2020</v>
      </c>
      <c r="E4241" s="3">
        <v>3</v>
      </c>
      <c r="F4241" s="21" t="s">
        <v>50</v>
      </c>
      <c r="G4241" s="1">
        <v>40</v>
      </c>
      <c r="H4241" s="1">
        <v>-23</v>
      </c>
      <c r="J4241" s="1" t="s">
        <v>1312</v>
      </c>
      <c r="K4241" s="1" t="s">
        <v>4211</v>
      </c>
      <c r="L4241" s="1" t="s">
        <v>4212</v>
      </c>
      <c r="M4241" s="1" t="s">
        <v>4144</v>
      </c>
      <c r="N4241" s="1" t="s">
        <v>4213</v>
      </c>
      <c r="O4241" s="1">
        <v>43982</v>
      </c>
      <c r="P4241" s="1">
        <v>7739</v>
      </c>
      <c r="Q4241" s="1" t="s">
        <v>4214</v>
      </c>
    </row>
    <row r="4242" spans="1:17" x14ac:dyDescent="0.4">
      <c r="A4242" t="s">
        <v>48</v>
      </c>
      <c r="B4242" t="s">
        <v>1149</v>
      </c>
      <c r="C4242" t="s">
        <v>4</v>
      </c>
      <c r="D4242">
        <v>2020</v>
      </c>
      <c r="E4242" s="3">
        <v>3</v>
      </c>
      <c r="F4242" s="21" t="s">
        <v>50</v>
      </c>
      <c r="G4242" s="1">
        <v>41</v>
      </c>
      <c r="H4242" s="1">
        <v>4</v>
      </c>
      <c r="J4242" s="1" t="s">
        <v>304</v>
      </c>
      <c r="K4242" s="1" t="s">
        <v>4284</v>
      </c>
      <c r="L4242" s="1" t="s">
        <v>4276</v>
      </c>
      <c r="M4242" s="1" t="s">
        <v>4277</v>
      </c>
      <c r="O4242" s="1">
        <v>43636</v>
      </c>
      <c r="P4242" s="1">
        <v>7712</v>
      </c>
      <c r="Q4242" s="1" t="s">
        <v>4285</v>
      </c>
    </row>
    <row r="4243" spans="1:17" x14ac:dyDescent="0.4">
      <c r="A4243" t="s">
        <v>48</v>
      </c>
      <c r="B4243" t="s">
        <v>1149</v>
      </c>
      <c r="C4243" t="s">
        <v>4</v>
      </c>
      <c r="D4243">
        <v>2020</v>
      </c>
      <c r="E4243" s="3">
        <v>3</v>
      </c>
      <c r="F4243" s="21" t="s">
        <v>50</v>
      </c>
      <c r="G4243" s="1">
        <v>42</v>
      </c>
      <c r="H4243" s="1">
        <v>-4</v>
      </c>
      <c r="J4243" s="1" t="s">
        <v>11</v>
      </c>
      <c r="K4243" s="1" t="s">
        <v>4242</v>
      </c>
      <c r="L4243" s="1" t="s">
        <v>1233</v>
      </c>
      <c r="M4243" s="1" t="s">
        <v>4160</v>
      </c>
      <c r="O4243" s="1">
        <v>43991</v>
      </c>
      <c r="P4243" s="1">
        <v>7528</v>
      </c>
      <c r="Q4243" s="1" t="s">
        <v>4243</v>
      </c>
    </row>
    <row r="4244" spans="1:17" x14ac:dyDescent="0.4">
      <c r="A4244" t="s">
        <v>48</v>
      </c>
      <c r="B4244" t="s">
        <v>1149</v>
      </c>
      <c r="C4244" t="s">
        <v>4</v>
      </c>
      <c r="D4244">
        <v>2020</v>
      </c>
      <c r="E4244" s="3">
        <v>3</v>
      </c>
      <c r="F4244" s="21" t="s">
        <v>50</v>
      </c>
      <c r="G4244" s="1">
        <v>43</v>
      </c>
      <c r="H4244" s="1">
        <v>-4</v>
      </c>
      <c r="J4244" s="1" t="s">
        <v>20</v>
      </c>
      <c r="K4244" s="1" t="s">
        <v>4244</v>
      </c>
      <c r="L4244" s="1" t="s">
        <v>4143</v>
      </c>
      <c r="M4244" s="1" t="s">
        <v>4144</v>
      </c>
      <c r="O4244" s="1">
        <v>43752</v>
      </c>
      <c r="P4244" s="1">
        <v>7290</v>
      </c>
      <c r="Q4244" s="1" t="s">
        <v>4245</v>
      </c>
    </row>
    <row r="4245" spans="1:17" x14ac:dyDescent="0.4">
      <c r="A4245" t="s">
        <v>48</v>
      </c>
      <c r="B4245" t="s">
        <v>1149</v>
      </c>
      <c r="C4245" t="s">
        <v>4</v>
      </c>
      <c r="D4245">
        <v>2020</v>
      </c>
      <c r="E4245" s="3">
        <v>3</v>
      </c>
      <c r="F4245" s="21" t="s">
        <v>50</v>
      </c>
      <c r="G4245" s="1">
        <v>44</v>
      </c>
      <c r="H4245" s="1">
        <v>7</v>
      </c>
      <c r="J4245" s="1" t="s">
        <v>21</v>
      </c>
      <c r="K4245" s="1" t="s">
        <v>4257</v>
      </c>
      <c r="L4245" s="1" t="s">
        <v>4258</v>
      </c>
      <c r="M4245" s="1" t="s">
        <v>4152</v>
      </c>
      <c r="O4245" s="1">
        <v>43803</v>
      </c>
      <c r="P4245" s="1">
        <v>7252</v>
      </c>
      <c r="Q4245" s="1" t="s">
        <v>4259</v>
      </c>
    </row>
    <row r="4246" spans="1:17" x14ac:dyDescent="0.4">
      <c r="A4246" t="s">
        <v>48</v>
      </c>
      <c r="B4246" t="s">
        <v>1149</v>
      </c>
      <c r="C4246" t="s">
        <v>4</v>
      </c>
      <c r="D4246">
        <v>2020</v>
      </c>
      <c r="E4246" s="3">
        <v>3</v>
      </c>
      <c r="F4246" s="21" t="s">
        <v>50</v>
      </c>
      <c r="G4246" s="1">
        <v>45</v>
      </c>
      <c r="H4246" s="1">
        <v>141</v>
      </c>
      <c r="J4246" s="1" t="s">
        <v>317</v>
      </c>
      <c r="K4246" s="1" t="s">
        <v>4460</v>
      </c>
      <c r="L4246" s="1" t="s">
        <v>4391</v>
      </c>
      <c r="M4246" s="1" t="s">
        <v>4181</v>
      </c>
      <c r="N4246" s="1" t="s">
        <v>4461</v>
      </c>
      <c r="O4246" s="1">
        <v>43935</v>
      </c>
      <c r="P4246" s="1">
        <v>6983</v>
      </c>
      <c r="Q4246" s="1" t="s">
        <v>4462</v>
      </c>
    </row>
    <row r="4247" spans="1:17" x14ac:dyDescent="0.4">
      <c r="A4247" t="s">
        <v>48</v>
      </c>
      <c r="B4247" t="s">
        <v>1149</v>
      </c>
      <c r="C4247" t="s">
        <v>4</v>
      </c>
      <c r="D4247">
        <v>2020</v>
      </c>
      <c r="E4247" s="3">
        <v>3</v>
      </c>
      <c r="F4247" s="21" t="s">
        <v>50</v>
      </c>
      <c r="G4247" s="1">
        <v>46</v>
      </c>
      <c r="H4247" s="1">
        <v>8</v>
      </c>
      <c r="J4247" s="1" t="s">
        <v>21</v>
      </c>
      <c r="K4247" s="1" t="s">
        <v>4286</v>
      </c>
      <c r="L4247" s="1" t="s">
        <v>4287</v>
      </c>
      <c r="M4247" s="1" t="s">
        <v>4155</v>
      </c>
      <c r="O4247" s="1">
        <v>43949</v>
      </c>
      <c r="P4247" s="1">
        <v>6158</v>
      </c>
      <c r="Q4247" s="1" t="s">
        <v>4288</v>
      </c>
    </row>
    <row r="4248" spans="1:17" x14ac:dyDescent="0.4">
      <c r="A4248" t="s">
        <v>48</v>
      </c>
      <c r="B4248" t="s">
        <v>1149</v>
      </c>
      <c r="C4248" t="s">
        <v>4</v>
      </c>
      <c r="D4248">
        <v>2020</v>
      </c>
      <c r="E4248" s="3">
        <v>3</v>
      </c>
      <c r="F4248" s="21" t="s">
        <v>50</v>
      </c>
      <c r="G4248" s="1">
        <v>47</v>
      </c>
      <c r="H4248" s="1">
        <v>24</v>
      </c>
      <c r="J4248" s="1" t="s">
        <v>20</v>
      </c>
      <c r="K4248" s="1" t="s">
        <v>4354</v>
      </c>
      <c r="L4248" s="1" t="s">
        <v>4355</v>
      </c>
      <c r="M4248" s="1" t="s">
        <v>4356</v>
      </c>
      <c r="N4248" s="1" t="s">
        <v>4357</v>
      </c>
      <c r="O4248" s="1">
        <v>43924</v>
      </c>
      <c r="P4248" s="1">
        <v>6080</v>
      </c>
      <c r="Q4248" s="1" t="s">
        <v>4358</v>
      </c>
    </row>
    <row r="4249" spans="1:17" x14ac:dyDescent="0.4">
      <c r="A4249" t="s">
        <v>48</v>
      </c>
      <c r="B4249" t="s">
        <v>1149</v>
      </c>
      <c r="C4249" t="s">
        <v>4</v>
      </c>
      <c r="D4249">
        <v>2020</v>
      </c>
      <c r="E4249" s="3">
        <v>3</v>
      </c>
      <c r="F4249" s="21" t="s">
        <v>50</v>
      </c>
      <c r="G4249" s="1">
        <v>48</v>
      </c>
      <c r="H4249" s="1">
        <v>-1</v>
      </c>
      <c r="J4249" s="1" t="s">
        <v>9</v>
      </c>
      <c r="K4249" s="1" t="s">
        <v>4281</v>
      </c>
      <c r="L4249" s="1" t="s">
        <v>4282</v>
      </c>
      <c r="M4249" s="1" t="s">
        <v>4160</v>
      </c>
      <c r="O4249" s="1">
        <v>43421</v>
      </c>
      <c r="P4249" s="1">
        <v>6038</v>
      </c>
      <c r="Q4249" s="1" t="s">
        <v>4283</v>
      </c>
    </row>
    <row r="4250" spans="1:17" x14ac:dyDescent="0.4">
      <c r="A4250" t="s">
        <v>48</v>
      </c>
      <c r="B4250" t="s">
        <v>1149</v>
      </c>
      <c r="C4250" t="s">
        <v>4</v>
      </c>
      <c r="D4250">
        <v>2020</v>
      </c>
      <c r="E4250" s="3">
        <v>3</v>
      </c>
      <c r="F4250" s="21" t="s">
        <v>50</v>
      </c>
      <c r="G4250" s="1">
        <v>49</v>
      </c>
      <c r="H4250" s="1">
        <v>153</v>
      </c>
      <c r="J4250" s="1" t="s">
        <v>1312</v>
      </c>
      <c r="K4250" s="1" t="s">
        <v>1569</v>
      </c>
      <c r="L4250" s="1" t="s">
        <v>1570</v>
      </c>
      <c r="M4250" s="1" t="s">
        <v>4144</v>
      </c>
      <c r="O4250" s="1">
        <v>43830</v>
      </c>
      <c r="P4250" s="1">
        <v>5971</v>
      </c>
      <c r="Q4250" s="1" t="s">
        <v>4353</v>
      </c>
    </row>
    <row r="4251" spans="1:17" x14ac:dyDescent="0.4">
      <c r="A4251" t="s">
        <v>48</v>
      </c>
      <c r="B4251" t="s">
        <v>1149</v>
      </c>
      <c r="C4251" t="s">
        <v>4</v>
      </c>
      <c r="D4251">
        <v>2020</v>
      </c>
      <c r="E4251" s="3">
        <v>3</v>
      </c>
      <c r="F4251" s="21" t="s">
        <v>50</v>
      </c>
      <c r="G4251" s="1">
        <v>50</v>
      </c>
      <c r="H4251" s="1">
        <v>-9</v>
      </c>
      <c r="J4251" s="1" t="s">
        <v>20</v>
      </c>
      <c r="K4251" s="1" t="s">
        <v>1181</v>
      </c>
      <c r="L4251" s="1" t="s">
        <v>4188</v>
      </c>
      <c r="M4251" s="1" t="s">
        <v>4144</v>
      </c>
      <c r="O4251" s="1">
        <v>43832</v>
      </c>
      <c r="P4251" s="1">
        <v>5896</v>
      </c>
      <c r="Q4251" s="1" t="s">
        <v>4189</v>
      </c>
    </row>
    <row r="4252" spans="1:17" x14ac:dyDescent="0.4">
      <c r="A4252" t="s">
        <v>48</v>
      </c>
      <c r="B4252" t="s">
        <v>1149</v>
      </c>
      <c r="C4252" t="s">
        <v>4</v>
      </c>
      <c r="D4252">
        <v>2020</v>
      </c>
      <c r="E4252" s="3">
        <v>3</v>
      </c>
      <c r="F4252" s="21" t="s">
        <v>50</v>
      </c>
      <c r="G4252" s="1">
        <v>51</v>
      </c>
      <c r="H4252" s="1">
        <v>41</v>
      </c>
      <c r="J4252" s="1" t="s">
        <v>27</v>
      </c>
      <c r="K4252" s="1" t="s">
        <v>4415</v>
      </c>
      <c r="L4252" s="1" t="s">
        <v>4416</v>
      </c>
      <c r="M4252" s="1" t="s">
        <v>4155</v>
      </c>
      <c r="O4252" s="1">
        <v>43987</v>
      </c>
      <c r="P4252" s="1">
        <v>5873</v>
      </c>
      <c r="Q4252" s="1" t="s">
        <v>4417</v>
      </c>
    </row>
    <row r="4253" spans="1:17" x14ac:dyDescent="0.4">
      <c r="A4253" t="s">
        <v>48</v>
      </c>
      <c r="B4253" t="s">
        <v>1149</v>
      </c>
      <c r="C4253" t="s">
        <v>4</v>
      </c>
      <c r="D4253">
        <v>2020</v>
      </c>
      <c r="E4253" s="3">
        <v>3</v>
      </c>
      <c r="F4253" s="21" t="s">
        <v>50</v>
      </c>
      <c r="G4253" s="1">
        <v>52</v>
      </c>
      <c r="H4253" s="1">
        <v>36</v>
      </c>
      <c r="J4253" s="1" t="s">
        <v>317</v>
      </c>
      <c r="K4253" s="1" t="s">
        <v>1374</v>
      </c>
      <c r="L4253" s="1" t="s">
        <v>4298</v>
      </c>
      <c r="M4253" s="1" t="s">
        <v>4181</v>
      </c>
      <c r="O4253" s="1">
        <v>43962</v>
      </c>
      <c r="P4253" s="1">
        <v>5619</v>
      </c>
      <c r="Q4253" s="1" t="s">
        <v>4418</v>
      </c>
    </row>
    <row r="4254" spans="1:17" x14ac:dyDescent="0.4">
      <c r="A4254" t="s">
        <v>48</v>
      </c>
      <c r="B4254" t="s">
        <v>1149</v>
      </c>
      <c r="C4254" t="s">
        <v>4</v>
      </c>
      <c r="D4254">
        <v>2020</v>
      </c>
      <c r="E4254" s="3">
        <v>3</v>
      </c>
      <c r="F4254" s="21" t="s">
        <v>50</v>
      </c>
      <c r="G4254" s="1">
        <v>53</v>
      </c>
      <c r="H4254" s="1">
        <v>11</v>
      </c>
      <c r="J4254" s="1" t="s">
        <v>20</v>
      </c>
      <c r="K4254" s="1" t="s">
        <v>4324</v>
      </c>
      <c r="L4254" s="1" t="s">
        <v>4325</v>
      </c>
      <c r="M4254" s="1" t="s">
        <v>4147</v>
      </c>
      <c r="N4254" s="1" t="s">
        <v>4326</v>
      </c>
      <c r="O4254" s="1">
        <v>43965</v>
      </c>
      <c r="P4254" s="1">
        <v>5563</v>
      </c>
      <c r="Q4254" s="1" t="s">
        <v>4327</v>
      </c>
    </row>
    <row r="4255" spans="1:17" x14ac:dyDescent="0.4">
      <c r="A4255" t="s">
        <v>48</v>
      </c>
      <c r="B4255" t="s">
        <v>1149</v>
      </c>
      <c r="C4255" t="s">
        <v>4</v>
      </c>
      <c r="D4255">
        <v>2020</v>
      </c>
      <c r="E4255" s="3">
        <v>3</v>
      </c>
      <c r="F4255" s="21" t="s">
        <v>50</v>
      </c>
      <c r="G4255" s="1">
        <v>54</v>
      </c>
      <c r="H4255" s="1">
        <v>20</v>
      </c>
      <c r="J4255" s="1" t="s">
        <v>3149</v>
      </c>
      <c r="K4255" s="1" t="s">
        <v>4447</v>
      </c>
      <c r="L4255" s="1" t="s">
        <v>4448</v>
      </c>
      <c r="M4255" s="1" t="s">
        <v>4155</v>
      </c>
      <c r="N4255" s="1" t="s">
        <v>4449</v>
      </c>
      <c r="O4255" s="1">
        <v>43245</v>
      </c>
      <c r="P4255" s="1">
        <v>5333</v>
      </c>
      <c r="Q4255" s="1" t="s">
        <v>4450</v>
      </c>
    </row>
    <row r="4256" spans="1:17" x14ac:dyDescent="0.4">
      <c r="A4256" t="s">
        <v>48</v>
      </c>
      <c r="B4256" t="s">
        <v>1149</v>
      </c>
      <c r="C4256" t="s">
        <v>4</v>
      </c>
      <c r="D4256">
        <v>2020</v>
      </c>
      <c r="E4256" s="3">
        <v>3</v>
      </c>
      <c r="F4256" s="21" t="s">
        <v>50</v>
      </c>
      <c r="G4256" s="1">
        <v>55</v>
      </c>
      <c r="H4256" s="1">
        <v>21</v>
      </c>
      <c r="J4256" s="1" t="s">
        <v>3156</v>
      </c>
      <c r="K4256" s="1" t="s">
        <v>4394</v>
      </c>
      <c r="L4256" s="1" t="s">
        <v>4395</v>
      </c>
      <c r="M4256" s="1" t="s">
        <v>4144</v>
      </c>
      <c r="O4256" s="1">
        <v>43447</v>
      </c>
      <c r="P4256" s="1">
        <v>5278</v>
      </c>
      <c r="Q4256" s="1" t="s">
        <v>4396</v>
      </c>
    </row>
    <row r="4257" spans="1:17" x14ac:dyDescent="0.4">
      <c r="A4257" t="s">
        <v>48</v>
      </c>
      <c r="B4257" t="s">
        <v>1149</v>
      </c>
      <c r="C4257" t="s">
        <v>4</v>
      </c>
      <c r="D4257">
        <v>2020</v>
      </c>
      <c r="E4257" s="3">
        <v>3</v>
      </c>
      <c r="F4257" s="21" t="s">
        <v>50</v>
      </c>
      <c r="G4257" s="1">
        <v>56</v>
      </c>
      <c r="H4257" s="1">
        <v>14</v>
      </c>
      <c r="J4257" s="1" t="s">
        <v>365</v>
      </c>
      <c r="K4257" s="1" t="s">
        <v>1582</v>
      </c>
      <c r="L4257" s="1" t="s">
        <v>4239</v>
      </c>
      <c r="M4257" s="1" t="s">
        <v>4181</v>
      </c>
      <c r="N4257" s="1" t="s">
        <v>4240</v>
      </c>
      <c r="O4257" s="1">
        <v>43985</v>
      </c>
      <c r="P4257" s="1">
        <v>5190</v>
      </c>
      <c r="Q4257" s="1" t="s">
        <v>4241</v>
      </c>
    </row>
    <row r="4258" spans="1:17" x14ac:dyDescent="0.4">
      <c r="A4258" t="s">
        <v>48</v>
      </c>
      <c r="B4258" t="s">
        <v>1149</v>
      </c>
      <c r="C4258" t="s">
        <v>4</v>
      </c>
      <c r="D4258">
        <v>2020</v>
      </c>
      <c r="E4258" s="3">
        <v>3</v>
      </c>
      <c r="F4258" s="21" t="s">
        <v>50</v>
      </c>
      <c r="G4258" s="1">
        <v>57</v>
      </c>
      <c r="H4258" s="1">
        <v>116</v>
      </c>
      <c r="J4258" s="1" t="s">
        <v>178</v>
      </c>
      <c r="K4258" s="1" t="s">
        <v>4792</v>
      </c>
      <c r="L4258" s="1" t="s">
        <v>4793</v>
      </c>
      <c r="M4258" s="1" t="s">
        <v>4155</v>
      </c>
      <c r="O4258" s="1">
        <v>43215</v>
      </c>
      <c r="P4258" s="1">
        <v>5130</v>
      </c>
      <c r="Q4258" s="1" t="s">
        <v>4794</v>
      </c>
    </row>
    <row r="4259" spans="1:17" x14ac:dyDescent="0.4">
      <c r="A4259" t="s">
        <v>48</v>
      </c>
      <c r="B4259" t="s">
        <v>1149</v>
      </c>
      <c r="C4259" t="s">
        <v>4</v>
      </c>
      <c r="D4259">
        <v>2020</v>
      </c>
      <c r="E4259" s="3">
        <v>3</v>
      </c>
      <c r="F4259" s="21" t="s">
        <v>50</v>
      </c>
      <c r="G4259" s="1">
        <v>58</v>
      </c>
      <c r="H4259" s="1">
        <v>33</v>
      </c>
      <c r="J4259" s="1" t="s">
        <v>1597</v>
      </c>
      <c r="K4259" s="1" t="s">
        <v>4336</v>
      </c>
      <c r="L4259" s="1" t="s">
        <v>1599</v>
      </c>
      <c r="M4259" s="1" t="s">
        <v>4155</v>
      </c>
      <c r="N4259" s="1" t="s">
        <v>4337</v>
      </c>
      <c r="O4259" s="1">
        <v>43921</v>
      </c>
      <c r="P4259" s="1">
        <v>5117</v>
      </c>
      <c r="Q4259" s="1" t="s">
        <v>4338</v>
      </c>
    </row>
    <row r="4260" spans="1:17" x14ac:dyDescent="0.4">
      <c r="A4260" t="s">
        <v>48</v>
      </c>
      <c r="B4260" t="s">
        <v>1149</v>
      </c>
      <c r="C4260" t="s">
        <v>4</v>
      </c>
      <c r="D4260">
        <v>2020</v>
      </c>
      <c r="E4260" s="3">
        <v>3</v>
      </c>
      <c r="F4260" s="21" t="s">
        <v>50</v>
      </c>
      <c r="G4260" s="1">
        <v>59</v>
      </c>
      <c r="H4260" s="1">
        <v>-17</v>
      </c>
      <c r="J4260" s="1" t="s">
        <v>178</v>
      </c>
      <c r="K4260" s="1" t="s">
        <v>4268</v>
      </c>
      <c r="L4260" s="1" t="s">
        <v>4269</v>
      </c>
      <c r="M4260" s="1" t="s">
        <v>4144</v>
      </c>
      <c r="N4260" s="1" t="s">
        <v>4270</v>
      </c>
      <c r="O4260" s="1">
        <v>43990</v>
      </c>
      <c r="P4260" s="1">
        <v>5073</v>
      </c>
      <c r="Q4260" s="1" t="s">
        <v>4271</v>
      </c>
    </row>
    <row r="4261" spans="1:17" x14ac:dyDescent="0.4">
      <c r="A4261" t="s">
        <v>48</v>
      </c>
      <c r="B4261" t="s">
        <v>1149</v>
      </c>
      <c r="C4261" t="s">
        <v>4</v>
      </c>
      <c r="D4261">
        <v>2020</v>
      </c>
      <c r="E4261" s="3">
        <v>3</v>
      </c>
      <c r="F4261" s="21" t="s">
        <v>50</v>
      </c>
      <c r="G4261" s="1">
        <v>60</v>
      </c>
      <c r="H4261" s="1" t="s">
        <v>81</v>
      </c>
      <c r="J4261" s="1" t="s">
        <v>452</v>
      </c>
      <c r="K4261" s="1" t="s">
        <v>4814</v>
      </c>
      <c r="L4261" s="1" t="s">
        <v>4815</v>
      </c>
      <c r="M4261" s="1" t="s">
        <v>4155</v>
      </c>
      <c r="N4261" s="1" t="s">
        <v>4816</v>
      </c>
      <c r="O4261" s="1">
        <v>43972</v>
      </c>
      <c r="P4261" s="1">
        <v>5061</v>
      </c>
      <c r="Q4261" s="1" t="s">
        <v>4817</v>
      </c>
    </row>
    <row r="4262" spans="1:17" x14ac:dyDescent="0.4">
      <c r="A4262" t="s">
        <v>48</v>
      </c>
      <c r="B4262" t="s">
        <v>1149</v>
      </c>
      <c r="C4262" t="s">
        <v>4</v>
      </c>
      <c r="D4262">
        <v>2020</v>
      </c>
      <c r="E4262" s="3">
        <v>3</v>
      </c>
      <c r="F4262" s="21" t="s">
        <v>50</v>
      </c>
      <c r="G4262" s="1">
        <v>61</v>
      </c>
      <c r="H4262" s="1">
        <v>72</v>
      </c>
      <c r="J4262" s="1" t="s">
        <v>304</v>
      </c>
      <c r="K4262" s="1" t="s">
        <v>1575</v>
      </c>
      <c r="L4262" s="1" t="s">
        <v>1576</v>
      </c>
      <c r="M4262" s="1" t="s">
        <v>4160</v>
      </c>
      <c r="N4262" s="1" t="s">
        <v>4466</v>
      </c>
      <c r="O4262" s="1">
        <v>43557</v>
      </c>
      <c r="P4262" s="1">
        <v>5002</v>
      </c>
      <c r="Q4262" s="1" t="s">
        <v>4467</v>
      </c>
    </row>
    <row r="4263" spans="1:17" x14ac:dyDescent="0.4">
      <c r="A4263" t="s">
        <v>48</v>
      </c>
      <c r="B4263" t="s">
        <v>1149</v>
      </c>
      <c r="C4263" t="s">
        <v>4</v>
      </c>
      <c r="D4263">
        <v>2020</v>
      </c>
      <c r="E4263" s="3">
        <v>3</v>
      </c>
      <c r="F4263" s="21" t="s">
        <v>50</v>
      </c>
      <c r="G4263" s="1">
        <v>62</v>
      </c>
      <c r="H4263" s="1">
        <v>-14</v>
      </c>
      <c r="J4263" s="1" t="s">
        <v>178</v>
      </c>
      <c r="K4263" s="1" t="s">
        <v>4253</v>
      </c>
      <c r="L4263" s="1" t="s">
        <v>4254</v>
      </c>
      <c r="M4263" s="1" t="s">
        <v>4255</v>
      </c>
      <c r="O4263" s="1">
        <v>43741</v>
      </c>
      <c r="P4263" s="1">
        <v>4936</v>
      </c>
      <c r="Q4263" s="1" t="s">
        <v>4256</v>
      </c>
    </row>
    <row r="4264" spans="1:17" x14ac:dyDescent="0.4">
      <c r="A4264" t="s">
        <v>48</v>
      </c>
      <c r="B4264" t="s">
        <v>1149</v>
      </c>
      <c r="C4264" t="s">
        <v>4</v>
      </c>
      <c r="D4264">
        <v>2020</v>
      </c>
      <c r="E4264" s="3">
        <v>3</v>
      </c>
      <c r="F4264" s="21" t="s">
        <v>50</v>
      </c>
      <c r="G4264" s="1">
        <v>63</v>
      </c>
      <c r="H4264" s="1">
        <v>-8</v>
      </c>
      <c r="J4264" s="1" t="s">
        <v>20</v>
      </c>
      <c r="K4264" s="1" t="s">
        <v>1371</v>
      </c>
      <c r="L4264" s="1" t="s">
        <v>4386</v>
      </c>
      <c r="M4264" s="1" t="s">
        <v>4155</v>
      </c>
      <c r="O4264" s="1">
        <v>43880</v>
      </c>
      <c r="P4264" s="1">
        <v>4933</v>
      </c>
      <c r="Q4264" s="1" t="s">
        <v>4387</v>
      </c>
    </row>
    <row r="4265" spans="1:17" x14ac:dyDescent="0.4">
      <c r="A4265" t="s">
        <v>48</v>
      </c>
      <c r="B4265" t="s">
        <v>1149</v>
      </c>
      <c r="C4265" t="s">
        <v>4</v>
      </c>
      <c r="D4265">
        <v>2020</v>
      </c>
      <c r="E4265" s="3">
        <v>3</v>
      </c>
      <c r="F4265" s="21" t="s">
        <v>50</v>
      </c>
      <c r="G4265" s="1">
        <v>64</v>
      </c>
      <c r="H4265" s="1">
        <v>14</v>
      </c>
      <c r="J4265" s="1" t="s">
        <v>452</v>
      </c>
      <c r="K4265" s="1" t="s">
        <v>4291</v>
      </c>
      <c r="L4265" s="1" t="s">
        <v>4292</v>
      </c>
      <c r="M4265" s="1" t="s">
        <v>4152</v>
      </c>
      <c r="N4265" s="1" t="s">
        <v>4293</v>
      </c>
      <c r="O4265" s="1">
        <v>43988</v>
      </c>
      <c r="P4265" s="1">
        <v>4905</v>
      </c>
      <c r="Q4265" s="1" t="s">
        <v>4294</v>
      </c>
    </row>
    <row r="4266" spans="1:17" x14ac:dyDescent="0.4">
      <c r="A4266" t="s">
        <v>48</v>
      </c>
      <c r="B4266" t="s">
        <v>1149</v>
      </c>
      <c r="C4266" t="s">
        <v>4</v>
      </c>
      <c r="D4266">
        <v>2020</v>
      </c>
      <c r="E4266" s="3">
        <v>3</v>
      </c>
      <c r="F4266" s="21" t="s">
        <v>50</v>
      </c>
      <c r="G4266" s="1">
        <v>65</v>
      </c>
      <c r="H4266" s="1">
        <v>-13</v>
      </c>
      <c r="J4266" s="1" t="s">
        <v>415</v>
      </c>
      <c r="K4266" s="1" t="s">
        <v>1499</v>
      </c>
      <c r="L4266" s="1" t="s">
        <v>4298</v>
      </c>
      <c r="M4266" s="1" t="s">
        <v>4181</v>
      </c>
      <c r="O4266" s="1">
        <v>43949</v>
      </c>
      <c r="P4266" s="1">
        <v>4901</v>
      </c>
      <c r="Q4266" s="1" t="s">
        <v>4299</v>
      </c>
    </row>
    <row r="4267" spans="1:17" x14ac:dyDescent="0.4">
      <c r="A4267" t="s">
        <v>48</v>
      </c>
      <c r="B4267" t="s">
        <v>1149</v>
      </c>
      <c r="C4267" t="s">
        <v>4</v>
      </c>
      <c r="D4267">
        <v>2020</v>
      </c>
      <c r="E4267" s="3">
        <v>3</v>
      </c>
      <c r="F4267" s="21" t="s">
        <v>50</v>
      </c>
      <c r="G4267" s="1">
        <v>66</v>
      </c>
      <c r="H4267" s="1">
        <v>6</v>
      </c>
      <c r="J4267" s="1" t="s">
        <v>1312</v>
      </c>
      <c r="K4267" s="1" t="s">
        <v>4350</v>
      </c>
      <c r="L4267" s="1" t="s">
        <v>4351</v>
      </c>
      <c r="M4267" s="1" t="s">
        <v>4155</v>
      </c>
      <c r="O4267" s="1">
        <v>43496</v>
      </c>
      <c r="P4267" s="1">
        <v>4750</v>
      </c>
      <c r="Q4267" s="1" t="s">
        <v>4352</v>
      </c>
    </row>
    <row r="4268" spans="1:17" x14ac:dyDescent="0.4">
      <c r="A4268" t="s">
        <v>48</v>
      </c>
      <c r="B4268" t="s">
        <v>1149</v>
      </c>
      <c r="C4268" t="s">
        <v>4</v>
      </c>
      <c r="D4268">
        <v>2020</v>
      </c>
      <c r="E4268" s="3">
        <v>3</v>
      </c>
      <c r="F4268" s="21" t="s">
        <v>50</v>
      </c>
      <c r="G4268" s="1">
        <v>67</v>
      </c>
      <c r="H4268" s="1">
        <v>-9</v>
      </c>
      <c r="J4268" s="1" t="s">
        <v>365</v>
      </c>
      <c r="K4268" s="1" t="s">
        <v>4314</v>
      </c>
      <c r="L4268" s="1" t="s">
        <v>1463</v>
      </c>
      <c r="M4268" s="1" t="s">
        <v>4144</v>
      </c>
      <c r="O4268" s="1">
        <v>43819</v>
      </c>
      <c r="P4268" s="1">
        <v>4620</v>
      </c>
      <c r="Q4268" s="1" t="s">
        <v>4315</v>
      </c>
    </row>
    <row r="4269" spans="1:17" x14ac:dyDescent="0.4">
      <c r="A4269" t="s">
        <v>48</v>
      </c>
      <c r="B4269" t="s">
        <v>1149</v>
      </c>
      <c r="C4269" t="s">
        <v>4</v>
      </c>
      <c r="D4269">
        <v>2020</v>
      </c>
      <c r="E4269" s="3">
        <v>3</v>
      </c>
      <c r="F4269" s="21" t="s">
        <v>50</v>
      </c>
      <c r="G4269" s="1">
        <v>68</v>
      </c>
      <c r="H4269" s="1">
        <v>-1</v>
      </c>
      <c r="J4269" s="1" t="s">
        <v>11</v>
      </c>
      <c r="K4269" s="1" t="s">
        <v>4295</v>
      </c>
      <c r="L4269" s="1" t="s">
        <v>4296</v>
      </c>
      <c r="M4269" s="1" t="s">
        <v>4152</v>
      </c>
      <c r="O4269" s="1">
        <v>43959</v>
      </c>
      <c r="P4269" s="1">
        <v>4557</v>
      </c>
      <c r="Q4269" s="1" t="s">
        <v>4297</v>
      </c>
    </row>
    <row r="4270" spans="1:17" x14ac:dyDescent="0.4">
      <c r="A4270" t="s">
        <v>48</v>
      </c>
      <c r="B4270" t="s">
        <v>1149</v>
      </c>
      <c r="C4270" t="s">
        <v>4</v>
      </c>
      <c r="D4270">
        <v>2020</v>
      </c>
      <c r="E4270" s="3">
        <v>3</v>
      </c>
      <c r="F4270" s="21" t="s">
        <v>50</v>
      </c>
      <c r="G4270" s="1">
        <v>69</v>
      </c>
      <c r="H4270" s="1">
        <v>-36</v>
      </c>
      <c r="J4270" s="1" t="s">
        <v>365</v>
      </c>
      <c r="K4270" s="1" t="s">
        <v>1354</v>
      </c>
      <c r="L4270" s="1" t="s">
        <v>4721</v>
      </c>
      <c r="M4270" s="1" t="s">
        <v>4152</v>
      </c>
      <c r="O4270" s="1">
        <v>43890</v>
      </c>
      <c r="P4270" s="1">
        <v>4514</v>
      </c>
      <c r="Q4270" s="1" t="s">
        <v>4722</v>
      </c>
    </row>
    <row r="4271" spans="1:17" x14ac:dyDescent="0.4">
      <c r="A4271" t="s">
        <v>48</v>
      </c>
      <c r="B4271" t="s">
        <v>1149</v>
      </c>
      <c r="C4271" t="s">
        <v>4</v>
      </c>
      <c r="D4271">
        <v>2020</v>
      </c>
      <c r="E4271" s="3">
        <v>3</v>
      </c>
      <c r="F4271" s="21" t="s">
        <v>50</v>
      </c>
      <c r="G4271" s="1">
        <v>70</v>
      </c>
      <c r="H4271" s="1" t="s">
        <v>81</v>
      </c>
      <c r="J4271" s="1" t="s">
        <v>27</v>
      </c>
      <c r="K4271" s="1" t="s">
        <v>4818</v>
      </c>
      <c r="L4271" s="1" t="s">
        <v>4819</v>
      </c>
      <c r="M4271" s="1" t="s">
        <v>4155</v>
      </c>
      <c r="O4271" s="1">
        <v>43970</v>
      </c>
      <c r="P4271" s="1">
        <v>4496</v>
      </c>
      <c r="Q4271" s="1" t="s">
        <v>4820</v>
      </c>
    </row>
    <row r="4272" spans="1:17" x14ac:dyDescent="0.4">
      <c r="A4272" t="s">
        <v>48</v>
      </c>
      <c r="B4272" t="s">
        <v>1149</v>
      </c>
      <c r="C4272" t="s">
        <v>4</v>
      </c>
      <c r="D4272">
        <v>2020</v>
      </c>
      <c r="E4272" s="3">
        <v>3</v>
      </c>
      <c r="F4272" s="21" t="s">
        <v>50</v>
      </c>
      <c r="G4272" s="1">
        <v>71</v>
      </c>
      <c r="H4272" s="1">
        <v>-43</v>
      </c>
      <c r="J4272" s="1" t="s">
        <v>365</v>
      </c>
      <c r="K4272" s="1" t="s">
        <v>4246</v>
      </c>
      <c r="L4272" s="1" t="s">
        <v>1216</v>
      </c>
      <c r="M4272" s="1" t="s">
        <v>4155</v>
      </c>
      <c r="N4272" s="1" t="s">
        <v>4247</v>
      </c>
      <c r="O4272" s="1">
        <v>43985</v>
      </c>
      <c r="P4272" s="1">
        <v>4474</v>
      </c>
      <c r="Q4272" s="1" t="s">
        <v>4248</v>
      </c>
    </row>
    <row r="4273" spans="1:17" x14ac:dyDescent="0.4">
      <c r="A4273" t="s">
        <v>48</v>
      </c>
      <c r="B4273" t="s">
        <v>1149</v>
      </c>
      <c r="C4273" t="s">
        <v>4</v>
      </c>
      <c r="D4273">
        <v>2020</v>
      </c>
      <c r="E4273" s="3">
        <v>3</v>
      </c>
      <c r="F4273" s="21" t="s">
        <v>50</v>
      </c>
      <c r="G4273" s="1">
        <v>72</v>
      </c>
      <c r="H4273" s="1">
        <v>24</v>
      </c>
      <c r="J4273" s="1" t="s">
        <v>317</v>
      </c>
      <c r="K4273" s="1" t="s">
        <v>4425</v>
      </c>
      <c r="L4273" s="1" t="s">
        <v>4426</v>
      </c>
      <c r="M4273" s="1" t="s">
        <v>4181</v>
      </c>
      <c r="O4273" s="1">
        <v>43970</v>
      </c>
      <c r="P4273" s="1">
        <v>4219</v>
      </c>
      <c r="Q4273" s="1" t="s">
        <v>4427</v>
      </c>
    </row>
    <row r="4274" spans="1:17" x14ac:dyDescent="0.4">
      <c r="A4274" t="s">
        <v>48</v>
      </c>
      <c r="B4274" t="s">
        <v>1149</v>
      </c>
      <c r="C4274" t="s">
        <v>4</v>
      </c>
      <c r="D4274">
        <v>2020</v>
      </c>
      <c r="E4274" s="3">
        <v>3</v>
      </c>
      <c r="F4274" s="21" t="s">
        <v>50</v>
      </c>
      <c r="G4274" s="1">
        <v>73</v>
      </c>
      <c r="H4274" s="1">
        <v>34</v>
      </c>
      <c r="J4274" s="1" t="s">
        <v>3497</v>
      </c>
      <c r="K4274" s="1" t="s">
        <v>4388</v>
      </c>
      <c r="L4274" s="1" t="s">
        <v>4389</v>
      </c>
      <c r="M4274" s="1" t="s">
        <v>4152</v>
      </c>
      <c r="O4274" s="1">
        <v>43974</v>
      </c>
      <c r="P4274" s="1">
        <v>4184</v>
      </c>
      <c r="Q4274" s="1" t="s">
        <v>4390</v>
      </c>
    </row>
    <row r="4275" spans="1:17" x14ac:dyDescent="0.4">
      <c r="A4275" t="s">
        <v>48</v>
      </c>
      <c r="B4275" t="s">
        <v>1149</v>
      </c>
      <c r="C4275" t="s">
        <v>4</v>
      </c>
      <c r="D4275">
        <v>2020</v>
      </c>
      <c r="E4275" s="3">
        <v>3</v>
      </c>
      <c r="F4275" s="21" t="s">
        <v>50</v>
      </c>
      <c r="G4275" s="1">
        <v>74</v>
      </c>
      <c r="H4275" s="1">
        <v>-13</v>
      </c>
      <c r="J4275" s="1" t="s">
        <v>20</v>
      </c>
      <c r="K4275" s="1" t="s">
        <v>4303</v>
      </c>
      <c r="L4275" s="1" t="s">
        <v>4143</v>
      </c>
      <c r="M4275" s="1" t="s">
        <v>4144</v>
      </c>
      <c r="O4275" s="1">
        <v>43753</v>
      </c>
      <c r="P4275" s="1">
        <v>4097</v>
      </c>
      <c r="Q4275" s="1" t="s">
        <v>4304</v>
      </c>
    </row>
    <row r="4276" spans="1:17" x14ac:dyDescent="0.4">
      <c r="A4276" t="s">
        <v>48</v>
      </c>
      <c r="B4276" t="s">
        <v>1149</v>
      </c>
      <c r="C4276" t="s">
        <v>4</v>
      </c>
      <c r="D4276">
        <v>2020</v>
      </c>
      <c r="E4276" s="3">
        <v>3</v>
      </c>
      <c r="F4276" s="21" t="s">
        <v>50</v>
      </c>
      <c r="G4276" s="1">
        <v>75</v>
      </c>
      <c r="H4276" s="1">
        <v>18</v>
      </c>
      <c r="J4276" s="1" t="s">
        <v>20</v>
      </c>
      <c r="K4276" s="1" t="s">
        <v>4376</v>
      </c>
      <c r="L4276" s="1" t="s">
        <v>4377</v>
      </c>
      <c r="M4276" s="1" t="s">
        <v>4378</v>
      </c>
      <c r="N4276" s="1" t="s">
        <v>4379</v>
      </c>
      <c r="O4276" s="1">
        <v>43921</v>
      </c>
      <c r="P4276" s="1">
        <v>4046</v>
      </c>
      <c r="Q4276" s="1" t="s">
        <v>4380</v>
      </c>
    </row>
    <row r="4277" spans="1:17" x14ac:dyDescent="0.4">
      <c r="A4277" t="s">
        <v>48</v>
      </c>
      <c r="B4277" t="s">
        <v>1149</v>
      </c>
      <c r="C4277" t="s">
        <v>4</v>
      </c>
      <c r="D4277">
        <v>2020</v>
      </c>
      <c r="E4277" s="3">
        <v>3</v>
      </c>
      <c r="F4277" s="21" t="s">
        <v>50</v>
      </c>
      <c r="G4277" s="1">
        <v>76</v>
      </c>
      <c r="H4277" s="1">
        <v>14</v>
      </c>
      <c r="J4277" s="1" t="s">
        <v>3172</v>
      </c>
      <c r="K4277" s="1" t="s">
        <v>4451</v>
      </c>
      <c r="L4277" s="1" t="s">
        <v>4452</v>
      </c>
      <c r="M4277" s="1" t="s">
        <v>4181</v>
      </c>
      <c r="O4277" s="1">
        <v>43999</v>
      </c>
      <c r="P4277" s="1">
        <v>4026</v>
      </c>
      <c r="Q4277" s="1" t="s">
        <v>4453</v>
      </c>
    </row>
    <row r="4278" spans="1:17" x14ac:dyDescent="0.4">
      <c r="A4278" t="s">
        <v>48</v>
      </c>
      <c r="B4278" t="s">
        <v>1149</v>
      </c>
      <c r="C4278" t="s">
        <v>4</v>
      </c>
      <c r="D4278">
        <v>2020</v>
      </c>
      <c r="E4278" s="3">
        <v>3</v>
      </c>
      <c r="F4278" s="21" t="s">
        <v>50</v>
      </c>
      <c r="G4278" s="1">
        <v>77</v>
      </c>
      <c r="H4278" s="1">
        <v>43</v>
      </c>
      <c r="J4278" s="1" t="s">
        <v>365</v>
      </c>
      <c r="K4278" s="1" t="s">
        <v>4556</v>
      </c>
      <c r="L4278" s="1" t="s">
        <v>4557</v>
      </c>
      <c r="M4278" s="1" t="s">
        <v>4147</v>
      </c>
      <c r="O4278" s="1">
        <v>43545</v>
      </c>
      <c r="P4278" s="1">
        <v>4006</v>
      </c>
      <c r="Q4278" s="1" t="s">
        <v>4558</v>
      </c>
    </row>
    <row r="4279" spans="1:17" x14ac:dyDescent="0.4">
      <c r="A4279" t="s">
        <v>48</v>
      </c>
      <c r="B4279" t="s">
        <v>1149</v>
      </c>
      <c r="C4279" t="s">
        <v>4</v>
      </c>
      <c r="D4279">
        <v>2020</v>
      </c>
      <c r="E4279" s="3">
        <v>3</v>
      </c>
      <c r="F4279" s="21" t="s">
        <v>50</v>
      </c>
      <c r="G4279" s="1">
        <v>78</v>
      </c>
      <c r="H4279" s="1">
        <v>-28</v>
      </c>
      <c r="J4279" s="1" t="s">
        <v>178</v>
      </c>
      <c r="K4279" s="1" t="s">
        <v>1360</v>
      </c>
      <c r="L4279" s="1" t="s">
        <v>4180</v>
      </c>
      <c r="M4279" s="1" t="s">
        <v>4181</v>
      </c>
      <c r="O4279" s="1">
        <v>43970</v>
      </c>
      <c r="P4279" s="1">
        <v>4001</v>
      </c>
      <c r="Q4279" s="1" t="s">
        <v>4182</v>
      </c>
    </row>
    <row r="4280" spans="1:17" x14ac:dyDescent="0.4">
      <c r="A4280" t="s">
        <v>48</v>
      </c>
      <c r="B4280" t="s">
        <v>1149</v>
      </c>
      <c r="C4280" t="s">
        <v>4</v>
      </c>
      <c r="D4280">
        <v>2020</v>
      </c>
      <c r="E4280" s="3">
        <v>3</v>
      </c>
      <c r="F4280" s="21" t="s">
        <v>50</v>
      </c>
      <c r="G4280" s="1">
        <v>79</v>
      </c>
      <c r="H4280" s="1">
        <v>62</v>
      </c>
      <c r="J4280" s="1" t="s">
        <v>1312</v>
      </c>
      <c r="K4280" s="1" t="s">
        <v>4761</v>
      </c>
      <c r="L4280" s="1" t="s">
        <v>4762</v>
      </c>
      <c r="M4280" s="1" t="s">
        <v>4155</v>
      </c>
      <c r="O4280" s="1">
        <v>44005</v>
      </c>
      <c r="P4280" s="1">
        <v>3938</v>
      </c>
      <c r="Q4280" s="1" t="s">
        <v>4763</v>
      </c>
    </row>
    <row r="4281" spans="1:17" x14ac:dyDescent="0.4">
      <c r="A4281" t="s">
        <v>48</v>
      </c>
      <c r="B4281" t="s">
        <v>1149</v>
      </c>
      <c r="C4281" t="s">
        <v>4</v>
      </c>
      <c r="D4281">
        <v>2020</v>
      </c>
      <c r="E4281" s="3">
        <v>3</v>
      </c>
      <c r="F4281" s="21" t="s">
        <v>50</v>
      </c>
      <c r="G4281" s="1">
        <v>80</v>
      </c>
      <c r="H4281" s="1">
        <v>-3</v>
      </c>
      <c r="K4281" s="1" t="s">
        <v>4305</v>
      </c>
      <c r="L4281" s="1" t="s">
        <v>4306</v>
      </c>
      <c r="M4281" s="1" t="s">
        <v>4181</v>
      </c>
      <c r="O4281" s="1">
        <v>43966</v>
      </c>
      <c r="P4281" s="1">
        <v>3787</v>
      </c>
      <c r="Q4281" s="1" t="s">
        <v>4307</v>
      </c>
    </row>
    <row r="4282" spans="1:17" x14ac:dyDescent="0.4">
      <c r="A4282" t="s">
        <v>48</v>
      </c>
      <c r="B4282" t="s">
        <v>1149</v>
      </c>
      <c r="C4282" t="s">
        <v>4</v>
      </c>
      <c r="D4282">
        <v>2020</v>
      </c>
      <c r="E4282" s="3">
        <v>3</v>
      </c>
      <c r="F4282" s="21" t="s">
        <v>50</v>
      </c>
      <c r="G4282" s="1">
        <v>81</v>
      </c>
      <c r="H4282" s="1" t="s">
        <v>81</v>
      </c>
      <c r="J4282" s="1" t="s">
        <v>317</v>
      </c>
      <c r="K4282" s="1" t="s">
        <v>4821</v>
      </c>
      <c r="L4282" s="1" t="s">
        <v>4822</v>
      </c>
      <c r="M4282" s="1" t="s">
        <v>4152</v>
      </c>
      <c r="O4282" s="1">
        <v>43936</v>
      </c>
      <c r="P4282" s="1">
        <v>3786</v>
      </c>
      <c r="Q4282" s="1" t="s">
        <v>4823</v>
      </c>
    </row>
    <row r="4283" spans="1:17" x14ac:dyDescent="0.4">
      <c r="A4283" t="s">
        <v>48</v>
      </c>
      <c r="B4283" t="s">
        <v>1149</v>
      </c>
      <c r="C4283" t="s">
        <v>4</v>
      </c>
      <c r="D4283">
        <v>2020</v>
      </c>
      <c r="E4283" s="3">
        <v>3</v>
      </c>
      <c r="F4283" s="21" t="s">
        <v>50</v>
      </c>
      <c r="G4283" s="1">
        <v>82</v>
      </c>
      <c r="H4283" s="1">
        <v>82</v>
      </c>
      <c r="J4283" s="1" t="s">
        <v>304</v>
      </c>
      <c r="K4283" s="1" t="s">
        <v>4614</v>
      </c>
      <c r="L4283" s="1" t="s">
        <v>4615</v>
      </c>
      <c r="M4283" s="1" t="s">
        <v>4171</v>
      </c>
      <c r="N4283" s="1" t="s">
        <v>4616</v>
      </c>
      <c r="O4283" s="1">
        <v>43266</v>
      </c>
      <c r="P4283" s="1">
        <v>3715</v>
      </c>
      <c r="Q4283" s="1" t="s">
        <v>4617</v>
      </c>
    </row>
    <row r="4284" spans="1:17" x14ac:dyDescent="0.4">
      <c r="A4284" t="s">
        <v>48</v>
      </c>
      <c r="B4284" t="s">
        <v>1149</v>
      </c>
      <c r="C4284" t="s">
        <v>4</v>
      </c>
      <c r="D4284">
        <v>2020</v>
      </c>
      <c r="E4284" s="3">
        <v>3</v>
      </c>
      <c r="F4284" s="21" t="s">
        <v>50</v>
      </c>
      <c r="G4284" s="1">
        <v>83</v>
      </c>
      <c r="H4284" s="1">
        <v>-10</v>
      </c>
      <c r="J4284" s="1" t="s">
        <v>3149</v>
      </c>
      <c r="K4284" s="1" t="s">
        <v>4661</v>
      </c>
      <c r="L4284" s="1" t="s">
        <v>4662</v>
      </c>
      <c r="M4284" s="1" t="s">
        <v>4152</v>
      </c>
      <c r="O4284" s="1">
        <v>43502</v>
      </c>
      <c r="P4284" s="1">
        <v>3629</v>
      </c>
      <c r="Q4284" s="1" t="s">
        <v>4663</v>
      </c>
    </row>
    <row r="4285" spans="1:17" x14ac:dyDescent="0.4">
      <c r="A4285" t="s">
        <v>48</v>
      </c>
      <c r="B4285" t="s">
        <v>1149</v>
      </c>
      <c r="C4285" t="s">
        <v>4</v>
      </c>
      <c r="D4285">
        <v>2020</v>
      </c>
      <c r="E4285" s="3">
        <v>3</v>
      </c>
      <c r="F4285" s="21" t="s">
        <v>50</v>
      </c>
      <c r="G4285" s="1">
        <v>84</v>
      </c>
      <c r="H4285" s="1">
        <v>-19</v>
      </c>
      <c r="J4285" s="1" t="s">
        <v>1597</v>
      </c>
      <c r="K4285" s="1" t="s">
        <v>4457</v>
      </c>
      <c r="L4285" s="1" t="s">
        <v>3117</v>
      </c>
      <c r="M4285" s="1" t="s">
        <v>4139</v>
      </c>
      <c r="N4285" s="1" t="s">
        <v>4458</v>
      </c>
      <c r="O4285" s="1">
        <v>43829</v>
      </c>
      <c r="P4285" s="1">
        <v>3575</v>
      </c>
      <c r="Q4285" s="1" t="s">
        <v>4459</v>
      </c>
    </row>
    <row r="4286" spans="1:17" x14ac:dyDescent="0.4">
      <c r="A4286" t="s">
        <v>48</v>
      </c>
      <c r="B4286" t="s">
        <v>1149</v>
      </c>
      <c r="C4286" t="s">
        <v>4</v>
      </c>
      <c r="D4286">
        <v>2020</v>
      </c>
      <c r="E4286" s="3">
        <v>3</v>
      </c>
      <c r="F4286" s="21" t="s">
        <v>50</v>
      </c>
      <c r="G4286" s="1">
        <v>85</v>
      </c>
      <c r="H4286" s="1">
        <v>-36</v>
      </c>
      <c r="J4286" s="1" t="s">
        <v>452</v>
      </c>
      <c r="K4286" s="1" t="s">
        <v>4475</v>
      </c>
      <c r="L4286" s="1" t="s">
        <v>4476</v>
      </c>
      <c r="M4286" s="1" t="s">
        <v>4171</v>
      </c>
      <c r="O4286" s="1">
        <v>43860</v>
      </c>
      <c r="P4286" s="1">
        <v>3564</v>
      </c>
      <c r="Q4286" s="1" t="s">
        <v>4477</v>
      </c>
    </row>
    <row r="4287" spans="1:17" x14ac:dyDescent="0.4">
      <c r="A4287" t="s">
        <v>48</v>
      </c>
      <c r="B4287" t="s">
        <v>1149</v>
      </c>
      <c r="C4287" t="s">
        <v>4</v>
      </c>
      <c r="D4287">
        <v>2020</v>
      </c>
      <c r="E4287" s="3">
        <v>3</v>
      </c>
      <c r="F4287" s="21" t="s">
        <v>50</v>
      </c>
      <c r="G4287" s="1">
        <v>86</v>
      </c>
      <c r="H4287" s="1">
        <v>-7</v>
      </c>
      <c r="J4287" s="1" t="s">
        <v>20</v>
      </c>
      <c r="K4287" s="1" t="s">
        <v>4370</v>
      </c>
      <c r="L4287" s="1" t="s">
        <v>4143</v>
      </c>
      <c r="M4287" s="1" t="s">
        <v>4144</v>
      </c>
      <c r="O4287" s="1">
        <v>43414</v>
      </c>
      <c r="P4287" s="1">
        <v>3525</v>
      </c>
      <c r="Q4287" s="1" t="s">
        <v>4371</v>
      </c>
    </row>
    <row r="4288" spans="1:17" x14ac:dyDescent="0.4">
      <c r="A4288" t="s">
        <v>48</v>
      </c>
      <c r="B4288" t="s">
        <v>1149</v>
      </c>
      <c r="C4288" t="s">
        <v>4</v>
      </c>
      <c r="D4288">
        <v>2020</v>
      </c>
      <c r="E4288" s="3">
        <v>3</v>
      </c>
      <c r="F4288" s="21" t="s">
        <v>50</v>
      </c>
      <c r="G4288" s="1">
        <v>87</v>
      </c>
      <c r="H4288" s="1">
        <v>31</v>
      </c>
      <c r="J4288" s="1" t="s">
        <v>452</v>
      </c>
      <c r="K4288" s="1" t="s">
        <v>4572</v>
      </c>
      <c r="L4288" s="1" t="s">
        <v>4201</v>
      </c>
      <c r="M4288" s="1" t="s">
        <v>4155</v>
      </c>
      <c r="N4288" s="1" t="s">
        <v>4573</v>
      </c>
      <c r="O4288" s="1">
        <v>43979</v>
      </c>
      <c r="P4288" s="1">
        <v>3505</v>
      </c>
      <c r="Q4288" s="1" t="s">
        <v>4574</v>
      </c>
    </row>
    <row r="4289" spans="1:17" x14ac:dyDescent="0.4">
      <c r="A4289" t="s">
        <v>48</v>
      </c>
      <c r="B4289" t="s">
        <v>1149</v>
      </c>
      <c r="C4289" t="s">
        <v>4</v>
      </c>
      <c r="D4289">
        <v>2020</v>
      </c>
      <c r="E4289" s="3">
        <v>3</v>
      </c>
      <c r="F4289" s="21" t="s">
        <v>50</v>
      </c>
      <c r="G4289" s="1">
        <v>88</v>
      </c>
      <c r="H4289" s="1">
        <v>-26</v>
      </c>
      <c r="J4289" s="1" t="s">
        <v>9</v>
      </c>
      <c r="K4289" s="1" t="s">
        <v>1187</v>
      </c>
      <c r="L4289" s="1" t="s">
        <v>1188</v>
      </c>
      <c r="M4289" s="1" t="s">
        <v>4160</v>
      </c>
      <c r="O4289" s="1">
        <v>43901</v>
      </c>
      <c r="P4289" s="1">
        <v>3411</v>
      </c>
      <c r="Q4289" s="1" t="s">
        <v>4316</v>
      </c>
    </row>
    <row r="4290" spans="1:17" x14ac:dyDescent="0.4">
      <c r="A4290" t="s">
        <v>48</v>
      </c>
      <c r="B4290" t="s">
        <v>1149</v>
      </c>
      <c r="C4290" t="s">
        <v>4</v>
      </c>
      <c r="D4290">
        <v>2020</v>
      </c>
      <c r="E4290" s="3">
        <v>3</v>
      </c>
      <c r="F4290" s="21" t="s">
        <v>50</v>
      </c>
      <c r="G4290" s="1">
        <v>89</v>
      </c>
      <c r="H4290" s="1" t="s">
        <v>62</v>
      </c>
      <c r="J4290" s="1" t="s">
        <v>1312</v>
      </c>
      <c r="K4290" s="1" t="s">
        <v>4437</v>
      </c>
      <c r="L4290" s="1" t="s">
        <v>4351</v>
      </c>
      <c r="M4290" s="1" t="s">
        <v>4152</v>
      </c>
      <c r="O4290" s="1">
        <v>43491</v>
      </c>
      <c r="P4290" s="1">
        <v>3402</v>
      </c>
      <c r="Q4290" s="1" t="s">
        <v>4438</v>
      </c>
    </row>
    <row r="4291" spans="1:17" x14ac:dyDescent="0.4">
      <c r="A4291" t="s">
        <v>48</v>
      </c>
      <c r="B4291" t="s">
        <v>1149</v>
      </c>
      <c r="C4291" t="s">
        <v>4</v>
      </c>
      <c r="D4291">
        <v>2020</v>
      </c>
      <c r="E4291" s="3">
        <v>3</v>
      </c>
      <c r="F4291" s="21" t="s">
        <v>50</v>
      </c>
      <c r="G4291" s="1">
        <v>90</v>
      </c>
      <c r="H4291" s="1">
        <v>-9</v>
      </c>
      <c r="J4291" s="1" t="s">
        <v>20</v>
      </c>
      <c r="K4291" s="1" t="s">
        <v>4365</v>
      </c>
      <c r="L4291" s="1" t="s">
        <v>4366</v>
      </c>
      <c r="M4291" s="1" t="s">
        <v>4144</v>
      </c>
      <c r="O4291" s="1">
        <v>43601</v>
      </c>
      <c r="P4291" s="1">
        <v>3341</v>
      </c>
      <c r="Q4291" s="1" t="s">
        <v>4367</v>
      </c>
    </row>
    <row r="4292" spans="1:17" x14ac:dyDescent="0.4">
      <c r="A4292" t="s">
        <v>48</v>
      </c>
      <c r="B4292" t="s">
        <v>1149</v>
      </c>
      <c r="C4292" t="s">
        <v>4</v>
      </c>
      <c r="D4292">
        <v>2020</v>
      </c>
      <c r="E4292" s="3">
        <v>3</v>
      </c>
      <c r="F4292" s="21" t="s">
        <v>50</v>
      </c>
      <c r="G4292" s="1">
        <v>91</v>
      </c>
      <c r="H4292" s="1">
        <v>-9</v>
      </c>
      <c r="J4292" s="1" t="s">
        <v>365</v>
      </c>
      <c r="K4292" s="1" t="s">
        <v>1552</v>
      </c>
      <c r="L4292" s="1" t="s">
        <v>4391</v>
      </c>
      <c r="M4292" s="1" t="s">
        <v>4155</v>
      </c>
      <c r="N4292" s="1" t="s">
        <v>4392</v>
      </c>
      <c r="O4292" s="1">
        <v>43818</v>
      </c>
      <c r="P4292" s="1">
        <v>3231</v>
      </c>
      <c r="Q4292" s="1" t="s">
        <v>4393</v>
      </c>
    </row>
    <row r="4293" spans="1:17" x14ac:dyDescent="0.4">
      <c r="A4293" t="s">
        <v>48</v>
      </c>
      <c r="B4293" t="s">
        <v>1149</v>
      </c>
      <c r="C4293" t="s">
        <v>4</v>
      </c>
      <c r="D4293">
        <v>2020</v>
      </c>
      <c r="E4293" s="3">
        <v>3</v>
      </c>
      <c r="F4293" s="21" t="s">
        <v>50</v>
      </c>
      <c r="G4293" s="1">
        <v>92</v>
      </c>
      <c r="H4293" s="1">
        <v>-24</v>
      </c>
      <c r="J4293" s="1" t="s">
        <v>317</v>
      </c>
      <c r="K4293" s="1" t="s">
        <v>4260</v>
      </c>
      <c r="L4293" s="1" t="s">
        <v>4261</v>
      </c>
      <c r="M4293" s="1" t="s">
        <v>4171</v>
      </c>
      <c r="N4293" s="1" t="s">
        <v>4262</v>
      </c>
      <c r="O4293" s="1">
        <v>43679</v>
      </c>
      <c r="P4293" s="1">
        <v>3207</v>
      </c>
      <c r="Q4293" s="1" t="s">
        <v>4263</v>
      </c>
    </row>
    <row r="4294" spans="1:17" x14ac:dyDescent="0.4">
      <c r="A4294" t="s">
        <v>48</v>
      </c>
      <c r="B4294" t="s">
        <v>1149</v>
      </c>
      <c r="C4294" t="s">
        <v>4</v>
      </c>
      <c r="D4294">
        <v>2020</v>
      </c>
      <c r="E4294" s="3">
        <v>3</v>
      </c>
      <c r="F4294" s="21" t="s">
        <v>50</v>
      </c>
      <c r="G4294" s="1">
        <v>93</v>
      </c>
      <c r="H4294" s="1">
        <v>42</v>
      </c>
      <c r="J4294" s="1" t="s">
        <v>3664</v>
      </c>
      <c r="K4294" s="1" t="s">
        <v>4497</v>
      </c>
      <c r="L4294" s="1" t="s">
        <v>1413</v>
      </c>
      <c r="M4294" s="1" t="s">
        <v>4347</v>
      </c>
      <c r="O4294" s="1">
        <v>43802</v>
      </c>
      <c r="P4294" s="1">
        <v>3131</v>
      </c>
      <c r="Q4294" s="1" t="s">
        <v>4498</v>
      </c>
    </row>
    <row r="4295" spans="1:17" x14ac:dyDescent="0.4">
      <c r="A4295" t="s">
        <v>48</v>
      </c>
      <c r="B4295" t="s">
        <v>1149</v>
      </c>
      <c r="C4295" t="s">
        <v>4</v>
      </c>
      <c r="D4295">
        <v>2020</v>
      </c>
      <c r="E4295" s="3">
        <v>3</v>
      </c>
      <c r="F4295" s="21" t="s">
        <v>50</v>
      </c>
      <c r="G4295" s="1">
        <v>94</v>
      </c>
      <c r="H4295" s="1">
        <v>-28</v>
      </c>
      <c r="J4295" s="1" t="s">
        <v>1312</v>
      </c>
      <c r="K4295" s="1" t="s">
        <v>1451</v>
      </c>
      <c r="L4295" s="1" t="s">
        <v>4321</v>
      </c>
      <c r="M4295" s="1" t="s">
        <v>4152</v>
      </c>
      <c r="N4295" s="1" t="s">
        <v>4322</v>
      </c>
      <c r="O4295" s="1">
        <v>43903</v>
      </c>
      <c r="P4295" s="1">
        <v>3091</v>
      </c>
      <c r="Q4295" s="1" t="s">
        <v>4323</v>
      </c>
    </row>
    <row r="4296" spans="1:17" x14ac:dyDescent="0.4">
      <c r="A4296" t="s">
        <v>48</v>
      </c>
      <c r="B4296" t="s">
        <v>1149</v>
      </c>
      <c r="C4296" t="s">
        <v>4</v>
      </c>
      <c r="D4296">
        <v>2020</v>
      </c>
      <c r="E4296" s="3">
        <v>3</v>
      </c>
      <c r="F4296" s="21" t="s">
        <v>50</v>
      </c>
      <c r="G4296" s="1">
        <v>95</v>
      </c>
      <c r="H4296" s="1">
        <v>2</v>
      </c>
      <c r="J4296" s="1" t="s">
        <v>27</v>
      </c>
      <c r="K4296" s="1" t="s">
        <v>4553</v>
      </c>
      <c r="L4296" s="1" t="s">
        <v>4554</v>
      </c>
      <c r="M4296" s="1" t="s">
        <v>4144</v>
      </c>
      <c r="O4296" s="1">
        <v>43955</v>
      </c>
      <c r="P4296" s="1">
        <v>2962</v>
      </c>
      <c r="Q4296" s="1" t="s">
        <v>4555</v>
      </c>
    </row>
    <row r="4297" spans="1:17" x14ac:dyDescent="0.4">
      <c r="A4297" t="s">
        <v>48</v>
      </c>
      <c r="B4297" t="s">
        <v>1149</v>
      </c>
      <c r="C4297" t="s">
        <v>4</v>
      </c>
      <c r="D4297">
        <v>2020</v>
      </c>
      <c r="E4297" s="3">
        <v>3</v>
      </c>
      <c r="F4297" s="21" t="s">
        <v>50</v>
      </c>
      <c r="G4297" s="1">
        <v>96</v>
      </c>
      <c r="H4297" s="1">
        <v>156</v>
      </c>
      <c r="J4297" s="1" t="s">
        <v>178</v>
      </c>
      <c r="K4297" s="1" t="s">
        <v>4824</v>
      </c>
      <c r="L4297" s="1" t="s">
        <v>4583</v>
      </c>
      <c r="M4297" s="1" t="s">
        <v>4356</v>
      </c>
      <c r="O4297" s="1">
        <v>43888</v>
      </c>
      <c r="P4297" s="1">
        <v>2952</v>
      </c>
      <c r="Q4297" s="1" t="s">
        <v>4825</v>
      </c>
    </row>
    <row r="4298" spans="1:17" x14ac:dyDescent="0.4">
      <c r="A4298" t="s">
        <v>48</v>
      </c>
      <c r="B4298" t="s">
        <v>1149</v>
      </c>
      <c r="C4298" t="s">
        <v>4</v>
      </c>
      <c r="D4298">
        <v>2020</v>
      </c>
      <c r="E4298" s="3">
        <v>3</v>
      </c>
      <c r="F4298" s="21" t="s">
        <v>50</v>
      </c>
      <c r="G4298" s="1">
        <v>97</v>
      </c>
      <c r="H4298" s="1">
        <v>-11</v>
      </c>
      <c r="J4298" s="1" t="s">
        <v>16</v>
      </c>
      <c r="K4298" s="1" t="s">
        <v>4308</v>
      </c>
      <c r="L4298" s="1" t="s">
        <v>4309</v>
      </c>
      <c r="M4298" s="1" t="s">
        <v>4155</v>
      </c>
      <c r="O4298" s="1">
        <v>43763</v>
      </c>
      <c r="P4298" s="1">
        <v>2945</v>
      </c>
      <c r="Q4298" s="1" t="s">
        <v>4310</v>
      </c>
    </row>
    <row r="4299" spans="1:17" x14ac:dyDescent="0.4">
      <c r="A4299" t="s">
        <v>48</v>
      </c>
      <c r="B4299" t="s">
        <v>1149</v>
      </c>
      <c r="C4299" t="s">
        <v>4</v>
      </c>
      <c r="D4299">
        <v>2020</v>
      </c>
      <c r="E4299" s="3">
        <v>3</v>
      </c>
      <c r="F4299" s="21" t="s">
        <v>50</v>
      </c>
      <c r="G4299" s="1">
        <v>98</v>
      </c>
      <c r="H4299" s="1">
        <v>-39</v>
      </c>
      <c r="J4299" s="1" t="s">
        <v>304</v>
      </c>
      <c r="K4299" s="1" t="s">
        <v>1523</v>
      </c>
      <c r="L4299" s="1" t="s">
        <v>4409</v>
      </c>
      <c r="M4299" s="1" t="s">
        <v>4181</v>
      </c>
      <c r="O4299" s="1">
        <v>43060</v>
      </c>
      <c r="P4299" s="1">
        <v>2944</v>
      </c>
      <c r="Q4299" s="1" t="s">
        <v>4410</v>
      </c>
    </row>
    <row r="4300" spans="1:17" x14ac:dyDescent="0.4">
      <c r="A4300" t="s">
        <v>48</v>
      </c>
      <c r="B4300" t="s">
        <v>1149</v>
      </c>
      <c r="C4300" t="s">
        <v>4</v>
      </c>
      <c r="D4300">
        <v>2020</v>
      </c>
      <c r="E4300" s="3">
        <v>3</v>
      </c>
      <c r="F4300" s="21" t="s">
        <v>50</v>
      </c>
      <c r="G4300" s="1">
        <v>99</v>
      </c>
      <c r="H4300" s="1">
        <v>-53</v>
      </c>
      <c r="J4300" s="1" t="s">
        <v>20</v>
      </c>
      <c r="K4300" s="1" t="s">
        <v>4264</v>
      </c>
      <c r="L4300" s="1" t="s">
        <v>4265</v>
      </c>
      <c r="M4300" s="1" t="s">
        <v>4160</v>
      </c>
      <c r="N4300" s="1" t="s">
        <v>4266</v>
      </c>
      <c r="O4300" s="1">
        <v>43753</v>
      </c>
      <c r="P4300" s="1">
        <v>2918</v>
      </c>
      <c r="Q4300" s="1" t="s">
        <v>4267</v>
      </c>
    </row>
    <row r="4301" spans="1:17" x14ac:dyDescent="0.4">
      <c r="A4301" t="s">
        <v>48</v>
      </c>
      <c r="B4301" t="s">
        <v>1149</v>
      </c>
      <c r="C4301" t="s">
        <v>4</v>
      </c>
      <c r="D4301">
        <v>2020</v>
      </c>
      <c r="E4301" s="3">
        <v>3</v>
      </c>
      <c r="F4301" s="21" t="s">
        <v>50</v>
      </c>
      <c r="G4301" s="1">
        <v>100</v>
      </c>
      <c r="H4301" s="1">
        <v>-31</v>
      </c>
      <c r="J4301" s="1" t="s">
        <v>20</v>
      </c>
      <c r="K4301" s="1" t="s">
        <v>4428</v>
      </c>
      <c r="L4301" s="1" t="s">
        <v>4429</v>
      </c>
      <c r="M4301" s="1" t="s">
        <v>4160</v>
      </c>
      <c r="N4301" s="1" t="s">
        <v>4430</v>
      </c>
      <c r="O4301" s="1">
        <v>43994</v>
      </c>
      <c r="P4301" s="1">
        <v>2857</v>
      </c>
      <c r="Q4301" s="1" t="s">
        <v>4431</v>
      </c>
    </row>
    <row r="4302" spans="1:17" x14ac:dyDescent="0.4">
      <c r="A4302" t="s">
        <v>48</v>
      </c>
      <c r="B4302" t="s">
        <v>1149</v>
      </c>
      <c r="C4302" t="s">
        <v>4</v>
      </c>
      <c r="D4302">
        <v>2020</v>
      </c>
      <c r="E4302" s="3">
        <v>3</v>
      </c>
      <c r="F4302" s="21" t="s">
        <v>50</v>
      </c>
      <c r="G4302" s="1">
        <v>101</v>
      </c>
      <c r="H4302" s="1">
        <v>43</v>
      </c>
      <c r="J4302" s="1" t="s">
        <v>1442</v>
      </c>
      <c r="K4302" s="1" t="s">
        <v>1493</v>
      </c>
      <c r="L4302" s="1" t="s">
        <v>1494</v>
      </c>
      <c r="M4302" s="1" t="s">
        <v>4181</v>
      </c>
      <c r="N4302" s="1" t="s">
        <v>4764</v>
      </c>
      <c r="O4302" s="1">
        <v>43994</v>
      </c>
      <c r="P4302" s="1">
        <v>2829</v>
      </c>
      <c r="Q4302" s="1" t="s">
        <v>4765</v>
      </c>
    </row>
    <row r="4303" spans="1:17" x14ac:dyDescent="0.4">
      <c r="A4303" t="s">
        <v>48</v>
      </c>
      <c r="B4303" t="s">
        <v>1149</v>
      </c>
      <c r="C4303" t="s">
        <v>4</v>
      </c>
      <c r="D4303">
        <v>2020</v>
      </c>
      <c r="E4303" s="3">
        <v>3</v>
      </c>
      <c r="F4303" s="21" t="s">
        <v>50</v>
      </c>
      <c r="G4303" s="1">
        <v>102</v>
      </c>
      <c r="H4303" s="1" t="s">
        <v>62</v>
      </c>
      <c r="J4303" s="1" t="s">
        <v>304</v>
      </c>
      <c r="K4303" s="1" t="s">
        <v>4473</v>
      </c>
      <c r="L4303" s="1" t="s">
        <v>4351</v>
      </c>
      <c r="M4303" s="1" t="s">
        <v>4152</v>
      </c>
      <c r="O4303" s="1">
        <v>43491</v>
      </c>
      <c r="P4303" s="1">
        <v>2826</v>
      </c>
      <c r="Q4303" s="1" t="s">
        <v>4474</v>
      </c>
    </row>
    <row r="4304" spans="1:17" x14ac:dyDescent="0.4">
      <c r="A4304" t="s">
        <v>48</v>
      </c>
      <c r="B4304" t="s">
        <v>1149</v>
      </c>
      <c r="C4304" t="s">
        <v>4</v>
      </c>
      <c r="D4304">
        <v>2020</v>
      </c>
      <c r="E4304" s="3">
        <v>3</v>
      </c>
      <c r="F4304" s="21" t="s">
        <v>50</v>
      </c>
      <c r="G4304" s="1">
        <v>103</v>
      </c>
      <c r="H4304" s="1">
        <v>-40</v>
      </c>
      <c r="J4304" s="1" t="s">
        <v>4826</v>
      </c>
      <c r="K4304" s="1" t="s">
        <v>1473</v>
      </c>
      <c r="L4304" s="1" t="s">
        <v>4400</v>
      </c>
      <c r="M4304" s="1" t="s">
        <v>4147</v>
      </c>
      <c r="N4304" s="1" t="s">
        <v>4401</v>
      </c>
      <c r="O4304" s="1">
        <v>44005</v>
      </c>
      <c r="P4304" s="1">
        <v>2790</v>
      </c>
      <c r="Q4304" s="1" t="s">
        <v>4402</v>
      </c>
    </row>
    <row r="4305" spans="1:17" x14ac:dyDescent="0.4">
      <c r="A4305" t="s">
        <v>48</v>
      </c>
      <c r="B4305" t="s">
        <v>1149</v>
      </c>
      <c r="C4305" t="s">
        <v>4</v>
      </c>
      <c r="D4305">
        <v>2020</v>
      </c>
      <c r="E4305" s="3">
        <v>3</v>
      </c>
      <c r="F4305" s="21" t="s">
        <v>50</v>
      </c>
      <c r="G4305" s="1">
        <v>104</v>
      </c>
      <c r="H4305" s="1">
        <v>30</v>
      </c>
      <c r="J4305" s="1" t="s">
        <v>16</v>
      </c>
      <c r="K4305" s="1" t="s">
        <v>4746</v>
      </c>
      <c r="L4305" s="1" t="s">
        <v>4747</v>
      </c>
      <c r="M4305" s="1" t="s">
        <v>4155</v>
      </c>
      <c r="N4305" s="1" t="s">
        <v>4748</v>
      </c>
      <c r="O4305" s="1">
        <v>42872</v>
      </c>
      <c r="P4305" s="1">
        <v>2770</v>
      </c>
      <c r="Q4305" s="1" t="s">
        <v>4749</v>
      </c>
    </row>
    <row r="4306" spans="1:17" x14ac:dyDescent="0.4">
      <c r="A4306" t="s">
        <v>48</v>
      </c>
      <c r="B4306" t="s">
        <v>1149</v>
      </c>
      <c r="C4306" t="s">
        <v>4</v>
      </c>
      <c r="D4306">
        <v>2020</v>
      </c>
      <c r="E4306" s="3">
        <v>3</v>
      </c>
      <c r="F4306" s="21" t="s">
        <v>50</v>
      </c>
      <c r="G4306" s="1">
        <v>105</v>
      </c>
      <c r="H4306" s="1">
        <v>10</v>
      </c>
      <c r="J4306" s="1" t="s">
        <v>304</v>
      </c>
      <c r="K4306" s="1" t="s">
        <v>4362</v>
      </c>
      <c r="L4306" s="1" t="s">
        <v>4363</v>
      </c>
      <c r="M4306" s="1" t="s">
        <v>4155</v>
      </c>
      <c r="O4306" s="1">
        <v>43999</v>
      </c>
      <c r="P4306" s="1">
        <v>2764</v>
      </c>
      <c r="Q4306" s="1" t="s">
        <v>4364</v>
      </c>
    </row>
    <row r="4307" spans="1:17" x14ac:dyDescent="0.4">
      <c r="A4307" t="s">
        <v>48</v>
      </c>
      <c r="B4307" t="s">
        <v>1149</v>
      </c>
      <c r="C4307" t="s">
        <v>4</v>
      </c>
      <c r="D4307">
        <v>2020</v>
      </c>
      <c r="E4307" s="3">
        <v>3</v>
      </c>
      <c r="F4307" s="21" t="s">
        <v>50</v>
      </c>
      <c r="G4307" s="1">
        <v>106</v>
      </c>
      <c r="H4307" s="1">
        <v>52</v>
      </c>
      <c r="J4307" s="1" t="s">
        <v>3149</v>
      </c>
      <c r="K4307" s="1" t="s">
        <v>1429</v>
      </c>
      <c r="L4307" s="1" t="s">
        <v>1430</v>
      </c>
      <c r="M4307" s="1" t="s">
        <v>4160</v>
      </c>
      <c r="O4307" s="1">
        <v>43949</v>
      </c>
      <c r="P4307" s="1">
        <v>2743</v>
      </c>
      <c r="Q4307" s="1" t="s">
        <v>4328</v>
      </c>
    </row>
    <row r="4308" spans="1:17" x14ac:dyDescent="0.4">
      <c r="A4308" t="s">
        <v>48</v>
      </c>
      <c r="B4308" t="s">
        <v>1149</v>
      </c>
      <c r="C4308" t="s">
        <v>4</v>
      </c>
      <c r="D4308">
        <v>2020</v>
      </c>
      <c r="E4308" s="3">
        <v>3</v>
      </c>
      <c r="F4308" s="21" t="s">
        <v>50</v>
      </c>
      <c r="G4308" s="1">
        <v>107</v>
      </c>
      <c r="H4308" s="1">
        <v>56</v>
      </c>
      <c r="J4308" s="1" t="s">
        <v>304</v>
      </c>
      <c r="K4308" s="1" t="s">
        <v>4778</v>
      </c>
      <c r="L4308" s="1" t="s">
        <v>4779</v>
      </c>
      <c r="M4308" s="1" t="s">
        <v>4181</v>
      </c>
      <c r="O4308" s="1">
        <v>43495</v>
      </c>
      <c r="P4308" s="1">
        <v>2701</v>
      </c>
      <c r="Q4308" s="1" t="s">
        <v>4780</v>
      </c>
    </row>
    <row r="4309" spans="1:17" x14ac:dyDescent="0.4">
      <c r="A4309" t="s">
        <v>48</v>
      </c>
      <c r="B4309" t="s">
        <v>1149</v>
      </c>
      <c r="C4309" t="s">
        <v>4</v>
      </c>
      <c r="D4309">
        <v>2020</v>
      </c>
      <c r="E4309" s="3">
        <v>3</v>
      </c>
      <c r="F4309" s="21" t="s">
        <v>50</v>
      </c>
      <c r="G4309" s="1">
        <v>108</v>
      </c>
      <c r="H4309" s="1">
        <v>-28</v>
      </c>
      <c r="J4309" s="1" t="s">
        <v>20</v>
      </c>
      <c r="K4309" s="1" t="s">
        <v>4381</v>
      </c>
      <c r="L4309" s="1" t="s">
        <v>4143</v>
      </c>
      <c r="M4309" s="1" t="s">
        <v>4144</v>
      </c>
      <c r="O4309" s="1">
        <v>43754</v>
      </c>
      <c r="P4309" s="1">
        <v>2647</v>
      </c>
      <c r="Q4309" s="1" t="s">
        <v>4382</v>
      </c>
    </row>
    <row r="4310" spans="1:17" x14ac:dyDescent="0.4">
      <c r="A4310" t="s">
        <v>48</v>
      </c>
      <c r="B4310" t="s">
        <v>1149</v>
      </c>
      <c r="C4310" t="s">
        <v>4</v>
      </c>
      <c r="D4310">
        <v>2020</v>
      </c>
      <c r="E4310" s="3">
        <v>3</v>
      </c>
      <c r="F4310" s="21" t="s">
        <v>50</v>
      </c>
      <c r="G4310" s="1">
        <v>109</v>
      </c>
      <c r="H4310" s="1">
        <v>20</v>
      </c>
      <c r="J4310" s="1" t="s">
        <v>20</v>
      </c>
      <c r="K4310" s="1" t="s">
        <v>4542</v>
      </c>
      <c r="L4310" s="1" t="s">
        <v>4543</v>
      </c>
      <c r="M4310" s="1" t="s">
        <v>4347</v>
      </c>
      <c r="N4310" s="1" t="s">
        <v>4544</v>
      </c>
      <c r="O4310" s="1">
        <v>43998</v>
      </c>
      <c r="P4310" s="1">
        <v>2566</v>
      </c>
      <c r="Q4310" s="1" t="s">
        <v>4545</v>
      </c>
    </row>
    <row r="4311" spans="1:17" x14ac:dyDescent="0.4">
      <c r="A4311" t="s">
        <v>48</v>
      </c>
      <c r="B4311" t="s">
        <v>1149</v>
      </c>
      <c r="C4311" t="s">
        <v>4</v>
      </c>
      <c r="D4311">
        <v>2020</v>
      </c>
      <c r="E4311" s="3">
        <v>3</v>
      </c>
      <c r="F4311" s="21" t="s">
        <v>50</v>
      </c>
      <c r="G4311" s="1">
        <v>110</v>
      </c>
      <c r="H4311" s="1">
        <v>-16</v>
      </c>
      <c r="J4311" s="1" t="s">
        <v>3497</v>
      </c>
      <c r="K4311" s="1" t="s">
        <v>4480</v>
      </c>
      <c r="L4311" s="1" t="s">
        <v>4481</v>
      </c>
      <c r="M4311" s="1" t="s">
        <v>4155</v>
      </c>
      <c r="N4311" s="1" t="s">
        <v>4482</v>
      </c>
      <c r="O4311" s="1">
        <v>44008</v>
      </c>
      <c r="P4311" s="1">
        <v>2561</v>
      </c>
      <c r="Q4311" s="1" t="s">
        <v>4483</v>
      </c>
    </row>
    <row r="4312" spans="1:17" x14ac:dyDescent="0.4">
      <c r="A4312" t="s">
        <v>48</v>
      </c>
      <c r="B4312" t="s">
        <v>1149</v>
      </c>
      <c r="C4312" t="s">
        <v>4</v>
      </c>
      <c r="D4312">
        <v>2020</v>
      </c>
      <c r="E4312" s="3">
        <v>3</v>
      </c>
      <c r="F4312" s="21" t="s">
        <v>50</v>
      </c>
      <c r="G4312" s="1">
        <v>111</v>
      </c>
      <c r="H4312" s="1">
        <v>-3</v>
      </c>
      <c r="J4312" s="1" t="s">
        <v>365</v>
      </c>
      <c r="K4312" s="1" t="s">
        <v>1566</v>
      </c>
      <c r="L4312" s="1" t="s">
        <v>4406</v>
      </c>
      <c r="M4312" s="1" t="s">
        <v>4171</v>
      </c>
      <c r="N4312" s="1" t="s">
        <v>4407</v>
      </c>
      <c r="O4312" s="1">
        <v>43947</v>
      </c>
      <c r="P4312" s="1">
        <v>2447</v>
      </c>
      <c r="Q4312" s="1" t="s">
        <v>4408</v>
      </c>
    </row>
    <row r="4313" spans="1:17" x14ac:dyDescent="0.4">
      <c r="A4313" t="s">
        <v>48</v>
      </c>
      <c r="B4313" t="s">
        <v>1149</v>
      </c>
      <c r="C4313" t="s">
        <v>4</v>
      </c>
      <c r="D4313">
        <v>2020</v>
      </c>
      <c r="E4313" s="3">
        <v>3</v>
      </c>
      <c r="F4313" s="21" t="s">
        <v>50</v>
      </c>
      <c r="G4313" s="1">
        <v>112</v>
      </c>
      <c r="H4313" s="1">
        <v>20</v>
      </c>
      <c r="J4313" s="1" t="s">
        <v>9</v>
      </c>
      <c r="K4313" s="1" t="s">
        <v>4470</v>
      </c>
      <c r="L4313" s="1" t="s">
        <v>4471</v>
      </c>
      <c r="M4313" s="1" t="s">
        <v>4160</v>
      </c>
      <c r="O4313" s="1">
        <v>43981</v>
      </c>
      <c r="P4313" s="1">
        <v>2408</v>
      </c>
      <c r="Q4313" s="1" t="s">
        <v>4472</v>
      </c>
    </row>
    <row r="4314" spans="1:17" x14ac:dyDescent="0.4">
      <c r="A4314" t="s">
        <v>48</v>
      </c>
      <c r="B4314" t="s">
        <v>1149</v>
      </c>
      <c r="C4314" t="s">
        <v>4</v>
      </c>
      <c r="D4314">
        <v>2020</v>
      </c>
      <c r="E4314" s="3">
        <v>3</v>
      </c>
      <c r="F4314" s="21" t="s">
        <v>50</v>
      </c>
      <c r="G4314" s="1">
        <v>113</v>
      </c>
      <c r="H4314" s="1">
        <v>423</v>
      </c>
      <c r="J4314" s="1" t="s">
        <v>304</v>
      </c>
      <c r="K4314" s="1" t="s">
        <v>4827</v>
      </c>
      <c r="L4314" s="1" t="s">
        <v>4828</v>
      </c>
      <c r="M4314" s="1" t="s">
        <v>4181</v>
      </c>
      <c r="O4314" s="1">
        <v>43590</v>
      </c>
      <c r="P4314" s="1">
        <v>2405</v>
      </c>
      <c r="Q4314" s="1" t="s">
        <v>4829</v>
      </c>
    </row>
    <row r="4315" spans="1:17" x14ac:dyDescent="0.4">
      <c r="A4315" t="s">
        <v>48</v>
      </c>
      <c r="B4315" t="s">
        <v>1149</v>
      </c>
      <c r="C4315" t="s">
        <v>4</v>
      </c>
      <c r="D4315">
        <v>2020</v>
      </c>
      <c r="E4315" s="3">
        <v>3</v>
      </c>
      <c r="F4315" s="21" t="s">
        <v>50</v>
      </c>
      <c r="G4315" s="1">
        <v>114</v>
      </c>
      <c r="H4315" s="1">
        <v>-11</v>
      </c>
      <c r="J4315" s="1" t="s">
        <v>16</v>
      </c>
      <c r="K4315" s="1" t="s">
        <v>4300</v>
      </c>
      <c r="L4315" s="1" t="s">
        <v>1310</v>
      </c>
      <c r="M4315" s="1" t="s">
        <v>4155</v>
      </c>
      <c r="N4315" s="1" t="s">
        <v>4301</v>
      </c>
      <c r="O4315" s="1">
        <v>43970</v>
      </c>
      <c r="P4315" s="1">
        <v>2358</v>
      </c>
      <c r="Q4315" s="1" t="s">
        <v>4302</v>
      </c>
    </row>
    <row r="4316" spans="1:17" x14ac:dyDescent="0.4">
      <c r="A4316" t="s">
        <v>48</v>
      </c>
      <c r="B4316" t="s">
        <v>1149</v>
      </c>
      <c r="C4316" t="s">
        <v>4</v>
      </c>
      <c r="D4316">
        <v>2020</v>
      </c>
      <c r="E4316" s="3">
        <v>3</v>
      </c>
      <c r="F4316" s="21" t="s">
        <v>50</v>
      </c>
      <c r="G4316" s="1">
        <v>115</v>
      </c>
      <c r="H4316" s="1">
        <v>-14</v>
      </c>
      <c r="J4316" s="1" t="s">
        <v>3149</v>
      </c>
      <c r="K4316" s="1" t="s">
        <v>4509</v>
      </c>
      <c r="L4316" s="1" t="s">
        <v>4510</v>
      </c>
      <c r="M4316" s="1" t="s">
        <v>4155</v>
      </c>
      <c r="N4316" s="1" t="s">
        <v>4511</v>
      </c>
      <c r="O4316" s="1">
        <v>43955</v>
      </c>
      <c r="P4316" s="1">
        <v>2343</v>
      </c>
      <c r="Q4316" s="1" t="s">
        <v>4512</v>
      </c>
    </row>
    <row r="4317" spans="1:17" x14ac:dyDescent="0.4">
      <c r="A4317" t="s">
        <v>48</v>
      </c>
      <c r="B4317" t="s">
        <v>1149</v>
      </c>
      <c r="C4317" t="s">
        <v>4</v>
      </c>
      <c r="D4317">
        <v>2020</v>
      </c>
      <c r="E4317" s="3">
        <v>3</v>
      </c>
      <c r="F4317" s="21" t="s">
        <v>50</v>
      </c>
      <c r="G4317" s="1">
        <v>116</v>
      </c>
      <c r="H4317" s="1">
        <v>22</v>
      </c>
      <c r="J4317" s="1" t="s">
        <v>20</v>
      </c>
      <c r="K4317" s="1" t="s">
        <v>4331</v>
      </c>
      <c r="L4317" s="1" t="s">
        <v>4332</v>
      </c>
      <c r="M4317" s="1" t="s">
        <v>4144</v>
      </c>
      <c r="O4317" s="1">
        <v>43497</v>
      </c>
      <c r="P4317" s="1">
        <v>2340</v>
      </c>
      <c r="Q4317" s="1" t="s">
        <v>4333</v>
      </c>
    </row>
    <row r="4318" spans="1:17" x14ac:dyDescent="0.4">
      <c r="A4318" t="s">
        <v>48</v>
      </c>
      <c r="B4318" t="s">
        <v>1149</v>
      </c>
      <c r="C4318" t="s">
        <v>4</v>
      </c>
      <c r="D4318">
        <v>2020</v>
      </c>
      <c r="E4318" s="3">
        <v>3</v>
      </c>
      <c r="F4318" s="21" t="s">
        <v>50</v>
      </c>
      <c r="G4318" s="1">
        <v>117</v>
      </c>
      <c r="H4318" s="1">
        <v>-17</v>
      </c>
      <c r="J4318" s="1" t="s">
        <v>3149</v>
      </c>
      <c r="K4318" s="1" t="s">
        <v>4345</v>
      </c>
      <c r="L4318" s="1" t="s">
        <v>4346</v>
      </c>
      <c r="M4318" s="1" t="s">
        <v>4160</v>
      </c>
      <c r="O4318" s="1">
        <v>44004</v>
      </c>
      <c r="P4318" s="1">
        <v>2308</v>
      </c>
      <c r="Q4318" s="1" t="s">
        <v>4348</v>
      </c>
    </row>
    <row r="4319" spans="1:17" x14ac:dyDescent="0.4">
      <c r="A4319" t="s">
        <v>48</v>
      </c>
      <c r="B4319" t="s">
        <v>1149</v>
      </c>
      <c r="C4319" t="s">
        <v>4</v>
      </c>
      <c r="D4319">
        <v>2020</v>
      </c>
      <c r="E4319" s="3">
        <v>3</v>
      </c>
      <c r="F4319" s="21" t="s">
        <v>50</v>
      </c>
      <c r="G4319" s="1">
        <v>118</v>
      </c>
      <c r="H4319" s="1">
        <v>24</v>
      </c>
      <c r="J4319" s="1" t="s">
        <v>415</v>
      </c>
      <c r="K4319" s="1" t="s">
        <v>1513</v>
      </c>
      <c r="L4319" s="1" t="s">
        <v>4522</v>
      </c>
      <c r="M4319" s="1" t="s">
        <v>4160</v>
      </c>
      <c r="O4319" s="1">
        <v>43956</v>
      </c>
      <c r="P4319" s="1">
        <v>2301</v>
      </c>
      <c r="Q4319" s="1" t="s">
        <v>4523</v>
      </c>
    </row>
    <row r="4320" spans="1:17" x14ac:dyDescent="0.4">
      <c r="A4320" t="s">
        <v>48</v>
      </c>
      <c r="B4320" t="s">
        <v>1149</v>
      </c>
      <c r="C4320" t="s">
        <v>4</v>
      </c>
      <c r="D4320">
        <v>2020</v>
      </c>
      <c r="E4320" s="3">
        <v>3</v>
      </c>
      <c r="F4320" s="21" t="s">
        <v>50</v>
      </c>
      <c r="G4320" s="1">
        <v>119</v>
      </c>
      <c r="H4320" s="1">
        <v>102</v>
      </c>
      <c r="J4320" s="1" t="s">
        <v>3149</v>
      </c>
      <c r="K4320" s="1" t="s">
        <v>4830</v>
      </c>
      <c r="L4320" s="1" t="s">
        <v>4831</v>
      </c>
      <c r="M4320" s="1" t="s">
        <v>4181</v>
      </c>
      <c r="O4320" s="1">
        <v>43962</v>
      </c>
      <c r="P4320" s="1">
        <v>2191</v>
      </c>
      <c r="Q4320" s="1" t="s">
        <v>4832</v>
      </c>
    </row>
    <row r="4321" spans="1:17" x14ac:dyDescent="0.4">
      <c r="A4321" t="s">
        <v>48</v>
      </c>
      <c r="B4321" t="s">
        <v>1149</v>
      </c>
      <c r="C4321" t="s">
        <v>4</v>
      </c>
      <c r="D4321">
        <v>2020</v>
      </c>
      <c r="E4321" s="3">
        <v>3</v>
      </c>
      <c r="F4321" s="21" t="s">
        <v>50</v>
      </c>
      <c r="G4321" s="1">
        <v>120</v>
      </c>
      <c r="H4321" s="1">
        <v>5</v>
      </c>
      <c r="J4321" s="1" t="s">
        <v>3149</v>
      </c>
      <c r="K4321" s="1" t="s">
        <v>4604</v>
      </c>
      <c r="L4321" s="1" t="s">
        <v>4605</v>
      </c>
      <c r="M4321" s="1" t="s">
        <v>4171</v>
      </c>
      <c r="N4321" s="1" t="s">
        <v>4606</v>
      </c>
      <c r="O4321" s="1">
        <v>43005</v>
      </c>
      <c r="P4321" s="1">
        <v>2134</v>
      </c>
      <c r="Q4321" s="1" t="s">
        <v>4607</v>
      </c>
    </row>
    <row r="4322" spans="1:17" x14ac:dyDescent="0.4">
      <c r="A4322" t="s">
        <v>48</v>
      </c>
      <c r="B4322" t="s">
        <v>1149</v>
      </c>
      <c r="C4322" t="s">
        <v>4</v>
      </c>
      <c r="D4322">
        <v>2020</v>
      </c>
      <c r="E4322" s="3">
        <v>3</v>
      </c>
      <c r="F4322" s="21" t="s">
        <v>50</v>
      </c>
      <c r="G4322" s="1">
        <v>121</v>
      </c>
      <c r="H4322" s="1">
        <v>-11</v>
      </c>
      <c r="J4322" s="1" t="s">
        <v>452</v>
      </c>
      <c r="K4322" s="1" t="s">
        <v>4546</v>
      </c>
      <c r="L4322" s="1" t="s">
        <v>4547</v>
      </c>
      <c r="M4322" s="1" t="s">
        <v>4171</v>
      </c>
      <c r="O4322" s="1">
        <v>42992</v>
      </c>
      <c r="P4322" s="1">
        <v>2092</v>
      </c>
      <c r="Q4322" s="1" t="s">
        <v>4548</v>
      </c>
    </row>
    <row r="4323" spans="1:17" x14ac:dyDescent="0.4">
      <c r="A4323" t="s">
        <v>48</v>
      </c>
      <c r="B4323" t="s">
        <v>1149</v>
      </c>
      <c r="C4323" t="s">
        <v>4</v>
      </c>
      <c r="D4323">
        <v>2020</v>
      </c>
      <c r="E4323" s="3">
        <v>3</v>
      </c>
      <c r="F4323" s="21" t="s">
        <v>50</v>
      </c>
      <c r="G4323" s="1">
        <v>122</v>
      </c>
      <c r="H4323" s="1">
        <v>65</v>
      </c>
      <c r="J4323" s="1" t="s">
        <v>1442</v>
      </c>
      <c r="K4323" s="1" t="s">
        <v>4524</v>
      </c>
      <c r="L4323" s="1" t="s">
        <v>4494</v>
      </c>
      <c r="M4323" s="1" t="s">
        <v>4152</v>
      </c>
      <c r="O4323" s="1">
        <v>43705</v>
      </c>
      <c r="P4323" s="1">
        <v>2026</v>
      </c>
      <c r="Q4323" s="1" t="s">
        <v>4525</v>
      </c>
    </row>
    <row r="4324" spans="1:17" x14ac:dyDescent="0.4">
      <c r="A4324" t="s">
        <v>48</v>
      </c>
      <c r="B4324" t="s">
        <v>1149</v>
      </c>
      <c r="C4324" t="s">
        <v>4</v>
      </c>
      <c r="D4324">
        <v>2020</v>
      </c>
      <c r="E4324" s="3">
        <v>3</v>
      </c>
      <c r="F4324" s="21" t="s">
        <v>50</v>
      </c>
      <c r="G4324" s="1">
        <v>123</v>
      </c>
      <c r="H4324" s="1">
        <v>-17</v>
      </c>
      <c r="J4324" s="1" t="s">
        <v>365</v>
      </c>
      <c r="K4324" s="1" t="s">
        <v>4577</v>
      </c>
      <c r="L4324" s="1" t="s">
        <v>4239</v>
      </c>
      <c r="M4324" s="1" t="s">
        <v>4152</v>
      </c>
      <c r="N4324" s="1" t="s">
        <v>4578</v>
      </c>
      <c r="O4324" s="1">
        <v>43965</v>
      </c>
      <c r="P4324" s="1">
        <v>2018</v>
      </c>
      <c r="Q4324" s="1" t="s">
        <v>4579</v>
      </c>
    </row>
    <row r="4325" spans="1:17" x14ac:dyDescent="0.4">
      <c r="A4325" t="s">
        <v>48</v>
      </c>
      <c r="B4325" t="s">
        <v>1149</v>
      </c>
      <c r="C4325" t="s">
        <v>4</v>
      </c>
      <c r="D4325">
        <v>2020</v>
      </c>
      <c r="E4325" s="3">
        <v>3</v>
      </c>
      <c r="F4325" s="21" t="s">
        <v>50</v>
      </c>
      <c r="G4325" s="1">
        <v>124</v>
      </c>
      <c r="H4325" s="1">
        <v>102</v>
      </c>
      <c r="J4325" s="1" t="s">
        <v>21</v>
      </c>
      <c r="K4325" s="1" t="s">
        <v>4833</v>
      </c>
      <c r="L4325" s="1" t="s">
        <v>3734</v>
      </c>
      <c r="M4325" s="1" t="s">
        <v>4834</v>
      </c>
      <c r="O4325" s="1">
        <v>43916</v>
      </c>
      <c r="P4325" s="1">
        <v>1973</v>
      </c>
      <c r="Q4325" s="1" t="s">
        <v>4835</v>
      </c>
    </row>
    <row r="4326" spans="1:17" x14ac:dyDescent="0.4">
      <c r="A4326" t="s">
        <v>48</v>
      </c>
      <c r="B4326" t="s">
        <v>1149</v>
      </c>
      <c r="C4326" t="s">
        <v>4</v>
      </c>
      <c r="D4326">
        <v>2020</v>
      </c>
      <c r="E4326" s="3">
        <v>3</v>
      </c>
      <c r="F4326" s="21" t="s">
        <v>50</v>
      </c>
      <c r="G4326" s="1">
        <v>125</v>
      </c>
      <c r="H4326" s="1">
        <v>165</v>
      </c>
      <c r="J4326" s="1" t="s">
        <v>3149</v>
      </c>
      <c r="K4326" s="1" t="s">
        <v>4836</v>
      </c>
      <c r="L4326" s="1" t="s">
        <v>4662</v>
      </c>
      <c r="M4326" s="1" t="s">
        <v>4181</v>
      </c>
      <c r="O4326" s="1">
        <v>43789</v>
      </c>
      <c r="P4326" s="1">
        <v>1964</v>
      </c>
      <c r="Q4326" s="1" t="s">
        <v>4837</v>
      </c>
    </row>
    <row r="4327" spans="1:17" x14ac:dyDescent="0.4">
      <c r="A4327" t="s">
        <v>48</v>
      </c>
      <c r="B4327" t="s">
        <v>1149</v>
      </c>
      <c r="C4327" t="s">
        <v>4</v>
      </c>
      <c r="D4327">
        <v>2020</v>
      </c>
      <c r="E4327" s="3">
        <v>3</v>
      </c>
      <c r="F4327" s="21" t="s">
        <v>50</v>
      </c>
      <c r="G4327" s="1">
        <v>126</v>
      </c>
      <c r="H4327" s="1">
        <v>-28</v>
      </c>
      <c r="J4327" s="1" t="s">
        <v>9</v>
      </c>
      <c r="K4327" s="1" t="s">
        <v>1881</v>
      </c>
      <c r="L4327" s="1" t="s">
        <v>1273</v>
      </c>
      <c r="M4327" s="1" t="s">
        <v>4152</v>
      </c>
      <c r="O4327" s="1">
        <v>42205</v>
      </c>
      <c r="P4327" s="1">
        <v>1958</v>
      </c>
      <c r="Q4327" s="1" t="s">
        <v>4349</v>
      </c>
    </row>
    <row r="4328" spans="1:17" x14ac:dyDescent="0.4">
      <c r="A4328" t="s">
        <v>48</v>
      </c>
      <c r="B4328" t="s">
        <v>1149</v>
      </c>
      <c r="C4328" t="s">
        <v>4</v>
      </c>
      <c r="D4328">
        <v>2020</v>
      </c>
      <c r="E4328" s="3">
        <v>3</v>
      </c>
      <c r="F4328" s="21" t="s">
        <v>50</v>
      </c>
      <c r="G4328" s="1">
        <v>127</v>
      </c>
      <c r="H4328" s="1">
        <v>-28</v>
      </c>
      <c r="J4328" s="1" t="s">
        <v>11</v>
      </c>
      <c r="K4328" s="1" t="s">
        <v>4538</v>
      </c>
      <c r="L4328" s="1" t="s">
        <v>4539</v>
      </c>
      <c r="M4328" s="1" t="s">
        <v>4152</v>
      </c>
      <c r="N4328" s="1" t="s">
        <v>4540</v>
      </c>
      <c r="O4328" s="1">
        <v>43956</v>
      </c>
      <c r="P4328" s="1">
        <v>1932</v>
      </c>
      <c r="Q4328" s="1" t="s">
        <v>4541</v>
      </c>
    </row>
    <row r="4329" spans="1:17" x14ac:dyDescent="0.4">
      <c r="A4329" t="s">
        <v>48</v>
      </c>
      <c r="B4329" t="s">
        <v>1149</v>
      </c>
      <c r="C4329" t="s">
        <v>4</v>
      </c>
      <c r="D4329">
        <v>2020</v>
      </c>
      <c r="E4329" s="3">
        <v>3</v>
      </c>
      <c r="F4329" s="21" t="s">
        <v>50</v>
      </c>
      <c r="G4329" s="1">
        <v>128</v>
      </c>
      <c r="H4329" s="1">
        <v>21</v>
      </c>
      <c r="J4329" s="1" t="s">
        <v>17</v>
      </c>
      <c r="K4329" s="1" t="s">
        <v>4513</v>
      </c>
      <c r="L4329" s="1" t="s">
        <v>4514</v>
      </c>
      <c r="M4329" s="1" t="s">
        <v>4515</v>
      </c>
      <c r="N4329" s="1" t="s">
        <v>4516</v>
      </c>
      <c r="O4329" s="1">
        <v>43978</v>
      </c>
      <c r="P4329" s="1">
        <v>1915</v>
      </c>
      <c r="Q4329" s="1" t="s">
        <v>4517</v>
      </c>
    </row>
    <row r="4330" spans="1:17" x14ac:dyDescent="0.4">
      <c r="A4330" t="s">
        <v>48</v>
      </c>
      <c r="B4330" t="s">
        <v>1149</v>
      </c>
      <c r="C4330" t="s">
        <v>4</v>
      </c>
      <c r="D4330">
        <v>2020</v>
      </c>
      <c r="E4330" s="3">
        <v>3</v>
      </c>
      <c r="F4330" s="21" t="s">
        <v>50</v>
      </c>
      <c r="G4330" s="1">
        <v>129</v>
      </c>
      <c r="H4330" s="1">
        <v>-5</v>
      </c>
      <c r="J4330" s="1" t="s">
        <v>178</v>
      </c>
      <c r="K4330" s="1" t="s">
        <v>4454</v>
      </c>
      <c r="L4330" s="1" t="s">
        <v>4455</v>
      </c>
      <c r="M4330" s="1" t="s">
        <v>4181</v>
      </c>
      <c r="O4330" s="1">
        <v>43952</v>
      </c>
      <c r="P4330" s="1">
        <v>1913</v>
      </c>
      <c r="Q4330" s="1" t="s">
        <v>4456</v>
      </c>
    </row>
    <row r="4331" spans="1:17" x14ac:dyDescent="0.4">
      <c r="A4331" t="s">
        <v>48</v>
      </c>
      <c r="B4331" t="s">
        <v>1149</v>
      </c>
      <c r="C4331" t="s">
        <v>4</v>
      </c>
      <c r="D4331">
        <v>2020</v>
      </c>
      <c r="E4331" s="3">
        <v>3</v>
      </c>
      <c r="F4331" s="21" t="s">
        <v>50</v>
      </c>
      <c r="G4331" s="1">
        <v>130</v>
      </c>
      <c r="H4331" s="1" t="s">
        <v>81</v>
      </c>
      <c r="J4331" s="1" t="s">
        <v>178</v>
      </c>
      <c r="K4331" s="1" t="s">
        <v>4838</v>
      </c>
      <c r="L4331" s="1" t="s">
        <v>4839</v>
      </c>
      <c r="M4331" s="1" t="s">
        <v>4840</v>
      </c>
      <c r="O4331" s="1">
        <v>43754</v>
      </c>
      <c r="P4331" s="1">
        <v>1913</v>
      </c>
      <c r="Q4331" s="1" t="s">
        <v>4841</v>
      </c>
    </row>
    <row r="4332" spans="1:17" x14ac:dyDescent="0.4">
      <c r="A4332" t="s">
        <v>48</v>
      </c>
      <c r="B4332" t="s">
        <v>1149</v>
      </c>
      <c r="C4332" t="s">
        <v>4</v>
      </c>
      <c r="D4332">
        <v>2020</v>
      </c>
      <c r="E4332" s="3">
        <v>3</v>
      </c>
      <c r="F4332" s="21" t="s">
        <v>50</v>
      </c>
      <c r="G4332" s="1">
        <v>131</v>
      </c>
      <c r="H4332" s="1">
        <v>-36</v>
      </c>
      <c r="J4332" s="1" t="s">
        <v>178</v>
      </c>
      <c r="K4332" s="1" t="s">
        <v>4289</v>
      </c>
      <c r="L4332" s="1" t="s">
        <v>4180</v>
      </c>
      <c r="M4332" s="1" t="s">
        <v>4155</v>
      </c>
      <c r="O4332" s="1">
        <v>43272</v>
      </c>
      <c r="P4332" s="1">
        <v>1873</v>
      </c>
      <c r="Q4332" s="1" t="s">
        <v>4290</v>
      </c>
    </row>
    <row r="4333" spans="1:17" x14ac:dyDescent="0.4">
      <c r="A4333" t="s">
        <v>48</v>
      </c>
      <c r="B4333" t="s">
        <v>1149</v>
      </c>
      <c r="C4333" t="s">
        <v>4</v>
      </c>
      <c r="D4333">
        <v>2020</v>
      </c>
      <c r="E4333" s="3">
        <v>3</v>
      </c>
      <c r="F4333" s="21" t="s">
        <v>50</v>
      </c>
      <c r="G4333" s="1">
        <v>132</v>
      </c>
      <c r="H4333" s="1">
        <v>138</v>
      </c>
      <c r="J4333" s="1" t="s">
        <v>178</v>
      </c>
      <c r="K4333" s="1" t="s">
        <v>4842</v>
      </c>
      <c r="L4333" s="1" t="s">
        <v>4843</v>
      </c>
      <c r="M4333" s="1" t="s">
        <v>4152</v>
      </c>
      <c r="O4333" s="1">
        <v>42632</v>
      </c>
      <c r="P4333" s="1">
        <v>1872</v>
      </c>
      <c r="Q4333" s="1" t="s">
        <v>4844</v>
      </c>
    </row>
    <row r="4334" spans="1:17" x14ac:dyDescent="0.4">
      <c r="A4334" t="s">
        <v>48</v>
      </c>
      <c r="B4334" t="s">
        <v>1149</v>
      </c>
      <c r="C4334" t="s">
        <v>4</v>
      </c>
      <c r="D4334">
        <v>2020</v>
      </c>
      <c r="E4334" s="3">
        <v>3</v>
      </c>
      <c r="F4334" s="21" t="s">
        <v>50</v>
      </c>
      <c r="G4334" s="1">
        <v>133</v>
      </c>
      <c r="H4334" s="1">
        <v>37</v>
      </c>
      <c r="J4334" s="1" t="s">
        <v>27</v>
      </c>
      <c r="K4334" s="1" t="s">
        <v>4786</v>
      </c>
      <c r="L4334" s="1" t="s">
        <v>4787</v>
      </c>
      <c r="M4334" s="1" t="s">
        <v>4181</v>
      </c>
      <c r="O4334" s="1">
        <v>43976</v>
      </c>
      <c r="P4334" s="1">
        <v>1789</v>
      </c>
      <c r="Q4334" s="1" t="s">
        <v>4788</v>
      </c>
    </row>
    <row r="4335" spans="1:17" x14ac:dyDescent="0.4">
      <c r="A4335" t="s">
        <v>48</v>
      </c>
      <c r="B4335" t="s">
        <v>1149</v>
      </c>
      <c r="C4335" t="s">
        <v>4</v>
      </c>
      <c r="D4335">
        <v>2020</v>
      </c>
      <c r="E4335" s="3">
        <v>3</v>
      </c>
      <c r="F4335" s="21" t="s">
        <v>50</v>
      </c>
      <c r="G4335" s="1">
        <v>134</v>
      </c>
      <c r="H4335" s="1">
        <v>-15</v>
      </c>
      <c r="J4335" s="1" t="s">
        <v>16</v>
      </c>
      <c r="K4335" s="1" t="s">
        <v>4435</v>
      </c>
      <c r="L4335" s="1" t="s">
        <v>1305</v>
      </c>
      <c r="M4335" s="1" t="s">
        <v>4155</v>
      </c>
      <c r="O4335" s="1">
        <v>43075</v>
      </c>
      <c r="P4335" s="1">
        <v>1789</v>
      </c>
      <c r="Q4335" s="1" t="s">
        <v>4436</v>
      </c>
    </row>
    <row r="4336" spans="1:17" x14ac:dyDescent="0.4">
      <c r="A4336" t="s">
        <v>48</v>
      </c>
      <c r="B4336" t="s">
        <v>1149</v>
      </c>
      <c r="C4336" t="s">
        <v>4</v>
      </c>
      <c r="D4336">
        <v>2020</v>
      </c>
      <c r="E4336" s="3">
        <v>3</v>
      </c>
      <c r="F4336" s="21" t="s">
        <v>50</v>
      </c>
      <c r="G4336" s="1">
        <v>135</v>
      </c>
      <c r="H4336" s="1">
        <v>148</v>
      </c>
      <c r="J4336" s="1" t="s">
        <v>317</v>
      </c>
      <c r="K4336" s="1" t="s">
        <v>4845</v>
      </c>
      <c r="L4336" s="1" t="s">
        <v>4846</v>
      </c>
      <c r="M4336" s="1" t="s">
        <v>4152</v>
      </c>
      <c r="O4336" s="1">
        <v>43469</v>
      </c>
      <c r="P4336" s="1">
        <v>1754</v>
      </c>
      <c r="Q4336" s="1" t="s">
        <v>4847</v>
      </c>
    </row>
    <row r="4337" spans="1:17" x14ac:dyDescent="0.4">
      <c r="A4337" t="s">
        <v>48</v>
      </c>
      <c r="B4337" t="s">
        <v>1149</v>
      </c>
      <c r="C4337" t="s">
        <v>4</v>
      </c>
      <c r="D4337">
        <v>2020</v>
      </c>
      <c r="E4337" s="3">
        <v>3</v>
      </c>
      <c r="F4337" s="21" t="s">
        <v>50</v>
      </c>
      <c r="G4337" s="1">
        <v>136</v>
      </c>
      <c r="H4337" s="1">
        <v>-25</v>
      </c>
      <c r="J4337" s="1" t="s">
        <v>1312</v>
      </c>
      <c r="K4337" s="1" t="s">
        <v>4499</v>
      </c>
      <c r="L4337" s="1" t="s">
        <v>4500</v>
      </c>
      <c r="M4337" s="1" t="s">
        <v>4181</v>
      </c>
      <c r="O4337" s="1">
        <v>43564</v>
      </c>
      <c r="P4337" s="1">
        <v>1744</v>
      </c>
      <c r="Q4337" s="1" t="s">
        <v>4501</v>
      </c>
    </row>
    <row r="4338" spans="1:17" x14ac:dyDescent="0.4">
      <c r="A4338" t="s">
        <v>48</v>
      </c>
      <c r="B4338" t="s">
        <v>1149</v>
      </c>
      <c r="C4338" t="s">
        <v>4</v>
      </c>
      <c r="D4338">
        <v>2020</v>
      </c>
      <c r="E4338" s="3">
        <v>3</v>
      </c>
      <c r="F4338" s="21" t="s">
        <v>50</v>
      </c>
      <c r="G4338" s="1">
        <v>137</v>
      </c>
      <c r="H4338" s="1">
        <v>88</v>
      </c>
      <c r="J4338" s="1" t="s">
        <v>317</v>
      </c>
      <c r="K4338" s="1" t="s">
        <v>4848</v>
      </c>
      <c r="L4338" s="1" t="s">
        <v>4849</v>
      </c>
      <c r="M4338" s="1" t="s">
        <v>4160</v>
      </c>
      <c r="O4338" s="1">
        <v>43559</v>
      </c>
      <c r="P4338" s="1">
        <v>1683</v>
      </c>
      <c r="Q4338" s="1" t="s">
        <v>4850</v>
      </c>
    </row>
    <row r="4339" spans="1:17" x14ac:dyDescent="0.4">
      <c r="A4339" t="s">
        <v>48</v>
      </c>
      <c r="B4339" t="s">
        <v>1149</v>
      </c>
      <c r="C4339" t="s">
        <v>4</v>
      </c>
      <c r="D4339">
        <v>2020</v>
      </c>
      <c r="E4339" s="3">
        <v>3</v>
      </c>
      <c r="F4339" s="21" t="s">
        <v>50</v>
      </c>
      <c r="G4339" s="1">
        <v>138</v>
      </c>
      <c r="H4339" s="1">
        <v>89</v>
      </c>
      <c r="J4339" s="1" t="s">
        <v>304</v>
      </c>
      <c r="K4339" s="1" t="s">
        <v>1560</v>
      </c>
      <c r="L4339" s="1" t="s">
        <v>4343</v>
      </c>
      <c r="M4339" s="1" t="s">
        <v>4347</v>
      </c>
      <c r="O4339" s="1">
        <v>43921</v>
      </c>
      <c r="P4339" s="1">
        <v>1679</v>
      </c>
      <c r="Q4339" s="1" t="s">
        <v>4344</v>
      </c>
    </row>
    <row r="4340" spans="1:17" x14ac:dyDescent="0.4">
      <c r="A4340" t="s">
        <v>48</v>
      </c>
      <c r="B4340" t="s">
        <v>1149</v>
      </c>
      <c r="C4340" t="s">
        <v>4</v>
      </c>
      <c r="D4340">
        <v>2020</v>
      </c>
      <c r="E4340" s="3">
        <v>3</v>
      </c>
      <c r="F4340" s="21" t="s">
        <v>50</v>
      </c>
      <c r="G4340" s="1">
        <v>139</v>
      </c>
      <c r="H4340" s="1">
        <v>38</v>
      </c>
      <c r="J4340" s="1" t="s">
        <v>365</v>
      </c>
      <c r="K4340" s="1" t="s">
        <v>4665</v>
      </c>
      <c r="L4340" s="1" t="s">
        <v>4666</v>
      </c>
      <c r="M4340" s="1" t="s">
        <v>4347</v>
      </c>
      <c r="N4340" s="1" t="s">
        <v>4667</v>
      </c>
      <c r="O4340" s="1">
        <v>43089</v>
      </c>
      <c r="P4340" s="1">
        <v>1667</v>
      </c>
      <c r="Q4340" s="1" t="s">
        <v>4668</v>
      </c>
    </row>
    <row r="4341" spans="1:17" x14ac:dyDescent="0.4">
      <c r="A4341" t="s">
        <v>48</v>
      </c>
      <c r="B4341" t="s">
        <v>1149</v>
      </c>
      <c r="C4341" t="s">
        <v>4</v>
      </c>
      <c r="D4341">
        <v>2020</v>
      </c>
      <c r="E4341" s="3">
        <v>3</v>
      </c>
      <c r="F4341" s="21" t="s">
        <v>50</v>
      </c>
      <c r="G4341" s="1">
        <v>140</v>
      </c>
      <c r="H4341" s="1">
        <v>28</v>
      </c>
      <c r="J4341" s="1" t="s">
        <v>3149</v>
      </c>
      <c r="K4341" s="1" t="s">
        <v>4783</v>
      </c>
      <c r="L4341" s="1" t="s">
        <v>4784</v>
      </c>
      <c r="M4341" s="1" t="s">
        <v>4171</v>
      </c>
      <c r="O4341" s="1">
        <v>43058</v>
      </c>
      <c r="P4341" s="1">
        <v>1606</v>
      </c>
      <c r="Q4341" s="1" t="s">
        <v>4785</v>
      </c>
    </row>
    <row r="4342" spans="1:17" x14ac:dyDescent="0.4">
      <c r="A4342" t="s">
        <v>48</v>
      </c>
      <c r="B4342" t="s">
        <v>1149</v>
      </c>
      <c r="C4342" t="s">
        <v>4</v>
      </c>
      <c r="D4342">
        <v>2020</v>
      </c>
      <c r="E4342" s="3">
        <v>3</v>
      </c>
      <c r="F4342" s="21" t="s">
        <v>50</v>
      </c>
      <c r="G4342" s="1">
        <v>141</v>
      </c>
      <c r="H4342" s="1">
        <v>414</v>
      </c>
      <c r="J4342" s="1" t="s">
        <v>304</v>
      </c>
      <c r="K4342" s="1" t="s">
        <v>4851</v>
      </c>
      <c r="L4342" s="1" t="s">
        <v>4615</v>
      </c>
      <c r="M4342" s="1" t="s">
        <v>4144</v>
      </c>
      <c r="N4342" s="1" t="s">
        <v>4852</v>
      </c>
      <c r="O4342" s="1">
        <v>43959</v>
      </c>
      <c r="P4342" s="1">
        <v>1586</v>
      </c>
      <c r="Q4342" s="1" t="s">
        <v>4853</v>
      </c>
    </row>
    <row r="4343" spans="1:17" x14ac:dyDescent="0.4">
      <c r="A4343" t="s">
        <v>48</v>
      </c>
      <c r="B4343" t="s">
        <v>1149</v>
      </c>
      <c r="C4343" t="s">
        <v>4</v>
      </c>
      <c r="D4343">
        <v>2020</v>
      </c>
      <c r="E4343" s="3">
        <v>3</v>
      </c>
      <c r="F4343" s="21" t="s">
        <v>50</v>
      </c>
      <c r="G4343" s="1">
        <v>142</v>
      </c>
      <c r="H4343" s="1">
        <v>229</v>
      </c>
      <c r="J4343" s="1" t="s">
        <v>21</v>
      </c>
      <c r="K4343" s="1" t="s">
        <v>4854</v>
      </c>
      <c r="L4343" s="1" t="s">
        <v>4855</v>
      </c>
      <c r="M4343" s="1" t="s">
        <v>4152</v>
      </c>
      <c r="O4343" s="1">
        <v>43931</v>
      </c>
      <c r="P4343" s="1">
        <v>1562</v>
      </c>
      <c r="Q4343" s="1" t="s">
        <v>4856</v>
      </c>
    </row>
    <row r="4344" spans="1:17" x14ac:dyDescent="0.4">
      <c r="A4344" t="s">
        <v>48</v>
      </c>
      <c r="B4344" t="s">
        <v>1149</v>
      </c>
      <c r="C4344" t="s">
        <v>4</v>
      </c>
      <c r="D4344">
        <v>2020</v>
      </c>
      <c r="E4344" s="3">
        <v>3</v>
      </c>
      <c r="F4344" s="21" t="s">
        <v>50</v>
      </c>
      <c r="G4344" s="1">
        <v>143</v>
      </c>
      <c r="H4344" s="1">
        <v>96</v>
      </c>
      <c r="J4344" s="1" t="s">
        <v>16</v>
      </c>
      <c r="K4344" s="1" t="s">
        <v>4857</v>
      </c>
      <c r="L4344" s="1" t="s">
        <v>4858</v>
      </c>
      <c r="M4344" s="1" t="s">
        <v>4155</v>
      </c>
      <c r="O4344" s="1">
        <v>43916</v>
      </c>
      <c r="P4344" s="1">
        <v>1561</v>
      </c>
      <c r="Q4344" s="1" t="s">
        <v>4859</v>
      </c>
    </row>
    <row r="4345" spans="1:17" x14ac:dyDescent="0.4">
      <c r="A4345" t="s">
        <v>48</v>
      </c>
      <c r="B4345" t="s">
        <v>1149</v>
      </c>
      <c r="C4345" t="s">
        <v>4</v>
      </c>
      <c r="D4345">
        <v>2020</v>
      </c>
      <c r="E4345" s="3">
        <v>3</v>
      </c>
      <c r="F4345" s="21" t="s">
        <v>50</v>
      </c>
      <c r="G4345" s="1">
        <v>144</v>
      </c>
      <c r="H4345" s="1">
        <v>-27</v>
      </c>
      <c r="J4345" s="1" t="s">
        <v>3664</v>
      </c>
      <c r="K4345" s="1" t="s">
        <v>4520</v>
      </c>
      <c r="L4345" s="1" t="s">
        <v>1413</v>
      </c>
      <c r="M4345" s="1" t="s">
        <v>4347</v>
      </c>
      <c r="O4345" s="1">
        <v>43705</v>
      </c>
      <c r="P4345" s="1">
        <v>1558</v>
      </c>
      <c r="Q4345" s="1" t="s">
        <v>4521</v>
      </c>
    </row>
    <row r="4346" spans="1:17" x14ac:dyDescent="0.4">
      <c r="A4346" t="s">
        <v>48</v>
      </c>
      <c r="B4346" t="s">
        <v>1149</v>
      </c>
      <c r="C4346" t="s">
        <v>4</v>
      </c>
      <c r="D4346">
        <v>2020</v>
      </c>
      <c r="E4346" s="3">
        <v>3</v>
      </c>
      <c r="F4346" s="21" t="s">
        <v>50</v>
      </c>
      <c r="G4346" s="1">
        <v>145</v>
      </c>
      <c r="H4346" s="1">
        <v>6</v>
      </c>
      <c r="J4346" s="1" t="s">
        <v>17</v>
      </c>
      <c r="K4346" s="1" t="s">
        <v>4596</v>
      </c>
      <c r="L4346" s="1" t="s">
        <v>4201</v>
      </c>
      <c r="M4346" s="1" t="s">
        <v>4155</v>
      </c>
      <c r="N4346" s="1" t="s">
        <v>4597</v>
      </c>
      <c r="O4346" s="1">
        <v>43684</v>
      </c>
      <c r="P4346" s="1">
        <v>1538</v>
      </c>
      <c r="Q4346" s="1" t="s">
        <v>4598</v>
      </c>
    </row>
    <row r="4347" spans="1:17" x14ac:dyDescent="0.4">
      <c r="A4347" t="s">
        <v>48</v>
      </c>
      <c r="B4347" t="s">
        <v>1149</v>
      </c>
      <c r="C4347" t="s">
        <v>4</v>
      </c>
      <c r="D4347">
        <v>2020</v>
      </c>
      <c r="E4347" s="3">
        <v>3</v>
      </c>
      <c r="F4347" s="21" t="s">
        <v>50</v>
      </c>
      <c r="G4347" s="1">
        <v>146</v>
      </c>
      <c r="H4347" s="1">
        <v>23</v>
      </c>
      <c r="J4347" s="1" t="s">
        <v>304</v>
      </c>
      <c r="K4347" s="1" t="s">
        <v>4673</v>
      </c>
      <c r="L4347" s="1" t="s">
        <v>1576</v>
      </c>
      <c r="M4347" s="1" t="s">
        <v>4181</v>
      </c>
      <c r="O4347" s="1">
        <v>43606</v>
      </c>
      <c r="P4347" s="1">
        <v>1491</v>
      </c>
      <c r="Q4347" s="1" t="s">
        <v>4674</v>
      </c>
    </row>
    <row r="4348" spans="1:17" x14ac:dyDescent="0.4">
      <c r="A4348" t="s">
        <v>48</v>
      </c>
      <c r="B4348" t="s">
        <v>1149</v>
      </c>
      <c r="C4348" t="s">
        <v>4</v>
      </c>
      <c r="D4348">
        <v>2020</v>
      </c>
      <c r="E4348" s="3">
        <v>3</v>
      </c>
      <c r="F4348" s="21" t="s">
        <v>50</v>
      </c>
      <c r="G4348" s="1">
        <v>147</v>
      </c>
      <c r="H4348" s="1">
        <v>-26</v>
      </c>
      <c r="J4348" s="1" t="s">
        <v>317</v>
      </c>
      <c r="K4348" s="1" t="s">
        <v>4490</v>
      </c>
      <c r="L4348" s="1" t="s">
        <v>4491</v>
      </c>
      <c r="M4348" s="1" t="s">
        <v>4147</v>
      </c>
      <c r="O4348" s="1">
        <v>43119</v>
      </c>
      <c r="P4348" s="1">
        <v>1483</v>
      </c>
      <c r="Q4348" s="1" t="s">
        <v>4492</v>
      </c>
    </row>
    <row r="4349" spans="1:17" x14ac:dyDescent="0.4">
      <c r="A4349" t="s">
        <v>48</v>
      </c>
      <c r="B4349" t="s">
        <v>1149</v>
      </c>
      <c r="C4349" t="s">
        <v>4</v>
      </c>
      <c r="D4349">
        <v>2020</v>
      </c>
      <c r="E4349" s="3">
        <v>3</v>
      </c>
      <c r="F4349" s="21" t="s">
        <v>50</v>
      </c>
      <c r="G4349" s="1">
        <v>148</v>
      </c>
      <c r="H4349" s="1">
        <v>55</v>
      </c>
      <c r="J4349" s="1" t="s">
        <v>365</v>
      </c>
      <c r="K4349" s="1" t="s">
        <v>4643</v>
      </c>
      <c r="L4349" s="1" t="s">
        <v>4391</v>
      </c>
      <c r="M4349" s="1" t="s">
        <v>4152</v>
      </c>
      <c r="N4349" s="1" t="s">
        <v>4644</v>
      </c>
      <c r="O4349" s="1">
        <v>43837</v>
      </c>
      <c r="P4349" s="1">
        <v>1477</v>
      </c>
      <c r="Q4349" s="1" t="s">
        <v>4645</v>
      </c>
    </row>
    <row r="4350" spans="1:17" x14ac:dyDescent="0.4">
      <c r="A4350" t="s">
        <v>48</v>
      </c>
      <c r="B4350" t="s">
        <v>1149</v>
      </c>
      <c r="C4350" t="s">
        <v>4</v>
      </c>
      <c r="D4350">
        <v>2020</v>
      </c>
      <c r="E4350" s="3">
        <v>3</v>
      </c>
      <c r="F4350" s="21" t="s">
        <v>50</v>
      </c>
      <c r="G4350" s="1">
        <v>149</v>
      </c>
      <c r="H4350" s="1">
        <v>12</v>
      </c>
      <c r="J4350" s="1" t="s">
        <v>16</v>
      </c>
      <c r="K4350" s="1" t="s">
        <v>4590</v>
      </c>
      <c r="L4350" s="1" t="s">
        <v>4591</v>
      </c>
      <c r="M4350" s="1" t="s">
        <v>4155</v>
      </c>
      <c r="O4350" s="1">
        <v>42635</v>
      </c>
      <c r="P4350" s="1">
        <v>1469</v>
      </c>
      <c r="Q4350" s="1" t="s">
        <v>4592</v>
      </c>
    </row>
    <row r="4351" spans="1:17" x14ac:dyDescent="0.4">
      <c r="A4351" t="s">
        <v>48</v>
      </c>
      <c r="B4351" t="s">
        <v>1149</v>
      </c>
      <c r="C4351" t="s">
        <v>4</v>
      </c>
      <c r="D4351">
        <v>2020</v>
      </c>
      <c r="E4351" s="3">
        <v>3</v>
      </c>
      <c r="F4351" s="21" t="s">
        <v>50</v>
      </c>
      <c r="G4351" s="1">
        <v>150</v>
      </c>
      <c r="H4351" s="1">
        <v>17</v>
      </c>
      <c r="J4351" s="1" t="s">
        <v>178</v>
      </c>
      <c r="K4351" s="1" t="s">
        <v>4599</v>
      </c>
      <c r="L4351" s="1" t="s">
        <v>4583</v>
      </c>
      <c r="M4351" s="1" t="s">
        <v>4152</v>
      </c>
      <c r="O4351" s="1">
        <v>43235</v>
      </c>
      <c r="P4351" s="1">
        <v>1454</v>
      </c>
      <c r="Q4351" s="1" t="s">
        <v>4600</v>
      </c>
    </row>
    <row r="4352" spans="1:17" x14ac:dyDescent="0.4">
      <c r="A4352" t="s">
        <v>48</v>
      </c>
      <c r="B4352" t="s">
        <v>1149</v>
      </c>
      <c r="C4352" t="s">
        <v>4</v>
      </c>
      <c r="D4352">
        <v>2020</v>
      </c>
      <c r="E4352" s="3">
        <v>3</v>
      </c>
      <c r="F4352" s="21" t="s">
        <v>50</v>
      </c>
      <c r="G4352" s="1">
        <v>151</v>
      </c>
      <c r="H4352" s="1">
        <v>-38</v>
      </c>
      <c r="J4352" s="1" t="s">
        <v>1442</v>
      </c>
      <c r="K4352" s="1" t="s">
        <v>1443</v>
      </c>
      <c r="L4352" s="1" t="s">
        <v>4397</v>
      </c>
      <c r="M4352" s="1" t="s">
        <v>4144</v>
      </c>
      <c r="N4352" s="1" t="s">
        <v>4398</v>
      </c>
      <c r="O4352" s="1">
        <v>43992</v>
      </c>
      <c r="P4352" s="1">
        <v>1450</v>
      </c>
      <c r="Q4352" s="1" t="s">
        <v>4399</v>
      </c>
    </row>
    <row r="4353" spans="1:17" x14ac:dyDescent="0.4">
      <c r="A4353" t="s">
        <v>48</v>
      </c>
      <c r="B4353" t="s">
        <v>1149</v>
      </c>
      <c r="C4353" t="s">
        <v>4</v>
      </c>
      <c r="D4353">
        <v>2020</v>
      </c>
      <c r="E4353" s="3">
        <v>3</v>
      </c>
      <c r="F4353" s="21" t="s">
        <v>50</v>
      </c>
      <c r="G4353" s="1">
        <v>152</v>
      </c>
      <c r="H4353" s="1">
        <v>-2</v>
      </c>
      <c r="J4353" s="1" t="s">
        <v>365</v>
      </c>
      <c r="K4353" s="1" t="s">
        <v>4432</v>
      </c>
      <c r="L4353" s="1" t="s">
        <v>4391</v>
      </c>
      <c r="M4353" s="1" t="s">
        <v>4152</v>
      </c>
      <c r="N4353" s="1" t="s">
        <v>4433</v>
      </c>
      <c r="O4353" s="1">
        <v>43943</v>
      </c>
      <c r="P4353" s="1">
        <v>1443</v>
      </c>
      <c r="Q4353" s="1" t="s">
        <v>4434</v>
      </c>
    </row>
    <row r="4354" spans="1:17" x14ac:dyDescent="0.4">
      <c r="A4354" t="s">
        <v>48</v>
      </c>
      <c r="B4354" t="s">
        <v>1149</v>
      </c>
      <c r="C4354" t="s">
        <v>4</v>
      </c>
      <c r="D4354">
        <v>2020</v>
      </c>
      <c r="E4354" s="3">
        <v>3</v>
      </c>
      <c r="F4354" s="21" t="s">
        <v>50</v>
      </c>
      <c r="G4354" s="1">
        <v>153</v>
      </c>
      <c r="H4354" s="1">
        <v>-69</v>
      </c>
      <c r="J4354" s="1" t="s">
        <v>452</v>
      </c>
      <c r="K4354" s="1" t="s">
        <v>1244</v>
      </c>
      <c r="L4354" s="1" t="s">
        <v>4169</v>
      </c>
      <c r="M4354" s="1" t="s">
        <v>4155</v>
      </c>
      <c r="O4354" s="1">
        <v>43882</v>
      </c>
      <c r="P4354" s="1">
        <v>1419</v>
      </c>
      <c r="Q4354" s="1" t="s">
        <v>4170</v>
      </c>
    </row>
    <row r="4355" spans="1:17" x14ac:dyDescent="0.4">
      <c r="A4355" t="s">
        <v>48</v>
      </c>
      <c r="B4355" t="s">
        <v>1149</v>
      </c>
      <c r="C4355" t="s">
        <v>4</v>
      </c>
      <c r="D4355">
        <v>2020</v>
      </c>
      <c r="E4355" s="3">
        <v>3</v>
      </c>
      <c r="F4355" s="21" t="s">
        <v>50</v>
      </c>
      <c r="G4355" s="1">
        <v>154</v>
      </c>
      <c r="H4355" s="1" t="s">
        <v>81</v>
      </c>
      <c r="J4355" s="1" t="s">
        <v>3172</v>
      </c>
      <c r="K4355" s="1" t="s">
        <v>4860</v>
      </c>
      <c r="L4355" s="1" t="s">
        <v>1310</v>
      </c>
      <c r="M4355" s="1" t="s">
        <v>4147</v>
      </c>
      <c r="O4355" s="1">
        <v>43938</v>
      </c>
      <c r="P4355" s="1">
        <v>1408</v>
      </c>
      <c r="Q4355" s="1" t="s">
        <v>4861</v>
      </c>
    </row>
    <row r="4356" spans="1:17" x14ac:dyDescent="0.4">
      <c r="A4356" t="s">
        <v>48</v>
      </c>
      <c r="B4356" t="s">
        <v>1149</v>
      </c>
      <c r="C4356" t="s">
        <v>4</v>
      </c>
      <c r="D4356">
        <v>2020</v>
      </c>
      <c r="E4356" s="3">
        <v>3</v>
      </c>
      <c r="F4356" s="21" t="s">
        <v>50</v>
      </c>
      <c r="G4356" s="1">
        <v>155</v>
      </c>
      <c r="H4356" s="1" t="s">
        <v>81</v>
      </c>
      <c r="J4356" s="1" t="s">
        <v>178</v>
      </c>
      <c r="K4356" s="1" t="s">
        <v>4862</v>
      </c>
      <c r="L4356" s="1" t="s">
        <v>4839</v>
      </c>
      <c r="M4356" s="1" t="s">
        <v>4863</v>
      </c>
      <c r="O4356" s="1">
        <v>43777</v>
      </c>
      <c r="P4356" s="1">
        <v>1403</v>
      </c>
      <c r="Q4356" s="1" t="s">
        <v>4864</v>
      </c>
    </row>
    <row r="4357" spans="1:17" x14ac:dyDescent="0.4">
      <c r="A4357" t="s">
        <v>48</v>
      </c>
      <c r="B4357" t="s">
        <v>1149</v>
      </c>
      <c r="C4357" t="s">
        <v>4</v>
      </c>
      <c r="D4357">
        <v>2020</v>
      </c>
      <c r="E4357" s="3">
        <v>3</v>
      </c>
      <c r="F4357" s="21" t="s">
        <v>50</v>
      </c>
      <c r="G4357" s="1">
        <v>156</v>
      </c>
      <c r="H4357" s="1">
        <v>-47</v>
      </c>
      <c r="J4357" s="1" t="s">
        <v>178</v>
      </c>
      <c r="K4357" s="1" t="s">
        <v>4505</v>
      </c>
      <c r="L4357" s="1" t="s">
        <v>4506</v>
      </c>
      <c r="M4357" s="1" t="s">
        <v>4171</v>
      </c>
      <c r="N4357" s="1" t="s">
        <v>4507</v>
      </c>
      <c r="O4357" s="1">
        <v>43190</v>
      </c>
      <c r="P4357" s="1">
        <v>1369</v>
      </c>
      <c r="Q4357" s="1" t="s">
        <v>4508</v>
      </c>
    </row>
    <row r="4358" spans="1:17" x14ac:dyDescent="0.4">
      <c r="A4358" t="s">
        <v>48</v>
      </c>
      <c r="B4358" t="s">
        <v>1149</v>
      </c>
      <c r="C4358" t="s">
        <v>4</v>
      </c>
      <c r="D4358">
        <v>2020</v>
      </c>
      <c r="E4358" s="3">
        <v>3</v>
      </c>
      <c r="F4358" s="21" t="s">
        <v>50</v>
      </c>
      <c r="G4358" s="1">
        <v>157</v>
      </c>
      <c r="H4358" s="1">
        <v>102</v>
      </c>
      <c r="J4358" s="1" t="s">
        <v>8</v>
      </c>
      <c r="K4358" s="1" t="s">
        <v>4865</v>
      </c>
      <c r="L4358" s="1" t="s">
        <v>244</v>
      </c>
      <c r="M4358" s="1" t="s">
        <v>4834</v>
      </c>
      <c r="O4358" s="1">
        <v>43930</v>
      </c>
      <c r="P4358" s="1">
        <v>1363</v>
      </c>
      <c r="Q4358" s="1" t="s">
        <v>4866</v>
      </c>
    </row>
    <row r="4359" spans="1:17" x14ac:dyDescent="0.4">
      <c r="A4359" t="s">
        <v>48</v>
      </c>
      <c r="B4359" t="s">
        <v>1149</v>
      </c>
      <c r="C4359" t="s">
        <v>4</v>
      </c>
      <c r="D4359">
        <v>2020</v>
      </c>
      <c r="E4359" s="3">
        <v>3</v>
      </c>
      <c r="F4359" s="21" t="s">
        <v>50</v>
      </c>
      <c r="G4359" s="1">
        <v>158</v>
      </c>
      <c r="H4359" s="1">
        <v>27</v>
      </c>
      <c r="J4359" s="1" t="s">
        <v>20</v>
      </c>
      <c r="K4359" s="1" t="s">
        <v>4593</v>
      </c>
      <c r="L4359" s="1" t="s">
        <v>4594</v>
      </c>
      <c r="M4359" s="1" t="s">
        <v>4152</v>
      </c>
      <c r="O4359" s="1">
        <v>43734</v>
      </c>
      <c r="P4359" s="1">
        <v>1358</v>
      </c>
      <c r="Q4359" s="1" t="s">
        <v>4595</v>
      </c>
    </row>
    <row r="4360" spans="1:17" x14ac:dyDescent="0.4">
      <c r="A4360" t="s">
        <v>48</v>
      </c>
      <c r="B4360" t="s">
        <v>1149</v>
      </c>
      <c r="C4360" t="s">
        <v>4</v>
      </c>
      <c r="D4360">
        <v>2020</v>
      </c>
      <c r="E4360" s="3">
        <v>3</v>
      </c>
      <c r="F4360" s="21" t="s">
        <v>50</v>
      </c>
      <c r="G4360" s="1">
        <v>159</v>
      </c>
      <c r="H4360" s="1">
        <v>-7</v>
      </c>
      <c r="J4360" s="1" t="s">
        <v>3172</v>
      </c>
      <c r="K4360" s="1" t="s">
        <v>4439</v>
      </c>
      <c r="L4360" s="1" t="s">
        <v>4440</v>
      </c>
      <c r="M4360" s="1" t="s">
        <v>4181</v>
      </c>
      <c r="N4360" s="1" t="s">
        <v>4441</v>
      </c>
      <c r="O4360" s="1">
        <v>43999</v>
      </c>
      <c r="P4360" s="1">
        <v>1348</v>
      </c>
      <c r="Q4360" s="1" t="s">
        <v>4442</v>
      </c>
    </row>
    <row r="4361" spans="1:17" x14ac:dyDescent="0.4">
      <c r="A4361" t="s">
        <v>48</v>
      </c>
      <c r="B4361" t="s">
        <v>1149</v>
      </c>
      <c r="C4361" t="s">
        <v>4</v>
      </c>
      <c r="D4361">
        <v>2020</v>
      </c>
      <c r="E4361" s="3">
        <v>3</v>
      </c>
      <c r="F4361" s="21" t="s">
        <v>50</v>
      </c>
      <c r="G4361" s="1">
        <v>160</v>
      </c>
      <c r="H4361" s="1">
        <v>18</v>
      </c>
      <c r="J4361" s="1" t="s">
        <v>317</v>
      </c>
      <c r="K4361" s="1" t="s">
        <v>4687</v>
      </c>
      <c r="L4361" s="1" t="s">
        <v>4491</v>
      </c>
      <c r="M4361" s="1" t="s">
        <v>4147</v>
      </c>
      <c r="O4361" s="1">
        <v>43088</v>
      </c>
      <c r="P4361" s="1">
        <v>1319</v>
      </c>
      <c r="Q4361" s="1" t="s">
        <v>4688</v>
      </c>
    </row>
    <row r="4362" spans="1:17" x14ac:dyDescent="0.4">
      <c r="A4362" t="s">
        <v>48</v>
      </c>
      <c r="B4362" t="s">
        <v>1149</v>
      </c>
      <c r="C4362" t="s">
        <v>4</v>
      </c>
      <c r="D4362">
        <v>2020</v>
      </c>
      <c r="E4362" s="3">
        <v>3</v>
      </c>
      <c r="F4362" s="21" t="s">
        <v>50</v>
      </c>
      <c r="G4362" s="1">
        <v>161</v>
      </c>
      <c r="H4362" s="1">
        <v>-7</v>
      </c>
      <c r="J4362" s="1" t="s">
        <v>9</v>
      </c>
      <c r="K4362" s="1" t="s">
        <v>4411</v>
      </c>
      <c r="L4362" s="1" t="s">
        <v>4412</v>
      </c>
      <c r="M4362" s="1" t="s">
        <v>4152</v>
      </c>
      <c r="N4362" s="1" t="s">
        <v>4413</v>
      </c>
      <c r="O4362" s="1">
        <v>42677</v>
      </c>
      <c r="P4362" s="1">
        <v>1299</v>
      </c>
      <c r="Q4362" s="1" t="s">
        <v>4414</v>
      </c>
    </row>
    <row r="4363" spans="1:17" x14ac:dyDescent="0.4">
      <c r="A4363" t="s">
        <v>48</v>
      </c>
      <c r="B4363" t="s">
        <v>1149</v>
      </c>
      <c r="C4363" t="s">
        <v>4</v>
      </c>
      <c r="D4363">
        <v>2020</v>
      </c>
      <c r="E4363" s="3">
        <v>3</v>
      </c>
      <c r="F4363" s="21" t="s">
        <v>50</v>
      </c>
      <c r="G4363" s="1">
        <v>162</v>
      </c>
      <c r="H4363" s="1">
        <v>57</v>
      </c>
      <c r="J4363" s="1" t="s">
        <v>1312</v>
      </c>
      <c r="K4363" s="1" t="s">
        <v>4867</v>
      </c>
      <c r="L4363" s="1" t="s">
        <v>4494</v>
      </c>
      <c r="M4363" s="1" t="s">
        <v>4347</v>
      </c>
      <c r="O4363" s="1">
        <v>43761</v>
      </c>
      <c r="P4363" s="1">
        <v>1283</v>
      </c>
      <c r="Q4363" s="1" t="s">
        <v>4868</v>
      </c>
    </row>
    <row r="4364" spans="1:17" x14ac:dyDescent="0.4">
      <c r="A4364" t="s">
        <v>48</v>
      </c>
      <c r="B4364" t="s">
        <v>1149</v>
      </c>
      <c r="C4364" t="s">
        <v>4</v>
      </c>
      <c r="D4364">
        <v>2020</v>
      </c>
      <c r="E4364" s="3">
        <v>3</v>
      </c>
      <c r="F4364" s="21" t="s">
        <v>50</v>
      </c>
      <c r="G4364" s="1">
        <v>163</v>
      </c>
      <c r="H4364" s="1">
        <v>20</v>
      </c>
      <c r="J4364" s="1" t="s">
        <v>10</v>
      </c>
      <c r="K4364" s="1" t="s">
        <v>4711</v>
      </c>
      <c r="L4364" s="1" t="s">
        <v>1157</v>
      </c>
      <c r="M4364" s="1" t="s">
        <v>4255</v>
      </c>
      <c r="N4364" s="1" t="s">
        <v>4712</v>
      </c>
      <c r="O4364" s="1">
        <v>44006</v>
      </c>
      <c r="P4364" s="1">
        <v>1280</v>
      </c>
      <c r="Q4364" s="1" t="s">
        <v>4713</v>
      </c>
    </row>
    <row r="4365" spans="1:17" x14ac:dyDescent="0.4">
      <c r="A4365" t="s">
        <v>48</v>
      </c>
      <c r="B4365" t="s">
        <v>1149</v>
      </c>
      <c r="C4365" t="s">
        <v>4</v>
      </c>
      <c r="D4365">
        <v>2020</v>
      </c>
      <c r="E4365" s="3">
        <v>3</v>
      </c>
      <c r="F4365" s="21" t="s">
        <v>50</v>
      </c>
      <c r="G4365" s="1">
        <v>164</v>
      </c>
      <c r="H4365" s="1">
        <v>-132</v>
      </c>
      <c r="J4365" s="1" t="s">
        <v>3664</v>
      </c>
      <c r="K4365" s="1" t="s">
        <v>4403</v>
      </c>
      <c r="L4365" s="1" t="s">
        <v>4404</v>
      </c>
      <c r="M4365" s="1" t="s">
        <v>4181</v>
      </c>
      <c r="O4365" s="1">
        <v>43885</v>
      </c>
      <c r="P4365" s="1">
        <v>1275</v>
      </c>
      <c r="Q4365" s="1" t="s">
        <v>4405</v>
      </c>
    </row>
    <row r="4366" spans="1:17" x14ac:dyDescent="0.4">
      <c r="A4366" t="s">
        <v>48</v>
      </c>
      <c r="B4366" t="s">
        <v>1149</v>
      </c>
      <c r="C4366" t="s">
        <v>4</v>
      </c>
      <c r="D4366">
        <v>2020</v>
      </c>
      <c r="E4366" s="3">
        <v>3</v>
      </c>
      <c r="F4366" s="21" t="s">
        <v>50</v>
      </c>
      <c r="G4366" s="1">
        <v>165</v>
      </c>
      <c r="H4366" s="1">
        <v>-35</v>
      </c>
      <c r="J4366" s="1" t="s">
        <v>21</v>
      </c>
      <c r="K4366" s="1" t="s">
        <v>4419</v>
      </c>
      <c r="L4366" s="1" t="s">
        <v>4420</v>
      </c>
      <c r="M4366" s="1" t="s">
        <v>4147</v>
      </c>
      <c r="N4366" s="1" t="s">
        <v>4421</v>
      </c>
      <c r="O4366" s="1">
        <v>43911</v>
      </c>
      <c r="P4366" s="1">
        <v>1247</v>
      </c>
      <c r="Q4366" s="1" t="s">
        <v>4422</v>
      </c>
    </row>
    <row r="4367" spans="1:17" x14ac:dyDescent="0.4">
      <c r="A4367" t="s">
        <v>48</v>
      </c>
      <c r="B4367" t="s">
        <v>1149</v>
      </c>
      <c r="C4367" t="s">
        <v>4</v>
      </c>
      <c r="D4367">
        <v>2020</v>
      </c>
      <c r="E4367" s="3">
        <v>3</v>
      </c>
      <c r="F4367" s="21" t="s">
        <v>50</v>
      </c>
      <c r="G4367" s="1">
        <v>166</v>
      </c>
      <c r="H4367" s="1">
        <v>77</v>
      </c>
      <c r="J4367" s="1" t="s">
        <v>4826</v>
      </c>
      <c r="K4367" s="1" t="s">
        <v>4869</v>
      </c>
      <c r="L4367" s="1" t="s">
        <v>4870</v>
      </c>
      <c r="M4367" s="1" t="s">
        <v>4155</v>
      </c>
      <c r="O4367" s="1">
        <v>43369</v>
      </c>
      <c r="P4367" s="1">
        <v>1247</v>
      </c>
      <c r="Q4367" s="1" t="s">
        <v>4871</v>
      </c>
    </row>
    <row r="4368" spans="1:17" x14ac:dyDescent="0.4">
      <c r="A4368" t="s">
        <v>48</v>
      </c>
      <c r="B4368" t="s">
        <v>1149</v>
      </c>
      <c r="C4368" t="s">
        <v>4</v>
      </c>
      <c r="D4368">
        <v>2020</v>
      </c>
      <c r="E4368" s="3">
        <v>3</v>
      </c>
      <c r="F4368" s="21" t="s">
        <v>50</v>
      </c>
      <c r="G4368" s="1">
        <v>167</v>
      </c>
      <c r="H4368" s="1">
        <v>-28</v>
      </c>
      <c r="J4368" s="1" t="s">
        <v>452</v>
      </c>
      <c r="K4368" s="1" t="s">
        <v>4753</v>
      </c>
      <c r="L4368" s="1" t="s">
        <v>4754</v>
      </c>
      <c r="M4368" s="1" t="s">
        <v>4144</v>
      </c>
      <c r="N4368" s="1" t="s">
        <v>4755</v>
      </c>
      <c r="O4368" s="1">
        <v>42583</v>
      </c>
      <c r="P4368" s="1">
        <v>1243</v>
      </c>
      <c r="Q4368" s="1" t="s">
        <v>4756</v>
      </c>
    </row>
    <row r="4369" spans="1:17" x14ac:dyDescent="0.4">
      <c r="A4369" t="s">
        <v>48</v>
      </c>
      <c r="B4369" t="s">
        <v>1149</v>
      </c>
      <c r="C4369" t="s">
        <v>4</v>
      </c>
      <c r="D4369">
        <v>2020</v>
      </c>
      <c r="E4369" s="3">
        <v>3</v>
      </c>
      <c r="F4369" s="21" t="s">
        <v>50</v>
      </c>
      <c r="G4369" s="1">
        <v>168</v>
      </c>
      <c r="H4369" s="1">
        <v>-152</v>
      </c>
      <c r="J4369" s="1" t="s">
        <v>317</v>
      </c>
      <c r="K4369" s="1" t="s">
        <v>4675</v>
      </c>
      <c r="L4369" s="1" t="s">
        <v>4404</v>
      </c>
      <c r="M4369" s="1" t="s">
        <v>4181</v>
      </c>
      <c r="O4369" s="1">
        <v>43880</v>
      </c>
      <c r="P4369" s="1">
        <v>1214</v>
      </c>
      <c r="Q4369" s="1" t="s">
        <v>4676</v>
      </c>
    </row>
    <row r="4370" spans="1:17" x14ac:dyDescent="0.4">
      <c r="A4370" t="s">
        <v>48</v>
      </c>
      <c r="B4370" t="s">
        <v>1149</v>
      </c>
      <c r="C4370" t="s">
        <v>4</v>
      </c>
      <c r="D4370">
        <v>2020</v>
      </c>
      <c r="E4370" s="3">
        <v>3</v>
      </c>
      <c r="F4370" s="21" t="s">
        <v>50</v>
      </c>
      <c r="G4370" s="1">
        <v>169</v>
      </c>
      <c r="H4370" s="1">
        <v>86</v>
      </c>
      <c r="J4370" s="1" t="s">
        <v>27</v>
      </c>
      <c r="K4370" s="1" t="s">
        <v>4872</v>
      </c>
      <c r="L4370" s="1" t="s">
        <v>4873</v>
      </c>
      <c r="M4370" s="1" t="s">
        <v>4152</v>
      </c>
      <c r="O4370" s="1">
        <v>43929</v>
      </c>
      <c r="P4370" s="1">
        <v>1199</v>
      </c>
      <c r="Q4370" s="1" t="s">
        <v>4874</v>
      </c>
    </row>
    <row r="4371" spans="1:17" x14ac:dyDescent="0.4">
      <c r="A4371" t="s">
        <v>48</v>
      </c>
      <c r="B4371" t="s">
        <v>1149</v>
      </c>
      <c r="C4371" t="s">
        <v>4</v>
      </c>
      <c r="D4371">
        <v>2020</v>
      </c>
      <c r="E4371" s="3">
        <v>3</v>
      </c>
      <c r="F4371" s="21" t="s">
        <v>50</v>
      </c>
      <c r="G4371" s="1">
        <v>170</v>
      </c>
      <c r="H4371" s="1" t="s">
        <v>81</v>
      </c>
      <c r="J4371" s="1" t="s">
        <v>16</v>
      </c>
      <c r="K4371" s="1" t="s">
        <v>4875</v>
      </c>
      <c r="L4371" s="1" t="s">
        <v>4876</v>
      </c>
      <c r="M4371" s="1" t="s">
        <v>4144</v>
      </c>
      <c r="O4371" s="1">
        <v>42899</v>
      </c>
      <c r="P4371" s="1">
        <v>1141</v>
      </c>
      <c r="Q4371" s="1" t="s">
        <v>4877</v>
      </c>
    </row>
    <row r="4372" spans="1:17" x14ac:dyDescent="0.4">
      <c r="A4372" t="s">
        <v>48</v>
      </c>
      <c r="B4372" t="s">
        <v>1149</v>
      </c>
      <c r="C4372" t="s">
        <v>4</v>
      </c>
      <c r="D4372">
        <v>2020</v>
      </c>
      <c r="E4372" s="3">
        <v>3</v>
      </c>
      <c r="F4372" s="21" t="s">
        <v>50</v>
      </c>
      <c r="G4372" s="1">
        <v>171</v>
      </c>
      <c r="H4372" s="1">
        <v>-14</v>
      </c>
      <c r="J4372" s="1" t="s">
        <v>10</v>
      </c>
      <c r="K4372" s="1" t="s">
        <v>4587</v>
      </c>
      <c r="L4372" s="1" t="s">
        <v>4588</v>
      </c>
      <c r="M4372" s="1" t="s">
        <v>4152</v>
      </c>
      <c r="O4372" s="1">
        <v>43056</v>
      </c>
      <c r="P4372" s="1">
        <v>1133</v>
      </c>
      <c r="Q4372" s="1" t="s">
        <v>4589</v>
      </c>
    </row>
    <row r="4373" spans="1:17" x14ac:dyDescent="0.4">
      <c r="A4373" t="s">
        <v>48</v>
      </c>
      <c r="B4373" t="s">
        <v>1149</v>
      </c>
      <c r="C4373" t="s">
        <v>4</v>
      </c>
      <c r="D4373">
        <v>2020</v>
      </c>
      <c r="E4373" s="3">
        <v>3</v>
      </c>
      <c r="F4373" s="21" t="s">
        <v>50</v>
      </c>
      <c r="G4373" s="1">
        <v>172</v>
      </c>
      <c r="H4373" s="1">
        <v>24</v>
      </c>
      <c r="J4373" s="1" t="s">
        <v>10</v>
      </c>
      <c r="K4373" s="1" t="s">
        <v>4608</v>
      </c>
      <c r="L4373" s="1" t="s">
        <v>4609</v>
      </c>
      <c r="M4373" s="1" t="s">
        <v>4144</v>
      </c>
      <c r="O4373" s="1">
        <v>42779</v>
      </c>
      <c r="P4373" s="1">
        <v>1124</v>
      </c>
      <c r="Q4373" s="1" t="s">
        <v>4610</v>
      </c>
    </row>
    <row r="4374" spans="1:17" x14ac:dyDescent="0.4">
      <c r="A4374" t="s">
        <v>48</v>
      </c>
      <c r="B4374" t="s">
        <v>1149</v>
      </c>
      <c r="C4374" t="s">
        <v>4</v>
      </c>
      <c r="D4374">
        <v>2020</v>
      </c>
      <c r="E4374" s="3">
        <v>3</v>
      </c>
      <c r="F4374" s="21" t="s">
        <v>50</v>
      </c>
      <c r="G4374" s="1">
        <v>173</v>
      </c>
      <c r="H4374" s="1">
        <v>-28</v>
      </c>
      <c r="J4374" s="1" t="s">
        <v>317</v>
      </c>
      <c r="K4374" s="1" t="s">
        <v>4463</v>
      </c>
      <c r="L4374" s="1" t="s">
        <v>4464</v>
      </c>
      <c r="M4374" s="1" t="s">
        <v>4160</v>
      </c>
      <c r="O4374" s="1">
        <v>43061</v>
      </c>
      <c r="P4374" s="1">
        <v>1118</v>
      </c>
      <c r="Q4374" s="1" t="s">
        <v>4465</v>
      </c>
    </row>
    <row r="4375" spans="1:17" x14ac:dyDescent="0.4">
      <c r="A4375" t="s">
        <v>48</v>
      </c>
      <c r="B4375" t="s">
        <v>1149</v>
      </c>
      <c r="C4375" t="s">
        <v>4</v>
      </c>
      <c r="D4375">
        <v>2020</v>
      </c>
      <c r="E4375" s="3">
        <v>3</v>
      </c>
      <c r="F4375" s="21" t="s">
        <v>50</v>
      </c>
      <c r="G4375" s="1">
        <v>174</v>
      </c>
      <c r="H4375" s="1">
        <v>-58</v>
      </c>
      <c r="J4375" s="1" t="s">
        <v>20</v>
      </c>
      <c r="K4375" s="1" t="s">
        <v>4737</v>
      </c>
      <c r="L4375" s="1" t="s">
        <v>4738</v>
      </c>
      <c r="M4375" s="1" t="s">
        <v>4144</v>
      </c>
      <c r="O4375" s="1">
        <v>44003</v>
      </c>
      <c r="P4375" s="1">
        <v>1113</v>
      </c>
      <c r="Q4375" s="1" t="s">
        <v>4739</v>
      </c>
    </row>
    <row r="4376" spans="1:17" x14ac:dyDescent="0.4">
      <c r="A4376" t="s">
        <v>48</v>
      </c>
      <c r="B4376" t="s">
        <v>1149</v>
      </c>
      <c r="C4376" t="s">
        <v>4</v>
      </c>
      <c r="D4376">
        <v>2020</v>
      </c>
      <c r="E4376" s="3">
        <v>3</v>
      </c>
      <c r="F4376" s="21" t="s">
        <v>50</v>
      </c>
      <c r="G4376" s="1">
        <v>175</v>
      </c>
      <c r="H4376" s="1" t="s">
        <v>81</v>
      </c>
      <c r="J4376" s="1" t="s">
        <v>178</v>
      </c>
      <c r="K4376" s="1" t="s">
        <v>4878</v>
      </c>
      <c r="L4376" s="1" t="s">
        <v>4839</v>
      </c>
      <c r="M4376" s="1" t="s">
        <v>4834</v>
      </c>
      <c r="O4376" s="1">
        <v>43756</v>
      </c>
      <c r="P4376" s="1">
        <v>1110</v>
      </c>
      <c r="Q4376" s="1" t="s">
        <v>4879</v>
      </c>
    </row>
    <row r="4377" spans="1:17" x14ac:dyDescent="0.4">
      <c r="A4377" t="s">
        <v>48</v>
      </c>
      <c r="B4377" t="s">
        <v>1149</v>
      </c>
      <c r="C4377" t="s">
        <v>4</v>
      </c>
      <c r="D4377">
        <v>2020</v>
      </c>
      <c r="E4377" s="3">
        <v>3</v>
      </c>
      <c r="F4377" s="21" t="s">
        <v>50</v>
      </c>
      <c r="G4377" s="1">
        <v>176</v>
      </c>
      <c r="H4377" s="1">
        <v>102</v>
      </c>
      <c r="J4377" s="1" t="s">
        <v>20</v>
      </c>
      <c r="K4377" s="1" t="s">
        <v>4880</v>
      </c>
      <c r="L4377" s="1" t="s">
        <v>4209</v>
      </c>
      <c r="M4377" s="1" t="s">
        <v>4144</v>
      </c>
      <c r="O4377" s="1">
        <v>43439</v>
      </c>
      <c r="P4377" s="1">
        <v>1087</v>
      </c>
      <c r="Q4377" s="1" t="s">
        <v>4881</v>
      </c>
    </row>
    <row r="4378" spans="1:17" x14ac:dyDescent="0.4">
      <c r="A4378" t="s">
        <v>48</v>
      </c>
      <c r="B4378" t="s">
        <v>1149</v>
      </c>
      <c r="C4378" t="s">
        <v>4</v>
      </c>
      <c r="D4378">
        <v>2020</v>
      </c>
      <c r="E4378" s="3">
        <v>3</v>
      </c>
      <c r="F4378" s="21" t="s">
        <v>50</v>
      </c>
      <c r="G4378" s="1">
        <v>177</v>
      </c>
      <c r="H4378" s="1" t="s">
        <v>81</v>
      </c>
      <c r="J4378" s="1" t="s">
        <v>317</v>
      </c>
      <c r="K4378" s="1" t="s">
        <v>4882</v>
      </c>
      <c r="L4378" s="1" t="s">
        <v>1382</v>
      </c>
      <c r="M4378" s="1" t="s">
        <v>4347</v>
      </c>
      <c r="O4378" s="1">
        <v>43915</v>
      </c>
      <c r="P4378" s="1">
        <v>1077</v>
      </c>
      <c r="Q4378" s="1" t="s">
        <v>4883</v>
      </c>
    </row>
    <row r="4379" spans="1:17" x14ac:dyDescent="0.4">
      <c r="A4379" t="s">
        <v>48</v>
      </c>
      <c r="B4379" t="s">
        <v>1149</v>
      </c>
      <c r="C4379" t="s">
        <v>4</v>
      </c>
      <c r="D4379">
        <v>2020</v>
      </c>
      <c r="E4379" s="3">
        <v>3</v>
      </c>
      <c r="F4379" s="21" t="s">
        <v>50</v>
      </c>
      <c r="G4379" s="1">
        <v>178</v>
      </c>
      <c r="H4379" s="1">
        <v>16</v>
      </c>
      <c r="J4379" s="1" t="s">
        <v>17</v>
      </c>
      <c r="K4379" s="1" t="s">
        <v>1392</v>
      </c>
      <c r="L4379" s="1" t="s">
        <v>4455</v>
      </c>
      <c r="M4379" s="1" t="s">
        <v>4152</v>
      </c>
      <c r="N4379" s="1" t="s">
        <v>4575</v>
      </c>
      <c r="O4379" s="1">
        <v>44002</v>
      </c>
      <c r="P4379" s="1">
        <v>1070</v>
      </c>
      <c r="Q4379" s="1" t="s">
        <v>4576</v>
      </c>
    </row>
    <row r="4380" spans="1:17" x14ac:dyDescent="0.4">
      <c r="A4380" t="s">
        <v>48</v>
      </c>
      <c r="B4380" t="s">
        <v>1149</v>
      </c>
      <c r="C4380" t="s">
        <v>4</v>
      </c>
      <c r="D4380">
        <v>2020</v>
      </c>
      <c r="E4380" s="3">
        <v>3</v>
      </c>
      <c r="F4380" s="21" t="s">
        <v>50</v>
      </c>
      <c r="G4380" s="1">
        <v>179</v>
      </c>
      <c r="H4380" s="1">
        <v>-7</v>
      </c>
      <c r="J4380" s="1" t="s">
        <v>21</v>
      </c>
      <c r="K4380" s="1" t="s">
        <v>4601</v>
      </c>
      <c r="L4380" s="1" t="s">
        <v>4602</v>
      </c>
      <c r="M4380" s="1" t="s">
        <v>4144</v>
      </c>
      <c r="O4380" s="1">
        <v>43829</v>
      </c>
      <c r="P4380" s="1">
        <v>1067</v>
      </c>
      <c r="Q4380" s="1" t="s">
        <v>4603</v>
      </c>
    </row>
    <row r="4381" spans="1:17" x14ac:dyDescent="0.4">
      <c r="A4381" t="s">
        <v>48</v>
      </c>
      <c r="B4381" t="s">
        <v>1149</v>
      </c>
      <c r="C4381" t="s">
        <v>4</v>
      </c>
      <c r="D4381">
        <v>2020</v>
      </c>
      <c r="E4381" s="3">
        <v>3</v>
      </c>
      <c r="F4381" s="21" t="s">
        <v>50</v>
      </c>
      <c r="G4381" s="1">
        <v>180</v>
      </c>
      <c r="H4381" s="1">
        <v>-43</v>
      </c>
      <c r="J4381" s="1" t="s">
        <v>178</v>
      </c>
      <c r="K4381" s="1" t="s">
        <v>4750</v>
      </c>
      <c r="L4381" s="1" t="s">
        <v>4751</v>
      </c>
      <c r="M4381" s="1" t="s">
        <v>4144</v>
      </c>
      <c r="O4381" s="1">
        <v>43235</v>
      </c>
      <c r="P4381" s="1">
        <v>1053</v>
      </c>
      <c r="Q4381" s="1" t="s">
        <v>4752</v>
      </c>
    </row>
    <row r="4382" spans="1:17" x14ac:dyDescent="0.4">
      <c r="A4382" t="s">
        <v>48</v>
      </c>
      <c r="B4382" t="s">
        <v>1149</v>
      </c>
      <c r="C4382" t="s">
        <v>4</v>
      </c>
      <c r="D4382">
        <v>2020</v>
      </c>
      <c r="E4382" s="3">
        <v>3</v>
      </c>
      <c r="F4382" s="21" t="s">
        <v>50</v>
      </c>
      <c r="G4382" s="1">
        <v>181</v>
      </c>
      <c r="H4382" s="1">
        <v>-38</v>
      </c>
      <c r="J4382" s="1" t="s">
        <v>178</v>
      </c>
      <c r="K4382" s="1" t="s">
        <v>4423</v>
      </c>
      <c r="L4382" s="1" t="s">
        <v>4180</v>
      </c>
      <c r="M4382" s="1" t="s">
        <v>4160</v>
      </c>
      <c r="O4382" s="1">
        <v>43565</v>
      </c>
      <c r="P4382" s="1">
        <v>1049</v>
      </c>
      <c r="Q4382" s="1" t="s">
        <v>4424</v>
      </c>
    </row>
    <row r="4383" spans="1:17" x14ac:dyDescent="0.4">
      <c r="A4383" t="s">
        <v>48</v>
      </c>
      <c r="B4383" t="s">
        <v>1149</v>
      </c>
      <c r="C4383" t="s">
        <v>4</v>
      </c>
      <c r="D4383">
        <v>2020</v>
      </c>
      <c r="E4383" s="3">
        <v>3</v>
      </c>
      <c r="F4383" s="21" t="s">
        <v>50</v>
      </c>
      <c r="G4383" s="1">
        <v>182</v>
      </c>
      <c r="H4383" s="1">
        <v>80</v>
      </c>
      <c r="J4383" s="1" t="s">
        <v>415</v>
      </c>
      <c r="K4383" s="1" t="s">
        <v>4884</v>
      </c>
      <c r="L4383" s="1" t="s">
        <v>4885</v>
      </c>
      <c r="M4383" s="1" t="s">
        <v>4152</v>
      </c>
      <c r="N4383" s="1" t="s">
        <v>4886</v>
      </c>
      <c r="O4383" s="1">
        <v>43031</v>
      </c>
      <c r="P4383" s="1">
        <v>1049</v>
      </c>
      <c r="Q4383" s="1" t="s">
        <v>4887</v>
      </c>
    </row>
    <row r="4384" spans="1:17" x14ac:dyDescent="0.4">
      <c r="A4384" t="s">
        <v>48</v>
      </c>
      <c r="B4384" t="s">
        <v>1149</v>
      </c>
      <c r="C4384" t="s">
        <v>4</v>
      </c>
      <c r="D4384">
        <v>2020</v>
      </c>
      <c r="E4384" s="3">
        <v>3</v>
      </c>
      <c r="F4384" s="21" t="s">
        <v>50</v>
      </c>
      <c r="G4384" s="1">
        <v>183</v>
      </c>
      <c r="H4384" s="1">
        <v>295</v>
      </c>
      <c r="J4384" s="1" t="s">
        <v>3175</v>
      </c>
      <c r="K4384" s="1" t="s">
        <v>1342</v>
      </c>
      <c r="L4384" s="1" t="s">
        <v>4888</v>
      </c>
      <c r="M4384" s="1" t="s">
        <v>4152</v>
      </c>
      <c r="N4384" s="1" t="s">
        <v>4889</v>
      </c>
      <c r="O4384" s="1">
        <v>43920</v>
      </c>
      <c r="P4384" s="1">
        <v>1042</v>
      </c>
      <c r="Q4384" s="1" t="s">
        <v>4890</v>
      </c>
    </row>
    <row r="4385" spans="1:17" x14ac:dyDescent="0.4">
      <c r="A4385" t="s">
        <v>48</v>
      </c>
      <c r="B4385" t="s">
        <v>1149</v>
      </c>
      <c r="C4385" t="s">
        <v>4</v>
      </c>
      <c r="D4385">
        <v>2020</v>
      </c>
      <c r="E4385" s="3">
        <v>3</v>
      </c>
      <c r="F4385" s="21" t="s">
        <v>50</v>
      </c>
      <c r="G4385" s="1">
        <v>184</v>
      </c>
      <c r="H4385" s="1">
        <v>-48</v>
      </c>
      <c r="J4385" s="1" t="s">
        <v>1312</v>
      </c>
      <c r="K4385" s="1" t="s">
        <v>4566</v>
      </c>
      <c r="L4385" s="1" t="s">
        <v>4567</v>
      </c>
      <c r="M4385" s="1" t="s">
        <v>4347</v>
      </c>
      <c r="O4385" s="1">
        <v>43670</v>
      </c>
      <c r="P4385" s="1">
        <v>1040</v>
      </c>
      <c r="Q4385" s="1" t="s">
        <v>4568</v>
      </c>
    </row>
    <row r="4386" spans="1:17" x14ac:dyDescent="0.4">
      <c r="A4386" t="s">
        <v>48</v>
      </c>
      <c r="B4386" t="s">
        <v>1149</v>
      </c>
      <c r="C4386" t="s">
        <v>4</v>
      </c>
      <c r="D4386">
        <v>2020</v>
      </c>
      <c r="E4386" s="3">
        <v>3</v>
      </c>
      <c r="F4386" s="21" t="s">
        <v>50</v>
      </c>
      <c r="G4386" s="1">
        <v>185</v>
      </c>
      <c r="H4386" s="1">
        <v>65</v>
      </c>
      <c r="J4386" s="1" t="s">
        <v>20</v>
      </c>
      <c r="K4386" s="1" t="s">
        <v>4891</v>
      </c>
      <c r="L4386" s="1" t="s">
        <v>4892</v>
      </c>
      <c r="M4386" s="1" t="s">
        <v>4152</v>
      </c>
      <c r="N4386" s="1" t="s">
        <v>4893</v>
      </c>
      <c r="O4386" s="1">
        <v>43788</v>
      </c>
      <c r="P4386" s="1">
        <v>1039</v>
      </c>
      <c r="Q4386" s="1" t="s">
        <v>4894</v>
      </c>
    </row>
    <row r="4387" spans="1:17" x14ac:dyDescent="0.4">
      <c r="A4387" t="s">
        <v>48</v>
      </c>
      <c r="B4387" t="s">
        <v>1149</v>
      </c>
      <c r="C4387" t="s">
        <v>4</v>
      </c>
      <c r="D4387">
        <v>2020</v>
      </c>
      <c r="E4387" s="3">
        <v>3</v>
      </c>
      <c r="F4387" s="21" t="s">
        <v>50</v>
      </c>
      <c r="G4387" s="1">
        <v>186</v>
      </c>
      <c r="H4387" s="1">
        <v>94</v>
      </c>
      <c r="J4387" s="1" t="s">
        <v>178</v>
      </c>
      <c r="K4387" s="1" t="s">
        <v>4443</v>
      </c>
      <c r="L4387" s="1" t="s">
        <v>4444</v>
      </c>
      <c r="M4387" s="1" t="s">
        <v>4152</v>
      </c>
      <c r="N4387" s="1" t="s">
        <v>4445</v>
      </c>
      <c r="O4387" s="1">
        <v>43746</v>
      </c>
      <c r="P4387" s="1">
        <v>1031</v>
      </c>
      <c r="Q4387" s="1" t="s">
        <v>4446</v>
      </c>
    </row>
    <row r="4388" spans="1:17" x14ac:dyDescent="0.4">
      <c r="A4388" t="s">
        <v>48</v>
      </c>
      <c r="B4388" t="s">
        <v>1149</v>
      </c>
      <c r="C4388" t="s">
        <v>4</v>
      </c>
      <c r="D4388">
        <v>2020</v>
      </c>
      <c r="E4388" s="3">
        <v>3</v>
      </c>
      <c r="F4388" s="21" t="s">
        <v>50</v>
      </c>
      <c r="G4388" s="1">
        <v>187</v>
      </c>
      <c r="H4388" s="1">
        <v>69</v>
      </c>
      <c r="J4388" s="1" t="s">
        <v>304</v>
      </c>
      <c r="K4388" s="1" t="s">
        <v>4895</v>
      </c>
      <c r="L4388" s="1" t="s">
        <v>4896</v>
      </c>
      <c r="M4388" s="1" t="s">
        <v>4155</v>
      </c>
      <c r="N4388" s="1" t="s">
        <v>4897</v>
      </c>
      <c r="O4388" s="1">
        <v>43045</v>
      </c>
      <c r="P4388" s="1">
        <v>1017</v>
      </c>
      <c r="Q4388" s="1" t="s">
        <v>4898</v>
      </c>
    </row>
    <row r="4389" spans="1:17" x14ac:dyDescent="0.4">
      <c r="A4389" t="s">
        <v>48</v>
      </c>
      <c r="B4389" t="s">
        <v>1149</v>
      </c>
      <c r="C4389" t="s">
        <v>4</v>
      </c>
      <c r="D4389">
        <v>2020</v>
      </c>
      <c r="E4389" s="3">
        <v>3</v>
      </c>
      <c r="F4389" s="21" t="s">
        <v>50</v>
      </c>
      <c r="G4389" s="1">
        <v>188</v>
      </c>
      <c r="H4389" s="1">
        <v>139</v>
      </c>
      <c r="J4389" s="1" t="s">
        <v>21</v>
      </c>
      <c r="K4389" s="1" t="s">
        <v>4899</v>
      </c>
      <c r="L4389" s="1" t="s">
        <v>4296</v>
      </c>
      <c r="M4389" s="1" t="s">
        <v>4144</v>
      </c>
      <c r="O4389" s="1">
        <v>43822</v>
      </c>
      <c r="P4389" s="1">
        <v>1014</v>
      </c>
      <c r="Q4389" s="1" t="s">
        <v>4900</v>
      </c>
    </row>
    <row r="4390" spans="1:17" x14ac:dyDescent="0.4">
      <c r="A4390" t="s">
        <v>48</v>
      </c>
      <c r="B4390" t="s">
        <v>1149</v>
      </c>
      <c r="C4390" t="s">
        <v>4</v>
      </c>
      <c r="D4390">
        <v>2020</v>
      </c>
      <c r="E4390" s="3">
        <v>3</v>
      </c>
      <c r="F4390" s="21" t="s">
        <v>50</v>
      </c>
      <c r="G4390" s="1">
        <v>189</v>
      </c>
      <c r="H4390" s="1">
        <v>21</v>
      </c>
      <c r="J4390" s="1" t="s">
        <v>304</v>
      </c>
      <c r="K4390" s="1" t="s">
        <v>4901</v>
      </c>
      <c r="L4390" s="1" t="s">
        <v>4779</v>
      </c>
      <c r="M4390" s="1" t="s">
        <v>4160</v>
      </c>
      <c r="O4390" s="1">
        <v>43495</v>
      </c>
      <c r="P4390" s="1">
        <v>1003</v>
      </c>
      <c r="Q4390" s="1" t="s">
        <v>4902</v>
      </c>
    </row>
    <row r="4391" spans="1:17" x14ac:dyDescent="0.4">
      <c r="A4391" t="s">
        <v>48</v>
      </c>
      <c r="B4391" t="s">
        <v>1149</v>
      </c>
      <c r="C4391" t="s">
        <v>4</v>
      </c>
      <c r="D4391">
        <v>2020</v>
      </c>
      <c r="E4391" s="3">
        <v>3</v>
      </c>
      <c r="F4391" s="21" t="s">
        <v>50</v>
      </c>
      <c r="G4391" s="1">
        <v>190</v>
      </c>
      <c r="H4391" s="1">
        <v>-64</v>
      </c>
      <c r="J4391" s="1" t="s">
        <v>4826</v>
      </c>
      <c r="K4391" s="1" t="s">
        <v>4740</v>
      </c>
      <c r="L4391" s="1" t="s">
        <v>4741</v>
      </c>
      <c r="M4391" s="1" t="s">
        <v>4144</v>
      </c>
      <c r="O4391" s="1">
        <v>43551</v>
      </c>
      <c r="P4391" s="1">
        <v>999</v>
      </c>
      <c r="Q4391" s="1" t="s">
        <v>4742</v>
      </c>
    </row>
    <row r="4392" spans="1:17" x14ac:dyDescent="0.4">
      <c r="A4392" t="s">
        <v>48</v>
      </c>
      <c r="B4392" t="s">
        <v>1149</v>
      </c>
      <c r="C4392" t="s">
        <v>4</v>
      </c>
      <c r="D4392">
        <v>2020</v>
      </c>
      <c r="E4392" s="3">
        <v>3</v>
      </c>
      <c r="F4392" s="21" t="s">
        <v>50</v>
      </c>
      <c r="G4392" s="1">
        <v>191</v>
      </c>
      <c r="H4392" s="1">
        <v>-31</v>
      </c>
      <c r="J4392" s="1" t="s">
        <v>9</v>
      </c>
      <c r="K4392" s="1" t="s">
        <v>4611</v>
      </c>
      <c r="L4392" s="1" t="s">
        <v>4612</v>
      </c>
      <c r="M4392" s="1" t="s">
        <v>4181</v>
      </c>
      <c r="O4392" s="1">
        <v>43830</v>
      </c>
      <c r="P4392" s="1">
        <v>993</v>
      </c>
      <c r="Q4392" s="1" t="s">
        <v>4613</v>
      </c>
    </row>
    <row r="4393" spans="1:17" x14ac:dyDescent="0.4">
      <c r="A4393" t="s">
        <v>48</v>
      </c>
      <c r="B4393" t="s">
        <v>1149</v>
      </c>
      <c r="C4393" t="s">
        <v>4</v>
      </c>
      <c r="D4393">
        <v>2020</v>
      </c>
      <c r="E4393" s="3">
        <v>3</v>
      </c>
      <c r="F4393" s="21" t="s">
        <v>50</v>
      </c>
      <c r="G4393" s="1">
        <v>192</v>
      </c>
      <c r="H4393" s="1">
        <v>12</v>
      </c>
      <c r="J4393" s="1" t="s">
        <v>304</v>
      </c>
      <c r="K4393" s="1" t="s">
        <v>4654</v>
      </c>
      <c r="L4393" s="1" t="s">
        <v>4655</v>
      </c>
      <c r="M4393" s="1" t="s">
        <v>4181</v>
      </c>
      <c r="O4393" s="1">
        <v>43747</v>
      </c>
      <c r="P4393" s="1">
        <v>982</v>
      </c>
      <c r="Q4393" s="1" t="s">
        <v>4656</v>
      </c>
    </row>
    <row r="4394" spans="1:17" x14ac:dyDescent="0.4">
      <c r="A4394" t="s">
        <v>48</v>
      </c>
      <c r="B4394" t="s">
        <v>1149</v>
      </c>
      <c r="C4394" t="s">
        <v>4</v>
      </c>
      <c r="D4394">
        <v>2020</v>
      </c>
      <c r="E4394" s="3">
        <v>3</v>
      </c>
      <c r="F4394" s="21" t="s">
        <v>50</v>
      </c>
      <c r="G4394" s="1">
        <v>193</v>
      </c>
      <c r="H4394" s="1">
        <v>218</v>
      </c>
      <c r="J4394" s="1" t="s">
        <v>20</v>
      </c>
      <c r="K4394" s="1" t="s">
        <v>4903</v>
      </c>
      <c r="L4394" s="1" t="s">
        <v>4158</v>
      </c>
      <c r="M4394" s="1" t="s">
        <v>4144</v>
      </c>
      <c r="O4394" s="1">
        <v>43507</v>
      </c>
      <c r="P4394" s="1">
        <v>962</v>
      </c>
      <c r="Q4394" s="1" t="s">
        <v>4904</v>
      </c>
    </row>
    <row r="4395" spans="1:17" x14ac:dyDescent="0.4">
      <c r="A4395" t="s">
        <v>48</v>
      </c>
      <c r="B4395" t="s">
        <v>1149</v>
      </c>
      <c r="C4395" t="s">
        <v>4</v>
      </c>
      <c r="D4395">
        <v>2020</v>
      </c>
      <c r="E4395" s="3">
        <v>3</v>
      </c>
      <c r="F4395" s="21" t="s">
        <v>50</v>
      </c>
      <c r="G4395" s="1">
        <v>194</v>
      </c>
      <c r="H4395" s="1">
        <v>-80</v>
      </c>
      <c r="J4395" s="1" t="s">
        <v>16</v>
      </c>
      <c r="K4395" s="1" t="s">
        <v>4484</v>
      </c>
      <c r="L4395" s="1" t="s">
        <v>4485</v>
      </c>
      <c r="M4395" s="1" t="s">
        <v>4255</v>
      </c>
      <c r="N4395" s="1" t="s">
        <v>4486</v>
      </c>
      <c r="O4395" s="1">
        <v>43787</v>
      </c>
      <c r="P4395" s="1">
        <v>949</v>
      </c>
      <c r="Q4395" s="1" t="s">
        <v>4487</v>
      </c>
    </row>
    <row r="4396" spans="1:17" x14ac:dyDescent="0.4">
      <c r="A4396" t="s">
        <v>48</v>
      </c>
      <c r="B4396" t="s">
        <v>1149</v>
      </c>
      <c r="C4396" t="s">
        <v>4</v>
      </c>
      <c r="D4396">
        <v>2020</v>
      </c>
      <c r="E4396" s="3">
        <v>3</v>
      </c>
      <c r="F4396" s="21" t="s">
        <v>50</v>
      </c>
      <c r="G4396" s="1">
        <v>195</v>
      </c>
      <c r="H4396" s="1">
        <v>-42</v>
      </c>
      <c r="J4396" s="1" t="s">
        <v>16</v>
      </c>
      <c r="K4396" s="1" t="s">
        <v>4773</v>
      </c>
      <c r="L4396" s="1" t="s">
        <v>4774</v>
      </c>
      <c r="M4396" s="1" t="s">
        <v>4155</v>
      </c>
      <c r="N4396" s="1" t="s">
        <v>4775</v>
      </c>
      <c r="O4396" s="1">
        <v>43862</v>
      </c>
      <c r="P4396" s="1">
        <v>947</v>
      </c>
      <c r="Q4396" s="1" t="s">
        <v>4776</v>
      </c>
    </row>
    <row r="4397" spans="1:17" x14ac:dyDescent="0.4">
      <c r="A4397" t="s">
        <v>48</v>
      </c>
      <c r="B4397" t="s">
        <v>1149</v>
      </c>
      <c r="C4397" t="s">
        <v>4</v>
      </c>
      <c r="D4397">
        <v>2020</v>
      </c>
      <c r="E4397" s="3">
        <v>3</v>
      </c>
      <c r="F4397" s="21" t="s">
        <v>50</v>
      </c>
      <c r="G4397" s="1">
        <v>196</v>
      </c>
      <c r="H4397" s="1">
        <v>196</v>
      </c>
      <c r="J4397" s="1" t="s">
        <v>24</v>
      </c>
      <c r="K4397" s="1" t="s">
        <v>4905</v>
      </c>
      <c r="L4397" s="1" t="s">
        <v>4906</v>
      </c>
      <c r="M4397" s="1" t="s">
        <v>4347</v>
      </c>
      <c r="N4397" s="1" t="s">
        <v>4907</v>
      </c>
      <c r="O4397" s="1">
        <v>43918</v>
      </c>
      <c r="P4397" s="1">
        <v>936</v>
      </c>
      <c r="Q4397" s="1" t="s">
        <v>4908</v>
      </c>
    </row>
    <row r="4398" spans="1:17" x14ac:dyDescent="0.4">
      <c r="A4398" t="s">
        <v>48</v>
      </c>
      <c r="B4398" t="s">
        <v>1149</v>
      </c>
      <c r="C4398" t="s">
        <v>4</v>
      </c>
      <c r="D4398">
        <v>2020</v>
      </c>
      <c r="E4398" s="3">
        <v>3</v>
      </c>
      <c r="F4398" s="21" t="s">
        <v>50</v>
      </c>
      <c r="G4398" s="1">
        <v>197</v>
      </c>
      <c r="H4398" s="1">
        <v>2</v>
      </c>
      <c r="J4398" s="1" t="s">
        <v>178</v>
      </c>
      <c r="K4398" s="1" t="s">
        <v>4468</v>
      </c>
      <c r="L4398" s="1" t="s">
        <v>4180</v>
      </c>
      <c r="M4398" s="1" t="s">
        <v>4160</v>
      </c>
      <c r="O4398" s="1">
        <v>42548</v>
      </c>
      <c r="P4398" s="1">
        <v>936</v>
      </c>
      <c r="Q4398" s="1" t="s">
        <v>4469</v>
      </c>
    </row>
    <row r="4399" spans="1:17" x14ac:dyDescent="0.4">
      <c r="A4399" t="s">
        <v>48</v>
      </c>
      <c r="B4399" t="s">
        <v>1149</v>
      </c>
      <c r="C4399" t="s">
        <v>4</v>
      </c>
      <c r="D4399">
        <v>2020</v>
      </c>
      <c r="E4399" s="3">
        <v>3</v>
      </c>
      <c r="F4399" s="21" t="s">
        <v>50</v>
      </c>
      <c r="G4399" s="1">
        <v>198</v>
      </c>
      <c r="H4399" s="1">
        <v>-93</v>
      </c>
      <c r="J4399" s="1" t="s">
        <v>304</v>
      </c>
      <c r="K4399" s="1" t="s">
        <v>4585</v>
      </c>
      <c r="L4399" s="1" t="s">
        <v>1576</v>
      </c>
      <c r="M4399" s="1">
        <v>0</v>
      </c>
      <c r="O4399" s="1">
        <v>43129</v>
      </c>
      <c r="P4399" s="1">
        <v>936</v>
      </c>
      <c r="Q4399" s="1" t="s">
        <v>4586</v>
      </c>
    </row>
    <row r="4400" spans="1:17" x14ac:dyDescent="0.4">
      <c r="A4400" t="s">
        <v>48</v>
      </c>
      <c r="B4400" t="s">
        <v>1149</v>
      </c>
      <c r="C4400" t="s">
        <v>4</v>
      </c>
      <c r="D4400">
        <v>2020</v>
      </c>
      <c r="E4400" s="3">
        <v>3</v>
      </c>
      <c r="F4400" s="21" t="s">
        <v>50</v>
      </c>
      <c r="G4400" s="1">
        <v>199</v>
      </c>
      <c r="H4400" s="1">
        <v>167</v>
      </c>
      <c r="J4400" s="1" t="s">
        <v>16</v>
      </c>
      <c r="K4400" s="1" t="s">
        <v>4909</v>
      </c>
      <c r="L4400" s="1" t="s">
        <v>4910</v>
      </c>
      <c r="M4400" s="1" t="s">
        <v>4144</v>
      </c>
      <c r="O4400" s="1">
        <v>43986</v>
      </c>
      <c r="P4400" s="1">
        <v>916</v>
      </c>
      <c r="Q4400" s="1" t="s">
        <v>4911</v>
      </c>
    </row>
    <row r="4401" spans="1:17" x14ac:dyDescent="0.4">
      <c r="A4401" t="s">
        <v>48</v>
      </c>
      <c r="B4401" t="s">
        <v>1149</v>
      </c>
      <c r="C4401" t="s">
        <v>4</v>
      </c>
      <c r="D4401">
        <v>2020</v>
      </c>
      <c r="E4401" s="3">
        <v>3</v>
      </c>
      <c r="F4401" s="21" t="s">
        <v>50</v>
      </c>
      <c r="G4401" s="1">
        <v>200</v>
      </c>
      <c r="H4401" s="1">
        <v>163</v>
      </c>
      <c r="J4401" s="1" t="s">
        <v>16</v>
      </c>
      <c r="K4401" s="1" t="s">
        <v>4912</v>
      </c>
      <c r="L4401" s="1" t="s">
        <v>4913</v>
      </c>
      <c r="M4401" s="1" t="s">
        <v>4144</v>
      </c>
      <c r="O4401" s="1">
        <v>43070</v>
      </c>
      <c r="P4401" s="1">
        <v>915</v>
      </c>
      <c r="Q4401" s="1" t="s">
        <v>4914</v>
      </c>
    </row>
    <row r="4402" spans="1:17" x14ac:dyDescent="0.4">
      <c r="A4402" t="s">
        <v>48</v>
      </c>
      <c r="B4402" t="s">
        <v>1149</v>
      </c>
      <c r="C4402" t="s">
        <v>4</v>
      </c>
      <c r="D4402">
        <v>2020</v>
      </c>
      <c r="E4402" s="3">
        <v>4</v>
      </c>
      <c r="F4402" s="21" t="s">
        <v>50</v>
      </c>
      <c r="G4402" s="1">
        <v>1</v>
      </c>
      <c r="H4402" s="1" t="s">
        <v>62</v>
      </c>
      <c r="J4402" s="1" t="s">
        <v>1312</v>
      </c>
      <c r="K4402" s="1" t="s">
        <v>1196</v>
      </c>
      <c r="L4402" s="1" t="s">
        <v>1197</v>
      </c>
      <c r="M4402" s="1" t="s">
        <v>4139</v>
      </c>
      <c r="N4402" s="1" t="s">
        <v>4140</v>
      </c>
      <c r="O4402" s="1">
        <v>44005</v>
      </c>
      <c r="P4402" s="1">
        <v>253809</v>
      </c>
      <c r="Q4402" s="1" t="s">
        <v>4141</v>
      </c>
    </row>
    <row r="4403" spans="1:17" x14ac:dyDescent="0.4">
      <c r="A4403" t="s">
        <v>48</v>
      </c>
      <c r="B4403" t="s">
        <v>1149</v>
      </c>
      <c r="C4403" t="s">
        <v>4</v>
      </c>
      <c r="D4403">
        <v>2020</v>
      </c>
      <c r="E4403" s="3">
        <v>4</v>
      </c>
      <c r="F4403" s="21" t="s">
        <v>50</v>
      </c>
      <c r="G4403" s="1">
        <v>2</v>
      </c>
      <c r="H4403" s="1">
        <v>2</v>
      </c>
      <c r="J4403" s="1" t="s">
        <v>16</v>
      </c>
      <c r="K4403" s="1" t="s">
        <v>4157</v>
      </c>
      <c r="L4403" s="1" t="s">
        <v>4158</v>
      </c>
      <c r="M4403" s="1" t="s">
        <v>4144</v>
      </c>
      <c r="O4403" s="1">
        <v>43998</v>
      </c>
      <c r="P4403" s="1">
        <v>101448</v>
      </c>
      <c r="Q4403" s="1" t="s">
        <v>4159</v>
      </c>
    </row>
    <row r="4404" spans="1:17" x14ac:dyDescent="0.4">
      <c r="A4404" t="s">
        <v>48</v>
      </c>
      <c r="B4404" t="s">
        <v>1149</v>
      </c>
      <c r="C4404" t="s">
        <v>4</v>
      </c>
      <c r="D4404">
        <v>2020</v>
      </c>
      <c r="E4404" s="3">
        <v>4</v>
      </c>
      <c r="F4404" s="21" t="s">
        <v>50</v>
      </c>
      <c r="G4404" s="1">
        <v>3</v>
      </c>
      <c r="H4404" s="1" t="s">
        <v>62</v>
      </c>
      <c r="J4404" s="1" t="s">
        <v>21</v>
      </c>
      <c r="K4404" s="1" t="s">
        <v>4204</v>
      </c>
      <c r="L4404" s="1" t="s">
        <v>4205</v>
      </c>
      <c r="M4404" s="1" t="s">
        <v>4155</v>
      </c>
      <c r="N4404" s="1" t="s">
        <v>4206</v>
      </c>
      <c r="O4404" s="1">
        <v>44001</v>
      </c>
      <c r="P4404" s="1">
        <v>98774</v>
      </c>
      <c r="Q4404" s="1" t="s">
        <v>4207</v>
      </c>
    </row>
    <row r="4405" spans="1:17" x14ac:dyDescent="0.4">
      <c r="A4405" t="s">
        <v>48</v>
      </c>
      <c r="B4405" t="s">
        <v>1149</v>
      </c>
      <c r="C4405" t="s">
        <v>4</v>
      </c>
      <c r="D4405">
        <v>2020</v>
      </c>
      <c r="E4405" s="3">
        <v>4</v>
      </c>
      <c r="F4405" s="21" t="s">
        <v>50</v>
      </c>
      <c r="G4405" s="1">
        <v>4</v>
      </c>
      <c r="H4405" s="1">
        <v>1</v>
      </c>
      <c r="J4405" s="1" t="s">
        <v>178</v>
      </c>
      <c r="K4405" s="1" t="s">
        <v>4177</v>
      </c>
      <c r="L4405" s="1" t="s">
        <v>1334</v>
      </c>
      <c r="M4405" s="1" t="s">
        <v>4178</v>
      </c>
      <c r="O4405" s="1">
        <v>43912</v>
      </c>
      <c r="P4405" s="1">
        <v>65394</v>
      </c>
      <c r="Q4405" s="1" t="s">
        <v>4179</v>
      </c>
    </row>
    <row r="4406" spans="1:17" x14ac:dyDescent="0.4">
      <c r="A4406" t="s">
        <v>48</v>
      </c>
      <c r="B4406" t="s">
        <v>1149</v>
      </c>
      <c r="C4406" t="s">
        <v>4</v>
      </c>
      <c r="D4406">
        <v>2020</v>
      </c>
      <c r="E4406" s="3">
        <v>4</v>
      </c>
      <c r="F4406" s="21" t="s">
        <v>50</v>
      </c>
      <c r="G4406" s="1">
        <v>5</v>
      </c>
      <c r="H4406" s="1">
        <v>3</v>
      </c>
      <c r="J4406" s="1" t="s">
        <v>20</v>
      </c>
      <c r="K4406" s="1" t="s">
        <v>1165</v>
      </c>
      <c r="L4406" s="1" t="s">
        <v>4154</v>
      </c>
      <c r="M4406" s="1" t="s">
        <v>4155</v>
      </c>
      <c r="O4406" s="1">
        <v>43982</v>
      </c>
      <c r="P4406" s="1">
        <v>62757</v>
      </c>
      <c r="Q4406" s="1" t="s">
        <v>4156</v>
      </c>
    </row>
    <row r="4407" spans="1:17" x14ac:dyDescent="0.4">
      <c r="A4407" t="s">
        <v>48</v>
      </c>
      <c r="B4407" t="s">
        <v>1149</v>
      </c>
      <c r="C4407" t="s">
        <v>4</v>
      </c>
      <c r="D4407">
        <v>2020</v>
      </c>
      <c r="E4407" s="3">
        <v>4</v>
      </c>
      <c r="F4407" s="21" t="s">
        <v>50</v>
      </c>
      <c r="G4407" s="1">
        <v>6</v>
      </c>
      <c r="H4407" s="1">
        <v>34</v>
      </c>
      <c r="J4407" s="1" t="s">
        <v>1312</v>
      </c>
      <c r="K4407" s="1" t="s">
        <v>4211</v>
      </c>
      <c r="L4407" s="1" t="s">
        <v>4212</v>
      </c>
      <c r="M4407" s="1" t="s">
        <v>4144</v>
      </c>
      <c r="N4407" s="1" t="s">
        <v>4213</v>
      </c>
      <c r="O4407" s="1">
        <v>43982</v>
      </c>
      <c r="P4407" s="1">
        <v>61100</v>
      </c>
      <c r="Q4407" s="1" t="s">
        <v>4214</v>
      </c>
    </row>
    <row r="4408" spans="1:17" x14ac:dyDescent="0.4">
      <c r="A4408" t="s">
        <v>48</v>
      </c>
      <c r="B4408" t="s">
        <v>1149</v>
      </c>
      <c r="C4408" t="s">
        <v>4</v>
      </c>
      <c r="D4408">
        <v>2020</v>
      </c>
      <c r="E4408" s="3">
        <v>4</v>
      </c>
      <c r="F4408" s="21" t="s">
        <v>50</v>
      </c>
      <c r="G4408" s="1">
        <v>7</v>
      </c>
      <c r="H4408" s="1">
        <v>-1</v>
      </c>
      <c r="J4408" s="1" t="s">
        <v>20</v>
      </c>
      <c r="K4408" s="1" t="s">
        <v>4142</v>
      </c>
      <c r="L4408" s="1" t="s">
        <v>4143</v>
      </c>
      <c r="M4408" s="1" t="s">
        <v>4144</v>
      </c>
      <c r="O4408" s="1">
        <v>43750</v>
      </c>
      <c r="P4408" s="1">
        <v>58371</v>
      </c>
      <c r="Q4408" s="1" t="s">
        <v>4145</v>
      </c>
    </row>
    <row r="4409" spans="1:17" x14ac:dyDescent="0.4">
      <c r="A4409" t="s">
        <v>48</v>
      </c>
      <c r="B4409" t="s">
        <v>1149</v>
      </c>
      <c r="C4409" t="s">
        <v>4</v>
      </c>
      <c r="D4409">
        <v>2020</v>
      </c>
      <c r="E4409" s="3">
        <v>4</v>
      </c>
      <c r="F4409" s="21" t="s">
        <v>50</v>
      </c>
      <c r="G4409" s="1">
        <v>8</v>
      </c>
      <c r="H4409" s="1">
        <v>130</v>
      </c>
      <c r="J4409" s="1" t="s">
        <v>1312</v>
      </c>
      <c r="K4409" s="1" t="s">
        <v>1560</v>
      </c>
      <c r="L4409" s="1" t="s">
        <v>4343</v>
      </c>
      <c r="M4409" s="1" t="s">
        <v>4347</v>
      </c>
      <c r="O4409" s="1">
        <v>43921</v>
      </c>
      <c r="P4409" s="1">
        <v>51623</v>
      </c>
      <c r="Q4409" s="1" t="s">
        <v>4344</v>
      </c>
    </row>
    <row r="4410" spans="1:17" x14ac:dyDescent="0.4">
      <c r="A4410" t="s">
        <v>48</v>
      </c>
      <c r="B4410" t="s">
        <v>1149</v>
      </c>
      <c r="C4410" t="s">
        <v>4</v>
      </c>
      <c r="D4410">
        <v>2020</v>
      </c>
      <c r="E4410" s="3">
        <v>4</v>
      </c>
      <c r="F4410" s="21" t="s">
        <v>50</v>
      </c>
      <c r="G4410" s="1">
        <v>9</v>
      </c>
      <c r="H4410" s="1">
        <v>-2</v>
      </c>
      <c r="J4410" s="1" t="s">
        <v>20</v>
      </c>
      <c r="K4410" s="1" t="s">
        <v>4150</v>
      </c>
      <c r="L4410" s="1" t="s">
        <v>4143</v>
      </c>
      <c r="M4410" s="1" t="s">
        <v>4144</v>
      </c>
      <c r="O4410" s="1">
        <v>43750</v>
      </c>
      <c r="P4410" s="1">
        <v>43676</v>
      </c>
      <c r="Q4410" s="1" t="s">
        <v>4151</v>
      </c>
    </row>
    <row r="4411" spans="1:17" x14ac:dyDescent="0.4">
      <c r="A4411" t="s">
        <v>48</v>
      </c>
      <c r="B4411" t="s">
        <v>1149</v>
      </c>
      <c r="C4411" t="s">
        <v>4</v>
      </c>
      <c r="D4411">
        <v>2020</v>
      </c>
      <c r="E4411" s="3">
        <v>4</v>
      </c>
      <c r="F4411" s="21" t="s">
        <v>50</v>
      </c>
      <c r="G4411" s="1">
        <v>10</v>
      </c>
      <c r="H4411" s="1">
        <v>2</v>
      </c>
      <c r="J4411" s="1" t="s">
        <v>21</v>
      </c>
      <c r="K4411" s="1" t="s">
        <v>4183</v>
      </c>
      <c r="L4411" s="1" t="s">
        <v>4184</v>
      </c>
      <c r="M4411" s="1" t="s">
        <v>4178</v>
      </c>
      <c r="O4411" s="1">
        <v>43999</v>
      </c>
      <c r="P4411" s="1">
        <v>38891</v>
      </c>
      <c r="Q4411" s="1" t="s">
        <v>4185</v>
      </c>
    </row>
    <row r="4412" spans="1:17" x14ac:dyDescent="0.4">
      <c r="A4412" t="s">
        <v>48</v>
      </c>
      <c r="B4412" t="s">
        <v>1149</v>
      </c>
      <c r="C4412" t="s">
        <v>4</v>
      </c>
      <c r="D4412">
        <v>2020</v>
      </c>
      <c r="E4412" s="3">
        <v>4</v>
      </c>
      <c r="F4412" s="21" t="s">
        <v>50</v>
      </c>
      <c r="G4412" s="1">
        <v>11</v>
      </c>
      <c r="H4412" s="1">
        <v>4</v>
      </c>
      <c r="J4412" s="1" t="s">
        <v>3172</v>
      </c>
      <c r="K4412" s="1" t="s">
        <v>4192</v>
      </c>
      <c r="L4412" s="1" t="s">
        <v>4193</v>
      </c>
      <c r="M4412" s="1" t="s">
        <v>4152</v>
      </c>
      <c r="O4412" s="1">
        <v>43979</v>
      </c>
      <c r="P4412" s="1">
        <v>29355</v>
      </c>
      <c r="Q4412" s="1" t="s">
        <v>4194</v>
      </c>
    </row>
    <row r="4413" spans="1:17" x14ac:dyDescent="0.4">
      <c r="A4413" t="s">
        <v>48</v>
      </c>
      <c r="B4413" t="s">
        <v>1149</v>
      </c>
      <c r="C4413" t="s">
        <v>4</v>
      </c>
      <c r="D4413">
        <v>2020</v>
      </c>
      <c r="E4413" s="3">
        <v>4</v>
      </c>
      <c r="F4413" s="21" t="s">
        <v>50</v>
      </c>
      <c r="G4413" s="1">
        <v>12</v>
      </c>
      <c r="H4413" s="1" t="s">
        <v>81</v>
      </c>
      <c r="J4413" s="1" t="s">
        <v>21</v>
      </c>
      <c r="K4413" s="1" t="s">
        <v>4915</v>
      </c>
      <c r="L4413" s="1" t="s">
        <v>4916</v>
      </c>
      <c r="M4413" s="1" t="s">
        <v>4144</v>
      </c>
      <c r="O4413" s="1">
        <v>43973</v>
      </c>
      <c r="P4413" s="1">
        <v>29333</v>
      </c>
      <c r="Q4413" s="1" t="s">
        <v>4917</v>
      </c>
    </row>
    <row r="4414" spans="1:17" x14ac:dyDescent="0.4">
      <c r="A4414" t="s">
        <v>48</v>
      </c>
      <c r="B4414" t="s">
        <v>1149</v>
      </c>
      <c r="C4414" t="s">
        <v>4</v>
      </c>
      <c r="D4414">
        <v>2020</v>
      </c>
      <c r="E4414" s="3">
        <v>4</v>
      </c>
      <c r="F4414" s="21" t="s">
        <v>50</v>
      </c>
      <c r="G4414" s="1">
        <v>13</v>
      </c>
      <c r="H4414" s="1">
        <v>-3</v>
      </c>
      <c r="J4414" s="1" t="s">
        <v>3664</v>
      </c>
      <c r="K4414" s="1" t="s">
        <v>1298</v>
      </c>
      <c r="L4414" s="1" t="s">
        <v>1299</v>
      </c>
      <c r="M4414" s="1" t="s">
        <v>4255</v>
      </c>
      <c r="N4414" s="1" t="s">
        <v>4161</v>
      </c>
      <c r="O4414" s="1">
        <v>43899</v>
      </c>
      <c r="P4414" s="1">
        <v>29201</v>
      </c>
      <c r="Q4414" s="1" t="s">
        <v>4162</v>
      </c>
    </row>
    <row r="4415" spans="1:17" x14ac:dyDescent="0.4">
      <c r="A4415" t="s">
        <v>48</v>
      </c>
      <c r="B4415" t="s">
        <v>1149</v>
      </c>
      <c r="C4415" t="s">
        <v>4</v>
      </c>
      <c r="D4415">
        <v>2020</v>
      </c>
      <c r="E4415" s="3">
        <v>4</v>
      </c>
      <c r="F4415" s="21" t="s">
        <v>50</v>
      </c>
      <c r="G4415" s="1">
        <v>14</v>
      </c>
      <c r="H4415" s="1">
        <v>-12</v>
      </c>
      <c r="J4415" s="1" t="s">
        <v>365</v>
      </c>
      <c r="K4415" s="1" t="s">
        <v>4146</v>
      </c>
      <c r="L4415" s="1" t="s">
        <v>1216</v>
      </c>
      <c r="M4415" s="1" t="s">
        <v>4147</v>
      </c>
      <c r="N4415" s="1" t="s">
        <v>4148</v>
      </c>
      <c r="O4415" s="1">
        <v>43887</v>
      </c>
      <c r="P4415" s="1">
        <v>27059</v>
      </c>
      <c r="Q4415" s="1" t="s">
        <v>4149</v>
      </c>
    </row>
    <row r="4416" spans="1:17" x14ac:dyDescent="0.4">
      <c r="A4416" t="s">
        <v>48</v>
      </c>
      <c r="B4416" t="s">
        <v>1149</v>
      </c>
      <c r="C4416" t="s">
        <v>4</v>
      </c>
      <c r="D4416">
        <v>2020</v>
      </c>
      <c r="E4416" s="3">
        <v>4</v>
      </c>
      <c r="F4416" s="21" t="s">
        <v>50</v>
      </c>
      <c r="G4416" s="1">
        <v>15</v>
      </c>
      <c r="H4416" s="1">
        <v>-2</v>
      </c>
      <c r="J4416" s="1" t="s">
        <v>27</v>
      </c>
      <c r="K4416" s="1" t="s">
        <v>4174</v>
      </c>
      <c r="L4416" s="1" t="s">
        <v>4175</v>
      </c>
      <c r="M4416" s="1" t="s">
        <v>4155</v>
      </c>
      <c r="O4416" s="1">
        <v>43812</v>
      </c>
      <c r="P4416" s="1">
        <v>24541</v>
      </c>
      <c r="Q4416" s="1" t="s">
        <v>4176</v>
      </c>
    </row>
    <row r="4417" spans="1:17" x14ac:dyDescent="0.4">
      <c r="A4417" t="s">
        <v>48</v>
      </c>
      <c r="B4417" t="s">
        <v>1149</v>
      </c>
      <c r="C4417" t="s">
        <v>4</v>
      </c>
      <c r="D4417">
        <v>2020</v>
      </c>
      <c r="E4417" s="3">
        <v>4</v>
      </c>
      <c r="F4417" s="21" t="s">
        <v>50</v>
      </c>
      <c r="G4417" s="1">
        <v>16</v>
      </c>
      <c r="H4417" s="1">
        <v>-2</v>
      </c>
      <c r="J4417" s="1" t="s">
        <v>20</v>
      </c>
      <c r="K4417" s="1" t="s">
        <v>4166</v>
      </c>
      <c r="L4417" s="1" t="s">
        <v>4143</v>
      </c>
      <c r="M4417" s="1" t="s">
        <v>4144</v>
      </c>
      <c r="O4417" s="1">
        <v>43750</v>
      </c>
      <c r="P4417" s="1">
        <v>23315</v>
      </c>
      <c r="Q4417" s="1" t="s">
        <v>4167</v>
      </c>
    </row>
    <row r="4418" spans="1:17" x14ac:dyDescent="0.4">
      <c r="A4418" t="s">
        <v>48</v>
      </c>
      <c r="B4418" t="s">
        <v>1149</v>
      </c>
      <c r="C4418" t="s">
        <v>4</v>
      </c>
      <c r="D4418">
        <v>2020</v>
      </c>
      <c r="E4418" s="3">
        <v>4</v>
      </c>
      <c r="F4418" s="21" t="s">
        <v>50</v>
      </c>
      <c r="G4418" s="1">
        <v>17</v>
      </c>
      <c r="H4418" s="1">
        <v>-6</v>
      </c>
      <c r="J4418" s="1" t="s">
        <v>452</v>
      </c>
      <c r="K4418" s="1" t="s">
        <v>4163</v>
      </c>
      <c r="L4418" s="1" t="s">
        <v>4164</v>
      </c>
      <c r="M4418" s="1" t="s">
        <v>4155</v>
      </c>
      <c r="O4418" s="1">
        <v>44009</v>
      </c>
      <c r="P4418" s="1">
        <v>20515</v>
      </c>
      <c r="Q4418" s="1" t="s">
        <v>4165</v>
      </c>
    </row>
    <row r="4419" spans="1:17" x14ac:dyDescent="0.4">
      <c r="A4419" t="s">
        <v>48</v>
      </c>
      <c r="B4419" t="s">
        <v>1149</v>
      </c>
      <c r="C4419" t="s">
        <v>4</v>
      </c>
      <c r="D4419">
        <v>2020</v>
      </c>
      <c r="E4419" s="3">
        <v>4</v>
      </c>
      <c r="F4419" s="21" t="s">
        <v>50</v>
      </c>
      <c r="G4419" s="1">
        <v>18</v>
      </c>
      <c r="H4419" s="1">
        <v>-2</v>
      </c>
      <c r="J4419" s="1" t="s">
        <v>20</v>
      </c>
      <c r="K4419" s="1" t="s">
        <v>1179</v>
      </c>
      <c r="L4419" s="1" t="s">
        <v>4154</v>
      </c>
      <c r="M4419" s="1" t="s">
        <v>4155</v>
      </c>
      <c r="O4419" s="1">
        <v>43986</v>
      </c>
      <c r="P4419" s="1">
        <v>18442</v>
      </c>
      <c r="Q4419" s="1" t="s">
        <v>4168</v>
      </c>
    </row>
    <row r="4420" spans="1:17" x14ac:dyDescent="0.4">
      <c r="A4420" t="s">
        <v>48</v>
      </c>
      <c r="B4420" t="s">
        <v>1149</v>
      </c>
      <c r="C4420" t="s">
        <v>4</v>
      </c>
      <c r="D4420">
        <v>2020</v>
      </c>
      <c r="E4420" s="3">
        <v>4</v>
      </c>
      <c r="F4420" s="21" t="s">
        <v>50</v>
      </c>
      <c r="G4420" s="1">
        <v>19</v>
      </c>
      <c r="H4420" s="1">
        <v>3</v>
      </c>
      <c r="J4420" s="1" t="s">
        <v>21</v>
      </c>
      <c r="K4420" s="1" t="s">
        <v>4249</v>
      </c>
      <c r="L4420" s="1" t="s">
        <v>4250</v>
      </c>
      <c r="M4420" s="1" t="s">
        <v>4171</v>
      </c>
      <c r="N4420" s="1" t="s">
        <v>4251</v>
      </c>
      <c r="O4420" s="1">
        <v>43880</v>
      </c>
      <c r="P4420" s="1">
        <v>15737</v>
      </c>
      <c r="Q4420" s="1" t="s">
        <v>4252</v>
      </c>
    </row>
    <row r="4421" spans="1:17" x14ac:dyDescent="0.4">
      <c r="A4421" t="s">
        <v>48</v>
      </c>
      <c r="B4421" t="s">
        <v>1149</v>
      </c>
      <c r="C4421" t="s">
        <v>4</v>
      </c>
      <c r="D4421">
        <v>2020</v>
      </c>
      <c r="E4421" s="3">
        <v>4</v>
      </c>
      <c r="F4421" s="21" t="s">
        <v>50</v>
      </c>
      <c r="G4421" s="1">
        <v>20</v>
      </c>
      <c r="H4421" s="1" t="s">
        <v>62</v>
      </c>
      <c r="J4421" s="1" t="s">
        <v>20</v>
      </c>
      <c r="K4421" s="1" t="s">
        <v>4215</v>
      </c>
      <c r="L4421" s="1" t="s">
        <v>2842</v>
      </c>
      <c r="M4421" s="1" t="s">
        <v>4160</v>
      </c>
      <c r="O4421" s="1">
        <v>43999</v>
      </c>
      <c r="P4421" s="1">
        <v>15559</v>
      </c>
      <c r="Q4421" s="1" t="s">
        <v>4216</v>
      </c>
    </row>
    <row r="4422" spans="1:17" x14ac:dyDescent="0.4">
      <c r="A4422" t="s">
        <v>48</v>
      </c>
      <c r="B4422" t="s">
        <v>1149</v>
      </c>
      <c r="C4422" t="s">
        <v>4</v>
      </c>
      <c r="D4422">
        <v>2020</v>
      </c>
      <c r="E4422" s="3">
        <v>4</v>
      </c>
      <c r="F4422" s="21" t="s">
        <v>50</v>
      </c>
      <c r="G4422" s="1">
        <v>21</v>
      </c>
      <c r="H4422" s="1">
        <v>-4</v>
      </c>
      <c r="J4422" s="1" t="s">
        <v>3497</v>
      </c>
      <c r="K4422" s="1" t="s">
        <v>1150</v>
      </c>
      <c r="L4422" s="1" t="s">
        <v>1151</v>
      </c>
      <c r="M4422" s="1" t="s">
        <v>4171</v>
      </c>
      <c r="N4422" s="1" t="s">
        <v>4172</v>
      </c>
      <c r="O4422" s="1">
        <v>43955</v>
      </c>
      <c r="P4422" s="1">
        <v>13518</v>
      </c>
      <c r="Q4422" s="1" t="s">
        <v>4173</v>
      </c>
    </row>
    <row r="4423" spans="1:17" x14ac:dyDescent="0.4">
      <c r="A4423" t="s">
        <v>48</v>
      </c>
      <c r="B4423" t="s">
        <v>1149</v>
      </c>
      <c r="C4423" t="s">
        <v>4</v>
      </c>
      <c r="D4423">
        <v>2020</v>
      </c>
      <c r="E4423" s="3">
        <v>4</v>
      </c>
      <c r="F4423" s="21" t="s">
        <v>50</v>
      </c>
      <c r="G4423" s="1">
        <v>22</v>
      </c>
      <c r="H4423" s="1">
        <v>1</v>
      </c>
      <c r="J4423" s="1" t="s">
        <v>20</v>
      </c>
      <c r="K4423" s="1" t="s">
        <v>4195</v>
      </c>
      <c r="L4423" s="1" t="s">
        <v>1236</v>
      </c>
      <c r="M4423" s="1" t="s">
        <v>4144</v>
      </c>
      <c r="N4423" s="1" t="s">
        <v>4196</v>
      </c>
      <c r="O4423" s="1">
        <v>43984</v>
      </c>
      <c r="P4423" s="1">
        <v>13152</v>
      </c>
      <c r="Q4423" s="1" t="s">
        <v>4197</v>
      </c>
    </row>
    <row r="4424" spans="1:17" x14ac:dyDescent="0.4">
      <c r="A4424" t="s">
        <v>48</v>
      </c>
      <c r="B4424" t="s">
        <v>1149</v>
      </c>
      <c r="C4424" t="s">
        <v>4</v>
      </c>
      <c r="D4424">
        <v>2020</v>
      </c>
      <c r="E4424" s="3">
        <v>4</v>
      </c>
      <c r="F4424" s="21" t="s">
        <v>50</v>
      </c>
      <c r="G4424" s="1">
        <v>23</v>
      </c>
      <c r="H4424" s="1">
        <v>-4</v>
      </c>
      <c r="J4424" s="1" t="s">
        <v>20</v>
      </c>
      <c r="K4424" s="1" t="s">
        <v>4186</v>
      </c>
      <c r="L4424" s="1" t="s">
        <v>4143</v>
      </c>
      <c r="M4424" s="1" t="s">
        <v>4144</v>
      </c>
      <c r="O4424" s="1">
        <v>43470</v>
      </c>
      <c r="P4424" s="1">
        <v>13104</v>
      </c>
      <c r="Q4424" s="1" t="s">
        <v>4187</v>
      </c>
    </row>
    <row r="4425" spans="1:17" x14ac:dyDescent="0.4">
      <c r="A4425" t="s">
        <v>48</v>
      </c>
      <c r="B4425" t="s">
        <v>1149</v>
      </c>
      <c r="C4425" t="s">
        <v>4</v>
      </c>
      <c r="D4425">
        <v>2020</v>
      </c>
      <c r="E4425" s="3">
        <v>4</v>
      </c>
      <c r="F4425" s="21" t="s">
        <v>50</v>
      </c>
      <c r="G4425" s="1">
        <v>24</v>
      </c>
      <c r="H4425" s="1">
        <v>20</v>
      </c>
      <c r="J4425" s="1" t="s">
        <v>21</v>
      </c>
      <c r="K4425" s="1" t="s">
        <v>4257</v>
      </c>
      <c r="L4425" s="1" t="s">
        <v>4258</v>
      </c>
      <c r="M4425" s="1" t="s">
        <v>4152</v>
      </c>
      <c r="O4425" s="1">
        <v>43803</v>
      </c>
      <c r="P4425" s="1">
        <v>12011</v>
      </c>
      <c r="Q4425" s="1" t="s">
        <v>4259</v>
      </c>
    </row>
    <row r="4426" spans="1:17" x14ac:dyDescent="0.4">
      <c r="A4426" t="s">
        <v>48</v>
      </c>
      <c r="B4426" t="s">
        <v>1149</v>
      </c>
      <c r="C4426" t="s">
        <v>4</v>
      </c>
      <c r="D4426">
        <v>2020</v>
      </c>
      <c r="E4426" s="3">
        <v>4</v>
      </c>
      <c r="F4426" s="21" t="s">
        <v>50</v>
      </c>
      <c r="G4426" s="1">
        <v>25</v>
      </c>
      <c r="H4426" s="1">
        <v>1</v>
      </c>
      <c r="J4426" s="1" t="s">
        <v>20</v>
      </c>
      <c r="K4426" s="1" t="s">
        <v>4217</v>
      </c>
      <c r="L4426" s="1" t="s">
        <v>4143</v>
      </c>
      <c r="M4426" s="1" t="s">
        <v>4144</v>
      </c>
      <c r="O4426" s="1">
        <v>43755</v>
      </c>
      <c r="P4426" s="1">
        <v>11949</v>
      </c>
      <c r="Q4426" s="1" t="s">
        <v>4218</v>
      </c>
    </row>
    <row r="4427" spans="1:17" x14ac:dyDescent="0.4">
      <c r="A4427" t="s">
        <v>48</v>
      </c>
      <c r="B4427" t="s">
        <v>1149</v>
      </c>
      <c r="C4427" t="s">
        <v>4</v>
      </c>
      <c r="D4427">
        <v>2020</v>
      </c>
      <c r="E4427" s="3">
        <v>4</v>
      </c>
      <c r="F4427" s="21" t="s">
        <v>50</v>
      </c>
      <c r="G4427" s="1">
        <v>26</v>
      </c>
      <c r="H4427" s="1">
        <v>126</v>
      </c>
      <c r="J4427" s="1" t="s">
        <v>365</v>
      </c>
      <c r="K4427" s="1" t="s">
        <v>4432</v>
      </c>
      <c r="L4427" s="1" t="s">
        <v>4391</v>
      </c>
      <c r="M4427" s="1" t="s">
        <v>4152</v>
      </c>
      <c r="N4427" s="1" t="s">
        <v>4433</v>
      </c>
      <c r="O4427" s="1">
        <v>43943</v>
      </c>
      <c r="P4427" s="1">
        <v>11573</v>
      </c>
      <c r="Q4427" s="1" t="s">
        <v>4434</v>
      </c>
    </row>
    <row r="4428" spans="1:17" x14ac:dyDescent="0.4">
      <c r="A4428" t="s">
        <v>48</v>
      </c>
      <c r="B4428" t="s">
        <v>1149</v>
      </c>
      <c r="C4428" t="s">
        <v>4</v>
      </c>
      <c r="D4428">
        <v>2020</v>
      </c>
      <c r="E4428" s="3">
        <v>4</v>
      </c>
      <c r="F4428" s="21" t="s">
        <v>50</v>
      </c>
      <c r="G4428" s="1">
        <v>27</v>
      </c>
      <c r="H4428" s="1">
        <v>12</v>
      </c>
      <c r="J4428" s="1" t="s">
        <v>20</v>
      </c>
      <c r="K4428" s="1" t="s">
        <v>4272</v>
      </c>
      <c r="L4428" s="1" t="s">
        <v>4273</v>
      </c>
      <c r="M4428" s="1" t="s">
        <v>4144</v>
      </c>
      <c r="O4428" s="1">
        <v>43976</v>
      </c>
      <c r="P4428" s="1">
        <v>10736</v>
      </c>
      <c r="Q4428" s="1" t="s">
        <v>4274</v>
      </c>
    </row>
    <row r="4429" spans="1:17" x14ac:dyDescent="0.4">
      <c r="A4429" t="s">
        <v>48</v>
      </c>
      <c r="B4429" t="s">
        <v>1149</v>
      </c>
      <c r="C4429" t="s">
        <v>4</v>
      </c>
      <c r="D4429">
        <v>2020</v>
      </c>
      <c r="E4429" s="3">
        <v>4</v>
      </c>
      <c r="F4429" s="21" t="s">
        <v>50</v>
      </c>
      <c r="G4429" s="1">
        <v>28</v>
      </c>
      <c r="H4429" s="1" t="s">
        <v>81</v>
      </c>
      <c r="J4429" s="1" t="s">
        <v>16</v>
      </c>
      <c r="K4429" s="1" t="s">
        <v>4918</v>
      </c>
      <c r="L4429" s="1" t="s">
        <v>4550</v>
      </c>
      <c r="M4429" s="1" t="s">
        <v>4144</v>
      </c>
      <c r="O4429" s="1">
        <v>44010</v>
      </c>
      <c r="P4429" s="1">
        <v>10363</v>
      </c>
      <c r="Q4429" s="1" t="s">
        <v>4919</v>
      </c>
    </row>
    <row r="4430" spans="1:17" x14ac:dyDescent="0.4">
      <c r="A4430" t="s">
        <v>48</v>
      </c>
      <c r="B4430" t="s">
        <v>1149</v>
      </c>
      <c r="C4430" t="s">
        <v>4</v>
      </c>
      <c r="D4430">
        <v>2020</v>
      </c>
      <c r="E4430" s="3">
        <v>4</v>
      </c>
      <c r="F4430" s="21" t="s">
        <v>50</v>
      </c>
      <c r="G4430" s="1">
        <v>29</v>
      </c>
      <c r="H4430" s="1">
        <v>2</v>
      </c>
      <c r="J4430" s="1" t="s">
        <v>20</v>
      </c>
      <c r="K4430" s="1" t="s">
        <v>4198</v>
      </c>
      <c r="L4430" s="1" t="s">
        <v>4143</v>
      </c>
      <c r="M4430" s="1" t="s">
        <v>4144</v>
      </c>
      <c r="O4430" s="1">
        <v>43750</v>
      </c>
      <c r="P4430" s="1">
        <v>9968</v>
      </c>
      <c r="Q4430" s="1" t="s">
        <v>4199</v>
      </c>
    </row>
    <row r="4431" spans="1:17" x14ac:dyDescent="0.4">
      <c r="A4431" t="s">
        <v>48</v>
      </c>
      <c r="B4431" t="s">
        <v>1149</v>
      </c>
      <c r="C4431" t="s">
        <v>4</v>
      </c>
      <c r="D4431">
        <v>2020</v>
      </c>
      <c r="E4431" s="3">
        <v>4</v>
      </c>
      <c r="F4431" s="21" t="s">
        <v>50</v>
      </c>
      <c r="G4431" s="1">
        <v>30</v>
      </c>
      <c r="H4431" s="1">
        <v>23</v>
      </c>
      <c r="J4431" s="1" t="s">
        <v>20</v>
      </c>
      <c r="K4431" s="1" t="s">
        <v>4324</v>
      </c>
      <c r="L4431" s="1" t="s">
        <v>4325</v>
      </c>
      <c r="M4431" s="1" t="s">
        <v>4147</v>
      </c>
      <c r="N4431" s="1" t="s">
        <v>4326</v>
      </c>
      <c r="O4431" s="1">
        <v>43965</v>
      </c>
      <c r="P4431" s="1">
        <v>9662</v>
      </c>
      <c r="Q4431" s="1" t="s">
        <v>4327</v>
      </c>
    </row>
    <row r="4432" spans="1:17" x14ac:dyDescent="0.4">
      <c r="A4432" t="s">
        <v>48</v>
      </c>
      <c r="B4432" t="s">
        <v>1149</v>
      </c>
      <c r="C4432" t="s">
        <v>4</v>
      </c>
      <c r="D4432">
        <v>2020</v>
      </c>
      <c r="E4432" s="3">
        <v>4</v>
      </c>
      <c r="F4432" s="21" t="s">
        <v>50</v>
      </c>
      <c r="G4432" s="1">
        <v>31</v>
      </c>
      <c r="H4432" s="1">
        <v>-2</v>
      </c>
      <c r="J4432" s="1" t="s">
        <v>10</v>
      </c>
      <c r="K4432" s="1" t="s">
        <v>1156</v>
      </c>
      <c r="L4432" s="1" t="s">
        <v>1157</v>
      </c>
      <c r="M4432" s="1" t="s">
        <v>4181</v>
      </c>
      <c r="O4432" s="1">
        <v>44006</v>
      </c>
      <c r="P4432" s="1">
        <v>9255</v>
      </c>
      <c r="Q4432" s="1" t="s">
        <v>4219</v>
      </c>
    </row>
    <row r="4433" spans="1:17" x14ac:dyDescent="0.4">
      <c r="A4433" t="s">
        <v>48</v>
      </c>
      <c r="B4433" t="s">
        <v>1149</v>
      </c>
      <c r="C4433" t="s">
        <v>4</v>
      </c>
      <c r="D4433">
        <v>2020</v>
      </c>
      <c r="E4433" s="3">
        <v>4</v>
      </c>
      <c r="F4433" s="21" t="s">
        <v>50</v>
      </c>
      <c r="G4433" s="1">
        <v>32</v>
      </c>
      <c r="H4433" s="1" t="s">
        <v>62</v>
      </c>
      <c r="J4433" s="1" t="s">
        <v>20</v>
      </c>
      <c r="K4433" s="1" t="s">
        <v>4226</v>
      </c>
      <c r="L4433" s="1" t="s">
        <v>4143</v>
      </c>
      <c r="M4433" s="1" t="s">
        <v>4144</v>
      </c>
      <c r="O4433" s="1">
        <v>43768</v>
      </c>
      <c r="P4433" s="1">
        <v>8706</v>
      </c>
      <c r="Q4433" s="1" t="s">
        <v>4227</v>
      </c>
    </row>
    <row r="4434" spans="1:17" x14ac:dyDescent="0.4">
      <c r="A4434" t="s">
        <v>48</v>
      </c>
      <c r="B4434" t="s">
        <v>1149</v>
      </c>
      <c r="C4434" t="s">
        <v>4</v>
      </c>
      <c r="D4434">
        <v>2020</v>
      </c>
      <c r="E4434" s="3">
        <v>4</v>
      </c>
      <c r="F4434" s="21" t="s">
        <v>50</v>
      </c>
      <c r="G4434" s="1">
        <v>33</v>
      </c>
      <c r="H4434" s="1">
        <v>42</v>
      </c>
      <c r="J4434" s="1" t="s">
        <v>20</v>
      </c>
      <c r="K4434" s="1" t="s">
        <v>4376</v>
      </c>
      <c r="L4434" s="1" t="s">
        <v>4377</v>
      </c>
      <c r="M4434" s="1" t="s">
        <v>4378</v>
      </c>
      <c r="N4434" s="1" t="s">
        <v>4379</v>
      </c>
      <c r="O4434" s="1">
        <v>43921</v>
      </c>
      <c r="P4434" s="1">
        <v>8653</v>
      </c>
      <c r="Q4434" s="1" t="s">
        <v>4380</v>
      </c>
    </row>
    <row r="4435" spans="1:17" x14ac:dyDescent="0.4">
      <c r="A4435" t="s">
        <v>48</v>
      </c>
      <c r="B4435" t="s">
        <v>1149</v>
      </c>
      <c r="C4435" t="s">
        <v>4</v>
      </c>
      <c r="D4435">
        <v>2020</v>
      </c>
      <c r="E4435" s="3">
        <v>4</v>
      </c>
      <c r="F4435" s="21" t="s">
        <v>50</v>
      </c>
      <c r="G4435" s="1">
        <v>34</v>
      </c>
      <c r="H4435" s="1">
        <v>8</v>
      </c>
      <c r="J4435" s="1" t="s">
        <v>11</v>
      </c>
      <c r="K4435" s="1" t="s">
        <v>4242</v>
      </c>
      <c r="L4435" s="1" t="s">
        <v>1233</v>
      </c>
      <c r="M4435" s="1" t="s">
        <v>4160</v>
      </c>
      <c r="O4435" s="1">
        <v>43991</v>
      </c>
      <c r="P4435" s="1">
        <v>8238</v>
      </c>
      <c r="Q4435" s="1" t="s">
        <v>4243</v>
      </c>
    </row>
    <row r="4436" spans="1:17" x14ac:dyDescent="0.4">
      <c r="A4436" t="s">
        <v>48</v>
      </c>
      <c r="B4436" t="s">
        <v>1149</v>
      </c>
      <c r="C4436" t="s">
        <v>4</v>
      </c>
      <c r="D4436">
        <v>2020</v>
      </c>
      <c r="E4436" s="3">
        <v>4</v>
      </c>
      <c r="F4436" s="21" t="s">
        <v>50</v>
      </c>
      <c r="G4436" s="1">
        <v>35</v>
      </c>
      <c r="H4436" s="1">
        <v>-10</v>
      </c>
      <c r="J4436" s="1" t="s">
        <v>20</v>
      </c>
      <c r="K4436" s="1" t="s">
        <v>4220</v>
      </c>
      <c r="L4436" s="1" t="s">
        <v>4221</v>
      </c>
      <c r="M4436" s="1" t="s">
        <v>4144</v>
      </c>
      <c r="O4436" s="1">
        <v>43470</v>
      </c>
      <c r="P4436" s="1">
        <v>8194</v>
      </c>
      <c r="Q4436" s="1" t="s">
        <v>4222</v>
      </c>
    </row>
    <row r="4437" spans="1:17" x14ac:dyDescent="0.4">
      <c r="A4437" t="s">
        <v>48</v>
      </c>
      <c r="B4437" t="s">
        <v>1149</v>
      </c>
      <c r="C4437" t="s">
        <v>4</v>
      </c>
      <c r="D4437">
        <v>2020</v>
      </c>
      <c r="E4437" s="3">
        <v>4</v>
      </c>
      <c r="F4437" s="21" t="s">
        <v>50</v>
      </c>
      <c r="G4437" s="1">
        <v>36</v>
      </c>
      <c r="H4437" s="1">
        <v>-6</v>
      </c>
      <c r="J4437" s="1" t="s">
        <v>3172</v>
      </c>
      <c r="K4437" s="1" t="s">
        <v>4329</v>
      </c>
      <c r="L4437" s="1" t="s">
        <v>4205</v>
      </c>
      <c r="M4437" s="1" t="s">
        <v>4155</v>
      </c>
      <c r="O4437" s="1">
        <v>43928</v>
      </c>
      <c r="P4437" s="1">
        <v>8145</v>
      </c>
      <c r="Q4437" s="1" t="s">
        <v>4330</v>
      </c>
    </row>
    <row r="4438" spans="1:17" x14ac:dyDescent="0.4">
      <c r="A4438" t="s">
        <v>48</v>
      </c>
      <c r="B4438" t="s">
        <v>1149</v>
      </c>
      <c r="C4438" t="s">
        <v>4</v>
      </c>
      <c r="D4438">
        <v>2020</v>
      </c>
      <c r="E4438" s="3">
        <v>4</v>
      </c>
      <c r="F4438" s="21" t="s">
        <v>50</v>
      </c>
      <c r="G4438" s="1">
        <v>37</v>
      </c>
      <c r="H4438" s="1">
        <v>6</v>
      </c>
      <c r="J4438" s="1" t="s">
        <v>20</v>
      </c>
      <c r="K4438" s="1" t="s">
        <v>4244</v>
      </c>
      <c r="L4438" s="1" t="s">
        <v>4143</v>
      </c>
      <c r="M4438" s="1" t="s">
        <v>4144</v>
      </c>
      <c r="O4438" s="1">
        <v>43752</v>
      </c>
      <c r="P4438" s="1">
        <v>7800</v>
      </c>
      <c r="Q4438" s="1" t="s">
        <v>4245</v>
      </c>
    </row>
    <row r="4439" spans="1:17" x14ac:dyDescent="0.4">
      <c r="A4439" t="s">
        <v>48</v>
      </c>
      <c r="B4439" t="s">
        <v>1149</v>
      </c>
      <c r="C4439" t="s">
        <v>4</v>
      </c>
      <c r="D4439">
        <v>2020</v>
      </c>
      <c r="E4439" s="3">
        <v>4</v>
      </c>
      <c r="F4439" s="21" t="s">
        <v>50</v>
      </c>
      <c r="G4439" s="1">
        <v>38</v>
      </c>
      <c r="H4439" s="1">
        <v>-11</v>
      </c>
      <c r="J4439" s="1" t="s">
        <v>317</v>
      </c>
      <c r="K4439" s="1" t="s">
        <v>1501</v>
      </c>
      <c r="L4439" s="1" t="s">
        <v>4228</v>
      </c>
      <c r="M4439" s="1" t="s">
        <v>4347</v>
      </c>
      <c r="N4439" s="1" t="s">
        <v>4229</v>
      </c>
      <c r="O4439" s="1">
        <v>43918</v>
      </c>
      <c r="P4439" s="1">
        <v>7780</v>
      </c>
      <c r="Q4439" s="1" t="s">
        <v>4230</v>
      </c>
    </row>
    <row r="4440" spans="1:17" x14ac:dyDescent="0.4">
      <c r="A4440" t="s">
        <v>48</v>
      </c>
      <c r="B4440" t="s">
        <v>1149</v>
      </c>
      <c r="C4440" t="s">
        <v>4</v>
      </c>
      <c r="D4440">
        <v>2020</v>
      </c>
      <c r="E4440" s="3">
        <v>4</v>
      </c>
      <c r="F4440" s="21" t="s">
        <v>50</v>
      </c>
      <c r="G4440" s="1">
        <v>39</v>
      </c>
      <c r="H4440" s="1">
        <v>-1</v>
      </c>
      <c r="J4440" s="1" t="s">
        <v>452</v>
      </c>
      <c r="K4440" s="1" t="s">
        <v>1346</v>
      </c>
      <c r="L4440" s="1" t="s">
        <v>4190</v>
      </c>
      <c r="M4440" s="1" t="s">
        <v>4155</v>
      </c>
      <c r="O4440" s="1">
        <v>43055</v>
      </c>
      <c r="P4440" s="1">
        <v>7534</v>
      </c>
      <c r="Q4440" s="1" t="s">
        <v>4191</v>
      </c>
    </row>
    <row r="4441" spans="1:17" x14ac:dyDescent="0.4">
      <c r="A4441" t="s">
        <v>48</v>
      </c>
      <c r="B4441" t="s">
        <v>1149</v>
      </c>
      <c r="C4441" t="s">
        <v>4</v>
      </c>
      <c r="D4441">
        <v>2020</v>
      </c>
      <c r="E4441" s="3">
        <v>4</v>
      </c>
      <c r="F4441" s="21" t="s">
        <v>50</v>
      </c>
      <c r="G4441" s="1">
        <v>40</v>
      </c>
      <c r="H4441" s="1">
        <v>-7</v>
      </c>
      <c r="J4441" s="1" t="s">
        <v>27</v>
      </c>
      <c r="K4441" s="1" t="s">
        <v>1206</v>
      </c>
      <c r="L4441" s="1" t="s">
        <v>4231</v>
      </c>
      <c r="M4441" s="1" t="s">
        <v>4181</v>
      </c>
      <c r="O4441" s="1">
        <v>42718</v>
      </c>
      <c r="P4441" s="1">
        <v>7475</v>
      </c>
      <c r="Q4441" s="1" t="s">
        <v>4232</v>
      </c>
    </row>
    <row r="4442" spans="1:17" x14ac:dyDescent="0.4">
      <c r="A4442" t="s">
        <v>48</v>
      </c>
      <c r="B4442" t="s">
        <v>1149</v>
      </c>
      <c r="C4442" t="s">
        <v>4</v>
      </c>
      <c r="D4442">
        <v>2020</v>
      </c>
      <c r="E4442" s="3">
        <v>4</v>
      </c>
      <c r="F4442" s="21" t="s">
        <v>50</v>
      </c>
      <c r="G4442" s="1">
        <v>41</v>
      </c>
      <c r="H4442" s="1">
        <v>5</v>
      </c>
      <c r="J4442" s="1" t="s">
        <v>21</v>
      </c>
      <c r="K4442" s="1" t="s">
        <v>4286</v>
      </c>
      <c r="L4442" s="1" t="s">
        <v>4287</v>
      </c>
      <c r="M4442" s="1" t="s">
        <v>4155</v>
      </c>
      <c r="O4442" s="1">
        <v>43949</v>
      </c>
      <c r="P4442" s="1">
        <v>7422</v>
      </c>
      <c r="Q4442" s="1" t="s">
        <v>4288</v>
      </c>
    </row>
    <row r="4443" spans="1:17" x14ac:dyDescent="0.4">
      <c r="A4443" t="s">
        <v>48</v>
      </c>
      <c r="B4443" t="s">
        <v>1149</v>
      </c>
      <c r="C4443" t="s">
        <v>4</v>
      </c>
      <c r="D4443">
        <v>2020</v>
      </c>
      <c r="E4443" s="3">
        <v>4</v>
      </c>
      <c r="F4443" s="21" t="s">
        <v>50</v>
      </c>
      <c r="G4443" s="1">
        <v>42</v>
      </c>
      <c r="H4443" s="1">
        <v>-14</v>
      </c>
      <c r="J4443" s="1" t="s">
        <v>17</v>
      </c>
      <c r="K4443" s="1" t="s">
        <v>4200</v>
      </c>
      <c r="L4443" s="1" t="s">
        <v>4201</v>
      </c>
      <c r="M4443" s="1" t="s">
        <v>4155</v>
      </c>
      <c r="N4443" s="1" t="s">
        <v>4202</v>
      </c>
      <c r="O4443" s="1">
        <v>43964</v>
      </c>
      <c r="P4443" s="1">
        <v>7422</v>
      </c>
      <c r="Q4443" s="1" t="s">
        <v>4203</v>
      </c>
    </row>
    <row r="4444" spans="1:17" x14ac:dyDescent="0.4">
      <c r="A4444" t="s">
        <v>48</v>
      </c>
      <c r="B4444" t="s">
        <v>1149</v>
      </c>
      <c r="C4444" t="s">
        <v>4</v>
      </c>
      <c r="D4444">
        <v>2020</v>
      </c>
      <c r="E4444" s="3">
        <v>4</v>
      </c>
      <c r="F4444" s="21" t="s">
        <v>50</v>
      </c>
      <c r="G4444" s="1">
        <v>43</v>
      </c>
      <c r="H4444" s="1">
        <v>-8</v>
      </c>
      <c r="J4444" s="1" t="s">
        <v>20</v>
      </c>
      <c r="K4444" s="1" t="s">
        <v>4208</v>
      </c>
      <c r="L4444" s="1" t="s">
        <v>4209</v>
      </c>
      <c r="M4444" s="1" t="s">
        <v>4155</v>
      </c>
      <c r="O4444" s="1">
        <v>43951</v>
      </c>
      <c r="P4444" s="1">
        <v>7320</v>
      </c>
      <c r="Q4444" s="1" t="s">
        <v>4210</v>
      </c>
    </row>
    <row r="4445" spans="1:17" x14ac:dyDescent="0.4">
      <c r="A4445" t="s">
        <v>48</v>
      </c>
      <c r="B4445" t="s">
        <v>1149</v>
      </c>
      <c r="C4445" t="s">
        <v>4</v>
      </c>
      <c r="D4445">
        <v>2020</v>
      </c>
      <c r="E4445" s="3">
        <v>4</v>
      </c>
      <c r="F4445" s="21" t="s">
        <v>50</v>
      </c>
      <c r="G4445" s="1">
        <v>44</v>
      </c>
      <c r="H4445" s="1">
        <v>-10</v>
      </c>
      <c r="J4445" s="1" t="s">
        <v>20</v>
      </c>
      <c r="K4445" s="1" t="s">
        <v>4236</v>
      </c>
      <c r="L4445" s="1" t="s">
        <v>4237</v>
      </c>
      <c r="M4445" s="1" t="s">
        <v>4144</v>
      </c>
      <c r="O4445" s="1">
        <v>43956</v>
      </c>
      <c r="P4445" s="1">
        <v>6997</v>
      </c>
      <c r="Q4445" s="1" t="s">
        <v>4238</v>
      </c>
    </row>
    <row r="4446" spans="1:17" x14ac:dyDescent="0.4">
      <c r="A4446" t="s">
        <v>48</v>
      </c>
      <c r="B4446" t="s">
        <v>1149</v>
      </c>
      <c r="C4446" t="s">
        <v>4</v>
      </c>
      <c r="D4446">
        <v>2020</v>
      </c>
      <c r="E4446" s="3">
        <v>4</v>
      </c>
      <c r="F4446" s="21" t="s">
        <v>50</v>
      </c>
      <c r="G4446" s="1">
        <v>45</v>
      </c>
      <c r="H4446" s="1">
        <v>17</v>
      </c>
      <c r="J4446" s="1" t="s">
        <v>178</v>
      </c>
      <c r="K4446" s="1" t="s">
        <v>4253</v>
      </c>
      <c r="L4446" s="1" t="s">
        <v>4254</v>
      </c>
      <c r="M4446" s="1" t="s">
        <v>4255</v>
      </c>
      <c r="O4446" s="1">
        <v>43741</v>
      </c>
      <c r="P4446" s="1">
        <v>6627</v>
      </c>
      <c r="Q4446" s="1" t="s">
        <v>4256</v>
      </c>
    </row>
    <row r="4447" spans="1:17" x14ac:dyDescent="0.4">
      <c r="A4447" t="s">
        <v>48</v>
      </c>
      <c r="B4447" t="s">
        <v>1149</v>
      </c>
      <c r="C4447" t="s">
        <v>4</v>
      </c>
      <c r="D4447">
        <v>2020</v>
      </c>
      <c r="E4447" s="3">
        <v>4</v>
      </c>
      <c r="F4447" s="21" t="s">
        <v>50</v>
      </c>
      <c r="G4447" s="1">
        <v>46</v>
      </c>
      <c r="H4447" s="1">
        <v>48</v>
      </c>
      <c r="J4447" s="1" t="s">
        <v>1312</v>
      </c>
      <c r="K4447" s="1" t="s">
        <v>1451</v>
      </c>
      <c r="L4447" s="1" t="s">
        <v>4321</v>
      </c>
      <c r="M4447" s="1" t="s">
        <v>4152</v>
      </c>
      <c r="N4447" s="1" t="s">
        <v>4322</v>
      </c>
      <c r="O4447" s="1">
        <v>43903</v>
      </c>
      <c r="P4447" s="1">
        <v>6615</v>
      </c>
      <c r="Q4447" s="1" t="s">
        <v>4323</v>
      </c>
    </row>
    <row r="4448" spans="1:17" x14ac:dyDescent="0.4">
      <c r="A4448" t="s">
        <v>48</v>
      </c>
      <c r="B4448" t="s">
        <v>1149</v>
      </c>
      <c r="C4448" t="s">
        <v>4</v>
      </c>
      <c r="D4448">
        <v>2020</v>
      </c>
      <c r="E4448" s="3">
        <v>4</v>
      </c>
      <c r="F4448" s="21" t="s">
        <v>50</v>
      </c>
      <c r="G4448" s="1">
        <v>47</v>
      </c>
      <c r="H4448" s="1">
        <v>31</v>
      </c>
      <c r="J4448" s="1" t="s">
        <v>178</v>
      </c>
      <c r="K4448" s="1" t="s">
        <v>1360</v>
      </c>
      <c r="L4448" s="1" t="s">
        <v>4180</v>
      </c>
      <c r="M4448" s="1" t="s">
        <v>4181</v>
      </c>
      <c r="O4448" s="1">
        <v>43970</v>
      </c>
      <c r="P4448" s="1">
        <v>6481</v>
      </c>
      <c r="Q4448" s="1" t="s">
        <v>4182</v>
      </c>
    </row>
    <row r="4449" spans="1:17" x14ac:dyDescent="0.4">
      <c r="A4449" t="s">
        <v>48</v>
      </c>
      <c r="B4449" t="s">
        <v>1149</v>
      </c>
      <c r="C4449" t="s">
        <v>4</v>
      </c>
      <c r="D4449">
        <v>2020</v>
      </c>
      <c r="E4449" s="3">
        <v>4</v>
      </c>
      <c r="F4449" s="21" t="s">
        <v>50</v>
      </c>
      <c r="G4449" s="1">
        <v>48</v>
      </c>
      <c r="H4449" s="1" t="s">
        <v>62</v>
      </c>
      <c r="J4449" s="1" t="s">
        <v>9</v>
      </c>
      <c r="K4449" s="1" t="s">
        <v>4281</v>
      </c>
      <c r="L4449" s="1" t="s">
        <v>4282</v>
      </c>
      <c r="M4449" s="1" t="s">
        <v>4160</v>
      </c>
      <c r="O4449" s="1">
        <v>43421</v>
      </c>
      <c r="P4449" s="1">
        <v>6216</v>
      </c>
      <c r="Q4449" s="1" t="s">
        <v>4283</v>
      </c>
    </row>
    <row r="4450" spans="1:17" x14ac:dyDescent="0.4">
      <c r="A4450" t="s">
        <v>48</v>
      </c>
      <c r="B4450" t="s">
        <v>1149</v>
      </c>
      <c r="C4450" t="s">
        <v>4</v>
      </c>
      <c r="D4450">
        <v>2020</v>
      </c>
      <c r="E4450" s="3">
        <v>4</v>
      </c>
      <c r="F4450" s="21" t="s">
        <v>50</v>
      </c>
      <c r="G4450" s="1">
        <v>49</v>
      </c>
      <c r="H4450" s="1">
        <v>-28</v>
      </c>
      <c r="J4450" s="1" t="s">
        <v>304</v>
      </c>
      <c r="K4450" s="1" t="s">
        <v>1313</v>
      </c>
      <c r="L4450" s="1" t="s">
        <v>1314</v>
      </c>
      <c r="M4450" s="1" t="s">
        <v>4155</v>
      </c>
      <c r="O4450" s="1">
        <v>43973</v>
      </c>
      <c r="P4450" s="1">
        <v>6158</v>
      </c>
      <c r="Q4450" s="1" t="s">
        <v>4153</v>
      </c>
    </row>
    <row r="4451" spans="1:17" x14ac:dyDescent="0.4">
      <c r="A4451" t="s">
        <v>48</v>
      </c>
      <c r="B4451" t="s">
        <v>1149</v>
      </c>
      <c r="C4451" t="s">
        <v>4</v>
      </c>
      <c r="D4451">
        <v>2020</v>
      </c>
      <c r="E4451" s="3">
        <v>4</v>
      </c>
      <c r="F4451" s="21" t="s">
        <v>50</v>
      </c>
      <c r="G4451" s="1">
        <v>50</v>
      </c>
      <c r="H4451" s="1">
        <v>-3</v>
      </c>
      <c r="J4451" s="1" t="s">
        <v>20</v>
      </c>
      <c r="K4451" s="1" t="s">
        <v>4354</v>
      </c>
      <c r="L4451" s="1" t="s">
        <v>4355</v>
      </c>
      <c r="M4451" s="1" t="s">
        <v>4356</v>
      </c>
      <c r="N4451" s="1" t="s">
        <v>4357</v>
      </c>
      <c r="O4451" s="1">
        <v>43924</v>
      </c>
      <c r="P4451" s="1">
        <v>6091</v>
      </c>
      <c r="Q4451" s="1" t="s">
        <v>4358</v>
      </c>
    </row>
    <row r="4452" spans="1:17" x14ac:dyDescent="0.4">
      <c r="A4452" t="s">
        <v>48</v>
      </c>
      <c r="B4452" t="s">
        <v>1149</v>
      </c>
      <c r="C4452" t="s">
        <v>4</v>
      </c>
      <c r="D4452">
        <v>2020</v>
      </c>
      <c r="E4452" s="3">
        <v>4</v>
      </c>
      <c r="F4452" s="21" t="s">
        <v>50</v>
      </c>
      <c r="G4452" s="1">
        <v>51</v>
      </c>
      <c r="H4452" s="1">
        <v>-42</v>
      </c>
      <c r="J4452" s="1" t="s">
        <v>21</v>
      </c>
      <c r="K4452" s="1" t="s">
        <v>4317</v>
      </c>
      <c r="L4452" s="1" t="s">
        <v>4318</v>
      </c>
      <c r="M4452" s="1" t="s">
        <v>4255</v>
      </c>
      <c r="N4452" s="1" t="s">
        <v>4319</v>
      </c>
      <c r="O4452" s="1">
        <v>44001</v>
      </c>
      <c r="P4452" s="1">
        <v>5939</v>
      </c>
      <c r="Q4452" s="1" t="s">
        <v>4320</v>
      </c>
    </row>
    <row r="4453" spans="1:17" x14ac:dyDescent="0.4">
      <c r="A4453" t="s">
        <v>48</v>
      </c>
      <c r="B4453" t="s">
        <v>1149</v>
      </c>
      <c r="C4453" t="s">
        <v>4</v>
      </c>
      <c r="D4453">
        <v>2020</v>
      </c>
      <c r="E4453" s="3">
        <v>4</v>
      </c>
      <c r="F4453" s="21" t="s">
        <v>50</v>
      </c>
      <c r="G4453" s="1">
        <v>52</v>
      </c>
      <c r="H4453" s="1">
        <v>9</v>
      </c>
      <c r="J4453" s="1" t="s">
        <v>304</v>
      </c>
      <c r="K4453" s="1" t="s">
        <v>1575</v>
      </c>
      <c r="L4453" s="1" t="s">
        <v>1576</v>
      </c>
      <c r="M4453" s="1" t="s">
        <v>4160</v>
      </c>
      <c r="N4453" s="1" t="s">
        <v>4466</v>
      </c>
      <c r="O4453" s="1">
        <v>43557</v>
      </c>
      <c r="P4453" s="1">
        <v>5590</v>
      </c>
      <c r="Q4453" s="1" t="s">
        <v>4467</v>
      </c>
    </row>
    <row r="4454" spans="1:17" x14ac:dyDescent="0.4">
      <c r="A4454" t="s">
        <v>48</v>
      </c>
      <c r="B4454" t="s">
        <v>1149</v>
      </c>
      <c r="C4454" t="s">
        <v>4</v>
      </c>
      <c r="D4454">
        <v>2020</v>
      </c>
      <c r="E4454" s="3">
        <v>4</v>
      </c>
      <c r="F4454" s="21" t="s">
        <v>50</v>
      </c>
      <c r="G4454" s="1">
        <v>53</v>
      </c>
      <c r="H4454" s="1">
        <v>-16</v>
      </c>
      <c r="J4454" s="1" t="s">
        <v>178</v>
      </c>
      <c r="K4454" s="1" t="s">
        <v>4729</v>
      </c>
      <c r="L4454" s="1" t="s">
        <v>4730</v>
      </c>
      <c r="M4454" s="1" t="s">
        <v>4144</v>
      </c>
      <c r="N4454" s="1" t="s">
        <v>4731</v>
      </c>
      <c r="O4454" s="1">
        <v>43930</v>
      </c>
      <c r="P4454" s="1">
        <v>5586</v>
      </c>
      <c r="Q4454" s="1" t="s">
        <v>4732</v>
      </c>
    </row>
    <row r="4455" spans="1:17" x14ac:dyDescent="0.4">
      <c r="A4455" t="s">
        <v>48</v>
      </c>
      <c r="B4455" t="s">
        <v>1149</v>
      </c>
      <c r="C4455" t="s">
        <v>4</v>
      </c>
      <c r="D4455">
        <v>2020</v>
      </c>
      <c r="E4455" s="3">
        <v>4</v>
      </c>
      <c r="F4455" s="21" t="s">
        <v>50</v>
      </c>
      <c r="G4455" s="1">
        <v>54</v>
      </c>
      <c r="H4455" s="1">
        <v>26</v>
      </c>
      <c r="K4455" s="1" t="s">
        <v>4305</v>
      </c>
      <c r="L4455" s="1" t="s">
        <v>4306</v>
      </c>
      <c r="M4455" s="1" t="s">
        <v>4181</v>
      </c>
      <c r="O4455" s="1">
        <v>43966</v>
      </c>
      <c r="P4455" s="1">
        <v>5524</v>
      </c>
      <c r="Q4455" s="1" t="s">
        <v>4307</v>
      </c>
    </row>
    <row r="4456" spans="1:17" x14ac:dyDescent="0.4">
      <c r="A4456" t="s">
        <v>48</v>
      </c>
      <c r="B4456" t="s">
        <v>1149</v>
      </c>
      <c r="C4456" t="s">
        <v>4</v>
      </c>
      <c r="D4456">
        <v>2020</v>
      </c>
      <c r="E4456" s="3">
        <v>4</v>
      </c>
      <c r="F4456" s="21" t="s">
        <v>50</v>
      </c>
      <c r="G4456" s="1">
        <v>55</v>
      </c>
      <c r="H4456" s="1">
        <v>63</v>
      </c>
      <c r="J4456" s="1" t="s">
        <v>1312</v>
      </c>
      <c r="K4456" s="1" t="s">
        <v>1513</v>
      </c>
      <c r="L4456" s="1" t="s">
        <v>4522</v>
      </c>
      <c r="M4456" s="1" t="s">
        <v>4160</v>
      </c>
      <c r="O4456" s="1">
        <v>43956</v>
      </c>
      <c r="P4456" s="1">
        <v>5437</v>
      </c>
      <c r="Q4456" s="1" t="s">
        <v>4523</v>
      </c>
    </row>
    <row r="4457" spans="1:17" x14ac:dyDescent="0.4">
      <c r="A4457" t="s">
        <v>48</v>
      </c>
      <c r="B4457" t="s">
        <v>1149</v>
      </c>
      <c r="C4457" t="s">
        <v>4</v>
      </c>
      <c r="D4457">
        <v>2020</v>
      </c>
      <c r="E4457" s="3">
        <v>4</v>
      </c>
      <c r="F4457" s="21" t="s">
        <v>50</v>
      </c>
      <c r="G4457" s="1">
        <v>56</v>
      </c>
      <c r="H4457" s="1">
        <v>2</v>
      </c>
      <c r="J4457" s="1" t="s">
        <v>1597</v>
      </c>
      <c r="K4457" s="1" t="s">
        <v>4336</v>
      </c>
      <c r="L4457" s="1" t="s">
        <v>1599</v>
      </c>
      <c r="M4457" s="1" t="s">
        <v>4181</v>
      </c>
      <c r="N4457" s="1" t="s">
        <v>4337</v>
      </c>
      <c r="O4457" s="1">
        <v>43921</v>
      </c>
      <c r="P4457" s="1">
        <v>5327</v>
      </c>
      <c r="Q4457" s="1" t="s">
        <v>4338</v>
      </c>
    </row>
    <row r="4458" spans="1:17" x14ac:dyDescent="0.4">
      <c r="A4458" t="s">
        <v>48</v>
      </c>
      <c r="B4458" t="s">
        <v>1149</v>
      </c>
      <c r="C4458" t="s">
        <v>4</v>
      </c>
      <c r="D4458">
        <v>2020</v>
      </c>
      <c r="E4458" s="3">
        <v>4</v>
      </c>
      <c r="F4458" s="21" t="s">
        <v>50</v>
      </c>
      <c r="G4458" s="1">
        <v>57</v>
      </c>
      <c r="H4458" s="1">
        <v>-39</v>
      </c>
      <c r="J4458" s="1" t="s">
        <v>317</v>
      </c>
      <c r="K4458" s="1" t="s">
        <v>4233</v>
      </c>
      <c r="L4458" s="1" t="s">
        <v>4234</v>
      </c>
      <c r="M4458" s="1" t="s">
        <v>4181</v>
      </c>
      <c r="O4458" s="1">
        <v>43362</v>
      </c>
      <c r="P4458" s="1">
        <v>5134</v>
      </c>
      <c r="Q4458" s="1" t="s">
        <v>4235</v>
      </c>
    </row>
    <row r="4459" spans="1:17" x14ac:dyDescent="0.4">
      <c r="A4459" t="s">
        <v>48</v>
      </c>
      <c r="B4459" t="s">
        <v>1149</v>
      </c>
      <c r="C4459" t="s">
        <v>4</v>
      </c>
      <c r="D4459">
        <v>2020</v>
      </c>
      <c r="E4459" s="3">
        <v>4</v>
      </c>
      <c r="F4459" s="21" t="s">
        <v>50</v>
      </c>
      <c r="G4459" s="1">
        <v>58</v>
      </c>
      <c r="H4459" s="1">
        <v>10</v>
      </c>
      <c r="J4459" s="1" t="s">
        <v>11</v>
      </c>
      <c r="K4459" s="1" t="s">
        <v>4295</v>
      </c>
      <c r="L4459" s="1" t="s">
        <v>4296</v>
      </c>
      <c r="M4459" s="1" t="s">
        <v>4152</v>
      </c>
      <c r="O4459" s="1">
        <v>43959</v>
      </c>
      <c r="P4459" s="1">
        <v>5060</v>
      </c>
      <c r="Q4459" s="1" t="s">
        <v>4297</v>
      </c>
    </row>
    <row r="4460" spans="1:17" x14ac:dyDescent="0.4">
      <c r="A4460" t="s">
        <v>48</v>
      </c>
      <c r="B4460" t="s">
        <v>1149</v>
      </c>
      <c r="C4460" t="s">
        <v>4</v>
      </c>
      <c r="D4460">
        <v>2020</v>
      </c>
      <c r="E4460" s="3">
        <v>4</v>
      </c>
      <c r="F4460" s="21" t="s">
        <v>50</v>
      </c>
      <c r="G4460" s="1">
        <v>59</v>
      </c>
      <c r="H4460" s="1">
        <v>17</v>
      </c>
      <c r="J4460" s="1" t="s">
        <v>3172</v>
      </c>
      <c r="K4460" s="1" t="s">
        <v>4451</v>
      </c>
      <c r="L4460" s="1" t="s">
        <v>4452</v>
      </c>
      <c r="M4460" s="1" t="s">
        <v>4181</v>
      </c>
      <c r="O4460" s="1">
        <v>43999</v>
      </c>
      <c r="P4460" s="1">
        <v>5004</v>
      </c>
      <c r="Q4460" s="1" t="s">
        <v>4453</v>
      </c>
    </row>
    <row r="4461" spans="1:17" x14ac:dyDescent="0.4">
      <c r="A4461" t="s">
        <v>48</v>
      </c>
      <c r="B4461" t="s">
        <v>1149</v>
      </c>
      <c r="C4461" t="s">
        <v>4</v>
      </c>
      <c r="D4461">
        <v>2020</v>
      </c>
      <c r="E4461" s="3">
        <v>4</v>
      </c>
      <c r="F4461" s="21" t="s">
        <v>50</v>
      </c>
      <c r="G4461" s="1">
        <v>60</v>
      </c>
      <c r="H4461" s="1">
        <v>31</v>
      </c>
      <c r="J4461" s="1" t="s">
        <v>365</v>
      </c>
      <c r="K4461" s="1" t="s">
        <v>1552</v>
      </c>
      <c r="L4461" s="1" t="s">
        <v>4391</v>
      </c>
      <c r="M4461" s="1" t="s">
        <v>4155</v>
      </c>
      <c r="N4461" s="1" t="s">
        <v>4392</v>
      </c>
      <c r="O4461" s="1">
        <v>43818</v>
      </c>
      <c r="P4461" s="1">
        <v>4978</v>
      </c>
      <c r="Q4461" s="1" t="s">
        <v>4393</v>
      </c>
    </row>
    <row r="4462" spans="1:17" x14ac:dyDescent="0.4">
      <c r="A4462" t="s">
        <v>48</v>
      </c>
      <c r="B4462" t="s">
        <v>1149</v>
      </c>
      <c r="C4462" t="s">
        <v>4</v>
      </c>
      <c r="D4462">
        <v>2020</v>
      </c>
      <c r="E4462" s="3">
        <v>4</v>
      </c>
      <c r="F4462" s="21" t="s">
        <v>50</v>
      </c>
      <c r="G4462" s="1">
        <v>61</v>
      </c>
      <c r="H4462" s="1">
        <v>-11</v>
      </c>
      <c r="J4462" s="1" t="s">
        <v>20</v>
      </c>
      <c r="K4462" s="1" t="s">
        <v>1181</v>
      </c>
      <c r="L4462" s="1" t="s">
        <v>4188</v>
      </c>
      <c r="M4462" s="1" t="s">
        <v>4144</v>
      </c>
      <c r="O4462" s="1">
        <v>43832</v>
      </c>
      <c r="P4462" s="1">
        <v>4962</v>
      </c>
      <c r="Q4462" s="1" t="s">
        <v>4189</v>
      </c>
    </row>
    <row r="4463" spans="1:17" x14ac:dyDescent="0.4">
      <c r="A4463" t="s">
        <v>48</v>
      </c>
      <c r="B4463" t="s">
        <v>1149</v>
      </c>
      <c r="C4463" t="s">
        <v>4</v>
      </c>
      <c r="D4463">
        <v>2020</v>
      </c>
      <c r="E4463" s="3">
        <v>4</v>
      </c>
      <c r="F4463" s="21" t="s">
        <v>50</v>
      </c>
      <c r="G4463" s="1">
        <v>62</v>
      </c>
      <c r="H4463" s="1">
        <v>3</v>
      </c>
      <c r="J4463" s="1" t="s">
        <v>415</v>
      </c>
      <c r="K4463" s="1" t="s">
        <v>1499</v>
      </c>
      <c r="L4463" s="1" t="s">
        <v>4298</v>
      </c>
      <c r="M4463" s="1" t="s">
        <v>4181</v>
      </c>
      <c r="O4463" s="1">
        <v>43949</v>
      </c>
      <c r="P4463" s="1">
        <v>4956</v>
      </c>
      <c r="Q4463" s="1" t="s">
        <v>4299</v>
      </c>
    </row>
    <row r="4464" spans="1:17" x14ac:dyDescent="0.4">
      <c r="A4464" t="s">
        <v>48</v>
      </c>
      <c r="B4464" t="s">
        <v>1149</v>
      </c>
      <c r="C4464" t="s">
        <v>4</v>
      </c>
      <c r="D4464">
        <v>2020</v>
      </c>
      <c r="E4464" s="3">
        <v>4</v>
      </c>
      <c r="F4464" s="21" t="s">
        <v>50</v>
      </c>
      <c r="G4464" s="1">
        <v>63</v>
      </c>
      <c r="H4464" s="1">
        <v>-27</v>
      </c>
      <c r="J4464" s="1" t="s">
        <v>10</v>
      </c>
      <c r="K4464" s="1" t="s">
        <v>4275</v>
      </c>
      <c r="L4464" s="1" t="s">
        <v>4276</v>
      </c>
      <c r="M4464" s="1" t="s">
        <v>4277</v>
      </c>
      <c r="O4464" s="1">
        <v>43368</v>
      </c>
      <c r="P4464" s="1">
        <v>4925</v>
      </c>
      <c r="Q4464" s="1" t="s">
        <v>4278</v>
      </c>
    </row>
    <row r="4465" spans="1:17" x14ac:dyDescent="0.4">
      <c r="A4465" t="s">
        <v>48</v>
      </c>
      <c r="B4465" t="s">
        <v>1149</v>
      </c>
      <c r="C4465" t="s">
        <v>4</v>
      </c>
      <c r="D4465">
        <v>2020</v>
      </c>
      <c r="E4465" s="3">
        <v>4</v>
      </c>
      <c r="F4465" s="21" t="s">
        <v>50</v>
      </c>
      <c r="G4465" s="1">
        <v>64</v>
      </c>
      <c r="H4465" s="1">
        <v>57</v>
      </c>
      <c r="J4465" s="1" t="s">
        <v>317</v>
      </c>
      <c r="K4465" s="1" t="s">
        <v>4546</v>
      </c>
      <c r="L4465" s="1" t="s">
        <v>4547</v>
      </c>
      <c r="M4465" s="1" t="s">
        <v>4171</v>
      </c>
      <c r="O4465" s="1">
        <v>42992</v>
      </c>
      <c r="P4465" s="1">
        <v>4866</v>
      </c>
      <c r="Q4465" s="1" t="s">
        <v>4548</v>
      </c>
    </row>
    <row r="4466" spans="1:17" x14ac:dyDescent="0.4">
      <c r="A4466" t="s">
        <v>48</v>
      </c>
      <c r="B4466" t="s">
        <v>1149</v>
      </c>
      <c r="C4466" t="s">
        <v>4</v>
      </c>
      <c r="D4466">
        <v>2020</v>
      </c>
      <c r="E4466" s="3">
        <v>4</v>
      </c>
      <c r="F4466" s="21" t="s">
        <v>50</v>
      </c>
      <c r="G4466" s="1">
        <v>65</v>
      </c>
      <c r="H4466" s="1">
        <v>2</v>
      </c>
      <c r="J4466" s="1" t="s">
        <v>365</v>
      </c>
      <c r="K4466" s="1" t="s">
        <v>4314</v>
      </c>
      <c r="L4466" s="1" t="s">
        <v>1463</v>
      </c>
      <c r="M4466" s="1" t="s">
        <v>4160</v>
      </c>
      <c r="O4466" s="1">
        <v>43819</v>
      </c>
      <c r="P4466" s="1">
        <v>4752</v>
      </c>
      <c r="Q4466" s="1" t="s">
        <v>4315</v>
      </c>
    </row>
    <row r="4467" spans="1:17" x14ac:dyDescent="0.4">
      <c r="A4467" t="s">
        <v>48</v>
      </c>
      <c r="B4467" t="s">
        <v>1149</v>
      </c>
      <c r="C4467" t="s">
        <v>4</v>
      </c>
      <c r="D4467">
        <v>2020</v>
      </c>
      <c r="E4467" s="3">
        <v>4</v>
      </c>
      <c r="F4467" s="21" t="s">
        <v>50</v>
      </c>
      <c r="G4467" s="1">
        <v>66</v>
      </c>
      <c r="H4467" s="1">
        <v>-14</v>
      </c>
      <c r="J4467" s="1" t="s">
        <v>304</v>
      </c>
      <c r="K4467" s="1" t="s">
        <v>1374</v>
      </c>
      <c r="L4467" s="1" t="s">
        <v>4298</v>
      </c>
      <c r="M4467" s="1" t="s">
        <v>4181</v>
      </c>
      <c r="O4467" s="1">
        <v>43962</v>
      </c>
      <c r="P4467" s="1">
        <v>4741</v>
      </c>
      <c r="Q4467" s="1" t="s">
        <v>4418</v>
      </c>
    </row>
    <row r="4468" spans="1:17" x14ac:dyDescent="0.4">
      <c r="A4468" t="s">
        <v>48</v>
      </c>
      <c r="B4468" t="s">
        <v>1149</v>
      </c>
      <c r="C4468" t="s">
        <v>4</v>
      </c>
      <c r="D4468">
        <v>2020</v>
      </c>
      <c r="E4468" s="3">
        <v>4</v>
      </c>
      <c r="F4468" s="21" t="s">
        <v>50</v>
      </c>
      <c r="G4468" s="1">
        <v>67</v>
      </c>
      <c r="H4468" s="1">
        <v>-26</v>
      </c>
      <c r="J4468" s="1" t="s">
        <v>304</v>
      </c>
      <c r="K4468" s="1" t="s">
        <v>4284</v>
      </c>
      <c r="L4468" s="1" t="s">
        <v>4276</v>
      </c>
      <c r="M4468" s="1" t="s">
        <v>4277</v>
      </c>
      <c r="O4468" s="1">
        <v>43636</v>
      </c>
      <c r="P4468" s="1">
        <v>4731</v>
      </c>
      <c r="Q4468" s="1" t="s">
        <v>4285</v>
      </c>
    </row>
    <row r="4469" spans="1:17" x14ac:dyDescent="0.4">
      <c r="A4469" t="s">
        <v>48</v>
      </c>
      <c r="B4469" t="s">
        <v>1149</v>
      </c>
      <c r="C4469" t="s">
        <v>4</v>
      </c>
      <c r="D4469">
        <v>2020</v>
      </c>
      <c r="E4469" s="3">
        <v>4</v>
      </c>
      <c r="F4469" s="21" t="s">
        <v>50</v>
      </c>
      <c r="G4469" s="1">
        <v>68</v>
      </c>
      <c r="H4469" s="1">
        <v>-5</v>
      </c>
      <c r="J4469" s="1" t="s">
        <v>20</v>
      </c>
      <c r="K4469" s="1" t="s">
        <v>1371</v>
      </c>
      <c r="L4469" s="1" t="s">
        <v>4386</v>
      </c>
      <c r="M4469" s="1" t="s">
        <v>4155</v>
      </c>
      <c r="O4469" s="1">
        <v>43880</v>
      </c>
      <c r="P4469" s="1">
        <v>4686</v>
      </c>
      <c r="Q4469" s="1" t="s">
        <v>4387</v>
      </c>
    </row>
    <row r="4470" spans="1:17" x14ac:dyDescent="0.4">
      <c r="A4470" t="s">
        <v>48</v>
      </c>
      <c r="B4470" t="s">
        <v>1149</v>
      </c>
      <c r="C4470" t="s">
        <v>4</v>
      </c>
      <c r="D4470">
        <v>2020</v>
      </c>
      <c r="E4470" s="3">
        <v>4</v>
      </c>
      <c r="F4470" s="21" t="s">
        <v>50</v>
      </c>
      <c r="G4470" s="1">
        <v>69</v>
      </c>
      <c r="H4470" s="1">
        <v>5</v>
      </c>
      <c r="J4470" s="1" t="s">
        <v>20</v>
      </c>
      <c r="K4470" s="1" t="s">
        <v>4303</v>
      </c>
      <c r="L4470" s="1" t="s">
        <v>4143</v>
      </c>
      <c r="M4470" s="1" t="s">
        <v>4144</v>
      </c>
      <c r="O4470" s="1">
        <v>43753</v>
      </c>
      <c r="P4470" s="1">
        <v>4657</v>
      </c>
      <c r="Q4470" s="1" t="s">
        <v>4304</v>
      </c>
    </row>
    <row r="4471" spans="1:17" x14ac:dyDescent="0.4">
      <c r="A4471" t="s">
        <v>48</v>
      </c>
      <c r="B4471" t="s">
        <v>1149</v>
      </c>
      <c r="C4471" t="s">
        <v>4</v>
      </c>
      <c r="D4471">
        <v>2020</v>
      </c>
      <c r="E4471" s="3">
        <v>4</v>
      </c>
      <c r="F4471" s="21" t="s">
        <v>50</v>
      </c>
      <c r="G4471" s="1">
        <v>70</v>
      </c>
      <c r="H4471" s="1">
        <v>12</v>
      </c>
      <c r="J4471" s="1" t="s">
        <v>304</v>
      </c>
      <c r="K4471" s="1" t="s">
        <v>4614</v>
      </c>
      <c r="L4471" s="1" t="s">
        <v>4615</v>
      </c>
      <c r="M4471" s="1" t="s">
        <v>4171</v>
      </c>
      <c r="N4471" s="1" t="s">
        <v>4616</v>
      </c>
      <c r="O4471" s="1">
        <v>43266</v>
      </c>
      <c r="P4471" s="1">
        <v>4640</v>
      </c>
      <c r="Q4471" s="1" t="s">
        <v>4617</v>
      </c>
    </row>
    <row r="4472" spans="1:17" x14ac:dyDescent="0.4">
      <c r="A4472" t="s">
        <v>48</v>
      </c>
      <c r="B4472" t="s">
        <v>1149</v>
      </c>
      <c r="C4472" t="s">
        <v>4</v>
      </c>
      <c r="D4472">
        <v>2020</v>
      </c>
      <c r="E4472" s="3">
        <v>4</v>
      </c>
      <c r="F4472" s="21" t="s">
        <v>50</v>
      </c>
      <c r="G4472" s="1">
        <v>71</v>
      </c>
      <c r="H4472" s="1">
        <v>-15</v>
      </c>
      <c r="J4472" s="1" t="s">
        <v>365</v>
      </c>
      <c r="K4472" s="1" t="s">
        <v>1582</v>
      </c>
      <c r="L4472" s="1" t="s">
        <v>4239</v>
      </c>
      <c r="M4472" s="1" t="s">
        <v>4181</v>
      </c>
      <c r="N4472" s="1" t="s">
        <v>4240</v>
      </c>
      <c r="O4472" s="1">
        <v>43985</v>
      </c>
      <c r="P4472" s="1">
        <v>4553</v>
      </c>
      <c r="Q4472" s="1" t="s">
        <v>4241</v>
      </c>
    </row>
    <row r="4473" spans="1:17" x14ac:dyDescent="0.4">
      <c r="A4473" t="s">
        <v>48</v>
      </c>
      <c r="B4473" t="s">
        <v>1149</v>
      </c>
      <c r="C4473" t="s">
        <v>4</v>
      </c>
      <c r="D4473">
        <v>2020</v>
      </c>
      <c r="E4473" s="3">
        <v>4</v>
      </c>
      <c r="F4473" s="21" t="s">
        <v>50</v>
      </c>
      <c r="G4473" s="1">
        <v>72</v>
      </c>
      <c r="H4473" s="1">
        <v>23</v>
      </c>
      <c r="J4473" s="1" t="s">
        <v>27</v>
      </c>
      <c r="K4473" s="1" t="s">
        <v>4553</v>
      </c>
      <c r="L4473" s="1" t="s">
        <v>4554</v>
      </c>
      <c r="M4473" s="1" t="s">
        <v>4144</v>
      </c>
      <c r="O4473" s="1">
        <v>43955</v>
      </c>
      <c r="P4473" s="1">
        <v>4346</v>
      </c>
      <c r="Q4473" s="1" t="s">
        <v>4555</v>
      </c>
    </row>
    <row r="4474" spans="1:17" x14ac:dyDescent="0.4">
      <c r="A4474" t="s">
        <v>48</v>
      </c>
      <c r="B4474" t="s">
        <v>1149</v>
      </c>
      <c r="C4474" t="s">
        <v>4</v>
      </c>
      <c r="D4474">
        <v>2020</v>
      </c>
      <c r="E4474" s="3">
        <v>4</v>
      </c>
      <c r="F4474" s="21" t="s">
        <v>50</v>
      </c>
      <c r="G4474" s="1">
        <v>73</v>
      </c>
      <c r="H4474" s="1">
        <v>254</v>
      </c>
      <c r="J4474" s="1" t="s">
        <v>304</v>
      </c>
      <c r="K4474" s="1" t="s">
        <v>4920</v>
      </c>
      <c r="L4474" s="1" t="s">
        <v>4921</v>
      </c>
      <c r="M4474" s="1" t="s">
        <v>4171</v>
      </c>
      <c r="N4474" s="1" t="s">
        <v>4922</v>
      </c>
      <c r="O4474" s="1">
        <v>42566</v>
      </c>
      <c r="P4474" s="1">
        <v>4265</v>
      </c>
      <c r="Q4474" s="1" t="s">
        <v>4923</v>
      </c>
    </row>
    <row r="4475" spans="1:17" x14ac:dyDescent="0.4">
      <c r="A4475" t="s">
        <v>48</v>
      </c>
      <c r="B4475" t="s">
        <v>1149</v>
      </c>
      <c r="C4475" t="s">
        <v>4</v>
      </c>
      <c r="D4475">
        <v>2020</v>
      </c>
      <c r="E4475" s="3">
        <v>4</v>
      </c>
      <c r="F4475" s="21" t="s">
        <v>50</v>
      </c>
      <c r="G4475" s="1">
        <v>74</v>
      </c>
      <c r="H4475" s="1">
        <v>-20</v>
      </c>
      <c r="J4475" s="1" t="s">
        <v>3149</v>
      </c>
      <c r="K4475" s="1" t="s">
        <v>4447</v>
      </c>
      <c r="L4475" s="1" t="s">
        <v>4448</v>
      </c>
      <c r="M4475" s="1" t="s">
        <v>4155</v>
      </c>
      <c r="N4475" s="1" t="s">
        <v>4449</v>
      </c>
      <c r="O4475" s="1">
        <v>43245</v>
      </c>
      <c r="P4475" s="1">
        <v>4234</v>
      </c>
      <c r="Q4475" s="1" t="s">
        <v>4450</v>
      </c>
    </row>
    <row r="4476" spans="1:17" x14ac:dyDescent="0.4">
      <c r="A4476" t="s">
        <v>48</v>
      </c>
      <c r="B4476" t="s">
        <v>1149</v>
      </c>
      <c r="C4476" t="s">
        <v>4</v>
      </c>
      <c r="D4476">
        <v>2020</v>
      </c>
      <c r="E4476" s="3">
        <v>4</v>
      </c>
      <c r="F4476" s="21" t="s">
        <v>50</v>
      </c>
      <c r="G4476" s="1">
        <v>75</v>
      </c>
      <c r="H4476" s="1">
        <v>54</v>
      </c>
      <c r="J4476" s="1" t="s">
        <v>178</v>
      </c>
      <c r="K4476" s="1" t="s">
        <v>4454</v>
      </c>
      <c r="L4476" s="1" t="s">
        <v>4455</v>
      </c>
      <c r="M4476" s="1" t="s">
        <v>4181</v>
      </c>
      <c r="O4476" s="1">
        <v>43952</v>
      </c>
      <c r="P4476" s="1">
        <v>4204</v>
      </c>
      <c r="Q4476" s="1" t="s">
        <v>4456</v>
      </c>
    </row>
    <row r="4477" spans="1:17" x14ac:dyDescent="0.4">
      <c r="A4477" t="s">
        <v>48</v>
      </c>
      <c r="B4477" t="s">
        <v>1149</v>
      </c>
      <c r="C4477" t="s">
        <v>4</v>
      </c>
      <c r="D4477">
        <v>2020</v>
      </c>
      <c r="E4477" s="3">
        <v>4</v>
      </c>
      <c r="F4477" s="21" t="s">
        <v>50</v>
      </c>
      <c r="G4477" s="1">
        <v>76</v>
      </c>
      <c r="H4477" s="1">
        <v>72</v>
      </c>
      <c r="J4477" s="1" t="s">
        <v>365</v>
      </c>
      <c r="K4477" s="1" t="s">
        <v>4643</v>
      </c>
      <c r="L4477" s="1" t="s">
        <v>4391</v>
      </c>
      <c r="M4477" s="1" t="s">
        <v>4152</v>
      </c>
      <c r="N4477" s="1" t="s">
        <v>4644</v>
      </c>
      <c r="O4477" s="1">
        <v>43837</v>
      </c>
      <c r="P4477" s="1">
        <v>4079</v>
      </c>
      <c r="Q4477" s="1" t="s">
        <v>4645</v>
      </c>
    </row>
    <row r="4478" spans="1:17" x14ac:dyDescent="0.4">
      <c r="A4478" t="s">
        <v>48</v>
      </c>
      <c r="B4478" t="s">
        <v>1149</v>
      </c>
      <c r="C4478" t="s">
        <v>4</v>
      </c>
      <c r="D4478">
        <v>2020</v>
      </c>
      <c r="E4478" s="3">
        <v>4</v>
      </c>
      <c r="F4478" s="21" t="s">
        <v>50</v>
      </c>
      <c r="G4478" s="1">
        <v>77</v>
      </c>
      <c r="H4478" s="1" t="s">
        <v>81</v>
      </c>
      <c r="J4478" s="1" t="s">
        <v>178</v>
      </c>
      <c r="K4478" s="1" t="s">
        <v>4726</v>
      </c>
      <c r="L4478" s="1" t="s">
        <v>4727</v>
      </c>
      <c r="M4478" s="1" t="s">
        <v>4152</v>
      </c>
      <c r="O4478" s="1">
        <v>43840</v>
      </c>
      <c r="P4478" s="1">
        <v>4079</v>
      </c>
      <c r="Q4478" s="1" t="s">
        <v>4728</v>
      </c>
    </row>
    <row r="4479" spans="1:17" x14ac:dyDescent="0.4">
      <c r="A4479" t="s">
        <v>48</v>
      </c>
      <c r="B4479" t="s">
        <v>1149</v>
      </c>
      <c r="C4479" t="s">
        <v>4</v>
      </c>
      <c r="D4479">
        <v>2020</v>
      </c>
      <c r="E4479" s="3">
        <v>4</v>
      </c>
      <c r="F4479" s="21" t="s">
        <v>50</v>
      </c>
      <c r="G4479" s="1">
        <v>78</v>
      </c>
      <c r="H4479" s="1">
        <v>6</v>
      </c>
      <c r="J4479" s="1" t="s">
        <v>1597</v>
      </c>
      <c r="K4479" s="1" t="s">
        <v>4457</v>
      </c>
      <c r="L4479" s="1" t="s">
        <v>3117</v>
      </c>
      <c r="M4479" s="1" t="s">
        <v>4139</v>
      </c>
      <c r="N4479" s="1" t="s">
        <v>4458</v>
      </c>
      <c r="O4479" s="1">
        <v>43829</v>
      </c>
      <c r="P4479" s="1">
        <v>4076</v>
      </c>
      <c r="Q4479" s="1" t="s">
        <v>4459</v>
      </c>
    </row>
    <row r="4480" spans="1:17" x14ac:dyDescent="0.4">
      <c r="A4480" t="s">
        <v>48</v>
      </c>
      <c r="B4480" t="s">
        <v>1149</v>
      </c>
      <c r="C4480" t="s">
        <v>4</v>
      </c>
      <c r="D4480">
        <v>2020</v>
      </c>
      <c r="E4480" s="3">
        <v>4</v>
      </c>
      <c r="F4480" s="21" t="s">
        <v>50</v>
      </c>
      <c r="G4480" s="1">
        <v>79</v>
      </c>
      <c r="H4480" s="1">
        <v>-9</v>
      </c>
      <c r="J4480" s="1" t="s">
        <v>27</v>
      </c>
      <c r="K4480" s="1" t="s">
        <v>4818</v>
      </c>
      <c r="L4480" s="1" t="s">
        <v>4819</v>
      </c>
      <c r="M4480" s="1" t="s">
        <v>4152</v>
      </c>
      <c r="O4480" s="1">
        <v>43970</v>
      </c>
      <c r="P4480" s="1">
        <v>4075</v>
      </c>
      <c r="Q4480" s="1" t="s">
        <v>4820</v>
      </c>
    </row>
    <row r="4481" spans="1:17" x14ac:dyDescent="0.4">
      <c r="A4481" t="s">
        <v>48</v>
      </c>
      <c r="B4481" t="s">
        <v>1149</v>
      </c>
      <c r="C4481" t="s">
        <v>4</v>
      </c>
      <c r="D4481">
        <v>2020</v>
      </c>
      <c r="E4481" s="3">
        <v>4</v>
      </c>
      <c r="F4481" s="21" t="s">
        <v>50</v>
      </c>
      <c r="G4481" s="1">
        <v>80</v>
      </c>
      <c r="H4481" s="1">
        <v>6</v>
      </c>
      <c r="J4481" s="1" t="s">
        <v>20</v>
      </c>
      <c r="K4481" s="1" t="s">
        <v>4370</v>
      </c>
      <c r="L4481" s="1" t="s">
        <v>4143</v>
      </c>
      <c r="M4481" s="1" t="s">
        <v>4144</v>
      </c>
      <c r="O4481" s="1">
        <v>43414</v>
      </c>
      <c r="P4481" s="1">
        <v>4026</v>
      </c>
      <c r="Q4481" s="1" t="s">
        <v>4371</v>
      </c>
    </row>
    <row r="4482" spans="1:17" x14ac:dyDescent="0.4">
      <c r="A4482" t="s">
        <v>48</v>
      </c>
      <c r="B4482" t="s">
        <v>1149</v>
      </c>
      <c r="C4482" t="s">
        <v>4</v>
      </c>
      <c r="D4482">
        <v>2020</v>
      </c>
      <c r="E4482" s="3">
        <v>4</v>
      </c>
      <c r="F4482" s="21" t="s">
        <v>50</v>
      </c>
      <c r="G4482" s="1">
        <v>81</v>
      </c>
      <c r="H4482" s="1">
        <v>-26</v>
      </c>
      <c r="J4482" s="1" t="s">
        <v>3156</v>
      </c>
      <c r="K4482" s="1" t="s">
        <v>4394</v>
      </c>
      <c r="L4482" s="1" t="s">
        <v>4395</v>
      </c>
      <c r="M4482" s="1" t="s">
        <v>4144</v>
      </c>
      <c r="O4482" s="1">
        <v>43447</v>
      </c>
      <c r="P4482" s="1">
        <v>3948</v>
      </c>
      <c r="Q4482" s="1" t="s">
        <v>4396</v>
      </c>
    </row>
    <row r="4483" spans="1:17" x14ac:dyDescent="0.4">
      <c r="A4483" t="s">
        <v>48</v>
      </c>
      <c r="B4483" t="s">
        <v>1149</v>
      </c>
      <c r="C4483" t="s">
        <v>4</v>
      </c>
      <c r="D4483">
        <v>2020</v>
      </c>
      <c r="E4483" s="3">
        <v>4</v>
      </c>
      <c r="F4483" s="21" t="s">
        <v>50</v>
      </c>
      <c r="G4483" s="1">
        <v>82</v>
      </c>
      <c r="H4483" s="1">
        <v>-18</v>
      </c>
      <c r="J4483" s="1" t="s">
        <v>452</v>
      </c>
      <c r="K4483" s="1" t="s">
        <v>4291</v>
      </c>
      <c r="L4483" s="1" t="s">
        <v>4292</v>
      </c>
      <c r="M4483" s="1" t="s">
        <v>4152</v>
      </c>
      <c r="N4483" s="1" t="s">
        <v>4293</v>
      </c>
      <c r="O4483" s="1">
        <v>43988</v>
      </c>
      <c r="P4483" s="1">
        <v>3908</v>
      </c>
      <c r="Q4483" s="1" t="s">
        <v>4294</v>
      </c>
    </row>
    <row r="4484" spans="1:17" x14ac:dyDescent="0.4">
      <c r="A4484" t="s">
        <v>48</v>
      </c>
      <c r="B4484" t="s">
        <v>1149</v>
      </c>
      <c r="C4484" t="s">
        <v>4</v>
      </c>
      <c r="D4484">
        <v>2020</v>
      </c>
      <c r="E4484" s="3">
        <v>4</v>
      </c>
      <c r="F4484" s="21" t="s">
        <v>50</v>
      </c>
      <c r="G4484" s="1">
        <v>83</v>
      </c>
      <c r="H4484" s="1">
        <v>-10</v>
      </c>
      <c r="J4484" s="1" t="s">
        <v>3497</v>
      </c>
      <c r="K4484" s="1" t="s">
        <v>4388</v>
      </c>
      <c r="L4484" s="1" t="s">
        <v>4389</v>
      </c>
      <c r="M4484" s="1" t="s">
        <v>4152</v>
      </c>
      <c r="O4484" s="1">
        <v>43974</v>
      </c>
      <c r="P4484" s="1">
        <v>3840</v>
      </c>
      <c r="Q4484" s="1" t="s">
        <v>4390</v>
      </c>
    </row>
    <row r="4485" spans="1:17" x14ac:dyDescent="0.4">
      <c r="A4485" t="s">
        <v>48</v>
      </c>
      <c r="B4485" t="s">
        <v>1149</v>
      </c>
      <c r="C4485" t="s">
        <v>4</v>
      </c>
      <c r="D4485">
        <v>2020</v>
      </c>
      <c r="E4485" s="3">
        <v>4</v>
      </c>
      <c r="F4485" s="21" t="s">
        <v>50</v>
      </c>
      <c r="G4485" s="1">
        <v>84</v>
      </c>
      <c r="H4485" s="1">
        <v>153</v>
      </c>
      <c r="J4485" s="1" t="s">
        <v>9</v>
      </c>
      <c r="K4485" s="1" t="s">
        <v>4924</v>
      </c>
      <c r="L4485" s="1" t="s">
        <v>4925</v>
      </c>
      <c r="M4485" s="1" t="s">
        <v>4152</v>
      </c>
      <c r="O4485" s="1">
        <v>43644</v>
      </c>
      <c r="P4485" s="1">
        <v>3699</v>
      </c>
      <c r="Q4485" s="1" t="s">
        <v>4926</v>
      </c>
    </row>
    <row r="4486" spans="1:17" x14ac:dyDescent="0.4">
      <c r="A4486" t="s">
        <v>48</v>
      </c>
      <c r="B4486" t="s">
        <v>1149</v>
      </c>
      <c r="C4486" t="s">
        <v>4</v>
      </c>
      <c r="D4486">
        <v>2020</v>
      </c>
      <c r="E4486" s="3">
        <v>4</v>
      </c>
      <c r="F4486" s="21" t="s">
        <v>50</v>
      </c>
      <c r="G4486" s="1">
        <v>85</v>
      </c>
      <c r="H4486" s="1">
        <v>66</v>
      </c>
      <c r="J4486" s="1" t="s">
        <v>1442</v>
      </c>
      <c r="K4486" s="1" t="s">
        <v>1443</v>
      </c>
      <c r="L4486" s="1" t="s">
        <v>4397</v>
      </c>
      <c r="M4486" s="1" t="s">
        <v>4144</v>
      </c>
      <c r="N4486" s="1" t="s">
        <v>4398</v>
      </c>
      <c r="O4486" s="1">
        <v>43992</v>
      </c>
      <c r="P4486" s="1">
        <v>3570</v>
      </c>
      <c r="Q4486" s="1" t="s">
        <v>4399</v>
      </c>
    </row>
    <row r="4487" spans="1:17" x14ac:dyDescent="0.4">
      <c r="A4487" t="s">
        <v>48</v>
      </c>
      <c r="B4487" t="s">
        <v>1149</v>
      </c>
      <c r="C4487" t="s">
        <v>4</v>
      </c>
      <c r="D4487">
        <v>2020</v>
      </c>
      <c r="E4487" s="3">
        <v>4</v>
      </c>
      <c r="F4487" s="21" t="s">
        <v>50</v>
      </c>
      <c r="G4487" s="1">
        <v>86</v>
      </c>
      <c r="H4487" s="1">
        <v>2</v>
      </c>
      <c r="J4487" s="1" t="s">
        <v>9</v>
      </c>
      <c r="K4487" s="1" t="s">
        <v>1187</v>
      </c>
      <c r="L4487" s="1" t="s">
        <v>1188</v>
      </c>
      <c r="M4487" s="1" t="s">
        <v>4160</v>
      </c>
      <c r="O4487" s="1">
        <v>43901</v>
      </c>
      <c r="P4487" s="1">
        <v>3533</v>
      </c>
      <c r="Q4487" s="1" t="s">
        <v>4316</v>
      </c>
    </row>
    <row r="4488" spans="1:17" x14ac:dyDescent="0.4">
      <c r="A4488" t="s">
        <v>48</v>
      </c>
      <c r="B4488" t="s">
        <v>1149</v>
      </c>
      <c r="C4488" t="s">
        <v>4</v>
      </c>
      <c r="D4488">
        <v>2020</v>
      </c>
      <c r="E4488" s="3">
        <v>4</v>
      </c>
      <c r="F4488" s="21" t="s">
        <v>50</v>
      </c>
      <c r="G4488" s="1">
        <v>87</v>
      </c>
      <c r="H4488" s="1">
        <v>27</v>
      </c>
      <c r="J4488" s="1" t="s">
        <v>16</v>
      </c>
      <c r="K4488" s="1" t="s">
        <v>4300</v>
      </c>
      <c r="L4488" s="1" t="s">
        <v>1310</v>
      </c>
      <c r="M4488" s="1" t="s">
        <v>4144</v>
      </c>
      <c r="N4488" s="1" t="s">
        <v>4301</v>
      </c>
      <c r="O4488" s="1">
        <v>43970</v>
      </c>
      <c r="P4488" s="1">
        <v>3462</v>
      </c>
      <c r="Q4488" s="1" t="s">
        <v>4302</v>
      </c>
    </row>
    <row r="4489" spans="1:17" x14ac:dyDescent="0.4">
      <c r="A4489" t="s">
        <v>48</v>
      </c>
      <c r="B4489" t="s">
        <v>1149</v>
      </c>
      <c r="C4489" t="s">
        <v>4</v>
      </c>
      <c r="D4489">
        <v>2020</v>
      </c>
      <c r="E4489" s="3">
        <v>4</v>
      </c>
      <c r="F4489" s="21" t="s">
        <v>50</v>
      </c>
      <c r="G4489" s="1">
        <v>88</v>
      </c>
      <c r="H4489" s="1">
        <v>48</v>
      </c>
      <c r="J4489" s="1" t="s">
        <v>1312</v>
      </c>
      <c r="K4489" s="1" t="s">
        <v>4499</v>
      </c>
      <c r="L4489" s="1" t="s">
        <v>4500</v>
      </c>
      <c r="M4489" s="1" t="s">
        <v>4181</v>
      </c>
      <c r="O4489" s="1">
        <v>43564</v>
      </c>
      <c r="P4489" s="1">
        <v>3454</v>
      </c>
      <c r="Q4489" s="1" t="s">
        <v>4501</v>
      </c>
    </row>
    <row r="4490" spans="1:17" x14ac:dyDescent="0.4">
      <c r="A4490" t="s">
        <v>48</v>
      </c>
      <c r="B4490" t="s">
        <v>1149</v>
      </c>
      <c r="C4490" t="s">
        <v>4</v>
      </c>
      <c r="D4490">
        <v>2020</v>
      </c>
      <c r="E4490" s="3">
        <v>4</v>
      </c>
      <c r="F4490" s="21" t="s">
        <v>50</v>
      </c>
      <c r="G4490" s="1">
        <v>89</v>
      </c>
      <c r="H4490" s="1">
        <v>-38</v>
      </c>
      <c r="J4490" s="1" t="s">
        <v>27</v>
      </c>
      <c r="K4490" s="1" t="s">
        <v>4415</v>
      </c>
      <c r="L4490" s="1" t="s">
        <v>4416</v>
      </c>
      <c r="M4490" s="1" t="s">
        <v>4155</v>
      </c>
      <c r="O4490" s="1">
        <v>43987</v>
      </c>
      <c r="P4490" s="1">
        <v>3315</v>
      </c>
      <c r="Q4490" s="1" t="s">
        <v>4417</v>
      </c>
    </row>
    <row r="4491" spans="1:17" x14ac:dyDescent="0.4">
      <c r="A4491" t="s">
        <v>48</v>
      </c>
      <c r="B4491" t="s">
        <v>1149</v>
      </c>
      <c r="C4491" t="s">
        <v>4</v>
      </c>
      <c r="D4491">
        <v>2020</v>
      </c>
      <c r="E4491" s="3">
        <v>4</v>
      </c>
      <c r="F4491" s="21" t="s">
        <v>50</v>
      </c>
      <c r="G4491" s="1">
        <v>90</v>
      </c>
      <c r="H4491" s="1">
        <v>93</v>
      </c>
      <c r="J4491" s="1" t="s">
        <v>3175</v>
      </c>
      <c r="K4491" s="1" t="s">
        <v>1342</v>
      </c>
      <c r="L4491" s="1" t="s">
        <v>4888</v>
      </c>
      <c r="M4491" s="1" t="s">
        <v>4152</v>
      </c>
      <c r="N4491" s="1" t="s">
        <v>4889</v>
      </c>
      <c r="O4491" s="1">
        <v>43920</v>
      </c>
      <c r="P4491" s="1">
        <v>3307</v>
      </c>
      <c r="Q4491" s="1" t="s">
        <v>4890</v>
      </c>
    </row>
    <row r="4492" spans="1:17" x14ac:dyDescent="0.4">
      <c r="A4492" t="s">
        <v>48</v>
      </c>
      <c r="B4492" t="s">
        <v>1149</v>
      </c>
      <c r="C4492" t="s">
        <v>4</v>
      </c>
      <c r="D4492">
        <v>2020</v>
      </c>
      <c r="E4492" s="3">
        <v>4</v>
      </c>
      <c r="F4492" s="21" t="s">
        <v>50</v>
      </c>
      <c r="G4492" s="1">
        <v>91</v>
      </c>
      <c r="H4492" s="1">
        <v>6</v>
      </c>
      <c r="J4492" s="1" t="s">
        <v>16</v>
      </c>
      <c r="K4492" s="1" t="s">
        <v>4308</v>
      </c>
      <c r="L4492" s="1" t="s">
        <v>4309</v>
      </c>
      <c r="M4492" s="1" t="s">
        <v>4155</v>
      </c>
      <c r="O4492" s="1">
        <v>43763</v>
      </c>
      <c r="P4492" s="1">
        <v>3301</v>
      </c>
      <c r="Q4492" s="1" t="s">
        <v>4310</v>
      </c>
    </row>
    <row r="4493" spans="1:17" x14ac:dyDescent="0.4">
      <c r="A4493" t="s">
        <v>48</v>
      </c>
      <c r="B4493" t="s">
        <v>1149</v>
      </c>
      <c r="C4493" t="s">
        <v>4</v>
      </c>
      <c r="D4493">
        <v>2020</v>
      </c>
      <c r="E4493" s="3">
        <v>4</v>
      </c>
      <c r="F4493" s="21" t="s">
        <v>50</v>
      </c>
      <c r="G4493" s="1">
        <v>92</v>
      </c>
      <c r="H4493" s="1">
        <v>-2</v>
      </c>
      <c r="J4493" s="1" t="s">
        <v>20</v>
      </c>
      <c r="K4493" s="1" t="s">
        <v>4365</v>
      </c>
      <c r="L4493" s="1" t="s">
        <v>4366</v>
      </c>
      <c r="M4493" s="1" t="s">
        <v>4144</v>
      </c>
      <c r="O4493" s="1">
        <v>43601</v>
      </c>
      <c r="P4493" s="1">
        <v>3265</v>
      </c>
      <c r="Q4493" s="1" t="s">
        <v>4367</v>
      </c>
    </row>
    <row r="4494" spans="1:17" x14ac:dyDescent="0.4">
      <c r="A4494" t="s">
        <v>48</v>
      </c>
      <c r="B4494" t="s">
        <v>1149</v>
      </c>
      <c r="C4494" t="s">
        <v>4</v>
      </c>
      <c r="D4494">
        <v>2020</v>
      </c>
      <c r="E4494" s="3">
        <v>4</v>
      </c>
      <c r="F4494" s="21" t="s">
        <v>50</v>
      </c>
      <c r="G4494" s="1">
        <v>93</v>
      </c>
      <c r="H4494" s="1" t="s">
        <v>81</v>
      </c>
      <c r="J4494" s="1" t="s">
        <v>1545</v>
      </c>
      <c r="K4494" s="1" t="s">
        <v>4927</v>
      </c>
      <c r="L4494" s="1" t="s">
        <v>4928</v>
      </c>
      <c r="M4494" s="1" t="s">
        <v>4152</v>
      </c>
      <c r="O4494" s="1">
        <v>43542</v>
      </c>
      <c r="P4494" s="1">
        <v>3260</v>
      </c>
      <c r="Q4494" s="1" t="s">
        <v>4929</v>
      </c>
    </row>
    <row r="4495" spans="1:17" x14ac:dyDescent="0.4">
      <c r="A4495" t="s">
        <v>48</v>
      </c>
      <c r="B4495" t="s">
        <v>1149</v>
      </c>
      <c r="C4495" t="s">
        <v>4</v>
      </c>
      <c r="D4495">
        <v>2020</v>
      </c>
      <c r="E4495" s="3">
        <v>4</v>
      </c>
      <c r="F4495" s="21" t="s">
        <v>50</v>
      </c>
      <c r="G4495" s="1">
        <v>94</v>
      </c>
      <c r="H4495" s="1">
        <v>9</v>
      </c>
      <c r="J4495" s="1" t="s">
        <v>4826</v>
      </c>
      <c r="K4495" s="1" t="s">
        <v>1473</v>
      </c>
      <c r="L4495" s="1" t="s">
        <v>4400</v>
      </c>
      <c r="M4495" s="1" t="s">
        <v>4147</v>
      </c>
      <c r="N4495" s="1" t="s">
        <v>4401</v>
      </c>
      <c r="O4495" s="1">
        <v>44005</v>
      </c>
      <c r="P4495" s="1">
        <v>3249</v>
      </c>
      <c r="Q4495" s="1" t="s">
        <v>4402</v>
      </c>
    </row>
    <row r="4496" spans="1:17" x14ac:dyDescent="0.4">
      <c r="A4496" t="s">
        <v>48</v>
      </c>
      <c r="B4496" t="s">
        <v>1149</v>
      </c>
      <c r="C4496" t="s">
        <v>4</v>
      </c>
      <c r="D4496">
        <v>2020</v>
      </c>
      <c r="E4496" s="3">
        <v>4</v>
      </c>
      <c r="F4496" s="21" t="s">
        <v>50</v>
      </c>
      <c r="G4496" s="1">
        <v>95</v>
      </c>
      <c r="H4496" s="1">
        <v>256</v>
      </c>
      <c r="J4496" s="1" t="s">
        <v>20</v>
      </c>
      <c r="K4496" s="1" t="s">
        <v>4930</v>
      </c>
      <c r="L4496" s="1" t="s">
        <v>4931</v>
      </c>
      <c r="M4496" s="1" t="s">
        <v>4178</v>
      </c>
      <c r="O4496" s="1">
        <v>43937</v>
      </c>
      <c r="P4496" s="1">
        <v>3174</v>
      </c>
      <c r="Q4496" s="1" t="s">
        <v>4932</v>
      </c>
    </row>
    <row r="4497" spans="1:17" x14ac:dyDescent="0.4">
      <c r="A4497" t="s">
        <v>48</v>
      </c>
      <c r="B4497" t="s">
        <v>1149</v>
      </c>
      <c r="C4497" t="s">
        <v>4</v>
      </c>
      <c r="D4497">
        <v>2020</v>
      </c>
      <c r="E4497" s="3">
        <v>4</v>
      </c>
      <c r="F4497" s="21" t="s">
        <v>50</v>
      </c>
      <c r="G4497" s="1">
        <v>96</v>
      </c>
      <c r="H4497" s="1">
        <v>-39</v>
      </c>
      <c r="J4497" s="1" t="s">
        <v>178</v>
      </c>
      <c r="K4497" s="1" t="s">
        <v>4792</v>
      </c>
      <c r="L4497" s="1" t="s">
        <v>4793</v>
      </c>
      <c r="M4497" s="1" t="s">
        <v>4155</v>
      </c>
      <c r="O4497" s="1">
        <v>43215</v>
      </c>
      <c r="P4497" s="1">
        <v>3168</v>
      </c>
      <c r="Q4497" s="1" t="s">
        <v>4794</v>
      </c>
    </row>
    <row r="4498" spans="1:17" x14ac:dyDescent="0.4">
      <c r="A4498" t="s">
        <v>48</v>
      </c>
      <c r="B4498" t="s">
        <v>1149</v>
      </c>
      <c r="C4498" t="s">
        <v>4</v>
      </c>
      <c r="D4498">
        <v>2020</v>
      </c>
      <c r="E4498" s="3">
        <v>4</v>
      </c>
      <c r="F4498" s="21" t="s">
        <v>50</v>
      </c>
      <c r="G4498" s="1">
        <v>97</v>
      </c>
      <c r="H4498" s="1">
        <v>34</v>
      </c>
      <c r="J4498" s="1" t="s">
        <v>178</v>
      </c>
      <c r="K4498" s="1" t="s">
        <v>4289</v>
      </c>
      <c r="L4498" s="1" t="s">
        <v>4180</v>
      </c>
      <c r="M4498" s="1" t="s">
        <v>4155</v>
      </c>
      <c r="O4498" s="1">
        <v>43272</v>
      </c>
      <c r="P4498" s="1">
        <v>3149</v>
      </c>
      <c r="Q4498" s="1" t="s">
        <v>4290</v>
      </c>
    </row>
    <row r="4499" spans="1:17" x14ac:dyDescent="0.4">
      <c r="A4499" t="s">
        <v>48</v>
      </c>
      <c r="B4499" t="s">
        <v>1149</v>
      </c>
      <c r="C4499" t="s">
        <v>4</v>
      </c>
      <c r="D4499">
        <v>2020</v>
      </c>
      <c r="E4499" s="3">
        <v>4</v>
      </c>
      <c r="F4499" s="21" t="s">
        <v>50</v>
      </c>
      <c r="G4499" s="1">
        <v>98</v>
      </c>
      <c r="H4499" s="1">
        <v>14</v>
      </c>
      <c r="J4499" s="1" t="s">
        <v>9</v>
      </c>
      <c r="K4499" s="1" t="s">
        <v>4470</v>
      </c>
      <c r="L4499" s="1" t="s">
        <v>4471</v>
      </c>
      <c r="M4499" s="1" t="s">
        <v>4160</v>
      </c>
      <c r="O4499" s="1">
        <v>43981</v>
      </c>
      <c r="P4499" s="1">
        <v>3078</v>
      </c>
      <c r="Q4499" s="1" t="s">
        <v>4472</v>
      </c>
    </row>
    <row r="4500" spans="1:17" x14ac:dyDescent="0.4">
      <c r="A4500" t="s">
        <v>48</v>
      </c>
      <c r="B4500" t="s">
        <v>1149</v>
      </c>
      <c r="C4500" t="s">
        <v>4</v>
      </c>
      <c r="D4500">
        <v>2020</v>
      </c>
      <c r="E4500" s="3">
        <v>4</v>
      </c>
      <c r="F4500" s="21" t="s">
        <v>50</v>
      </c>
      <c r="G4500" s="1">
        <v>99</v>
      </c>
      <c r="H4500" s="1">
        <v>12</v>
      </c>
      <c r="J4500" s="1" t="s">
        <v>365</v>
      </c>
      <c r="K4500" s="1" t="s">
        <v>1566</v>
      </c>
      <c r="L4500" s="1" t="s">
        <v>4406</v>
      </c>
      <c r="M4500" s="1" t="s">
        <v>4171</v>
      </c>
      <c r="N4500" s="1" t="s">
        <v>4407</v>
      </c>
      <c r="O4500" s="1">
        <v>43947</v>
      </c>
      <c r="P4500" s="1">
        <v>3053</v>
      </c>
      <c r="Q4500" s="1" t="s">
        <v>4408</v>
      </c>
    </row>
    <row r="4501" spans="1:17" x14ac:dyDescent="0.4">
      <c r="A4501" t="s">
        <v>48</v>
      </c>
      <c r="B4501" t="s">
        <v>1149</v>
      </c>
      <c r="C4501" t="s">
        <v>4</v>
      </c>
      <c r="D4501">
        <v>2020</v>
      </c>
      <c r="E4501" s="3">
        <v>4</v>
      </c>
      <c r="F4501" s="21" t="s">
        <v>50</v>
      </c>
      <c r="G4501" s="1">
        <v>100</v>
      </c>
      <c r="H4501" s="1">
        <v>133</v>
      </c>
      <c r="J4501" s="1" t="s">
        <v>317</v>
      </c>
      <c r="K4501" s="1" t="s">
        <v>4339</v>
      </c>
      <c r="L4501" s="1" t="s">
        <v>4340</v>
      </c>
      <c r="M4501" s="1" t="s">
        <v>4139</v>
      </c>
      <c r="N4501" s="1" t="s">
        <v>4341</v>
      </c>
      <c r="O4501" s="1">
        <v>44006</v>
      </c>
      <c r="P4501" s="1">
        <v>3040</v>
      </c>
      <c r="Q4501" s="1" t="s">
        <v>4342</v>
      </c>
    </row>
    <row r="4502" spans="1:17" x14ac:dyDescent="0.4">
      <c r="A4502" t="s">
        <v>48</v>
      </c>
      <c r="B4502" t="s">
        <v>1149</v>
      </c>
      <c r="C4502" t="s">
        <v>4</v>
      </c>
      <c r="D4502">
        <v>2020</v>
      </c>
      <c r="E4502" s="3">
        <v>4</v>
      </c>
      <c r="F4502" s="21" t="s">
        <v>50</v>
      </c>
      <c r="G4502" s="1">
        <v>101</v>
      </c>
      <c r="H4502" s="1">
        <v>15</v>
      </c>
      <c r="J4502" s="1" t="s">
        <v>20</v>
      </c>
      <c r="K4502" s="1" t="s">
        <v>4331</v>
      </c>
      <c r="L4502" s="1" t="s">
        <v>4332</v>
      </c>
      <c r="M4502" s="1" t="s">
        <v>4144</v>
      </c>
      <c r="O4502" s="1">
        <v>43497</v>
      </c>
      <c r="P4502" s="1">
        <v>3014</v>
      </c>
      <c r="Q4502" s="1" t="s">
        <v>4333</v>
      </c>
    </row>
    <row r="4503" spans="1:17" x14ac:dyDescent="0.4">
      <c r="A4503" t="s">
        <v>48</v>
      </c>
      <c r="B4503" t="s">
        <v>1149</v>
      </c>
      <c r="C4503" t="s">
        <v>4</v>
      </c>
      <c r="D4503">
        <v>2020</v>
      </c>
      <c r="E4503" s="3">
        <v>4</v>
      </c>
      <c r="F4503" s="21" t="s">
        <v>50</v>
      </c>
      <c r="G4503" s="1">
        <v>102</v>
      </c>
      <c r="H4503" s="1">
        <v>6</v>
      </c>
      <c r="J4503" s="1" t="s">
        <v>20</v>
      </c>
      <c r="K4503" s="1" t="s">
        <v>4381</v>
      </c>
      <c r="L4503" s="1" t="s">
        <v>4143</v>
      </c>
      <c r="M4503" s="1" t="s">
        <v>4144</v>
      </c>
      <c r="O4503" s="1">
        <v>43754</v>
      </c>
      <c r="P4503" s="1">
        <v>2880</v>
      </c>
      <c r="Q4503" s="1" t="s">
        <v>4382</v>
      </c>
    </row>
    <row r="4504" spans="1:17" x14ac:dyDescent="0.4">
      <c r="A4504" t="s">
        <v>48</v>
      </c>
      <c r="B4504" t="s">
        <v>1149</v>
      </c>
      <c r="C4504" t="s">
        <v>4</v>
      </c>
      <c r="D4504">
        <v>2020</v>
      </c>
      <c r="E4504" s="3">
        <v>4</v>
      </c>
      <c r="F4504" s="21" t="s">
        <v>50</v>
      </c>
      <c r="G4504" s="1">
        <v>103</v>
      </c>
      <c r="H4504" s="1">
        <v>163</v>
      </c>
      <c r="J4504" s="1" t="s">
        <v>16</v>
      </c>
      <c r="K4504" s="1" t="s">
        <v>4933</v>
      </c>
      <c r="L4504" s="1" t="s">
        <v>4934</v>
      </c>
      <c r="M4504" s="1" t="s">
        <v>4144</v>
      </c>
      <c r="O4504" s="1">
        <v>43510</v>
      </c>
      <c r="P4504" s="1">
        <v>2826</v>
      </c>
      <c r="Q4504" s="1" t="s">
        <v>4935</v>
      </c>
    </row>
    <row r="4505" spans="1:17" x14ac:dyDescent="0.4">
      <c r="A4505" t="s">
        <v>48</v>
      </c>
      <c r="B4505" t="s">
        <v>1149</v>
      </c>
      <c r="C4505" t="s">
        <v>4</v>
      </c>
      <c r="D4505">
        <v>2020</v>
      </c>
      <c r="E4505" s="3">
        <v>4</v>
      </c>
      <c r="F4505" s="21" t="s">
        <v>50</v>
      </c>
      <c r="G4505" s="1">
        <v>104</v>
      </c>
      <c r="H4505" s="1">
        <v>-80</v>
      </c>
      <c r="J4505" s="1" t="s">
        <v>452</v>
      </c>
      <c r="K4505" s="1" t="s">
        <v>4810</v>
      </c>
      <c r="L4505" s="1" t="s">
        <v>4811</v>
      </c>
      <c r="M4505" s="1" t="s">
        <v>4181</v>
      </c>
      <c r="N4505" s="1" t="s">
        <v>4812</v>
      </c>
      <c r="O4505" s="1">
        <v>43991</v>
      </c>
      <c r="P4505" s="1">
        <v>2802</v>
      </c>
      <c r="Q4505" s="1" t="s">
        <v>4813</v>
      </c>
    </row>
    <row r="4506" spans="1:17" x14ac:dyDescent="0.4">
      <c r="A4506" t="s">
        <v>48</v>
      </c>
      <c r="B4506" t="s">
        <v>1149</v>
      </c>
      <c r="C4506" t="s">
        <v>4</v>
      </c>
      <c r="D4506">
        <v>2020</v>
      </c>
      <c r="E4506" s="3">
        <v>4</v>
      </c>
      <c r="F4506" s="21" t="s">
        <v>50</v>
      </c>
      <c r="G4506" s="1">
        <v>105</v>
      </c>
      <c r="H4506" s="1">
        <v>-5</v>
      </c>
      <c r="J4506" s="1" t="s">
        <v>20</v>
      </c>
      <c r="K4506" s="1" t="s">
        <v>4428</v>
      </c>
      <c r="L4506" s="1" t="s">
        <v>4429</v>
      </c>
      <c r="M4506" s="1" t="s">
        <v>4160</v>
      </c>
      <c r="N4506" s="1" t="s">
        <v>4430</v>
      </c>
      <c r="O4506" s="1">
        <v>43994</v>
      </c>
      <c r="P4506" s="1">
        <v>2691</v>
      </c>
      <c r="Q4506" s="1" t="s">
        <v>4431</v>
      </c>
    </row>
    <row r="4507" spans="1:17" x14ac:dyDescent="0.4">
      <c r="A4507" t="s">
        <v>48</v>
      </c>
      <c r="B4507" t="s">
        <v>1149</v>
      </c>
      <c r="C4507" t="s">
        <v>4</v>
      </c>
      <c r="D4507">
        <v>2020</v>
      </c>
      <c r="E4507" s="3">
        <v>4</v>
      </c>
      <c r="F4507" s="21" t="s">
        <v>50</v>
      </c>
      <c r="G4507" s="1">
        <v>106</v>
      </c>
      <c r="H4507" s="1" t="s">
        <v>81</v>
      </c>
      <c r="J4507" s="1" t="s">
        <v>304</v>
      </c>
      <c r="K4507" s="1" t="s">
        <v>4936</v>
      </c>
      <c r="L4507" s="1" t="s">
        <v>3614</v>
      </c>
      <c r="M4507" s="1" t="s">
        <v>4155</v>
      </c>
      <c r="N4507" s="1" t="s">
        <v>4937</v>
      </c>
      <c r="O4507" s="1">
        <v>43949</v>
      </c>
      <c r="P4507" s="1">
        <v>2622</v>
      </c>
      <c r="Q4507" s="1" t="s">
        <v>4938</v>
      </c>
    </row>
    <row r="4508" spans="1:17" x14ac:dyDescent="0.4">
      <c r="A4508" t="s">
        <v>48</v>
      </c>
      <c r="B4508" t="s">
        <v>1149</v>
      </c>
      <c r="C4508" t="s">
        <v>4</v>
      </c>
      <c r="D4508">
        <v>2020</v>
      </c>
      <c r="E4508" s="3">
        <v>4</v>
      </c>
      <c r="F4508" s="21" t="s">
        <v>50</v>
      </c>
      <c r="G4508" s="1">
        <v>107</v>
      </c>
      <c r="H4508" s="1">
        <v>21</v>
      </c>
      <c r="J4508" s="1" t="s">
        <v>17</v>
      </c>
      <c r="K4508" s="1" t="s">
        <v>4513</v>
      </c>
      <c r="L4508" s="1" t="s">
        <v>4514</v>
      </c>
      <c r="M4508" s="1" t="s">
        <v>4515</v>
      </c>
      <c r="N4508" s="1" t="s">
        <v>4516</v>
      </c>
      <c r="O4508" s="1">
        <v>43978</v>
      </c>
      <c r="P4508" s="1">
        <v>2600</v>
      </c>
      <c r="Q4508" s="1" t="s">
        <v>4517</v>
      </c>
    </row>
    <row r="4509" spans="1:17" x14ac:dyDescent="0.4">
      <c r="A4509" t="s">
        <v>48</v>
      </c>
      <c r="B4509" t="s">
        <v>1149</v>
      </c>
      <c r="C4509" t="s">
        <v>4</v>
      </c>
      <c r="D4509">
        <v>2020</v>
      </c>
      <c r="E4509" s="3">
        <v>4</v>
      </c>
      <c r="F4509" s="21" t="s">
        <v>50</v>
      </c>
      <c r="G4509" s="1">
        <v>108</v>
      </c>
      <c r="H4509" s="1">
        <v>-29</v>
      </c>
      <c r="J4509" s="1" t="s">
        <v>415</v>
      </c>
      <c r="K4509" s="1" t="s">
        <v>4761</v>
      </c>
      <c r="L4509" s="1" t="s">
        <v>4762</v>
      </c>
      <c r="M4509" s="1" t="s">
        <v>4155</v>
      </c>
      <c r="O4509" s="1">
        <v>44005</v>
      </c>
      <c r="P4509" s="1">
        <v>2592</v>
      </c>
      <c r="Q4509" s="1" t="s">
        <v>4763</v>
      </c>
    </row>
    <row r="4510" spans="1:17" x14ac:dyDescent="0.4">
      <c r="A4510" t="s">
        <v>48</v>
      </c>
      <c r="B4510" t="s">
        <v>1149</v>
      </c>
      <c r="C4510" t="s">
        <v>4</v>
      </c>
      <c r="D4510">
        <v>2020</v>
      </c>
      <c r="E4510" s="3">
        <v>4</v>
      </c>
      <c r="F4510" s="21" t="s">
        <v>50</v>
      </c>
      <c r="G4510" s="1">
        <v>109</v>
      </c>
      <c r="H4510" s="1">
        <v>1</v>
      </c>
      <c r="J4510" s="1" t="s">
        <v>3497</v>
      </c>
      <c r="K4510" s="1" t="s">
        <v>4480</v>
      </c>
      <c r="L4510" s="1" t="s">
        <v>4481</v>
      </c>
      <c r="M4510" s="1" t="s">
        <v>4155</v>
      </c>
      <c r="N4510" s="1" t="s">
        <v>4482</v>
      </c>
      <c r="O4510" s="1">
        <v>44008</v>
      </c>
      <c r="P4510" s="1">
        <v>2492</v>
      </c>
      <c r="Q4510" s="1" t="s">
        <v>4483</v>
      </c>
    </row>
    <row r="4511" spans="1:17" x14ac:dyDescent="0.4">
      <c r="A4511" t="s">
        <v>48</v>
      </c>
      <c r="B4511" t="s">
        <v>1149</v>
      </c>
      <c r="C4511" t="s">
        <v>4</v>
      </c>
      <c r="D4511">
        <v>2020</v>
      </c>
      <c r="E4511" s="3">
        <v>4</v>
      </c>
      <c r="F4511" s="21" t="s">
        <v>50</v>
      </c>
      <c r="G4511" s="1">
        <v>110</v>
      </c>
      <c r="H4511" s="1">
        <v>7</v>
      </c>
      <c r="J4511" s="1" t="s">
        <v>3149</v>
      </c>
      <c r="K4511" s="1" t="s">
        <v>4345</v>
      </c>
      <c r="L4511" s="1" t="s">
        <v>4346</v>
      </c>
      <c r="M4511" s="1" t="s">
        <v>4160</v>
      </c>
      <c r="O4511" s="1">
        <v>44004</v>
      </c>
      <c r="P4511" s="1">
        <v>2478</v>
      </c>
      <c r="Q4511" s="1" t="s">
        <v>4348</v>
      </c>
    </row>
    <row r="4512" spans="1:17" x14ac:dyDescent="0.4">
      <c r="A4512" t="s">
        <v>48</v>
      </c>
      <c r="B4512" t="s">
        <v>1149</v>
      </c>
      <c r="C4512" t="s">
        <v>4</v>
      </c>
      <c r="D4512">
        <v>2020</v>
      </c>
      <c r="E4512" s="3">
        <v>4</v>
      </c>
      <c r="F4512" s="21" t="s">
        <v>50</v>
      </c>
      <c r="G4512" s="1">
        <v>111</v>
      </c>
      <c r="H4512" s="1">
        <v>-39</v>
      </c>
      <c r="J4512" s="1" t="s">
        <v>317</v>
      </c>
      <c r="K4512" s="1" t="s">
        <v>4425</v>
      </c>
      <c r="L4512" s="1" t="s">
        <v>4426</v>
      </c>
      <c r="M4512" s="1" t="s">
        <v>4181</v>
      </c>
      <c r="O4512" s="1">
        <v>43970</v>
      </c>
      <c r="P4512" s="1">
        <v>2417</v>
      </c>
      <c r="Q4512" s="1" t="s">
        <v>4427</v>
      </c>
    </row>
    <row r="4513" spans="1:17" x14ac:dyDescent="0.4">
      <c r="A4513" t="s">
        <v>48</v>
      </c>
      <c r="B4513" t="s">
        <v>1149</v>
      </c>
      <c r="C4513" t="s">
        <v>4</v>
      </c>
      <c r="D4513">
        <v>2020</v>
      </c>
      <c r="E4513" s="3">
        <v>4</v>
      </c>
      <c r="F4513" s="21" t="s">
        <v>50</v>
      </c>
      <c r="G4513" s="1">
        <v>112</v>
      </c>
      <c r="H4513" s="1">
        <v>-3</v>
      </c>
      <c r="J4513" s="1" t="s">
        <v>20</v>
      </c>
      <c r="K4513" s="1" t="s">
        <v>4542</v>
      </c>
      <c r="L4513" s="1" t="s">
        <v>4543</v>
      </c>
      <c r="M4513" s="1" t="s">
        <v>4347</v>
      </c>
      <c r="N4513" s="1" t="s">
        <v>4544</v>
      </c>
      <c r="O4513" s="1">
        <v>43998</v>
      </c>
      <c r="P4513" s="1">
        <v>2389</v>
      </c>
      <c r="Q4513" s="1" t="s">
        <v>4545</v>
      </c>
    </row>
    <row r="4514" spans="1:17" x14ac:dyDescent="0.4">
      <c r="A4514" t="s">
        <v>48</v>
      </c>
      <c r="B4514" t="s">
        <v>1149</v>
      </c>
      <c r="C4514" t="s">
        <v>4</v>
      </c>
      <c r="D4514">
        <v>2020</v>
      </c>
      <c r="E4514" s="3">
        <v>4</v>
      </c>
      <c r="F4514" s="21" t="s">
        <v>50</v>
      </c>
      <c r="G4514" s="1">
        <v>113</v>
      </c>
      <c r="H4514" s="1">
        <v>-47</v>
      </c>
      <c r="J4514" s="1" t="s">
        <v>1312</v>
      </c>
      <c r="K4514" s="1" t="s">
        <v>4350</v>
      </c>
      <c r="L4514" s="1" t="s">
        <v>4351</v>
      </c>
      <c r="M4514" s="1" t="s">
        <v>4155</v>
      </c>
      <c r="O4514" s="1">
        <v>43496</v>
      </c>
      <c r="P4514" s="1">
        <v>2326</v>
      </c>
      <c r="Q4514" s="1" t="s">
        <v>4352</v>
      </c>
    </row>
    <row r="4515" spans="1:17" x14ac:dyDescent="0.4">
      <c r="A4515" t="s">
        <v>48</v>
      </c>
      <c r="B4515" t="s">
        <v>1149</v>
      </c>
      <c r="C4515" t="s">
        <v>4</v>
      </c>
      <c r="D4515">
        <v>2020</v>
      </c>
      <c r="E4515" s="3">
        <v>4</v>
      </c>
      <c r="F4515" s="21" t="s">
        <v>50</v>
      </c>
      <c r="G4515" s="1">
        <v>114</v>
      </c>
      <c r="H4515" s="1">
        <v>125</v>
      </c>
      <c r="J4515" s="1" t="s">
        <v>20</v>
      </c>
      <c r="K4515" s="1" t="s">
        <v>4636</v>
      </c>
      <c r="L4515" s="1" t="s">
        <v>4637</v>
      </c>
      <c r="M4515" s="1" t="s">
        <v>4347</v>
      </c>
      <c r="N4515" s="1" t="s">
        <v>4638</v>
      </c>
      <c r="O4515" s="1">
        <v>44002</v>
      </c>
      <c r="P4515" s="1">
        <v>2301</v>
      </c>
      <c r="Q4515" s="1" t="s">
        <v>4639</v>
      </c>
    </row>
    <row r="4516" spans="1:17" x14ac:dyDescent="0.4">
      <c r="A4516" t="s">
        <v>48</v>
      </c>
      <c r="B4516" t="s">
        <v>1149</v>
      </c>
      <c r="C4516" t="s">
        <v>4</v>
      </c>
      <c r="D4516">
        <v>2020</v>
      </c>
      <c r="E4516" s="3">
        <v>4</v>
      </c>
      <c r="F4516" s="21" t="s">
        <v>50</v>
      </c>
      <c r="G4516" s="1">
        <v>115</v>
      </c>
      <c r="H4516" s="1">
        <v>87</v>
      </c>
      <c r="J4516" s="1" t="s">
        <v>365</v>
      </c>
      <c r="K4516" s="1" t="s">
        <v>4502</v>
      </c>
      <c r="L4516" s="1" t="s">
        <v>4503</v>
      </c>
      <c r="M4516" s="1" t="s">
        <v>4347</v>
      </c>
      <c r="O4516" s="1">
        <v>44004</v>
      </c>
      <c r="P4516" s="1">
        <v>2299</v>
      </c>
      <c r="Q4516" s="1" t="s">
        <v>4504</v>
      </c>
    </row>
    <row r="4517" spans="1:17" x14ac:dyDescent="0.4">
      <c r="A4517" t="s">
        <v>48</v>
      </c>
      <c r="B4517" t="s">
        <v>1149</v>
      </c>
      <c r="C4517" t="s">
        <v>4</v>
      </c>
      <c r="D4517">
        <v>2020</v>
      </c>
      <c r="E4517" s="3">
        <v>4</v>
      </c>
      <c r="F4517" s="21" t="s">
        <v>50</v>
      </c>
      <c r="G4517" s="1">
        <v>116</v>
      </c>
      <c r="H4517" s="1">
        <v>-24</v>
      </c>
      <c r="J4517" s="1" t="s">
        <v>317</v>
      </c>
      <c r="K4517" s="1" t="s">
        <v>4260</v>
      </c>
      <c r="L4517" s="1" t="s">
        <v>4261</v>
      </c>
      <c r="M4517" s="1" t="s">
        <v>4171</v>
      </c>
      <c r="N4517" s="1" t="s">
        <v>4262</v>
      </c>
      <c r="O4517" s="1">
        <v>43679</v>
      </c>
      <c r="P4517" s="1">
        <v>2268</v>
      </c>
      <c r="Q4517" s="1" t="s">
        <v>4263</v>
      </c>
    </row>
    <row r="4518" spans="1:17" x14ac:dyDescent="0.4">
      <c r="A4518" t="s">
        <v>48</v>
      </c>
      <c r="B4518" t="s">
        <v>1149</v>
      </c>
      <c r="C4518" t="s">
        <v>4</v>
      </c>
      <c r="D4518">
        <v>2020</v>
      </c>
      <c r="E4518" s="3">
        <v>4</v>
      </c>
      <c r="F4518" s="21" t="s">
        <v>50</v>
      </c>
      <c r="G4518" s="1">
        <v>117</v>
      </c>
      <c r="H4518" s="1">
        <v>17</v>
      </c>
      <c r="J4518" s="1" t="s">
        <v>16</v>
      </c>
      <c r="K4518" s="1" t="s">
        <v>4435</v>
      </c>
      <c r="L4518" s="1" t="s">
        <v>1305</v>
      </c>
      <c r="M4518" s="1" t="s">
        <v>4155</v>
      </c>
      <c r="O4518" s="1">
        <v>43075</v>
      </c>
      <c r="P4518" s="1">
        <v>2238</v>
      </c>
      <c r="Q4518" s="1" t="s">
        <v>4436</v>
      </c>
    </row>
    <row r="4519" spans="1:17" x14ac:dyDescent="0.4">
      <c r="A4519" t="s">
        <v>48</v>
      </c>
      <c r="B4519" t="s">
        <v>1149</v>
      </c>
      <c r="C4519" t="s">
        <v>4</v>
      </c>
      <c r="D4519">
        <v>2020</v>
      </c>
      <c r="E4519" s="3">
        <v>4</v>
      </c>
      <c r="F4519" s="21" t="s">
        <v>50</v>
      </c>
      <c r="G4519" s="1">
        <v>118</v>
      </c>
      <c r="H4519" s="1">
        <v>-47</v>
      </c>
      <c r="J4519" s="1" t="s">
        <v>365</v>
      </c>
      <c r="K4519" s="1" t="s">
        <v>4246</v>
      </c>
      <c r="L4519" s="1" t="s">
        <v>1216</v>
      </c>
      <c r="M4519" s="1" t="s">
        <v>4155</v>
      </c>
      <c r="N4519" s="1" t="s">
        <v>4247</v>
      </c>
      <c r="O4519" s="1">
        <v>43985</v>
      </c>
      <c r="P4519" s="1">
        <v>2236</v>
      </c>
      <c r="Q4519" s="1" t="s">
        <v>4248</v>
      </c>
    </row>
    <row r="4520" spans="1:17" x14ac:dyDescent="0.4">
      <c r="A4520" t="s">
        <v>48</v>
      </c>
      <c r="B4520" t="s">
        <v>1149</v>
      </c>
      <c r="C4520" t="s">
        <v>4</v>
      </c>
      <c r="D4520">
        <v>2020</v>
      </c>
      <c r="E4520" s="3">
        <v>4</v>
      </c>
      <c r="F4520" s="21" t="s">
        <v>50</v>
      </c>
      <c r="G4520" s="1">
        <v>119</v>
      </c>
      <c r="H4520" s="1">
        <v>26</v>
      </c>
      <c r="J4520" s="1" t="s">
        <v>17</v>
      </c>
      <c r="K4520" s="1" t="s">
        <v>4596</v>
      </c>
      <c r="L4520" s="1" t="s">
        <v>4201</v>
      </c>
      <c r="M4520" s="1" t="s">
        <v>4155</v>
      </c>
      <c r="N4520" s="1" t="s">
        <v>4597</v>
      </c>
      <c r="O4520" s="1">
        <v>43684</v>
      </c>
      <c r="P4520" s="1">
        <v>2229</v>
      </c>
      <c r="Q4520" s="1" t="s">
        <v>4598</v>
      </c>
    </row>
    <row r="4521" spans="1:17" x14ac:dyDescent="0.4">
      <c r="A4521" t="s">
        <v>48</v>
      </c>
      <c r="B4521" t="s">
        <v>1149</v>
      </c>
      <c r="C4521" t="s">
        <v>4</v>
      </c>
      <c r="D4521">
        <v>2020</v>
      </c>
      <c r="E4521" s="3">
        <v>4</v>
      </c>
      <c r="F4521" s="21" t="s">
        <v>50</v>
      </c>
      <c r="G4521" s="1">
        <v>120</v>
      </c>
      <c r="H4521" s="1">
        <v>58</v>
      </c>
      <c r="J4521" s="1" t="s">
        <v>17</v>
      </c>
      <c r="K4521" s="1" t="s">
        <v>1392</v>
      </c>
      <c r="L4521" s="1" t="s">
        <v>4455</v>
      </c>
      <c r="M4521" s="1" t="s">
        <v>4152</v>
      </c>
      <c r="N4521" s="1" t="s">
        <v>4575</v>
      </c>
      <c r="O4521" s="1">
        <v>44002</v>
      </c>
      <c r="P4521" s="1">
        <v>2216</v>
      </c>
      <c r="Q4521" s="1" t="s">
        <v>4576</v>
      </c>
    </row>
    <row r="4522" spans="1:17" x14ac:dyDescent="0.4">
      <c r="A4522" t="s">
        <v>48</v>
      </c>
      <c r="B4522" t="s">
        <v>1149</v>
      </c>
      <c r="C4522" t="s">
        <v>4</v>
      </c>
      <c r="D4522">
        <v>2020</v>
      </c>
      <c r="E4522" s="3">
        <v>4</v>
      </c>
      <c r="F4522" s="21" t="s">
        <v>50</v>
      </c>
      <c r="G4522" s="1">
        <v>121</v>
      </c>
      <c r="H4522" s="1">
        <v>78</v>
      </c>
      <c r="J4522" s="1" t="s">
        <v>16</v>
      </c>
      <c r="K4522" s="1" t="s">
        <v>4909</v>
      </c>
      <c r="L4522" s="1" t="s">
        <v>4910</v>
      </c>
      <c r="M4522" s="1" t="s">
        <v>4144</v>
      </c>
      <c r="O4522" s="1">
        <v>43986</v>
      </c>
      <c r="P4522" s="1">
        <v>2196</v>
      </c>
      <c r="Q4522" s="1" t="s">
        <v>4911</v>
      </c>
    </row>
    <row r="4523" spans="1:17" x14ac:dyDescent="0.4">
      <c r="A4523" t="s">
        <v>48</v>
      </c>
      <c r="B4523" t="s">
        <v>1149</v>
      </c>
      <c r="C4523" t="s">
        <v>4</v>
      </c>
      <c r="D4523">
        <v>2020</v>
      </c>
      <c r="E4523" s="3">
        <v>4</v>
      </c>
      <c r="F4523" s="21" t="s">
        <v>50</v>
      </c>
      <c r="G4523" s="1">
        <v>122</v>
      </c>
      <c r="H4523" s="1">
        <v>-63</v>
      </c>
      <c r="J4523" s="1" t="s">
        <v>178</v>
      </c>
      <c r="K4523" s="1" t="s">
        <v>4268</v>
      </c>
      <c r="L4523" s="1" t="s">
        <v>4269</v>
      </c>
      <c r="M4523" s="1" t="s">
        <v>4144</v>
      </c>
      <c r="N4523" s="1" t="s">
        <v>4270</v>
      </c>
      <c r="O4523" s="1">
        <v>43990</v>
      </c>
      <c r="P4523" s="1">
        <v>2186</v>
      </c>
      <c r="Q4523" s="1" t="s">
        <v>4271</v>
      </c>
    </row>
    <row r="4524" spans="1:17" x14ac:dyDescent="0.4">
      <c r="A4524" t="s">
        <v>48</v>
      </c>
      <c r="B4524" t="s">
        <v>1149</v>
      </c>
      <c r="C4524" t="s">
        <v>4</v>
      </c>
      <c r="D4524">
        <v>2020</v>
      </c>
      <c r="E4524" s="3">
        <v>4</v>
      </c>
      <c r="F4524" s="21" t="s">
        <v>50</v>
      </c>
      <c r="G4524" s="1">
        <v>123</v>
      </c>
      <c r="H4524" s="1">
        <v>251</v>
      </c>
      <c r="J4524" s="1" t="s">
        <v>27</v>
      </c>
      <c r="K4524" s="1" t="s">
        <v>4939</v>
      </c>
      <c r="L4524" s="1" t="s">
        <v>4420</v>
      </c>
      <c r="M4524" s="1" t="s">
        <v>4155</v>
      </c>
      <c r="O4524" s="1">
        <v>43977</v>
      </c>
      <c r="P4524" s="1">
        <v>2140</v>
      </c>
      <c r="Q4524" s="1" t="s">
        <v>4940</v>
      </c>
    </row>
    <row r="4525" spans="1:17" x14ac:dyDescent="0.4">
      <c r="A4525" t="s">
        <v>48</v>
      </c>
      <c r="B4525" t="s">
        <v>1149</v>
      </c>
      <c r="C4525" t="s">
        <v>4</v>
      </c>
      <c r="D4525">
        <v>2020</v>
      </c>
      <c r="E4525" s="3">
        <v>4</v>
      </c>
      <c r="F4525" s="21" t="s">
        <v>50</v>
      </c>
      <c r="G4525" s="1">
        <v>124</v>
      </c>
      <c r="H4525" s="1">
        <v>365</v>
      </c>
      <c r="J4525" s="1" t="s">
        <v>178</v>
      </c>
      <c r="K4525" s="1" t="s">
        <v>4941</v>
      </c>
      <c r="L4525" s="1" t="s">
        <v>4942</v>
      </c>
      <c r="M4525" s="1" t="s">
        <v>4152</v>
      </c>
      <c r="O4525" s="1">
        <v>43798</v>
      </c>
      <c r="P4525" s="1">
        <v>2124</v>
      </c>
      <c r="Q4525" s="1" t="s">
        <v>4943</v>
      </c>
    </row>
    <row r="4526" spans="1:17" x14ac:dyDescent="0.4">
      <c r="A4526" t="s">
        <v>48</v>
      </c>
      <c r="B4526" t="s">
        <v>1149</v>
      </c>
      <c r="C4526" t="s">
        <v>4</v>
      </c>
      <c r="D4526">
        <v>2020</v>
      </c>
      <c r="E4526" s="3">
        <v>4</v>
      </c>
      <c r="F4526" s="21" t="s">
        <v>50</v>
      </c>
      <c r="G4526" s="1">
        <v>125</v>
      </c>
      <c r="H4526" s="1">
        <v>2</v>
      </c>
      <c r="J4526" s="1" t="s">
        <v>11</v>
      </c>
      <c r="K4526" s="1" t="s">
        <v>4538</v>
      </c>
      <c r="L4526" s="1" t="s">
        <v>4539</v>
      </c>
      <c r="M4526" s="1" t="s">
        <v>4152</v>
      </c>
      <c r="N4526" s="1" t="s">
        <v>4540</v>
      </c>
      <c r="O4526" s="1">
        <v>43956</v>
      </c>
      <c r="P4526" s="1">
        <v>2064</v>
      </c>
      <c r="Q4526" s="1" t="s">
        <v>4541</v>
      </c>
    </row>
    <row r="4527" spans="1:17" x14ac:dyDescent="0.4">
      <c r="A4527" t="s">
        <v>48</v>
      </c>
      <c r="B4527" t="s">
        <v>1149</v>
      </c>
      <c r="C4527" t="s">
        <v>4</v>
      </c>
      <c r="D4527">
        <v>2020</v>
      </c>
      <c r="E4527" s="3">
        <v>4</v>
      </c>
      <c r="F4527" s="21" t="s">
        <v>50</v>
      </c>
      <c r="G4527" s="1">
        <v>126</v>
      </c>
      <c r="H4527" s="1">
        <v>94</v>
      </c>
      <c r="J4527" s="1" t="s">
        <v>27</v>
      </c>
      <c r="K4527" s="1" t="s">
        <v>4944</v>
      </c>
      <c r="L4527" s="1" t="s">
        <v>4945</v>
      </c>
      <c r="M4527" s="1" t="s">
        <v>4144</v>
      </c>
      <c r="O4527" s="1">
        <v>43998</v>
      </c>
      <c r="P4527" s="1">
        <v>2056</v>
      </c>
      <c r="Q4527" s="1" t="s">
        <v>4946</v>
      </c>
    </row>
    <row r="4528" spans="1:17" x14ac:dyDescent="0.4">
      <c r="A4528" t="s">
        <v>48</v>
      </c>
      <c r="B4528" t="s">
        <v>1149</v>
      </c>
      <c r="C4528" t="s">
        <v>4</v>
      </c>
      <c r="D4528">
        <v>2020</v>
      </c>
      <c r="E4528" s="3">
        <v>4</v>
      </c>
      <c r="F4528" s="21" t="s">
        <v>50</v>
      </c>
      <c r="G4528" s="1">
        <v>127</v>
      </c>
      <c r="H4528" s="1">
        <v>-1</v>
      </c>
      <c r="J4528" s="1" t="s">
        <v>9</v>
      </c>
      <c r="K4528" s="1" t="s">
        <v>1881</v>
      </c>
      <c r="L4528" s="1" t="s">
        <v>1273</v>
      </c>
      <c r="M4528" s="1" t="s">
        <v>4152</v>
      </c>
      <c r="O4528" s="1">
        <v>42205</v>
      </c>
      <c r="P4528" s="1">
        <v>1930</v>
      </c>
      <c r="Q4528" s="1" t="s">
        <v>4349</v>
      </c>
    </row>
    <row r="4529" spans="1:17" x14ac:dyDescent="0.4">
      <c r="A4529" t="s">
        <v>48</v>
      </c>
      <c r="B4529" t="s">
        <v>1149</v>
      </c>
      <c r="C4529" t="s">
        <v>4</v>
      </c>
      <c r="D4529">
        <v>2020</v>
      </c>
      <c r="E4529" s="3">
        <v>4</v>
      </c>
      <c r="F4529" s="21" t="s">
        <v>50</v>
      </c>
      <c r="G4529" s="1">
        <v>128</v>
      </c>
      <c r="H4529" s="1">
        <v>-26</v>
      </c>
      <c r="J4529" s="1" t="s">
        <v>304</v>
      </c>
      <c r="K4529" s="1" t="s">
        <v>4473</v>
      </c>
      <c r="L4529" s="1" t="s">
        <v>4351</v>
      </c>
      <c r="M4529" s="1" t="s">
        <v>4152</v>
      </c>
      <c r="O4529" s="1">
        <v>43491</v>
      </c>
      <c r="P4529" s="1">
        <v>1918</v>
      </c>
      <c r="Q4529" s="1" t="s">
        <v>4474</v>
      </c>
    </row>
    <row r="4530" spans="1:17" x14ac:dyDescent="0.4">
      <c r="A4530" t="s">
        <v>48</v>
      </c>
      <c r="B4530" t="s">
        <v>1149</v>
      </c>
      <c r="C4530" t="s">
        <v>4</v>
      </c>
      <c r="D4530">
        <v>2020</v>
      </c>
      <c r="E4530" s="3">
        <v>4</v>
      </c>
      <c r="F4530" s="21" t="s">
        <v>50</v>
      </c>
      <c r="G4530" s="1">
        <v>129</v>
      </c>
      <c r="H4530" s="1">
        <v>-14</v>
      </c>
      <c r="J4530" s="1" t="s">
        <v>3149</v>
      </c>
      <c r="K4530" s="1" t="s">
        <v>4509</v>
      </c>
      <c r="L4530" s="1" t="s">
        <v>4510</v>
      </c>
      <c r="M4530" s="1" t="s">
        <v>4155</v>
      </c>
      <c r="N4530" s="1" t="s">
        <v>4511</v>
      </c>
      <c r="O4530" s="1">
        <v>43955</v>
      </c>
      <c r="P4530" s="1">
        <v>1878</v>
      </c>
      <c r="Q4530" s="1" t="s">
        <v>4512</v>
      </c>
    </row>
    <row r="4531" spans="1:17" x14ac:dyDescent="0.4">
      <c r="A4531" t="s">
        <v>48</v>
      </c>
      <c r="B4531" t="s">
        <v>1149</v>
      </c>
      <c r="C4531" t="s">
        <v>4</v>
      </c>
      <c r="D4531">
        <v>2020</v>
      </c>
      <c r="E4531" s="3">
        <v>4</v>
      </c>
      <c r="F4531" s="21" t="s">
        <v>50</v>
      </c>
      <c r="G4531" s="1">
        <v>130</v>
      </c>
      <c r="H4531" s="1">
        <v>59</v>
      </c>
      <c r="J4531" s="1" t="s">
        <v>304</v>
      </c>
      <c r="K4531" s="1" t="s">
        <v>4901</v>
      </c>
      <c r="L4531" s="1" t="s">
        <v>4779</v>
      </c>
      <c r="M4531" s="1" t="s">
        <v>4160</v>
      </c>
      <c r="O4531" s="1">
        <v>43495</v>
      </c>
      <c r="P4531" s="1">
        <v>1755</v>
      </c>
      <c r="Q4531" s="1" t="s">
        <v>4902</v>
      </c>
    </row>
    <row r="4532" spans="1:17" x14ac:dyDescent="0.4">
      <c r="A4532" t="s">
        <v>48</v>
      </c>
      <c r="B4532" t="s">
        <v>1149</v>
      </c>
      <c r="C4532" t="s">
        <v>4</v>
      </c>
      <c r="D4532">
        <v>2020</v>
      </c>
      <c r="E4532" s="3">
        <v>4</v>
      </c>
      <c r="F4532" s="21" t="s">
        <v>50</v>
      </c>
      <c r="G4532" s="1">
        <v>131</v>
      </c>
      <c r="H4532" s="1">
        <v>-27</v>
      </c>
      <c r="J4532" s="1" t="s">
        <v>16</v>
      </c>
      <c r="K4532" s="1" t="s">
        <v>4746</v>
      </c>
      <c r="L4532" s="1" t="s">
        <v>4747</v>
      </c>
      <c r="M4532" s="1" t="s">
        <v>4155</v>
      </c>
      <c r="N4532" s="1" t="s">
        <v>4748</v>
      </c>
      <c r="O4532" s="1">
        <v>42872</v>
      </c>
      <c r="P4532" s="1">
        <v>1749</v>
      </c>
      <c r="Q4532" s="1" t="s">
        <v>4749</v>
      </c>
    </row>
    <row r="4533" spans="1:17" x14ac:dyDescent="0.4">
      <c r="A4533" t="s">
        <v>48</v>
      </c>
      <c r="B4533" t="s">
        <v>1149</v>
      </c>
      <c r="C4533" t="s">
        <v>4</v>
      </c>
      <c r="D4533">
        <v>2020</v>
      </c>
      <c r="E4533" s="3">
        <v>4</v>
      </c>
      <c r="F4533" s="21" t="s">
        <v>50</v>
      </c>
      <c r="G4533" s="1">
        <v>132</v>
      </c>
      <c r="H4533" s="1">
        <v>-49</v>
      </c>
      <c r="J4533" s="1" t="s">
        <v>3149</v>
      </c>
      <c r="K4533" s="1" t="s">
        <v>4661</v>
      </c>
      <c r="L4533" s="1" t="s">
        <v>4662</v>
      </c>
      <c r="M4533" s="1" t="s">
        <v>4152</v>
      </c>
      <c r="O4533" s="1">
        <v>43502</v>
      </c>
      <c r="P4533" s="1">
        <v>1732</v>
      </c>
      <c r="Q4533" s="1" t="s">
        <v>4663</v>
      </c>
    </row>
    <row r="4534" spans="1:17" x14ac:dyDescent="0.4">
      <c r="A4534" t="s">
        <v>48</v>
      </c>
      <c r="B4534" t="s">
        <v>1149</v>
      </c>
      <c r="C4534" t="s">
        <v>4</v>
      </c>
      <c r="D4534">
        <v>2020</v>
      </c>
      <c r="E4534" s="3">
        <v>4</v>
      </c>
      <c r="F4534" s="21" t="s">
        <v>50</v>
      </c>
      <c r="G4534" s="1">
        <v>133</v>
      </c>
      <c r="H4534" s="1">
        <v>-35</v>
      </c>
      <c r="J4534" s="1" t="s">
        <v>304</v>
      </c>
      <c r="K4534" s="1" t="s">
        <v>1523</v>
      </c>
      <c r="L4534" s="1" t="s">
        <v>4409</v>
      </c>
      <c r="M4534" s="1" t="s">
        <v>4181</v>
      </c>
      <c r="O4534" s="1">
        <v>43060</v>
      </c>
      <c r="P4534" s="1">
        <v>1666</v>
      </c>
      <c r="Q4534" s="1" t="s">
        <v>4410</v>
      </c>
    </row>
    <row r="4535" spans="1:17" x14ac:dyDescent="0.4">
      <c r="A4535" t="s">
        <v>48</v>
      </c>
      <c r="B4535" t="s">
        <v>1149</v>
      </c>
      <c r="C4535" t="s">
        <v>4</v>
      </c>
      <c r="D4535">
        <v>2020</v>
      </c>
      <c r="E4535" s="3">
        <v>4</v>
      </c>
      <c r="F4535" s="21" t="s">
        <v>50</v>
      </c>
      <c r="G4535" s="1">
        <v>134</v>
      </c>
      <c r="H4535" s="1">
        <v>39</v>
      </c>
      <c r="J4535" s="1" t="s">
        <v>317</v>
      </c>
      <c r="K4535" s="1" t="s">
        <v>4463</v>
      </c>
      <c r="L4535" s="1" t="s">
        <v>4464</v>
      </c>
      <c r="M4535" s="1" t="s">
        <v>4160</v>
      </c>
      <c r="O4535" s="1">
        <v>43061</v>
      </c>
      <c r="P4535" s="1">
        <v>1631</v>
      </c>
      <c r="Q4535" s="1" t="s">
        <v>4465</v>
      </c>
    </row>
    <row r="4536" spans="1:17" x14ac:dyDescent="0.4">
      <c r="A4536" t="s">
        <v>48</v>
      </c>
      <c r="B4536" t="s">
        <v>1149</v>
      </c>
      <c r="C4536" t="s">
        <v>4</v>
      </c>
      <c r="D4536">
        <v>2020</v>
      </c>
      <c r="E4536" s="3">
        <v>4</v>
      </c>
      <c r="F4536" s="21" t="s">
        <v>50</v>
      </c>
      <c r="G4536" s="1">
        <v>135</v>
      </c>
      <c r="H4536" s="1">
        <v>432</v>
      </c>
      <c r="J4536" s="1" t="s">
        <v>365</v>
      </c>
      <c r="K4536" s="1" t="s">
        <v>4947</v>
      </c>
      <c r="L4536" s="1" t="s">
        <v>4583</v>
      </c>
      <c r="M4536" s="1" t="s">
        <v>4181</v>
      </c>
      <c r="N4536" s="1" t="s">
        <v>4948</v>
      </c>
      <c r="O4536" s="1">
        <v>43287</v>
      </c>
      <c r="P4536" s="1">
        <v>1612</v>
      </c>
      <c r="Q4536" s="1" t="s">
        <v>4949</v>
      </c>
    </row>
    <row r="4537" spans="1:17" x14ac:dyDescent="0.4">
      <c r="A4537" t="s">
        <v>48</v>
      </c>
      <c r="B4537" t="s">
        <v>1149</v>
      </c>
      <c r="C4537" t="s">
        <v>4</v>
      </c>
      <c r="D4537">
        <v>2020</v>
      </c>
      <c r="E4537" s="3">
        <v>4</v>
      </c>
      <c r="F4537" s="21" t="s">
        <v>50</v>
      </c>
      <c r="G4537" s="1">
        <v>136</v>
      </c>
      <c r="H4537" s="1">
        <v>-47</v>
      </c>
      <c r="J4537" s="1" t="s">
        <v>1312</v>
      </c>
      <c r="K4537" s="1" t="s">
        <v>4437</v>
      </c>
      <c r="L4537" s="1" t="s">
        <v>4351</v>
      </c>
      <c r="M4537" s="1" t="s">
        <v>4152</v>
      </c>
      <c r="O4537" s="1">
        <v>43491</v>
      </c>
      <c r="P4537" s="1">
        <v>1598</v>
      </c>
      <c r="Q4537" s="1" t="s">
        <v>4438</v>
      </c>
    </row>
    <row r="4538" spans="1:17" x14ac:dyDescent="0.4">
      <c r="A4538" t="s">
        <v>48</v>
      </c>
      <c r="B4538" t="s">
        <v>1149</v>
      </c>
      <c r="C4538" t="s">
        <v>4</v>
      </c>
      <c r="D4538">
        <v>2020</v>
      </c>
      <c r="E4538" s="3">
        <v>4</v>
      </c>
      <c r="F4538" s="21" t="s">
        <v>50</v>
      </c>
      <c r="G4538" s="1">
        <v>137</v>
      </c>
      <c r="H4538" s="1">
        <v>-14</v>
      </c>
      <c r="J4538" s="1" t="s">
        <v>365</v>
      </c>
      <c r="K4538" s="1" t="s">
        <v>4577</v>
      </c>
      <c r="L4538" s="1" t="s">
        <v>4239</v>
      </c>
      <c r="M4538" s="1" t="s">
        <v>4152</v>
      </c>
      <c r="N4538" s="1" t="s">
        <v>4578</v>
      </c>
      <c r="O4538" s="1">
        <v>43965</v>
      </c>
      <c r="P4538" s="1">
        <v>1595</v>
      </c>
      <c r="Q4538" s="1" t="s">
        <v>4579</v>
      </c>
    </row>
    <row r="4539" spans="1:17" x14ac:dyDescent="0.4">
      <c r="A4539" t="s">
        <v>48</v>
      </c>
      <c r="B4539" t="s">
        <v>1149</v>
      </c>
      <c r="C4539" t="s">
        <v>4</v>
      </c>
      <c r="D4539">
        <v>2020</v>
      </c>
      <c r="E4539" s="3">
        <v>4</v>
      </c>
      <c r="F4539" s="21" t="s">
        <v>50</v>
      </c>
      <c r="G4539" s="1">
        <v>138</v>
      </c>
      <c r="H4539" s="1">
        <v>8</v>
      </c>
      <c r="J4539" s="1" t="s">
        <v>304</v>
      </c>
      <c r="K4539" s="1" t="s">
        <v>4673</v>
      </c>
      <c r="L4539" s="1" t="s">
        <v>1576</v>
      </c>
      <c r="M4539" s="1" t="s">
        <v>4181</v>
      </c>
      <c r="O4539" s="1">
        <v>43606</v>
      </c>
      <c r="P4539" s="1">
        <v>1595</v>
      </c>
      <c r="Q4539" s="1" t="s">
        <v>4674</v>
      </c>
    </row>
    <row r="4540" spans="1:17" x14ac:dyDescent="0.4">
      <c r="A4540" t="s">
        <v>48</v>
      </c>
      <c r="B4540" t="s">
        <v>1149</v>
      </c>
      <c r="C4540" t="s">
        <v>4</v>
      </c>
      <c r="D4540">
        <v>2020</v>
      </c>
      <c r="E4540" s="3">
        <v>4</v>
      </c>
      <c r="F4540" s="21" t="s">
        <v>50</v>
      </c>
      <c r="G4540" s="1">
        <v>139</v>
      </c>
      <c r="H4540" s="1">
        <v>4</v>
      </c>
      <c r="J4540" s="1" t="s">
        <v>16</v>
      </c>
      <c r="K4540" s="1" t="s">
        <v>4857</v>
      </c>
      <c r="L4540" s="1" t="s">
        <v>4858</v>
      </c>
      <c r="M4540" s="1" t="s">
        <v>4155</v>
      </c>
      <c r="O4540" s="1">
        <v>43916</v>
      </c>
      <c r="P4540" s="1">
        <v>1578</v>
      </c>
      <c r="Q4540" s="1" t="s">
        <v>4859</v>
      </c>
    </row>
    <row r="4541" spans="1:17" x14ac:dyDescent="0.4">
      <c r="A4541" t="s">
        <v>48</v>
      </c>
      <c r="B4541" t="s">
        <v>1149</v>
      </c>
      <c r="C4541" t="s">
        <v>4</v>
      </c>
      <c r="D4541">
        <v>2020</v>
      </c>
      <c r="E4541" s="3">
        <v>4</v>
      </c>
      <c r="F4541" s="21" t="s">
        <v>50</v>
      </c>
      <c r="G4541" s="1">
        <v>140</v>
      </c>
      <c r="H4541" s="1">
        <v>-15</v>
      </c>
      <c r="J4541" s="1" t="s">
        <v>3149</v>
      </c>
      <c r="K4541" s="1" t="s">
        <v>4836</v>
      </c>
      <c r="L4541" s="1" t="s">
        <v>4662</v>
      </c>
      <c r="M4541" s="1" t="s">
        <v>4181</v>
      </c>
      <c r="O4541" s="1">
        <v>43789</v>
      </c>
      <c r="P4541" s="1">
        <v>1527</v>
      </c>
      <c r="Q4541" s="1" t="s">
        <v>4837</v>
      </c>
    </row>
    <row r="4542" spans="1:17" x14ac:dyDescent="0.4">
      <c r="A4542" t="s">
        <v>48</v>
      </c>
      <c r="B4542" t="s">
        <v>1149</v>
      </c>
      <c r="C4542" t="s">
        <v>4</v>
      </c>
      <c r="D4542">
        <v>2020</v>
      </c>
      <c r="E4542" s="3">
        <v>4</v>
      </c>
      <c r="F4542" s="21" t="s">
        <v>50</v>
      </c>
      <c r="G4542" s="1">
        <v>141</v>
      </c>
      <c r="H4542" s="1">
        <v>-2</v>
      </c>
      <c r="J4542" s="1" t="s">
        <v>365</v>
      </c>
      <c r="K4542" s="1" t="s">
        <v>4665</v>
      </c>
      <c r="L4542" s="1" t="s">
        <v>4666</v>
      </c>
      <c r="M4542" s="1" t="s">
        <v>4347</v>
      </c>
      <c r="N4542" s="1" t="s">
        <v>4667</v>
      </c>
      <c r="O4542" s="1">
        <v>43089</v>
      </c>
      <c r="P4542" s="1">
        <v>1493</v>
      </c>
      <c r="Q4542" s="1" t="s">
        <v>4668</v>
      </c>
    </row>
    <row r="4543" spans="1:17" x14ac:dyDescent="0.4">
      <c r="A4543" t="s">
        <v>48</v>
      </c>
      <c r="B4543" t="s">
        <v>1149</v>
      </c>
      <c r="C4543" t="s">
        <v>4</v>
      </c>
      <c r="D4543">
        <v>2020</v>
      </c>
      <c r="E4543" s="3">
        <v>4</v>
      </c>
      <c r="F4543" s="21" t="s">
        <v>50</v>
      </c>
      <c r="G4543" s="1">
        <v>142</v>
      </c>
      <c r="H4543" s="1">
        <v>-22</v>
      </c>
      <c r="J4543" s="1" t="s">
        <v>3149</v>
      </c>
      <c r="K4543" s="1" t="s">
        <v>4604</v>
      </c>
      <c r="L4543" s="1" t="s">
        <v>4605</v>
      </c>
      <c r="M4543" s="1" t="s">
        <v>4171</v>
      </c>
      <c r="N4543" s="1" t="s">
        <v>4606</v>
      </c>
      <c r="O4543" s="1">
        <v>43005</v>
      </c>
      <c r="P4543" s="1">
        <v>1485</v>
      </c>
      <c r="Q4543" s="1" t="s">
        <v>4607</v>
      </c>
    </row>
    <row r="4544" spans="1:17" x14ac:dyDescent="0.4">
      <c r="A4544" t="s">
        <v>48</v>
      </c>
      <c r="B4544" t="s">
        <v>1149</v>
      </c>
      <c r="C4544" t="s">
        <v>4</v>
      </c>
      <c r="D4544">
        <v>2020</v>
      </c>
      <c r="E4544" s="3">
        <v>4</v>
      </c>
      <c r="F4544" s="21" t="s">
        <v>50</v>
      </c>
      <c r="G4544" s="1">
        <v>143</v>
      </c>
      <c r="H4544" s="1" t="s">
        <v>81</v>
      </c>
      <c r="J4544" s="1" t="s">
        <v>20</v>
      </c>
      <c r="K4544" s="1" t="s">
        <v>4950</v>
      </c>
      <c r="L4544" s="1" t="s">
        <v>4951</v>
      </c>
      <c r="M4544" s="1" t="s">
        <v>4144</v>
      </c>
      <c r="O4544" s="1">
        <v>43542</v>
      </c>
      <c r="P4544" s="1">
        <v>1483</v>
      </c>
      <c r="Q4544" s="1" t="s">
        <v>4952</v>
      </c>
    </row>
    <row r="4545" spans="1:17" x14ac:dyDescent="0.4">
      <c r="A4545" t="s">
        <v>48</v>
      </c>
      <c r="B4545" t="s">
        <v>1149</v>
      </c>
      <c r="C4545" t="s">
        <v>4</v>
      </c>
      <c r="D4545">
        <v>2020</v>
      </c>
      <c r="E4545" s="3">
        <v>4</v>
      </c>
      <c r="F4545" s="21" t="s">
        <v>50</v>
      </c>
      <c r="G4545" s="1">
        <v>144</v>
      </c>
      <c r="H4545" s="1">
        <v>30</v>
      </c>
      <c r="J4545" s="1" t="s">
        <v>20</v>
      </c>
      <c r="K4545" s="1" t="s">
        <v>4737</v>
      </c>
      <c r="L4545" s="1" t="s">
        <v>4738</v>
      </c>
      <c r="M4545" s="1" t="s">
        <v>4155</v>
      </c>
      <c r="O4545" s="1">
        <v>44003</v>
      </c>
      <c r="P4545" s="1">
        <v>1482</v>
      </c>
      <c r="Q4545" s="1" t="s">
        <v>4739</v>
      </c>
    </row>
    <row r="4546" spans="1:17" x14ac:dyDescent="0.4">
      <c r="A4546" t="s">
        <v>48</v>
      </c>
      <c r="B4546" t="s">
        <v>1149</v>
      </c>
      <c r="C4546" t="s">
        <v>4</v>
      </c>
      <c r="D4546">
        <v>2020</v>
      </c>
      <c r="E4546" s="3">
        <v>4</v>
      </c>
      <c r="F4546" s="21" t="s">
        <v>50</v>
      </c>
      <c r="G4546" s="1">
        <v>145</v>
      </c>
      <c r="H4546" s="1" t="s">
        <v>81</v>
      </c>
      <c r="J4546" s="1" t="s">
        <v>317</v>
      </c>
      <c r="K4546" s="1" t="s">
        <v>4953</v>
      </c>
      <c r="L4546" s="1" t="s">
        <v>4954</v>
      </c>
      <c r="M4546" s="1" t="s">
        <v>4181</v>
      </c>
      <c r="O4546" s="1">
        <v>43922</v>
      </c>
      <c r="P4546" s="1">
        <v>1481</v>
      </c>
      <c r="Q4546" s="1" t="s">
        <v>4955</v>
      </c>
    </row>
    <row r="4547" spans="1:17" x14ac:dyDescent="0.4">
      <c r="A4547" t="s">
        <v>48</v>
      </c>
      <c r="B4547" t="s">
        <v>1149</v>
      </c>
      <c r="C4547" t="s">
        <v>4</v>
      </c>
      <c r="D4547">
        <v>2020</v>
      </c>
      <c r="E4547" s="3">
        <v>4</v>
      </c>
      <c r="F4547" s="21" t="s">
        <v>50</v>
      </c>
      <c r="G4547" s="1">
        <v>146</v>
      </c>
      <c r="H4547" s="1">
        <v>35</v>
      </c>
      <c r="J4547" s="1" t="s">
        <v>178</v>
      </c>
      <c r="K4547" s="1" t="s">
        <v>4423</v>
      </c>
      <c r="L4547" s="1" t="s">
        <v>4180</v>
      </c>
      <c r="M4547" s="1" t="s">
        <v>4160</v>
      </c>
      <c r="O4547" s="1">
        <v>43565</v>
      </c>
      <c r="P4547" s="1">
        <v>1460</v>
      </c>
      <c r="Q4547" s="1" t="s">
        <v>4424</v>
      </c>
    </row>
    <row r="4548" spans="1:17" x14ac:dyDescent="0.4">
      <c r="A4548" t="s">
        <v>48</v>
      </c>
      <c r="B4548" t="s">
        <v>1149</v>
      </c>
      <c r="C4548" t="s">
        <v>4</v>
      </c>
      <c r="D4548">
        <v>2020</v>
      </c>
      <c r="E4548" s="3">
        <v>4</v>
      </c>
      <c r="F4548" s="21" t="s">
        <v>50</v>
      </c>
      <c r="G4548" s="1">
        <v>147</v>
      </c>
      <c r="H4548" s="1">
        <v>-62</v>
      </c>
      <c r="J4548" s="1" t="s">
        <v>452</v>
      </c>
      <c r="K4548" s="1" t="s">
        <v>4475</v>
      </c>
      <c r="L4548" s="1" t="s">
        <v>4476</v>
      </c>
      <c r="M4548" s="1" t="s">
        <v>4171</v>
      </c>
      <c r="O4548" s="1">
        <v>43860</v>
      </c>
      <c r="P4548" s="1">
        <v>1452</v>
      </c>
      <c r="Q4548" s="1" t="s">
        <v>4477</v>
      </c>
    </row>
    <row r="4549" spans="1:17" x14ac:dyDescent="0.4">
      <c r="A4549" t="s">
        <v>48</v>
      </c>
      <c r="B4549" t="s">
        <v>1149</v>
      </c>
      <c r="C4549" t="s">
        <v>4</v>
      </c>
      <c r="D4549">
        <v>2020</v>
      </c>
      <c r="E4549" s="3">
        <v>4</v>
      </c>
      <c r="F4549" s="21" t="s">
        <v>50</v>
      </c>
      <c r="G4549" s="1">
        <v>148</v>
      </c>
      <c r="H4549" s="1">
        <v>88</v>
      </c>
      <c r="J4549" s="1" t="s">
        <v>20</v>
      </c>
      <c r="K4549" s="1" t="s">
        <v>4618</v>
      </c>
      <c r="L4549" s="1" t="s">
        <v>4619</v>
      </c>
      <c r="M4549" s="1" t="s">
        <v>4155</v>
      </c>
      <c r="N4549" s="1" t="s">
        <v>4620</v>
      </c>
      <c r="O4549" s="1">
        <v>43712</v>
      </c>
      <c r="P4549" s="1">
        <v>1436</v>
      </c>
      <c r="Q4549" s="1" t="s">
        <v>4621</v>
      </c>
    </row>
    <row r="4550" spans="1:17" x14ac:dyDescent="0.4">
      <c r="A4550" t="s">
        <v>48</v>
      </c>
      <c r="B4550" t="s">
        <v>1149</v>
      </c>
      <c r="C4550" t="s">
        <v>4</v>
      </c>
      <c r="D4550">
        <v>2020</v>
      </c>
      <c r="E4550" s="3">
        <v>4</v>
      </c>
      <c r="F4550" s="21" t="s">
        <v>50</v>
      </c>
      <c r="G4550" s="1">
        <v>149</v>
      </c>
      <c r="H4550" s="1">
        <v>130</v>
      </c>
      <c r="J4550" s="1" t="s">
        <v>415</v>
      </c>
      <c r="K4550" s="1" t="s">
        <v>4956</v>
      </c>
      <c r="L4550" s="1" t="s">
        <v>4957</v>
      </c>
      <c r="M4550" s="1" t="s">
        <v>4160</v>
      </c>
      <c r="N4550" s="1" t="s">
        <v>4958</v>
      </c>
      <c r="O4550" s="1">
        <v>43665</v>
      </c>
      <c r="P4550" s="1">
        <v>1433</v>
      </c>
      <c r="Q4550" s="1" t="s">
        <v>4959</v>
      </c>
    </row>
    <row r="4551" spans="1:17" x14ac:dyDescent="0.4">
      <c r="A4551" t="s">
        <v>48</v>
      </c>
      <c r="B4551" t="s">
        <v>1149</v>
      </c>
      <c r="C4551" t="s">
        <v>4</v>
      </c>
      <c r="D4551">
        <v>2020</v>
      </c>
      <c r="E4551" s="3">
        <v>4</v>
      </c>
      <c r="F4551" s="21" t="s">
        <v>50</v>
      </c>
      <c r="G4551" s="1">
        <v>150</v>
      </c>
      <c r="H4551" s="1">
        <v>40</v>
      </c>
      <c r="J4551" s="1" t="s">
        <v>4826</v>
      </c>
      <c r="K4551" s="1" t="s">
        <v>4740</v>
      </c>
      <c r="L4551" s="1" t="s">
        <v>4741</v>
      </c>
      <c r="M4551" s="1" t="s">
        <v>4144</v>
      </c>
      <c r="O4551" s="1">
        <v>43551</v>
      </c>
      <c r="P4551" s="1">
        <v>1430</v>
      </c>
      <c r="Q4551" s="1" t="s">
        <v>4742</v>
      </c>
    </row>
    <row r="4552" spans="1:17" x14ac:dyDescent="0.4">
      <c r="A4552" t="s">
        <v>48</v>
      </c>
      <c r="B4552" t="s">
        <v>1149</v>
      </c>
      <c r="C4552" t="s">
        <v>4</v>
      </c>
      <c r="D4552">
        <v>2020</v>
      </c>
      <c r="E4552" s="3">
        <v>4</v>
      </c>
      <c r="F4552" s="21" t="s">
        <v>50</v>
      </c>
      <c r="G4552" s="1">
        <v>151</v>
      </c>
      <c r="H4552" s="1">
        <v>16</v>
      </c>
      <c r="J4552" s="1" t="s">
        <v>452</v>
      </c>
      <c r="K4552" s="1" t="s">
        <v>4753</v>
      </c>
      <c r="L4552" s="1" t="s">
        <v>4754</v>
      </c>
      <c r="M4552" s="1" t="s">
        <v>4144</v>
      </c>
      <c r="N4552" s="1" t="s">
        <v>4755</v>
      </c>
      <c r="O4552" s="1">
        <v>42583</v>
      </c>
      <c r="P4552" s="1">
        <v>1419</v>
      </c>
      <c r="Q4552" s="1" t="s">
        <v>4756</v>
      </c>
    </row>
    <row r="4553" spans="1:17" x14ac:dyDescent="0.4">
      <c r="A4553" t="s">
        <v>48</v>
      </c>
      <c r="B4553" t="s">
        <v>1149</v>
      </c>
      <c r="C4553" t="s">
        <v>4</v>
      </c>
      <c r="D4553">
        <v>2020</v>
      </c>
      <c r="E4553" s="3">
        <v>4</v>
      </c>
      <c r="F4553" s="21" t="s">
        <v>50</v>
      </c>
      <c r="G4553" s="1">
        <v>152</v>
      </c>
      <c r="H4553" s="1">
        <v>152</v>
      </c>
      <c r="J4553" s="1" t="s">
        <v>20</v>
      </c>
      <c r="K4553" s="1" t="s">
        <v>4549</v>
      </c>
      <c r="L4553" s="1" t="s">
        <v>4550</v>
      </c>
      <c r="M4553" s="1" t="s">
        <v>4144</v>
      </c>
      <c r="N4553" s="1" t="s">
        <v>4551</v>
      </c>
      <c r="O4553" s="1">
        <v>43812</v>
      </c>
      <c r="P4553" s="1">
        <v>1417</v>
      </c>
      <c r="Q4553" s="1" t="s">
        <v>4552</v>
      </c>
    </row>
    <row r="4554" spans="1:17" x14ac:dyDescent="0.4">
      <c r="A4554" t="s">
        <v>48</v>
      </c>
      <c r="B4554" t="s">
        <v>1149</v>
      </c>
      <c r="C4554" t="s">
        <v>4</v>
      </c>
      <c r="D4554">
        <v>2020</v>
      </c>
      <c r="E4554" s="3">
        <v>4</v>
      </c>
      <c r="F4554" s="21" t="s">
        <v>50</v>
      </c>
      <c r="G4554" s="1">
        <v>153</v>
      </c>
      <c r="H4554" s="1">
        <v>3</v>
      </c>
      <c r="J4554" s="1" t="s">
        <v>178</v>
      </c>
      <c r="K4554" s="1" t="s">
        <v>4505</v>
      </c>
      <c r="L4554" s="1" t="s">
        <v>4506</v>
      </c>
      <c r="M4554" s="1" t="s">
        <v>4171</v>
      </c>
      <c r="N4554" s="1" t="s">
        <v>4507</v>
      </c>
      <c r="O4554" s="1">
        <v>43190</v>
      </c>
      <c r="P4554" s="1">
        <v>1392</v>
      </c>
      <c r="Q4554" s="1" t="s">
        <v>4508</v>
      </c>
    </row>
    <row r="4555" spans="1:17" x14ac:dyDescent="0.4">
      <c r="A4555" t="s">
        <v>48</v>
      </c>
      <c r="B4555" t="s">
        <v>1149</v>
      </c>
      <c r="C4555" t="s">
        <v>4</v>
      </c>
      <c r="D4555">
        <v>2020</v>
      </c>
      <c r="E4555" s="3">
        <v>4</v>
      </c>
      <c r="F4555" s="21" t="s">
        <v>50</v>
      </c>
      <c r="G4555" s="1">
        <v>154</v>
      </c>
      <c r="H4555" s="1">
        <v>-30</v>
      </c>
      <c r="J4555" s="1" t="s">
        <v>21</v>
      </c>
      <c r="K4555" s="1" t="s">
        <v>4833</v>
      </c>
      <c r="L4555" s="1" t="s">
        <v>3734</v>
      </c>
      <c r="M4555" s="1" t="s">
        <v>4834</v>
      </c>
      <c r="O4555" s="1">
        <v>43916</v>
      </c>
      <c r="P4555" s="1">
        <v>1386</v>
      </c>
      <c r="Q4555" s="1" t="s">
        <v>4835</v>
      </c>
    </row>
    <row r="4556" spans="1:17" x14ac:dyDescent="0.4">
      <c r="A4556" t="s">
        <v>48</v>
      </c>
      <c r="B4556" t="s">
        <v>1149</v>
      </c>
      <c r="C4556" t="s">
        <v>4</v>
      </c>
      <c r="D4556">
        <v>2020</v>
      </c>
      <c r="E4556" s="3">
        <v>4</v>
      </c>
      <c r="F4556" s="21" t="s">
        <v>50</v>
      </c>
      <c r="G4556" s="1">
        <v>155</v>
      </c>
      <c r="H4556" s="1">
        <v>39</v>
      </c>
      <c r="J4556" s="1" t="s">
        <v>16</v>
      </c>
      <c r="K4556" s="1" t="s">
        <v>4484</v>
      </c>
      <c r="L4556" s="1" t="s">
        <v>4485</v>
      </c>
      <c r="M4556" s="1" t="s">
        <v>4255</v>
      </c>
      <c r="N4556" s="1" t="s">
        <v>4486</v>
      </c>
      <c r="O4556" s="1">
        <v>43787</v>
      </c>
      <c r="P4556" s="1">
        <v>1386</v>
      </c>
      <c r="Q4556" s="1" t="s">
        <v>4487</v>
      </c>
    </row>
    <row r="4557" spans="1:17" x14ac:dyDescent="0.4">
      <c r="A4557" t="s">
        <v>48</v>
      </c>
      <c r="B4557" t="s">
        <v>1149</v>
      </c>
      <c r="C4557" t="s">
        <v>4</v>
      </c>
      <c r="D4557">
        <v>2020</v>
      </c>
      <c r="E4557" s="3">
        <v>4</v>
      </c>
      <c r="F4557" s="21" t="s">
        <v>50</v>
      </c>
      <c r="G4557" s="1">
        <v>156</v>
      </c>
      <c r="H4557" s="1">
        <v>108</v>
      </c>
      <c r="J4557" s="1" t="s">
        <v>20</v>
      </c>
      <c r="K4557" s="1" t="s">
        <v>4706</v>
      </c>
      <c r="L4557" s="1" t="s">
        <v>4550</v>
      </c>
      <c r="M4557" s="1" t="s">
        <v>4144</v>
      </c>
      <c r="O4557" s="1">
        <v>43931</v>
      </c>
      <c r="P4557" s="1">
        <v>1363</v>
      </c>
      <c r="Q4557" s="1" t="s">
        <v>4707</v>
      </c>
    </row>
    <row r="4558" spans="1:17" x14ac:dyDescent="0.4">
      <c r="A4558" t="s">
        <v>48</v>
      </c>
      <c r="B4558" t="s">
        <v>1149</v>
      </c>
      <c r="C4558" t="s">
        <v>4</v>
      </c>
      <c r="D4558">
        <v>2020</v>
      </c>
      <c r="E4558" s="3">
        <v>4</v>
      </c>
      <c r="F4558" s="21" t="s">
        <v>50</v>
      </c>
      <c r="G4558" s="1">
        <v>157</v>
      </c>
      <c r="H4558" s="1">
        <v>-58</v>
      </c>
      <c r="J4558" s="1" t="s">
        <v>20</v>
      </c>
      <c r="K4558" s="1" t="s">
        <v>4264</v>
      </c>
      <c r="L4558" s="1" t="s">
        <v>4265</v>
      </c>
      <c r="M4558" s="1" t="s">
        <v>4160</v>
      </c>
      <c r="N4558" s="1" t="s">
        <v>4266</v>
      </c>
      <c r="O4558" s="1">
        <v>43753</v>
      </c>
      <c r="P4558" s="1">
        <v>1359</v>
      </c>
      <c r="Q4558" s="1" t="s">
        <v>4267</v>
      </c>
    </row>
    <row r="4559" spans="1:17" x14ac:dyDescent="0.4">
      <c r="A4559" t="s">
        <v>48</v>
      </c>
      <c r="B4559" t="s">
        <v>1149</v>
      </c>
      <c r="C4559" t="s">
        <v>4</v>
      </c>
      <c r="D4559">
        <v>2020</v>
      </c>
      <c r="E4559" s="3">
        <v>4</v>
      </c>
      <c r="F4559" s="21" t="s">
        <v>50</v>
      </c>
      <c r="G4559" s="1">
        <v>158</v>
      </c>
      <c r="H4559" s="1">
        <v>128</v>
      </c>
      <c r="J4559" s="1" t="s">
        <v>20</v>
      </c>
      <c r="K4559" s="1" t="s">
        <v>4646</v>
      </c>
      <c r="L4559" s="1" t="s">
        <v>4237</v>
      </c>
      <c r="M4559" s="1" t="s">
        <v>4144</v>
      </c>
      <c r="O4559" s="1">
        <v>43959</v>
      </c>
      <c r="P4559" s="1">
        <v>1353</v>
      </c>
      <c r="Q4559" s="1" t="s">
        <v>4647</v>
      </c>
    </row>
    <row r="4560" spans="1:17" x14ac:dyDescent="0.4">
      <c r="A4560" t="s">
        <v>48</v>
      </c>
      <c r="B4560" t="s">
        <v>1149</v>
      </c>
      <c r="C4560" t="s">
        <v>4</v>
      </c>
      <c r="D4560">
        <v>2020</v>
      </c>
      <c r="E4560" s="3">
        <v>4</v>
      </c>
      <c r="F4560" s="21" t="s">
        <v>50</v>
      </c>
      <c r="G4560" s="1">
        <v>159</v>
      </c>
      <c r="H4560" s="1">
        <v>-52</v>
      </c>
      <c r="J4560" s="1" t="s">
        <v>304</v>
      </c>
      <c r="K4560" s="1" t="s">
        <v>4778</v>
      </c>
      <c r="L4560" s="1" t="s">
        <v>4779</v>
      </c>
      <c r="M4560" s="1" t="s">
        <v>4181</v>
      </c>
      <c r="O4560" s="1">
        <v>43495</v>
      </c>
      <c r="P4560" s="1">
        <v>1327</v>
      </c>
      <c r="Q4560" s="1" t="s">
        <v>4780</v>
      </c>
    </row>
    <row r="4561" spans="1:17" x14ac:dyDescent="0.4">
      <c r="A4561" t="s">
        <v>48</v>
      </c>
      <c r="B4561" t="s">
        <v>1149</v>
      </c>
      <c r="C4561" t="s">
        <v>4</v>
      </c>
      <c r="D4561">
        <v>2020</v>
      </c>
      <c r="E4561" s="3">
        <v>4</v>
      </c>
      <c r="F4561" s="21" t="s">
        <v>50</v>
      </c>
      <c r="G4561" s="1">
        <v>160</v>
      </c>
      <c r="H4561" s="1">
        <v>180</v>
      </c>
      <c r="J4561" s="1" t="s">
        <v>365</v>
      </c>
      <c r="K4561" s="1" t="s">
        <v>4795</v>
      </c>
      <c r="L4561" s="1" t="s">
        <v>4796</v>
      </c>
      <c r="M4561" s="1" t="s">
        <v>4144</v>
      </c>
      <c r="O4561" s="1">
        <v>43540</v>
      </c>
      <c r="P4561" s="1">
        <v>1307</v>
      </c>
      <c r="Q4561" s="1" t="s">
        <v>4797</v>
      </c>
    </row>
    <row r="4562" spans="1:17" x14ac:dyDescent="0.4">
      <c r="A4562" t="s">
        <v>48</v>
      </c>
      <c r="B4562" t="s">
        <v>1149</v>
      </c>
      <c r="C4562" t="s">
        <v>4</v>
      </c>
      <c r="D4562">
        <v>2020</v>
      </c>
      <c r="E4562" s="3">
        <v>4</v>
      </c>
      <c r="F4562" s="21" t="s">
        <v>50</v>
      </c>
      <c r="G4562" s="1">
        <v>161</v>
      </c>
      <c r="H4562" s="1">
        <v>43</v>
      </c>
      <c r="J4562" s="1" t="s">
        <v>9</v>
      </c>
      <c r="K4562" s="1" t="s">
        <v>4640</v>
      </c>
      <c r="L4562" s="1" t="s">
        <v>4641</v>
      </c>
      <c r="M4562" s="1" t="s">
        <v>4144</v>
      </c>
      <c r="O4562" s="1">
        <v>43174</v>
      </c>
      <c r="P4562" s="1">
        <v>1304</v>
      </c>
      <c r="Q4562" s="1" t="s">
        <v>4642</v>
      </c>
    </row>
    <row r="4563" spans="1:17" x14ac:dyDescent="0.4">
      <c r="A4563" t="s">
        <v>48</v>
      </c>
      <c r="B4563" t="s">
        <v>1149</v>
      </c>
      <c r="C4563" t="s">
        <v>4</v>
      </c>
      <c r="D4563">
        <v>2020</v>
      </c>
      <c r="E4563" s="3">
        <v>4</v>
      </c>
      <c r="F4563" s="21" t="s">
        <v>50</v>
      </c>
      <c r="G4563" s="1">
        <v>162</v>
      </c>
      <c r="H4563" s="1">
        <v>-15</v>
      </c>
      <c r="J4563" s="1" t="s">
        <v>317</v>
      </c>
      <c r="K4563" s="1" t="s">
        <v>4490</v>
      </c>
      <c r="L4563" s="1" t="s">
        <v>4491</v>
      </c>
      <c r="M4563" s="1" t="s">
        <v>4147</v>
      </c>
      <c r="O4563" s="1">
        <v>43119</v>
      </c>
      <c r="P4563" s="1">
        <v>1296</v>
      </c>
      <c r="Q4563" s="1" t="s">
        <v>4492</v>
      </c>
    </row>
    <row r="4564" spans="1:17" x14ac:dyDescent="0.4">
      <c r="A4564" t="s">
        <v>48</v>
      </c>
      <c r="B4564" t="s">
        <v>1149</v>
      </c>
      <c r="C4564" t="s">
        <v>4</v>
      </c>
      <c r="D4564">
        <v>2020</v>
      </c>
      <c r="E4564" s="3">
        <v>4</v>
      </c>
      <c r="F4564" s="21" t="s">
        <v>50</v>
      </c>
      <c r="G4564" s="1">
        <v>163</v>
      </c>
      <c r="H4564" s="1">
        <v>43</v>
      </c>
      <c r="J4564" s="1" t="s">
        <v>17</v>
      </c>
      <c r="K4564" s="1" t="s">
        <v>4648</v>
      </c>
      <c r="L4564" s="1" t="s">
        <v>4649</v>
      </c>
      <c r="M4564" s="1" t="s">
        <v>4152</v>
      </c>
      <c r="N4564" s="1" t="s">
        <v>4650</v>
      </c>
      <c r="O4564" s="1">
        <v>43937</v>
      </c>
      <c r="P4564" s="1">
        <v>1294</v>
      </c>
      <c r="Q4564" s="1" t="s">
        <v>4651</v>
      </c>
    </row>
    <row r="4565" spans="1:17" x14ac:dyDescent="0.4">
      <c r="A4565" t="s">
        <v>48</v>
      </c>
      <c r="B4565" t="s">
        <v>1149</v>
      </c>
      <c r="C4565" t="s">
        <v>4</v>
      </c>
      <c r="D4565">
        <v>2020</v>
      </c>
      <c r="E4565" s="3">
        <v>4</v>
      </c>
      <c r="F4565" s="21" t="s">
        <v>50</v>
      </c>
      <c r="G4565" s="1">
        <v>164</v>
      </c>
      <c r="H4565" s="1">
        <v>-7</v>
      </c>
      <c r="J4565" s="1" t="s">
        <v>8</v>
      </c>
      <c r="K4565" s="1" t="s">
        <v>4865</v>
      </c>
      <c r="L4565" s="1" t="s">
        <v>244</v>
      </c>
      <c r="M4565" s="1" t="s">
        <v>4834</v>
      </c>
      <c r="O4565" s="1">
        <v>43930</v>
      </c>
      <c r="P4565" s="1">
        <v>1292</v>
      </c>
      <c r="Q4565" s="1" t="s">
        <v>4866</v>
      </c>
    </row>
    <row r="4566" spans="1:17" x14ac:dyDescent="0.4">
      <c r="A4566" t="s">
        <v>48</v>
      </c>
      <c r="B4566" t="s">
        <v>1149</v>
      </c>
      <c r="C4566" t="s">
        <v>4</v>
      </c>
      <c r="D4566">
        <v>2020</v>
      </c>
      <c r="E4566" s="3">
        <v>4</v>
      </c>
      <c r="F4566" s="21" t="s">
        <v>50</v>
      </c>
      <c r="G4566" s="1">
        <v>165</v>
      </c>
      <c r="H4566" s="1">
        <v>-6</v>
      </c>
      <c r="J4566" s="1" t="s">
        <v>3172</v>
      </c>
      <c r="K4566" s="1" t="s">
        <v>4439</v>
      </c>
      <c r="L4566" s="1" t="s">
        <v>4440</v>
      </c>
      <c r="M4566" s="1" t="s">
        <v>4181</v>
      </c>
      <c r="N4566" s="1" t="s">
        <v>4441</v>
      </c>
      <c r="O4566" s="1">
        <v>43999</v>
      </c>
      <c r="P4566" s="1">
        <v>1286</v>
      </c>
      <c r="Q4566" s="1" t="s">
        <v>4442</v>
      </c>
    </row>
    <row r="4567" spans="1:17" x14ac:dyDescent="0.4">
      <c r="A4567" t="s">
        <v>48</v>
      </c>
      <c r="B4567" t="s">
        <v>1149</v>
      </c>
      <c r="C4567" t="s">
        <v>4</v>
      </c>
      <c r="D4567">
        <v>2020</v>
      </c>
      <c r="E4567" s="3">
        <v>4</v>
      </c>
      <c r="F4567" s="21" t="s">
        <v>50</v>
      </c>
      <c r="G4567" s="1">
        <v>166</v>
      </c>
      <c r="H4567" s="1">
        <v>-8</v>
      </c>
      <c r="J4567" s="1" t="s">
        <v>20</v>
      </c>
      <c r="K4567" s="1" t="s">
        <v>4593</v>
      </c>
      <c r="L4567" s="1" t="s">
        <v>4594</v>
      </c>
      <c r="M4567" s="1" t="s">
        <v>4152</v>
      </c>
      <c r="O4567" s="1">
        <v>43734</v>
      </c>
      <c r="P4567" s="1">
        <v>1282</v>
      </c>
      <c r="Q4567" s="1" t="s">
        <v>4595</v>
      </c>
    </row>
    <row r="4568" spans="1:17" x14ac:dyDescent="0.4">
      <c r="A4568" t="s">
        <v>48</v>
      </c>
      <c r="B4568" t="s">
        <v>1149</v>
      </c>
      <c r="C4568" t="s">
        <v>4</v>
      </c>
      <c r="D4568">
        <v>2020</v>
      </c>
      <c r="E4568" s="3">
        <v>4</v>
      </c>
      <c r="F4568" s="21" t="s">
        <v>50</v>
      </c>
      <c r="G4568" s="1">
        <v>167</v>
      </c>
      <c r="H4568" s="1">
        <v>106</v>
      </c>
      <c r="J4568" s="1" t="s">
        <v>4826</v>
      </c>
      <c r="K4568" s="1" t="s">
        <v>4717</v>
      </c>
      <c r="L4568" s="1" t="s">
        <v>4718</v>
      </c>
      <c r="M4568" s="1" t="s">
        <v>4181</v>
      </c>
      <c r="N4568" s="1" t="s">
        <v>4719</v>
      </c>
      <c r="O4568" s="1">
        <v>44004</v>
      </c>
      <c r="P4568" s="1">
        <v>1229</v>
      </c>
      <c r="Q4568" s="1" t="s">
        <v>4720</v>
      </c>
    </row>
    <row r="4569" spans="1:17" x14ac:dyDescent="0.4">
      <c r="A4569" t="s">
        <v>48</v>
      </c>
      <c r="B4569" t="s">
        <v>1149</v>
      </c>
      <c r="C4569" t="s">
        <v>4</v>
      </c>
      <c r="D4569">
        <v>2020</v>
      </c>
      <c r="E4569" s="3">
        <v>4</v>
      </c>
      <c r="F4569" s="21" t="s">
        <v>50</v>
      </c>
      <c r="G4569" s="1">
        <v>168</v>
      </c>
      <c r="H4569" s="1">
        <v>115</v>
      </c>
      <c r="J4569" s="1" t="s">
        <v>415</v>
      </c>
      <c r="K4569" s="1" t="s">
        <v>4960</v>
      </c>
      <c r="L4569" s="1" t="s">
        <v>4961</v>
      </c>
      <c r="M4569" s="1" t="s">
        <v>4152</v>
      </c>
      <c r="O4569" s="1">
        <v>43440</v>
      </c>
      <c r="P4569" s="1">
        <v>1222</v>
      </c>
      <c r="Q4569" s="1" t="s">
        <v>4962</v>
      </c>
    </row>
    <row r="4570" spans="1:17" x14ac:dyDescent="0.4">
      <c r="A4570" t="s">
        <v>48</v>
      </c>
      <c r="B4570" t="s">
        <v>1149</v>
      </c>
      <c r="C4570" t="s">
        <v>4</v>
      </c>
      <c r="D4570">
        <v>2020</v>
      </c>
      <c r="E4570" s="3">
        <v>4</v>
      </c>
      <c r="F4570" s="21" t="s">
        <v>50</v>
      </c>
      <c r="G4570" s="1">
        <v>169</v>
      </c>
      <c r="H4570" s="1">
        <v>66</v>
      </c>
      <c r="J4570" s="1" t="s">
        <v>304</v>
      </c>
      <c r="K4570" s="1" t="s">
        <v>4963</v>
      </c>
      <c r="L4570" s="1" t="s">
        <v>3614</v>
      </c>
      <c r="M4570" s="1" t="s">
        <v>4155</v>
      </c>
      <c r="N4570" s="1" t="s">
        <v>4964</v>
      </c>
      <c r="O4570" s="1">
        <v>43462</v>
      </c>
      <c r="P4570" s="1">
        <v>1218</v>
      </c>
      <c r="Q4570" s="1" t="s">
        <v>4965</v>
      </c>
    </row>
    <row r="4571" spans="1:17" x14ac:dyDescent="0.4">
      <c r="A4571" t="s">
        <v>48</v>
      </c>
      <c r="B4571" t="s">
        <v>1149</v>
      </c>
      <c r="C4571" t="s">
        <v>4</v>
      </c>
      <c r="D4571">
        <v>2020</v>
      </c>
      <c r="E4571" s="3">
        <v>4</v>
      </c>
      <c r="F4571" s="21" t="s">
        <v>50</v>
      </c>
      <c r="G4571" s="1">
        <v>170</v>
      </c>
      <c r="H4571" s="1">
        <v>2</v>
      </c>
      <c r="J4571" s="1" t="s">
        <v>10</v>
      </c>
      <c r="K4571" s="1" t="s">
        <v>4608</v>
      </c>
      <c r="L4571" s="1" t="s">
        <v>4609</v>
      </c>
      <c r="M4571" s="1" t="s">
        <v>4144</v>
      </c>
      <c r="O4571" s="1">
        <v>42779</v>
      </c>
      <c r="P4571" s="1">
        <v>1209</v>
      </c>
      <c r="Q4571" s="1" t="s">
        <v>4610</v>
      </c>
    </row>
    <row r="4572" spans="1:17" x14ac:dyDescent="0.4">
      <c r="A4572" t="s">
        <v>48</v>
      </c>
      <c r="B4572" t="s">
        <v>1149</v>
      </c>
      <c r="C4572" t="s">
        <v>4</v>
      </c>
      <c r="D4572">
        <v>2020</v>
      </c>
      <c r="E4572" s="3">
        <v>4</v>
      </c>
      <c r="F4572" s="21" t="s">
        <v>50</v>
      </c>
      <c r="G4572" s="1">
        <v>171</v>
      </c>
      <c r="H4572" s="1">
        <v>21</v>
      </c>
      <c r="J4572" s="1" t="s">
        <v>304</v>
      </c>
      <c r="K4572" s="1" t="s">
        <v>4654</v>
      </c>
      <c r="L4572" s="1" t="s">
        <v>4655</v>
      </c>
      <c r="M4572" s="1" t="s">
        <v>4181</v>
      </c>
      <c r="O4572" s="1">
        <v>43747</v>
      </c>
      <c r="P4572" s="1">
        <v>1196</v>
      </c>
      <c r="Q4572" s="1" t="s">
        <v>4656</v>
      </c>
    </row>
    <row r="4573" spans="1:17" x14ac:dyDescent="0.4">
      <c r="A4573" t="s">
        <v>48</v>
      </c>
      <c r="B4573" t="s">
        <v>1149</v>
      </c>
      <c r="C4573" t="s">
        <v>4</v>
      </c>
      <c r="D4573">
        <v>2020</v>
      </c>
      <c r="E4573" s="3">
        <v>4</v>
      </c>
      <c r="F4573" s="21" t="s">
        <v>50</v>
      </c>
      <c r="G4573" s="1">
        <v>172</v>
      </c>
      <c r="H4573" s="1">
        <v>-95</v>
      </c>
      <c r="J4573" s="1" t="s">
        <v>317</v>
      </c>
      <c r="K4573" s="1" t="s">
        <v>4556</v>
      </c>
      <c r="L4573" s="1" t="s">
        <v>4557</v>
      </c>
      <c r="M4573" s="1" t="s">
        <v>4147</v>
      </c>
      <c r="O4573" s="1">
        <v>43545</v>
      </c>
      <c r="P4573" s="1">
        <v>1190</v>
      </c>
      <c r="Q4573" s="1" t="s">
        <v>4558</v>
      </c>
    </row>
    <row r="4574" spans="1:17" x14ac:dyDescent="0.4">
      <c r="A4574" t="s">
        <v>48</v>
      </c>
      <c r="B4574" t="s">
        <v>1149</v>
      </c>
      <c r="C4574" t="s">
        <v>4</v>
      </c>
      <c r="D4574">
        <v>2020</v>
      </c>
      <c r="E4574" s="3">
        <v>4</v>
      </c>
      <c r="F4574" s="21" t="s">
        <v>50</v>
      </c>
      <c r="G4574" s="1">
        <v>173</v>
      </c>
      <c r="H4574" s="1">
        <v>22</v>
      </c>
      <c r="J4574" s="1" t="s">
        <v>16</v>
      </c>
      <c r="K4574" s="1" t="s">
        <v>4773</v>
      </c>
      <c r="L4574" s="1" t="s">
        <v>4774</v>
      </c>
      <c r="M4574" s="1" t="s">
        <v>4155</v>
      </c>
      <c r="N4574" s="1" t="s">
        <v>4775</v>
      </c>
      <c r="O4574" s="1">
        <v>43862</v>
      </c>
      <c r="P4574" s="1">
        <v>1181</v>
      </c>
      <c r="Q4574" s="1" t="s">
        <v>4776</v>
      </c>
    </row>
    <row r="4575" spans="1:17" x14ac:dyDescent="0.4">
      <c r="A4575" t="s">
        <v>48</v>
      </c>
      <c r="B4575" t="s">
        <v>1149</v>
      </c>
      <c r="C4575" t="s">
        <v>4</v>
      </c>
      <c r="D4575">
        <v>2020</v>
      </c>
      <c r="E4575" s="3">
        <v>4</v>
      </c>
      <c r="F4575" s="21" t="s">
        <v>50</v>
      </c>
      <c r="G4575" s="1">
        <v>174</v>
      </c>
      <c r="H4575" s="1">
        <v>-9</v>
      </c>
      <c r="J4575" s="1" t="s">
        <v>21</v>
      </c>
      <c r="K4575" s="1" t="s">
        <v>4419</v>
      </c>
      <c r="L4575" s="1" t="s">
        <v>4420</v>
      </c>
      <c r="M4575" s="1" t="s">
        <v>4147</v>
      </c>
      <c r="N4575" s="1" t="s">
        <v>4421</v>
      </c>
      <c r="O4575" s="1">
        <v>43911</v>
      </c>
      <c r="P4575" s="1">
        <v>1179</v>
      </c>
      <c r="Q4575" s="1" t="s">
        <v>4422</v>
      </c>
    </row>
    <row r="4576" spans="1:17" x14ac:dyDescent="0.4">
      <c r="A4576" t="s">
        <v>48</v>
      </c>
      <c r="B4576" t="s">
        <v>1149</v>
      </c>
      <c r="C4576" t="s">
        <v>4</v>
      </c>
      <c r="D4576">
        <v>2020</v>
      </c>
      <c r="E4576" s="3">
        <v>4</v>
      </c>
      <c r="F4576" s="21" t="s">
        <v>50</v>
      </c>
      <c r="G4576" s="1">
        <v>175</v>
      </c>
      <c r="H4576" s="1">
        <v>11</v>
      </c>
      <c r="J4576" s="1" t="s">
        <v>178</v>
      </c>
      <c r="K4576" s="1" t="s">
        <v>4443</v>
      </c>
      <c r="L4576" s="1" t="s">
        <v>4444</v>
      </c>
      <c r="M4576" s="1" t="s">
        <v>4181</v>
      </c>
      <c r="N4576" s="1" t="s">
        <v>4445</v>
      </c>
      <c r="O4576" s="1">
        <v>43746</v>
      </c>
      <c r="P4576" s="1">
        <v>1163</v>
      </c>
      <c r="Q4576" s="1" t="s">
        <v>4446</v>
      </c>
    </row>
    <row r="4577" spans="1:17" x14ac:dyDescent="0.4">
      <c r="A4577" t="s">
        <v>48</v>
      </c>
      <c r="B4577" t="s">
        <v>1149</v>
      </c>
      <c r="C4577" t="s">
        <v>4</v>
      </c>
      <c r="D4577">
        <v>2020</v>
      </c>
      <c r="E4577" s="3">
        <v>4</v>
      </c>
      <c r="F4577" s="21" t="s">
        <v>50</v>
      </c>
      <c r="G4577" s="1">
        <v>176</v>
      </c>
      <c r="H4577" s="1">
        <v>-70</v>
      </c>
      <c r="J4577" s="1" t="s">
        <v>17</v>
      </c>
      <c r="K4577" s="1" t="s">
        <v>1429</v>
      </c>
      <c r="L4577" s="1" t="s">
        <v>1430</v>
      </c>
      <c r="M4577" s="1" t="s">
        <v>4160</v>
      </c>
      <c r="O4577" s="1">
        <v>43949</v>
      </c>
      <c r="P4577" s="1">
        <v>1155</v>
      </c>
      <c r="Q4577" s="1" t="s">
        <v>4328</v>
      </c>
    </row>
    <row r="4578" spans="1:17" x14ac:dyDescent="0.4">
      <c r="A4578" t="s">
        <v>48</v>
      </c>
      <c r="B4578" t="s">
        <v>1149</v>
      </c>
      <c r="C4578" t="s">
        <v>4</v>
      </c>
      <c r="D4578">
        <v>2020</v>
      </c>
      <c r="E4578" s="3">
        <v>4</v>
      </c>
      <c r="F4578" s="21" t="s">
        <v>50</v>
      </c>
      <c r="G4578" s="1">
        <v>177</v>
      </c>
      <c r="H4578" s="1">
        <v>-132</v>
      </c>
      <c r="J4578" s="1" t="s">
        <v>317</v>
      </c>
      <c r="K4578" s="1" t="s">
        <v>4460</v>
      </c>
      <c r="L4578" s="1" t="s">
        <v>4391</v>
      </c>
      <c r="M4578" s="1" t="s">
        <v>4181</v>
      </c>
      <c r="N4578" s="1" t="s">
        <v>4461</v>
      </c>
      <c r="O4578" s="1">
        <v>43935</v>
      </c>
      <c r="P4578" s="1">
        <v>1135</v>
      </c>
      <c r="Q4578" s="1" t="s">
        <v>4462</v>
      </c>
    </row>
    <row r="4579" spans="1:17" x14ac:dyDescent="0.4">
      <c r="A4579" t="s">
        <v>48</v>
      </c>
      <c r="B4579" t="s">
        <v>1149</v>
      </c>
      <c r="C4579" t="s">
        <v>4</v>
      </c>
      <c r="D4579">
        <v>2020</v>
      </c>
      <c r="E4579" s="3">
        <v>4</v>
      </c>
      <c r="F4579" s="21" t="s">
        <v>50</v>
      </c>
      <c r="G4579" s="1">
        <v>178</v>
      </c>
      <c r="H4579" s="1" t="s">
        <v>81</v>
      </c>
      <c r="J4579" s="1" t="s">
        <v>365</v>
      </c>
      <c r="K4579" s="1" t="s">
        <v>4966</v>
      </c>
      <c r="L4579" s="1" t="s">
        <v>4615</v>
      </c>
      <c r="M4579" s="1" t="s">
        <v>4147</v>
      </c>
      <c r="N4579" s="1" t="s">
        <v>4967</v>
      </c>
      <c r="O4579" s="1">
        <v>43957</v>
      </c>
      <c r="P4579" s="1">
        <v>1114</v>
      </c>
      <c r="Q4579" s="1" t="s">
        <v>4968</v>
      </c>
    </row>
    <row r="4580" spans="1:17" x14ac:dyDescent="0.4">
      <c r="A4580" t="s">
        <v>48</v>
      </c>
      <c r="B4580" t="s">
        <v>1149</v>
      </c>
      <c r="C4580" t="s">
        <v>4</v>
      </c>
      <c r="D4580">
        <v>2020</v>
      </c>
      <c r="E4580" s="3">
        <v>4</v>
      </c>
      <c r="F4580" s="21" t="s">
        <v>50</v>
      </c>
      <c r="G4580" s="1">
        <v>179</v>
      </c>
      <c r="H4580" s="1">
        <v>186</v>
      </c>
      <c r="J4580" s="1" t="s">
        <v>178</v>
      </c>
      <c r="K4580" s="1" t="s">
        <v>4559</v>
      </c>
      <c r="L4580" s="1" t="s">
        <v>4560</v>
      </c>
      <c r="M4580" s="1" t="s">
        <v>4171</v>
      </c>
      <c r="N4580" s="1" t="s">
        <v>4561</v>
      </c>
      <c r="O4580" s="1">
        <v>43980</v>
      </c>
      <c r="P4580" s="1">
        <v>1111</v>
      </c>
      <c r="Q4580" s="1" t="s">
        <v>4562</v>
      </c>
    </row>
    <row r="4581" spans="1:17" x14ac:dyDescent="0.4">
      <c r="A4581" t="s">
        <v>48</v>
      </c>
      <c r="B4581" t="s">
        <v>1149</v>
      </c>
      <c r="C4581" t="s">
        <v>4</v>
      </c>
      <c r="D4581">
        <v>2020</v>
      </c>
      <c r="E4581" s="3">
        <v>4</v>
      </c>
      <c r="F4581" s="21" t="s">
        <v>50</v>
      </c>
      <c r="G4581" s="1">
        <v>180</v>
      </c>
      <c r="H4581" s="1">
        <v>-20</v>
      </c>
      <c r="J4581" s="1" t="s">
        <v>317</v>
      </c>
      <c r="K4581" s="1" t="s">
        <v>4687</v>
      </c>
      <c r="L4581" s="1" t="s">
        <v>4491</v>
      </c>
      <c r="M4581" s="1" t="s">
        <v>4147</v>
      </c>
      <c r="O4581" s="1">
        <v>43088</v>
      </c>
      <c r="P4581" s="1">
        <v>1109</v>
      </c>
      <c r="Q4581" s="1" t="s">
        <v>4688</v>
      </c>
    </row>
    <row r="4582" spans="1:17" x14ac:dyDescent="0.4">
      <c r="A4582" t="s">
        <v>48</v>
      </c>
      <c r="B4582" t="s">
        <v>1149</v>
      </c>
      <c r="C4582" t="s">
        <v>4</v>
      </c>
      <c r="D4582">
        <v>2020</v>
      </c>
      <c r="E4582" s="3">
        <v>4</v>
      </c>
      <c r="F4582" s="21" t="s">
        <v>50</v>
      </c>
      <c r="G4582" s="1">
        <v>181</v>
      </c>
      <c r="H4582" s="1">
        <v>66</v>
      </c>
      <c r="J4582" s="1" t="s">
        <v>3172</v>
      </c>
      <c r="K4582" s="1" t="s">
        <v>4622</v>
      </c>
      <c r="L4582" s="1" t="s">
        <v>4623</v>
      </c>
      <c r="M4582" s="1" t="s">
        <v>4152</v>
      </c>
      <c r="O4582" s="1">
        <v>43503</v>
      </c>
      <c r="P4582" s="1">
        <v>1095</v>
      </c>
      <c r="Q4582" s="1" t="s">
        <v>4624</v>
      </c>
    </row>
    <row r="4583" spans="1:17" x14ac:dyDescent="0.4">
      <c r="A4583" t="s">
        <v>48</v>
      </c>
      <c r="B4583" t="s">
        <v>1149</v>
      </c>
      <c r="C4583" t="s">
        <v>4</v>
      </c>
      <c r="D4583">
        <v>2020</v>
      </c>
      <c r="E4583" s="3">
        <v>4</v>
      </c>
      <c r="F4583" s="21" t="s">
        <v>50</v>
      </c>
      <c r="G4583" s="1">
        <v>182</v>
      </c>
      <c r="H4583" s="1">
        <v>275</v>
      </c>
      <c r="J4583" s="1" t="s">
        <v>365</v>
      </c>
      <c r="K4583" s="1" t="s">
        <v>4969</v>
      </c>
      <c r="L4583" s="1" t="s">
        <v>1413</v>
      </c>
      <c r="M4583" s="1" t="s">
        <v>4181</v>
      </c>
      <c r="O4583" s="1">
        <v>43390</v>
      </c>
      <c r="P4583" s="1">
        <v>1095</v>
      </c>
      <c r="Q4583" s="1" t="s">
        <v>4970</v>
      </c>
    </row>
    <row r="4584" spans="1:17" x14ac:dyDescent="0.4">
      <c r="A4584" t="s">
        <v>48</v>
      </c>
      <c r="B4584" t="s">
        <v>1149</v>
      </c>
      <c r="C4584" t="s">
        <v>4</v>
      </c>
      <c r="D4584">
        <v>2020</v>
      </c>
      <c r="E4584" s="3">
        <v>4</v>
      </c>
      <c r="F4584" s="21" t="s">
        <v>50</v>
      </c>
      <c r="G4584" s="1">
        <v>183</v>
      </c>
      <c r="H4584" s="1">
        <v>-102</v>
      </c>
      <c r="J4584" s="1" t="s">
        <v>317</v>
      </c>
      <c r="K4584" s="1" t="s">
        <v>4821</v>
      </c>
      <c r="L4584" s="1" t="s">
        <v>4822</v>
      </c>
      <c r="M4584" s="1" t="s">
        <v>4152</v>
      </c>
      <c r="O4584" s="1">
        <v>43936</v>
      </c>
      <c r="P4584" s="1">
        <v>1092</v>
      </c>
      <c r="Q4584" s="1" t="s">
        <v>4823</v>
      </c>
    </row>
    <row r="4585" spans="1:17" x14ac:dyDescent="0.4">
      <c r="A4585" t="s">
        <v>48</v>
      </c>
      <c r="B4585" t="s">
        <v>1149</v>
      </c>
      <c r="C4585" t="s">
        <v>4</v>
      </c>
      <c r="D4585">
        <v>2020</v>
      </c>
      <c r="E4585" s="3">
        <v>4</v>
      </c>
      <c r="F4585" s="21" t="s">
        <v>50</v>
      </c>
      <c r="G4585" s="1">
        <v>184</v>
      </c>
      <c r="H4585" s="1">
        <v>-21</v>
      </c>
      <c r="J4585" s="1" t="s">
        <v>10</v>
      </c>
      <c r="K4585" s="1" t="s">
        <v>4711</v>
      </c>
      <c r="L4585" s="1" t="s">
        <v>1157</v>
      </c>
      <c r="M4585" s="1" t="s">
        <v>4255</v>
      </c>
      <c r="N4585" s="1" t="s">
        <v>4712</v>
      </c>
      <c r="O4585" s="1">
        <v>44006</v>
      </c>
      <c r="P4585" s="1">
        <v>1064</v>
      </c>
      <c r="Q4585" s="1" t="s">
        <v>4713</v>
      </c>
    </row>
    <row r="4586" spans="1:17" x14ac:dyDescent="0.4">
      <c r="A4586" t="s">
        <v>48</v>
      </c>
      <c r="B4586" t="s">
        <v>1149</v>
      </c>
      <c r="C4586" t="s">
        <v>4</v>
      </c>
      <c r="D4586">
        <v>2020</v>
      </c>
      <c r="E4586" s="3">
        <v>4</v>
      </c>
      <c r="F4586" s="21" t="s">
        <v>50</v>
      </c>
      <c r="G4586" s="1">
        <v>185</v>
      </c>
      <c r="H4586" s="1">
        <v>-6</v>
      </c>
      <c r="J4586" s="1" t="s">
        <v>21</v>
      </c>
      <c r="K4586" s="1" t="s">
        <v>4601</v>
      </c>
      <c r="L4586" s="1" t="s">
        <v>4602</v>
      </c>
      <c r="M4586" s="1" t="s">
        <v>4144</v>
      </c>
      <c r="O4586" s="1">
        <v>43829</v>
      </c>
      <c r="P4586" s="1">
        <v>1060</v>
      </c>
      <c r="Q4586" s="1" t="s">
        <v>4603</v>
      </c>
    </row>
    <row r="4587" spans="1:17" x14ac:dyDescent="0.4">
      <c r="A4587" t="s">
        <v>48</v>
      </c>
      <c r="B4587" t="s">
        <v>1149</v>
      </c>
      <c r="C4587" t="s">
        <v>4</v>
      </c>
      <c r="D4587">
        <v>2020</v>
      </c>
      <c r="E4587" s="3">
        <v>4</v>
      </c>
      <c r="F4587" s="21" t="s">
        <v>50</v>
      </c>
      <c r="G4587" s="1">
        <v>186</v>
      </c>
      <c r="H4587" s="1">
        <v>-37</v>
      </c>
      <c r="J4587" s="1" t="s">
        <v>16</v>
      </c>
      <c r="K4587" s="1" t="s">
        <v>4590</v>
      </c>
      <c r="L4587" s="1" t="s">
        <v>4591</v>
      </c>
      <c r="M4587" s="1" t="s">
        <v>4155</v>
      </c>
      <c r="O4587" s="1">
        <v>42635</v>
      </c>
      <c r="P4587" s="1">
        <v>1050</v>
      </c>
      <c r="Q4587" s="1" t="s">
        <v>4592</v>
      </c>
    </row>
    <row r="4588" spans="1:17" x14ac:dyDescent="0.4">
      <c r="A4588" t="s">
        <v>48</v>
      </c>
      <c r="B4588" t="s">
        <v>1149</v>
      </c>
      <c r="C4588" t="s">
        <v>4</v>
      </c>
      <c r="D4588">
        <v>2020</v>
      </c>
      <c r="E4588" s="3">
        <v>4</v>
      </c>
      <c r="F4588" s="21" t="s">
        <v>50</v>
      </c>
      <c r="G4588" s="1">
        <v>187</v>
      </c>
      <c r="H4588" s="1">
        <v>38</v>
      </c>
      <c r="J4588" s="1" t="s">
        <v>11</v>
      </c>
      <c r="K4588" s="1" t="s">
        <v>4657</v>
      </c>
      <c r="L4588" s="1" t="s">
        <v>4658</v>
      </c>
      <c r="M4588" s="1" t="s">
        <v>4144</v>
      </c>
      <c r="N4588" s="1" t="s">
        <v>4659</v>
      </c>
      <c r="O4588" s="1">
        <v>43768</v>
      </c>
      <c r="P4588" s="1">
        <v>1022</v>
      </c>
      <c r="Q4588" s="1" t="s">
        <v>4660</v>
      </c>
    </row>
    <row r="4589" spans="1:17" x14ac:dyDescent="0.4">
      <c r="A4589" t="s">
        <v>48</v>
      </c>
      <c r="B4589" t="s">
        <v>1149</v>
      </c>
      <c r="C4589" t="s">
        <v>4</v>
      </c>
      <c r="D4589">
        <v>2020</v>
      </c>
      <c r="E4589" s="3">
        <v>4</v>
      </c>
      <c r="F4589" s="21" t="s">
        <v>50</v>
      </c>
      <c r="G4589" s="1">
        <v>188</v>
      </c>
      <c r="H4589" s="1">
        <v>9</v>
      </c>
      <c r="J4589" s="1" t="s">
        <v>178</v>
      </c>
      <c r="K4589" s="1" t="s">
        <v>4468</v>
      </c>
      <c r="L4589" s="1" t="s">
        <v>4180</v>
      </c>
      <c r="M4589" s="1" t="s">
        <v>4160</v>
      </c>
      <c r="O4589" s="1">
        <v>42548</v>
      </c>
      <c r="P4589" s="1">
        <v>1006</v>
      </c>
      <c r="Q4589" s="1" t="s">
        <v>4469</v>
      </c>
    </row>
    <row r="4590" spans="1:17" x14ac:dyDescent="0.4">
      <c r="A4590" t="s">
        <v>48</v>
      </c>
      <c r="B4590" t="s">
        <v>1149</v>
      </c>
      <c r="C4590" t="s">
        <v>4</v>
      </c>
      <c r="D4590">
        <v>2020</v>
      </c>
      <c r="E4590" s="3">
        <v>4</v>
      </c>
      <c r="F4590" s="21" t="s">
        <v>50</v>
      </c>
      <c r="G4590" s="1">
        <v>189</v>
      </c>
      <c r="H4590" s="1">
        <v>32</v>
      </c>
      <c r="J4590" s="1" t="s">
        <v>178</v>
      </c>
      <c r="K4590" s="1" t="s">
        <v>4971</v>
      </c>
      <c r="L4590" s="1" t="s">
        <v>4972</v>
      </c>
      <c r="M4590" s="1" t="s">
        <v>4171</v>
      </c>
      <c r="N4590" s="1" t="s">
        <v>4973</v>
      </c>
      <c r="O4590" s="1">
        <v>43985</v>
      </c>
      <c r="P4590" s="1">
        <v>1005</v>
      </c>
      <c r="Q4590" s="1" t="s">
        <v>4974</v>
      </c>
    </row>
    <row r="4591" spans="1:17" x14ac:dyDescent="0.4">
      <c r="A4591" t="s">
        <v>48</v>
      </c>
      <c r="B4591" t="s">
        <v>1149</v>
      </c>
      <c r="C4591" t="s">
        <v>4</v>
      </c>
      <c r="D4591">
        <v>2020</v>
      </c>
      <c r="E4591" s="3">
        <v>4</v>
      </c>
      <c r="F4591" s="21" t="s">
        <v>50</v>
      </c>
      <c r="G4591" s="1">
        <v>190</v>
      </c>
      <c r="H4591" s="1">
        <v>269</v>
      </c>
      <c r="J4591" s="1" t="s">
        <v>9</v>
      </c>
      <c r="K4591" s="1" t="s">
        <v>4975</v>
      </c>
      <c r="L4591" s="1" t="s">
        <v>4976</v>
      </c>
      <c r="M4591" s="1" t="s">
        <v>4515</v>
      </c>
      <c r="O4591" s="1">
        <v>43992</v>
      </c>
      <c r="P4591" s="1">
        <v>1004</v>
      </c>
      <c r="Q4591" s="1" t="s">
        <v>4977</v>
      </c>
    </row>
    <row r="4592" spans="1:17" x14ac:dyDescent="0.4">
      <c r="A4592" t="s">
        <v>48</v>
      </c>
      <c r="B4592" t="s">
        <v>1149</v>
      </c>
      <c r="C4592" t="s">
        <v>4</v>
      </c>
      <c r="D4592">
        <v>2020</v>
      </c>
      <c r="E4592" s="3">
        <v>4</v>
      </c>
      <c r="F4592" s="21" t="s">
        <v>50</v>
      </c>
      <c r="G4592" s="1">
        <v>191</v>
      </c>
      <c r="H4592" s="1">
        <v>71</v>
      </c>
      <c r="J4592" s="1" t="s">
        <v>9</v>
      </c>
      <c r="K4592" s="1" t="s">
        <v>4978</v>
      </c>
      <c r="L4592" s="1" t="s">
        <v>4979</v>
      </c>
      <c r="M4592" s="1" t="s">
        <v>4790</v>
      </c>
      <c r="O4592" s="1">
        <v>43531</v>
      </c>
      <c r="P4592" s="1">
        <v>1001</v>
      </c>
      <c r="Q4592" s="1" t="s">
        <v>4980</v>
      </c>
    </row>
    <row r="4593" spans="1:17" x14ac:dyDescent="0.4">
      <c r="A4593" t="s">
        <v>48</v>
      </c>
      <c r="B4593" t="s">
        <v>1149</v>
      </c>
      <c r="C4593" t="s">
        <v>4</v>
      </c>
      <c r="D4593">
        <v>2020</v>
      </c>
      <c r="E4593" s="3">
        <v>4</v>
      </c>
      <c r="F4593" s="21" t="s">
        <v>50</v>
      </c>
      <c r="G4593" s="1">
        <v>192</v>
      </c>
      <c r="H4593" s="1">
        <v>-12</v>
      </c>
      <c r="J4593" s="1" t="s">
        <v>178</v>
      </c>
      <c r="K4593" s="1" t="s">
        <v>4750</v>
      </c>
      <c r="L4593" s="1" t="s">
        <v>4751</v>
      </c>
      <c r="M4593" s="1" t="s">
        <v>4144</v>
      </c>
      <c r="O4593" s="1">
        <v>43235</v>
      </c>
      <c r="P4593" s="1">
        <v>998</v>
      </c>
      <c r="Q4593" s="1" t="s">
        <v>4752</v>
      </c>
    </row>
    <row r="4594" spans="1:17" x14ac:dyDescent="0.4">
      <c r="A4594" t="s">
        <v>48</v>
      </c>
      <c r="B4594" t="s">
        <v>1149</v>
      </c>
      <c r="C4594" t="s">
        <v>4</v>
      </c>
      <c r="D4594">
        <v>2020</v>
      </c>
      <c r="E4594" s="3">
        <v>4</v>
      </c>
      <c r="F4594" s="21" t="s">
        <v>50</v>
      </c>
      <c r="G4594" s="1">
        <v>193</v>
      </c>
      <c r="H4594" s="1">
        <v>-92</v>
      </c>
      <c r="J4594" s="1" t="s">
        <v>1442</v>
      </c>
      <c r="K4594" s="1" t="s">
        <v>1493</v>
      </c>
      <c r="L4594" s="1" t="s">
        <v>1494</v>
      </c>
      <c r="M4594" s="1" t="s">
        <v>4181</v>
      </c>
      <c r="N4594" s="1" t="s">
        <v>4764</v>
      </c>
      <c r="O4594" s="1">
        <v>43994</v>
      </c>
      <c r="P4594" s="1">
        <v>994</v>
      </c>
      <c r="Q4594" s="1" t="s">
        <v>4765</v>
      </c>
    </row>
    <row r="4595" spans="1:17" x14ac:dyDescent="0.4">
      <c r="A4595" t="s">
        <v>48</v>
      </c>
      <c r="B4595" t="s">
        <v>1149</v>
      </c>
      <c r="C4595" t="s">
        <v>4</v>
      </c>
      <c r="D4595">
        <v>2020</v>
      </c>
      <c r="E4595" s="3">
        <v>4</v>
      </c>
      <c r="F4595" s="21" t="s">
        <v>50</v>
      </c>
      <c r="G4595" s="1">
        <v>194</v>
      </c>
      <c r="H4595" s="1">
        <v>-41</v>
      </c>
      <c r="J4595" s="1" t="s">
        <v>452</v>
      </c>
      <c r="K4595" s="1" t="s">
        <v>1244</v>
      </c>
      <c r="L4595" s="1" t="s">
        <v>4169</v>
      </c>
      <c r="M4595" s="1" t="s">
        <v>4155</v>
      </c>
      <c r="O4595" s="1">
        <v>43882</v>
      </c>
      <c r="P4595" s="1">
        <v>993</v>
      </c>
      <c r="Q4595" s="1" t="s">
        <v>4170</v>
      </c>
    </row>
    <row r="4596" spans="1:17" x14ac:dyDescent="0.4">
      <c r="A4596" t="s">
        <v>48</v>
      </c>
      <c r="B4596" t="s">
        <v>1149</v>
      </c>
      <c r="C4596" t="s">
        <v>4</v>
      </c>
      <c r="D4596">
        <v>2020</v>
      </c>
      <c r="E4596" s="3">
        <v>4</v>
      </c>
      <c r="F4596" s="21" t="s">
        <v>50</v>
      </c>
      <c r="G4596" s="1">
        <v>195</v>
      </c>
      <c r="H4596" s="1">
        <v>63</v>
      </c>
      <c r="J4596" s="1" t="s">
        <v>3149</v>
      </c>
      <c r="K4596" s="1" t="s">
        <v>4981</v>
      </c>
      <c r="L4596" s="1" t="s">
        <v>4982</v>
      </c>
      <c r="M4596" s="1" t="s">
        <v>4181</v>
      </c>
      <c r="O4596" s="1">
        <v>43803</v>
      </c>
      <c r="P4596" s="1">
        <v>987</v>
      </c>
      <c r="Q4596" s="1" t="s">
        <v>4983</v>
      </c>
    </row>
    <row r="4597" spans="1:17" x14ac:dyDescent="0.4">
      <c r="A4597" t="s">
        <v>48</v>
      </c>
      <c r="B4597" t="s">
        <v>1149</v>
      </c>
      <c r="C4597" t="s">
        <v>4</v>
      </c>
      <c r="D4597">
        <v>2020</v>
      </c>
      <c r="E4597" s="3">
        <v>4</v>
      </c>
      <c r="F4597" s="21" t="s">
        <v>50</v>
      </c>
      <c r="G4597" s="1">
        <v>196</v>
      </c>
      <c r="H4597" s="1">
        <v>14</v>
      </c>
      <c r="J4597" s="1" t="s">
        <v>16</v>
      </c>
      <c r="K4597" s="1" t="s">
        <v>4984</v>
      </c>
      <c r="L4597" s="1" t="s">
        <v>4985</v>
      </c>
      <c r="M4597" s="1" t="s">
        <v>4152</v>
      </c>
      <c r="O4597" s="1">
        <v>43943</v>
      </c>
      <c r="P4597" s="1">
        <v>982</v>
      </c>
      <c r="Q4597" s="1" t="s">
        <v>4986</v>
      </c>
    </row>
    <row r="4598" spans="1:17" x14ac:dyDescent="0.4">
      <c r="A4598" t="s">
        <v>48</v>
      </c>
      <c r="B4598" t="s">
        <v>1149</v>
      </c>
      <c r="C4598" t="s">
        <v>4</v>
      </c>
      <c r="D4598">
        <v>2020</v>
      </c>
      <c r="E4598" s="3">
        <v>4</v>
      </c>
      <c r="F4598" s="21" t="s">
        <v>50</v>
      </c>
      <c r="G4598" s="1">
        <v>197</v>
      </c>
      <c r="H4598" s="1">
        <v>3</v>
      </c>
      <c r="J4598" s="1" t="s">
        <v>16</v>
      </c>
      <c r="K4598" s="1" t="s">
        <v>4912</v>
      </c>
      <c r="L4598" s="1" t="s">
        <v>4913</v>
      </c>
      <c r="M4598" s="1" t="s">
        <v>4144</v>
      </c>
      <c r="O4598" s="1">
        <v>43070</v>
      </c>
      <c r="P4598" s="1">
        <v>982</v>
      </c>
      <c r="Q4598" s="1" t="s">
        <v>4914</v>
      </c>
    </row>
    <row r="4599" spans="1:17" x14ac:dyDescent="0.4">
      <c r="A4599" t="s">
        <v>48</v>
      </c>
      <c r="B4599" t="s">
        <v>1149</v>
      </c>
      <c r="C4599" t="s">
        <v>4</v>
      </c>
      <c r="D4599">
        <v>2020</v>
      </c>
      <c r="E4599" s="3">
        <v>4</v>
      </c>
      <c r="F4599" s="21" t="s">
        <v>50</v>
      </c>
      <c r="G4599" s="1">
        <v>198</v>
      </c>
      <c r="H4599" s="1">
        <v>235</v>
      </c>
      <c r="J4599" s="1" t="s">
        <v>26</v>
      </c>
      <c r="K4599" s="1" t="s">
        <v>4708</v>
      </c>
      <c r="L4599" s="1" t="s">
        <v>4709</v>
      </c>
      <c r="M4599" s="1" t="s">
        <v>4160</v>
      </c>
      <c r="O4599" s="1">
        <v>43770</v>
      </c>
      <c r="P4599" s="1">
        <v>968</v>
      </c>
      <c r="Q4599" s="1" t="s">
        <v>4710</v>
      </c>
    </row>
    <row r="4600" spans="1:17" x14ac:dyDescent="0.4">
      <c r="A4600" t="s">
        <v>48</v>
      </c>
      <c r="B4600" t="s">
        <v>1149</v>
      </c>
      <c r="C4600" t="s">
        <v>4</v>
      </c>
      <c r="D4600">
        <v>2020</v>
      </c>
      <c r="E4600" s="3">
        <v>4</v>
      </c>
      <c r="F4600" s="21" t="s">
        <v>50</v>
      </c>
      <c r="G4600" s="1">
        <v>199</v>
      </c>
      <c r="H4600" s="1">
        <v>-58</v>
      </c>
      <c r="J4600" s="1" t="s">
        <v>304</v>
      </c>
      <c r="K4600" s="1" t="s">
        <v>4851</v>
      </c>
      <c r="L4600" s="1" t="s">
        <v>4615</v>
      </c>
      <c r="M4600" s="1" t="s">
        <v>4155</v>
      </c>
      <c r="N4600" s="1" t="s">
        <v>4852</v>
      </c>
      <c r="O4600" s="1">
        <v>43959</v>
      </c>
      <c r="P4600" s="1">
        <v>963</v>
      </c>
      <c r="Q4600" s="1" t="s">
        <v>4853</v>
      </c>
    </row>
    <row r="4601" spans="1:17" x14ac:dyDescent="0.4">
      <c r="A4601" t="s">
        <v>48</v>
      </c>
      <c r="B4601" t="s">
        <v>1149</v>
      </c>
      <c r="C4601" t="s">
        <v>4</v>
      </c>
      <c r="D4601">
        <v>2020</v>
      </c>
      <c r="E4601" s="3">
        <v>4</v>
      </c>
      <c r="F4601" s="21" t="s">
        <v>50</v>
      </c>
      <c r="G4601" s="1">
        <v>200</v>
      </c>
      <c r="H4601" s="1">
        <v>-107</v>
      </c>
      <c r="J4601" s="1" t="s">
        <v>3664</v>
      </c>
      <c r="K4601" s="1" t="s">
        <v>4497</v>
      </c>
      <c r="L4601" s="1" t="s">
        <v>1413</v>
      </c>
      <c r="M4601" s="1" t="s">
        <v>4347</v>
      </c>
      <c r="O4601" s="1">
        <v>43802</v>
      </c>
      <c r="P4601" s="1">
        <v>934</v>
      </c>
      <c r="Q4601" s="1" t="s">
        <v>4498</v>
      </c>
    </row>
    <row r="4602" spans="1:17" x14ac:dyDescent="0.4">
      <c r="A4602" t="s">
        <v>48</v>
      </c>
      <c r="B4602" t="s">
        <v>1149</v>
      </c>
      <c r="C4602" t="s">
        <v>4</v>
      </c>
      <c r="D4602">
        <v>2020</v>
      </c>
      <c r="E4602" s="3">
        <v>5</v>
      </c>
      <c r="F4602" s="21" t="s">
        <v>50</v>
      </c>
      <c r="G4602" s="1">
        <v>1</v>
      </c>
      <c r="H4602" s="1">
        <v>27</v>
      </c>
      <c r="J4602" s="1" t="s">
        <v>16</v>
      </c>
      <c r="K4602" s="1" t="s">
        <v>4918</v>
      </c>
      <c r="L4602" s="1" t="s">
        <v>4550</v>
      </c>
      <c r="M4602" s="1" t="s">
        <v>4144</v>
      </c>
      <c r="O4602" s="1">
        <v>44010</v>
      </c>
      <c r="P4602" s="1">
        <v>232870</v>
      </c>
      <c r="Q4602" s="1" t="s">
        <v>4919</v>
      </c>
    </row>
    <row r="4603" spans="1:17" x14ac:dyDescent="0.4">
      <c r="A4603" t="s">
        <v>48</v>
      </c>
      <c r="B4603" t="s">
        <v>1149</v>
      </c>
      <c r="C4603" t="s">
        <v>4</v>
      </c>
      <c r="D4603">
        <v>2020</v>
      </c>
      <c r="E4603" s="3">
        <v>5</v>
      </c>
      <c r="F4603" s="21" t="s">
        <v>50</v>
      </c>
      <c r="G4603" s="1">
        <v>2</v>
      </c>
      <c r="H4603" s="1">
        <v>-1</v>
      </c>
      <c r="J4603" s="1" t="s">
        <v>1312</v>
      </c>
      <c r="K4603" s="1" t="s">
        <v>1196</v>
      </c>
      <c r="L4603" s="1" t="s">
        <v>1197</v>
      </c>
      <c r="M4603" s="1" t="s">
        <v>4139</v>
      </c>
      <c r="N4603" s="1" t="s">
        <v>4140</v>
      </c>
      <c r="O4603" s="1">
        <v>44005</v>
      </c>
      <c r="P4603" s="1">
        <v>178991</v>
      </c>
      <c r="Q4603" s="1" t="s">
        <v>4141</v>
      </c>
    </row>
    <row r="4604" spans="1:17" x14ac:dyDescent="0.4">
      <c r="A4604" t="s">
        <v>48</v>
      </c>
      <c r="B4604" t="s">
        <v>1149</v>
      </c>
      <c r="C4604" t="s">
        <v>4</v>
      </c>
      <c r="D4604">
        <v>2020</v>
      </c>
      <c r="E4604" s="3">
        <v>5</v>
      </c>
      <c r="F4604" s="21" t="s">
        <v>50</v>
      </c>
      <c r="G4604" s="1">
        <v>3</v>
      </c>
      <c r="H4604" s="1">
        <v>-1</v>
      </c>
      <c r="J4604" s="1" t="s">
        <v>16</v>
      </c>
      <c r="K4604" s="1" t="s">
        <v>4157</v>
      </c>
      <c r="L4604" s="1" t="s">
        <v>4158</v>
      </c>
      <c r="M4604" s="1" t="s">
        <v>4144</v>
      </c>
      <c r="O4604" s="1">
        <v>43998</v>
      </c>
      <c r="P4604" s="1">
        <v>79320</v>
      </c>
      <c r="Q4604" s="1" t="s">
        <v>4159</v>
      </c>
    </row>
    <row r="4605" spans="1:17" x14ac:dyDescent="0.4">
      <c r="A4605" t="s">
        <v>48</v>
      </c>
      <c r="B4605" t="s">
        <v>1149</v>
      </c>
      <c r="C4605" t="s">
        <v>4</v>
      </c>
      <c r="D4605">
        <v>2020</v>
      </c>
      <c r="E4605" s="3">
        <v>5</v>
      </c>
      <c r="F4605" s="21" t="s">
        <v>50</v>
      </c>
      <c r="G4605" s="1">
        <v>4</v>
      </c>
      <c r="H4605" s="1" t="s">
        <v>81</v>
      </c>
      <c r="J4605" s="1" t="s">
        <v>1312</v>
      </c>
      <c r="K4605" s="1" t="s">
        <v>4987</v>
      </c>
      <c r="L4605" s="1" t="s">
        <v>4455</v>
      </c>
      <c r="M4605" s="1" t="s">
        <v>4152</v>
      </c>
      <c r="O4605" s="1">
        <v>44007</v>
      </c>
      <c r="P4605" s="1">
        <v>58838</v>
      </c>
      <c r="Q4605" s="1" t="s">
        <v>4988</v>
      </c>
    </row>
    <row r="4606" spans="1:17" x14ac:dyDescent="0.4">
      <c r="A4606" t="s">
        <v>48</v>
      </c>
      <c r="B4606" t="s">
        <v>1149</v>
      </c>
      <c r="C4606" t="s">
        <v>4</v>
      </c>
      <c r="D4606">
        <v>2020</v>
      </c>
      <c r="E4606" s="3">
        <v>5</v>
      </c>
      <c r="F4606" s="21" t="s">
        <v>50</v>
      </c>
      <c r="G4606" s="1">
        <v>5</v>
      </c>
      <c r="H4606" s="1" t="s">
        <v>81</v>
      </c>
      <c r="J4606" s="1" t="s">
        <v>3149</v>
      </c>
      <c r="K4606" s="1" t="s">
        <v>4989</v>
      </c>
      <c r="L4606" s="1" t="s">
        <v>4990</v>
      </c>
      <c r="M4606" s="1" t="s">
        <v>4147</v>
      </c>
      <c r="O4606" s="1">
        <v>44005</v>
      </c>
      <c r="P4606" s="1">
        <v>54502</v>
      </c>
      <c r="Q4606" s="1" t="s">
        <v>4991</v>
      </c>
    </row>
    <row r="4607" spans="1:17" x14ac:dyDescent="0.4">
      <c r="A4607" t="s">
        <v>48</v>
      </c>
      <c r="B4607" t="s">
        <v>1149</v>
      </c>
      <c r="C4607" t="s">
        <v>4</v>
      </c>
      <c r="D4607">
        <v>2020</v>
      </c>
      <c r="E4607" s="3">
        <v>5</v>
      </c>
      <c r="F4607" s="21" t="s">
        <v>50</v>
      </c>
      <c r="G4607" s="1">
        <v>6</v>
      </c>
      <c r="H4607" s="1">
        <v>12</v>
      </c>
      <c r="J4607" s="1" t="s">
        <v>20</v>
      </c>
      <c r="K4607" s="1" t="s">
        <v>1179</v>
      </c>
      <c r="L4607" s="1" t="s">
        <v>4154</v>
      </c>
      <c r="M4607" s="1" t="s">
        <v>4155</v>
      </c>
      <c r="O4607" s="1">
        <v>43986</v>
      </c>
      <c r="P4607" s="1">
        <v>53637</v>
      </c>
      <c r="Q4607" s="1" t="s">
        <v>4168</v>
      </c>
    </row>
    <row r="4608" spans="1:17" x14ac:dyDescent="0.4">
      <c r="A4608" t="s">
        <v>48</v>
      </c>
      <c r="B4608" t="s">
        <v>1149</v>
      </c>
      <c r="C4608" t="s">
        <v>4</v>
      </c>
      <c r="D4608">
        <v>2020</v>
      </c>
      <c r="E4608" s="3">
        <v>5</v>
      </c>
      <c r="F4608" s="21" t="s">
        <v>50</v>
      </c>
      <c r="G4608" s="1">
        <v>7</v>
      </c>
      <c r="H4608" s="1">
        <v>-4</v>
      </c>
      <c r="J4608" s="1" t="s">
        <v>21</v>
      </c>
      <c r="K4608" s="1" t="s">
        <v>4204</v>
      </c>
      <c r="L4608" s="1" t="s">
        <v>4205</v>
      </c>
      <c r="M4608" s="1" t="s">
        <v>4155</v>
      </c>
      <c r="N4608" s="1" t="s">
        <v>4206</v>
      </c>
      <c r="O4608" s="1">
        <v>44001</v>
      </c>
      <c r="P4608" s="1">
        <v>53094</v>
      </c>
      <c r="Q4608" s="1" t="s">
        <v>4207</v>
      </c>
    </row>
    <row r="4609" spans="1:17" x14ac:dyDescent="0.4">
      <c r="A4609" t="s">
        <v>48</v>
      </c>
      <c r="B4609" t="s">
        <v>1149</v>
      </c>
      <c r="C4609" t="s">
        <v>4</v>
      </c>
      <c r="D4609">
        <v>2020</v>
      </c>
      <c r="E4609" s="3">
        <v>5</v>
      </c>
      <c r="F4609" s="21" t="s">
        <v>50</v>
      </c>
      <c r="G4609" s="1">
        <v>8</v>
      </c>
      <c r="H4609" s="1">
        <v>-1</v>
      </c>
      <c r="J4609" s="1" t="s">
        <v>20</v>
      </c>
      <c r="K4609" s="1" t="s">
        <v>4142</v>
      </c>
      <c r="L4609" s="1" t="s">
        <v>4143</v>
      </c>
      <c r="M4609" s="1" t="s">
        <v>4144</v>
      </c>
      <c r="O4609" s="1">
        <v>43750</v>
      </c>
      <c r="P4609" s="1">
        <v>48043</v>
      </c>
      <c r="Q4609" s="1" t="s">
        <v>4145</v>
      </c>
    </row>
    <row r="4610" spans="1:17" x14ac:dyDescent="0.4">
      <c r="A4610" t="s">
        <v>48</v>
      </c>
      <c r="B4610" t="s">
        <v>1149</v>
      </c>
      <c r="C4610" t="s">
        <v>4</v>
      </c>
      <c r="D4610">
        <v>2020</v>
      </c>
      <c r="E4610" s="3">
        <v>5</v>
      </c>
      <c r="F4610" s="21" t="s">
        <v>50</v>
      </c>
      <c r="G4610" s="1">
        <v>9</v>
      </c>
      <c r="H4610" s="1">
        <v>231</v>
      </c>
      <c r="J4610" s="1" t="s">
        <v>178</v>
      </c>
      <c r="K4610" s="1" t="s">
        <v>4992</v>
      </c>
      <c r="L4610" s="1" t="s">
        <v>4993</v>
      </c>
      <c r="M4610" s="1" t="s">
        <v>4171</v>
      </c>
      <c r="N4610" s="1" t="s">
        <v>4994</v>
      </c>
      <c r="O4610" s="1">
        <v>43973</v>
      </c>
      <c r="P4610" s="1">
        <v>47603</v>
      </c>
      <c r="Q4610" s="1" t="s">
        <v>4995</v>
      </c>
    </row>
    <row r="4611" spans="1:17" x14ac:dyDescent="0.4">
      <c r="A4611" t="s">
        <v>48</v>
      </c>
      <c r="B4611" t="s">
        <v>1149</v>
      </c>
      <c r="C4611" t="s">
        <v>4</v>
      </c>
      <c r="D4611">
        <v>2020</v>
      </c>
      <c r="E4611" s="3">
        <v>5</v>
      </c>
      <c r="F4611" s="21" t="s">
        <v>50</v>
      </c>
      <c r="G4611" s="1">
        <v>10</v>
      </c>
      <c r="H4611" s="1">
        <v>-5</v>
      </c>
      <c r="J4611" s="1" t="s">
        <v>20</v>
      </c>
      <c r="K4611" s="1" t="s">
        <v>1165</v>
      </c>
      <c r="L4611" s="1" t="s">
        <v>4154</v>
      </c>
      <c r="M4611" s="1" t="s">
        <v>4155</v>
      </c>
      <c r="O4611" s="1">
        <v>43982</v>
      </c>
      <c r="P4611" s="1">
        <v>43137</v>
      </c>
      <c r="Q4611" s="1" t="s">
        <v>4156</v>
      </c>
    </row>
    <row r="4612" spans="1:17" x14ac:dyDescent="0.4">
      <c r="A4612" t="s">
        <v>48</v>
      </c>
      <c r="B4612" t="s">
        <v>1149</v>
      </c>
      <c r="C4612" t="s">
        <v>4</v>
      </c>
      <c r="D4612">
        <v>2020</v>
      </c>
      <c r="E4612" s="3">
        <v>5</v>
      </c>
      <c r="F4612" s="21" t="s">
        <v>50</v>
      </c>
      <c r="G4612" s="1">
        <v>11</v>
      </c>
      <c r="H4612" s="1">
        <v>4</v>
      </c>
      <c r="J4612" s="1" t="s">
        <v>27</v>
      </c>
      <c r="K4612" s="1" t="s">
        <v>4174</v>
      </c>
      <c r="L4612" s="1" t="s">
        <v>4175</v>
      </c>
      <c r="M4612" s="1" t="s">
        <v>4155</v>
      </c>
      <c r="O4612" s="1">
        <v>43812</v>
      </c>
      <c r="P4612" s="1">
        <v>41336</v>
      </c>
      <c r="Q4612" s="1" t="s">
        <v>4176</v>
      </c>
    </row>
    <row r="4613" spans="1:17" x14ac:dyDescent="0.4">
      <c r="A4613" t="s">
        <v>48</v>
      </c>
      <c r="B4613" t="s">
        <v>1149</v>
      </c>
      <c r="C4613" t="s">
        <v>4</v>
      </c>
      <c r="D4613">
        <v>2020</v>
      </c>
      <c r="E4613" s="3">
        <v>5</v>
      </c>
      <c r="F4613" s="21" t="s">
        <v>50</v>
      </c>
      <c r="G4613" s="1">
        <v>12</v>
      </c>
      <c r="H4613" s="1">
        <v>-3</v>
      </c>
      <c r="J4613" s="1" t="s">
        <v>20</v>
      </c>
      <c r="K4613" s="1" t="s">
        <v>4150</v>
      </c>
      <c r="L4613" s="1" t="s">
        <v>4143</v>
      </c>
      <c r="M4613" s="1" t="s">
        <v>4144</v>
      </c>
      <c r="O4613" s="1">
        <v>43750</v>
      </c>
      <c r="P4613" s="1">
        <v>38044</v>
      </c>
      <c r="Q4613" s="1" t="s">
        <v>4151</v>
      </c>
    </row>
    <row r="4614" spans="1:17" x14ac:dyDescent="0.4">
      <c r="A4614" t="s">
        <v>48</v>
      </c>
      <c r="B4614" t="s">
        <v>1149</v>
      </c>
      <c r="C4614" t="s">
        <v>4</v>
      </c>
      <c r="D4614">
        <v>2020</v>
      </c>
      <c r="E4614" s="3">
        <v>5</v>
      </c>
      <c r="F4614" s="21" t="s">
        <v>50</v>
      </c>
      <c r="G4614" s="1">
        <v>13</v>
      </c>
      <c r="H4614" s="1">
        <v>-2</v>
      </c>
      <c r="J4614" s="1" t="s">
        <v>3172</v>
      </c>
      <c r="K4614" s="1" t="s">
        <v>4192</v>
      </c>
      <c r="L4614" s="1" t="s">
        <v>4193</v>
      </c>
      <c r="M4614" s="1" t="s">
        <v>4160</v>
      </c>
      <c r="O4614" s="1">
        <v>43979</v>
      </c>
      <c r="P4614" s="1">
        <v>34845</v>
      </c>
      <c r="Q4614" s="1" t="s">
        <v>4194</v>
      </c>
    </row>
    <row r="4615" spans="1:17" x14ac:dyDescent="0.4">
      <c r="A4615" t="s">
        <v>48</v>
      </c>
      <c r="B4615" t="s">
        <v>1149</v>
      </c>
      <c r="C4615" t="s">
        <v>4</v>
      </c>
      <c r="D4615">
        <v>2020</v>
      </c>
      <c r="E4615" s="3">
        <v>5</v>
      </c>
      <c r="F4615" s="21" t="s">
        <v>50</v>
      </c>
      <c r="G4615" s="1">
        <v>14</v>
      </c>
      <c r="H4615" s="1">
        <v>-4</v>
      </c>
      <c r="J4615" s="1" t="s">
        <v>21</v>
      </c>
      <c r="K4615" s="1" t="s">
        <v>4183</v>
      </c>
      <c r="L4615" s="1" t="s">
        <v>4184</v>
      </c>
      <c r="M4615" s="1" t="s">
        <v>4178</v>
      </c>
      <c r="O4615" s="1">
        <v>43999</v>
      </c>
      <c r="P4615" s="1">
        <v>28265</v>
      </c>
      <c r="Q4615" s="1" t="s">
        <v>4185</v>
      </c>
    </row>
    <row r="4616" spans="1:17" x14ac:dyDescent="0.4">
      <c r="A4616" t="s">
        <v>48</v>
      </c>
      <c r="B4616" t="s">
        <v>1149</v>
      </c>
      <c r="C4616" t="s">
        <v>4</v>
      </c>
      <c r="D4616">
        <v>2020</v>
      </c>
      <c r="E4616" s="3">
        <v>5</v>
      </c>
      <c r="F4616" s="21" t="s">
        <v>50</v>
      </c>
      <c r="G4616" s="1">
        <v>15</v>
      </c>
      <c r="H4616" s="1">
        <v>2</v>
      </c>
      <c r="J4616" s="1" t="s">
        <v>452</v>
      </c>
      <c r="K4616" s="1" t="s">
        <v>4163</v>
      </c>
      <c r="L4616" s="1" t="s">
        <v>4164</v>
      </c>
      <c r="M4616" s="1" t="s">
        <v>4155</v>
      </c>
      <c r="O4616" s="1">
        <v>44009</v>
      </c>
      <c r="P4616" s="1">
        <v>25384</v>
      </c>
      <c r="Q4616" s="1" t="s">
        <v>4165</v>
      </c>
    </row>
    <row r="4617" spans="1:17" x14ac:dyDescent="0.4">
      <c r="A4617" t="s">
        <v>48</v>
      </c>
      <c r="B4617" t="s">
        <v>1149</v>
      </c>
      <c r="C4617" t="s">
        <v>4</v>
      </c>
      <c r="D4617">
        <v>2020</v>
      </c>
      <c r="E4617" s="3">
        <v>5</v>
      </c>
      <c r="F4617" s="21" t="s">
        <v>50</v>
      </c>
      <c r="G4617" s="1">
        <v>16</v>
      </c>
      <c r="H4617" s="1">
        <v>-10</v>
      </c>
      <c r="J4617" s="1" t="s">
        <v>415</v>
      </c>
      <c r="K4617" s="1" t="s">
        <v>4211</v>
      </c>
      <c r="L4617" s="1" t="s">
        <v>4212</v>
      </c>
      <c r="M4617" s="1" t="s">
        <v>4144</v>
      </c>
      <c r="N4617" s="1" t="s">
        <v>4213</v>
      </c>
      <c r="O4617" s="1">
        <v>43982</v>
      </c>
      <c r="P4617" s="1">
        <v>25209</v>
      </c>
      <c r="Q4617" s="1" t="s">
        <v>4214</v>
      </c>
    </row>
    <row r="4618" spans="1:17" x14ac:dyDescent="0.4">
      <c r="A4618" t="s">
        <v>48</v>
      </c>
      <c r="B4618" t="s">
        <v>1149</v>
      </c>
      <c r="C4618" t="s">
        <v>4</v>
      </c>
      <c r="D4618">
        <v>2020</v>
      </c>
      <c r="E4618" s="3">
        <v>5</v>
      </c>
      <c r="F4618" s="21" t="s">
        <v>50</v>
      </c>
      <c r="G4618" s="1">
        <v>17</v>
      </c>
      <c r="H4618" s="1">
        <v>-1</v>
      </c>
      <c r="J4618" s="1" t="s">
        <v>20</v>
      </c>
      <c r="K4618" s="1" t="s">
        <v>4166</v>
      </c>
      <c r="L4618" s="1" t="s">
        <v>4143</v>
      </c>
      <c r="M4618" s="1" t="s">
        <v>4144</v>
      </c>
      <c r="O4618" s="1">
        <v>43750</v>
      </c>
      <c r="P4618" s="1">
        <v>20301</v>
      </c>
      <c r="Q4618" s="1" t="s">
        <v>4167</v>
      </c>
    </row>
    <row r="4619" spans="1:17" x14ac:dyDescent="0.4">
      <c r="A4619" t="s">
        <v>48</v>
      </c>
      <c r="B4619" t="s">
        <v>1149</v>
      </c>
      <c r="C4619" t="s">
        <v>4</v>
      </c>
      <c r="D4619">
        <v>2020</v>
      </c>
      <c r="E4619" s="3">
        <v>5</v>
      </c>
      <c r="F4619" s="21" t="s">
        <v>50</v>
      </c>
      <c r="G4619" s="1">
        <v>18</v>
      </c>
      <c r="H4619" s="1">
        <v>-14</v>
      </c>
      <c r="J4619" s="1" t="s">
        <v>178</v>
      </c>
      <c r="K4619" s="1" t="s">
        <v>4177</v>
      </c>
      <c r="L4619" s="1" t="s">
        <v>1334</v>
      </c>
      <c r="M4619" s="1" t="s">
        <v>4178</v>
      </c>
      <c r="O4619" s="1">
        <v>43912</v>
      </c>
      <c r="P4619" s="1">
        <v>18085</v>
      </c>
      <c r="Q4619" s="1" t="s">
        <v>4179</v>
      </c>
    </row>
    <row r="4620" spans="1:17" x14ac:dyDescent="0.4">
      <c r="A4620" t="s">
        <v>48</v>
      </c>
      <c r="B4620" t="s">
        <v>1149</v>
      </c>
      <c r="C4620" t="s">
        <v>4</v>
      </c>
      <c r="D4620">
        <v>2020</v>
      </c>
      <c r="E4620" s="3">
        <v>5</v>
      </c>
      <c r="F4620" s="21" t="s">
        <v>50</v>
      </c>
      <c r="G4620" s="1">
        <v>19</v>
      </c>
      <c r="H4620" s="1">
        <v>-6</v>
      </c>
      <c r="J4620" s="1" t="s">
        <v>3664</v>
      </c>
      <c r="K4620" s="1" t="s">
        <v>1298</v>
      </c>
      <c r="L4620" s="1" t="s">
        <v>1299</v>
      </c>
      <c r="M4620" s="1" t="s">
        <v>4255</v>
      </c>
      <c r="N4620" s="1" t="s">
        <v>4161</v>
      </c>
      <c r="O4620" s="1">
        <v>43899</v>
      </c>
      <c r="P4620" s="1">
        <v>17044</v>
      </c>
      <c r="Q4620" s="1" t="s">
        <v>4162</v>
      </c>
    </row>
    <row r="4621" spans="1:17" x14ac:dyDescent="0.4">
      <c r="A4621" t="s">
        <v>48</v>
      </c>
      <c r="B4621" t="s">
        <v>1149</v>
      </c>
      <c r="C4621" t="s">
        <v>4</v>
      </c>
      <c r="D4621">
        <v>2020</v>
      </c>
      <c r="E4621" s="3">
        <v>5</v>
      </c>
      <c r="F4621" s="21" t="s">
        <v>50</v>
      </c>
      <c r="G4621" s="1">
        <v>20</v>
      </c>
      <c r="H4621" s="1">
        <v>-6</v>
      </c>
      <c r="J4621" s="1" t="s">
        <v>365</v>
      </c>
      <c r="K4621" s="1" t="s">
        <v>4146</v>
      </c>
      <c r="L4621" s="1" t="s">
        <v>1216</v>
      </c>
      <c r="M4621" s="1" t="s">
        <v>4147</v>
      </c>
      <c r="N4621" s="1" t="s">
        <v>4148</v>
      </c>
      <c r="O4621" s="1">
        <v>43887</v>
      </c>
      <c r="P4621" s="1">
        <v>16511</v>
      </c>
      <c r="Q4621" s="1" t="s">
        <v>4149</v>
      </c>
    </row>
    <row r="4622" spans="1:17" x14ac:dyDescent="0.4">
      <c r="A4622" t="s">
        <v>48</v>
      </c>
      <c r="B4622" t="s">
        <v>1149</v>
      </c>
      <c r="C4622" t="s">
        <v>4</v>
      </c>
      <c r="D4622">
        <v>2020</v>
      </c>
      <c r="E4622" s="3">
        <v>5</v>
      </c>
      <c r="F4622" s="21" t="s">
        <v>50</v>
      </c>
      <c r="G4622" s="1">
        <v>21</v>
      </c>
      <c r="H4622" s="1">
        <v>-1</v>
      </c>
      <c r="J4622" s="1" t="s">
        <v>20</v>
      </c>
      <c r="K4622" s="1" t="s">
        <v>4215</v>
      </c>
      <c r="L4622" s="1" t="s">
        <v>2842</v>
      </c>
      <c r="M4622" s="1" t="s">
        <v>4160</v>
      </c>
      <c r="O4622" s="1">
        <v>43999</v>
      </c>
      <c r="P4622" s="1">
        <v>16099</v>
      </c>
      <c r="Q4622" s="1" t="s">
        <v>4216</v>
      </c>
    </row>
    <row r="4623" spans="1:17" x14ac:dyDescent="0.4">
      <c r="A4623" t="s">
        <v>48</v>
      </c>
      <c r="B4623" t="s">
        <v>1149</v>
      </c>
      <c r="C4623" t="s">
        <v>4</v>
      </c>
      <c r="D4623">
        <v>2020</v>
      </c>
      <c r="E4623" s="3">
        <v>5</v>
      </c>
      <c r="F4623" s="21" t="s">
        <v>50</v>
      </c>
      <c r="G4623" s="1">
        <v>22</v>
      </c>
      <c r="H4623" s="1">
        <v>-1</v>
      </c>
      <c r="J4623" s="1" t="s">
        <v>3497</v>
      </c>
      <c r="K4623" s="1" t="s">
        <v>1150</v>
      </c>
      <c r="L4623" s="1" t="s">
        <v>1151</v>
      </c>
      <c r="M4623" s="1" t="s">
        <v>4171</v>
      </c>
      <c r="N4623" s="1" t="s">
        <v>4172</v>
      </c>
      <c r="O4623" s="1">
        <v>43955</v>
      </c>
      <c r="P4623" s="1">
        <v>15218</v>
      </c>
      <c r="Q4623" s="1" t="s">
        <v>4173</v>
      </c>
    </row>
    <row r="4624" spans="1:17" x14ac:dyDescent="0.4">
      <c r="A4624" t="s">
        <v>48</v>
      </c>
      <c r="B4624" t="s">
        <v>1149</v>
      </c>
      <c r="C4624" t="s">
        <v>4</v>
      </c>
      <c r="D4624">
        <v>2020</v>
      </c>
      <c r="E4624" s="3">
        <v>5</v>
      </c>
      <c r="F4624" s="21" t="s">
        <v>50</v>
      </c>
      <c r="G4624" s="1">
        <v>23</v>
      </c>
      <c r="H4624" s="1">
        <v>-1</v>
      </c>
      <c r="J4624" s="1" t="s">
        <v>20</v>
      </c>
      <c r="K4624" s="1" t="s">
        <v>4195</v>
      </c>
      <c r="L4624" s="1" t="s">
        <v>1236</v>
      </c>
      <c r="M4624" s="1" t="s">
        <v>4144</v>
      </c>
      <c r="N4624" s="1" t="s">
        <v>4196</v>
      </c>
      <c r="O4624" s="1">
        <v>43984</v>
      </c>
      <c r="P4624" s="1">
        <v>14282</v>
      </c>
      <c r="Q4624" s="1" t="s">
        <v>4197</v>
      </c>
    </row>
    <row r="4625" spans="1:17" x14ac:dyDescent="0.4">
      <c r="A4625" t="s">
        <v>48</v>
      </c>
      <c r="B4625" t="s">
        <v>1149</v>
      </c>
      <c r="C4625" t="s">
        <v>4</v>
      </c>
      <c r="D4625">
        <v>2020</v>
      </c>
      <c r="E4625" s="3">
        <v>5</v>
      </c>
      <c r="F4625" s="21" t="s">
        <v>50</v>
      </c>
      <c r="G4625" s="1">
        <v>24</v>
      </c>
      <c r="H4625" s="1">
        <v>-5</v>
      </c>
      <c r="J4625" s="1" t="s">
        <v>21</v>
      </c>
      <c r="K4625" s="1" t="s">
        <v>4249</v>
      </c>
      <c r="L4625" s="1" t="s">
        <v>4250</v>
      </c>
      <c r="M4625" s="1" t="s">
        <v>4171</v>
      </c>
      <c r="N4625" s="1" t="s">
        <v>4251</v>
      </c>
      <c r="O4625" s="1">
        <v>43880</v>
      </c>
      <c r="P4625" s="1">
        <v>13262</v>
      </c>
      <c r="Q4625" s="1" t="s">
        <v>4252</v>
      </c>
    </row>
    <row r="4626" spans="1:17" x14ac:dyDescent="0.4">
      <c r="A4626" t="s">
        <v>48</v>
      </c>
      <c r="B4626" t="s">
        <v>1149</v>
      </c>
      <c r="C4626" t="s">
        <v>4</v>
      </c>
      <c r="D4626">
        <v>2020</v>
      </c>
      <c r="E4626" s="3">
        <v>5</v>
      </c>
      <c r="F4626" s="21" t="s">
        <v>50</v>
      </c>
      <c r="G4626" s="1">
        <v>25</v>
      </c>
      <c r="H4626" s="1">
        <v>5</v>
      </c>
      <c r="J4626" s="1" t="s">
        <v>20</v>
      </c>
      <c r="K4626" s="1" t="s">
        <v>4324</v>
      </c>
      <c r="L4626" s="1" t="s">
        <v>4325</v>
      </c>
      <c r="M4626" s="1" t="s">
        <v>4147</v>
      </c>
      <c r="N4626" s="1" t="s">
        <v>4326</v>
      </c>
      <c r="O4626" s="1">
        <v>43965</v>
      </c>
      <c r="P4626" s="1">
        <v>11947</v>
      </c>
      <c r="Q4626" s="1" t="s">
        <v>4327</v>
      </c>
    </row>
    <row r="4627" spans="1:17" x14ac:dyDescent="0.4">
      <c r="A4627" t="s">
        <v>48</v>
      </c>
      <c r="B4627" t="s">
        <v>1149</v>
      </c>
      <c r="C4627" t="s">
        <v>4</v>
      </c>
      <c r="D4627">
        <v>2020</v>
      </c>
      <c r="E4627" s="3">
        <v>5</v>
      </c>
      <c r="F4627" s="21" t="s">
        <v>50</v>
      </c>
      <c r="G4627" s="1">
        <v>26</v>
      </c>
      <c r="H4627" s="1">
        <v>-3</v>
      </c>
      <c r="J4627" s="1" t="s">
        <v>20</v>
      </c>
      <c r="K4627" s="1" t="s">
        <v>4186</v>
      </c>
      <c r="L4627" s="1" t="s">
        <v>4143</v>
      </c>
      <c r="M4627" s="1" t="s">
        <v>4144</v>
      </c>
      <c r="O4627" s="1">
        <v>43470</v>
      </c>
      <c r="P4627" s="1">
        <v>10732</v>
      </c>
      <c r="Q4627" s="1" t="s">
        <v>4187</v>
      </c>
    </row>
    <row r="4628" spans="1:17" x14ac:dyDescent="0.4">
      <c r="A4628" t="s">
        <v>48</v>
      </c>
      <c r="B4628" t="s">
        <v>1149</v>
      </c>
      <c r="C4628" t="s">
        <v>4</v>
      </c>
      <c r="D4628">
        <v>2020</v>
      </c>
      <c r="E4628" s="3">
        <v>5</v>
      </c>
      <c r="F4628" s="21" t="s">
        <v>50</v>
      </c>
      <c r="G4628" s="1">
        <v>27</v>
      </c>
      <c r="H4628" s="1">
        <v>22</v>
      </c>
      <c r="J4628" s="1" t="s">
        <v>304</v>
      </c>
      <c r="K4628" s="1" t="s">
        <v>1313</v>
      </c>
      <c r="L4628" s="1" t="s">
        <v>1314</v>
      </c>
      <c r="M4628" s="1" t="s">
        <v>4152</v>
      </c>
      <c r="O4628" s="1">
        <v>43973</v>
      </c>
      <c r="P4628" s="1">
        <v>10708</v>
      </c>
      <c r="Q4628" s="1" t="s">
        <v>4153</v>
      </c>
    </row>
    <row r="4629" spans="1:17" x14ac:dyDescent="0.4">
      <c r="A4629" t="s">
        <v>48</v>
      </c>
      <c r="B4629" t="s">
        <v>1149</v>
      </c>
      <c r="C4629" t="s">
        <v>4</v>
      </c>
      <c r="D4629">
        <v>2020</v>
      </c>
      <c r="E4629" s="3">
        <v>5</v>
      </c>
      <c r="F4629" s="21" t="s">
        <v>50</v>
      </c>
      <c r="G4629" s="1">
        <v>28</v>
      </c>
      <c r="H4629" s="1">
        <v>-3</v>
      </c>
      <c r="J4629" s="1" t="s">
        <v>20</v>
      </c>
      <c r="K4629" s="1" t="s">
        <v>4217</v>
      </c>
      <c r="L4629" s="1" t="s">
        <v>4143</v>
      </c>
      <c r="M4629" s="1" t="s">
        <v>4144</v>
      </c>
      <c r="O4629" s="1">
        <v>43755</v>
      </c>
      <c r="P4629" s="1">
        <v>10695</v>
      </c>
      <c r="Q4629" s="1" t="s">
        <v>4218</v>
      </c>
    </row>
    <row r="4630" spans="1:17" x14ac:dyDescent="0.4">
      <c r="A4630" t="s">
        <v>48</v>
      </c>
      <c r="B4630" t="s">
        <v>1149</v>
      </c>
      <c r="C4630" t="s">
        <v>4</v>
      </c>
      <c r="D4630">
        <v>2020</v>
      </c>
      <c r="E4630" s="3">
        <v>5</v>
      </c>
      <c r="F4630" s="21" t="s">
        <v>50</v>
      </c>
      <c r="G4630" s="1">
        <v>29</v>
      </c>
      <c r="H4630" s="1">
        <v>-17</v>
      </c>
      <c r="J4630" s="1" t="s">
        <v>21</v>
      </c>
      <c r="K4630" s="1" t="s">
        <v>4915</v>
      </c>
      <c r="L4630" s="1" t="s">
        <v>4916</v>
      </c>
      <c r="M4630" s="1" t="s">
        <v>4144</v>
      </c>
      <c r="O4630" s="1">
        <v>43973</v>
      </c>
      <c r="P4630" s="1">
        <v>10138</v>
      </c>
      <c r="Q4630" s="1" t="s">
        <v>4917</v>
      </c>
    </row>
    <row r="4631" spans="1:17" x14ac:dyDescent="0.4">
      <c r="A4631" t="s">
        <v>48</v>
      </c>
      <c r="B4631" t="s">
        <v>1149</v>
      </c>
      <c r="C4631" t="s">
        <v>4</v>
      </c>
      <c r="D4631">
        <v>2020</v>
      </c>
      <c r="E4631" s="3">
        <v>5</v>
      </c>
      <c r="F4631" s="21" t="s">
        <v>50</v>
      </c>
      <c r="G4631" s="1">
        <v>30</v>
      </c>
      <c r="H4631" s="1">
        <v>-1</v>
      </c>
      <c r="J4631" s="1" t="s">
        <v>20</v>
      </c>
      <c r="K4631" s="1" t="s">
        <v>4198</v>
      </c>
      <c r="L4631" s="1" t="s">
        <v>4143</v>
      </c>
      <c r="M4631" s="1" t="s">
        <v>4144</v>
      </c>
      <c r="O4631" s="1">
        <v>43750</v>
      </c>
      <c r="P4631" s="1">
        <v>9825</v>
      </c>
      <c r="Q4631" s="1" t="s">
        <v>4199</v>
      </c>
    </row>
    <row r="4632" spans="1:17" x14ac:dyDescent="0.4">
      <c r="A4632" t="s">
        <v>48</v>
      </c>
      <c r="B4632" t="s">
        <v>1149</v>
      </c>
      <c r="C4632" t="s">
        <v>4</v>
      </c>
      <c r="D4632">
        <v>2020</v>
      </c>
      <c r="E4632" s="3">
        <v>5</v>
      </c>
      <c r="F4632" s="21" t="s">
        <v>50</v>
      </c>
      <c r="G4632" s="1">
        <v>31</v>
      </c>
      <c r="H4632" s="1" t="s">
        <v>62</v>
      </c>
      <c r="J4632" s="1" t="s">
        <v>10</v>
      </c>
      <c r="K4632" s="1" t="s">
        <v>1156</v>
      </c>
      <c r="L4632" s="1" t="s">
        <v>1157</v>
      </c>
      <c r="M4632" s="1" t="s">
        <v>4181</v>
      </c>
      <c r="O4632" s="1">
        <v>44006</v>
      </c>
      <c r="P4632" s="1">
        <v>9475</v>
      </c>
      <c r="Q4632" s="1" t="s">
        <v>4219</v>
      </c>
    </row>
    <row r="4633" spans="1:17" x14ac:dyDescent="0.4">
      <c r="A4633" t="s">
        <v>48</v>
      </c>
      <c r="B4633" t="s">
        <v>1149</v>
      </c>
      <c r="C4633" t="s">
        <v>4</v>
      </c>
      <c r="D4633">
        <v>2020</v>
      </c>
      <c r="E4633" s="3">
        <v>5</v>
      </c>
      <c r="F4633" s="21" t="s">
        <v>50</v>
      </c>
      <c r="G4633" s="1">
        <v>32</v>
      </c>
      <c r="H4633" s="1">
        <v>2</v>
      </c>
      <c r="J4633" s="1" t="s">
        <v>11</v>
      </c>
      <c r="K4633" s="1" t="s">
        <v>4242</v>
      </c>
      <c r="L4633" s="1" t="s">
        <v>1233</v>
      </c>
      <c r="M4633" s="1" t="s">
        <v>4160</v>
      </c>
      <c r="O4633" s="1">
        <v>43991</v>
      </c>
      <c r="P4633" s="1">
        <v>9356</v>
      </c>
      <c r="Q4633" s="1" t="s">
        <v>4243</v>
      </c>
    </row>
    <row r="4634" spans="1:17" x14ac:dyDescent="0.4">
      <c r="A4634" t="s">
        <v>48</v>
      </c>
      <c r="B4634" t="s">
        <v>1149</v>
      </c>
      <c r="C4634" t="s">
        <v>4</v>
      </c>
      <c r="D4634">
        <v>2020</v>
      </c>
      <c r="E4634" s="3">
        <v>5</v>
      </c>
      <c r="F4634" s="21" t="s">
        <v>50</v>
      </c>
      <c r="G4634" s="1">
        <v>33</v>
      </c>
      <c r="H4634" s="1">
        <v>67</v>
      </c>
      <c r="J4634" s="1" t="s">
        <v>317</v>
      </c>
      <c r="K4634" s="1" t="s">
        <v>4339</v>
      </c>
      <c r="L4634" s="1" t="s">
        <v>4340</v>
      </c>
      <c r="M4634" s="1" t="s">
        <v>4160</v>
      </c>
      <c r="N4634" s="1" t="s">
        <v>4341</v>
      </c>
      <c r="O4634" s="1">
        <v>44006</v>
      </c>
      <c r="P4634" s="1">
        <v>8793</v>
      </c>
      <c r="Q4634" s="1" t="s">
        <v>4342</v>
      </c>
    </row>
    <row r="4635" spans="1:17" x14ac:dyDescent="0.4">
      <c r="A4635" t="s">
        <v>48</v>
      </c>
      <c r="B4635" t="s">
        <v>1149</v>
      </c>
      <c r="C4635" t="s">
        <v>4</v>
      </c>
      <c r="D4635">
        <v>2020</v>
      </c>
      <c r="E4635" s="3">
        <v>5</v>
      </c>
      <c r="F4635" s="21" t="s">
        <v>50</v>
      </c>
      <c r="G4635" s="1">
        <v>34</v>
      </c>
      <c r="H4635" s="1">
        <v>-10</v>
      </c>
      <c r="J4635" s="1" t="s">
        <v>21</v>
      </c>
      <c r="K4635" s="1" t="s">
        <v>4257</v>
      </c>
      <c r="L4635" s="1" t="s">
        <v>4258</v>
      </c>
      <c r="M4635" s="1" t="s">
        <v>4152</v>
      </c>
      <c r="O4635" s="1">
        <v>43803</v>
      </c>
      <c r="P4635" s="1">
        <v>8617</v>
      </c>
      <c r="Q4635" s="1" t="s">
        <v>4259</v>
      </c>
    </row>
    <row r="4636" spans="1:17" x14ac:dyDescent="0.4">
      <c r="A4636" t="s">
        <v>48</v>
      </c>
      <c r="B4636" t="s">
        <v>1149</v>
      </c>
      <c r="C4636" t="s">
        <v>4</v>
      </c>
      <c r="D4636">
        <v>2020</v>
      </c>
      <c r="E4636" s="3">
        <v>5</v>
      </c>
      <c r="F4636" s="21" t="s">
        <v>50</v>
      </c>
      <c r="G4636" s="1">
        <v>35</v>
      </c>
      <c r="H4636" s="1">
        <v>11</v>
      </c>
      <c r="J4636" s="1" t="s">
        <v>1312</v>
      </c>
      <c r="K4636" s="1" t="s">
        <v>1451</v>
      </c>
      <c r="L4636" s="1" t="s">
        <v>4321</v>
      </c>
      <c r="M4636" s="1" t="s">
        <v>4152</v>
      </c>
      <c r="N4636" s="1" t="s">
        <v>4322</v>
      </c>
      <c r="O4636" s="1">
        <v>43903</v>
      </c>
      <c r="P4636" s="1">
        <v>8534</v>
      </c>
      <c r="Q4636" s="1" t="s">
        <v>4323</v>
      </c>
    </row>
    <row r="4637" spans="1:17" x14ac:dyDescent="0.4">
      <c r="A4637" t="s">
        <v>48</v>
      </c>
      <c r="B4637" t="s">
        <v>1149</v>
      </c>
      <c r="C4637" t="s">
        <v>4</v>
      </c>
      <c r="D4637">
        <v>2020</v>
      </c>
      <c r="E4637" s="3">
        <v>5</v>
      </c>
      <c r="F4637" s="21" t="s">
        <v>50</v>
      </c>
      <c r="G4637" s="1">
        <v>36</v>
      </c>
      <c r="H4637" s="1">
        <v>-9</v>
      </c>
      <c r="J4637" s="1" t="s">
        <v>20</v>
      </c>
      <c r="K4637" s="1" t="s">
        <v>4272</v>
      </c>
      <c r="L4637" s="1" t="s">
        <v>4273</v>
      </c>
      <c r="M4637" s="1" t="s">
        <v>4144</v>
      </c>
      <c r="O4637" s="1">
        <v>43976</v>
      </c>
      <c r="P4637" s="1">
        <v>8527</v>
      </c>
      <c r="Q4637" s="1" t="s">
        <v>4274</v>
      </c>
    </row>
    <row r="4638" spans="1:17" x14ac:dyDescent="0.4">
      <c r="A4638" t="s">
        <v>48</v>
      </c>
      <c r="B4638" t="s">
        <v>1149</v>
      </c>
      <c r="C4638" t="s">
        <v>4</v>
      </c>
      <c r="D4638">
        <v>2020</v>
      </c>
      <c r="E4638" s="3">
        <v>5</v>
      </c>
      <c r="F4638" s="21" t="s">
        <v>50</v>
      </c>
      <c r="G4638" s="1">
        <v>37</v>
      </c>
      <c r="H4638" s="1">
        <v>-2</v>
      </c>
      <c r="J4638" s="1" t="s">
        <v>20</v>
      </c>
      <c r="K4638" s="1" t="s">
        <v>4220</v>
      </c>
      <c r="L4638" s="1" t="s">
        <v>4221</v>
      </c>
      <c r="M4638" s="1" t="s">
        <v>4144</v>
      </c>
      <c r="O4638" s="1">
        <v>43470</v>
      </c>
      <c r="P4638" s="1">
        <v>8229</v>
      </c>
      <c r="Q4638" s="1" t="s">
        <v>4222</v>
      </c>
    </row>
    <row r="4639" spans="1:17" x14ac:dyDescent="0.4">
      <c r="A4639" t="s">
        <v>48</v>
      </c>
      <c r="B4639" t="s">
        <v>1149</v>
      </c>
      <c r="C4639" t="s">
        <v>4</v>
      </c>
      <c r="D4639">
        <v>2020</v>
      </c>
      <c r="E4639" s="3">
        <v>5</v>
      </c>
      <c r="F4639" s="21" t="s">
        <v>50</v>
      </c>
      <c r="G4639" s="1">
        <v>38</v>
      </c>
      <c r="H4639" s="1">
        <v>2</v>
      </c>
      <c r="J4639" s="1" t="s">
        <v>27</v>
      </c>
      <c r="K4639" s="1" t="s">
        <v>1206</v>
      </c>
      <c r="L4639" s="1" t="s">
        <v>4231</v>
      </c>
      <c r="M4639" s="1" t="s">
        <v>4181</v>
      </c>
      <c r="O4639" s="1">
        <v>42718</v>
      </c>
      <c r="P4639" s="1">
        <v>8044</v>
      </c>
      <c r="Q4639" s="1" t="s">
        <v>4232</v>
      </c>
    </row>
    <row r="4640" spans="1:17" x14ac:dyDescent="0.4">
      <c r="A4640" t="s">
        <v>48</v>
      </c>
      <c r="B4640" t="s">
        <v>1149</v>
      </c>
      <c r="C4640" t="s">
        <v>4</v>
      </c>
      <c r="D4640">
        <v>2020</v>
      </c>
      <c r="E4640" s="3">
        <v>5</v>
      </c>
      <c r="F4640" s="21" t="s">
        <v>50</v>
      </c>
      <c r="G4640" s="1">
        <v>39</v>
      </c>
      <c r="H4640" s="1">
        <v>3</v>
      </c>
      <c r="J4640" s="1" t="s">
        <v>17</v>
      </c>
      <c r="K4640" s="1" t="s">
        <v>4200</v>
      </c>
      <c r="L4640" s="1" t="s">
        <v>4201</v>
      </c>
      <c r="M4640" s="1" t="s">
        <v>4155</v>
      </c>
      <c r="N4640" s="1" t="s">
        <v>4202</v>
      </c>
      <c r="O4640" s="1">
        <v>43964</v>
      </c>
      <c r="P4640" s="1">
        <v>7940</v>
      </c>
      <c r="Q4640" s="1" t="s">
        <v>4203</v>
      </c>
    </row>
    <row r="4641" spans="1:17" x14ac:dyDescent="0.4">
      <c r="A4641" t="s">
        <v>48</v>
      </c>
      <c r="B4641" t="s">
        <v>1149</v>
      </c>
      <c r="C4641" t="s">
        <v>4</v>
      </c>
      <c r="D4641">
        <v>2020</v>
      </c>
      <c r="E4641" s="3">
        <v>5</v>
      </c>
      <c r="F4641" s="21" t="s">
        <v>50</v>
      </c>
      <c r="G4641" s="1">
        <v>40</v>
      </c>
      <c r="H4641" s="1">
        <v>165</v>
      </c>
      <c r="J4641" s="1" t="s">
        <v>20</v>
      </c>
      <c r="K4641" s="1" t="s">
        <v>4996</v>
      </c>
      <c r="L4641" s="1" t="s">
        <v>4997</v>
      </c>
      <c r="M4641" s="1" t="s">
        <v>4152</v>
      </c>
      <c r="O4641" s="1">
        <v>43971</v>
      </c>
      <c r="P4641" s="1">
        <v>7783</v>
      </c>
      <c r="Q4641" s="1" t="s">
        <v>4998</v>
      </c>
    </row>
    <row r="4642" spans="1:17" x14ac:dyDescent="0.4">
      <c r="A4642" t="s">
        <v>48</v>
      </c>
      <c r="B4642" t="s">
        <v>1149</v>
      </c>
      <c r="C4642" t="s">
        <v>4</v>
      </c>
      <c r="D4642">
        <v>2020</v>
      </c>
      <c r="E4642" s="3">
        <v>5</v>
      </c>
      <c r="F4642" s="21" t="s">
        <v>50</v>
      </c>
      <c r="G4642" s="1">
        <v>41</v>
      </c>
      <c r="H4642" s="1">
        <v>-9</v>
      </c>
      <c r="J4642" s="1" t="s">
        <v>20</v>
      </c>
      <c r="K4642" s="1" t="s">
        <v>4226</v>
      </c>
      <c r="L4642" s="1" t="s">
        <v>4143</v>
      </c>
      <c r="M4642" s="1" t="s">
        <v>4144</v>
      </c>
      <c r="O4642" s="1">
        <v>43768</v>
      </c>
      <c r="P4642" s="1">
        <v>7645</v>
      </c>
      <c r="Q4642" s="1" t="s">
        <v>4227</v>
      </c>
    </row>
    <row r="4643" spans="1:17" x14ac:dyDescent="0.4">
      <c r="A4643" t="s">
        <v>48</v>
      </c>
      <c r="B4643" t="s">
        <v>1149</v>
      </c>
      <c r="C4643" t="s">
        <v>4</v>
      </c>
      <c r="D4643">
        <v>2020</v>
      </c>
      <c r="E4643" s="3">
        <v>5</v>
      </c>
      <c r="F4643" s="21" t="s">
        <v>50</v>
      </c>
      <c r="G4643" s="1">
        <v>42</v>
      </c>
      <c r="H4643" s="1">
        <v>-3</v>
      </c>
      <c r="J4643" s="1" t="s">
        <v>452</v>
      </c>
      <c r="K4643" s="1" t="s">
        <v>1346</v>
      </c>
      <c r="L4643" s="1" t="s">
        <v>4190</v>
      </c>
      <c r="M4643" s="1" t="s">
        <v>4155</v>
      </c>
      <c r="O4643" s="1">
        <v>43055</v>
      </c>
      <c r="P4643" s="1">
        <v>7604</v>
      </c>
      <c r="Q4643" s="1" t="s">
        <v>4191</v>
      </c>
    </row>
    <row r="4644" spans="1:17" x14ac:dyDescent="0.4">
      <c r="A4644" t="s">
        <v>48</v>
      </c>
      <c r="B4644" t="s">
        <v>1149</v>
      </c>
      <c r="C4644" t="s">
        <v>4</v>
      </c>
      <c r="D4644">
        <v>2020</v>
      </c>
      <c r="E4644" s="3">
        <v>5</v>
      </c>
      <c r="F4644" s="21" t="s">
        <v>50</v>
      </c>
      <c r="G4644" s="1">
        <v>43</v>
      </c>
      <c r="H4644" s="1">
        <v>-2</v>
      </c>
      <c r="J4644" s="1" t="s">
        <v>21</v>
      </c>
      <c r="K4644" s="1" t="s">
        <v>4286</v>
      </c>
      <c r="L4644" s="1" t="s">
        <v>4287</v>
      </c>
      <c r="M4644" s="1" t="s">
        <v>4155</v>
      </c>
      <c r="O4644" s="1">
        <v>43949</v>
      </c>
      <c r="P4644" s="1">
        <v>7348</v>
      </c>
      <c r="Q4644" s="1" t="s">
        <v>4288</v>
      </c>
    </row>
    <row r="4645" spans="1:17" x14ac:dyDescent="0.4">
      <c r="A4645" t="s">
        <v>48</v>
      </c>
      <c r="B4645" t="s">
        <v>1149</v>
      </c>
      <c r="C4645" t="s">
        <v>4</v>
      </c>
      <c r="D4645">
        <v>2020</v>
      </c>
      <c r="E4645" s="3">
        <v>5</v>
      </c>
      <c r="F4645" s="21" t="s">
        <v>50</v>
      </c>
      <c r="G4645" s="1">
        <v>44</v>
      </c>
      <c r="H4645" s="1" t="s">
        <v>62</v>
      </c>
      <c r="J4645" s="1" t="s">
        <v>20</v>
      </c>
      <c r="K4645" s="1" t="s">
        <v>4236</v>
      </c>
      <c r="L4645" s="1" t="s">
        <v>4237</v>
      </c>
      <c r="M4645" s="1" t="s">
        <v>4144</v>
      </c>
      <c r="O4645" s="1">
        <v>43956</v>
      </c>
      <c r="P4645" s="1">
        <v>6893</v>
      </c>
      <c r="Q4645" s="1" t="s">
        <v>4238</v>
      </c>
    </row>
    <row r="4646" spans="1:17" x14ac:dyDescent="0.4">
      <c r="A4646" t="s">
        <v>48</v>
      </c>
      <c r="B4646" t="s">
        <v>1149</v>
      </c>
      <c r="C4646" t="s">
        <v>4</v>
      </c>
      <c r="D4646">
        <v>2020</v>
      </c>
      <c r="E4646" s="3">
        <v>5</v>
      </c>
      <c r="F4646" s="21" t="s">
        <v>50</v>
      </c>
      <c r="G4646" s="1">
        <v>45</v>
      </c>
      <c r="H4646" s="1">
        <v>-7</v>
      </c>
      <c r="J4646" s="1" t="s">
        <v>317</v>
      </c>
      <c r="K4646" s="1" t="s">
        <v>1501</v>
      </c>
      <c r="L4646" s="1" t="s">
        <v>4228</v>
      </c>
      <c r="M4646" s="1" t="s">
        <v>4347</v>
      </c>
      <c r="N4646" s="1" t="s">
        <v>4229</v>
      </c>
      <c r="O4646" s="1">
        <v>43918</v>
      </c>
      <c r="P4646" s="1">
        <v>6702</v>
      </c>
      <c r="Q4646" s="1" t="s">
        <v>4230</v>
      </c>
    </row>
    <row r="4647" spans="1:17" x14ac:dyDescent="0.4">
      <c r="A4647" t="s">
        <v>48</v>
      </c>
      <c r="B4647" t="s">
        <v>1149</v>
      </c>
      <c r="C4647" t="s">
        <v>4</v>
      </c>
      <c r="D4647">
        <v>2020</v>
      </c>
      <c r="E4647" s="3">
        <v>5</v>
      </c>
      <c r="F4647" s="21" t="s">
        <v>50</v>
      </c>
      <c r="G4647" s="1">
        <v>46</v>
      </c>
      <c r="H4647" s="1">
        <v>-9</v>
      </c>
      <c r="J4647" s="1" t="s">
        <v>20</v>
      </c>
      <c r="K4647" s="1" t="s">
        <v>4244</v>
      </c>
      <c r="L4647" s="1" t="s">
        <v>4143</v>
      </c>
      <c r="M4647" s="1" t="s">
        <v>4144</v>
      </c>
      <c r="O4647" s="1">
        <v>43752</v>
      </c>
      <c r="P4647" s="1">
        <v>6670</v>
      </c>
      <c r="Q4647" s="1" t="s">
        <v>4245</v>
      </c>
    </row>
    <row r="4648" spans="1:17" x14ac:dyDescent="0.4">
      <c r="A4648" t="s">
        <v>48</v>
      </c>
      <c r="B4648" t="s">
        <v>1149</v>
      </c>
      <c r="C4648" t="s">
        <v>4</v>
      </c>
      <c r="D4648">
        <v>2020</v>
      </c>
      <c r="E4648" s="3">
        <v>5</v>
      </c>
      <c r="F4648" s="21" t="s">
        <v>50</v>
      </c>
      <c r="G4648" s="1">
        <v>47</v>
      </c>
      <c r="H4648" s="1" t="s">
        <v>81</v>
      </c>
      <c r="J4648" s="1" t="s">
        <v>317</v>
      </c>
      <c r="K4648" s="1" t="s">
        <v>4999</v>
      </c>
      <c r="L4648" s="1" t="s">
        <v>4476</v>
      </c>
      <c r="M4648" s="1" t="s">
        <v>4171</v>
      </c>
      <c r="O4648" s="1">
        <v>43871</v>
      </c>
      <c r="P4648" s="1">
        <v>6619</v>
      </c>
      <c r="Q4648" s="1" t="s">
        <v>5000</v>
      </c>
    </row>
    <row r="4649" spans="1:17" x14ac:dyDescent="0.4">
      <c r="A4649" t="s">
        <v>48</v>
      </c>
      <c r="B4649" t="s">
        <v>1149</v>
      </c>
      <c r="C4649" t="s">
        <v>4</v>
      </c>
      <c r="D4649">
        <v>2020</v>
      </c>
      <c r="E4649" s="3">
        <v>5</v>
      </c>
      <c r="F4649" s="21" t="s">
        <v>50</v>
      </c>
      <c r="G4649" s="1">
        <v>48</v>
      </c>
      <c r="H4649" s="1">
        <v>65</v>
      </c>
      <c r="J4649" s="1" t="s">
        <v>1312</v>
      </c>
      <c r="K4649" s="1" t="s">
        <v>4350</v>
      </c>
      <c r="L4649" s="1" t="s">
        <v>4351</v>
      </c>
      <c r="M4649" s="1" t="s">
        <v>4155</v>
      </c>
      <c r="O4649" s="1">
        <v>43496</v>
      </c>
      <c r="P4649" s="1">
        <v>6541</v>
      </c>
      <c r="Q4649" s="1" t="s">
        <v>4352</v>
      </c>
    </row>
    <row r="4650" spans="1:17" x14ac:dyDescent="0.4">
      <c r="A4650" t="s">
        <v>48</v>
      </c>
      <c r="B4650" t="s">
        <v>1149</v>
      </c>
      <c r="C4650" t="s">
        <v>4</v>
      </c>
      <c r="D4650">
        <v>2020</v>
      </c>
      <c r="E4650" s="3">
        <v>5</v>
      </c>
      <c r="F4650" s="21" t="s">
        <v>50</v>
      </c>
      <c r="G4650" s="1">
        <v>49</v>
      </c>
      <c r="H4650" s="1">
        <v>38</v>
      </c>
      <c r="J4650" s="1" t="s">
        <v>16</v>
      </c>
      <c r="K4650" s="1" t="s">
        <v>4300</v>
      </c>
      <c r="L4650" s="1" t="s">
        <v>1310</v>
      </c>
      <c r="M4650" s="1" t="s">
        <v>4144</v>
      </c>
      <c r="N4650" s="1" t="s">
        <v>4301</v>
      </c>
      <c r="O4650" s="1">
        <v>43970</v>
      </c>
      <c r="P4650" s="1">
        <v>6383</v>
      </c>
      <c r="Q4650" s="1" t="s">
        <v>4302</v>
      </c>
    </row>
    <row r="4651" spans="1:17" x14ac:dyDescent="0.4">
      <c r="A4651" t="s">
        <v>48</v>
      </c>
      <c r="B4651" t="s">
        <v>1149</v>
      </c>
      <c r="C4651" t="s">
        <v>4</v>
      </c>
      <c r="D4651">
        <v>2020</v>
      </c>
      <c r="E4651" s="3">
        <v>5</v>
      </c>
      <c r="F4651" s="21" t="s">
        <v>50</v>
      </c>
      <c r="G4651" s="1">
        <v>50</v>
      </c>
      <c r="H4651" s="1">
        <v>1</v>
      </c>
      <c r="J4651" s="1" t="s">
        <v>21</v>
      </c>
      <c r="K4651" s="1" t="s">
        <v>4317</v>
      </c>
      <c r="L4651" s="1" t="s">
        <v>4318</v>
      </c>
      <c r="M4651" s="1" t="s">
        <v>4255</v>
      </c>
      <c r="N4651" s="1" t="s">
        <v>4319</v>
      </c>
      <c r="O4651" s="1">
        <v>44001</v>
      </c>
      <c r="P4651" s="1">
        <v>5932</v>
      </c>
      <c r="Q4651" s="1" t="s">
        <v>4320</v>
      </c>
    </row>
    <row r="4652" spans="1:17" x14ac:dyDescent="0.4">
      <c r="A4652" t="s">
        <v>48</v>
      </c>
      <c r="B4652" t="s">
        <v>1149</v>
      </c>
      <c r="C4652" t="s">
        <v>4</v>
      </c>
      <c r="D4652">
        <v>2020</v>
      </c>
      <c r="E4652" s="3">
        <v>5</v>
      </c>
      <c r="F4652" s="21" t="s">
        <v>50</v>
      </c>
      <c r="G4652" s="1">
        <v>51</v>
      </c>
      <c r="H4652" s="1">
        <v>-8</v>
      </c>
      <c r="J4652" s="1" t="s">
        <v>20</v>
      </c>
      <c r="K4652" s="1" t="s">
        <v>4208</v>
      </c>
      <c r="L4652" s="1" t="s">
        <v>4209</v>
      </c>
      <c r="M4652" s="1" t="s">
        <v>4155</v>
      </c>
      <c r="O4652" s="1">
        <v>43951</v>
      </c>
      <c r="P4652" s="1">
        <v>5869</v>
      </c>
      <c r="Q4652" s="1" t="s">
        <v>4210</v>
      </c>
    </row>
    <row r="4653" spans="1:17" x14ac:dyDescent="0.4">
      <c r="A4653" t="s">
        <v>48</v>
      </c>
      <c r="B4653" t="s">
        <v>1149</v>
      </c>
      <c r="C4653" t="s">
        <v>4</v>
      </c>
      <c r="D4653">
        <v>2020</v>
      </c>
      <c r="E4653" s="3">
        <v>5</v>
      </c>
      <c r="F4653" s="21" t="s">
        <v>50</v>
      </c>
      <c r="G4653" s="1">
        <v>52</v>
      </c>
      <c r="H4653" s="1">
        <v>4</v>
      </c>
      <c r="J4653" s="1" t="s">
        <v>1597</v>
      </c>
      <c r="K4653" s="1" t="s">
        <v>4336</v>
      </c>
      <c r="L4653" s="1" t="s">
        <v>1599</v>
      </c>
      <c r="M4653" s="1" t="s">
        <v>4181</v>
      </c>
      <c r="N4653" s="1" t="s">
        <v>4337</v>
      </c>
      <c r="O4653" s="1">
        <v>43921</v>
      </c>
      <c r="P4653" s="1">
        <v>5627</v>
      </c>
      <c r="Q4653" s="1" t="s">
        <v>4338</v>
      </c>
    </row>
    <row r="4654" spans="1:17" x14ac:dyDescent="0.4">
      <c r="A4654" t="s">
        <v>48</v>
      </c>
      <c r="B4654" t="s">
        <v>1149</v>
      </c>
      <c r="C4654" t="s">
        <v>4</v>
      </c>
      <c r="D4654">
        <v>2020</v>
      </c>
      <c r="E4654" s="3">
        <v>5</v>
      </c>
      <c r="F4654" s="21" t="s">
        <v>50</v>
      </c>
      <c r="G4654" s="1">
        <v>53</v>
      </c>
      <c r="H4654" s="1">
        <v>6</v>
      </c>
      <c r="J4654" s="1" t="s">
        <v>3172</v>
      </c>
      <c r="K4654" s="1" t="s">
        <v>4451</v>
      </c>
      <c r="L4654" s="1" t="s">
        <v>4452</v>
      </c>
      <c r="M4654" s="1" t="s">
        <v>4181</v>
      </c>
      <c r="O4654" s="1">
        <v>43999</v>
      </c>
      <c r="P4654" s="1">
        <v>5549</v>
      </c>
      <c r="Q4654" s="1" t="s">
        <v>4453</v>
      </c>
    </row>
    <row r="4655" spans="1:17" x14ac:dyDescent="0.4">
      <c r="A4655" t="s">
        <v>48</v>
      </c>
      <c r="B4655" t="s">
        <v>1149</v>
      </c>
      <c r="C4655" t="s">
        <v>4</v>
      </c>
      <c r="D4655">
        <v>2020</v>
      </c>
      <c r="E4655" s="3">
        <v>5</v>
      </c>
      <c r="F4655" s="21" t="s">
        <v>50</v>
      </c>
      <c r="G4655" s="1">
        <v>54</v>
      </c>
      <c r="H4655" s="1">
        <v>-4</v>
      </c>
      <c r="J4655" s="1" t="s">
        <v>20</v>
      </c>
      <c r="K4655" s="1" t="s">
        <v>4354</v>
      </c>
      <c r="L4655" s="1" t="s">
        <v>4355</v>
      </c>
      <c r="M4655" s="1" t="s">
        <v>4356</v>
      </c>
      <c r="N4655" s="1" t="s">
        <v>4357</v>
      </c>
      <c r="O4655" s="1">
        <v>43924</v>
      </c>
      <c r="P4655" s="1">
        <v>5432</v>
      </c>
      <c r="Q4655" s="1" t="s">
        <v>4358</v>
      </c>
    </row>
    <row r="4656" spans="1:17" x14ac:dyDescent="0.4">
      <c r="A4656" t="s">
        <v>48</v>
      </c>
      <c r="B4656" t="s">
        <v>1149</v>
      </c>
      <c r="C4656" t="s">
        <v>4</v>
      </c>
      <c r="D4656">
        <v>2020</v>
      </c>
      <c r="E4656" s="3">
        <v>5</v>
      </c>
      <c r="F4656" s="21" t="s">
        <v>50</v>
      </c>
      <c r="G4656" s="1">
        <v>55</v>
      </c>
      <c r="H4656" s="1">
        <v>-7</v>
      </c>
      <c r="J4656" s="1" t="s">
        <v>9</v>
      </c>
      <c r="K4656" s="1" t="s">
        <v>4281</v>
      </c>
      <c r="L4656" s="1" t="s">
        <v>4282</v>
      </c>
      <c r="M4656" s="1" t="s">
        <v>4160</v>
      </c>
      <c r="O4656" s="1">
        <v>43421</v>
      </c>
      <c r="P4656" s="1">
        <v>5242</v>
      </c>
      <c r="Q4656" s="1" t="s">
        <v>4283</v>
      </c>
    </row>
    <row r="4657" spans="1:17" x14ac:dyDescent="0.4">
      <c r="A4657" t="s">
        <v>48</v>
      </c>
      <c r="B4657" t="s">
        <v>1149</v>
      </c>
      <c r="C4657" t="s">
        <v>4</v>
      </c>
      <c r="D4657">
        <v>2020</v>
      </c>
      <c r="E4657" s="3">
        <v>5</v>
      </c>
      <c r="F4657" s="21" t="s">
        <v>50</v>
      </c>
      <c r="G4657" s="1">
        <v>56</v>
      </c>
      <c r="H4657" s="1">
        <v>80</v>
      </c>
      <c r="J4657" s="1" t="s">
        <v>1312</v>
      </c>
      <c r="K4657" s="1" t="s">
        <v>4437</v>
      </c>
      <c r="L4657" s="1" t="s">
        <v>4351</v>
      </c>
      <c r="M4657" s="1" t="s">
        <v>4152</v>
      </c>
      <c r="O4657" s="1">
        <v>43491</v>
      </c>
      <c r="P4657" s="1">
        <v>5237</v>
      </c>
      <c r="Q4657" s="1" t="s">
        <v>4438</v>
      </c>
    </row>
    <row r="4658" spans="1:17" x14ac:dyDescent="0.4">
      <c r="A4658" t="s">
        <v>48</v>
      </c>
      <c r="B4658" t="s">
        <v>1149</v>
      </c>
      <c r="C4658" t="s">
        <v>4</v>
      </c>
      <c r="D4658">
        <v>2020</v>
      </c>
      <c r="E4658" s="3">
        <v>5</v>
      </c>
      <c r="F4658" s="21" t="s">
        <v>50</v>
      </c>
      <c r="G4658" s="1">
        <v>57</v>
      </c>
      <c r="H4658" s="1">
        <v>-21</v>
      </c>
      <c r="J4658" s="1" t="s">
        <v>3172</v>
      </c>
      <c r="K4658" s="1" t="s">
        <v>4329</v>
      </c>
      <c r="L4658" s="1" t="s">
        <v>4205</v>
      </c>
      <c r="M4658" s="1" t="s">
        <v>4155</v>
      </c>
      <c r="O4658" s="1">
        <v>43928</v>
      </c>
      <c r="P4658" s="1">
        <v>5081</v>
      </c>
      <c r="Q4658" s="1" t="s">
        <v>4330</v>
      </c>
    </row>
    <row r="4659" spans="1:17" x14ac:dyDescent="0.4">
      <c r="A4659" t="s">
        <v>48</v>
      </c>
      <c r="B4659" t="s">
        <v>1149</v>
      </c>
      <c r="C4659" t="s">
        <v>4</v>
      </c>
      <c r="D4659">
        <v>2020</v>
      </c>
      <c r="E4659" s="3">
        <v>5</v>
      </c>
      <c r="F4659" s="21" t="s">
        <v>50</v>
      </c>
      <c r="G4659" s="1">
        <v>58</v>
      </c>
      <c r="H4659" s="1">
        <v>14</v>
      </c>
      <c r="J4659" s="1" t="s">
        <v>27</v>
      </c>
      <c r="K4659" s="1" t="s">
        <v>4553</v>
      </c>
      <c r="L4659" s="1" t="s">
        <v>4554</v>
      </c>
      <c r="M4659" s="1" t="s">
        <v>4144</v>
      </c>
      <c r="O4659" s="1">
        <v>43955</v>
      </c>
      <c r="P4659" s="1">
        <v>5070</v>
      </c>
      <c r="Q4659" s="1" t="s">
        <v>4555</v>
      </c>
    </row>
    <row r="4660" spans="1:17" x14ac:dyDescent="0.4">
      <c r="A4660" t="s">
        <v>48</v>
      </c>
      <c r="B4660" t="s">
        <v>1149</v>
      </c>
      <c r="C4660" t="s">
        <v>4</v>
      </c>
      <c r="D4660">
        <v>2020</v>
      </c>
      <c r="E4660" s="3">
        <v>5</v>
      </c>
      <c r="F4660" s="21" t="s">
        <v>50</v>
      </c>
      <c r="G4660" s="1">
        <v>59</v>
      </c>
      <c r="H4660" s="1">
        <v>-26</v>
      </c>
      <c r="J4660" s="1" t="s">
        <v>20</v>
      </c>
      <c r="K4660" s="1" t="s">
        <v>4376</v>
      </c>
      <c r="L4660" s="1" t="s">
        <v>4377</v>
      </c>
      <c r="M4660" s="1" t="s">
        <v>4378</v>
      </c>
      <c r="N4660" s="1" t="s">
        <v>4379</v>
      </c>
      <c r="O4660" s="1">
        <v>43921</v>
      </c>
      <c r="P4660" s="1">
        <v>4797</v>
      </c>
      <c r="Q4660" s="1" t="s">
        <v>4380</v>
      </c>
    </row>
    <row r="4661" spans="1:17" x14ac:dyDescent="0.4">
      <c r="A4661" t="s">
        <v>48</v>
      </c>
      <c r="B4661" t="s">
        <v>1149</v>
      </c>
      <c r="C4661" t="s">
        <v>4</v>
      </c>
      <c r="D4661">
        <v>2020</v>
      </c>
      <c r="E4661" s="3">
        <v>5</v>
      </c>
      <c r="F4661" s="21" t="s">
        <v>50</v>
      </c>
      <c r="G4661" s="1">
        <v>60</v>
      </c>
      <c r="H4661" s="1">
        <v>1</v>
      </c>
      <c r="J4661" s="1" t="s">
        <v>20</v>
      </c>
      <c r="K4661" s="1" t="s">
        <v>1181</v>
      </c>
      <c r="L4661" s="1" t="s">
        <v>4188</v>
      </c>
      <c r="M4661" s="1" t="s">
        <v>4144</v>
      </c>
      <c r="O4661" s="1">
        <v>43832</v>
      </c>
      <c r="P4661" s="1">
        <v>4788</v>
      </c>
      <c r="Q4661" s="1" t="s">
        <v>4189</v>
      </c>
    </row>
    <row r="4662" spans="1:17" x14ac:dyDescent="0.4">
      <c r="A4662" t="s">
        <v>48</v>
      </c>
      <c r="B4662" t="s">
        <v>1149</v>
      </c>
      <c r="C4662" t="s">
        <v>4</v>
      </c>
      <c r="D4662">
        <v>2020</v>
      </c>
      <c r="E4662" s="3">
        <v>5</v>
      </c>
      <c r="F4662" s="21" t="s">
        <v>50</v>
      </c>
      <c r="G4662" s="1">
        <v>61</v>
      </c>
      <c r="H4662" s="1">
        <v>65</v>
      </c>
      <c r="J4662" s="1" t="s">
        <v>27</v>
      </c>
      <c r="K4662" s="1" t="s">
        <v>4944</v>
      </c>
      <c r="L4662" s="1" t="s">
        <v>4945</v>
      </c>
      <c r="M4662" s="1" t="s">
        <v>4144</v>
      </c>
      <c r="O4662" s="1">
        <v>43998</v>
      </c>
      <c r="P4662" s="1">
        <v>4775</v>
      </c>
      <c r="Q4662" s="1" t="s">
        <v>4946</v>
      </c>
    </row>
    <row r="4663" spans="1:17" x14ac:dyDescent="0.4">
      <c r="A4663" t="s">
        <v>48</v>
      </c>
      <c r="B4663" t="s">
        <v>1149</v>
      </c>
      <c r="C4663" t="s">
        <v>4</v>
      </c>
      <c r="D4663">
        <v>2020</v>
      </c>
      <c r="E4663" s="3">
        <v>5</v>
      </c>
      <c r="F4663" s="21" t="s">
        <v>50</v>
      </c>
      <c r="G4663" s="1">
        <v>62</v>
      </c>
      <c r="H4663" s="1">
        <v>85</v>
      </c>
      <c r="J4663" s="1" t="s">
        <v>452</v>
      </c>
      <c r="K4663" s="1" t="s">
        <v>4475</v>
      </c>
      <c r="L4663" s="1" t="s">
        <v>4476</v>
      </c>
      <c r="M4663" s="1" t="s">
        <v>4171</v>
      </c>
      <c r="O4663" s="1">
        <v>43860</v>
      </c>
      <c r="P4663" s="1">
        <v>4463</v>
      </c>
      <c r="Q4663" s="1" t="s">
        <v>4477</v>
      </c>
    </row>
    <row r="4664" spans="1:17" x14ac:dyDescent="0.4">
      <c r="A4664" t="s">
        <v>48</v>
      </c>
      <c r="B4664" t="s">
        <v>1149</v>
      </c>
      <c r="C4664" t="s">
        <v>4</v>
      </c>
      <c r="D4664">
        <v>2020</v>
      </c>
      <c r="E4664" s="3">
        <v>5</v>
      </c>
      <c r="F4664" s="21" t="s">
        <v>50</v>
      </c>
      <c r="G4664" s="1">
        <v>63</v>
      </c>
      <c r="H4664" s="1">
        <v>2</v>
      </c>
      <c r="J4664" s="1" t="s">
        <v>365</v>
      </c>
      <c r="K4664" s="1" t="s">
        <v>4314</v>
      </c>
      <c r="L4664" s="1" t="s">
        <v>1463</v>
      </c>
      <c r="M4664" s="1" t="s">
        <v>4160</v>
      </c>
      <c r="O4664" s="1">
        <v>43819</v>
      </c>
      <c r="P4664" s="1">
        <v>4437</v>
      </c>
      <c r="Q4664" s="1" t="s">
        <v>4315</v>
      </c>
    </row>
    <row r="4665" spans="1:17" x14ac:dyDescent="0.4">
      <c r="A4665" t="s">
        <v>48</v>
      </c>
      <c r="B4665" t="s">
        <v>1149</v>
      </c>
      <c r="C4665" t="s">
        <v>4</v>
      </c>
      <c r="D4665">
        <v>2020</v>
      </c>
      <c r="E4665" s="3">
        <v>5</v>
      </c>
      <c r="F4665" s="21" t="s">
        <v>50</v>
      </c>
      <c r="G4665" s="1">
        <v>64</v>
      </c>
      <c r="H4665" s="1">
        <v>3</v>
      </c>
      <c r="J4665" s="1" t="s">
        <v>304</v>
      </c>
      <c r="K4665" s="1" t="s">
        <v>4284</v>
      </c>
      <c r="L4665" s="1" t="s">
        <v>4276</v>
      </c>
      <c r="M4665" s="1" t="s">
        <v>4277</v>
      </c>
      <c r="O4665" s="1">
        <v>43636</v>
      </c>
      <c r="P4665" s="1">
        <v>4415</v>
      </c>
      <c r="Q4665" s="1" t="s">
        <v>4285</v>
      </c>
    </row>
    <row r="4666" spans="1:17" x14ac:dyDescent="0.4">
      <c r="A4666" t="s">
        <v>48</v>
      </c>
      <c r="B4666" t="s">
        <v>1149</v>
      </c>
      <c r="C4666" t="s">
        <v>4</v>
      </c>
      <c r="D4666">
        <v>2020</v>
      </c>
      <c r="E4666" s="3">
        <v>5</v>
      </c>
      <c r="F4666" s="21" t="s">
        <v>50</v>
      </c>
      <c r="G4666" s="1">
        <v>65</v>
      </c>
      <c r="H4666" s="1">
        <v>3</v>
      </c>
      <c r="J4666" s="1" t="s">
        <v>20</v>
      </c>
      <c r="K4666" s="1" t="s">
        <v>1371</v>
      </c>
      <c r="L4666" s="1" t="s">
        <v>4386</v>
      </c>
      <c r="M4666" s="1" t="s">
        <v>4155</v>
      </c>
      <c r="O4666" s="1">
        <v>43880</v>
      </c>
      <c r="P4666" s="1">
        <v>4402</v>
      </c>
      <c r="Q4666" s="1" t="s">
        <v>4387</v>
      </c>
    </row>
    <row r="4667" spans="1:17" x14ac:dyDescent="0.4">
      <c r="A4667" t="s">
        <v>48</v>
      </c>
      <c r="B4667" t="s">
        <v>1149</v>
      </c>
      <c r="C4667" t="s">
        <v>4</v>
      </c>
      <c r="D4667">
        <v>2020</v>
      </c>
      <c r="E4667" s="3">
        <v>5</v>
      </c>
      <c r="F4667" s="21" t="s">
        <v>50</v>
      </c>
      <c r="G4667" s="1">
        <v>66</v>
      </c>
      <c r="H4667" s="1">
        <v>-4</v>
      </c>
      <c r="J4667" s="1" t="s">
        <v>415</v>
      </c>
      <c r="K4667" s="1" t="s">
        <v>1499</v>
      </c>
      <c r="L4667" s="1" t="s">
        <v>4298</v>
      </c>
      <c r="M4667" s="1" t="s">
        <v>4181</v>
      </c>
      <c r="O4667" s="1">
        <v>43949</v>
      </c>
      <c r="P4667" s="1">
        <v>4376</v>
      </c>
      <c r="Q4667" s="1" t="s">
        <v>4299</v>
      </c>
    </row>
    <row r="4668" spans="1:17" x14ac:dyDescent="0.4">
      <c r="A4668" t="s">
        <v>48</v>
      </c>
      <c r="B4668" t="s">
        <v>1149</v>
      </c>
      <c r="C4668" t="s">
        <v>4</v>
      </c>
      <c r="D4668">
        <v>2020</v>
      </c>
      <c r="E4668" s="3">
        <v>5</v>
      </c>
      <c r="F4668" s="21" t="s">
        <v>50</v>
      </c>
      <c r="G4668" s="1">
        <v>67</v>
      </c>
      <c r="H4668" s="1">
        <v>-9</v>
      </c>
      <c r="J4668" s="1" t="s">
        <v>11</v>
      </c>
      <c r="K4668" s="1" t="s">
        <v>4295</v>
      </c>
      <c r="L4668" s="1" t="s">
        <v>4296</v>
      </c>
      <c r="M4668" s="1" t="s">
        <v>4152</v>
      </c>
      <c r="O4668" s="1">
        <v>43959</v>
      </c>
      <c r="P4668" s="1">
        <v>4330</v>
      </c>
      <c r="Q4668" s="1" t="s">
        <v>4297</v>
      </c>
    </row>
    <row r="4669" spans="1:17" x14ac:dyDescent="0.4">
      <c r="A4669" t="s">
        <v>48</v>
      </c>
      <c r="B4669" t="s">
        <v>1149</v>
      </c>
      <c r="C4669" t="s">
        <v>4</v>
      </c>
      <c r="D4669">
        <v>2020</v>
      </c>
      <c r="E4669" s="3">
        <v>5</v>
      </c>
      <c r="F4669" s="21" t="s">
        <v>50</v>
      </c>
      <c r="G4669" s="1">
        <v>68</v>
      </c>
      <c r="H4669" s="1">
        <v>-21</v>
      </c>
      <c r="J4669" s="1" t="s">
        <v>178</v>
      </c>
      <c r="K4669" s="1" t="s">
        <v>1360</v>
      </c>
      <c r="L4669" s="1" t="s">
        <v>4180</v>
      </c>
      <c r="M4669" s="1" t="s">
        <v>4181</v>
      </c>
      <c r="O4669" s="1">
        <v>43970</v>
      </c>
      <c r="P4669" s="1">
        <v>4318</v>
      </c>
      <c r="Q4669" s="1" t="s">
        <v>4182</v>
      </c>
    </row>
    <row r="4670" spans="1:17" x14ac:dyDescent="0.4">
      <c r="A4670" t="s">
        <v>48</v>
      </c>
      <c r="B4670" t="s">
        <v>1149</v>
      </c>
      <c r="C4670" t="s">
        <v>4</v>
      </c>
      <c r="D4670">
        <v>2020</v>
      </c>
      <c r="E4670" s="3">
        <v>5</v>
      </c>
      <c r="F4670" s="21" t="s">
        <v>50</v>
      </c>
      <c r="G4670" s="1">
        <v>69</v>
      </c>
      <c r="H4670" s="1">
        <v>-15</v>
      </c>
      <c r="K4670" s="1" t="s">
        <v>4305</v>
      </c>
      <c r="L4670" s="1" t="s">
        <v>4306</v>
      </c>
      <c r="M4670" s="1" t="s">
        <v>4181</v>
      </c>
      <c r="O4670" s="1">
        <v>43966</v>
      </c>
      <c r="P4670" s="1">
        <v>4257</v>
      </c>
      <c r="Q4670" s="1" t="s">
        <v>4307</v>
      </c>
    </row>
    <row r="4671" spans="1:17" x14ac:dyDescent="0.4">
      <c r="A4671" t="s">
        <v>48</v>
      </c>
      <c r="B4671" t="s">
        <v>1149</v>
      </c>
      <c r="C4671" t="s">
        <v>4</v>
      </c>
      <c r="D4671">
        <v>2020</v>
      </c>
      <c r="E4671" s="3">
        <v>5</v>
      </c>
      <c r="F4671" s="21" t="s">
        <v>50</v>
      </c>
      <c r="G4671" s="1">
        <v>70</v>
      </c>
      <c r="H4671" s="1">
        <v>58</v>
      </c>
      <c r="J4671" s="1" t="s">
        <v>304</v>
      </c>
      <c r="K4671" s="1" t="s">
        <v>4473</v>
      </c>
      <c r="L4671" s="1" t="s">
        <v>4351</v>
      </c>
      <c r="M4671" s="1" t="s">
        <v>4152</v>
      </c>
      <c r="O4671" s="1">
        <v>43491</v>
      </c>
      <c r="P4671" s="1">
        <v>4191</v>
      </c>
      <c r="Q4671" s="1" t="s">
        <v>4474</v>
      </c>
    </row>
    <row r="4672" spans="1:17" x14ac:dyDescent="0.4">
      <c r="A4672" t="s">
        <v>48</v>
      </c>
      <c r="B4672" t="s">
        <v>1149</v>
      </c>
      <c r="C4672" t="s">
        <v>4</v>
      </c>
      <c r="D4672">
        <v>2020</v>
      </c>
      <c r="E4672" s="3">
        <v>5</v>
      </c>
      <c r="F4672" s="21" t="s">
        <v>50</v>
      </c>
      <c r="G4672" s="1">
        <v>71</v>
      </c>
      <c r="H4672" s="1">
        <v>-26</v>
      </c>
      <c r="J4672" s="1" t="s">
        <v>317</v>
      </c>
      <c r="K4672" s="1" t="s">
        <v>4253</v>
      </c>
      <c r="L4672" s="1" t="s">
        <v>4254</v>
      </c>
      <c r="M4672" s="1" t="s">
        <v>4255</v>
      </c>
      <c r="O4672" s="1">
        <v>43741</v>
      </c>
      <c r="P4672" s="1">
        <v>4112</v>
      </c>
      <c r="Q4672" s="1" t="s">
        <v>4256</v>
      </c>
    </row>
    <row r="4673" spans="1:17" x14ac:dyDescent="0.4">
      <c r="A4673" t="s">
        <v>48</v>
      </c>
      <c r="B4673" t="s">
        <v>1149</v>
      </c>
      <c r="C4673" t="s">
        <v>4</v>
      </c>
      <c r="D4673">
        <v>2020</v>
      </c>
      <c r="E4673" s="3">
        <v>5</v>
      </c>
      <c r="F4673" s="21" t="s">
        <v>50</v>
      </c>
      <c r="G4673" s="1">
        <v>72</v>
      </c>
      <c r="H4673" s="1">
        <v>19</v>
      </c>
      <c r="J4673" s="1" t="s">
        <v>16</v>
      </c>
      <c r="K4673" s="1" t="s">
        <v>4308</v>
      </c>
      <c r="L4673" s="1" t="s">
        <v>4309</v>
      </c>
      <c r="M4673" s="1" t="s">
        <v>4155</v>
      </c>
      <c r="O4673" s="1">
        <v>43763</v>
      </c>
      <c r="P4673" s="1">
        <v>4104</v>
      </c>
      <c r="Q4673" s="1" t="s">
        <v>4310</v>
      </c>
    </row>
    <row r="4674" spans="1:17" x14ac:dyDescent="0.4">
      <c r="A4674" t="s">
        <v>48</v>
      </c>
      <c r="B4674" t="s">
        <v>1149</v>
      </c>
      <c r="C4674" t="s">
        <v>4</v>
      </c>
      <c r="D4674">
        <v>2020</v>
      </c>
      <c r="E4674" s="3">
        <v>5</v>
      </c>
      <c r="F4674" s="21" t="s">
        <v>50</v>
      </c>
      <c r="G4674" s="1">
        <v>73</v>
      </c>
      <c r="H4674" s="1">
        <v>99</v>
      </c>
      <c r="J4674" s="1" t="s">
        <v>365</v>
      </c>
      <c r="K4674" s="1" t="s">
        <v>4556</v>
      </c>
      <c r="L4674" s="1" t="s">
        <v>4557</v>
      </c>
      <c r="M4674" s="1" t="s">
        <v>4147</v>
      </c>
      <c r="O4674" s="1">
        <v>43545</v>
      </c>
      <c r="P4674" s="1">
        <v>4061</v>
      </c>
      <c r="Q4674" s="1" t="s">
        <v>4558</v>
      </c>
    </row>
    <row r="4675" spans="1:17" x14ac:dyDescent="0.4">
      <c r="A4675" t="s">
        <v>48</v>
      </c>
      <c r="B4675" t="s">
        <v>1149</v>
      </c>
      <c r="C4675" t="s">
        <v>4</v>
      </c>
      <c r="D4675">
        <v>2020</v>
      </c>
      <c r="E4675" s="3">
        <v>5</v>
      </c>
      <c r="F4675" s="21" t="s">
        <v>50</v>
      </c>
      <c r="G4675" s="1">
        <v>74</v>
      </c>
      <c r="H4675" s="1">
        <v>-17</v>
      </c>
      <c r="J4675" s="1" t="s">
        <v>317</v>
      </c>
      <c r="K4675" s="1" t="s">
        <v>4233</v>
      </c>
      <c r="L4675" s="1" t="s">
        <v>4234</v>
      </c>
      <c r="M4675" s="1" t="s">
        <v>4181</v>
      </c>
      <c r="O4675" s="1">
        <v>43362</v>
      </c>
      <c r="P4675" s="1">
        <v>3987</v>
      </c>
      <c r="Q4675" s="1" t="s">
        <v>4235</v>
      </c>
    </row>
    <row r="4676" spans="1:17" x14ac:dyDescent="0.4">
      <c r="A4676" t="s">
        <v>48</v>
      </c>
      <c r="B4676" t="s">
        <v>1149</v>
      </c>
      <c r="C4676" t="s">
        <v>4</v>
      </c>
      <c r="D4676">
        <v>2020</v>
      </c>
      <c r="E4676" s="3">
        <v>5</v>
      </c>
      <c r="F4676" s="21" t="s">
        <v>50</v>
      </c>
      <c r="G4676" s="1">
        <v>75</v>
      </c>
      <c r="H4676" s="1">
        <v>-9</v>
      </c>
      <c r="J4676" s="1" t="s">
        <v>304</v>
      </c>
      <c r="K4676" s="1" t="s">
        <v>1374</v>
      </c>
      <c r="L4676" s="1" t="s">
        <v>4298</v>
      </c>
      <c r="M4676" s="1" t="s">
        <v>4181</v>
      </c>
      <c r="O4676" s="1">
        <v>43962</v>
      </c>
      <c r="P4676" s="1">
        <v>3977</v>
      </c>
      <c r="Q4676" s="1" t="s">
        <v>4418</v>
      </c>
    </row>
    <row r="4677" spans="1:17" x14ac:dyDescent="0.4">
      <c r="A4677" t="s">
        <v>48</v>
      </c>
      <c r="B4677" t="s">
        <v>1149</v>
      </c>
      <c r="C4677" t="s">
        <v>4</v>
      </c>
      <c r="D4677">
        <v>2020</v>
      </c>
      <c r="E4677" s="3">
        <v>5</v>
      </c>
      <c r="F4677" s="21" t="s">
        <v>50</v>
      </c>
      <c r="G4677" s="1">
        <v>76</v>
      </c>
      <c r="H4677" s="1">
        <v>-7</v>
      </c>
      <c r="J4677" s="1" t="s">
        <v>20</v>
      </c>
      <c r="K4677" s="1" t="s">
        <v>4303</v>
      </c>
      <c r="L4677" s="1" t="s">
        <v>4143</v>
      </c>
      <c r="M4677" s="1" t="s">
        <v>4144</v>
      </c>
      <c r="O4677" s="1">
        <v>43753</v>
      </c>
      <c r="P4677" s="1">
        <v>3969</v>
      </c>
      <c r="Q4677" s="1" t="s">
        <v>4304</v>
      </c>
    </row>
    <row r="4678" spans="1:17" x14ac:dyDescent="0.4">
      <c r="A4678" t="s">
        <v>48</v>
      </c>
      <c r="B4678" t="s">
        <v>1149</v>
      </c>
      <c r="C4678" t="s">
        <v>4</v>
      </c>
      <c r="D4678">
        <v>2020</v>
      </c>
      <c r="E4678" s="3">
        <v>5</v>
      </c>
      <c r="F4678" s="21" t="s">
        <v>50</v>
      </c>
      <c r="G4678" s="1">
        <v>77</v>
      </c>
      <c r="H4678" s="1">
        <v>1</v>
      </c>
      <c r="J4678" s="1" t="s">
        <v>1597</v>
      </c>
      <c r="K4678" s="1" t="s">
        <v>4457</v>
      </c>
      <c r="L4678" s="1" t="s">
        <v>3117</v>
      </c>
      <c r="M4678" s="1" t="s">
        <v>4139</v>
      </c>
      <c r="N4678" s="1" t="s">
        <v>4458</v>
      </c>
      <c r="O4678" s="1">
        <v>43829</v>
      </c>
      <c r="P4678" s="1">
        <v>3934</v>
      </c>
      <c r="Q4678" s="1" t="s">
        <v>4459</v>
      </c>
    </row>
    <row r="4679" spans="1:17" x14ac:dyDescent="0.4">
      <c r="A4679" t="s">
        <v>48</v>
      </c>
      <c r="B4679" t="s">
        <v>1149</v>
      </c>
      <c r="C4679" t="s">
        <v>4</v>
      </c>
      <c r="D4679">
        <v>2020</v>
      </c>
      <c r="E4679" s="3">
        <v>5</v>
      </c>
      <c r="F4679" s="21" t="s">
        <v>50</v>
      </c>
      <c r="G4679" s="1">
        <v>78</v>
      </c>
      <c r="H4679" s="1">
        <v>1</v>
      </c>
      <c r="J4679" s="1" t="s">
        <v>27</v>
      </c>
      <c r="K4679" s="1" t="s">
        <v>4818</v>
      </c>
      <c r="L4679" s="1" t="s">
        <v>4819</v>
      </c>
      <c r="M4679" s="1" t="s">
        <v>4152</v>
      </c>
      <c r="O4679" s="1">
        <v>43970</v>
      </c>
      <c r="P4679" s="1">
        <v>3638</v>
      </c>
      <c r="Q4679" s="1" t="s">
        <v>4820</v>
      </c>
    </row>
    <row r="4680" spans="1:17" x14ac:dyDescent="0.4">
      <c r="A4680" t="s">
        <v>48</v>
      </c>
      <c r="B4680" t="s">
        <v>1149</v>
      </c>
      <c r="C4680" t="s">
        <v>4</v>
      </c>
      <c r="D4680">
        <v>2020</v>
      </c>
      <c r="E4680" s="3">
        <v>5</v>
      </c>
      <c r="F4680" s="21" t="s">
        <v>50</v>
      </c>
      <c r="G4680" s="1">
        <v>79</v>
      </c>
      <c r="H4680" s="1">
        <v>-16</v>
      </c>
      <c r="J4680" s="1" t="s">
        <v>10</v>
      </c>
      <c r="K4680" s="1" t="s">
        <v>4275</v>
      </c>
      <c r="L4680" s="1" t="s">
        <v>4276</v>
      </c>
      <c r="M4680" s="1" t="s">
        <v>4277</v>
      </c>
      <c r="O4680" s="1">
        <v>43368</v>
      </c>
      <c r="P4680" s="1">
        <v>3619</v>
      </c>
      <c r="Q4680" s="1" t="s">
        <v>4278</v>
      </c>
    </row>
    <row r="4681" spans="1:17" x14ac:dyDescent="0.4">
      <c r="A4681" t="s">
        <v>48</v>
      </c>
      <c r="B4681" t="s">
        <v>1149</v>
      </c>
      <c r="C4681" t="s">
        <v>4</v>
      </c>
      <c r="D4681">
        <v>2020</v>
      </c>
      <c r="E4681" s="3">
        <v>5</v>
      </c>
      <c r="F4681" s="21" t="s">
        <v>50</v>
      </c>
      <c r="G4681" s="1">
        <v>80</v>
      </c>
      <c r="H4681" s="1">
        <v>14</v>
      </c>
      <c r="J4681" s="1" t="s">
        <v>4826</v>
      </c>
      <c r="K4681" s="1" t="s">
        <v>1473</v>
      </c>
      <c r="L4681" s="1" t="s">
        <v>4400</v>
      </c>
      <c r="M4681" s="1" t="s">
        <v>4147</v>
      </c>
      <c r="N4681" s="1" t="s">
        <v>4401</v>
      </c>
      <c r="O4681" s="1">
        <v>44005</v>
      </c>
      <c r="P4681" s="1">
        <v>3533</v>
      </c>
      <c r="Q4681" s="1" t="s">
        <v>4402</v>
      </c>
    </row>
    <row r="4682" spans="1:17" x14ac:dyDescent="0.4">
      <c r="A4682" t="s">
        <v>48</v>
      </c>
      <c r="B4682" t="s">
        <v>1149</v>
      </c>
      <c r="C4682" t="s">
        <v>4</v>
      </c>
      <c r="D4682">
        <v>2020</v>
      </c>
      <c r="E4682" s="3">
        <v>5</v>
      </c>
      <c r="F4682" s="21" t="s">
        <v>50</v>
      </c>
      <c r="G4682" s="1">
        <v>81</v>
      </c>
      <c r="H4682" s="1">
        <v>76</v>
      </c>
      <c r="J4682" s="1" t="s">
        <v>20</v>
      </c>
      <c r="K4682" s="1" t="s">
        <v>4264</v>
      </c>
      <c r="L4682" s="1" t="s">
        <v>4265</v>
      </c>
      <c r="M4682" s="1" t="s">
        <v>4160</v>
      </c>
      <c r="N4682" s="1" t="s">
        <v>4266</v>
      </c>
      <c r="O4682" s="1">
        <v>43753</v>
      </c>
      <c r="P4682" s="1">
        <v>3411</v>
      </c>
      <c r="Q4682" s="1" t="s">
        <v>4267</v>
      </c>
    </row>
    <row r="4683" spans="1:17" x14ac:dyDescent="0.4">
      <c r="A4683" t="s">
        <v>48</v>
      </c>
      <c r="B4683" t="s">
        <v>1149</v>
      </c>
      <c r="C4683" t="s">
        <v>4</v>
      </c>
      <c r="D4683">
        <v>2020</v>
      </c>
      <c r="E4683" s="3">
        <v>5</v>
      </c>
      <c r="F4683" s="21" t="s">
        <v>50</v>
      </c>
      <c r="G4683" s="1">
        <v>82</v>
      </c>
      <c r="H4683" s="1">
        <v>27</v>
      </c>
      <c r="J4683" s="1" t="s">
        <v>3497</v>
      </c>
      <c r="K4683" s="1" t="s">
        <v>4480</v>
      </c>
      <c r="L4683" s="1" t="s">
        <v>4481</v>
      </c>
      <c r="M4683" s="1" t="s">
        <v>4155</v>
      </c>
      <c r="N4683" s="1" t="s">
        <v>4482</v>
      </c>
      <c r="O4683" s="1">
        <v>44008</v>
      </c>
      <c r="P4683" s="1">
        <v>3358</v>
      </c>
      <c r="Q4683" s="1" t="s">
        <v>4483</v>
      </c>
    </row>
    <row r="4684" spans="1:17" x14ac:dyDescent="0.4">
      <c r="A4684" t="s">
        <v>48</v>
      </c>
      <c r="B4684" t="s">
        <v>1149</v>
      </c>
      <c r="C4684" t="s">
        <v>4</v>
      </c>
      <c r="D4684">
        <v>2020</v>
      </c>
      <c r="E4684" s="3">
        <v>5</v>
      </c>
      <c r="F4684" s="21" t="s">
        <v>50</v>
      </c>
      <c r="G4684" s="1">
        <v>83</v>
      </c>
      <c r="H4684" s="1">
        <v>-3</v>
      </c>
      <c r="J4684" s="1" t="s">
        <v>20</v>
      </c>
      <c r="K4684" s="1" t="s">
        <v>4370</v>
      </c>
      <c r="L4684" s="1" t="s">
        <v>4143</v>
      </c>
      <c r="M4684" s="1" t="s">
        <v>4144</v>
      </c>
      <c r="O4684" s="1">
        <v>43414</v>
      </c>
      <c r="P4684" s="1">
        <v>3345</v>
      </c>
      <c r="Q4684" s="1" t="s">
        <v>4371</v>
      </c>
    </row>
    <row r="4685" spans="1:17" x14ac:dyDescent="0.4">
      <c r="A4685" t="s">
        <v>48</v>
      </c>
      <c r="B4685" t="s">
        <v>1149</v>
      </c>
      <c r="C4685" t="s">
        <v>4</v>
      </c>
      <c r="D4685">
        <v>2020</v>
      </c>
      <c r="E4685" s="3">
        <v>5</v>
      </c>
      <c r="F4685" s="21" t="s">
        <v>50</v>
      </c>
      <c r="G4685" s="1">
        <v>84</v>
      </c>
      <c r="H4685" s="1" t="s">
        <v>81</v>
      </c>
      <c r="J4685" s="1" t="s">
        <v>317</v>
      </c>
      <c r="K4685" s="1" t="s">
        <v>5001</v>
      </c>
      <c r="L4685" s="1" t="s">
        <v>5002</v>
      </c>
      <c r="M4685" s="1" t="s">
        <v>4155</v>
      </c>
      <c r="O4685" s="1">
        <v>43967</v>
      </c>
      <c r="P4685" s="1">
        <v>3259</v>
      </c>
      <c r="Q4685" s="1" t="s">
        <v>5003</v>
      </c>
    </row>
    <row r="4686" spans="1:17" x14ac:dyDescent="0.4">
      <c r="A4686" t="s">
        <v>48</v>
      </c>
      <c r="B4686" t="s">
        <v>1149</v>
      </c>
      <c r="C4686" t="s">
        <v>4</v>
      </c>
      <c r="D4686">
        <v>2020</v>
      </c>
      <c r="E4686" s="3">
        <v>5</v>
      </c>
      <c r="F4686" s="21" t="s">
        <v>50</v>
      </c>
      <c r="G4686" s="1">
        <v>85</v>
      </c>
      <c r="H4686" s="1">
        <v>-3</v>
      </c>
      <c r="J4686" s="1" t="s">
        <v>17</v>
      </c>
      <c r="K4686" s="1" t="s">
        <v>4291</v>
      </c>
      <c r="L4686" s="1" t="s">
        <v>4292</v>
      </c>
      <c r="M4686" s="1" t="s">
        <v>4152</v>
      </c>
      <c r="N4686" s="1" t="s">
        <v>4293</v>
      </c>
      <c r="O4686" s="1">
        <v>43988</v>
      </c>
      <c r="P4686" s="1">
        <v>3244</v>
      </c>
      <c r="Q4686" s="1" t="s">
        <v>4294</v>
      </c>
    </row>
    <row r="4687" spans="1:17" x14ac:dyDescent="0.4">
      <c r="A4687" t="s">
        <v>48</v>
      </c>
      <c r="B4687" t="s">
        <v>1149</v>
      </c>
      <c r="C4687" t="s">
        <v>4</v>
      </c>
      <c r="D4687">
        <v>2020</v>
      </c>
      <c r="E4687" s="3">
        <v>5</v>
      </c>
      <c r="F4687" s="21" t="s">
        <v>50</v>
      </c>
      <c r="G4687" s="1">
        <v>86</v>
      </c>
      <c r="H4687" s="1">
        <v>47</v>
      </c>
      <c r="J4687" s="1" t="s">
        <v>304</v>
      </c>
      <c r="K4687" s="1" t="s">
        <v>1523</v>
      </c>
      <c r="L4687" s="1" t="s">
        <v>4409</v>
      </c>
      <c r="M4687" s="1" t="s">
        <v>4181</v>
      </c>
      <c r="O4687" s="1">
        <v>43060</v>
      </c>
      <c r="P4687" s="1">
        <v>3236</v>
      </c>
      <c r="Q4687" s="1" t="s">
        <v>4410</v>
      </c>
    </row>
    <row r="4688" spans="1:17" x14ac:dyDescent="0.4">
      <c r="A4688" t="s">
        <v>48</v>
      </c>
      <c r="B4688" t="s">
        <v>1149</v>
      </c>
      <c r="C4688" t="s">
        <v>4</v>
      </c>
      <c r="D4688">
        <v>2020</v>
      </c>
      <c r="E4688" s="3">
        <v>5</v>
      </c>
      <c r="F4688" s="21" t="s">
        <v>50</v>
      </c>
      <c r="G4688" s="1">
        <v>87</v>
      </c>
      <c r="H4688" s="1">
        <v>-16</v>
      </c>
      <c r="J4688" s="1" t="s">
        <v>365</v>
      </c>
      <c r="K4688" s="1" t="s">
        <v>1582</v>
      </c>
      <c r="L4688" s="1" t="s">
        <v>4239</v>
      </c>
      <c r="M4688" s="1" t="s">
        <v>4181</v>
      </c>
      <c r="N4688" s="1" t="s">
        <v>4240</v>
      </c>
      <c r="O4688" s="1">
        <v>43985</v>
      </c>
      <c r="P4688" s="1">
        <v>3220</v>
      </c>
      <c r="Q4688" s="1" t="s">
        <v>4241</v>
      </c>
    </row>
    <row r="4689" spans="1:17" x14ac:dyDescent="0.4">
      <c r="A4689" t="s">
        <v>48</v>
      </c>
      <c r="B4689" t="s">
        <v>1149</v>
      </c>
      <c r="C4689" t="s">
        <v>4</v>
      </c>
      <c r="D4689">
        <v>2020</v>
      </c>
      <c r="E4689" s="3">
        <v>5</v>
      </c>
      <c r="F4689" s="21" t="s">
        <v>50</v>
      </c>
      <c r="G4689" s="1">
        <v>88</v>
      </c>
      <c r="H4689" s="1">
        <v>44</v>
      </c>
      <c r="J4689" s="1" t="s">
        <v>3149</v>
      </c>
      <c r="K4689" s="1" t="s">
        <v>4661</v>
      </c>
      <c r="L4689" s="1" t="s">
        <v>4662</v>
      </c>
      <c r="M4689" s="1" t="s">
        <v>4152</v>
      </c>
      <c r="O4689" s="1">
        <v>43502</v>
      </c>
      <c r="P4689" s="1">
        <v>3178</v>
      </c>
      <c r="Q4689" s="1" t="s">
        <v>4663</v>
      </c>
    </row>
    <row r="4690" spans="1:17" x14ac:dyDescent="0.4">
      <c r="A4690" t="s">
        <v>48</v>
      </c>
      <c r="B4690" t="s">
        <v>1149</v>
      </c>
      <c r="C4690" t="s">
        <v>4</v>
      </c>
      <c r="D4690">
        <v>2020</v>
      </c>
      <c r="E4690" s="3">
        <v>5</v>
      </c>
      <c r="F4690" s="21" t="s">
        <v>50</v>
      </c>
      <c r="G4690" s="1">
        <v>89</v>
      </c>
      <c r="H4690" s="1">
        <v>18</v>
      </c>
      <c r="J4690" s="1" t="s">
        <v>17</v>
      </c>
      <c r="K4690" s="1" t="s">
        <v>4513</v>
      </c>
      <c r="L4690" s="1" t="s">
        <v>4514</v>
      </c>
      <c r="M4690" s="1" t="s">
        <v>4515</v>
      </c>
      <c r="N4690" s="1" t="s">
        <v>4516</v>
      </c>
      <c r="O4690" s="1">
        <v>43978</v>
      </c>
      <c r="P4690" s="1">
        <v>3149</v>
      </c>
      <c r="Q4690" s="1" t="s">
        <v>4517</v>
      </c>
    </row>
    <row r="4691" spans="1:17" x14ac:dyDescent="0.4">
      <c r="A4691" t="s">
        <v>48</v>
      </c>
      <c r="B4691" t="s">
        <v>1149</v>
      </c>
      <c r="C4691" t="s">
        <v>4</v>
      </c>
      <c r="D4691">
        <v>2020</v>
      </c>
      <c r="E4691" s="3">
        <v>5</v>
      </c>
      <c r="F4691" s="21" t="s">
        <v>50</v>
      </c>
      <c r="G4691" s="1">
        <v>90</v>
      </c>
      <c r="H4691" s="1">
        <v>-35</v>
      </c>
      <c r="J4691" s="1" t="s">
        <v>415</v>
      </c>
      <c r="K4691" s="1" t="s">
        <v>1513</v>
      </c>
      <c r="L4691" s="1" t="s">
        <v>4522</v>
      </c>
      <c r="M4691" s="1" t="s">
        <v>4160</v>
      </c>
      <c r="O4691" s="1">
        <v>43956</v>
      </c>
      <c r="P4691" s="1">
        <v>3144</v>
      </c>
      <c r="Q4691" s="1" t="s">
        <v>4523</v>
      </c>
    </row>
    <row r="4692" spans="1:17" x14ac:dyDescent="0.4">
      <c r="A4692" t="s">
        <v>48</v>
      </c>
      <c r="B4692" t="s">
        <v>1149</v>
      </c>
      <c r="C4692" t="s">
        <v>4</v>
      </c>
      <c r="D4692">
        <v>2020</v>
      </c>
      <c r="E4692" s="3">
        <v>5</v>
      </c>
      <c r="F4692" s="21" t="s">
        <v>50</v>
      </c>
      <c r="G4692" s="1">
        <v>91</v>
      </c>
      <c r="H4692" s="1">
        <v>-5</v>
      </c>
      <c r="J4692" s="1" t="s">
        <v>9</v>
      </c>
      <c r="K4692" s="1" t="s">
        <v>1187</v>
      </c>
      <c r="L4692" s="1" t="s">
        <v>1188</v>
      </c>
      <c r="M4692" s="1" t="s">
        <v>4160</v>
      </c>
      <c r="O4692" s="1">
        <v>43901</v>
      </c>
      <c r="P4692" s="1">
        <v>3008</v>
      </c>
      <c r="Q4692" s="1" t="s">
        <v>4316</v>
      </c>
    </row>
    <row r="4693" spans="1:17" x14ac:dyDescent="0.4">
      <c r="A4693" t="s">
        <v>48</v>
      </c>
      <c r="B4693" t="s">
        <v>1149</v>
      </c>
      <c r="C4693" t="s">
        <v>4</v>
      </c>
      <c r="D4693">
        <v>2020</v>
      </c>
      <c r="E4693" s="3">
        <v>5</v>
      </c>
      <c r="F4693" s="21" t="s">
        <v>50</v>
      </c>
      <c r="G4693" s="1">
        <v>92</v>
      </c>
      <c r="H4693" s="1">
        <v>47</v>
      </c>
      <c r="J4693" s="1" t="s">
        <v>16</v>
      </c>
      <c r="K4693" s="1" t="s">
        <v>4857</v>
      </c>
      <c r="L4693" s="1" t="s">
        <v>4858</v>
      </c>
      <c r="M4693" s="1" t="s">
        <v>4155</v>
      </c>
      <c r="O4693" s="1">
        <v>43916</v>
      </c>
      <c r="P4693" s="1">
        <v>2997</v>
      </c>
      <c r="Q4693" s="1" t="s">
        <v>4859</v>
      </c>
    </row>
    <row r="4694" spans="1:17" x14ac:dyDescent="0.4">
      <c r="A4694" t="s">
        <v>48</v>
      </c>
      <c r="B4694" t="s">
        <v>1149</v>
      </c>
      <c r="C4694" t="s">
        <v>4</v>
      </c>
      <c r="D4694">
        <v>2020</v>
      </c>
      <c r="E4694" s="3">
        <v>5</v>
      </c>
      <c r="F4694" s="21" t="s">
        <v>50</v>
      </c>
      <c r="G4694" s="1">
        <v>93</v>
      </c>
      <c r="H4694" s="1">
        <v>-10</v>
      </c>
      <c r="J4694" s="1" t="s">
        <v>3497</v>
      </c>
      <c r="K4694" s="1" t="s">
        <v>4388</v>
      </c>
      <c r="L4694" s="1" t="s">
        <v>4389</v>
      </c>
      <c r="M4694" s="1" t="s">
        <v>4152</v>
      </c>
      <c r="O4694" s="1">
        <v>43974</v>
      </c>
      <c r="P4694" s="1">
        <v>2948</v>
      </c>
      <c r="Q4694" s="1" t="s">
        <v>4390</v>
      </c>
    </row>
    <row r="4695" spans="1:17" x14ac:dyDescent="0.4">
      <c r="A4695" t="s">
        <v>48</v>
      </c>
      <c r="B4695" t="s">
        <v>1149</v>
      </c>
      <c r="C4695" t="s">
        <v>4</v>
      </c>
      <c r="D4695">
        <v>2020</v>
      </c>
      <c r="E4695" s="3">
        <v>5</v>
      </c>
      <c r="F4695" s="21" t="s">
        <v>50</v>
      </c>
      <c r="G4695" s="1">
        <v>94</v>
      </c>
      <c r="H4695" s="1">
        <v>54</v>
      </c>
      <c r="J4695" s="1" t="s">
        <v>20</v>
      </c>
      <c r="K4695" s="1" t="s">
        <v>4618</v>
      </c>
      <c r="L4695" s="1" t="s">
        <v>4619</v>
      </c>
      <c r="M4695" s="1" t="s">
        <v>4155</v>
      </c>
      <c r="N4695" s="1" t="s">
        <v>4620</v>
      </c>
      <c r="O4695" s="1">
        <v>43712</v>
      </c>
      <c r="P4695" s="1">
        <v>2907</v>
      </c>
      <c r="Q4695" s="1" t="s">
        <v>4621</v>
      </c>
    </row>
    <row r="4696" spans="1:17" x14ac:dyDescent="0.4">
      <c r="A4696" t="s">
        <v>48</v>
      </c>
      <c r="B4696" t="s">
        <v>1149</v>
      </c>
      <c r="C4696" t="s">
        <v>4</v>
      </c>
      <c r="D4696">
        <v>2020</v>
      </c>
      <c r="E4696" s="3">
        <v>5</v>
      </c>
      <c r="F4696" s="21" t="s">
        <v>50</v>
      </c>
      <c r="G4696" s="1">
        <v>95</v>
      </c>
      <c r="H4696" s="1">
        <v>-14</v>
      </c>
      <c r="J4696" s="1" t="s">
        <v>3156</v>
      </c>
      <c r="K4696" s="1" t="s">
        <v>4394</v>
      </c>
      <c r="L4696" s="1" t="s">
        <v>4395</v>
      </c>
      <c r="M4696" s="1" t="s">
        <v>4144</v>
      </c>
      <c r="O4696" s="1">
        <v>43447</v>
      </c>
      <c r="P4696" s="1">
        <v>2895</v>
      </c>
      <c r="Q4696" s="1" t="s">
        <v>4396</v>
      </c>
    </row>
    <row r="4697" spans="1:17" x14ac:dyDescent="0.4">
      <c r="A4697" t="s">
        <v>48</v>
      </c>
      <c r="B4697" t="s">
        <v>1149</v>
      </c>
      <c r="C4697" t="s">
        <v>4</v>
      </c>
      <c r="D4697">
        <v>2020</v>
      </c>
      <c r="E4697" s="3">
        <v>5</v>
      </c>
      <c r="F4697" s="21" t="s">
        <v>50</v>
      </c>
      <c r="G4697" s="1">
        <v>96</v>
      </c>
      <c r="H4697" s="1">
        <v>6</v>
      </c>
      <c r="J4697" s="1" t="s">
        <v>20</v>
      </c>
      <c r="K4697" s="1" t="s">
        <v>4381</v>
      </c>
      <c r="L4697" s="1" t="s">
        <v>4143</v>
      </c>
      <c r="M4697" s="1" t="s">
        <v>4144</v>
      </c>
      <c r="O4697" s="1">
        <v>43754</v>
      </c>
      <c r="P4697" s="1">
        <v>2845</v>
      </c>
      <c r="Q4697" s="1" t="s">
        <v>4382</v>
      </c>
    </row>
    <row r="4698" spans="1:17" x14ac:dyDescent="0.4">
      <c r="A4698" t="s">
        <v>48</v>
      </c>
      <c r="B4698" t="s">
        <v>1149</v>
      </c>
      <c r="C4698" t="s">
        <v>4</v>
      </c>
      <c r="D4698">
        <v>2020</v>
      </c>
      <c r="E4698" s="3">
        <v>5</v>
      </c>
      <c r="F4698" s="21" t="s">
        <v>50</v>
      </c>
      <c r="G4698" s="1">
        <v>97</v>
      </c>
      <c r="H4698" s="1">
        <v>2</v>
      </c>
      <c r="J4698" s="1" t="s">
        <v>365</v>
      </c>
      <c r="K4698" s="1" t="s">
        <v>1566</v>
      </c>
      <c r="L4698" s="1" t="s">
        <v>4406</v>
      </c>
      <c r="M4698" s="1" t="s">
        <v>4171</v>
      </c>
      <c r="N4698" s="1" t="s">
        <v>4407</v>
      </c>
      <c r="O4698" s="1">
        <v>43947</v>
      </c>
      <c r="P4698" s="1">
        <v>2834</v>
      </c>
      <c r="Q4698" s="1" t="s">
        <v>4408</v>
      </c>
    </row>
    <row r="4699" spans="1:17" x14ac:dyDescent="0.4">
      <c r="A4699" t="s">
        <v>48</v>
      </c>
      <c r="B4699" t="s">
        <v>1149</v>
      </c>
      <c r="C4699" t="s">
        <v>4</v>
      </c>
      <c r="D4699">
        <v>2020</v>
      </c>
      <c r="E4699" s="3">
        <v>5</v>
      </c>
      <c r="F4699" s="21" t="s">
        <v>50</v>
      </c>
      <c r="G4699" s="1">
        <v>98</v>
      </c>
      <c r="H4699" s="1">
        <v>46</v>
      </c>
      <c r="J4699" s="1" t="s">
        <v>20</v>
      </c>
      <c r="K4699" s="1" t="s">
        <v>4737</v>
      </c>
      <c r="L4699" s="1" t="s">
        <v>4738</v>
      </c>
      <c r="M4699" s="1" t="s">
        <v>4144</v>
      </c>
      <c r="O4699" s="1">
        <v>44003</v>
      </c>
      <c r="P4699" s="1">
        <v>2834</v>
      </c>
      <c r="Q4699" s="1" t="s">
        <v>4739</v>
      </c>
    </row>
    <row r="4700" spans="1:17" x14ac:dyDescent="0.4">
      <c r="A4700" t="s">
        <v>48</v>
      </c>
      <c r="B4700" t="s">
        <v>1149</v>
      </c>
      <c r="C4700" t="s">
        <v>4</v>
      </c>
      <c r="D4700">
        <v>2020</v>
      </c>
      <c r="E4700" s="3">
        <v>5</v>
      </c>
      <c r="F4700" s="21" t="s">
        <v>50</v>
      </c>
      <c r="G4700" s="1">
        <v>99</v>
      </c>
      <c r="H4700" s="1">
        <v>-15</v>
      </c>
      <c r="J4700" s="1" t="s">
        <v>9</v>
      </c>
      <c r="K4700" s="1" t="s">
        <v>4924</v>
      </c>
      <c r="L4700" s="1" t="s">
        <v>4925</v>
      </c>
      <c r="M4700" s="1" t="s">
        <v>4152</v>
      </c>
      <c r="O4700" s="1">
        <v>43644</v>
      </c>
      <c r="P4700" s="1">
        <v>2789</v>
      </c>
      <c r="Q4700" s="1" t="s">
        <v>4926</v>
      </c>
    </row>
    <row r="4701" spans="1:17" x14ac:dyDescent="0.4">
      <c r="A4701" t="s">
        <v>48</v>
      </c>
      <c r="B4701" t="s">
        <v>1149</v>
      </c>
      <c r="C4701" t="s">
        <v>4</v>
      </c>
      <c r="D4701">
        <v>2020</v>
      </c>
      <c r="E4701" s="3">
        <v>5</v>
      </c>
      <c r="F4701" s="21" t="s">
        <v>50</v>
      </c>
      <c r="G4701" s="1">
        <v>100</v>
      </c>
      <c r="H4701" s="1">
        <v>11</v>
      </c>
      <c r="J4701" s="1" t="s">
        <v>317</v>
      </c>
      <c r="K4701" s="1" t="s">
        <v>4425</v>
      </c>
      <c r="L4701" s="1" t="s">
        <v>4426</v>
      </c>
      <c r="M4701" s="1" t="s">
        <v>4181</v>
      </c>
      <c r="O4701" s="1">
        <v>43970</v>
      </c>
      <c r="P4701" s="1">
        <v>2746</v>
      </c>
      <c r="Q4701" s="1" t="s">
        <v>4427</v>
      </c>
    </row>
    <row r="4702" spans="1:17" x14ac:dyDescent="0.4">
      <c r="A4702" t="s">
        <v>48</v>
      </c>
      <c r="B4702" t="s">
        <v>1149</v>
      </c>
      <c r="C4702" t="s">
        <v>4</v>
      </c>
      <c r="D4702">
        <v>2020</v>
      </c>
      <c r="E4702" s="3">
        <v>5</v>
      </c>
      <c r="F4702" s="21" t="s">
        <v>50</v>
      </c>
      <c r="G4702" s="1">
        <v>101</v>
      </c>
      <c r="H4702" s="1">
        <v>-41</v>
      </c>
      <c r="J4702" s="1" t="s">
        <v>365</v>
      </c>
      <c r="K4702" s="1" t="s">
        <v>1552</v>
      </c>
      <c r="L4702" s="1" t="s">
        <v>4391</v>
      </c>
      <c r="M4702" s="1" t="s">
        <v>4155</v>
      </c>
      <c r="N4702" s="1" t="s">
        <v>4392</v>
      </c>
      <c r="O4702" s="1">
        <v>43818</v>
      </c>
      <c r="P4702" s="1">
        <v>2645</v>
      </c>
      <c r="Q4702" s="1" t="s">
        <v>4393</v>
      </c>
    </row>
    <row r="4703" spans="1:17" x14ac:dyDescent="0.4">
      <c r="A4703" t="s">
        <v>48</v>
      </c>
      <c r="B4703" t="s">
        <v>1149</v>
      </c>
      <c r="C4703" t="s">
        <v>4</v>
      </c>
      <c r="D4703">
        <v>2020</v>
      </c>
      <c r="E4703" s="3">
        <v>5</v>
      </c>
      <c r="F4703" s="21" t="s">
        <v>50</v>
      </c>
      <c r="G4703" s="1">
        <v>102</v>
      </c>
      <c r="H4703" s="1" t="s">
        <v>81</v>
      </c>
      <c r="J4703" s="1" t="s">
        <v>365</v>
      </c>
      <c r="K4703" s="1" t="s">
        <v>1398</v>
      </c>
      <c r="L4703" s="1" t="s">
        <v>1399</v>
      </c>
      <c r="M4703" s="1" t="s">
        <v>4171</v>
      </c>
      <c r="N4703" s="1" t="s">
        <v>4334</v>
      </c>
      <c r="O4703" s="1">
        <v>43983</v>
      </c>
      <c r="P4703" s="1">
        <v>2645</v>
      </c>
      <c r="Q4703" s="1" t="s">
        <v>4335</v>
      </c>
    </row>
    <row r="4704" spans="1:17" x14ac:dyDescent="0.4">
      <c r="A4704" t="s">
        <v>48</v>
      </c>
      <c r="B4704" t="s">
        <v>1149</v>
      </c>
      <c r="C4704" t="s">
        <v>4</v>
      </c>
      <c r="D4704">
        <v>2020</v>
      </c>
      <c r="E4704" s="3">
        <v>5</v>
      </c>
      <c r="F4704" s="21" t="s">
        <v>50</v>
      </c>
      <c r="G4704" s="1">
        <v>103</v>
      </c>
      <c r="H4704" s="1">
        <v>-2</v>
      </c>
      <c r="J4704" s="1" t="s">
        <v>20</v>
      </c>
      <c r="K4704" s="1" t="s">
        <v>4331</v>
      </c>
      <c r="L4704" s="1" t="s">
        <v>4332</v>
      </c>
      <c r="M4704" s="1" t="s">
        <v>4144</v>
      </c>
      <c r="O4704" s="1">
        <v>43497</v>
      </c>
      <c r="P4704" s="1">
        <v>2596</v>
      </c>
      <c r="Q4704" s="1" t="s">
        <v>4333</v>
      </c>
    </row>
    <row r="4705" spans="1:17" x14ac:dyDescent="0.4">
      <c r="A4705" t="s">
        <v>48</v>
      </c>
      <c r="B4705" t="s">
        <v>1149</v>
      </c>
      <c r="C4705" t="s">
        <v>4</v>
      </c>
      <c r="D4705">
        <v>2020</v>
      </c>
      <c r="E4705" s="3">
        <v>5</v>
      </c>
      <c r="F4705" s="21" t="s">
        <v>50</v>
      </c>
      <c r="G4705" s="1">
        <v>104</v>
      </c>
      <c r="H4705" s="1" t="s">
        <v>81</v>
      </c>
      <c r="J4705" s="1" t="s">
        <v>16</v>
      </c>
      <c r="K4705" s="1" t="s">
        <v>5004</v>
      </c>
      <c r="L4705" s="1" t="s">
        <v>1310</v>
      </c>
      <c r="M4705" s="1" t="s">
        <v>4144</v>
      </c>
      <c r="O4705" s="1">
        <v>43967</v>
      </c>
      <c r="P4705" s="1">
        <v>2591</v>
      </c>
      <c r="Q4705" s="1" t="s">
        <v>5005</v>
      </c>
    </row>
    <row r="4706" spans="1:17" x14ac:dyDescent="0.4">
      <c r="A4706" t="s">
        <v>48</v>
      </c>
      <c r="B4706" t="s">
        <v>1149</v>
      </c>
      <c r="C4706" t="s">
        <v>4</v>
      </c>
      <c r="D4706">
        <v>2020</v>
      </c>
      <c r="E4706" s="3">
        <v>5</v>
      </c>
      <c r="F4706" s="21" t="s">
        <v>50</v>
      </c>
      <c r="G4706" s="1">
        <v>105</v>
      </c>
      <c r="H4706" s="1">
        <v>1</v>
      </c>
      <c r="J4706" s="1" t="s">
        <v>304</v>
      </c>
      <c r="K4706" s="1" t="s">
        <v>4936</v>
      </c>
      <c r="L4706" s="1" t="s">
        <v>3614</v>
      </c>
      <c r="M4706" s="1" t="s">
        <v>4155</v>
      </c>
      <c r="N4706" s="1" t="s">
        <v>4937</v>
      </c>
      <c r="O4706" s="1">
        <v>43949</v>
      </c>
      <c r="P4706" s="1">
        <v>2551</v>
      </c>
      <c r="Q4706" s="1" t="s">
        <v>4938</v>
      </c>
    </row>
    <row r="4707" spans="1:17" x14ac:dyDescent="0.4">
      <c r="A4707" t="s">
        <v>48</v>
      </c>
      <c r="B4707" t="s">
        <v>1149</v>
      </c>
      <c r="C4707" t="s">
        <v>4</v>
      </c>
      <c r="D4707">
        <v>2020</v>
      </c>
      <c r="E4707" s="3">
        <v>5</v>
      </c>
      <c r="F4707" s="21" t="s">
        <v>50</v>
      </c>
      <c r="G4707" s="1">
        <v>106</v>
      </c>
      <c r="H4707" s="1">
        <v>37</v>
      </c>
      <c r="J4707" s="1" t="s">
        <v>20</v>
      </c>
      <c r="K4707" s="1" t="s">
        <v>4950</v>
      </c>
      <c r="L4707" s="1" t="s">
        <v>4951</v>
      </c>
      <c r="M4707" s="1" t="s">
        <v>4152</v>
      </c>
      <c r="O4707" s="1">
        <v>43542</v>
      </c>
      <c r="P4707" s="1">
        <v>2544</v>
      </c>
      <c r="Q4707" s="1" t="s">
        <v>4952</v>
      </c>
    </row>
    <row r="4708" spans="1:17" x14ac:dyDescent="0.4">
      <c r="A4708" t="s">
        <v>48</v>
      </c>
      <c r="B4708" t="s">
        <v>1149</v>
      </c>
      <c r="C4708" t="s">
        <v>4</v>
      </c>
      <c r="D4708">
        <v>2020</v>
      </c>
      <c r="E4708" s="3">
        <v>5</v>
      </c>
      <c r="F4708" s="21" t="s">
        <v>50</v>
      </c>
      <c r="G4708" s="1">
        <v>107</v>
      </c>
      <c r="H4708" s="1">
        <v>356</v>
      </c>
      <c r="J4708" s="1" t="s">
        <v>3664</v>
      </c>
      <c r="K4708" s="1" t="s">
        <v>5006</v>
      </c>
      <c r="L4708" s="1" t="s">
        <v>5007</v>
      </c>
      <c r="M4708" s="1" t="s">
        <v>4181</v>
      </c>
      <c r="O4708" s="1">
        <v>43643</v>
      </c>
      <c r="P4708" s="1">
        <v>2539</v>
      </c>
      <c r="Q4708" s="1" t="s">
        <v>5008</v>
      </c>
    </row>
    <row r="4709" spans="1:17" x14ac:dyDescent="0.4">
      <c r="A4709" t="s">
        <v>48</v>
      </c>
      <c r="B4709" t="s">
        <v>1149</v>
      </c>
      <c r="C4709" t="s">
        <v>4</v>
      </c>
      <c r="D4709">
        <v>2020</v>
      </c>
      <c r="E4709" s="3">
        <v>5</v>
      </c>
      <c r="F4709" s="21" t="s">
        <v>50</v>
      </c>
      <c r="G4709" s="1">
        <v>108</v>
      </c>
      <c r="H4709" s="1">
        <v>-3</v>
      </c>
      <c r="J4709" s="1" t="s">
        <v>20</v>
      </c>
      <c r="K4709" s="1" t="s">
        <v>4428</v>
      </c>
      <c r="L4709" s="1" t="s">
        <v>4429</v>
      </c>
      <c r="M4709" s="1" t="s">
        <v>4160</v>
      </c>
      <c r="N4709" s="1" t="s">
        <v>4430</v>
      </c>
      <c r="O4709" s="1">
        <v>43994</v>
      </c>
      <c r="P4709" s="1">
        <v>2527</v>
      </c>
      <c r="Q4709" s="1" t="s">
        <v>4431</v>
      </c>
    </row>
    <row r="4710" spans="1:17" x14ac:dyDescent="0.4">
      <c r="A4710" t="s">
        <v>48</v>
      </c>
      <c r="B4710" t="s">
        <v>1149</v>
      </c>
      <c r="C4710" t="s">
        <v>4</v>
      </c>
      <c r="D4710">
        <v>2020</v>
      </c>
      <c r="E4710" s="3">
        <v>5</v>
      </c>
      <c r="F4710" s="21" t="s">
        <v>50</v>
      </c>
      <c r="G4710" s="1">
        <v>109</v>
      </c>
      <c r="H4710" s="1">
        <v>-24</v>
      </c>
      <c r="J4710" s="1" t="s">
        <v>1442</v>
      </c>
      <c r="K4710" s="1" t="s">
        <v>1443</v>
      </c>
      <c r="L4710" s="1" t="s">
        <v>4397</v>
      </c>
      <c r="M4710" s="1" t="s">
        <v>4144</v>
      </c>
      <c r="N4710" s="1" t="s">
        <v>4398</v>
      </c>
      <c r="O4710" s="1">
        <v>43992</v>
      </c>
      <c r="P4710" s="1">
        <v>2516</v>
      </c>
      <c r="Q4710" s="1" t="s">
        <v>4399</v>
      </c>
    </row>
    <row r="4711" spans="1:17" x14ac:dyDescent="0.4">
      <c r="A4711" t="s">
        <v>48</v>
      </c>
      <c r="B4711" t="s">
        <v>1149</v>
      </c>
      <c r="C4711" t="s">
        <v>4</v>
      </c>
      <c r="D4711">
        <v>2020</v>
      </c>
      <c r="E4711" s="3">
        <v>5</v>
      </c>
      <c r="F4711" s="21" t="s">
        <v>50</v>
      </c>
      <c r="G4711" s="1">
        <v>110</v>
      </c>
      <c r="H4711" s="1">
        <v>7</v>
      </c>
      <c r="J4711" s="1" t="s">
        <v>16</v>
      </c>
      <c r="K4711" s="1" t="s">
        <v>4435</v>
      </c>
      <c r="L4711" s="1" t="s">
        <v>1305</v>
      </c>
      <c r="M4711" s="1" t="s">
        <v>4155</v>
      </c>
      <c r="O4711" s="1">
        <v>43075</v>
      </c>
      <c r="P4711" s="1">
        <v>2512</v>
      </c>
      <c r="Q4711" s="1" t="s">
        <v>4436</v>
      </c>
    </row>
    <row r="4712" spans="1:17" x14ac:dyDescent="0.4">
      <c r="A4712" t="s">
        <v>48</v>
      </c>
      <c r="B4712" t="s">
        <v>1149</v>
      </c>
      <c r="C4712" t="s">
        <v>4</v>
      </c>
      <c r="D4712">
        <v>2020</v>
      </c>
      <c r="E4712" s="3">
        <v>5</v>
      </c>
      <c r="F4712" s="21" t="s">
        <v>50</v>
      </c>
      <c r="G4712" s="1">
        <v>111</v>
      </c>
      <c r="H4712" s="1">
        <v>-21</v>
      </c>
      <c r="J4712" s="1" t="s">
        <v>3175</v>
      </c>
      <c r="K4712" s="1" t="s">
        <v>1342</v>
      </c>
      <c r="L4712" s="1" t="s">
        <v>4888</v>
      </c>
      <c r="M4712" s="1" t="s">
        <v>4152</v>
      </c>
      <c r="N4712" s="1" t="s">
        <v>4889</v>
      </c>
      <c r="O4712" s="1">
        <v>43920</v>
      </c>
      <c r="P4712" s="1">
        <v>2497</v>
      </c>
      <c r="Q4712" s="1" t="s">
        <v>4890</v>
      </c>
    </row>
    <row r="4713" spans="1:17" x14ac:dyDescent="0.4">
      <c r="A4713" t="s">
        <v>48</v>
      </c>
      <c r="B4713" t="s">
        <v>1149</v>
      </c>
      <c r="C4713" t="s">
        <v>4</v>
      </c>
      <c r="D4713">
        <v>2020</v>
      </c>
      <c r="E4713" s="3">
        <v>5</v>
      </c>
      <c r="F4713" s="21" t="s">
        <v>50</v>
      </c>
      <c r="G4713" s="1">
        <v>112</v>
      </c>
      <c r="H4713" s="1">
        <v>100</v>
      </c>
      <c r="J4713" s="1" t="s">
        <v>178</v>
      </c>
      <c r="K4713" s="1" t="s">
        <v>4582</v>
      </c>
      <c r="L4713" s="1" t="s">
        <v>4583</v>
      </c>
      <c r="M4713" s="1" t="s">
        <v>4277</v>
      </c>
      <c r="O4713" s="1">
        <v>43740</v>
      </c>
      <c r="P4713" s="1">
        <v>2496</v>
      </c>
      <c r="Q4713" s="1" t="s">
        <v>4584</v>
      </c>
    </row>
    <row r="4714" spans="1:17" x14ac:dyDescent="0.4">
      <c r="A4714" t="s">
        <v>48</v>
      </c>
      <c r="B4714" t="s">
        <v>1149</v>
      </c>
      <c r="C4714" t="s">
        <v>4</v>
      </c>
      <c r="D4714">
        <v>2020</v>
      </c>
      <c r="E4714" s="3">
        <v>5</v>
      </c>
      <c r="F4714" s="21" t="s">
        <v>50</v>
      </c>
      <c r="G4714" s="1">
        <v>113</v>
      </c>
      <c r="H4714" s="1">
        <v>367</v>
      </c>
      <c r="J4714" s="1" t="s">
        <v>20</v>
      </c>
      <c r="K4714" s="1" t="s">
        <v>4696</v>
      </c>
      <c r="L4714" s="1" t="s">
        <v>4697</v>
      </c>
      <c r="M4714" s="1" t="s">
        <v>4347</v>
      </c>
      <c r="N4714" s="1" t="s">
        <v>4698</v>
      </c>
      <c r="O4714" s="1">
        <v>43977</v>
      </c>
      <c r="P4714" s="1">
        <v>2465</v>
      </c>
      <c r="Q4714" s="1" t="s">
        <v>4699</v>
      </c>
    </row>
    <row r="4715" spans="1:17" x14ac:dyDescent="0.4">
      <c r="A4715" t="s">
        <v>48</v>
      </c>
      <c r="B4715" t="s">
        <v>1149</v>
      </c>
      <c r="C4715" t="s">
        <v>4</v>
      </c>
      <c r="D4715">
        <v>2020</v>
      </c>
      <c r="E4715" s="3">
        <v>5</v>
      </c>
      <c r="F4715" s="21" t="s">
        <v>50</v>
      </c>
      <c r="G4715" s="1">
        <v>114</v>
      </c>
      <c r="H4715" s="1">
        <v>13</v>
      </c>
      <c r="J4715" s="1" t="s">
        <v>9</v>
      </c>
      <c r="K4715" s="1" t="s">
        <v>1881</v>
      </c>
      <c r="L4715" s="1" t="s">
        <v>1273</v>
      </c>
      <c r="M4715" s="1" t="s">
        <v>4152</v>
      </c>
      <c r="O4715" s="1">
        <v>42205</v>
      </c>
      <c r="P4715" s="1">
        <v>2459</v>
      </c>
      <c r="Q4715" s="1" t="s">
        <v>4349</v>
      </c>
    </row>
    <row r="4716" spans="1:17" x14ac:dyDescent="0.4">
      <c r="A4716" t="s">
        <v>48</v>
      </c>
      <c r="B4716" t="s">
        <v>1149</v>
      </c>
      <c r="C4716" t="s">
        <v>4</v>
      </c>
      <c r="D4716">
        <v>2020</v>
      </c>
      <c r="E4716" s="3">
        <v>5</v>
      </c>
      <c r="F4716" s="21" t="s">
        <v>50</v>
      </c>
      <c r="G4716" s="1">
        <v>115</v>
      </c>
      <c r="H4716" s="1">
        <v>132</v>
      </c>
      <c r="J4716" s="1" t="s">
        <v>1312</v>
      </c>
      <c r="K4716" s="1" t="s">
        <v>4703</v>
      </c>
      <c r="L4716" s="1" t="s">
        <v>4704</v>
      </c>
      <c r="M4716" s="1" t="s">
        <v>4171</v>
      </c>
      <c r="O4716" s="1">
        <v>43227</v>
      </c>
      <c r="P4716" s="1">
        <v>2384</v>
      </c>
      <c r="Q4716" s="1" t="s">
        <v>4705</v>
      </c>
    </row>
    <row r="4717" spans="1:17" x14ac:dyDescent="0.4">
      <c r="A4717" t="s">
        <v>48</v>
      </c>
      <c r="B4717" t="s">
        <v>1149</v>
      </c>
      <c r="C4717" t="s">
        <v>4</v>
      </c>
      <c r="D4717">
        <v>2020</v>
      </c>
      <c r="E4717" s="3">
        <v>5</v>
      </c>
      <c r="F4717" s="21" t="s">
        <v>50</v>
      </c>
      <c r="G4717" s="1">
        <v>116</v>
      </c>
      <c r="H4717" s="1">
        <v>-63</v>
      </c>
      <c r="J4717" s="1" t="s">
        <v>178</v>
      </c>
      <c r="K4717" s="1" t="s">
        <v>4729</v>
      </c>
      <c r="L4717" s="1" t="s">
        <v>4730</v>
      </c>
      <c r="M4717" s="1" t="s">
        <v>4139</v>
      </c>
      <c r="N4717" s="1" t="s">
        <v>4731</v>
      </c>
      <c r="O4717" s="1">
        <v>43930</v>
      </c>
      <c r="P4717" s="1">
        <v>2382</v>
      </c>
      <c r="Q4717" s="1" t="s">
        <v>4732</v>
      </c>
    </row>
    <row r="4718" spans="1:17" x14ac:dyDescent="0.4">
      <c r="A4718" t="s">
        <v>48</v>
      </c>
      <c r="B4718" t="s">
        <v>1149</v>
      </c>
      <c r="C4718" t="s">
        <v>4</v>
      </c>
      <c r="D4718">
        <v>2020</v>
      </c>
      <c r="E4718" s="3">
        <v>5</v>
      </c>
      <c r="F4718" s="21" t="s">
        <v>50</v>
      </c>
      <c r="G4718" s="1">
        <v>117</v>
      </c>
      <c r="H4718" s="1">
        <v>-43</v>
      </c>
      <c r="J4718" s="1" t="s">
        <v>3149</v>
      </c>
      <c r="K4718" s="1" t="s">
        <v>4447</v>
      </c>
      <c r="L4718" s="1" t="s">
        <v>4448</v>
      </c>
      <c r="M4718" s="1" t="s">
        <v>4155</v>
      </c>
      <c r="N4718" s="1" t="s">
        <v>4449</v>
      </c>
      <c r="O4718" s="1">
        <v>43245</v>
      </c>
      <c r="P4718" s="1">
        <v>2320</v>
      </c>
      <c r="Q4718" s="1" t="s">
        <v>4450</v>
      </c>
    </row>
    <row r="4719" spans="1:17" x14ac:dyDescent="0.4">
      <c r="A4719" t="s">
        <v>48</v>
      </c>
      <c r="B4719" t="s">
        <v>1149</v>
      </c>
      <c r="C4719" t="s">
        <v>4</v>
      </c>
      <c r="D4719">
        <v>2020</v>
      </c>
      <c r="E4719" s="3">
        <v>5</v>
      </c>
      <c r="F4719" s="21" t="s">
        <v>50</v>
      </c>
      <c r="G4719" s="1">
        <v>118</v>
      </c>
      <c r="H4719" s="1">
        <v>-29</v>
      </c>
      <c r="J4719" s="1" t="s">
        <v>27</v>
      </c>
      <c r="K4719" s="1" t="s">
        <v>4415</v>
      </c>
      <c r="L4719" s="1" t="s">
        <v>4416</v>
      </c>
      <c r="M4719" s="1" t="s">
        <v>4155</v>
      </c>
      <c r="O4719" s="1">
        <v>43987</v>
      </c>
      <c r="P4719" s="1">
        <v>2309</v>
      </c>
      <c r="Q4719" s="1" t="s">
        <v>4417</v>
      </c>
    </row>
    <row r="4720" spans="1:17" x14ac:dyDescent="0.4">
      <c r="A4720" t="s">
        <v>48</v>
      </c>
      <c r="B4720" t="s">
        <v>1149</v>
      </c>
      <c r="C4720" t="s">
        <v>4</v>
      </c>
      <c r="D4720">
        <v>2020</v>
      </c>
      <c r="E4720" s="3">
        <v>5</v>
      </c>
      <c r="F4720" s="21" t="s">
        <v>50</v>
      </c>
      <c r="G4720" s="1">
        <v>119</v>
      </c>
      <c r="H4720" s="1">
        <v>216</v>
      </c>
      <c r="J4720" s="1" t="s">
        <v>178</v>
      </c>
      <c r="K4720" s="1" t="s">
        <v>4838</v>
      </c>
      <c r="L4720" s="1" t="s">
        <v>4839</v>
      </c>
      <c r="M4720" s="1" t="s">
        <v>4840</v>
      </c>
      <c r="O4720" s="1">
        <v>43754</v>
      </c>
      <c r="P4720" s="1">
        <v>2302</v>
      </c>
      <c r="Q4720" s="1" t="s">
        <v>4841</v>
      </c>
    </row>
    <row r="4721" spans="1:17" x14ac:dyDescent="0.4">
      <c r="A4721" t="s">
        <v>48</v>
      </c>
      <c r="B4721" t="s">
        <v>1149</v>
      </c>
      <c r="C4721" t="s">
        <v>4</v>
      </c>
      <c r="D4721">
        <v>2020</v>
      </c>
      <c r="E4721" s="3">
        <v>5</v>
      </c>
      <c r="F4721" s="21" t="s">
        <v>50</v>
      </c>
      <c r="G4721" s="1">
        <v>120</v>
      </c>
      <c r="H4721" s="1">
        <v>160</v>
      </c>
      <c r="J4721" s="1" t="s">
        <v>178</v>
      </c>
      <c r="K4721" s="1" t="s">
        <v>4599</v>
      </c>
      <c r="L4721" s="1" t="s">
        <v>4583</v>
      </c>
      <c r="M4721" s="1" t="s">
        <v>4152</v>
      </c>
      <c r="O4721" s="1">
        <v>43235</v>
      </c>
      <c r="P4721" s="1">
        <v>2264</v>
      </c>
      <c r="Q4721" s="1" t="s">
        <v>4600</v>
      </c>
    </row>
    <row r="4722" spans="1:17" x14ac:dyDescent="0.4">
      <c r="A4722" t="s">
        <v>48</v>
      </c>
      <c r="B4722" t="s">
        <v>1149</v>
      </c>
      <c r="C4722" t="s">
        <v>4</v>
      </c>
      <c r="D4722">
        <v>2020</v>
      </c>
      <c r="E4722" s="3">
        <v>5</v>
      </c>
      <c r="F4722" s="21" t="s">
        <v>50</v>
      </c>
      <c r="G4722" s="1">
        <v>121</v>
      </c>
      <c r="H4722" s="1">
        <v>-25</v>
      </c>
      <c r="J4722" s="1" t="s">
        <v>178</v>
      </c>
      <c r="K4722" s="1" t="s">
        <v>4792</v>
      </c>
      <c r="L4722" s="1" t="s">
        <v>4793</v>
      </c>
      <c r="M4722" s="1" t="s">
        <v>4155</v>
      </c>
      <c r="O4722" s="1">
        <v>43215</v>
      </c>
      <c r="P4722" s="1">
        <v>2247</v>
      </c>
      <c r="Q4722" s="1" t="s">
        <v>4794</v>
      </c>
    </row>
    <row r="4723" spans="1:17" x14ac:dyDescent="0.4">
      <c r="A4723" t="s">
        <v>48</v>
      </c>
      <c r="B4723" t="s">
        <v>1149</v>
      </c>
      <c r="C4723" t="s">
        <v>4</v>
      </c>
      <c r="D4723">
        <v>2020</v>
      </c>
      <c r="E4723" s="3">
        <v>5</v>
      </c>
      <c r="F4723" s="21" t="s">
        <v>50</v>
      </c>
      <c r="G4723" s="1">
        <v>122</v>
      </c>
      <c r="H4723" s="1">
        <v>-10</v>
      </c>
      <c r="J4723" s="1" t="s">
        <v>20</v>
      </c>
      <c r="K4723" s="1" t="s">
        <v>4542</v>
      </c>
      <c r="L4723" s="1" t="s">
        <v>4543</v>
      </c>
      <c r="M4723" s="1" t="s">
        <v>4347</v>
      </c>
      <c r="N4723" s="1" t="s">
        <v>4544</v>
      </c>
      <c r="O4723" s="1">
        <v>43998</v>
      </c>
      <c r="P4723" s="1">
        <v>2226</v>
      </c>
      <c r="Q4723" s="1" t="s">
        <v>4545</v>
      </c>
    </row>
    <row r="4724" spans="1:17" x14ac:dyDescent="0.4">
      <c r="A4724" t="s">
        <v>48</v>
      </c>
      <c r="B4724" t="s">
        <v>1149</v>
      </c>
      <c r="C4724" t="s">
        <v>4</v>
      </c>
      <c r="D4724">
        <v>2020</v>
      </c>
      <c r="E4724" s="3">
        <v>5</v>
      </c>
      <c r="F4724" s="21" t="s">
        <v>50</v>
      </c>
      <c r="G4724" s="1">
        <v>123</v>
      </c>
      <c r="H4724" s="1">
        <v>-9</v>
      </c>
      <c r="J4724" s="1" t="s">
        <v>20</v>
      </c>
      <c r="K4724" s="1" t="s">
        <v>4636</v>
      </c>
      <c r="L4724" s="1" t="s">
        <v>4637</v>
      </c>
      <c r="M4724" s="1" t="s">
        <v>4347</v>
      </c>
      <c r="N4724" s="1" t="s">
        <v>4638</v>
      </c>
      <c r="O4724" s="1">
        <v>44002</v>
      </c>
      <c r="P4724" s="1">
        <v>2209</v>
      </c>
      <c r="Q4724" s="1" t="s">
        <v>4639</v>
      </c>
    </row>
    <row r="4725" spans="1:17" x14ac:dyDescent="0.4">
      <c r="A4725" t="s">
        <v>48</v>
      </c>
      <c r="B4725" t="s">
        <v>1149</v>
      </c>
      <c r="C4725" t="s">
        <v>4</v>
      </c>
      <c r="D4725">
        <v>2020</v>
      </c>
      <c r="E4725" s="3">
        <v>5</v>
      </c>
      <c r="F4725" s="21" t="s">
        <v>50</v>
      </c>
      <c r="G4725" s="1">
        <v>124</v>
      </c>
      <c r="H4725" s="1">
        <v>-60</v>
      </c>
      <c r="J4725" s="1" t="s">
        <v>452</v>
      </c>
      <c r="K4725" s="1" t="s">
        <v>4546</v>
      </c>
      <c r="L4725" s="1" t="s">
        <v>4547</v>
      </c>
      <c r="M4725" s="1" t="s">
        <v>4171</v>
      </c>
      <c r="O4725" s="1">
        <v>42992</v>
      </c>
      <c r="P4725" s="1">
        <v>2198</v>
      </c>
      <c r="Q4725" s="1" t="s">
        <v>4548</v>
      </c>
    </row>
    <row r="4726" spans="1:17" x14ac:dyDescent="0.4">
      <c r="A4726" t="s">
        <v>48</v>
      </c>
      <c r="B4726" t="s">
        <v>1149</v>
      </c>
      <c r="C4726" t="s">
        <v>4</v>
      </c>
      <c r="D4726">
        <v>2020</v>
      </c>
      <c r="E4726" s="3">
        <v>5</v>
      </c>
      <c r="F4726" s="21" t="s">
        <v>50</v>
      </c>
      <c r="G4726" s="1">
        <v>125</v>
      </c>
      <c r="H4726" s="1">
        <v>51</v>
      </c>
      <c r="J4726" s="1" t="s">
        <v>3149</v>
      </c>
      <c r="K4726" s="1" t="s">
        <v>1429</v>
      </c>
      <c r="L4726" s="1" t="s">
        <v>1430</v>
      </c>
      <c r="M4726" s="1" t="s">
        <v>4160</v>
      </c>
      <c r="O4726" s="1">
        <v>43949</v>
      </c>
      <c r="P4726" s="1">
        <v>2190</v>
      </c>
      <c r="Q4726" s="1" t="s">
        <v>4328</v>
      </c>
    </row>
    <row r="4727" spans="1:17" x14ac:dyDescent="0.4">
      <c r="A4727" t="s">
        <v>48</v>
      </c>
      <c r="B4727" t="s">
        <v>1149</v>
      </c>
      <c r="C4727" t="s">
        <v>4</v>
      </c>
      <c r="D4727">
        <v>2020</v>
      </c>
      <c r="E4727" s="3">
        <v>5</v>
      </c>
      <c r="F4727" s="21" t="s">
        <v>50</v>
      </c>
      <c r="G4727" s="1">
        <v>126</v>
      </c>
      <c r="H4727" s="1">
        <v>-1</v>
      </c>
      <c r="J4727" s="1" t="s">
        <v>11</v>
      </c>
      <c r="K4727" s="1" t="s">
        <v>4538</v>
      </c>
      <c r="L4727" s="1" t="s">
        <v>4539</v>
      </c>
      <c r="M4727" s="1" t="s">
        <v>4152</v>
      </c>
      <c r="N4727" s="1" t="s">
        <v>4540</v>
      </c>
      <c r="O4727" s="1">
        <v>43956</v>
      </c>
      <c r="P4727" s="1">
        <v>2189</v>
      </c>
      <c r="Q4727" s="1" t="s">
        <v>4541</v>
      </c>
    </row>
    <row r="4728" spans="1:17" x14ac:dyDescent="0.4">
      <c r="A4728" t="s">
        <v>48</v>
      </c>
      <c r="B4728" t="s">
        <v>1149</v>
      </c>
      <c r="C4728" t="s">
        <v>4</v>
      </c>
      <c r="D4728">
        <v>2020</v>
      </c>
      <c r="E4728" s="3">
        <v>5</v>
      </c>
      <c r="F4728" s="21" t="s">
        <v>50</v>
      </c>
      <c r="G4728" s="1">
        <v>127</v>
      </c>
      <c r="H4728" s="1">
        <v>60</v>
      </c>
      <c r="J4728" s="1" t="s">
        <v>11</v>
      </c>
      <c r="K4728" s="1" t="s">
        <v>4657</v>
      </c>
      <c r="L4728" s="1" t="s">
        <v>4658</v>
      </c>
      <c r="M4728" s="1" t="s">
        <v>4155</v>
      </c>
      <c r="N4728" s="1" t="s">
        <v>4659</v>
      </c>
      <c r="O4728" s="1">
        <v>43768</v>
      </c>
      <c r="P4728" s="1">
        <v>2164</v>
      </c>
      <c r="Q4728" s="1" t="s">
        <v>4660</v>
      </c>
    </row>
    <row r="4729" spans="1:17" x14ac:dyDescent="0.4">
      <c r="A4729" t="s">
        <v>48</v>
      </c>
      <c r="B4729" t="s">
        <v>1149</v>
      </c>
      <c r="C4729" t="s">
        <v>4</v>
      </c>
      <c r="D4729">
        <v>2020</v>
      </c>
      <c r="E4729" s="3">
        <v>5</v>
      </c>
      <c r="F4729" s="21" t="s">
        <v>50</v>
      </c>
      <c r="G4729" s="1">
        <v>128</v>
      </c>
      <c r="H4729" s="1">
        <v>25</v>
      </c>
      <c r="J4729" s="1" t="s">
        <v>178</v>
      </c>
      <c r="K4729" s="1" t="s">
        <v>4505</v>
      </c>
      <c r="L4729" s="1" t="s">
        <v>4506</v>
      </c>
      <c r="M4729" s="1" t="s">
        <v>4171</v>
      </c>
      <c r="N4729" s="1" t="s">
        <v>4507</v>
      </c>
      <c r="O4729" s="1">
        <v>43190</v>
      </c>
      <c r="P4729" s="1">
        <v>2164</v>
      </c>
      <c r="Q4729" s="1" t="s">
        <v>4508</v>
      </c>
    </row>
    <row r="4730" spans="1:17" x14ac:dyDescent="0.4">
      <c r="A4730" t="s">
        <v>48</v>
      </c>
      <c r="B4730" t="s">
        <v>1149</v>
      </c>
      <c r="C4730" t="s">
        <v>4</v>
      </c>
      <c r="D4730">
        <v>2020</v>
      </c>
      <c r="E4730" s="3">
        <v>5</v>
      </c>
      <c r="F4730" s="21" t="s">
        <v>50</v>
      </c>
      <c r="G4730" s="1">
        <v>129</v>
      </c>
      <c r="H4730" s="1">
        <v>-37</v>
      </c>
      <c r="J4730" s="1" t="s">
        <v>20</v>
      </c>
      <c r="K4730" s="1" t="s">
        <v>4365</v>
      </c>
      <c r="L4730" s="1" t="s">
        <v>4366</v>
      </c>
      <c r="M4730" s="1" t="s">
        <v>4144</v>
      </c>
      <c r="O4730" s="1">
        <v>43601</v>
      </c>
      <c r="P4730" s="1">
        <v>2136</v>
      </c>
      <c r="Q4730" s="1" t="s">
        <v>4367</v>
      </c>
    </row>
    <row r="4731" spans="1:17" x14ac:dyDescent="0.4">
      <c r="A4731" t="s">
        <v>48</v>
      </c>
      <c r="B4731" t="s">
        <v>1149</v>
      </c>
      <c r="C4731" t="s">
        <v>4</v>
      </c>
      <c r="D4731">
        <v>2020</v>
      </c>
      <c r="E4731" s="3">
        <v>5</v>
      </c>
      <c r="F4731" s="21" t="s">
        <v>50</v>
      </c>
      <c r="G4731" s="1">
        <v>130</v>
      </c>
      <c r="H4731" s="1">
        <v>-55</v>
      </c>
      <c r="J4731" s="1" t="s">
        <v>178</v>
      </c>
      <c r="K4731" s="1" t="s">
        <v>4454</v>
      </c>
      <c r="L4731" s="1" t="s">
        <v>4455</v>
      </c>
      <c r="M4731" s="1" t="s">
        <v>4181</v>
      </c>
      <c r="O4731" s="1">
        <v>43952</v>
      </c>
      <c r="P4731" s="1">
        <v>2110</v>
      </c>
      <c r="Q4731" s="1" t="s">
        <v>4456</v>
      </c>
    </row>
    <row r="4732" spans="1:17" x14ac:dyDescent="0.4">
      <c r="A4732" t="s">
        <v>48</v>
      </c>
      <c r="B4732" t="s">
        <v>1149</v>
      </c>
      <c r="C4732" t="s">
        <v>4</v>
      </c>
      <c r="D4732">
        <v>2020</v>
      </c>
      <c r="E4732" s="3">
        <v>5</v>
      </c>
      <c r="F4732" s="21" t="s">
        <v>50</v>
      </c>
      <c r="G4732" s="1">
        <v>131</v>
      </c>
      <c r="H4732" s="1" t="s">
        <v>81</v>
      </c>
      <c r="J4732" s="1" t="s">
        <v>317</v>
      </c>
      <c r="K4732" s="1" t="s">
        <v>5009</v>
      </c>
      <c r="L4732" s="1" t="s">
        <v>4564</v>
      </c>
      <c r="M4732" s="1" t="s">
        <v>4181</v>
      </c>
      <c r="O4732" s="1">
        <v>43951</v>
      </c>
      <c r="P4732" s="1">
        <v>2105</v>
      </c>
      <c r="Q4732" s="1" t="s">
        <v>5010</v>
      </c>
    </row>
    <row r="4733" spans="1:17" x14ac:dyDescent="0.4">
      <c r="A4733" t="s">
        <v>48</v>
      </c>
      <c r="B4733" t="s">
        <v>1149</v>
      </c>
      <c r="C4733" t="s">
        <v>4</v>
      </c>
      <c r="D4733">
        <v>2020</v>
      </c>
      <c r="E4733" s="3">
        <v>5</v>
      </c>
      <c r="F4733" s="21" t="s">
        <v>50</v>
      </c>
      <c r="G4733" s="1">
        <v>132</v>
      </c>
      <c r="H4733" s="1">
        <v>-17</v>
      </c>
      <c r="J4733" s="1" t="s">
        <v>365</v>
      </c>
      <c r="K4733" s="1" t="s">
        <v>4502</v>
      </c>
      <c r="L4733" s="1" t="s">
        <v>4503</v>
      </c>
      <c r="M4733" s="1" t="s">
        <v>4277</v>
      </c>
      <c r="O4733" s="1">
        <v>44004</v>
      </c>
      <c r="P4733" s="1">
        <v>2071</v>
      </c>
      <c r="Q4733" s="1" t="s">
        <v>4504</v>
      </c>
    </row>
    <row r="4734" spans="1:17" x14ac:dyDescent="0.4">
      <c r="A4734" t="s">
        <v>48</v>
      </c>
      <c r="B4734" t="s">
        <v>1149</v>
      </c>
      <c r="C4734" t="s">
        <v>4</v>
      </c>
      <c r="D4734">
        <v>2020</v>
      </c>
      <c r="E4734" s="3">
        <v>5</v>
      </c>
      <c r="F4734" s="21" t="s">
        <v>50</v>
      </c>
      <c r="G4734" s="1">
        <v>133</v>
      </c>
      <c r="H4734" s="1">
        <v>31</v>
      </c>
      <c r="J4734" s="1" t="s">
        <v>8</v>
      </c>
      <c r="K4734" s="1" t="s">
        <v>4865</v>
      </c>
      <c r="L4734" s="1" t="s">
        <v>244</v>
      </c>
      <c r="M4734" s="1" t="s">
        <v>4834</v>
      </c>
      <c r="O4734" s="1">
        <v>43930</v>
      </c>
      <c r="P4734" s="1">
        <v>2033</v>
      </c>
      <c r="Q4734" s="1" t="s">
        <v>4866</v>
      </c>
    </row>
    <row r="4735" spans="1:17" x14ac:dyDescent="0.4">
      <c r="A4735" t="s">
        <v>48</v>
      </c>
      <c r="B4735" t="s">
        <v>1149</v>
      </c>
      <c r="C4735" t="s">
        <v>4</v>
      </c>
      <c r="D4735">
        <v>2020</v>
      </c>
      <c r="E4735" s="3">
        <v>5</v>
      </c>
      <c r="F4735" s="21" t="s">
        <v>50</v>
      </c>
      <c r="G4735" s="1">
        <v>134</v>
      </c>
      <c r="H4735" s="1">
        <v>-126</v>
      </c>
      <c r="J4735" s="1" t="s">
        <v>304</v>
      </c>
      <c r="K4735" s="1" t="s">
        <v>1560</v>
      </c>
      <c r="L4735" s="1" t="s">
        <v>4343</v>
      </c>
      <c r="M4735" s="1" t="s">
        <v>4347</v>
      </c>
      <c r="O4735" s="1">
        <v>43921</v>
      </c>
      <c r="P4735" s="1">
        <v>2024</v>
      </c>
      <c r="Q4735" s="1" t="s">
        <v>4344</v>
      </c>
    </row>
    <row r="4736" spans="1:17" x14ac:dyDescent="0.4">
      <c r="A4736" t="s">
        <v>48</v>
      </c>
      <c r="B4736" t="s">
        <v>1149</v>
      </c>
      <c r="C4736" t="s">
        <v>4</v>
      </c>
      <c r="D4736">
        <v>2020</v>
      </c>
      <c r="E4736" s="3">
        <v>5</v>
      </c>
      <c r="F4736" s="21" t="s">
        <v>50</v>
      </c>
      <c r="G4736" s="1">
        <v>135</v>
      </c>
      <c r="H4736" s="1">
        <v>31</v>
      </c>
      <c r="J4736" s="1" t="s">
        <v>20</v>
      </c>
      <c r="K4736" s="1" t="s">
        <v>4593</v>
      </c>
      <c r="L4736" s="1" t="s">
        <v>4594</v>
      </c>
      <c r="M4736" s="1" t="s">
        <v>4152</v>
      </c>
      <c r="O4736" s="1">
        <v>43734</v>
      </c>
      <c r="P4736" s="1">
        <v>2016</v>
      </c>
      <c r="Q4736" s="1" t="s">
        <v>4595</v>
      </c>
    </row>
    <row r="4737" spans="1:17" x14ac:dyDescent="0.4">
      <c r="A4737" t="s">
        <v>48</v>
      </c>
      <c r="B4737" t="s">
        <v>1149</v>
      </c>
      <c r="C4737" t="s">
        <v>4</v>
      </c>
      <c r="D4737">
        <v>2020</v>
      </c>
      <c r="E4737" s="3">
        <v>5</v>
      </c>
      <c r="F4737" s="21" t="s">
        <v>50</v>
      </c>
      <c r="G4737" s="1">
        <v>136</v>
      </c>
      <c r="H4737" s="1">
        <v>49</v>
      </c>
      <c r="J4737" s="1" t="s">
        <v>21</v>
      </c>
      <c r="K4737" s="1" t="s">
        <v>4601</v>
      </c>
      <c r="L4737" s="1" t="s">
        <v>4602</v>
      </c>
      <c r="M4737" s="1" t="s">
        <v>4144</v>
      </c>
      <c r="O4737" s="1">
        <v>43829</v>
      </c>
      <c r="P4737" s="1">
        <v>1949</v>
      </c>
      <c r="Q4737" s="1" t="s">
        <v>4603</v>
      </c>
    </row>
    <row r="4738" spans="1:17" x14ac:dyDescent="0.4">
      <c r="A4738" t="s">
        <v>48</v>
      </c>
      <c r="B4738" t="s">
        <v>1149</v>
      </c>
      <c r="C4738" t="s">
        <v>4</v>
      </c>
      <c r="D4738">
        <v>2020</v>
      </c>
      <c r="E4738" s="3">
        <v>5</v>
      </c>
      <c r="F4738" s="21" t="s">
        <v>50</v>
      </c>
      <c r="G4738" s="1">
        <v>137</v>
      </c>
      <c r="H4738" s="1">
        <v>-67</v>
      </c>
      <c r="J4738" s="1" t="s">
        <v>304</v>
      </c>
      <c r="K4738" s="1" t="s">
        <v>4614</v>
      </c>
      <c r="L4738" s="1" t="s">
        <v>4615</v>
      </c>
      <c r="M4738" s="1" t="s">
        <v>4171</v>
      </c>
      <c r="N4738" s="1" t="s">
        <v>4616</v>
      </c>
      <c r="O4738" s="1">
        <v>43266</v>
      </c>
      <c r="P4738" s="1">
        <v>1925</v>
      </c>
      <c r="Q4738" s="1" t="s">
        <v>4617</v>
      </c>
    </row>
    <row r="4739" spans="1:17" x14ac:dyDescent="0.4">
      <c r="A4739" t="s">
        <v>48</v>
      </c>
      <c r="B4739" t="s">
        <v>1149</v>
      </c>
      <c r="C4739" t="s">
        <v>4</v>
      </c>
      <c r="D4739">
        <v>2020</v>
      </c>
      <c r="E4739" s="3">
        <v>5</v>
      </c>
      <c r="F4739" s="21" t="s">
        <v>50</v>
      </c>
      <c r="G4739" s="1">
        <v>138</v>
      </c>
      <c r="H4739" s="1">
        <v>16</v>
      </c>
      <c r="J4739" s="1" t="s">
        <v>21</v>
      </c>
      <c r="K4739" s="1" t="s">
        <v>4833</v>
      </c>
      <c r="L4739" s="1" t="s">
        <v>3734</v>
      </c>
      <c r="M4739" s="1" t="s">
        <v>4515</v>
      </c>
      <c r="O4739" s="1">
        <v>43916</v>
      </c>
      <c r="P4739" s="1">
        <v>1864</v>
      </c>
      <c r="Q4739" s="1" t="s">
        <v>4835</v>
      </c>
    </row>
    <row r="4740" spans="1:17" x14ac:dyDescent="0.4">
      <c r="A4740" t="s">
        <v>48</v>
      </c>
      <c r="B4740" t="s">
        <v>1149</v>
      </c>
      <c r="C4740" t="s">
        <v>4</v>
      </c>
      <c r="D4740">
        <v>2020</v>
      </c>
      <c r="E4740" s="3">
        <v>5</v>
      </c>
      <c r="F4740" s="21" t="s">
        <v>50</v>
      </c>
      <c r="G4740" s="1">
        <v>139</v>
      </c>
      <c r="H4740" s="1">
        <v>-51</v>
      </c>
      <c r="J4740" s="1" t="s">
        <v>1312</v>
      </c>
      <c r="K4740" s="1" t="s">
        <v>4499</v>
      </c>
      <c r="L4740" s="1" t="s">
        <v>4500</v>
      </c>
      <c r="M4740" s="1" t="s">
        <v>4181</v>
      </c>
      <c r="O4740" s="1">
        <v>43564</v>
      </c>
      <c r="P4740" s="1">
        <v>1849</v>
      </c>
      <c r="Q4740" s="1" t="s">
        <v>4501</v>
      </c>
    </row>
    <row r="4741" spans="1:17" x14ac:dyDescent="0.4">
      <c r="A4741" t="s">
        <v>48</v>
      </c>
      <c r="B4741" t="s">
        <v>1149</v>
      </c>
      <c r="C4741" t="s">
        <v>4</v>
      </c>
      <c r="D4741">
        <v>2020</v>
      </c>
      <c r="E4741" s="3">
        <v>5</v>
      </c>
      <c r="F4741" s="21" t="s">
        <v>50</v>
      </c>
      <c r="G4741" s="1">
        <v>140</v>
      </c>
      <c r="H4741" s="1">
        <v>16</v>
      </c>
      <c r="J4741" s="1" t="s">
        <v>20</v>
      </c>
      <c r="K4741" s="1" t="s">
        <v>4706</v>
      </c>
      <c r="L4741" s="1" t="s">
        <v>4550</v>
      </c>
      <c r="M4741" s="1" t="s">
        <v>4144</v>
      </c>
      <c r="O4741" s="1">
        <v>43931</v>
      </c>
      <c r="P4741" s="1">
        <v>1829</v>
      </c>
      <c r="Q4741" s="1" t="s">
        <v>4707</v>
      </c>
    </row>
    <row r="4742" spans="1:17" x14ac:dyDescent="0.4">
      <c r="A4742" t="s">
        <v>48</v>
      </c>
      <c r="B4742" t="s">
        <v>1149</v>
      </c>
      <c r="C4742" t="s">
        <v>4</v>
      </c>
      <c r="D4742">
        <v>2020</v>
      </c>
      <c r="E4742" s="3">
        <v>5</v>
      </c>
      <c r="F4742" s="21" t="s">
        <v>50</v>
      </c>
      <c r="G4742" s="1">
        <v>141</v>
      </c>
      <c r="H4742" s="1">
        <v>-33</v>
      </c>
      <c r="J4742" s="1" t="s">
        <v>415</v>
      </c>
      <c r="K4742" s="1" t="s">
        <v>4761</v>
      </c>
      <c r="L4742" s="1" t="s">
        <v>4762</v>
      </c>
      <c r="M4742" s="1" t="s">
        <v>4155</v>
      </c>
      <c r="O4742" s="1">
        <v>44005</v>
      </c>
      <c r="P4742" s="1">
        <v>1812</v>
      </c>
      <c r="Q4742" s="1" t="s">
        <v>4763</v>
      </c>
    </row>
    <row r="4743" spans="1:17" x14ac:dyDescent="0.4">
      <c r="A4743" t="s">
        <v>48</v>
      </c>
      <c r="B4743" t="s">
        <v>1149</v>
      </c>
      <c r="C4743" t="s">
        <v>4</v>
      </c>
      <c r="D4743">
        <v>2020</v>
      </c>
      <c r="E4743" s="3">
        <v>5</v>
      </c>
      <c r="F4743" s="21" t="s">
        <v>50</v>
      </c>
      <c r="G4743" s="1">
        <v>142</v>
      </c>
      <c r="H4743" s="1">
        <v>-90</v>
      </c>
      <c r="J4743" s="1" t="s">
        <v>304</v>
      </c>
      <c r="K4743" s="1" t="s">
        <v>1575</v>
      </c>
      <c r="L4743" s="1" t="s">
        <v>1576</v>
      </c>
      <c r="M4743" s="1" t="s">
        <v>4160</v>
      </c>
      <c r="N4743" s="1" t="s">
        <v>4466</v>
      </c>
      <c r="O4743" s="1">
        <v>43557</v>
      </c>
      <c r="P4743" s="1">
        <v>1794</v>
      </c>
      <c r="Q4743" s="1" t="s">
        <v>4467</v>
      </c>
    </row>
    <row r="4744" spans="1:17" x14ac:dyDescent="0.4">
      <c r="A4744" t="s">
        <v>48</v>
      </c>
      <c r="B4744" t="s">
        <v>1149</v>
      </c>
      <c r="C4744" t="s">
        <v>4</v>
      </c>
      <c r="D4744">
        <v>2020</v>
      </c>
      <c r="E4744" s="3">
        <v>5</v>
      </c>
      <c r="F4744" s="21" t="s">
        <v>50</v>
      </c>
      <c r="G4744" s="1">
        <v>143</v>
      </c>
      <c r="H4744" s="1">
        <v>102</v>
      </c>
      <c r="J4744" s="1" t="s">
        <v>21</v>
      </c>
      <c r="K4744" s="1" t="s">
        <v>5011</v>
      </c>
      <c r="L4744" s="1" t="s">
        <v>5012</v>
      </c>
      <c r="M4744" s="1" t="s">
        <v>4152</v>
      </c>
      <c r="O4744" s="1">
        <v>43423</v>
      </c>
      <c r="P4744" s="1">
        <v>1731</v>
      </c>
      <c r="Q4744" s="1" t="s">
        <v>5013</v>
      </c>
    </row>
    <row r="4745" spans="1:17" x14ac:dyDescent="0.4">
      <c r="A4745" t="s">
        <v>48</v>
      </c>
      <c r="B4745" t="s">
        <v>1149</v>
      </c>
      <c r="C4745" t="s">
        <v>4</v>
      </c>
      <c r="D4745">
        <v>2020</v>
      </c>
      <c r="E4745" s="3">
        <v>5</v>
      </c>
      <c r="F4745" s="21" t="s">
        <v>50</v>
      </c>
      <c r="G4745" s="1">
        <v>144</v>
      </c>
      <c r="H4745" s="1">
        <v>108</v>
      </c>
      <c r="J4745" s="1" t="s">
        <v>178</v>
      </c>
      <c r="K4745" s="1" t="s">
        <v>5014</v>
      </c>
      <c r="L4745" s="1" t="s">
        <v>4583</v>
      </c>
      <c r="M4745" s="1" t="s">
        <v>4356</v>
      </c>
      <c r="O4745" s="1">
        <v>43836</v>
      </c>
      <c r="P4745" s="1">
        <v>1689</v>
      </c>
      <c r="Q4745" s="1" t="s">
        <v>5015</v>
      </c>
    </row>
    <row r="4746" spans="1:17" x14ac:dyDescent="0.4">
      <c r="A4746" t="s">
        <v>48</v>
      </c>
      <c r="B4746" t="s">
        <v>1149</v>
      </c>
      <c r="C4746" t="s">
        <v>4</v>
      </c>
      <c r="D4746">
        <v>2020</v>
      </c>
      <c r="E4746" s="3">
        <v>5</v>
      </c>
      <c r="F4746" s="21" t="s">
        <v>50</v>
      </c>
      <c r="G4746" s="1">
        <v>145</v>
      </c>
      <c r="H4746" s="1">
        <v>49</v>
      </c>
      <c r="J4746" s="1" t="s">
        <v>452</v>
      </c>
      <c r="K4746" s="1" t="s">
        <v>1244</v>
      </c>
      <c r="L4746" s="1" t="s">
        <v>4169</v>
      </c>
      <c r="M4746" s="1" t="s">
        <v>4155</v>
      </c>
      <c r="O4746" s="1">
        <v>43882</v>
      </c>
      <c r="P4746" s="1">
        <v>1683</v>
      </c>
      <c r="Q4746" s="1" t="s">
        <v>4170</v>
      </c>
    </row>
    <row r="4747" spans="1:17" x14ac:dyDescent="0.4">
      <c r="A4747" t="s">
        <v>48</v>
      </c>
      <c r="B4747" t="s">
        <v>1149</v>
      </c>
      <c r="C4747" t="s">
        <v>4</v>
      </c>
      <c r="D4747">
        <v>2020</v>
      </c>
      <c r="E4747" s="3">
        <v>5</v>
      </c>
      <c r="F4747" s="21" t="s">
        <v>50</v>
      </c>
      <c r="G4747" s="1">
        <v>146</v>
      </c>
      <c r="H4747" s="1">
        <v>17</v>
      </c>
      <c r="J4747" s="1" t="s">
        <v>17</v>
      </c>
      <c r="K4747" s="1" t="s">
        <v>4648</v>
      </c>
      <c r="L4747" s="1" t="s">
        <v>4649</v>
      </c>
      <c r="M4747" s="1" t="s">
        <v>4152</v>
      </c>
      <c r="N4747" s="1" t="s">
        <v>4650</v>
      </c>
      <c r="O4747" s="1">
        <v>43937</v>
      </c>
      <c r="P4747" s="1">
        <v>1681</v>
      </c>
      <c r="Q4747" s="1" t="s">
        <v>4651</v>
      </c>
    </row>
    <row r="4748" spans="1:17" x14ac:dyDescent="0.4">
      <c r="A4748" t="s">
        <v>48</v>
      </c>
      <c r="B4748" t="s">
        <v>1149</v>
      </c>
      <c r="C4748" t="s">
        <v>4</v>
      </c>
      <c r="D4748">
        <v>2020</v>
      </c>
      <c r="E4748" s="3">
        <v>5</v>
      </c>
      <c r="F4748" s="21" t="s">
        <v>50</v>
      </c>
      <c r="G4748" s="1">
        <v>147</v>
      </c>
      <c r="H4748" s="1">
        <v>23</v>
      </c>
      <c r="J4748" s="1" t="s">
        <v>10</v>
      </c>
      <c r="K4748" s="1" t="s">
        <v>4608</v>
      </c>
      <c r="L4748" s="1" t="s">
        <v>4609</v>
      </c>
      <c r="M4748" s="1" t="s">
        <v>4144</v>
      </c>
      <c r="O4748" s="1">
        <v>42779</v>
      </c>
      <c r="P4748" s="1">
        <v>1657</v>
      </c>
      <c r="Q4748" s="1" t="s">
        <v>4610</v>
      </c>
    </row>
    <row r="4749" spans="1:17" x14ac:dyDescent="0.4">
      <c r="A4749" t="s">
        <v>48</v>
      </c>
      <c r="B4749" t="s">
        <v>1149</v>
      </c>
      <c r="C4749" t="s">
        <v>4</v>
      </c>
      <c r="D4749">
        <v>2020</v>
      </c>
      <c r="E4749" s="3">
        <v>5</v>
      </c>
      <c r="F4749" s="21" t="s">
        <v>50</v>
      </c>
      <c r="G4749" s="1">
        <v>148</v>
      </c>
      <c r="H4749" s="1">
        <v>36</v>
      </c>
      <c r="J4749" s="1" t="s">
        <v>10</v>
      </c>
      <c r="K4749" s="1" t="s">
        <v>4711</v>
      </c>
      <c r="L4749" s="1" t="s">
        <v>1157</v>
      </c>
      <c r="M4749" s="1" t="s">
        <v>4255</v>
      </c>
      <c r="N4749" s="1" t="s">
        <v>4712</v>
      </c>
      <c r="O4749" s="1">
        <v>44006</v>
      </c>
      <c r="P4749" s="1">
        <v>1633</v>
      </c>
      <c r="Q4749" s="1" t="s">
        <v>4713</v>
      </c>
    </row>
    <row r="4750" spans="1:17" x14ac:dyDescent="0.4">
      <c r="A4750" t="s">
        <v>48</v>
      </c>
      <c r="B4750" t="s">
        <v>1149</v>
      </c>
      <c r="C4750" t="s">
        <v>4</v>
      </c>
      <c r="D4750">
        <v>2020</v>
      </c>
      <c r="E4750" s="3">
        <v>5</v>
      </c>
      <c r="F4750" s="21" t="s">
        <v>50</v>
      </c>
      <c r="G4750" s="1">
        <v>149</v>
      </c>
      <c r="H4750" s="1">
        <v>13</v>
      </c>
      <c r="J4750" s="1" t="s">
        <v>317</v>
      </c>
      <c r="K4750" s="1" t="s">
        <v>4490</v>
      </c>
      <c r="L4750" s="1" t="s">
        <v>4491</v>
      </c>
      <c r="M4750" s="1" t="s">
        <v>4147</v>
      </c>
      <c r="O4750" s="1">
        <v>43119</v>
      </c>
      <c r="P4750" s="1">
        <v>1610</v>
      </c>
      <c r="Q4750" s="1" t="s">
        <v>4492</v>
      </c>
    </row>
    <row r="4751" spans="1:17" x14ac:dyDescent="0.4">
      <c r="A4751" t="s">
        <v>48</v>
      </c>
      <c r="B4751" t="s">
        <v>1149</v>
      </c>
      <c r="C4751" t="s">
        <v>4</v>
      </c>
      <c r="D4751">
        <v>2020</v>
      </c>
      <c r="E4751" s="3">
        <v>5</v>
      </c>
      <c r="F4751" s="21" t="s">
        <v>50</v>
      </c>
      <c r="G4751" s="1">
        <v>150</v>
      </c>
      <c r="H4751" s="1">
        <v>-31</v>
      </c>
      <c r="J4751" s="1" t="s">
        <v>17</v>
      </c>
      <c r="K4751" s="1" t="s">
        <v>4596</v>
      </c>
      <c r="L4751" s="1" t="s">
        <v>4201</v>
      </c>
      <c r="M4751" s="1" t="s">
        <v>4155</v>
      </c>
      <c r="N4751" s="1" t="s">
        <v>4597</v>
      </c>
      <c r="O4751" s="1">
        <v>43684</v>
      </c>
      <c r="P4751" s="1">
        <v>1558</v>
      </c>
      <c r="Q4751" s="1" t="s">
        <v>4598</v>
      </c>
    </row>
    <row r="4752" spans="1:17" x14ac:dyDescent="0.4">
      <c r="A4752" t="s">
        <v>48</v>
      </c>
      <c r="B4752" t="s">
        <v>1149</v>
      </c>
      <c r="C4752" t="s">
        <v>4</v>
      </c>
      <c r="D4752">
        <v>2020</v>
      </c>
      <c r="E4752" s="3">
        <v>5</v>
      </c>
      <c r="F4752" s="21" t="s">
        <v>50</v>
      </c>
      <c r="G4752" s="1">
        <v>151</v>
      </c>
      <c r="H4752" s="1">
        <v>-20</v>
      </c>
      <c r="J4752" s="1" t="s">
        <v>16</v>
      </c>
      <c r="K4752" s="1" t="s">
        <v>4746</v>
      </c>
      <c r="L4752" s="1" t="s">
        <v>4747</v>
      </c>
      <c r="M4752" s="1" t="s">
        <v>4155</v>
      </c>
      <c r="N4752" s="1" t="s">
        <v>4748</v>
      </c>
      <c r="O4752" s="1">
        <v>42872</v>
      </c>
      <c r="P4752" s="1">
        <v>1556</v>
      </c>
      <c r="Q4752" s="1" t="s">
        <v>4749</v>
      </c>
    </row>
    <row r="4753" spans="1:17" x14ac:dyDescent="0.4">
      <c r="A4753" t="s">
        <v>48</v>
      </c>
      <c r="B4753" t="s">
        <v>1149</v>
      </c>
      <c r="C4753" t="s">
        <v>4</v>
      </c>
      <c r="D4753">
        <v>2020</v>
      </c>
      <c r="E4753" s="3">
        <v>5</v>
      </c>
      <c r="F4753" s="21" t="s">
        <v>50</v>
      </c>
      <c r="G4753" s="1">
        <v>152</v>
      </c>
      <c r="H4753" s="1">
        <v>177</v>
      </c>
      <c r="J4753" s="1" t="s">
        <v>178</v>
      </c>
      <c r="K4753" s="1" t="s">
        <v>4862</v>
      </c>
      <c r="L4753" s="1" t="s">
        <v>4839</v>
      </c>
      <c r="M4753" s="1" t="s">
        <v>4863</v>
      </c>
      <c r="O4753" s="1">
        <v>43777</v>
      </c>
      <c r="P4753" s="1">
        <v>1545</v>
      </c>
      <c r="Q4753" s="1" t="s">
        <v>4864</v>
      </c>
    </row>
    <row r="4754" spans="1:17" x14ac:dyDescent="0.4">
      <c r="A4754" t="s">
        <v>48</v>
      </c>
      <c r="B4754" t="s">
        <v>1149</v>
      </c>
      <c r="C4754" t="s">
        <v>4</v>
      </c>
      <c r="D4754">
        <v>2020</v>
      </c>
      <c r="E4754" s="3">
        <v>5</v>
      </c>
      <c r="F4754" s="21" t="s">
        <v>50</v>
      </c>
      <c r="G4754" s="1">
        <v>153</v>
      </c>
      <c r="H4754" s="1">
        <v>-43</v>
      </c>
      <c r="J4754" s="1" t="s">
        <v>3149</v>
      </c>
      <c r="K4754" s="1" t="s">
        <v>4345</v>
      </c>
      <c r="L4754" s="1" t="s">
        <v>4346</v>
      </c>
      <c r="M4754" s="1" t="s">
        <v>4160</v>
      </c>
      <c r="O4754" s="1">
        <v>44004</v>
      </c>
      <c r="P4754" s="1">
        <v>1531</v>
      </c>
      <c r="Q4754" s="1" t="s">
        <v>4348</v>
      </c>
    </row>
    <row r="4755" spans="1:17" x14ac:dyDescent="0.4">
      <c r="A4755" t="s">
        <v>48</v>
      </c>
      <c r="B4755" t="s">
        <v>1149</v>
      </c>
      <c r="C4755" t="s">
        <v>4</v>
      </c>
      <c r="D4755">
        <v>2020</v>
      </c>
      <c r="E4755" s="3">
        <v>5</v>
      </c>
      <c r="F4755" s="21" t="s">
        <v>50</v>
      </c>
      <c r="G4755" s="1">
        <v>154</v>
      </c>
      <c r="H4755" s="1">
        <v>152</v>
      </c>
      <c r="J4755" s="1" t="s">
        <v>178</v>
      </c>
      <c r="K4755" s="1" t="s">
        <v>5016</v>
      </c>
      <c r="L4755" s="1" t="s">
        <v>1382</v>
      </c>
      <c r="M4755" s="1" t="s">
        <v>4277</v>
      </c>
      <c r="O4755" s="1">
        <v>43966</v>
      </c>
      <c r="P4755" s="1">
        <v>1509</v>
      </c>
      <c r="Q4755" s="1" t="s">
        <v>5017</v>
      </c>
    </row>
    <row r="4756" spans="1:17" x14ac:dyDescent="0.4">
      <c r="A4756" t="s">
        <v>48</v>
      </c>
      <c r="B4756" t="s">
        <v>1149</v>
      </c>
      <c r="C4756" t="s">
        <v>4</v>
      </c>
      <c r="D4756">
        <v>2020</v>
      </c>
      <c r="E4756" s="3">
        <v>5</v>
      </c>
      <c r="F4756" s="21" t="s">
        <v>50</v>
      </c>
      <c r="G4756" s="1">
        <v>155</v>
      </c>
      <c r="H4756" s="1">
        <v>4</v>
      </c>
      <c r="J4756" s="1" t="s">
        <v>304</v>
      </c>
      <c r="K4756" s="1" t="s">
        <v>4778</v>
      </c>
      <c r="L4756" s="1" t="s">
        <v>4779</v>
      </c>
      <c r="M4756" s="1" t="s">
        <v>4181</v>
      </c>
      <c r="O4756" s="1">
        <v>43495</v>
      </c>
      <c r="P4756" s="1">
        <v>1503</v>
      </c>
      <c r="Q4756" s="1" t="s">
        <v>4780</v>
      </c>
    </row>
    <row r="4757" spans="1:17" x14ac:dyDescent="0.4">
      <c r="A4757" t="s">
        <v>48</v>
      </c>
      <c r="B4757" t="s">
        <v>1149</v>
      </c>
      <c r="C4757" t="s">
        <v>4</v>
      </c>
      <c r="D4757">
        <v>2020</v>
      </c>
      <c r="E4757" s="3">
        <v>5</v>
      </c>
      <c r="F4757" s="21" t="s">
        <v>50</v>
      </c>
      <c r="G4757" s="1">
        <v>156</v>
      </c>
      <c r="H4757" s="1">
        <v>-14</v>
      </c>
      <c r="J4757" s="1" t="s">
        <v>3149</v>
      </c>
      <c r="K4757" s="1" t="s">
        <v>4604</v>
      </c>
      <c r="L4757" s="1" t="s">
        <v>4605</v>
      </c>
      <c r="M4757" s="1" t="s">
        <v>4171</v>
      </c>
      <c r="N4757" s="1" t="s">
        <v>4606</v>
      </c>
      <c r="O4757" s="1">
        <v>43005</v>
      </c>
      <c r="P4757" s="1">
        <v>1497</v>
      </c>
      <c r="Q4757" s="1" t="s">
        <v>4607</v>
      </c>
    </row>
    <row r="4758" spans="1:17" x14ac:dyDescent="0.4">
      <c r="A4758" t="s">
        <v>48</v>
      </c>
      <c r="B4758" t="s">
        <v>1149</v>
      </c>
      <c r="C4758" t="s">
        <v>4</v>
      </c>
      <c r="D4758">
        <v>2020</v>
      </c>
      <c r="E4758" s="3">
        <v>5</v>
      </c>
      <c r="F4758" s="21" t="s">
        <v>50</v>
      </c>
      <c r="G4758" s="1">
        <v>157</v>
      </c>
      <c r="H4758" s="1">
        <v>-35</v>
      </c>
      <c r="J4758" s="1" t="s">
        <v>317</v>
      </c>
      <c r="K4758" s="1" t="s">
        <v>4268</v>
      </c>
      <c r="L4758" s="1" t="s">
        <v>4269</v>
      </c>
      <c r="M4758" s="1" t="s">
        <v>4144</v>
      </c>
      <c r="N4758" s="1" t="s">
        <v>4270</v>
      </c>
      <c r="O4758" s="1">
        <v>43990</v>
      </c>
      <c r="P4758" s="1">
        <v>1491</v>
      </c>
      <c r="Q4758" s="1" t="s">
        <v>4271</v>
      </c>
    </row>
    <row r="4759" spans="1:17" x14ac:dyDescent="0.4">
      <c r="A4759" t="s">
        <v>48</v>
      </c>
      <c r="B4759" t="s">
        <v>1149</v>
      </c>
      <c r="C4759" t="s">
        <v>4</v>
      </c>
      <c r="D4759">
        <v>2020</v>
      </c>
      <c r="E4759" s="3">
        <v>5</v>
      </c>
      <c r="F4759" s="21" t="s">
        <v>50</v>
      </c>
      <c r="G4759" s="1">
        <v>158</v>
      </c>
      <c r="H4759" s="1" t="s">
        <v>81</v>
      </c>
      <c r="J4759" s="1" t="s">
        <v>452</v>
      </c>
      <c r="K4759" s="1" t="s">
        <v>5018</v>
      </c>
      <c r="L4759" s="1" t="s">
        <v>5019</v>
      </c>
      <c r="M4759" s="1" t="s">
        <v>4144</v>
      </c>
      <c r="O4759" s="1">
        <v>43969</v>
      </c>
      <c r="P4759" s="1">
        <v>1485</v>
      </c>
      <c r="Q4759" s="1" t="s">
        <v>5020</v>
      </c>
    </row>
    <row r="4760" spans="1:17" x14ac:dyDescent="0.4">
      <c r="A4760" t="s">
        <v>48</v>
      </c>
      <c r="B4760" t="s">
        <v>1149</v>
      </c>
      <c r="C4760" t="s">
        <v>4</v>
      </c>
      <c r="D4760">
        <v>2020</v>
      </c>
      <c r="E4760" s="3">
        <v>5</v>
      </c>
      <c r="F4760" s="21" t="s">
        <v>50</v>
      </c>
      <c r="G4760" s="1">
        <v>159</v>
      </c>
      <c r="H4760" s="1">
        <v>22</v>
      </c>
      <c r="J4760" s="1" t="s">
        <v>3172</v>
      </c>
      <c r="K4760" s="1" t="s">
        <v>4622</v>
      </c>
      <c r="L4760" s="1" t="s">
        <v>4623</v>
      </c>
      <c r="M4760" s="1" t="s">
        <v>4152</v>
      </c>
      <c r="O4760" s="1">
        <v>43503</v>
      </c>
      <c r="P4760" s="1">
        <v>1479</v>
      </c>
      <c r="Q4760" s="1" t="s">
        <v>4624</v>
      </c>
    </row>
    <row r="4761" spans="1:17" x14ac:dyDescent="0.4">
      <c r="A4761" t="s">
        <v>48</v>
      </c>
      <c r="B4761" t="s">
        <v>1149</v>
      </c>
      <c r="C4761" t="s">
        <v>4</v>
      </c>
      <c r="D4761">
        <v>2020</v>
      </c>
      <c r="E4761" s="3">
        <v>5</v>
      </c>
      <c r="F4761" s="21" t="s">
        <v>50</v>
      </c>
      <c r="G4761" s="1">
        <v>160</v>
      </c>
      <c r="H4761" s="1">
        <v>-40</v>
      </c>
      <c r="J4761" s="1" t="s">
        <v>17</v>
      </c>
      <c r="K4761" s="1" t="s">
        <v>1392</v>
      </c>
      <c r="L4761" s="1" t="s">
        <v>4455</v>
      </c>
      <c r="M4761" s="1" t="s">
        <v>4152</v>
      </c>
      <c r="N4761" s="1" t="s">
        <v>4575</v>
      </c>
      <c r="O4761" s="1">
        <v>44002</v>
      </c>
      <c r="P4761" s="1">
        <v>1473</v>
      </c>
      <c r="Q4761" s="1" t="s">
        <v>4576</v>
      </c>
    </row>
    <row r="4762" spans="1:17" x14ac:dyDescent="0.4">
      <c r="A4762" t="s">
        <v>48</v>
      </c>
      <c r="B4762" t="s">
        <v>1149</v>
      </c>
      <c r="C4762" t="s">
        <v>4</v>
      </c>
      <c r="D4762">
        <v>2020</v>
      </c>
      <c r="E4762" s="3">
        <v>5</v>
      </c>
      <c r="F4762" s="21" t="s">
        <v>50</v>
      </c>
      <c r="G4762" s="1">
        <v>161</v>
      </c>
      <c r="H4762" s="1">
        <v>204</v>
      </c>
      <c r="J4762" s="1" t="s">
        <v>178</v>
      </c>
      <c r="K4762" s="1" t="s">
        <v>4878</v>
      </c>
      <c r="L4762" s="1" t="s">
        <v>4839</v>
      </c>
      <c r="M4762" s="1" t="s">
        <v>4834</v>
      </c>
      <c r="O4762" s="1">
        <v>43756</v>
      </c>
      <c r="P4762" s="1">
        <v>1470</v>
      </c>
      <c r="Q4762" s="1" t="s">
        <v>4879</v>
      </c>
    </row>
    <row r="4763" spans="1:17" x14ac:dyDescent="0.4">
      <c r="A4763" t="s">
        <v>48</v>
      </c>
      <c r="B4763" t="s">
        <v>1149</v>
      </c>
      <c r="C4763" t="s">
        <v>4</v>
      </c>
      <c r="D4763">
        <v>2020</v>
      </c>
      <c r="E4763" s="3">
        <v>5</v>
      </c>
      <c r="F4763" s="21" t="s">
        <v>50</v>
      </c>
      <c r="G4763" s="1">
        <v>162</v>
      </c>
      <c r="H4763" s="1" t="s">
        <v>81</v>
      </c>
      <c r="J4763" s="1" t="s">
        <v>3149</v>
      </c>
      <c r="K4763" s="1" t="s">
        <v>5021</v>
      </c>
      <c r="L4763" s="1" t="s">
        <v>5022</v>
      </c>
      <c r="M4763" s="1" t="s">
        <v>4147</v>
      </c>
      <c r="N4763" s="1" t="s">
        <v>5023</v>
      </c>
      <c r="O4763" s="1">
        <v>43944</v>
      </c>
      <c r="P4763" s="1">
        <v>1458</v>
      </c>
      <c r="Q4763" s="1" t="s">
        <v>5024</v>
      </c>
    </row>
    <row r="4764" spans="1:17" x14ac:dyDescent="0.4">
      <c r="A4764" t="s">
        <v>48</v>
      </c>
      <c r="B4764" t="s">
        <v>1149</v>
      </c>
      <c r="C4764" t="s">
        <v>4</v>
      </c>
      <c r="D4764">
        <v>2020</v>
      </c>
      <c r="E4764" s="3">
        <v>5</v>
      </c>
      <c r="F4764" s="21" t="s">
        <v>50</v>
      </c>
      <c r="G4764" s="1">
        <v>163</v>
      </c>
      <c r="H4764" s="1">
        <v>87</v>
      </c>
      <c r="J4764" s="1" t="s">
        <v>21</v>
      </c>
      <c r="K4764" s="1" t="s">
        <v>5025</v>
      </c>
      <c r="L4764" s="1" t="s">
        <v>5026</v>
      </c>
      <c r="M4764" s="1" t="s">
        <v>4181</v>
      </c>
      <c r="N4764" s="1" t="s">
        <v>5027</v>
      </c>
      <c r="O4764" s="1">
        <v>44002</v>
      </c>
      <c r="P4764" s="1">
        <v>1445</v>
      </c>
      <c r="Q4764" s="1" t="s">
        <v>5028</v>
      </c>
    </row>
    <row r="4765" spans="1:17" x14ac:dyDescent="0.4">
      <c r="A4765" t="s">
        <v>48</v>
      </c>
      <c r="B4765" t="s">
        <v>1149</v>
      </c>
      <c r="C4765" t="s">
        <v>4</v>
      </c>
      <c r="D4765">
        <v>2020</v>
      </c>
      <c r="E4765" s="3">
        <v>5</v>
      </c>
      <c r="F4765" s="21" t="s">
        <v>50</v>
      </c>
      <c r="G4765" s="1">
        <v>164</v>
      </c>
      <c r="H4765" s="1">
        <v>-9</v>
      </c>
      <c r="J4765" s="1" t="s">
        <v>16</v>
      </c>
      <c r="K4765" s="1" t="s">
        <v>4484</v>
      </c>
      <c r="L4765" s="1" t="s">
        <v>4485</v>
      </c>
      <c r="M4765" s="1" t="s">
        <v>4255</v>
      </c>
      <c r="N4765" s="1" t="s">
        <v>4486</v>
      </c>
      <c r="O4765" s="1">
        <v>43787</v>
      </c>
      <c r="P4765" s="1">
        <v>1413</v>
      </c>
      <c r="Q4765" s="1" t="s">
        <v>4487</v>
      </c>
    </row>
    <row r="4766" spans="1:17" x14ac:dyDescent="0.4">
      <c r="A4766" t="s">
        <v>48</v>
      </c>
      <c r="B4766" t="s">
        <v>1149</v>
      </c>
      <c r="C4766" t="s">
        <v>4</v>
      </c>
      <c r="D4766">
        <v>2020</v>
      </c>
      <c r="E4766" s="3">
        <v>5</v>
      </c>
      <c r="F4766" s="21" t="s">
        <v>50</v>
      </c>
      <c r="G4766" s="1">
        <v>165</v>
      </c>
      <c r="H4766" s="1">
        <v>130</v>
      </c>
      <c r="J4766" s="1" t="s">
        <v>20</v>
      </c>
      <c r="K4766" s="1" t="s">
        <v>5029</v>
      </c>
      <c r="L4766" s="1" t="s">
        <v>1759</v>
      </c>
      <c r="M4766" s="1" t="s">
        <v>4160</v>
      </c>
      <c r="O4766" s="1">
        <v>44005</v>
      </c>
      <c r="P4766" s="1">
        <v>1394</v>
      </c>
      <c r="Q4766" s="1" t="s">
        <v>5030</v>
      </c>
    </row>
    <row r="4767" spans="1:17" x14ac:dyDescent="0.4">
      <c r="A4767" t="s">
        <v>48</v>
      </c>
      <c r="B4767" t="s">
        <v>1149</v>
      </c>
      <c r="C4767" t="s">
        <v>4</v>
      </c>
      <c r="D4767">
        <v>2020</v>
      </c>
      <c r="E4767" s="3">
        <v>5</v>
      </c>
      <c r="F4767" s="21" t="s">
        <v>50</v>
      </c>
      <c r="G4767" s="1">
        <v>166</v>
      </c>
      <c r="H4767" s="1">
        <v>-37</v>
      </c>
      <c r="J4767" s="1" t="s">
        <v>3149</v>
      </c>
      <c r="K4767" s="1" t="s">
        <v>4509</v>
      </c>
      <c r="L4767" s="1" t="s">
        <v>4510</v>
      </c>
      <c r="M4767" s="1" t="s">
        <v>4155</v>
      </c>
      <c r="N4767" s="1" t="s">
        <v>4511</v>
      </c>
      <c r="O4767" s="1">
        <v>43955</v>
      </c>
      <c r="P4767" s="1">
        <v>1393</v>
      </c>
      <c r="Q4767" s="1" t="s">
        <v>4512</v>
      </c>
    </row>
    <row r="4768" spans="1:17" x14ac:dyDescent="0.4">
      <c r="A4768" t="s">
        <v>48</v>
      </c>
      <c r="B4768" t="s">
        <v>1149</v>
      </c>
      <c r="C4768" t="s">
        <v>4</v>
      </c>
      <c r="D4768">
        <v>2020</v>
      </c>
      <c r="E4768" s="3">
        <v>5</v>
      </c>
      <c r="F4768" s="21" t="s">
        <v>50</v>
      </c>
      <c r="G4768" s="1">
        <v>167</v>
      </c>
      <c r="H4768" s="1">
        <v>68</v>
      </c>
      <c r="J4768" s="1" t="s">
        <v>365</v>
      </c>
      <c r="K4768" s="1" t="s">
        <v>1354</v>
      </c>
      <c r="L4768" s="1" t="s">
        <v>4721</v>
      </c>
      <c r="M4768" s="1" t="s">
        <v>4152</v>
      </c>
      <c r="O4768" s="1">
        <v>43890</v>
      </c>
      <c r="P4768" s="1">
        <v>1363</v>
      </c>
      <c r="Q4768" s="1" t="s">
        <v>4722</v>
      </c>
    </row>
    <row r="4769" spans="1:17" x14ac:dyDescent="0.4">
      <c r="A4769" t="s">
        <v>48</v>
      </c>
      <c r="B4769" t="s">
        <v>1149</v>
      </c>
      <c r="C4769" t="s">
        <v>4</v>
      </c>
      <c r="D4769">
        <v>2020</v>
      </c>
      <c r="E4769" s="3">
        <v>5</v>
      </c>
      <c r="F4769" s="21" t="s">
        <v>50</v>
      </c>
      <c r="G4769" s="1">
        <v>168</v>
      </c>
      <c r="H4769" s="1">
        <v>-47</v>
      </c>
      <c r="J4769" s="1" t="s">
        <v>16</v>
      </c>
      <c r="K4769" s="1" t="s">
        <v>4909</v>
      </c>
      <c r="L4769" s="1" t="s">
        <v>4910</v>
      </c>
      <c r="M4769" s="1" t="s">
        <v>4144</v>
      </c>
      <c r="O4769" s="1">
        <v>43986</v>
      </c>
      <c r="P4769" s="1">
        <v>1363</v>
      </c>
      <c r="Q4769" s="1" t="s">
        <v>4911</v>
      </c>
    </row>
    <row r="4770" spans="1:17" x14ac:dyDescent="0.4">
      <c r="A4770" t="s">
        <v>48</v>
      </c>
      <c r="B4770" t="s">
        <v>1149</v>
      </c>
      <c r="C4770" t="s">
        <v>4</v>
      </c>
      <c r="D4770">
        <v>2020</v>
      </c>
      <c r="E4770" s="3">
        <v>5</v>
      </c>
      <c r="F4770" s="21" t="s">
        <v>50</v>
      </c>
      <c r="G4770" s="1">
        <v>169</v>
      </c>
      <c r="H4770" s="1">
        <v>27</v>
      </c>
      <c r="J4770" s="1" t="s">
        <v>16</v>
      </c>
      <c r="K4770" s="1" t="s">
        <v>4984</v>
      </c>
      <c r="L4770" s="1" t="s">
        <v>4985</v>
      </c>
      <c r="M4770" s="1" t="s">
        <v>4152</v>
      </c>
      <c r="O4770" s="1">
        <v>43943</v>
      </c>
      <c r="P4770" s="1">
        <v>1361</v>
      </c>
      <c r="Q4770" s="1" t="s">
        <v>4986</v>
      </c>
    </row>
    <row r="4771" spans="1:17" x14ac:dyDescent="0.4">
      <c r="A4771" t="s">
        <v>48</v>
      </c>
      <c r="B4771" t="s">
        <v>1149</v>
      </c>
      <c r="C4771" t="s">
        <v>4</v>
      </c>
      <c r="D4771">
        <v>2020</v>
      </c>
      <c r="E4771" s="3">
        <v>5</v>
      </c>
      <c r="F4771" s="21" t="s">
        <v>50</v>
      </c>
      <c r="G4771" s="1">
        <v>170</v>
      </c>
      <c r="H4771" s="1" t="s">
        <v>81</v>
      </c>
      <c r="J4771" s="1" t="s">
        <v>317</v>
      </c>
      <c r="K4771" s="1" t="s">
        <v>5031</v>
      </c>
      <c r="L4771" s="1" t="s">
        <v>5032</v>
      </c>
      <c r="M4771" s="1" t="s">
        <v>4160</v>
      </c>
      <c r="O4771" s="1">
        <v>43964</v>
      </c>
      <c r="P4771" s="1">
        <v>1354</v>
      </c>
      <c r="Q4771" s="1" t="s">
        <v>5033</v>
      </c>
    </row>
    <row r="4772" spans="1:17" x14ac:dyDescent="0.4">
      <c r="A4772" t="s">
        <v>48</v>
      </c>
      <c r="B4772" t="s">
        <v>1149</v>
      </c>
      <c r="C4772" t="s">
        <v>4</v>
      </c>
      <c r="D4772">
        <v>2020</v>
      </c>
      <c r="E4772" s="3">
        <v>5</v>
      </c>
      <c r="F4772" s="21" t="s">
        <v>50</v>
      </c>
      <c r="G4772" s="1">
        <v>171</v>
      </c>
      <c r="H4772" s="1">
        <v>39</v>
      </c>
      <c r="J4772" s="1" t="s">
        <v>304</v>
      </c>
      <c r="K4772" s="1" t="s">
        <v>4807</v>
      </c>
      <c r="L4772" s="1" t="s">
        <v>4808</v>
      </c>
      <c r="M4772" s="1" t="s">
        <v>4155</v>
      </c>
      <c r="O4772" s="1">
        <v>42700</v>
      </c>
      <c r="P4772" s="1">
        <v>1347</v>
      </c>
      <c r="Q4772" s="1" t="s">
        <v>4809</v>
      </c>
    </row>
    <row r="4773" spans="1:17" x14ac:dyDescent="0.4">
      <c r="A4773" t="s">
        <v>48</v>
      </c>
      <c r="B4773" t="s">
        <v>1149</v>
      </c>
      <c r="C4773" t="s">
        <v>4</v>
      </c>
      <c r="D4773">
        <v>2020</v>
      </c>
      <c r="E4773" s="3">
        <v>5</v>
      </c>
      <c r="F4773" s="21" t="s">
        <v>50</v>
      </c>
      <c r="G4773" s="1">
        <v>172</v>
      </c>
      <c r="H4773" s="1">
        <v>-75</v>
      </c>
      <c r="J4773" s="1" t="s">
        <v>178</v>
      </c>
      <c r="K4773" s="1" t="s">
        <v>4289</v>
      </c>
      <c r="L4773" s="1" t="s">
        <v>4180</v>
      </c>
      <c r="M4773" s="1" t="s">
        <v>4155</v>
      </c>
      <c r="O4773" s="1">
        <v>43272</v>
      </c>
      <c r="P4773" s="1">
        <v>1328</v>
      </c>
      <c r="Q4773" s="1" t="s">
        <v>4290</v>
      </c>
    </row>
    <row r="4774" spans="1:17" x14ac:dyDescent="0.4">
      <c r="A4774" t="s">
        <v>48</v>
      </c>
      <c r="B4774" t="s">
        <v>1149</v>
      </c>
      <c r="C4774" t="s">
        <v>4</v>
      </c>
      <c r="D4774">
        <v>2020</v>
      </c>
      <c r="E4774" s="3">
        <v>5</v>
      </c>
      <c r="F4774" s="21" t="s">
        <v>50</v>
      </c>
      <c r="G4774" s="1">
        <v>173</v>
      </c>
      <c r="H4774" s="1">
        <v>130</v>
      </c>
      <c r="J4774" s="1" t="s">
        <v>21</v>
      </c>
      <c r="K4774" s="1" t="s">
        <v>4804</v>
      </c>
      <c r="L4774" s="1" t="s">
        <v>4805</v>
      </c>
      <c r="M4774" s="1" t="s">
        <v>4155</v>
      </c>
      <c r="O4774" s="1">
        <v>42955</v>
      </c>
      <c r="P4774" s="1">
        <v>1316</v>
      </c>
      <c r="Q4774" s="1" t="s">
        <v>4806</v>
      </c>
    </row>
    <row r="4775" spans="1:17" x14ac:dyDescent="0.4">
      <c r="A4775" t="s">
        <v>48</v>
      </c>
      <c r="B4775" t="s">
        <v>1149</v>
      </c>
      <c r="C4775" t="s">
        <v>4</v>
      </c>
      <c r="D4775">
        <v>2020</v>
      </c>
      <c r="E4775" s="3">
        <v>5</v>
      </c>
      <c r="F4775" s="21" t="s">
        <v>50</v>
      </c>
      <c r="G4775" s="1">
        <v>174</v>
      </c>
      <c r="H4775" s="1">
        <v>124</v>
      </c>
      <c r="J4775" s="1" t="s">
        <v>4826</v>
      </c>
      <c r="K4775" s="1" t="s">
        <v>5034</v>
      </c>
      <c r="L4775" s="1" t="s">
        <v>5035</v>
      </c>
      <c r="M4775" s="1" t="s">
        <v>4155</v>
      </c>
      <c r="O4775" s="1">
        <v>42459</v>
      </c>
      <c r="P4775" s="1">
        <v>1315</v>
      </c>
      <c r="Q4775" s="1" t="s">
        <v>5036</v>
      </c>
    </row>
    <row r="4776" spans="1:17" x14ac:dyDescent="0.4">
      <c r="A4776" t="s">
        <v>48</v>
      </c>
      <c r="B4776" t="s">
        <v>1149</v>
      </c>
      <c r="C4776" t="s">
        <v>4</v>
      </c>
      <c r="D4776">
        <v>2020</v>
      </c>
      <c r="E4776" s="3">
        <v>5</v>
      </c>
      <c r="F4776" s="21" t="s">
        <v>50</v>
      </c>
      <c r="G4776" s="1">
        <v>175</v>
      </c>
      <c r="H4776" s="1">
        <v>311</v>
      </c>
      <c r="J4776" s="1" t="s">
        <v>20</v>
      </c>
      <c r="K4776" s="1" t="s">
        <v>5037</v>
      </c>
      <c r="L4776" s="1" t="s">
        <v>4237</v>
      </c>
      <c r="M4776" s="1" t="s">
        <v>4171</v>
      </c>
      <c r="O4776" s="1">
        <v>43956</v>
      </c>
      <c r="P4776" s="1">
        <v>1310</v>
      </c>
      <c r="Q4776" s="1" t="s">
        <v>5038</v>
      </c>
    </row>
    <row r="4777" spans="1:17" x14ac:dyDescent="0.4">
      <c r="A4777" t="s">
        <v>48</v>
      </c>
      <c r="B4777" t="s">
        <v>1149</v>
      </c>
      <c r="C4777" t="s">
        <v>4</v>
      </c>
      <c r="D4777">
        <v>2020</v>
      </c>
      <c r="E4777" s="3">
        <v>5</v>
      </c>
      <c r="F4777" s="21" t="s">
        <v>50</v>
      </c>
      <c r="G4777" s="1">
        <v>176</v>
      </c>
      <c r="H4777" s="1">
        <v>58</v>
      </c>
      <c r="J4777" s="1" t="s">
        <v>27</v>
      </c>
      <c r="K4777" s="1" t="s">
        <v>4786</v>
      </c>
      <c r="L4777" s="1" t="s">
        <v>4787</v>
      </c>
      <c r="M4777" s="1" t="s">
        <v>4181</v>
      </c>
      <c r="O4777" s="1">
        <v>43976</v>
      </c>
      <c r="P4777" s="1">
        <v>1292</v>
      </c>
      <c r="Q4777" s="1" t="s">
        <v>4788</v>
      </c>
    </row>
    <row r="4778" spans="1:17" x14ac:dyDescent="0.4">
      <c r="A4778" t="s">
        <v>48</v>
      </c>
      <c r="B4778" t="s">
        <v>1149</v>
      </c>
      <c r="C4778" t="s">
        <v>4</v>
      </c>
      <c r="D4778">
        <v>2020</v>
      </c>
      <c r="E4778" s="3">
        <v>5</v>
      </c>
      <c r="F4778" s="21" t="s">
        <v>50</v>
      </c>
      <c r="G4778" s="1">
        <v>177</v>
      </c>
      <c r="H4778" s="1">
        <v>-37</v>
      </c>
      <c r="J4778" s="1" t="s">
        <v>3149</v>
      </c>
      <c r="K4778" s="1" t="s">
        <v>4836</v>
      </c>
      <c r="L4778" s="1" t="s">
        <v>4662</v>
      </c>
      <c r="M4778" s="1" t="s">
        <v>4181</v>
      </c>
      <c r="O4778" s="1">
        <v>43789</v>
      </c>
      <c r="P4778" s="1">
        <v>1283</v>
      </c>
      <c r="Q4778" s="1" t="s">
        <v>4837</v>
      </c>
    </row>
    <row r="4779" spans="1:17" x14ac:dyDescent="0.4">
      <c r="A4779" t="s">
        <v>48</v>
      </c>
      <c r="B4779" t="s">
        <v>1149</v>
      </c>
      <c r="C4779" t="s">
        <v>4</v>
      </c>
      <c r="D4779">
        <v>2020</v>
      </c>
      <c r="E4779" s="3">
        <v>5</v>
      </c>
      <c r="F4779" s="21" t="s">
        <v>50</v>
      </c>
      <c r="G4779" s="1">
        <v>178</v>
      </c>
      <c r="H4779" s="1">
        <v>-44</v>
      </c>
      <c r="J4779" s="1" t="s">
        <v>304</v>
      </c>
      <c r="K4779" s="1" t="s">
        <v>4463</v>
      </c>
      <c r="L4779" s="1" t="s">
        <v>4464</v>
      </c>
      <c r="M4779" s="1" t="s">
        <v>4160</v>
      </c>
      <c r="O4779" s="1">
        <v>43061</v>
      </c>
      <c r="P4779" s="1">
        <v>1273</v>
      </c>
      <c r="Q4779" s="1" t="s">
        <v>4465</v>
      </c>
    </row>
    <row r="4780" spans="1:17" x14ac:dyDescent="0.4">
      <c r="A4780" t="s">
        <v>48</v>
      </c>
      <c r="B4780" t="s">
        <v>1149</v>
      </c>
      <c r="C4780" t="s">
        <v>4</v>
      </c>
      <c r="D4780">
        <v>2020</v>
      </c>
      <c r="E4780" s="3">
        <v>5</v>
      </c>
      <c r="F4780" s="21" t="s">
        <v>50</v>
      </c>
      <c r="G4780" s="1">
        <v>179</v>
      </c>
      <c r="H4780" s="1">
        <v>234</v>
      </c>
      <c r="J4780" s="1" t="s">
        <v>27</v>
      </c>
      <c r="K4780" s="1" t="s">
        <v>5039</v>
      </c>
      <c r="L4780" s="1" t="s">
        <v>5040</v>
      </c>
      <c r="M4780" s="1" t="s">
        <v>4155</v>
      </c>
      <c r="O4780" s="1">
        <v>43999</v>
      </c>
      <c r="P4780" s="1">
        <v>1263</v>
      </c>
      <c r="Q4780" s="1" t="s">
        <v>5041</v>
      </c>
    </row>
    <row r="4781" spans="1:17" x14ac:dyDescent="0.4">
      <c r="A4781" t="s">
        <v>48</v>
      </c>
      <c r="B4781" t="s">
        <v>1149</v>
      </c>
      <c r="C4781" t="s">
        <v>4</v>
      </c>
      <c r="D4781">
        <v>2020</v>
      </c>
      <c r="E4781" s="3">
        <v>5</v>
      </c>
      <c r="F4781" s="21" t="s">
        <v>50</v>
      </c>
      <c r="G4781" s="1">
        <v>180</v>
      </c>
      <c r="H4781" s="1">
        <v>24</v>
      </c>
      <c r="J4781" s="1" t="s">
        <v>21</v>
      </c>
      <c r="K4781" s="1" t="s">
        <v>5042</v>
      </c>
      <c r="L4781" s="1" t="s">
        <v>5043</v>
      </c>
      <c r="M4781" s="1" t="s">
        <v>4277</v>
      </c>
      <c r="O4781" s="1">
        <v>44001</v>
      </c>
      <c r="P4781" s="1">
        <v>1232</v>
      </c>
      <c r="Q4781" s="1" t="s">
        <v>5044</v>
      </c>
    </row>
    <row r="4782" spans="1:17" x14ac:dyDescent="0.4">
      <c r="A4782" t="s">
        <v>48</v>
      </c>
      <c r="B4782" t="s">
        <v>1149</v>
      </c>
      <c r="C4782" t="s">
        <v>4</v>
      </c>
      <c r="D4782">
        <v>2020</v>
      </c>
      <c r="E4782" s="3">
        <v>5</v>
      </c>
      <c r="F4782" s="21" t="s">
        <v>50</v>
      </c>
      <c r="G4782" s="1">
        <v>181</v>
      </c>
      <c r="H4782" s="1">
        <v>5</v>
      </c>
      <c r="J4782" s="1" t="s">
        <v>16</v>
      </c>
      <c r="K4782" s="1" t="s">
        <v>4590</v>
      </c>
      <c r="L4782" s="1" t="s">
        <v>4591</v>
      </c>
      <c r="M4782" s="1" t="s">
        <v>4155</v>
      </c>
      <c r="O4782" s="1">
        <v>42635</v>
      </c>
      <c r="P4782" s="1">
        <v>1210</v>
      </c>
      <c r="Q4782" s="1" t="s">
        <v>4592</v>
      </c>
    </row>
    <row r="4783" spans="1:17" x14ac:dyDescent="0.4">
      <c r="A4783" t="s">
        <v>48</v>
      </c>
      <c r="B4783" t="s">
        <v>1149</v>
      </c>
      <c r="C4783" t="s">
        <v>4</v>
      </c>
      <c r="D4783">
        <v>2020</v>
      </c>
      <c r="E4783" s="3">
        <v>5</v>
      </c>
      <c r="F4783" s="21" t="s">
        <v>50</v>
      </c>
      <c r="G4783" s="1">
        <v>182</v>
      </c>
      <c r="H4783" s="1">
        <v>20</v>
      </c>
      <c r="J4783" s="1" t="s">
        <v>21</v>
      </c>
      <c r="K4783" s="1" t="s">
        <v>1805</v>
      </c>
      <c r="L4783" s="1" t="s">
        <v>4588</v>
      </c>
      <c r="M4783" s="1" t="s">
        <v>4152</v>
      </c>
      <c r="O4783" s="1">
        <v>43041</v>
      </c>
      <c r="P4783" s="1">
        <v>1188</v>
      </c>
      <c r="Q4783" s="1" t="s">
        <v>5045</v>
      </c>
    </row>
    <row r="4784" spans="1:17" x14ac:dyDescent="0.4">
      <c r="A4784" t="s">
        <v>48</v>
      </c>
      <c r="B4784" t="s">
        <v>1149</v>
      </c>
      <c r="C4784" t="s">
        <v>4</v>
      </c>
      <c r="D4784">
        <v>2020</v>
      </c>
      <c r="E4784" s="3">
        <v>5</v>
      </c>
      <c r="F4784" s="21" t="s">
        <v>50</v>
      </c>
      <c r="G4784" s="1">
        <v>183</v>
      </c>
      <c r="H4784" s="1">
        <v>-107</v>
      </c>
      <c r="J4784" s="1" t="s">
        <v>365</v>
      </c>
      <c r="K4784" s="1" t="s">
        <v>4643</v>
      </c>
      <c r="L4784" s="1" t="s">
        <v>4391</v>
      </c>
      <c r="M4784" s="1" t="s">
        <v>4152</v>
      </c>
      <c r="N4784" s="1" t="s">
        <v>4644</v>
      </c>
      <c r="O4784" s="1">
        <v>43837</v>
      </c>
      <c r="P4784" s="1">
        <v>1187</v>
      </c>
      <c r="Q4784" s="1" t="s">
        <v>4645</v>
      </c>
    </row>
    <row r="4785" spans="1:17" x14ac:dyDescent="0.4">
      <c r="A4785" t="s">
        <v>48</v>
      </c>
      <c r="B4785" t="s">
        <v>1149</v>
      </c>
      <c r="C4785" t="s">
        <v>4</v>
      </c>
      <c r="D4785">
        <v>2020</v>
      </c>
      <c r="E4785" s="3">
        <v>5</v>
      </c>
      <c r="F4785" s="21" t="s">
        <v>50</v>
      </c>
      <c r="G4785" s="1">
        <v>184</v>
      </c>
      <c r="H4785" s="1">
        <v>-46</v>
      </c>
      <c r="J4785" s="1" t="s">
        <v>304</v>
      </c>
      <c r="K4785" s="1" t="s">
        <v>4673</v>
      </c>
      <c r="L4785" s="1" t="s">
        <v>1576</v>
      </c>
      <c r="M4785" s="1" t="s">
        <v>4181</v>
      </c>
      <c r="O4785" s="1">
        <v>43606</v>
      </c>
      <c r="P4785" s="1">
        <v>1179</v>
      </c>
      <c r="Q4785" s="1" t="s">
        <v>4674</v>
      </c>
    </row>
    <row r="4786" spans="1:17" x14ac:dyDescent="0.4">
      <c r="A4786" t="s">
        <v>48</v>
      </c>
      <c r="B4786" t="s">
        <v>1149</v>
      </c>
      <c r="C4786" t="s">
        <v>4</v>
      </c>
      <c r="D4786">
        <v>2020</v>
      </c>
      <c r="E4786" s="3">
        <v>5</v>
      </c>
      <c r="F4786" s="21" t="s">
        <v>50</v>
      </c>
      <c r="G4786" s="1">
        <v>185</v>
      </c>
      <c r="H4786" s="1">
        <v>202</v>
      </c>
      <c r="J4786" s="1" t="s">
        <v>317</v>
      </c>
      <c r="K4786" s="1" t="s">
        <v>4845</v>
      </c>
      <c r="L4786" s="1" t="s">
        <v>4846</v>
      </c>
      <c r="M4786" s="1" t="s">
        <v>4152</v>
      </c>
      <c r="O4786" s="1">
        <v>43469</v>
      </c>
      <c r="P4786" s="1">
        <v>1153</v>
      </c>
      <c r="Q4786" s="1" t="s">
        <v>4847</v>
      </c>
    </row>
    <row r="4787" spans="1:17" x14ac:dyDescent="0.4">
      <c r="A4787" t="s">
        <v>48</v>
      </c>
      <c r="B4787" t="s">
        <v>1149</v>
      </c>
      <c r="C4787" t="s">
        <v>4</v>
      </c>
      <c r="D4787">
        <v>2020</v>
      </c>
      <c r="E4787" s="3">
        <v>5</v>
      </c>
      <c r="F4787" s="21" t="s">
        <v>50</v>
      </c>
      <c r="G4787" s="1">
        <v>186</v>
      </c>
      <c r="H4787" s="1">
        <v>-70</v>
      </c>
      <c r="J4787" s="1" t="s">
        <v>317</v>
      </c>
      <c r="K4787" s="1" t="s">
        <v>4260</v>
      </c>
      <c r="L4787" s="1" t="s">
        <v>4261</v>
      </c>
      <c r="M4787" s="1" t="s">
        <v>4171</v>
      </c>
      <c r="N4787" s="1" t="s">
        <v>4262</v>
      </c>
      <c r="O4787" s="1">
        <v>43679</v>
      </c>
      <c r="P4787" s="1">
        <v>1153</v>
      </c>
      <c r="Q4787" s="1" t="s">
        <v>4263</v>
      </c>
    </row>
    <row r="4788" spans="1:17" x14ac:dyDescent="0.4">
      <c r="A4788" t="s">
        <v>48</v>
      </c>
      <c r="B4788" t="s">
        <v>1149</v>
      </c>
      <c r="C4788" t="s">
        <v>4</v>
      </c>
      <c r="D4788">
        <v>2020</v>
      </c>
      <c r="E4788" s="3">
        <v>5</v>
      </c>
      <c r="F4788" s="21" t="s">
        <v>50</v>
      </c>
      <c r="G4788" s="1">
        <v>187</v>
      </c>
      <c r="H4788" s="1" t="s">
        <v>81</v>
      </c>
      <c r="J4788" s="1" t="s">
        <v>17</v>
      </c>
      <c r="K4788" s="1" t="s">
        <v>4572</v>
      </c>
      <c r="L4788" s="1" t="s">
        <v>4201</v>
      </c>
      <c r="M4788" s="1" t="s">
        <v>4155</v>
      </c>
      <c r="N4788" s="1" t="s">
        <v>4573</v>
      </c>
      <c r="O4788" s="1">
        <v>43979</v>
      </c>
      <c r="P4788" s="1">
        <v>1129</v>
      </c>
      <c r="Q4788" s="1" t="s">
        <v>4574</v>
      </c>
    </row>
    <row r="4789" spans="1:17" x14ac:dyDescent="0.4">
      <c r="A4789" t="s">
        <v>48</v>
      </c>
      <c r="B4789" t="s">
        <v>1149</v>
      </c>
      <c r="C4789" t="s">
        <v>4</v>
      </c>
      <c r="D4789">
        <v>2020</v>
      </c>
      <c r="E4789" s="3">
        <v>5</v>
      </c>
      <c r="F4789" s="21" t="s">
        <v>50</v>
      </c>
      <c r="G4789" s="1">
        <v>188</v>
      </c>
      <c r="H4789" s="1">
        <v>162</v>
      </c>
      <c r="J4789" s="1" t="s">
        <v>317</v>
      </c>
      <c r="K4789" s="1" t="s">
        <v>5046</v>
      </c>
      <c r="L4789" s="1" t="s">
        <v>5047</v>
      </c>
      <c r="M4789" s="1" t="s">
        <v>4181</v>
      </c>
      <c r="O4789" s="1">
        <v>43541</v>
      </c>
      <c r="P4789" s="1">
        <v>1120</v>
      </c>
      <c r="Q4789" s="1" t="s">
        <v>5048</v>
      </c>
    </row>
    <row r="4790" spans="1:17" x14ac:dyDescent="0.4">
      <c r="A4790" t="s">
        <v>48</v>
      </c>
      <c r="B4790" t="s">
        <v>1149</v>
      </c>
      <c r="C4790" t="s">
        <v>4</v>
      </c>
      <c r="D4790">
        <v>2020</v>
      </c>
      <c r="E4790" s="3">
        <v>5</v>
      </c>
      <c r="F4790" s="21" t="s">
        <v>50</v>
      </c>
      <c r="G4790" s="1">
        <v>189</v>
      </c>
      <c r="H4790" s="1">
        <v>-38</v>
      </c>
      <c r="J4790" s="1" t="s">
        <v>452</v>
      </c>
      <c r="K4790" s="1" t="s">
        <v>4753</v>
      </c>
      <c r="L4790" s="1" t="s">
        <v>4754</v>
      </c>
      <c r="M4790" s="1" t="s">
        <v>4144</v>
      </c>
      <c r="N4790" s="1" t="s">
        <v>4755</v>
      </c>
      <c r="O4790" s="1">
        <v>42583</v>
      </c>
      <c r="P4790" s="1">
        <v>1105</v>
      </c>
      <c r="Q4790" s="1" t="s">
        <v>4756</v>
      </c>
    </row>
    <row r="4791" spans="1:17" x14ac:dyDescent="0.4">
      <c r="A4791" t="s">
        <v>48</v>
      </c>
      <c r="B4791" t="s">
        <v>1149</v>
      </c>
      <c r="C4791" t="s">
        <v>4</v>
      </c>
      <c r="D4791">
        <v>2020</v>
      </c>
      <c r="E4791" s="3">
        <v>5</v>
      </c>
      <c r="F4791" s="21" t="s">
        <v>50</v>
      </c>
      <c r="G4791" s="1">
        <v>190</v>
      </c>
      <c r="H4791" s="1">
        <v>-72</v>
      </c>
      <c r="J4791" s="1" t="s">
        <v>365</v>
      </c>
      <c r="K4791" s="1" t="s">
        <v>4246</v>
      </c>
      <c r="L4791" s="1" t="s">
        <v>1216</v>
      </c>
      <c r="M4791" s="1" t="s">
        <v>4155</v>
      </c>
      <c r="N4791" s="1" t="s">
        <v>4247</v>
      </c>
      <c r="O4791" s="1">
        <v>43985</v>
      </c>
      <c r="P4791" s="1">
        <v>1074</v>
      </c>
      <c r="Q4791" s="1" t="s">
        <v>4248</v>
      </c>
    </row>
    <row r="4792" spans="1:17" x14ac:dyDescent="0.4">
      <c r="A4792" t="s">
        <v>48</v>
      </c>
      <c r="B4792" t="s">
        <v>1149</v>
      </c>
      <c r="C4792" t="s">
        <v>4</v>
      </c>
      <c r="D4792">
        <v>2020</v>
      </c>
      <c r="E4792" s="3">
        <v>5</v>
      </c>
      <c r="F4792" s="21" t="s">
        <v>50</v>
      </c>
      <c r="G4792" s="1">
        <v>191</v>
      </c>
      <c r="H4792" s="1">
        <v>-13</v>
      </c>
      <c r="J4792" s="1" t="s">
        <v>365</v>
      </c>
      <c r="K4792" s="1" t="s">
        <v>4966</v>
      </c>
      <c r="L4792" s="1" t="s">
        <v>4615</v>
      </c>
      <c r="M4792" s="1" t="s">
        <v>4147</v>
      </c>
      <c r="N4792" s="1" t="s">
        <v>4967</v>
      </c>
      <c r="O4792" s="1">
        <v>43957</v>
      </c>
      <c r="P4792" s="1">
        <v>1070</v>
      </c>
      <c r="Q4792" s="1" t="s">
        <v>4968</v>
      </c>
    </row>
    <row r="4793" spans="1:17" x14ac:dyDescent="0.4">
      <c r="A4793" t="s">
        <v>48</v>
      </c>
      <c r="B4793" t="s">
        <v>1149</v>
      </c>
      <c r="C4793" t="s">
        <v>4</v>
      </c>
      <c r="D4793">
        <v>2020</v>
      </c>
      <c r="E4793" s="3">
        <v>5</v>
      </c>
      <c r="F4793" s="21" t="s">
        <v>50</v>
      </c>
      <c r="G4793" s="1">
        <v>192</v>
      </c>
      <c r="H4793" s="1">
        <v>-31</v>
      </c>
      <c r="J4793" s="1" t="s">
        <v>9</v>
      </c>
      <c r="K4793" s="1" t="s">
        <v>4640</v>
      </c>
      <c r="L4793" s="1" t="s">
        <v>4641</v>
      </c>
      <c r="M4793" s="1" t="s">
        <v>4144</v>
      </c>
      <c r="O4793" s="1">
        <v>43174</v>
      </c>
      <c r="P4793" s="1">
        <v>1058</v>
      </c>
      <c r="Q4793" s="1" t="s">
        <v>4642</v>
      </c>
    </row>
    <row r="4794" spans="1:17" x14ac:dyDescent="0.4">
      <c r="A4794" t="s">
        <v>48</v>
      </c>
      <c r="B4794" t="s">
        <v>1149</v>
      </c>
      <c r="C4794" t="s">
        <v>4</v>
      </c>
      <c r="D4794">
        <v>2020</v>
      </c>
      <c r="E4794" s="3">
        <v>5</v>
      </c>
      <c r="F4794" s="21" t="s">
        <v>50</v>
      </c>
      <c r="G4794" s="1">
        <v>193</v>
      </c>
      <c r="H4794" s="1">
        <v>-52</v>
      </c>
      <c r="J4794" s="1" t="s">
        <v>365</v>
      </c>
      <c r="K4794" s="1" t="s">
        <v>4665</v>
      </c>
      <c r="L4794" s="1" t="s">
        <v>4666</v>
      </c>
      <c r="M4794" s="1" t="s">
        <v>4347</v>
      </c>
      <c r="N4794" s="1" t="s">
        <v>4667</v>
      </c>
      <c r="O4794" s="1">
        <v>43089</v>
      </c>
      <c r="P4794" s="1">
        <v>1054</v>
      </c>
      <c r="Q4794" s="1" t="s">
        <v>4668</v>
      </c>
    </row>
    <row r="4795" spans="1:17" x14ac:dyDescent="0.4">
      <c r="A4795" t="s">
        <v>48</v>
      </c>
      <c r="B4795" t="s">
        <v>1149</v>
      </c>
      <c r="C4795" t="s">
        <v>4</v>
      </c>
      <c r="D4795">
        <v>2020</v>
      </c>
      <c r="E4795" s="3">
        <v>5</v>
      </c>
      <c r="F4795" s="21" t="s">
        <v>50</v>
      </c>
      <c r="G4795" s="1">
        <v>194</v>
      </c>
      <c r="H4795" s="1">
        <v>25</v>
      </c>
      <c r="J4795" s="1" t="s">
        <v>452</v>
      </c>
      <c r="K4795" s="1" t="s">
        <v>5049</v>
      </c>
      <c r="L4795" s="1" t="s">
        <v>1382</v>
      </c>
      <c r="M4795" s="1" t="s">
        <v>4277</v>
      </c>
      <c r="O4795" s="1">
        <v>43984</v>
      </c>
      <c r="P4795" s="1">
        <v>1048</v>
      </c>
      <c r="Q4795" s="1" t="s">
        <v>5050</v>
      </c>
    </row>
    <row r="4796" spans="1:17" x14ac:dyDescent="0.4">
      <c r="A4796" t="s">
        <v>48</v>
      </c>
      <c r="B4796" t="s">
        <v>1149</v>
      </c>
      <c r="C4796" t="s">
        <v>4</v>
      </c>
      <c r="D4796">
        <v>2020</v>
      </c>
      <c r="E4796" s="3">
        <v>5</v>
      </c>
      <c r="F4796" s="21" t="s">
        <v>50</v>
      </c>
      <c r="G4796" s="1">
        <v>195</v>
      </c>
      <c r="H4796" s="1">
        <v>-97</v>
      </c>
      <c r="J4796" s="1" t="s">
        <v>9</v>
      </c>
      <c r="K4796" s="1" t="s">
        <v>4470</v>
      </c>
      <c r="L4796" s="1" t="s">
        <v>4471</v>
      </c>
      <c r="M4796" s="1" t="s">
        <v>4160</v>
      </c>
      <c r="O4796" s="1">
        <v>43981</v>
      </c>
      <c r="P4796" s="1">
        <v>1034</v>
      </c>
      <c r="Q4796" s="1" t="s">
        <v>4472</v>
      </c>
    </row>
    <row r="4797" spans="1:17" x14ac:dyDescent="0.4">
      <c r="A4797" t="s">
        <v>48</v>
      </c>
      <c r="B4797" t="s">
        <v>1149</v>
      </c>
      <c r="C4797" t="s">
        <v>4</v>
      </c>
      <c r="D4797">
        <v>2020</v>
      </c>
      <c r="E4797" s="3">
        <v>5</v>
      </c>
      <c r="F4797" s="21" t="s">
        <v>50</v>
      </c>
      <c r="G4797" s="1">
        <v>196</v>
      </c>
      <c r="H4797" s="1">
        <v>303</v>
      </c>
      <c r="J4797" s="1" t="s">
        <v>17</v>
      </c>
      <c r="K4797" s="1" t="s">
        <v>5051</v>
      </c>
      <c r="L4797" s="1" t="s">
        <v>5052</v>
      </c>
      <c r="M4797" s="1" t="s">
        <v>4144</v>
      </c>
      <c r="O4797" s="1">
        <v>43961</v>
      </c>
      <c r="P4797" s="1">
        <v>1004</v>
      </c>
      <c r="Q4797" s="1" t="s">
        <v>5053</v>
      </c>
    </row>
    <row r="4798" spans="1:17" x14ac:dyDescent="0.4">
      <c r="A4798" t="s">
        <v>48</v>
      </c>
      <c r="B4798" t="s">
        <v>1149</v>
      </c>
      <c r="C4798" t="s">
        <v>4</v>
      </c>
      <c r="D4798">
        <v>2020</v>
      </c>
      <c r="E4798" s="3">
        <v>5</v>
      </c>
      <c r="F4798" s="21" t="s">
        <v>50</v>
      </c>
      <c r="G4798" s="1">
        <v>197</v>
      </c>
      <c r="H4798" s="1">
        <v>-60</v>
      </c>
      <c r="J4798" s="1" t="s">
        <v>365</v>
      </c>
      <c r="K4798" s="1" t="s">
        <v>4577</v>
      </c>
      <c r="L4798" s="1" t="s">
        <v>4239</v>
      </c>
      <c r="M4798" s="1" t="s">
        <v>4152</v>
      </c>
      <c r="N4798" s="1" t="s">
        <v>4578</v>
      </c>
      <c r="O4798" s="1">
        <v>43965</v>
      </c>
      <c r="P4798" s="1">
        <v>996</v>
      </c>
      <c r="Q4798" s="1" t="s">
        <v>4579</v>
      </c>
    </row>
    <row r="4799" spans="1:17" x14ac:dyDescent="0.4">
      <c r="A4799" t="s">
        <v>48</v>
      </c>
      <c r="B4799" t="s">
        <v>1149</v>
      </c>
      <c r="C4799" t="s">
        <v>4</v>
      </c>
      <c r="D4799">
        <v>2020</v>
      </c>
      <c r="E4799" s="3">
        <v>5</v>
      </c>
      <c r="F4799" s="21" t="s">
        <v>50</v>
      </c>
      <c r="G4799" s="1">
        <v>198</v>
      </c>
      <c r="H4799" s="1">
        <v>321</v>
      </c>
      <c r="J4799" s="1" t="s">
        <v>452</v>
      </c>
      <c r="K4799" s="1" t="s">
        <v>1455</v>
      </c>
      <c r="L4799" s="1" t="s">
        <v>4789</v>
      </c>
      <c r="M4799" s="1" t="s">
        <v>4790</v>
      </c>
      <c r="O4799" s="1">
        <v>43627</v>
      </c>
      <c r="P4799" s="1">
        <v>990</v>
      </c>
      <c r="Q4799" s="1" t="s">
        <v>4791</v>
      </c>
    </row>
    <row r="4800" spans="1:17" x14ac:dyDescent="0.4">
      <c r="A4800" t="s">
        <v>48</v>
      </c>
      <c r="B4800" t="s">
        <v>1149</v>
      </c>
      <c r="C4800" t="s">
        <v>4</v>
      </c>
      <c r="D4800">
        <v>2020</v>
      </c>
      <c r="E4800" s="3">
        <v>5</v>
      </c>
      <c r="F4800" s="21" t="s">
        <v>50</v>
      </c>
      <c r="G4800" s="1">
        <v>199</v>
      </c>
      <c r="H4800" s="1">
        <v>184</v>
      </c>
      <c r="J4800" s="1" t="s">
        <v>317</v>
      </c>
      <c r="K4800" s="1" t="s">
        <v>4848</v>
      </c>
      <c r="L4800" s="1" t="s">
        <v>4849</v>
      </c>
      <c r="M4800" s="1" t="s">
        <v>4144</v>
      </c>
      <c r="O4800" s="1">
        <v>43559</v>
      </c>
      <c r="P4800" s="1">
        <v>974</v>
      </c>
      <c r="Q4800" s="1" t="s">
        <v>4850</v>
      </c>
    </row>
    <row r="4801" spans="1:17" x14ac:dyDescent="0.4">
      <c r="A4801" t="s">
        <v>48</v>
      </c>
      <c r="B4801" t="s">
        <v>1149</v>
      </c>
      <c r="C4801" t="s">
        <v>4</v>
      </c>
      <c r="D4801">
        <v>2020</v>
      </c>
      <c r="E4801" s="3">
        <v>5</v>
      </c>
      <c r="F4801" s="21" t="s">
        <v>50</v>
      </c>
      <c r="G4801" s="1">
        <v>200</v>
      </c>
      <c r="H4801" s="1">
        <v>-3</v>
      </c>
      <c r="J4801" s="1" t="s">
        <v>16</v>
      </c>
      <c r="K4801" s="1" t="s">
        <v>4912</v>
      </c>
      <c r="L4801" s="1" t="s">
        <v>4913</v>
      </c>
      <c r="M4801" s="1" t="s">
        <v>4144</v>
      </c>
      <c r="O4801" s="1">
        <v>43070</v>
      </c>
      <c r="P4801" s="1">
        <v>965</v>
      </c>
      <c r="Q4801" s="1" t="s">
        <v>4914</v>
      </c>
    </row>
    <row r="4802" spans="1:17" x14ac:dyDescent="0.4">
      <c r="A4802" t="s">
        <v>48</v>
      </c>
      <c r="B4802" t="s">
        <v>2124</v>
      </c>
      <c r="C4802" t="s">
        <v>4</v>
      </c>
      <c r="D4802">
        <v>2020</v>
      </c>
      <c r="E4802" s="3">
        <v>1</v>
      </c>
      <c r="F4802" s="21" t="s">
        <v>50</v>
      </c>
      <c r="G4802" s="1">
        <v>1</v>
      </c>
      <c r="H4802" s="1" t="s">
        <v>62</v>
      </c>
      <c r="J4802" s="1" t="s">
        <v>317</v>
      </c>
      <c r="K4802" s="1" t="s">
        <v>2170</v>
      </c>
      <c r="L4802" s="1" t="s">
        <v>2171</v>
      </c>
      <c r="M4802" s="1">
        <v>0</v>
      </c>
      <c r="N4802" s="1" t="s">
        <v>5054</v>
      </c>
      <c r="O4802" s="1">
        <v>43794</v>
      </c>
      <c r="P4802" s="1">
        <v>270894</v>
      </c>
      <c r="Q4802" s="1" t="s">
        <v>5055</v>
      </c>
    </row>
    <row r="4803" spans="1:17" x14ac:dyDescent="0.4">
      <c r="A4803" t="s">
        <v>48</v>
      </c>
      <c r="B4803" t="s">
        <v>2124</v>
      </c>
      <c r="C4803" t="s">
        <v>4</v>
      </c>
      <c r="D4803">
        <v>2020</v>
      </c>
      <c r="E4803" s="3">
        <v>1</v>
      </c>
      <c r="F4803" s="21" t="s">
        <v>50</v>
      </c>
      <c r="G4803" s="1">
        <v>2</v>
      </c>
      <c r="H4803" s="1">
        <v>4</v>
      </c>
      <c r="J4803" s="1" t="s">
        <v>3664</v>
      </c>
      <c r="K4803" s="1" t="s">
        <v>2310</v>
      </c>
      <c r="L4803" s="1" t="s">
        <v>2283</v>
      </c>
      <c r="M4803" s="1">
        <v>0</v>
      </c>
      <c r="N4803" s="1" t="s">
        <v>5056</v>
      </c>
      <c r="O4803" s="1">
        <v>43313</v>
      </c>
      <c r="P4803" s="1">
        <v>116015</v>
      </c>
      <c r="Q4803" s="1" t="s">
        <v>5057</v>
      </c>
    </row>
    <row r="4804" spans="1:17" x14ac:dyDescent="0.4">
      <c r="A4804" t="s">
        <v>48</v>
      </c>
      <c r="B4804" t="s">
        <v>2124</v>
      </c>
      <c r="C4804" t="s">
        <v>4</v>
      </c>
      <c r="D4804">
        <v>2020</v>
      </c>
      <c r="E4804" s="3">
        <v>1</v>
      </c>
      <c r="F4804" s="21" t="s">
        <v>50</v>
      </c>
      <c r="G4804" s="1">
        <v>3</v>
      </c>
      <c r="H4804" s="1" t="s">
        <v>62</v>
      </c>
      <c r="J4804" s="1" t="s">
        <v>178</v>
      </c>
      <c r="K4804" s="1" t="s">
        <v>2210</v>
      </c>
      <c r="L4804" s="1" t="s">
        <v>2171</v>
      </c>
      <c r="M4804" s="1">
        <v>0</v>
      </c>
      <c r="N4804" s="1" t="s">
        <v>5058</v>
      </c>
      <c r="O4804" s="1">
        <v>43736</v>
      </c>
      <c r="P4804" s="1">
        <v>114989</v>
      </c>
      <c r="Q4804" s="1" t="s">
        <v>5059</v>
      </c>
    </row>
    <row r="4805" spans="1:17" x14ac:dyDescent="0.4">
      <c r="A4805" t="s">
        <v>48</v>
      </c>
      <c r="B4805" t="s">
        <v>2124</v>
      </c>
      <c r="C4805" t="s">
        <v>4</v>
      </c>
      <c r="D4805">
        <v>2020</v>
      </c>
      <c r="E4805" s="3">
        <v>1</v>
      </c>
      <c r="F4805" s="21" t="s">
        <v>50</v>
      </c>
      <c r="G4805" s="1">
        <v>4</v>
      </c>
      <c r="H4805" s="1" t="s">
        <v>62</v>
      </c>
      <c r="J4805" s="1" t="s">
        <v>3156</v>
      </c>
      <c r="K4805" s="1" t="s">
        <v>74</v>
      </c>
      <c r="L4805" s="1" t="s">
        <v>128</v>
      </c>
      <c r="M4805" s="1">
        <v>0</v>
      </c>
      <c r="N4805" s="1" t="s">
        <v>3157</v>
      </c>
      <c r="O4805" s="1">
        <v>44005</v>
      </c>
      <c r="P4805" s="1">
        <v>93743</v>
      </c>
      <c r="Q4805" s="1" t="s">
        <v>3158</v>
      </c>
    </row>
    <row r="4806" spans="1:17" x14ac:dyDescent="0.4">
      <c r="A4806" t="s">
        <v>48</v>
      </c>
      <c r="B4806" t="s">
        <v>2124</v>
      </c>
      <c r="C4806" t="s">
        <v>4</v>
      </c>
      <c r="D4806">
        <v>2020</v>
      </c>
      <c r="E4806" s="3">
        <v>1</v>
      </c>
      <c r="F4806" s="21" t="s">
        <v>50</v>
      </c>
      <c r="G4806" s="1">
        <v>5</v>
      </c>
      <c r="H4806" s="1">
        <v>-3</v>
      </c>
      <c r="J4806" s="1" t="s">
        <v>178</v>
      </c>
      <c r="K4806" s="1" t="s">
        <v>2268</v>
      </c>
      <c r="L4806" s="1" t="s">
        <v>3614</v>
      </c>
      <c r="M4806" s="1">
        <v>0</v>
      </c>
      <c r="N4806" s="1" t="s">
        <v>5060</v>
      </c>
      <c r="O4806" s="1">
        <v>43739</v>
      </c>
      <c r="P4806" s="1">
        <v>91379</v>
      </c>
      <c r="Q4806" s="1" t="s">
        <v>5061</v>
      </c>
    </row>
    <row r="4807" spans="1:17" x14ac:dyDescent="0.4">
      <c r="A4807" t="s">
        <v>48</v>
      </c>
      <c r="B4807" t="s">
        <v>2124</v>
      </c>
      <c r="C4807" t="s">
        <v>4</v>
      </c>
      <c r="D4807">
        <v>2020</v>
      </c>
      <c r="E4807" s="3">
        <v>1</v>
      </c>
      <c r="F4807" s="21" t="s">
        <v>50</v>
      </c>
      <c r="G4807" s="1">
        <v>6</v>
      </c>
      <c r="H4807" s="1">
        <v>-1</v>
      </c>
      <c r="J4807" s="1" t="s">
        <v>20</v>
      </c>
      <c r="K4807" s="1" t="s">
        <v>345</v>
      </c>
      <c r="L4807" s="1" t="s">
        <v>125</v>
      </c>
      <c r="M4807" s="1">
        <v>0</v>
      </c>
      <c r="N4807" s="1" t="s">
        <v>3144</v>
      </c>
      <c r="O4807" s="1">
        <v>44005</v>
      </c>
      <c r="P4807" s="1">
        <v>63511</v>
      </c>
      <c r="Q4807" s="1" t="s">
        <v>3145</v>
      </c>
    </row>
    <row r="4808" spans="1:17" x14ac:dyDescent="0.4">
      <c r="A4808" t="s">
        <v>48</v>
      </c>
      <c r="B4808" t="s">
        <v>2124</v>
      </c>
      <c r="C4808" t="s">
        <v>4</v>
      </c>
      <c r="D4808">
        <v>2020</v>
      </c>
      <c r="E4808" s="3">
        <v>1</v>
      </c>
      <c r="F4808" s="21" t="s">
        <v>50</v>
      </c>
      <c r="G4808" s="1">
        <v>7</v>
      </c>
      <c r="H4808" s="1">
        <v>2</v>
      </c>
      <c r="J4808" s="1" t="s">
        <v>10</v>
      </c>
      <c r="K4808" s="1" t="s">
        <v>3162</v>
      </c>
      <c r="L4808" s="1" t="s">
        <v>229</v>
      </c>
      <c r="M4808" s="1">
        <v>0</v>
      </c>
      <c r="N4808" s="1" t="s">
        <v>3163</v>
      </c>
      <c r="O4808" s="1">
        <v>43948</v>
      </c>
      <c r="P4808" s="1">
        <v>46675</v>
      </c>
      <c r="Q4808" s="1" t="s">
        <v>3164</v>
      </c>
    </row>
    <row r="4809" spans="1:17" x14ac:dyDescent="0.4">
      <c r="A4809" t="s">
        <v>48</v>
      </c>
      <c r="B4809" t="s">
        <v>2124</v>
      </c>
      <c r="C4809" t="s">
        <v>4</v>
      </c>
      <c r="D4809">
        <v>2020</v>
      </c>
      <c r="E4809" s="3">
        <v>1</v>
      </c>
      <c r="F4809" s="21" t="s">
        <v>50</v>
      </c>
      <c r="G4809" s="1">
        <v>8</v>
      </c>
      <c r="H4809" s="1" t="s">
        <v>62</v>
      </c>
      <c r="J4809" s="1" t="s">
        <v>10</v>
      </c>
      <c r="K4809" s="1" t="s">
        <v>390</v>
      </c>
      <c r="L4809" s="1" t="s">
        <v>187</v>
      </c>
      <c r="M4809" s="1">
        <v>0</v>
      </c>
      <c r="N4809" s="1" t="s">
        <v>3236</v>
      </c>
      <c r="O4809" s="1">
        <v>43976</v>
      </c>
      <c r="P4809" s="1">
        <v>46102</v>
      </c>
      <c r="Q4809" s="1" t="s">
        <v>3237</v>
      </c>
    </row>
    <row r="4810" spans="1:17" x14ac:dyDescent="0.4">
      <c r="A4810" t="s">
        <v>48</v>
      </c>
      <c r="B4810" t="s">
        <v>2124</v>
      </c>
      <c r="C4810" t="s">
        <v>4</v>
      </c>
      <c r="D4810">
        <v>2020</v>
      </c>
      <c r="E4810" s="3">
        <v>1</v>
      </c>
      <c r="F4810" s="21" t="s">
        <v>50</v>
      </c>
      <c r="G4810" s="1">
        <v>9</v>
      </c>
      <c r="H4810" s="1">
        <v>-2</v>
      </c>
      <c r="J4810" s="1" t="s">
        <v>178</v>
      </c>
      <c r="K4810" s="1" t="s">
        <v>2282</v>
      </c>
      <c r="L4810" s="1" t="s">
        <v>2283</v>
      </c>
      <c r="M4810" s="1">
        <v>0</v>
      </c>
      <c r="N4810" s="1" t="s">
        <v>5062</v>
      </c>
      <c r="O4810" s="1">
        <v>43775</v>
      </c>
      <c r="P4810" s="1">
        <v>36375</v>
      </c>
      <c r="Q4810" s="1" t="s">
        <v>5063</v>
      </c>
    </row>
    <row r="4811" spans="1:17" x14ac:dyDescent="0.4">
      <c r="A4811" t="s">
        <v>48</v>
      </c>
      <c r="B4811" t="s">
        <v>2124</v>
      </c>
      <c r="C4811" t="s">
        <v>4</v>
      </c>
      <c r="D4811">
        <v>2020</v>
      </c>
      <c r="E4811" s="3">
        <v>1</v>
      </c>
      <c r="F4811" s="21" t="s">
        <v>50</v>
      </c>
      <c r="G4811" s="1">
        <v>10</v>
      </c>
      <c r="H4811" s="1">
        <v>6</v>
      </c>
      <c r="J4811" s="1" t="s">
        <v>178</v>
      </c>
      <c r="K4811" s="1" t="s">
        <v>2312</v>
      </c>
      <c r="L4811" s="1" t="s">
        <v>2283</v>
      </c>
      <c r="M4811" s="1">
        <v>0</v>
      </c>
      <c r="N4811" s="1" t="s">
        <v>5064</v>
      </c>
      <c r="O4811" s="1">
        <v>42656</v>
      </c>
      <c r="P4811" s="1">
        <v>35483</v>
      </c>
      <c r="Q4811" s="1" t="s">
        <v>5065</v>
      </c>
    </row>
    <row r="4812" spans="1:17" x14ac:dyDescent="0.4">
      <c r="A4812" t="s">
        <v>48</v>
      </c>
      <c r="B4812" t="s">
        <v>2124</v>
      </c>
      <c r="C4812" t="s">
        <v>4</v>
      </c>
      <c r="D4812">
        <v>2020</v>
      </c>
      <c r="E4812" s="3">
        <v>1</v>
      </c>
      <c r="F4812" s="21" t="s">
        <v>50</v>
      </c>
      <c r="G4812" s="1">
        <v>11</v>
      </c>
      <c r="H4812" s="1">
        <v>1</v>
      </c>
      <c r="J4812" s="1" t="s">
        <v>317</v>
      </c>
      <c r="K4812" s="1" t="s">
        <v>2285</v>
      </c>
      <c r="L4812" s="1" t="s">
        <v>2286</v>
      </c>
      <c r="M4812" s="1">
        <v>0</v>
      </c>
      <c r="N4812" s="1" t="s">
        <v>5066</v>
      </c>
      <c r="O4812" s="1">
        <v>43718</v>
      </c>
      <c r="P4812" s="1">
        <v>25232</v>
      </c>
      <c r="Q4812" s="1" t="s">
        <v>5067</v>
      </c>
    </row>
    <row r="4813" spans="1:17" x14ac:dyDescent="0.4">
      <c r="A4813" t="s">
        <v>48</v>
      </c>
      <c r="B4813" t="s">
        <v>2124</v>
      </c>
      <c r="C4813" t="s">
        <v>4</v>
      </c>
      <c r="D4813">
        <v>2020</v>
      </c>
      <c r="E4813" s="3">
        <v>1</v>
      </c>
      <c r="F4813" s="21" t="s">
        <v>50</v>
      </c>
      <c r="G4813" s="1">
        <v>12</v>
      </c>
      <c r="H4813" s="1">
        <v>2</v>
      </c>
      <c r="J4813" s="1" t="s">
        <v>10</v>
      </c>
      <c r="K4813" s="1" t="s">
        <v>3280</v>
      </c>
      <c r="L4813" s="1" t="s">
        <v>3281</v>
      </c>
      <c r="M4813" s="1">
        <v>0</v>
      </c>
      <c r="N4813" s="1" t="s">
        <v>3282</v>
      </c>
      <c r="O4813" s="1">
        <v>42169</v>
      </c>
      <c r="P4813" s="1">
        <v>24165</v>
      </c>
      <c r="Q4813" s="1" t="s">
        <v>3283</v>
      </c>
    </row>
    <row r="4814" spans="1:17" x14ac:dyDescent="0.4">
      <c r="A4814" t="s">
        <v>48</v>
      </c>
      <c r="B4814" t="s">
        <v>2124</v>
      </c>
      <c r="C4814" t="s">
        <v>4</v>
      </c>
      <c r="D4814">
        <v>2020</v>
      </c>
      <c r="E4814" s="3">
        <v>1</v>
      </c>
      <c r="F4814" s="21" t="s">
        <v>50</v>
      </c>
      <c r="G4814" s="1">
        <v>13</v>
      </c>
      <c r="H4814" s="1">
        <v>-2</v>
      </c>
      <c r="J4814" s="1" t="s">
        <v>178</v>
      </c>
      <c r="K4814" s="1" t="s">
        <v>2296</v>
      </c>
      <c r="L4814" s="1" t="s">
        <v>3559</v>
      </c>
      <c r="M4814" s="1">
        <v>0</v>
      </c>
      <c r="N4814" s="1" t="s">
        <v>5068</v>
      </c>
      <c r="O4814" s="1">
        <v>42717</v>
      </c>
      <c r="P4814" s="1">
        <v>22930</v>
      </c>
      <c r="Q4814" s="1" t="s">
        <v>5069</v>
      </c>
    </row>
    <row r="4815" spans="1:17" x14ac:dyDescent="0.4">
      <c r="A4815" t="s">
        <v>48</v>
      </c>
      <c r="B4815" t="s">
        <v>2124</v>
      </c>
      <c r="C4815" t="s">
        <v>4</v>
      </c>
      <c r="D4815">
        <v>2020</v>
      </c>
      <c r="E4815" s="3">
        <v>1</v>
      </c>
      <c r="F4815" s="21" t="s">
        <v>50</v>
      </c>
      <c r="G4815" s="1">
        <v>14</v>
      </c>
      <c r="H4815" s="1">
        <v>1</v>
      </c>
      <c r="J4815" s="1" t="s">
        <v>3497</v>
      </c>
      <c r="K4815" s="1" t="s">
        <v>186</v>
      </c>
      <c r="L4815" s="1" t="s">
        <v>187</v>
      </c>
      <c r="M4815" s="1">
        <v>0</v>
      </c>
      <c r="N4815" s="1" t="s">
        <v>3236</v>
      </c>
      <c r="O4815" s="1">
        <v>44007</v>
      </c>
      <c r="P4815" s="1">
        <v>22678</v>
      </c>
      <c r="Q4815" s="1" t="s">
        <v>3498</v>
      </c>
    </row>
    <row r="4816" spans="1:17" x14ac:dyDescent="0.4">
      <c r="A4816" t="s">
        <v>48</v>
      </c>
      <c r="B4816" t="s">
        <v>2124</v>
      </c>
      <c r="C4816" t="s">
        <v>4</v>
      </c>
      <c r="D4816">
        <v>2020</v>
      </c>
      <c r="E4816" s="3">
        <v>1</v>
      </c>
      <c r="F4816" s="21" t="s">
        <v>50</v>
      </c>
      <c r="G4816" s="1">
        <v>15</v>
      </c>
      <c r="H4816" s="1">
        <v>-5</v>
      </c>
      <c r="J4816" s="1" t="s">
        <v>178</v>
      </c>
      <c r="K4816" s="1" t="s">
        <v>2304</v>
      </c>
      <c r="L4816" s="1" t="s">
        <v>3559</v>
      </c>
      <c r="M4816" s="1">
        <v>0</v>
      </c>
      <c r="N4816" s="1" t="s">
        <v>5070</v>
      </c>
      <c r="O4816" s="1">
        <v>43980</v>
      </c>
      <c r="P4816" s="1">
        <v>22058</v>
      </c>
      <c r="Q4816" s="1" t="s">
        <v>5071</v>
      </c>
    </row>
    <row r="4817" spans="1:17" x14ac:dyDescent="0.4">
      <c r="A4817" t="s">
        <v>48</v>
      </c>
      <c r="B4817" t="s">
        <v>2124</v>
      </c>
      <c r="C4817" t="s">
        <v>4</v>
      </c>
      <c r="D4817">
        <v>2020</v>
      </c>
      <c r="E4817" s="3">
        <v>1</v>
      </c>
      <c r="F4817" s="21" t="s">
        <v>50</v>
      </c>
      <c r="G4817" s="1">
        <v>16</v>
      </c>
      <c r="H4817" s="1">
        <v>11</v>
      </c>
      <c r="J4817" s="1" t="s">
        <v>13</v>
      </c>
      <c r="K4817" s="1" t="s">
        <v>2352</v>
      </c>
      <c r="L4817" s="1" t="s">
        <v>3153</v>
      </c>
      <c r="M4817" s="1">
        <v>0</v>
      </c>
      <c r="N4817" s="1" t="s">
        <v>3287</v>
      </c>
      <c r="O4817" s="1">
        <v>44011</v>
      </c>
      <c r="P4817" s="1">
        <v>21662</v>
      </c>
      <c r="Q4817" s="1" t="s">
        <v>3288</v>
      </c>
    </row>
    <row r="4818" spans="1:17" x14ac:dyDescent="0.4">
      <c r="A4818" t="s">
        <v>48</v>
      </c>
      <c r="B4818" t="s">
        <v>2124</v>
      </c>
      <c r="C4818" t="s">
        <v>4</v>
      </c>
      <c r="D4818">
        <v>2020</v>
      </c>
      <c r="E4818" s="3">
        <v>1</v>
      </c>
      <c r="F4818" s="21" t="s">
        <v>50</v>
      </c>
      <c r="G4818" s="1">
        <v>17</v>
      </c>
      <c r="H4818" s="1" t="s">
        <v>62</v>
      </c>
      <c r="J4818" s="1" t="s">
        <v>365</v>
      </c>
      <c r="K4818" s="1" t="s">
        <v>2371</v>
      </c>
      <c r="L4818" s="1" t="s">
        <v>5072</v>
      </c>
      <c r="M4818" s="1">
        <v>0</v>
      </c>
      <c r="N4818" s="1" t="s">
        <v>5073</v>
      </c>
      <c r="O4818" s="1">
        <v>43191</v>
      </c>
      <c r="P4818" s="1">
        <v>18795</v>
      </c>
      <c r="Q4818" s="1" t="s">
        <v>5074</v>
      </c>
    </row>
    <row r="4819" spans="1:17" x14ac:dyDescent="0.4">
      <c r="A4819" t="s">
        <v>48</v>
      </c>
      <c r="B4819" t="s">
        <v>2124</v>
      </c>
      <c r="C4819" t="s">
        <v>4</v>
      </c>
      <c r="D4819">
        <v>2020</v>
      </c>
      <c r="E4819" s="3">
        <v>1</v>
      </c>
      <c r="F4819" s="21" t="s">
        <v>50</v>
      </c>
      <c r="G4819" s="1">
        <v>18</v>
      </c>
      <c r="H4819" s="1">
        <v>1</v>
      </c>
      <c r="J4819" s="1" t="s">
        <v>178</v>
      </c>
      <c r="K4819" s="1" t="s">
        <v>2321</v>
      </c>
      <c r="L4819" s="1" t="s">
        <v>5075</v>
      </c>
      <c r="M4819" s="1">
        <v>0</v>
      </c>
      <c r="N4819" s="1" t="s">
        <v>5076</v>
      </c>
      <c r="O4819" s="1">
        <v>43977</v>
      </c>
      <c r="P4819" s="1">
        <v>17092</v>
      </c>
      <c r="Q4819" s="1" t="s">
        <v>5077</v>
      </c>
    </row>
    <row r="4820" spans="1:17" x14ac:dyDescent="0.4">
      <c r="A4820" t="s">
        <v>48</v>
      </c>
      <c r="B4820" t="s">
        <v>2124</v>
      </c>
      <c r="C4820" t="s">
        <v>4</v>
      </c>
      <c r="D4820">
        <v>2020</v>
      </c>
      <c r="E4820" s="3">
        <v>1</v>
      </c>
      <c r="F4820" s="21" t="s">
        <v>50</v>
      </c>
      <c r="G4820" s="1">
        <v>19</v>
      </c>
      <c r="H4820" s="1">
        <v>2</v>
      </c>
      <c r="J4820" s="1" t="s">
        <v>317</v>
      </c>
      <c r="K4820" s="1" t="s">
        <v>2377</v>
      </c>
      <c r="L4820" s="1" t="s">
        <v>3191</v>
      </c>
      <c r="M4820" s="1">
        <v>0</v>
      </c>
      <c r="N4820" s="1" t="s">
        <v>3192</v>
      </c>
      <c r="O4820" s="1">
        <v>43958</v>
      </c>
      <c r="P4820" s="1">
        <v>16819</v>
      </c>
      <c r="Q4820" s="1" t="s">
        <v>3193</v>
      </c>
    </row>
    <row r="4821" spans="1:17" x14ac:dyDescent="0.4">
      <c r="A4821" t="s">
        <v>48</v>
      </c>
      <c r="B4821" t="s">
        <v>2124</v>
      </c>
      <c r="C4821" t="s">
        <v>4</v>
      </c>
      <c r="D4821">
        <v>2020</v>
      </c>
      <c r="E4821" s="3">
        <v>1</v>
      </c>
      <c r="F4821" s="21" t="s">
        <v>50</v>
      </c>
      <c r="G4821" s="1">
        <v>20</v>
      </c>
      <c r="H4821" s="1">
        <v>-7</v>
      </c>
      <c r="J4821" s="1" t="s">
        <v>1312</v>
      </c>
      <c r="K4821" s="1" t="s">
        <v>2328</v>
      </c>
      <c r="L4821" s="1" t="s">
        <v>2329</v>
      </c>
      <c r="M4821" s="1">
        <v>0</v>
      </c>
      <c r="N4821" s="1" t="s">
        <v>5078</v>
      </c>
      <c r="O4821" s="1">
        <v>43662</v>
      </c>
      <c r="P4821" s="1">
        <v>15866</v>
      </c>
      <c r="Q4821" s="1" t="s">
        <v>5079</v>
      </c>
    </row>
    <row r="4822" spans="1:17" x14ac:dyDescent="0.4">
      <c r="A4822" t="s">
        <v>48</v>
      </c>
      <c r="B4822" t="s">
        <v>2124</v>
      </c>
      <c r="C4822" t="s">
        <v>4</v>
      </c>
      <c r="D4822">
        <v>2020</v>
      </c>
      <c r="E4822" s="3">
        <v>1</v>
      </c>
      <c r="F4822" s="21" t="s">
        <v>50</v>
      </c>
      <c r="G4822" s="1">
        <v>21</v>
      </c>
      <c r="H4822" s="1">
        <v>5</v>
      </c>
      <c r="J4822" s="1" t="s">
        <v>10</v>
      </c>
      <c r="K4822" s="1" t="s">
        <v>2389</v>
      </c>
      <c r="L4822" s="1" t="s">
        <v>5080</v>
      </c>
      <c r="M4822" s="1">
        <v>0</v>
      </c>
      <c r="N4822" s="1" t="s">
        <v>5073</v>
      </c>
      <c r="O4822" s="1">
        <v>43361</v>
      </c>
      <c r="P4822" s="1">
        <v>14809</v>
      </c>
      <c r="Q4822" s="1" t="s">
        <v>5081</v>
      </c>
    </row>
    <row r="4823" spans="1:17" x14ac:dyDescent="0.4">
      <c r="A4823" t="s">
        <v>48</v>
      </c>
      <c r="B4823" t="s">
        <v>2124</v>
      </c>
      <c r="C4823" t="s">
        <v>4</v>
      </c>
      <c r="D4823">
        <v>2020</v>
      </c>
      <c r="E4823" s="3">
        <v>1</v>
      </c>
      <c r="F4823" s="21" t="s">
        <v>50</v>
      </c>
      <c r="G4823" s="1">
        <v>22</v>
      </c>
      <c r="H4823" s="1">
        <v>-4</v>
      </c>
      <c r="J4823" s="1" t="s">
        <v>10</v>
      </c>
      <c r="K4823" s="1" t="s">
        <v>3429</v>
      </c>
      <c r="L4823" s="1" t="s">
        <v>3430</v>
      </c>
      <c r="M4823" s="1">
        <v>0</v>
      </c>
      <c r="N4823" s="1" t="s">
        <v>3431</v>
      </c>
      <c r="O4823" s="1">
        <v>43992</v>
      </c>
      <c r="P4823" s="1">
        <v>14614</v>
      </c>
      <c r="Q4823" s="1" t="s">
        <v>3432</v>
      </c>
    </row>
    <row r="4824" spans="1:17" x14ac:dyDescent="0.4">
      <c r="A4824" t="s">
        <v>48</v>
      </c>
      <c r="B4824" t="s">
        <v>2124</v>
      </c>
      <c r="C4824" t="s">
        <v>4</v>
      </c>
      <c r="D4824">
        <v>2020</v>
      </c>
      <c r="E4824" s="3">
        <v>1</v>
      </c>
      <c r="F4824" s="21" t="s">
        <v>50</v>
      </c>
      <c r="G4824" s="1">
        <v>23</v>
      </c>
      <c r="H4824" s="1" t="s">
        <v>62</v>
      </c>
      <c r="J4824" s="1" t="s">
        <v>17</v>
      </c>
      <c r="K4824" s="1" t="s">
        <v>3263</v>
      </c>
      <c r="L4824" s="1" t="s">
        <v>3264</v>
      </c>
      <c r="M4824" s="1">
        <v>0</v>
      </c>
      <c r="N4824" s="1" t="s">
        <v>3265</v>
      </c>
      <c r="O4824" s="1">
        <v>40588</v>
      </c>
      <c r="P4824" s="1">
        <v>14412</v>
      </c>
      <c r="Q4824" s="1" t="s">
        <v>3266</v>
      </c>
    </row>
    <row r="4825" spans="1:17" x14ac:dyDescent="0.4">
      <c r="A4825" t="s">
        <v>48</v>
      </c>
      <c r="B4825" t="s">
        <v>2124</v>
      </c>
      <c r="C4825" t="s">
        <v>4</v>
      </c>
      <c r="D4825">
        <v>2020</v>
      </c>
      <c r="E4825" s="3">
        <v>1</v>
      </c>
      <c r="F4825" s="21" t="s">
        <v>50</v>
      </c>
      <c r="G4825" s="1">
        <v>24</v>
      </c>
      <c r="H4825" s="1">
        <v>11</v>
      </c>
      <c r="J4825" s="1" t="s">
        <v>13</v>
      </c>
      <c r="K4825" s="1" t="s">
        <v>3448</v>
      </c>
      <c r="L4825" s="1">
        <v>1.1100000000000001</v>
      </c>
      <c r="M4825" s="1">
        <v>0</v>
      </c>
      <c r="N4825" s="1" t="s">
        <v>3449</v>
      </c>
      <c r="O4825" s="1">
        <v>44004</v>
      </c>
      <c r="P4825" s="1">
        <v>12994</v>
      </c>
      <c r="Q4825" s="1" t="s">
        <v>3450</v>
      </c>
    </row>
    <row r="4826" spans="1:17" x14ac:dyDescent="0.4">
      <c r="A4826" t="s">
        <v>48</v>
      </c>
      <c r="B4826" t="s">
        <v>2124</v>
      </c>
      <c r="C4826" t="s">
        <v>4</v>
      </c>
      <c r="D4826">
        <v>2020</v>
      </c>
      <c r="E4826" s="3">
        <v>1</v>
      </c>
      <c r="F4826" s="21" t="s">
        <v>50</v>
      </c>
      <c r="G4826" s="1">
        <v>25</v>
      </c>
      <c r="H4826" s="1">
        <v>-1</v>
      </c>
      <c r="J4826" s="1" t="s">
        <v>10</v>
      </c>
      <c r="K4826" s="1" t="s">
        <v>3077</v>
      </c>
      <c r="L4826" s="1" t="s">
        <v>67</v>
      </c>
      <c r="M4826" s="1">
        <v>0</v>
      </c>
      <c r="N4826" s="1" t="s">
        <v>3078</v>
      </c>
      <c r="O4826" s="1">
        <v>44005</v>
      </c>
      <c r="P4826" s="1">
        <v>12653</v>
      </c>
      <c r="Q4826" s="1" t="s">
        <v>3079</v>
      </c>
    </row>
    <row r="4827" spans="1:17" x14ac:dyDescent="0.4">
      <c r="A4827" t="s">
        <v>48</v>
      </c>
      <c r="B4827" t="s">
        <v>2124</v>
      </c>
      <c r="C4827" t="s">
        <v>4</v>
      </c>
      <c r="D4827">
        <v>2020</v>
      </c>
      <c r="E4827" s="3">
        <v>1</v>
      </c>
      <c r="F4827" s="21" t="s">
        <v>50</v>
      </c>
      <c r="G4827" s="1">
        <v>26</v>
      </c>
      <c r="H4827" s="1">
        <v>3</v>
      </c>
      <c r="J4827" s="1" t="s">
        <v>452</v>
      </c>
      <c r="K4827" s="1" t="s">
        <v>2436</v>
      </c>
      <c r="L4827" s="1" t="s">
        <v>3559</v>
      </c>
      <c r="M4827" s="1">
        <v>0</v>
      </c>
      <c r="N4827" s="1" t="s">
        <v>3560</v>
      </c>
      <c r="O4827" s="1">
        <v>41435</v>
      </c>
      <c r="P4827" s="1">
        <v>12213</v>
      </c>
      <c r="Q4827" s="1" t="s">
        <v>3561</v>
      </c>
    </row>
    <row r="4828" spans="1:17" x14ac:dyDescent="0.4">
      <c r="A4828" t="s">
        <v>48</v>
      </c>
      <c r="B4828" t="s">
        <v>2124</v>
      </c>
      <c r="C4828" t="s">
        <v>4</v>
      </c>
      <c r="D4828">
        <v>2020</v>
      </c>
      <c r="E4828" s="3">
        <v>1</v>
      </c>
      <c r="F4828" s="21" t="s">
        <v>50</v>
      </c>
      <c r="G4828" s="1">
        <v>27</v>
      </c>
      <c r="H4828" s="1">
        <v>160</v>
      </c>
      <c r="J4828" s="1" t="s">
        <v>365</v>
      </c>
      <c r="K4828" s="1" t="s">
        <v>353</v>
      </c>
      <c r="L4828" s="1" t="s">
        <v>3093</v>
      </c>
      <c r="M4828" s="1">
        <v>0</v>
      </c>
      <c r="N4828" s="1" t="s">
        <v>3094</v>
      </c>
      <c r="O4828" s="1">
        <v>43946</v>
      </c>
      <c r="P4828" s="1">
        <v>11986</v>
      </c>
      <c r="Q4828" s="1" t="s">
        <v>3095</v>
      </c>
    </row>
    <row r="4829" spans="1:17" x14ac:dyDescent="0.4">
      <c r="A4829" t="s">
        <v>48</v>
      </c>
      <c r="B4829" t="s">
        <v>2124</v>
      </c>
      <c r="C4829" t="s">
        <v>4</v>
      </c>
      <c r="D4829">
        <v>2020</v>
      </c>
      <c r="E4829" s="3">
        <v>1</v>
      </c>
      <c r="F4829" s="21" t="s">
        <v>50</v>
      </c>
      <c r="G4829" s="1">
        <v>28</v>
      </c>
      <c r="H4829" s="1">
        <v>46</v>
      </c>
      <c r="J4829" s="1" t="s">
        <v>317</v>
      </c>
      <c r="K4829" s="1" t="s">
        <v>2331</v>
      </c>
      <c r="L4829" s="1" t="s">
        <v>2286</v>
      </c>
      <c r="M4829" s="1">
        <v>0</v>
      </c>
      <c r="O4829" s="1">
        <v>43816</v>
      </c>
      <c r="P4829" s="1">
        <v>11616</v>
      </c>
      <c r="Q4829" s="1" t="s">
        <v>5082</v>
      </c>
    </row>
    <row r="4830" spans="1:17" x14ac:dyDescent="0.4">
      <c r="A4830" t="s">
        <v>48</v>
      </c>
      <c r="B4830" t="s">
        <v>2124</v>
      </c>
      <c r="C4830" t="s">
        <v>4</v>
      </c>
      <c r="D4830">
        <v>2020</v>
      </c>
      <c r="E4830" s="3">
        <v>1</v>
      </c>
      <c r="F4830" s="21" t="s">
        <v>50</v>
      </c>
      <c r="G4830" s="1">
        <v>29</v>
      </c>
      <c r="H4830" s="1">
        <v>-9</v>
      </c>
      <c r="J4830" s="1" t="s">
        <v>13</v>
      </c>
      <c r="K4830" s="1" t="s">
        <v>2358</v>
      </c>
      <c r="L4830" s="1" t="s">
        <v>2359</v>
      </c>
      <c r="M4830" s="1">
        <v>0</v>
      </c>
      <c r="N4830" s="1" t="s">
        <v>3532</v>
      </c>
      <c r="O4830" s="1">
        <v>43997</v>
      </c>
      <c r="P4830" s="1">
        <v>11543</v>
      </c>
      <c r="Q4830" s="1" t="s">
        <v>3533</v>
      </c>
    </row>
    <row r="4831" spans="1:17" x14ac:dyDescent="0.4">
      <c r="A4831" t="s">
        <v>48</v>
      </c>
      <c r="B4831" t="s">
        <v>2124</v>
      </c>
      <c r="C4831" t="s">
        <v>4</v>
      </c>
      <c r="D4831">
        <v>2020</v>
      </c>
      <c r="E4831" s="3">
        <v>1</v>
      </c>
      <c r="F4831" s="21" t="s">
        <v>50</v>
      </c>
      <c r="G4831" s="1">
        <v>30</v>
      </c>
      <c r="H4831" s="1">
        <v>-8</v>
      </c>
      <c r="J4831" s="1" t="s">
        <v>317</v>
      </c>
      <c r="K4831" s="1" t="s">
        <v>5083</v>
      </c>
      <c r="L4831" s="1" t="s">
        <v>2171</v>
      </c>
      <c r="M4831" s="1">
        <v>0</v>
      </c>
      <c r="N4831" s="1" t="s">
        <v>5084</v>
      </c>
      <c r="O4831" s="1">
        <v>42906</v>
      </c>
      <c r="P4831" s="1">
        <v>11506</v>
      </c>
      <c r="Q4831" s="1" t="s">
        <v>5085</v>
      </c>
    </row>
    <row r="4832" spans="1:17" x14ac:dyDescent="0.4">
      <c r="A4832" t="s">
        <v>48</v>
      </c>
      <c r="B4832" t="s">
        <v>2124</v>
      </c>
      <c r="C4832" t="s">
        <v>4</v>
      </c>
      <c r="D4832">
        <v>2020</v>
      </c>
      <c r="E4832" s="3">
        <v>1</v>
      </c>
      <c r="F4832" s="21" t="s">
        <v>50</v>
      </c>
      <c r="G4832" s="1">
        <v>31</v>
      </c>
      <c r="H4832" s="1">
        <v>3</v>
      </c>
      <c r="J4832" s="1" t="s">
        <v>10</v>
      </c>
      <c r="K4832" s="1" t="s">
        <v>692</v>
      </c>
      <c r="L4832" s="1" t="s">
        <v>5086</v>
      </c>
      <c r="M4832" s="1">
        <v>0</v>
      </c>
      <c r="N4832" s="1" t="s">
        <v>5087</v>
      </c>
      <c r="O4832" s="1">
        <v>44000</v>
      </c>
      <c r="P4832" s="1">
        <v>10023</v>
      </c>
      <c r="Q4832" s="1" t="s">
        <v>5088</v>
      </c>
    </row>
    <row r="4833" spans="1:17" x14ac:dyDescent="0.4">
      <c r="A4833" t="s">
        <v>48</v>
      </c>
      <c r="B4833" t="s">
        <v>2124</v>
      </c>
      <c r="C4833" t="s">
        <v>4</v>
      </c>
      <c r="D4833">
        <v>2020</v>
      </c>
      <c r="E4833" s="3">
        <v>1</v>
      </c>
      <c r="F4833" s="21" t="s">
        <v>50</v>
      </c>
      <c r="G4833" s="1">
        <v>32</v>
      </c>
      <c r="H4833" s="1" t="s">
        <v>62</v>
      </c>
      <c r="J4833" s="1" t="s">
        <v>13</v>
      </c>
      <c r="K4833" s="1" t="s">
        <v>2459</v>
      </c>
      <c r="L4833" s="1" t="s">
        <v>3797</v>
      </c>
      <c r="M4833" s="1">
        <v>0</v>
      </c>
      <c r="N4833" s="1" t="s">
        <v>5089</v>
      </c>
      <c r="O4833" s="1">
        <v>43976</v>
      </c>
      <c r="P4833" s="1">
        <v>9651</v>
      </c>
      <c r="Q4833" s="1" t="s">
        <v>5090</v>
      </c>
    </row>
    <row r="4834" spans="1:17" x14ac:dyDescent="0.4">
      <c r="A4834" t="s">
        <v>48</v>
      </c>
      <c r="B4834" t="s">
        <v>2124</v>
      </c>
      <c r="C4834" t="s">
        <v>4</v>
      </c>
      <c r="D4834">
        <v>2020</v>
      </c>
      <c r="E4834" s="3">
        <v>1</v>
      </c>
      <c r="F4834" s="21" t="s">
        <v>50</v>
      </c>
      <c r="G4834" s="1">
        <v>33</v>
      </c>
      <c r="H4834" s="1">
        <v>-2</v>
      </c>
      <c r="J4834" s="1" t="s">
        <v>17</v>
      </c>
      <c r="K4834" s="1" t="s">
        <v>5091</v>
      </c>
      <c r="L4834" s="1" t="s">
        <v>5092</v>
      </c>
      <c r="M4834" s="1">
        <v>0</v>
      </c>
      <c r="N4834" s="1" t="s">
        <v>5093</v>
      </c>
      <c r="O4834" s="1">
        <v>40182</v>
      </c>
      <c r="P4834" s="1">
        <v>9223</v>
      </c>
      <c r="Q4834" s="1" t="s">
        <v>5094</v>
      </c>
    </row>
    <row r="4835" spans="1:17" x14ac:dyDescent="0.4">
      <c r="A4835" t="s">
        <v>48</v>
      </c>
      <c r="B4835" t="s">
        <v>2124</v>
      </c>
      <c r="C4835" t="s">
        <v>4</v>
      </c>
      <c r="D4835">
        <v>2020</v>
      </c>
      <c r="E4835" s="3">
        <v>1</v>
      </c>
      <c r="F4835" s="21" t="s">
        <v>50</v>
      </c>
      <c r="G4835" s="1">
        <v>34</v>
      </c>
      <c r="H4835" s="1">
        <v>-6</v>
      </c>
      <c r="J4835" s="1" t="s">
        <v>13</v>
      </c>
      <c r="K4835" s="1" t="s">
        <v>2411</v>
      </c>
      <c r="L4835" s="1" t="s">
        <v>2359</v>
      </c>
      <c r="M4835" s="1">
        <v>0</v>
      </c>
      <c r="N4835" s="1" t="s">
        <v>5095</v>
      </c>
      <c r="O4835" s="1">
        <v>44004</v>
      </c>
      <c r="P4835" s="1">
        <v>8859</v>
      </c>
      <c r="Q4835" s="1" t="s">
        <v>5096</v>
      </c>
    </row>
    <row r="4836" spans="1:17" x14ac:dyDescent="0.4">
      <c r="A4836" t="s">
        <v>48</v>
      </c>
      <c r="B4836" t="s">
        <v>2124</v>
      </c>
      <c r="C4836" t="s">
        <v>4</v>
      </c>
      <c r="D4836">
        <v>2020</v>
      </c>
      <c r="E4836" s="3">
        <v>1</v>
      </c>
      <c r="F4836" s="21" t="s">
        <v>50</v>
      </c>
      <c r="G4836" s="1">
        <v>35</v>
      </c>
      <c r="H4836" s="1">
        <v>2</v>
      </c>
      <c r="J4836" s="1" t="s">
        <v>3156</v>
      </c>
      <c r="K4836" s="1" t="s">
        <v>2129</v>
      </c>
      <c r="L4836" s="1" t="s">
        <v>5097</v>
      </c>
      <c r="M4836" s="1">
        <v>0</v>
      </c>
      <c r="N4836" s="1" t="s">
        <v>5098</v>
      </c>
      <c r="O4836" s="1">
        <v>42981</v>
      </c>
      <c r="P4836" s="1">
        <v>8857</v>
      </c>
      <c r="Q4836" s="1" t="s">
        <v>5099</v>
      </c>
    </row>
    <row r="4837" spans="1:17" x14ac:dyDescent="0.4">
      <c r="A4837" t="s">
        <v>48</v>
      </c>
      <c r="B4837" t="s">
        <v>2124</v>
      </c>
      <c r="C4837" t="s">
        <v>4</v>
      </c>
      <c r="D4837">
        <v>2020</v>
      </c>
      <c r="E4837" s="3">
        <v>1</v>
      </c>
      <c r="F4837" s="21" t="s">
        <v>50</v>
      </c>
      <c r="G4837" s="1">
        <v>36</v>
      </c>
      <c r="H4837" s="1">
        <v>2</v>
      </c>
      <c r="J4837" s="1" t="s">
        <v>13</v>
      </c>
      <c r="K4837" s="1" t="s">
        <v>2419</v>
      </c>
      <c r="L4837" s="1" t="s">
        <v>301</v>
      </c>
      <c r="M4837" s="1">
        <v>0</v>
      </c>
      <c r="N4837" s="1" t="s">
        <v>3367</v>
      </c>
      <c r="O4837" s="1">
        <v>43998</v>
      </c>
      <c r="P4837" s="1">
        <v>8690</v>
      </c>
      <c r="Q4837" s="1" t="s">
        <v>3368</v>
      </c>
    </row>
    <row r="4838" spans="1:17" x14ac:dyDescent="0.4">
      <c r="A4838" t="s">
        <v>48</v>
      </c>
      <c r="B4838" t="s">
        <v>2124</v>
      </c>
      <c r="C4838" t="s">
        <v>4</v>
      </c>
      <c r="D4838">
        <v>2020</v>
      </c>
      <c r="E4838" s="3">
        <v>1</v>
      </c>
      <c r="F4838" s="21" t="s">
        <v>50</v>
      </c>
      <c r="G4838" s="1">
        <v>37</v>
      </c>
      <c r="H4838" s="1">
        <v>-1</v>
      </c>
      <c r="J4838" s="1" t="s">
        <v>3156</v>
      </c>
      <c r="K4838" s="1" t="s">
        <v>5100</v>
      </c>
      <c r="L4838" s="1" t="s">
        <v>5101</v>
      </c>
      <c r="M4838" s="1">
        <v>0</v>
      </c>
      <c r="N4838" s="1" t="s">
        <v>5102</v>
      </c>
      <c r="O4838" s="1">
        <v>43990</v>
      </c>
      <c r="P4838" s="1">
        <v>8512</v>
      </c>
      <c r="Q4838" s="1" t="s">
        <v>5103</v>
      </c>
    </row>
    <row r="4839" spans="1:17" x14ac:dyDescent="0.4">
      <c r="A4839" t="s">
        <v>48</v>
      </c>
      <c r="B4839" t="s">
        <v>2124</v>
      </c>
      <c r="C4839" t="s">
        <v>4</v>
      </c>
      <c r="D4839">
        <v>2020</v>
      </c>
      <c r="E4839" s="3">
        <v>1</v>
      </c>
      <c r="F4839" s="21" t="s">
        <v>50</v>
      </c>
      <c r="G4839" s="1">
        <v>38</v>
      </c>
      <c r="H4839" s="1">
        <v>7</v>
      </c>
      <c r="J4839" s="1" t="s">
        <v>13</v>
      </c>
      <c r="K4839" s="1" t="s">
        <v>300</v>
      </c>
      <c r="L4839" s="1" t="s">
        <v>301</v>
      </c>
      <c r="M4839" s="1">
        <v>0</v>
      </c>
      <c r="N4839" s="1" t="s">
        <v>5104</v>
      </c>
      <c r="O4839" s="1">
        <v>43998</v>
      </c>
      <c r="P4839" s="1">
        <v>7938</v>
      </c>
      <c r="Q4839" s="1" t="s">
        <v>5105</v>
      </c>
    </row>
    <row r="4840" spans="1:17" x14ac:dyDescent="0.4">
      <c r="A4840" t="s">
        <v>48</v>
      </c>
      <c r="B4840" t="s">
        <v>2124</v>
      </c>
      <c r="C4840" t="s">
        <v>4</v>
      </c>
      <c r="D4840">
        <v>2020</v>
      </c>
      <c r="E4840" s="3">
        <v>1</v>
      </c>
      <c r="F4840" s="21" t="s">
        <v>50</v>
      </c>
      <c r="G4840" s="1">
        <v>39</v>
      </c>
      <c r="H4840" s="1">
        <v>-14</v>
      </c>
      <c r="J4840" s="1" t="s">
        <v>178</v>
      </c>
      <c r="K4840" s="1" t="s">
        <v>2407</v>
      </c>
      <c r="L4840" s="1" t="s">
        <v>2408</v>
      </c>
      <c r="M4840" s="1">
        <v>0</v>
      </c>
      <c r="N4840" s="1" t="s">
        <v>5106</v>
      </c>
      <c r="O4840" s="1">
        <v>43747</v>
      </c>
      <c r="P4840" s="1">
        <v>7747</v>
      </c>
      <c r="Q4840" s="1" t="s">
        <v>5107</v>
      </c>
    </row>
    <row r="4841" spans="1:17" x14ac:dyDescent="0.4">
      <c r="A4841" t="s">
        <v>48</v>
      </c>
      <c r="B4841" t="s">
        <v>2124</v>
      </c>
      <c r="C4841" t="s">
        <v>4</v>
      </c>
      <c r="D4841">
        <v>2020</v>
      </c>
      <c r="E4841" s="3">
        <v>1</v>
      </c>
      <c r="F4841" s="21" t="s">
        <v>50</v>
      </c>
      <c r="G4841" s="1">
        <v>40</v>
      </c>
      <c r="H4841" s="1">
        <v>8</v>
      </c>
      <c r="J4841" s="1" t="s">
        <v>178</v>
      </c>
      <c r="K4841" s="1" t="s">
        <v>2381</v>
      </c>
      <c r="L4841" s="1" t="s">
        <v>3559</v>
      </c>
      <c r="M4841" s="1">
        <v>0</v>
      </c>
      <c r="N4841" s="1" t="s">
        <v>5108</v>
      </c>
      <c r="O4841" s="1">
        <v>43059</v>
      </c>
      <c r="P4841" s="1">
        <v>7738</v>
      </c>
      <c r="Q4841" s="1" t="s">
        <v>5109</v>
      </c>
    </row>
    <row r="4842" spans="1:17" x14ac:dyDescent="0.4">
      <c r="A4842" t="s">
        <v>48</v>
      </c>
      <c r="B4842" t="s">
        <v>2124</v>
      </c>
      <c r="C4842" t="s">
        <v>4</v>
      </c>
      <c r="D4842">
        <v>2020</v>
      </c>
      <c r="E4842" s="3">
        <v>1</v>
      </c>
      <c r="F4842" s="21" t="s">
        <v>50</v>
      </c>
      <c r="G4842" s="1">
        <v>41</v>
      </c>
      <c r="H4842" s="1" t="s">
        <v>62</v>
      </c>
      <c r="J4842" s="1" t="s">
        <v>317</v>
      </c>
      <c r="K4842" s="1" t="s">
        <v>2365</v>
      </c>
      <c r="L4842" s="1" t="s">
        <v>2366</v>
      </c>
      <c r="M4842" s="1">
        <v>0</v>
      </c>
      <c r="N4842" s="1" t="s">
        <v>5110</v>
      </c>
      <c r="O4842" s="1">
        <v>44006</v>
      </c>
      <c r="P4842" s="1">
        <v>7620</v>
      </c>
      <c r="Q4842" s="1" t="s">
        <v>5111</v>
      </c>
    </row>
    <row r="4843" spans="1:17" x14ac:dyDescent="0.4">
      <c r="A4843" t="s">
        <v>48</v>
      </c>
      <c r="B4843" t="s">
        <v>2124</v>
      </c>
      <c r="C4843" t="s">
        <v>4</v>
      </c>
      <c r="D4843">
        <v>2020</v>
      </c>
      <c r="E4843" s="3">
        <v>1</v>
      </c>
      <c r="F4843" s="21" t="s">
        <v>50</v>
      </c>
      <c r="G4843" s="1">
        <v>42</v>
      </c>
      <c r="H4843" s="1" t="s">
        <v>81</v>
      </c>
      <c r="J4843" s="1" t="s">
        <v>365</v>
      </c>
      <c r="K4843" s="1" t="s">
        <v>366</v>
      </c>
      <c r="L4843" s="1" t="s">
        <v>3126</v>
      </c>
      <c r="M4843" s="1">
        <v>0</v>
      </c>
      <c r="O4843" s="1">
        <v>43845</v>
      </c>
      <c r="P4843" s="1">
        <v>7557</v>
      </c>
      <c r="Q4843" s="1" t="s">
        <v>3127</v>
      </c>
    </row>
    <row r="4844" spans="1:17" x14ac:dyDescent="0.4">
      <c r="A4844" t="s">
        <v>48</v>
      </c>
      <c r="B4844" t="s">
        <v>2124</v>
      </c>
      <c r="C4844" t="s">
        <v>4</v>
      </c>
      <c r="D4844">
        <v>2020</v>
      </c>
      <c r="E4844" s="3">
        <v>1</v>
      </c>
      <c r="F4844" s="21" t="s">
        <v>50</v>
      </c>
      <c r="G4844" s="1">
        <v>43</v>
      </c>
      <c r="H4844" s="1">
        <v>-3</v>
      </c>
      <c r="J4844" s="1" t="s">
        <v>10</v>
      </c>
      <c r="K4844" s="1" t="s">
        <v>519</v>
      </c>
      <c r="L4844" s="1" t="s">
        <v>3227</v>
      </c>
      <c r="M4844" s="1">
        <v>0</v>
      </c>
      <c r="N4844" s="1" t="s">
        <v>3680</v>
      </c>
      <c r="O4844" s="1">
        <v>44006</v>
      </c>
      <c r="P4844" s="1">
        <v>7552</v>
      </c>
      <c r="Q4844" s="1" t="s">
        <v>3681</v>
      </c>
    </row>
    <row r="4845" spans="1:17" x14ac:dyDescent="0.4">
      <c r="A4845" t="s">
        <v>48</v>
      </c>
      <c r="B4845" t="s">
        <v>2124</v>
      </c>
      <c r="C4845" t="s">
        <v>4</v>
      </c>
      <c r="D4845">
        <v>2020</v>
      </c>
      <c r="E4845" s="3">
        <v>1</v>
      </c>
      <c r="F4845" s="21" t="s">
        <v>50</v>
      </c>
      <c r="G4845" s="1">
        <v>44</v>
      </c>
      <c r="H4845" s="1">
        <v>-11</v>
      </c>
      <c r="J4845" s="1" t="s">
        <v>365</v>
      </c>
      <c r="K4845" s="1" t="s">
        <v>2333</v>
      </c>
      <c r="L4845" s="1" t="s">
        <v>2329</v>
      </c>
      <c r="M4845" s="1">
        <v>0</v>
      </c>
      <c r="N4845" s="1" t="s">
        <v>5112</v>
      </c>
      <c r="O4845" s="1">
        <v>43619</v>
      </c>
      <c r="P4845" s="1">
        <v>7320</v>
      </c>
      <c r="Q4845" s="1" t="s">
        <v>5113</v>
      </c>
    </row>
    <row r="4846" spans="1:17" x14ac:dyDescent="0.4">
      <c r="A4846" t="s">
        <v>48</v>
      </c>
      <c r="B4846" t="s">
        <v>2124</v>
      </c>
      <c r="C4846" t="s">
        <v>4</v>
      </c>
      <c r="D4846">
        <v>2020</v>
      </c>
      <c r="E4846" s="3">
        <v>1</v>
      </c>
      <c r="F4846" s="21" t="s">
        <v>50</v>
      </c>
      <c r="G4846" s="1">
        <v>45</v>
      </c>
      <c r="H4846" s="1">
        <v>-15</v>
      </c>
      <c r="J4846" s="1" t="s">
        <v>13</v>
      </c>
      <c r="K4846" s="1" t="s">
        <v>2417</v>
      </c>
      <c r="L4846" s="1" t="s">
        <v>5114</v>
      </c>
      <c r="M4846" s="1">
        <v>0</v>
      </c>
      <c r="N4846" s="1" t="s">
        <v>5115</v>
      </c>
      <c r="O4846" s="1">
        <v>43997</v>
      </c>
      <c r="P4846" s="1">
        <v>7260</v>
      </c>
      <c r="Q4846" s="1" t="s">
        <v>5116</v>
      </c>
    </row>
    <row r="4847" spans="1:17" x14ac:dyDescent="0.4">
      <c r="A4847" t="s">
        <v>48</v>
      </c>
      <c r="B4847" t="s">
        <v>2124</v>
      </c>
      <c r="C4847" t="s">
        <v>4</v>
      </c>
      <c r="D4847">
        <v>2020</v>
      </c>
      <c r="E4847" s="3">
        <v>1</v>
      </c>
      <c r="F4847" s="21" t="s">
        <v>50</v>
      </c>
      <c r="G4847" s="1">
        <v>46</v>
      </c>
      <c r="H4847" s="1">
        <v>-2</v>
      </c>
      <c r="J4847" s="1" t="s">
        <v>13</v>
      </c>
      <c r="K4847" s="1" t="s">
        <v>5117</v>
      </c>
      <c r="L4847" s="1" t="s">
        <v>5118</v>
      </c>
      <c r="M4847" s="1">
        <v>0</v>
      </c>
      <c r="N4847" s="1" t="s">
        <v>5119</v>
      </c>
      <c r="O4847" s="1">
        <v>44004</v>
      </c>
      <c r="P4847" s="1">
        <v>6660</v>
      </c>
      <c r="Q4847" s="1" t="s">
        <v>5120</v>
      </c>
    </row>
    <row r="4848" spans="1:17" x14ac:dyDescent="0.4">
      <c r="A4848" t="s">
        <v>48</v>
      </c>
      <c r="B4848" t="s">
        <v>2124</v>
      </c>
      <c r="C4848" t="s">
        <v>4</v>
      </c>
      <c r="D4848">
        <v>2020</v>
      </c>
      <c r="E4848" s="3">
        <v>1</v>
      </c>
      <c r="F4848" s="21" t="s">
        <v>50</v>
      </c>
      <c r="G4848" s="1">
        <v>47</v>
      </c>
      <c r="H4848" s="1">
        <v>-1</v>
      </c>
      <c r="J4848" s="1" t="s">
        <v>10</v>
      </c>
      <c r="K4848" s="1" t="s">
        <v>2125</v>
      </c>
      <c r="L4848" s="1" t="s">
        <v>5121</v>
      </c>
      <c r="M4848" s="1">
        <v>0</v>
      </c>
      <c r="N4848" s="1" t="s">
        <v>5122</v>
      </c>
      <c r="O4848" s="1">
        <v>43986</v>
      </c>
      <c r="P4848" s="1">
        <v>6549</v>
      </c>
      <c r="Q4848" s="1" t="s">
        <v>5123</v>
      </c>
    </row>
    <row r="4849" spans="1:17" x14ac:dyDescent="0.4">
      <c r="A4849" t="s">
        <v>48</v>
      </c>
      <c r="B4849" t="s">
        <v>2124</v>
      </c>
      <c r="C4849" t="s">
        <v>4</v>
      </c>
      <c r="D4849">
        <v>2020</v>
      </c>
      <c r="E4849" s="3">
        <v>1</v>
      </c>
      <c r="F4849" s="21" t="s">
        <v>50</v>
      </c>
      <c r="G4849" s="1">
        <v>48</v>
      </c>
      <c r="H4849" s="1">
        <v>-5</v>
      </c>
      <c r="J4849" s="1" t="s">
        <v>1312</v>
      </c>
      <c r="K4849" s="1" t="s">
        <v>5124</v>
      </c>
      <c r="L4849" s="1" t="s">
        <v>3559</v>
      </c>
      <c r="M4849" s="1">
        <v>0</v>
      </c>
      <c r="N4849" s="1" t="s">
        <v>5125</v>
      </c>
      <c r="O4849" s="1">
        <v>43979</v>
      </c>
      <c r="P4849" s="1">
        <v>6238</v>
      </c>
      <c r="Q4849" s="1" t="s">
        <v>5126</v>
      </c>
    </row>
    <row r="4850" spans="1:17" x14ac:dyDescent="0.4">
      <c r="A4850" t="s">
        <v>48</v>
      </c>
      <c r="B4850" t="s">
        <v>2124</v>
      </c>
      <c r="C4850" t="s">
        <v>4</v>
      </c>
      <c r="D4850">
        <v>2020</v>
      </c>
      <c r="E4850" s="3">
        <v>1</v>
      </c>
      <c r="F4850" s="21" t="s">
        <v>50</v>
      </c>
      <c r="G4850" s="1">
        <v>49</v>
      </c>
      <c r="H4850" s="1" t="s">
        <v>62</v>
      </c>
      <c r="J4850" s="1" t="s">
        <v>10</v>
      </c>
      <c r="K4850" s="1" t="s">
        <v>5127</v>
      </c>
      <c r="L4850" s="1" t="s">
        <v>3324</v>
      </c>
      <c r="M4850" s="1">
        <v>0</v>
      </c>
      <c r="N4850" s="1" t="s">
        <v>5128</v>
      </c>
      <c r="O4850" s="1">
        <v>43740</v>
      </c>
      <c r="P4850" s="1">
        <v>6100</v>
      </c>
      <c r="Q4850" s="1" t="s">
        <v>5129</v>
      </c>
    </row>
    <row r="4851" spans="1:17" x14ac:dyDescent="0.4">
      <c r="A4851" t="s">
        <v>48</v>
      </c>
      <c r="B4851" t="s">
        <v>2124</v>
      </c>
      <c r="C4851" t="s">
        <v>4</v>
      </c>
      <c r="D4851">
        <v>2020</v>
      </c>
      <c r="E4851" s="3">
        <v>1</v>
      </c>
      <c r="F4851" s="21" t="s">
        <v>50</v>
      </c>
      <c r="G4851" s="1">
        <v>50</v>
      </c>
      <c r="H4851" s="1" t="s">
        <v>62</v>
      </c>
      <c r="J4851" s="1" t="s">
        <v>13</v>
      </c>
      <c r="K4851" s="1" t="s">
        <v>2413</v>
      </c>
      <c r="L4851" s="1" t="s">
        <v>5130</v>
      </c>
      <c r="M4851" s="1">
        <v>0</v>
      </c>
      <c r="N4851" s="1" t="s">
        <v>5131</v>
      </c>
      <c r="O4851" s="1">
        <v>44000</v>
      </c>
      <c r="P4851" s="1">
        <v>6089</v>
      </c>
      <c r="Q4851" s="1" t="s">
        <v>5132</v>
      </c>
    </row>
    <row r="4852" spans="1:17" x14ac:dyDescent="0.4">
      <c r="A4852" t="s">
        <v>48</v>
      </c>
      <c r="B4852" t="s">
        <v>2124</v>
      </c>
      <c r="C4852" t="s">
        <v>4</v>
      </c>
      <c r="D4852">
        <v>2020</v>
      </c>
      <c r="E4852" s="3">
        <v>1</v>
      </c>
      <c r="F4852" s="21" t="s">
        <v>50</v>
      </c>
      <c r="G4852" s="1">
        <v>51</v>
      </c>
      <c r="H4852" s="1">
        <v>-9</v>
      </c>
      <c r="J4852" s="1" t="s">
        <v>13</v>
      </c>
      <c r="K4852" s="1" t="s">
        <v>5133</v>
      </c>
      <c r="L4852" s="1" t="s">
        <v>5134</v>
      </c>
      <c r="M4852" s="1">
        <v>0</v>
      </c>
      <c r="N4852" s="1" t="s">
        <v>5135</v>
      </c>
      <c r="O4852" s="1">
        <v>44000</v>
      </c>
      <c r="P4852" s="1">
        <v>6011</v>
      </c>
      <c r="Q4852" s="1" t="s">
        <v>5136</v>
      </c>
    </row>
    <row r="4853" spans="1:17" x14ac:dyDescent="0.4">
      <c r="A4853" t="s">
        <v>48</v>
      </c>
      <c r="B4853" t="s">
        <v>2124</v>
      </c>
      <c r="C4853" t="s">
        <v>4</v>
      </c>
      <c r="D4853">
        <v>2020</v>
      </c>
      <c r="E4853" s="3">
        <v>1</v>
      </c>
      <c r="F4853" s="21" t="s">
        <v>50</v>
      </c>
      <c r="G4853" s="1">
        <v>52</v>
      </c>
      <c r="H4853" s="1">
        <v>3</v>
      </c>
      <c r="J4853" s="1" t="s">
        <v>16</v>
      </c>
      <c r="K4853" s="1" t="s">
        <v>2158</v>
      </c>
      <c r="L4853" s="1" t="s">
        <v>5137</v>
      </c>
      <c r="M4853" s="1">
        <v>0</v>
      </c>
      <c r="N4853" s="1" t="s">
        <v>5138</v>
      </c>
      <c r="O4853" s="1">
        <v>44000</v>
      </c>
      <c r="P4853" s="1">
        <v>5880</v>
      </c>
      <c r="Q4853" s="1" t="s">
        <v>5139</v>
      </c>
    </row>
    <row r="4854" spans="1:17" x14ac:dyDescent="0.4">
      <c r="A4854" t="s">
        <v>48</v>
      </c>
      <c r="B4854" t="s">
        <v>2124</v>
      </c>
      <c r="C4854" t="s">
        <v>4</v>
      </c>
      <c r="D4854">
        <v>2020</v>
      </c>
      <c r="E4854" s="3">
        <v>1</v>
      </c>
      <c r="F4854" s="21" t="s">
        <v>50</v>
      </c>
      <c r="G4854" s="1">
        <v>53</v>
      </c>
      <c r="H4854" s="1">
        <v>1</v>
      </c>
      <c r="J4854" s="1" t="s">
        <v>13</v>
      </c>
      <c r="K4854" s="1" t="s">
        <v>5140</v>
      </c>
      <c r="L4854" s="1" t="s">
        <v>2359</v>
      </c>
      <c r="M4854" s="1">
        <v>0</v>
      </c>
      <c r="N4854" s="1" t="s">
        <v>5141</v>
      </c>
      <c r="O4854" s="1">
        <v>43941</v>
      </c>
      <c r="P4854" s="1">
        <v>5730</v>
      </c>
      <c r="Q4854" s="1" t="s">
        <v>5142</v>
      </c>
    </row>
    <row r="4855" spans="1:17" x14ac:dyDescent="0.4">
      <c r="A4855" t="s">
        <v>48</v>
      </c>
      <c r="B4855" t="s">
        <v>2124</v>
      </c>
      <c r="C4855" t="s">
        <v>4</v>
      </c>
      <c r="D4855">
        <v>2020</v>
      </c>
      <c r="E4855" s="3">
        <v>1</v>
      </c>
      <c r="F4855" s="21" t="s">
        <v>50</v>
      </c>
      <c r="G4855" s="1">
        <v>54</v>
      </c>
      <c r="H4855" s="1">
        <v>6</v>
      </c>
      <c r="J4855" s="1" t="s">
        <v>3156</v>
      </c>
      <c r="K4855" s="1" t="s">
        <v>2152</v>
      </c>
      <c r="L4855" s="1" t="s">
        <v>2153</v>
      </c>
      <c r="M4855" s="1">
        <v>0</v>
      </c>
      <c r="N4855" s="1" t="s">
        <v>5143</v>
      </c>
      <c r="O4855" s="1">
        <v>42430</v>
      </c>
      <c r="P4855" s="1">
        <v>5714</v>
      </c>
      <c r="Q4855" s="1" t="s">
        <v>5144</v>
      </c>
    </row>
    <row r="4856" spans="1:17" x14ac:dyDescent="0.4">
      <c r="A4856" t="s">
        <v>48</v>
      </c>
      <c r="B4856" t="s">
        <v>2124</v>
      </c>
      <c r="C4856" t="s">
        <v>4</v>
      </c>
      <c r="D4856">
        <v>2020</v>
      </c>
      <c r="E4856" s="3">
        <v>1</v>
      </c>
      <c r="F4856" s="21" t="s">
        <v>50</v>
      </c>
      <c r="G4856" s="1">
        <v>55</v>
      </c>
      <c r="H4856" s="1">
        <v>-3</v>
      </c>
      <c r="J4856" s="1" t="s">
        <v>365</v>
      </c>
      <c r="K4856" s="1" t="s">
        <v>5145</v>
      </c>
      <c r="L4856" s="1" t="s">
        <v>5146</v>
      </c>
      <c r="M4856" s="1">
        <v>0</v>
      </c>
      <c r="N4856" s="1" t="s">
        <v>5147</v>
      </c>
      <c r="O4856" s="1">
        <v>43173</v>
      </c>
      <c r="P4856" s="1">
        <v>5552</v>
      </c>
      <c r="Q4856" s="1" t="s">
        <v>5148</v>
      </c>
    </row>
    <row r="4857" spans="1:17" x14ac:dyDescent="0.4">
      <c r="A4857" t="s">
        <v>48</v>
      </c>
      <c r="B4857" t="s">
        <v>2124</v>
      </c>
      <c r="C4857" t="s">
        <v>4</v>
      </c>
      <c r="D4857">
        <v>2020</v>
      </c>
      <c r="E4857" s="3">
        <v>1</v>
      </c>
      <c r="F4857" s="21" t="s">
        <v>50</v>
      </c>
      <c r="G4857" s="1">
        <v>56</v>
      </c>
      <c r="H4857" s="1">
        <v>-9</v>
      </c>
      <c r="J4857" s="1" t="s">
        <v>317</v>
      </c>
      <c r="K4857" s="1" t="s">
        <v>5149</v>
      </c>
      <c r="L4857" s="1" t="s">
        <v>5150</v>
      </c>
      <c r="M4857" s="1">
        <v>0</v>
      </c>
      <c r="N4857" s="1" t="s">
        <v>5151</v>
      </c>
      <c r="O4857" s="1">
        <v>43027</v>
      </c>
      <c r="P4857" s="1">
        <v>5511</v>
      </c>
      <c r="Q4857" s="1" t="s">
        <v>5152</v>
      </c>
    </row>
    <row r="4858" spans="1:17" x14ac:dyDescent="0.4">
      <c r="A4858" t="s">
        <v>48</v>
      </c>
      <c r="B4858" t="s">
        <v>2124</v>
      </c>
      <c r="C4858" t="s">
        <v>4</v>
      </c>
      <c r="D4858">
        <v>2020</v>
      </c>
      <c r="E4858" s="3">
        <v>1</v>
      </c>
      <c r="F4858" s="21" t="s">
        <v>50</v>
      </c>
      <c r="G4858" s="1">
        <v>57</v>
      </c>
      <c r="H4858" s="1">
        <v>6</v>
      </c>
      <c r="J4858" s="1" t="s">
        <v>13</v>
      </c>
      <c r="K4858" s="1" t="s">
        <v>5153</v>
      </c>
      <c r="L4858" s="1" t="s">
        <v>2422</v>
      </c>
      <c r="M4858" s="1">
        <v>0</v>
      </c>
      <c r="N4858" s="1" t="s">
        <v>5154</v>
      </c>
      <c r="O4858" s="1">
        <v>43994</v>
      </c>
      <c r="P4858" s="1">
        <v>5470</v>
      </c>
      <c r="Q4858" s="1" t="s">
        <v>5155</v>
      </c>
    </row>
    <row r="4859" spans="1:17" x14ac:dyDescent="0.4">
      <c r="A4859" t="s">
        <v>48</v>
      </c>
      <c r="B4859" t="s">
        <v>2124</v>
      </c>
      <c r="C4859" t="s">
        <v>4</v>
      </c>
      <c r="D4859">
        <v>2020</v>
      </c>
      <c r="E4859" s="3">
        <v>1</v>
      </c>
      <c r="F4859" s="21" t="s">
        <v>50</v>
      </c>
      <c r="G4859" s="1">
        <v>58</v>
      </c>
      <c r="H4859" s="1">
        <v>4</v>
      </c>
      <c r="J4859" s="1" t="s">
        <v>3156</v>
      </c>
      <c r="K4859" s="1" t="s">
        <v>5156</v>
      </c>
      <c r="L4859" s="1" t="s">
        <v>5157</v>
      </c>
      <c r="M4859" s="1">
        <v>0</v>
      </c>
      <c r="N4859" s="1" t="s">
        <v>5158</v>
      </c>
      <c r="O4859" s="1">
        <v>41924</v>
      </c>
      <c r="P4859" s="1">
        <v>5316</v>
      </c>
      <c r="Q4859" s="1" t="s">
        <v>5159</v>
      </c>
    </row>
    <row r="4860" spans="1:17" x14ac:dyDescent="0.4">
      <c r="A4860" t="s">
        <v>48</v>
      </c>
      <c r="B4860" t="s">
        <v>2124</v>
      </c>
      <c r="C4860" t="s">
        <v>4</v>
      </c>
      <c r="D4860">
        <v>2020</v>
      </c>
      <c r="E4860" s="3">
        <v>1</v>
      </c>
      <c r="F4860" s="21" t="s">
        <v>50</v>
      </c>
      <c r="G4860" s="1">
        <v>59</v>
      </c>
      <c r="H4860" s="1">
        <v>-6</v>
      </c>
      <c r="J4860" s="1" t="s">
        <v>13</v>
      </c>
      <c r="K4860" s="1" t="s">
        <v>5160</v>
      </c>
      <c r="L4860" s="1" t="s">
        <v>4822</v>
      </c>
      <c r="M4860" s="1">
        <v>0</v>
      </c>
      <c r="N4860" s="1" t="s">
        <v>5161</v>
      </c>
      <c r="O4860" s="1">
        <v>44007</v>
      </c>
      <c r="P4860" s="1">
        <v>5266</v>
      </c>
      <c r="Q4860" s="1" t="s">
        <v>5162</v>
      </c>
    </row>
    <row r="4861" spans="1:17" x14ac:dyDescent="0.4">
      <c r="A4861" t="s">
        <v>48</v>
      </c>
      <c r="B4861" t="s">
        <v>2124</v>
      </c>
      <c r="C4861" t="s">
        <v>4</v>
      </c>
      <c r="D4861">
        <v>2020</v>
      </c>
      <c r="E4861" s="3">
        <v>1</v>
      </c>
      <c r="F4861" s="21" t="s">
        <v>50</v>
      </c>
      <c r="G4861" s="1">
        <v>60</v>
      </c>
      <c r="H4861" s="1">
        <v>18</v>
      </c>
      <c r="J4861" s="1" t="s">
        <v>13</v>
      </c>
      <c r="K4861" s="1" t="s">
        <v>2400</v>
      </c>
      <c r="L4861" s="1" t="s">
        <v>5114</v>
      </c>
      <c r="M4861" s="1">
        <v>0</v>
      </c>
      <c r="N4861" s="1" t="s">
        <v>5163</v>
      </c>
      <c r="O4861" s="1">
        <v>44006</v>
      </c>
      <c r="P4861" s="1">
        <v>5206</v>
      </c>
      <c r="Q4861" s="1" t="s">
        <v>5164</v>
      </c>
    </row>
    <row r="4862" spans="1:17" x14ac:dyDescent="0.4">
      <c r="A4862" t="s">
        <v>48</v>
      </c>
      <c r="B4862" t="s">
        <v>2124</v>
      </c>
      <c r="C4862" t="s">
        <v>4</v>
      </c>
      <c r="D4862">
        <v>2020</v>
      </c>
      <c r="E4862" s="3">
        <v>1</v>
      </c>
      <c r="F4862" s="21" t="s">
        <v>50</v>
      </c>
      <c r="G4862" s="1">
        <v>61</v>
      </c>
      <c r="H4862" s="1">
        <v>-22</v>
      </c>
      <c r="J4862" s="1" t="s">
        <v>317</v>
      </c>
      <c r="K4862" s="1" t="s">
        <v>5165</v>
      </c>
      <c r="L4862" s="1" t="s">
        <v>3559</v>
      </c>
      <c r="M4862" s="1">
        <v>0</v>
      </c>
      <c r="N4862" s="1" t="s">
        <v>5166</v>
      </c>
      <c r="O4862" s="1">
        <v>43593</v>
      </c>
      <c r="P4862" s="1">
        <v>5187</v>
      </c>
      <c r="Q4862" s="1" t="s">
        <v>5167</v>
      </c>
    </row>
    <row r="4863" spans="1:17" x14ac:dyDescent="0.4">
      <c r="A4863" t="s">
        <v>48</v>
      </c>
      <c r="B4863" t="s">
        <v>2124</v>
      </c>
      <c r="C4863" t="s">
        <v>4</v>
      </c>
      <c r="D4863">
        <v>2020</v>
      </c>
      <c r="E4863" s="3">
        <v>1</v>
      </c>
      <c r="F4863" s="21" t="s">
        <v>50</v>
      </c>
      <c r="G4863" s="1">
        <v>62</v>
      </c>
      <c r="H4863" s="1">
        <v>-5</v>
      </c>
      <c r="J4863" s="1" t="s">
        <v>3156</v>
      </c>
      <c r="K4863" s="1" t="s">
        <v>5168</v>
      </c>
      <c r="L4863" s="1" t="s">
        <v>2140</v>
      </c>
      <c r="M4863" s="1">
        <v>0</v>
      </c>
      <c r="N4863" s="1" t="s">
        <v>5169</v>
      </c>
      <c r="O4863" s="1">
        <v>43998</v>
      </c>
      <c r="P4863" s="1">
        <v>5157</v>
      </c>
      <c r="Q4863" s="1" t="s">
        <v>5170</v>
      </c>
    </row>
    <row r="4864" spans="1:17" x14ac:dyDescent="0.4">
      <c r="A4864" t="s">
        <v>48</v>
      </c>
      <c r="B4864" t="s">
        <v>2124</v>
      </c>
      <c r="C4864" t="s">
        <v>4</v>
      </c>
      <c r="D4864">
        <v>2020</v>
      </c>
      <c r="E4864" s="3">
        <v>1</v>
      </c>
      <c r="F4864" s="21" t="s">
        <v>50</v>
      </c>
      <c r="G4864" s="1">
        <v>63</v>
      </c>
      <c r="H4864" s="1">
        <v>8</v>
      </c>
      <c r="J4864" s="1" t="s">
        <v>13</v>
      </c>
      <c r="K4864" s="1" t="s">
        <v>3471</v>
      </c>
      <c r="L4864" s="1" t="s">
        <v>3472</v>
      </c>
      <c r="M4864" s="1">
        <v>0</v>
      </c>
      <c r="N4864" s="1" t="s">
        <v>3473</v>
      </c>
      <c r="O4864" s="1">
        <v>43998</v>
      </c>
      <c r="P4864" s="1">
        <v>5124</v>
      </c>
      <c r="Q4864" s="1" t="s">
        <v>3474</v>
      </c>
    </row>
    <row r="4865" spans="1:17" x14ac:dyDescent="0.4">
      <c r="A4865" t="s">
        <v>48</v>
      </c>
      <c r="B4865" t="s">
        <v>2124</v>
      </c>
      <c r="C4865" t="s">
        <v>4</v>
      </c>
      <c r="D4865">
        <v>2020</v>
      </c>
      <c r="E4865" s="3">
        <v>1</v>
      </c>
      <c r="F4865" s="21" t="s">
        <v>50</v>
      </c>
      <c r="G4865" s="1">
        <v>64</v>
      </c>
      <c r="H4865" s="1">
        <v>-13</v>
      </c>
      <c r="J4865" s="1" t="s">
        <v>13</v>
      </c>
      <c r="K4865" s="1" t="s">
        <v>2361</v>
      </c>
      <c r="L4865" s="1" t="s">
        <v>5171</v>
      </c>
      <c r="M4865" s="1">
        <v>0</v>
      </c>
      <c r="N4865" s="1" t="s">
        <v>5172</v>
      </c>
      <c r="O4865" s="1">
        <v>43991</v>
      </c>
      <c r="P4865" s="1">
        <v>5062</v>
      </c>
      <c r="Q4865" s="1" t="s">
        <v>5173</v>
      </c>
    </row>
    <row r="4866" spans="1:17" x14ac:dyDescent="0.4">
      <c r="A4866" t="s">
        <v>48</v>
      </c>
      <c r="B4866" t="s">
        <v>2124</v>
      </c>
      <c r="C4866" t="s">
        <v>4</v>
      </c>
      <c r="D4866">
        <v>2020</v>
      </c>
      <c r="E4866" s="3">
        <v>1</v>
      </c>
      <c r="F4866" s="21" t="s">
        <v>50</v>
      </c>
      <c r="G4866" s="1">
        <v>65</v>
      </c>
      <c r="H4866" s="1">
        <v>-9</v>
      </c>
      <c r="J4866" s="1" t="s">
        <v>365</v>
      </c>
      <c r="K4866" s="1" t="s">
        <v>5174</v>
      </c>
      <c r="L4866" s="1" t="s">
        <v>5175</v>
      </c>
      <c r="M4866" s="1">
        <v>0</v>
      </c>
      <c r="N4866" s="1" t="s">
        <v>5176</v>
      </c>
      <c r="O4866" s="1">
        <v>43402</v>
      </c>
      <c r="P4866" s="1">
        <v>4979</v>
      </c>
      <c r="Q4866" s="1" t="s">
        <v>5177</v>
      </c>
    </row>
    <row r="4867" spans="1:17" x14ac:dyDescent="0.4">
      <c r="A4867" t="s">
        <v>48</v>
      </c>
      <c r="B4867" t="s">
        <v>2124</v>
      </c>
      <c r="C4867" t="s">
        <v>4</v>
      </c>
      <c r="D4867">
        <v>2020</v>
      </c>
      <c r="E4867" s="3">
        <v>1</v>
      </c>
      <c r="F4867" s="21" t="s">
        <v>50</v>
      </c>
      <c r="G4867" s="1">
        <v>66</v>
      </c>
      <c r="H4867" s="1">
        <v>-1</v>
      </c>
      <c r="J4867" s="1" t="s">
        <v>17</v>
      </c>
      <c r="K4867" s="1" t="s">
        <v>764</v>
      </c>
      <c r="L4867" s="1" t="s">
        <v>125</v>
      </c>
      <c r="M4867" s="1">
        <v>0</v>
      </c>
      <c r="N4867" s="1" t="s">
        <v>3433</v>
      </c>
      <c r="O4867" s="1">
        <v>44004</v>
      </c>
      <c r="P4867" s="1">
        <v>4947</v>
      </c>
      <c r="Q4867" s="1" t="s">
        <v>3434</v>
      </c>
    </row>
    <row r="4868" spans="1:17" x14ac:dyDescent="0.4">
      <c r="A4868" t="s">
        <v>48</v>
      </c>
      <c r="B4868" t="s">
        <v>2124</v>
      </c>
      <c r="C4868" t="s">
        <v>4</v>
      </c>
      <c r="D4868">
        <v>2020</v>
      </c>
      <c r="E4868" s="3">
        <v>1</v>
      </c>
      <c r="F4868" s="21" t="s">
        <v>50</v>
      </c>
      <c r="G4868" s="1">
        <v>67</v>
      </c>
      <c r="H4868" s="1">
        <v>-1</v>
      </c>
      <c r="J4868" s="1" t="s">
        <v>3497</v>
      </c>
      <c r="K4868" s="1" t="s">
        <v>5178</v>
      </c>
      <c r="L4868" s="1" t="s">
        <v>5179</v>
      </c>
      <c r="M4868" s="1">
        <v>0</v>
      </c>
      <c r="N4868" s="1" t="s">
        <v>5180</v>
      </c>
      <c r="O4868" s="1">
        <v>44007</v>
      </c>
      <c r="P4868" s="1">
        <v>4875</v>
      </c>
      <c r="Q4868" s="1" t="s">
        <v>5181</v>
      </c>
    </row>
    <row r="4869" spans="1:17" x14ac:dyDescent="0.4">
      <c r="A4869" t="s">
        <v>48</v>
      </c>
      <c r="B4869" t="s">
        <v>2124</v>
      </c>
      <c r="C4869" t="s">
        <v>4</v>
      </c>
      <c r="D4869">
        <v>2020</v>
      </c>
      <c r="E4869" s="3">
        <v>1</v>
      </c>
      <c r="F4869" s="21" t="s">
        <v>50</v>
      </c>
      <c r="G4869" s="1">
        <v>68</v>
      </c>
      <c r="H4869" s="1">
        <v>4</v>
      </c>
      <c r="J4869" s="1" t="s">
        <v>3156</v>
      </c>
      <c r="K4869" s="1" t="s">
        <v>5182</v>
      </c>
      <c r="L4869" s="1" t="s">
        <v>5183</v>
      </c>
      <c r="M4869" s="1">
        <v>0</v>
      </c>
      <c r="N4869" s="1" t="s">
        <v>5184</v>
      </c>
      <c r="O4869" s="1">
        <v>42181</v>
      </c>
      <c r="P4869" s="1">
        <v>4709</v>
      </c>
      <c r="Q4869" s="1" t="s">
        <v>5185</v>
      </c>
    </row>
    <row r="4870" spans="1:17" x14ac:dyDescent="0.4">
      <c r="A4870" t="s">
        <v>48</v>
      </c>
      <c r="B4870" t="s">
        <v>2124</v>
      </c>
      <c r="C4870" t="s">
        <v>4</v>
      </c>
      <c r="D4870">
        <v>2020</v>
      </c>
      <c r="E4870" s="3">
        <v>1</v>
      </c>
      <c r="F4870" s="21" t="s">
        <v>50</v>
      </c>
      <c r="G4870" s="1">
        <v>69</v>
      </c>
      <c r="H4870" s="1">
        <v>46</v>
      </c>
      <c r="J4870" s="1" t="s">
        <v>415</v>
      </c>
      <c r="K4870" s="1" t="s">
        <v>5186</v>
      </c>
      <c r="L4870" s="1" t="s">
        <v>5187</v>
      </c>
      <c r="M4870" s="1">
        <v>0</v>
      </c>
      <c r="N4870" s="1" t="s">
        <v>5188</v>
      </c>
      <c r="O4870" s="1">
        <v>43734</v>
      </c>
      <c r="P4870" s="1">
        <v>4708</v>
      </c>
      <c r="Q4870" s="1" t="s">
        <v>5189</v>
      </c>
    </row>
    <row r="4871" spans="1:17" x14ac:dyDescent="0.4">
      <c r="A4871" t="s">
        <v>48</v>
      </c>
      <c r="B4871" t="s">
        <v>2124</v>
      </c>
      <c r="C4871" t="s">
        <v>4</v>
      </c>
      <c r="D4871">
        <v>2020</v>
      </c>
      <c r="E4871" s="3">
        <v>1</v>
      </c>
      <c r="F4871" s="21" t="s">
        <v>50</v>
      </c>
      <c r="G4871" s="1">
        <v>70</v>
      </c>
      <c r="H4871" s="1">
        <v>5</v>
      </c>
      <c r="J4871" s="1" t="s">
        <v>10</v>
      </c>
      <c r="K4871" s="1" t="s">
        <v>600</v>
      </c>
      <c r="L4871" s="1" t="s">
        <v>187</v>
      </c>
      <c r="M4871" s="1">
        <v>0</v>
      </c>
      <c r="N4871" s="1" t="s">
        <v>3638</v>
      </c>
      <c r="O4871" s="1">
        <v>43943</v>
      </c>
      <c r="P4871" s="1">
        <v>4632</v>
      </c>
      <c r="Q4871" s="1" t="s">
        <v>3639</v>
      </c>
    </row>
    <row r="4872" spans="1:17" x14ac:dyDescent="0.4">
      <c r="A4872" t="s">
        <v>48</v>
      </c>
      <c r="B4872" t="s">
        <v>2124</v>
      </c>
      <c r="C4872" t="s">
        <v>4</v>
      </c>
      <c r="D4872">
        <v>2020</v>
      </c>
      <c r="E4872" s="3">
        <v>1</v>
      </c>
      <c r="F4872" s="21" t="s">
        <v>50</v>
      </c>
      <c r="G4872" s="1">
        <v>71</v>
      </c>
      <c r="H4872" s="1">
        <v>-12</v>
      </c>
      <c r="J4872" s="1" t="s">
        <v>13</v>
      </c>
      <c r="K4872" s="1" t="s">
        <v>5190</v>
      </c>
      <c r="L4872" s="1" t="s">
        <v>5191</v>
      </c>
      <c r="M4872" s="1">
        <v>0</v>
      </c>
      <c r="N4872" s="1" t="s">
        <v>5192</v>
      </c>
      <c r="O4872" s="1">
        <v>44004</v>
      </c>
      <c r="P4872" s="1">
        <v>4561</v>
      </c>
      <c r="Q4872" s="1" t="s">
        <v>5193</v>
      </c>
    </row>
    <row r="4873" spans="1:17" x14ac:dyDescent="0.4">
      <c r="A4873" t="s">
        <v>48</v>
      </c>
      <c r="B4873" t="s">
        <v>2124</v>
      </c>
      <c r="C4873" t="s">
        <v>4</v>
      </c>
      <c r="D4873">
        <v>2020</v>
      </c>
      <c r="E4873" s="3">
        <v>1</v>
      </c>
      <c r="F4873" s="21" t="s">
        <v>50</v>
      </c>
      <c r="G4873" s="1">
        <v>72</v>
      </c>
      <c r="H4873" s="1">
        <v>-4</v>
      </c>
      <c r="J4873" s="1" t="s">
        <v>1442</v>
      </c>
      <c r="K4873" s="1" t="s">
        <v>2387</v>
      </c>
      <c r="L4873" s="1" t="s">
        <v>734</v>
      </c>
      <c r="M4873" s="1">
        <v>0</v>
      </c>
      <c r="N4873" s="1" t="s">
        <v>5194</v>
      </c>
      <c r="O4873" s="1">
        <v>43979</v>
      </c>
      <c r="P4873" s="1">
        <v>4514</v>
      </c>
      <c r="Q4873" s="1" t="s">
        <v>5195</v>
      </c>
    </row>
    <row r="4874" spans="1:17" x14ac:dyDescent="0.4">
      <c r="A4874" t="s">
        <v>48</v>
      </c>
      <c r="B4874" t="s">
        <v>2124</v>
      </c>
      <c r="C4874" t="s">
        <v>4</v>
      </c>
      <c r="D4874">
        <v>2020</v>
      </c>
      <c r="E4874" s="3">
        <v>1</v>
      </c>
      <c r="F4874" s="21" t="s">
        <v>50</v>
      </c>
      <c r="G4874" s="1">
        <v>73</v>
      </c>
      <c r="H4874" s="1">
        <v>28</v>
      </c>
      <c r="J4874" s="1" t="s">
        <v>9</v>
      </c>
      <c r="K4874" s="1" t="s">
        <v>5196</v>
      </c>
      <c r="L4874" s="1" t="s">
        <v>2234</v>
      </c>
      <c r="M4874" s="1">
        <v>0</v>
      </c>
      <c r="N4874" s="1" t="s">
        <v>5197</v>
      </c>
      <c r="O4874" s="1">
        <v>43984</v>
      </c>
      <c r="P4874" s="1">
        <v>4380</v>
      </c>
      <c r="Q4874" s="1" t="s">
        <v>5198</v>
      </c>
    </row>
    <row r="4875" spans="1:17" x14ac:dyDescent="0.4">
      <c r="A4875" t="s">
        <v>48</v>
      </c>
      <c r="B4875" t="s">
        <v>2124</v>
      </c>
      <c r="C4875" t="s">
        <v>4</v>
      </c>
      <c r="D4875">
        <v>2020</v>
      </c>
      <c r="E4875" s="3">
        <v>1</v>
      </c>
      <c r="F4875" s="21" t="s">
        <v>50</v>
      </c>
      <c r="G4875" s="1">
        <v>74</v>
      </c>
      <c r="H4875" s="1">
        <v>-10</v>
      </c>
      <c r="J4875" s="1" t="s">
        <v>317</v>
      </c>
      <c r="K4875" s="1" t="s">
        <v>2443</v>
      </c>
      <c r="L4875" s="1" t="s">
        <v>3559</v>
      </c>
      <c r="M4875" s="1">
        <v>0</v>
      </c>
      <c r="N4875" s="1" t="s">
        <v>5199</v>
      </c>
      <c r="O4875" s="1">
        <v>41704</v>
      </c>
      <c r="P4875" s="1">
        <v>4347</v>
      </c>
      <c r="Q4875" s="1" t="s">
        <v>5200</v>
      </c>
    </row>
    <row r="4876" spans="1:17" x14ac:dyDescent="0.4">
      <c r="A4876" t="s">
        <v>48</v>
      </c>
      <c r="B4876" t="s">
        <v>2124</v>
      </c>
      <c r="C4876" t="s">
        <v>4</v>
      </c>
      <c r="D4876">
        <v>2020</v>
      </c>
      <c r="E4876" s="3">
        <v>1</v>
      </c>
      <c r="F4876" s="21" t="s">
        <v>50</v>
      </c>
      <c r="G4876" s="1">
        <v>75</v>
      </c>
      <c r="H4876" s="1">
        <v>-8</v>
      </c>
      <c r="J4876" s="1" t="s">
        <v>13</v>
      </c>
      <c r="K4876" s="1" t="s">
        <v>5201</v>
      </c>
      <c r="L4876" s="1" t="s">
        <v>3559</v>
      </c>
      <c r="M4876" s="1">
        <v>0</v>
      </c>
      <c r="N4876" s="1" t="s">
        <v>5202</v>
      </c>
      <c r="O4876" s="1">
        <v>43991</v>
      </c>
      <c r="P4876" s="1">
        <v>4197</v>
      </c>
      <c r="Q4876" s="1" t="s">
        <v>5203</v>
      </c>
    </row>
    <row r="4877" spans="1:17" x14ac:dyDescent="0.4">
      <c r="A4877" t="s">
        <v>48</v>
      </c>
      <c r="B4877" t="s">
        <v>2124</v>
      </c>
      <c r="C4877" t="s">
        <v>4</v>
      </c>
      <c r="D4877">
        <v>2020</v>
      </c>
      <c r="E4877" s="3">
        <v>1</v>
      </c>
      <c r="F4877" s="21" t="s">
        <v>50</v>
      </c>
      <c r="G4877" s="1">
        <v>76</v>
      </c>
      <c r="H4877" s="1">
        <v>26</v>
      </c>
      <c r="J4877" s="1" t="s">
        <v>13</v>
      </c>
      <c r="K4877" s="1" t="s">
        <v>1196</v>
      </c>
      <c r="L4877" s="1" t="s">
        <v>1197</v>
      </c>
      <c r="M4877" s="1" t="s">
        <v>4139</v>
      </c>
      <c r="N4877" s="1" t="s">
        <v>4140</v>
      </c>
      <c r="O4877" s="1">
        <v>44005</v>
      </c>
      <c r="P4877" s="1">
        <v>4166</v>
      </c>
      <c r="Q4877" s="1" t="s">
        <v>4141</v>
      </c>
    </row>
    <row r="4878" spans="1:17" x14ac:dyDescent="0.4">
      <c r="A4878" t="s">
        <v>48</v>
      </c>
      <c r="B4878" t="s">
        <v>2124</v>
      </c>
      <c r="C4878" t="s">
        <v>4</v>
      </c>
      <c r="D4878">
        <v>2020</v>
      </c>
      <c r="E4878" s="3">
        <v>1</v>
      </c>
      <c r="F4878" s="21" t="s">
        <v>50</v>
      </c>
      <c r="G4878" s="1">
        <v>77</v>
      </c>
      <c r="H4878" s="1" t="s">
        <v>81</v>
      </c>
      <c r="J4878" s="1" t="s">
        <v>178</v>
      </c>
      <c r="K4878" s="1" t="s">
        <v>3087</v>
      </c>
      <c r="L4878" s="1" t="s">
        <v>3088</v>
      </c>
      <c r="M4878" s="1">
        <v>0</v>
      </c>
      <c r="O4878" s="1">
        <v>43821</v>
      </c>
      <c r="P4878" s="1">
        <v>4163</v>
      </c>
      <c r="Q4878" s="1" t="s">
        <v>3089</v>
      </c>
    </row>
    <row r="4879" spans="1:17" x14ac:dyDescent="0.4">
      <c r="A4879" t="s">
        <v>48</v>
      </c>
      <c r="B4879" t="s">
        <v>2124</v>
      </c>
      <c r="C4879" t="s">
        <v>4</v>
      </c>
      <c r="D4879">
        <v>2020</v>
      </c>
      <c r="E4879" s="3">
        <v>1</v>
      </c>
      <c r="F4879" s="21" t="s">
        <v>50</v>
      </c>
      <c r="G4879" s="1">
        <v>78</v>
      </c>
      <c r="H4879" s="1">
        <v>28</v>
      </c>
      <c r="J4879" s="1" t="s">
        <v>1312</v>
      </c>
      <c r="K4879" s="1" t="s">
        <v>5204</v>
      </c>
      <c r="L4879" s="1" t="s">
        <v>5134</v>
      </c>
      <c r="M4879" s="1">
        <v>0</v>
      </c>
      <c r="N4879" s="1" t="s">
        <v>5205</v>
      </c>
      <c r="O4879" s="1">
        <v>43979</v>
      </c>
      <c r="P4879" s="1">
        <v>4132</v>
      </c>
      <c r="Q4879" s="1" t="s">
        <v>5206</v>
      </c>
    </row>
    <row r="4880" spans="1:17" x14ac:dyDescent="0.4">
      <c r="A4880" t="s">
        <v>48</v>
      </c>
      <c r="B4880" t="s">
        <v>2124</v>
      </c>
      <c r="C4880" t="s">
        <v>4</v>
      </c>
      <c r="D4880">
        <v>2020</v>
      </c>
      <c r="E4880" s="3">
        <v>1</v>
      </c>
      <c r="F4880" s="21" t="s">
        <v>50</v>
      </c>
      <c r="G4880" s="1">
        <v>79</v>
      </c>
      <c r="H4880" s="1">
        <v>80</v>
      </c>
      <c r="J4880" s="1" t="s">
        <v>13</v>
      </c>
      <c r="K4880" s="1" t="s">
        <v>5207</v>
      </c>
      <c r="L4880" s="1" t="s">
        <v>4822</v>
      </c>
      <c r="M4880" s="1">
        <v>0</v>
      </c>
      <c r="N4880" s="1" t="s">
        <v>5208</v>
      </c>
      <c r="O4880" s="1">
        <v>44004</v>
      </c>
      <c r="P4880" s="1">
        <v>4108</v>
      </c>
      <c r="Q4880" s="1" t="s">
        <v>5209</v>
      </c>
    </row>
    <row r="4881" spans="1:17" x14ac:dyDescent="0.4">
      <c r="A4881" t="s">
        <v>48</v>
      </c>
      <c r="B4881" t="s">
        <v>2124</v>
      </c>
      <c r="C4881" t="s">
        <v>4</v>
      </c>
      <c r="D4881">
        <v>2020</v>
      </c>
      <c r="E4881" s="3">
        <v>1</v>
      </c>
      <c r="F4881" s="21" t="s">
        <v>50</v>
      </c>
      <c r="G4881" s="1">
        <v>80</v>
      </c>
      <c r="H4881" s="1">
        <v>-3</v>
      </c>
      <c r="J4881" s="1" t="s">
        <v>1442</v>
      </c>
      <c r="K4881" s="1" t="s">
        <v>5210</v>
      </c>
      <c r="L4881" s="1" t="s">
        <v>734</v>
      </c>
      <c r="M4881" s="1">
        <v>0</v>
      </c>
      <c r="N4881" s="1" t="s">
        <v>5211</v>
      </c>
      <c r="O4881" s="1">
        <v>43978</v>
      </c>
      <c r="P4881" s="1">
        <v>4045</v>
      </c>
      <c r="Q4881" s="1" t="s">
        <v>5212</v>
      </c>
    </row>
    <row r="4882" spans="1:17" x14ac:dyDescent="0.4">
      <c r="A4882" t="s">
        <v>48</v>
      </c>
      <c r="B4882" t="s">
        <v>2124</v>
      </c>
      <c r="C4882" t="s">
        <v>4</v>
      </c>
      <c r="D4882">
        <v>2020</v>
      </c>
      <c r="E4882" s="3">
        <v>1</v>
      </c>
      <c r="F4882" s="21" t="s">
        <v>50</v>
      </c>
      <c r="G4882" s="1">
        <v>81</v>
      </c>
      <c r="H4882" s="1">
        <v>122</v>
      </c>
      <c r="J4882" s="1" t="s">
        <v>178</v>
      </c>
      <c r="K4882" s="1" t="s">
        <v>3403</v>
      </c>
      <c r="L4882" s="1" t="s">
        <v>3404</v>
      </c>
      <c r="M4882" s="1">
        <v>0</v>
      </c>
      <c r="O4882" s="1">
        <v>43811</v>
      </c>
      <c r="P4882" s="1">
        <v>4019</v>
      </c>
      <c r="Q4882" s="1" t="s">
        <v>3405</v>
      </c>
    </row>
    <row r="4883" spans="1:17" x14ac:dyDescent="0.4">
      <c r="A4883" t="s">
        <v>48</v>
      </c>
      <c r="B4883" t="s">
        <v>2124</v>
      </c>
      <c r="C4883" t="s">
        <v>4</v>
      </c>
      <c r="D4883">
        <v>2020</v>
      </c>
      <c r="E4883" s="3">
        <v>1</v>
      </c>
      <c r="F4883" s="21" t="s">
        <v>50</v>
      </c>
      <c r="G4883" s="1">
        <v>82</v>
      </c>
      <c r="H4883" s="1">
        <v>47</v>
      </c>
      <c r="J4883" s="1" t="s">
        <v>13</v>
      </c>
      <c r="K4883" s="1" t="s">
        <v>5213</v>
      </c>
      <c r="L4883" s="1" t="s">
        <v>5214</v>
      </c>
      <c r="M4883" s="1">
        <v>0</v>
      </c>
      <c r="N4883" s="1" t="s">
        <v>5215</v>
      </c>
      <c r="O4883" s="1">
        <v>44006</v>
      </c>
      <c r="P4883" s="1">
        <v>3862</v>
      </c>
      <c r="Q4883" s="1" t="s">
        <v>5216</v>
      </c>
    </row>
    <row r="4884" spans="1:17" x14ac:dyDescent="0.4">
      <c r="A4884" t="s">
        <v>48</v>
      </c>
      <c r="B4884" t="s">
        <v>2124</v>
      </c>
      <c r="C4884" t="s">
        <v>4</v>
      </c>
      <c r="D4884">
        <v>2020</v>
      </c>
      <c r="E4884" s="3">
        <v>1</v>
      </c>
      <c r="F4884" s="21" t="s">
        <v>50</v>
      </c>
      <c r="G4884" s="1">
        <v>83</v>
      </c>
      <c r="H4884" s="1">
        <v>14</v>
      </c>
      <c r="J4884" s="1" t="s">
        <v>317</v>
      </c>
      <c r="K4884" s="1" t="s">
        <v>5217</v>
      </c>
      <c r="L4884" s="1" t="s">
        <v>3559</v>
      </c>
      <c r="M4884" s="1">
        <v>0</v>
      </c>
      <c r="N4884" s="1" t="s">
        <v>5218</v>
      </c>
      <c r="O4884" s="1">
        <v>42849</v>
      </c>
      <c r="P4884" s="1">
        <v>3823</v>
      </c>
      <c r="Q4884" s="1" t="s">
        <v>5219</v>
      </c>
    </row>
    <row r="4885" spans="1:17" x14ac:dyDescent="0.4">
      <c r="A4885" t="s">
        <v>48</v>
      </c>
      <c r="B4885" t="s">
        <v>2124</v>
      </c>
      <c r="C4885" t="s">
        <v>4</v>
      </c>
      <c r="D4885">
        <v>2020</v>
      </c>
      <c r="E4885" s="3">
        <v>1</v>
      </c>
      <c r="F4885" s="21" t="s">
        <v>50</v>
      </c>
      <c r="G4885" s="1">
        <v>84</v>
      </c>
      <c r="H4885" s="1">
        <v>1</v>
      </c>
      <c r="J4885" s="1" t="s">
        <v>13</v>
      </c>
      <c r="K4885" s="1" t="s">
        <v>5220</v>
      </c>
      <c r="L4885" s="1" t="s">
        <v>5221</v>
      </c>
      <c r="M4885" s="1">
        <v>0</v>
      </c>
      <c r="N4885" s="1" t="s">
        <v>5222</v>
      </c>
      <c r="O4885" s="1">
        <v>43991</v>
      </c>
      <c r="P4885" s="1">
        <v>3768</v>
      </c>
      <c r="Q4885" s="1" t="s">
        <v>5223</v>
      </c>
    </row>
    <row r="4886" spans="1:17" x14ac:dyDescent="0.4">
      <c r="A4886" t="s">
        <v>48</v>
      </c>
      <c r="B4886" t="s">
        <v>2124</v>
      </c>
      <c r="C4886" t="s">
        <v>4</v>
      </c>
      <c r="D4886">
        <v>2020</v>
      </c>
      <c r="E4886" s="3">
        <v>1</v>
      </c>
      <c r="F4886" s="21" t="s">
        <v>50</v>
      </c>
      <c r="G4886" s="1">
        <v>85</v>
      </c>
      <c r="H4886" s="1">
        <v>-16</v>
      </c>
      <c r="J4886" s="1" t="s">
        <v>13</v>
      </c>
      <c r="K4886" s="1" t="s">
        <v>5224</v>
      </c>
      <c r="L4886" s="1" t="s">
        <v>5225</v>
      </c>
      <c r="M4886" s="1">
        <v>0</v>
      </c>
      <c r="N4886" s="1" t="s">
        <v>5226</v>
      </c>
      <c r="O4886" s="1">
        <v>43994</v>
      </c>
      <c r="P4886" s="1">
        <v>3595</v>
      </c>
      <c r="Q4886" s="1" t="s">
        <v>5227</v>
      </c>
    </row>
    <row r="4887" spans="1:17" x14ac:dyDescent="0.4">
      <c r="A4887" t="s">
        <v>48</v>
      </c>
      <c r="B4887" t="s">
        <v>2124</v>
      </c>
      <c r="C4887" t="s">
        <v>4</v>
      </c>
      <c r="D4887">
        <v>2020</v>
      </c>
      <c r="E4887" s="3">
        <v>1</v>
      </c>
      <c r="F4887" s="21" t="s">
        <v>50</v>
      </c>
      <c r="G4887" s="1">
        <v>86</v>
      </c>
      <c r="H4887" s="1">
        <v>-13</v>
      </c>
      <c r="J4887" s="1" t="s">
        <v>13</v>
      </c>
      <c r="K4887" s="1" t="s">
        <v>5228</v>
      </c>
      <c r="L4887" s="1" t="s">
        <v>3559</v>
      </c>
      <c r="M4887" s="1">
        <v>0</v>
      </c>
      <c r="N4887" s="1" t="s">
        <v>5229</v>
      </c>
      <c r="O4887" s="1">
        <v>43978</v>
      </c>
      <c r="P4887" s="1">
        <v>3557</v>
      </c>
      <c r="Q4887" s="1" t="s">
        <v>5230</v>
      </c>
    </row>
    <row r="4888" spans="1:17" x14ac:dyDescent="0.4">
      <c r="A4888" t="s">
        <v>48</v>
      </c>
      <c r="B4888" t="s">
        <v>2124</v>
      </c>
      <c r="C4888" t="s">
        <v>4</v>
      </c>
      <c r="D4888">
        <v>2020</v>
      </c>
      <c r="E4888" s="3">
        <v>1</v>
      </c>
      <c r="F4888" s="21" t="s">
        <v>50</v>
      </c>
      <c r="G4888" s="1">
        <v>87</v>
      </c>
      <c r="H4888" s="1">
        <v>-3</v>
      </c>
      <c r="J4888" s="1" t="s">
        <v>3156</v>
      </c>
      <c r="K4888" s="1" t="s">
        <v>5231</v>
      </c>
      <c r="L4888" s="1" t="s">
        <v>5232</v>
      </c>
      <c r="M4888" s="1">
        <v>0</v>
      </c>
      <c r="N4888" s="1" t="s">
        <v>5233</v>
      </c>
      <c r="O4888" s="1">
        <v>43901</v>
      </c>
      <c r="P4888" s="1">
        <v>3403</v>
      </c>
      <c r="Q4888" s="1" t="s">
        <v>5234</v>
      </c>
    </row>
    <row r="4889" spans="1:17" x14ac:dyDescent="0.4">
      <c r="A4889" t="s">
        <v>48</v>
      </c>
      <c r="B4889" t="s">
        <v>2124</v>
      </c>
      <c r="C4889" t="s">
        <v>4</v>
      </c>
      <c r="D4889">
        <v>2020</v>
      </c>
      <c r="E4889" s="3">
        <v>1</v>
      </c>
      <c r="F4889" s="21" t="s">
        <v>50</v>
      </c>
      <c r="G4889" s="1">
        <v>88</v>
      </c>
      <c r="H4889" s="1">
        <v>-7</v>
      </c>
      <c r="J4889" s="1" t="s">
        <v>415</v>
      </c>
      <c r="K4889" s="1" t="s">
        <v>5235</v>
      </c>
      <c r="L4889" s="1" t="s">
        <v>2408</v>
      </c>
      <c r="M4889" s="1">
        <v>0</v>
      </c>
      <c r="N4889" s="1" t="s">
        <v>5236</v>
      </c>
      <c r="O4889" s="1">
        <v>42563</v>
      </c>
      <c r="P4889" s="1">
        <v>3380</v>
      </c>
      <c r="Q4889" s="1" t="s">
        <v>5237</v>
      </c>
    </row>
    <row r="4890" spans="1:17" x14ac:dyDescent="0.4">
      <c r="A4890" t="s">
        <v>48</v>
      </c>
      <c r="B4890" t="s">
        <v>2124</v>
      </c>
      <c r="C4890" t="s">
        <v>4</v>
      </c>
      <c r="D4890">
        <v>2020</v>
      </c>
      <c r="E4890" s="3">
        <v>1</v>
      </c>
      <c r="F4890" s="21" t="s">
        <v>50</v>
      </c>
      <c r="G4890" s="1">
        <v>89</v>
      </c>
      <c r="H4890" s="1">
        <v>-10</v>
      </c>
      <c r="J4890" s="1" t="s">
        <v>13</v>
      </c>
      <c r="K4890" s="1" t="s">
        <v>5238</v>
      </c>
      <c r="L4890" s="1" t="s">
        <v>5239</v>
      </c>
      <c r="M4890" s="1">
        <v>0</v>
      </c>
      <c r="N4890" s="1" t="s">
        <v>5240</v>
      </c>
      <c r="O4890" s="1">
        <v>43993</v>
      </c>
      <c r="P4890" s="1">
        <v>3366</v>
      </c>
      <c r="Q4890" s="1" t="s">
        <v>5241</v>
      </c>
    </row>
    <row r="4891" spans="1:17" x14ac:dyDescent="0.4">
      <c r="A4891" t="s">
        <v>48</v>
      </c>
      <c r="B4891" t="s">
        <v>2124</v>
      </c>
      <c r="C4891" t="s">
        <v>4</v>
      </c>
      <c r="D4891">
        <v>2020</v>
      </c>
      <c r="E4891" s="3">
        <v>1</v>
      </c>
      <c r="F4891" s="21" t="s">
        <v>50</v>
      </c>
      <c r="G4891" s="1">
        <v>90</v>
      </c>
      <c r="H4891" s="1">
        <v>1</v>
      </c>
      <c r="J4891" s="1" t="s">
        <v>452</v>
      </c>
      <c r="K4891" s="1" t="s">
        <v>5242</v>
      </c>
      <c r="L4891" s="1" t="s">
        <v>3702</v>
      </c>
      <c r="M4891" s="1">
        <v>0</v>
      </c>
      <c r="N4891" s="1" t="s">
        <v>5243</v>
      </c>
      <c r="O4891" s="1">
        <v>43108</v>
      </c>
      <c r="P4891" s="1">
        <v>3306</v>
      </c>
      <c r="Q4891" s="1" t="s">
        <v>5244</v>
      </c>
    </row>
    <row r="4892" spans="1:17" x14ac:dyDescent="0.4">
      <c r="A4892" t="s">
        <v>48</v>
      </c>
      <c r="B4892" t="s">
        <v>2124</v>
      </c>
      <c r="C4892" t="s">
        <v>4</v>
      </c>
      <c r="D4892">
        <v>2020</v>
      </c>
      <c r="E4892" s="3">
        <v>1</v>
      </c>
      <c r="F4892" s="21" t="s">
        <v>50</v>
      </c>
      <c r="G4892" s="1">
        <v>91</v>
      </c>
      <c r="H4892" s="1">
        <v>-5</v>
      </c>
      <c r="J4892" s="1" t="s">
        <v>1597</v>
      </c>
      <c r="K4892" s="1" t="s">
        <v>3323</v>
      </c>
      <c r="L4892" s="1" t="s">
        <v>3324</v>
      </c>
      <c r="M4892" s="1">
        <v>0</v>
      </c>
      <c r="N4892" s="1" t="s">
        <v>3325</v>
      </c>
      <c r="O4892" s="1">
        <v>43715</v>
      </c>
      <c r="P4892" s="1">
        <v>3256</v>
      </c>
      <c r="Q4892" s="1" t="s">
        <v>3326</v>
      </c>
    </row>
    <row r="4893" spans="1:17" x14ac:dyDescent="0.4">
      <c r="A4893" t="s">
        <v>48</v>
      </c>
      <c r="B4893" t="s">
        <v>2124</v>
      </c>
      <c r="C4893" t="s">
        <v>4</v>
      </c>
      <c r="D4893">
        <v>2020</v>
      </c>
      <c r="E4893" s="3">
        <v>1</v>
      </c>
      <c r="F4893" s="21" t="s">
        <v>50</v>
      </c>
      <c r="G4893" s="1">
        <v>92</v>
      </c>
      <c r="H4893" s="1">
        <v>31</v>
      </c>
      <c r="J4893" s="1" t="s">
        <v>13</v>
      </c>
      <c r="K4893" s="1" t="s">
        <v>5245</v>
      </c>
      <c r="L4893" s="1" t="s">
        <v>5114</v>
      </c>
      <c r="M4893" s="1">
        <v>0</v>
      </c>
      <c r="N4893" s="1" t="s">
        <v>5246</v>
      </c>
      <c r="O4893" s="1">
        <v>44007</v>
      </c>
      <c r="P4893" s="1">
        <v>3254</v>
      </c>
      <c r="Q4893" s="1" t="s">
        <v>5247</v>
      </c>
    </row>
    <row r="4894" spans="1:17" x14ac:dyDescent="0.4">
      <c r="A4894" t="s">
        <v>48</v>
      </c>
      <c r="B4894" t="s">
        <v>2124</v>
      </c>
      <c r="C4894" t="s">
        <v>4</v>
      </c>
      <c r="D4894">
        <v>2020</v>
      </c>
      <c r="E4894" s="3">
        <v>1</v>
      </c>
      <c r="F4894" s="21" t="s">
        <v>50</v>
      </c>
      <c r="G4894" s="1">
        <v>93</v>
      </c>
      <c r="H4894" s="1">
        <v>-13</v>
      </c>
      <c r="J4894" s="1" t="s">
        <v>317</v>
      </c>
      <c r="K4894" s="1" t="s">
        <v>2433</v>
      </c>
      <c r="L4894" s="1" t="s">
        <v>2408</v>
      </c>
      <c r="M4894" s="1">
        <v>0</v>
      </c>
      <c r="N4894" s="1" t="s">
        <v>5248</v>
      </c>
      <c r="O4894" s="1">
        <v>43552</v>
      </c>
      <c r="P4894" s="1">
        <v>3220</v>
      </c>
      <c r="Q4894" s="1" t="s">
        <v>5249</v>
      </c>
    </row>
    <row r="4895" spans="1:17" x14ac:dyDescent="0.4">
      <c r="A4895" t="s">
        <v>48</v>
      </c>
      <c r="B4895" t="s">
        <v>2124</v>
      </c>
      <c r="C4895" t="s">
        <v>4</v>
      </c>
      <c r="D4895">
        <v>2020</v>
      </c>
      <c r="E4895" s="3">
        <v>1</v>
      </c>
      <c r="F4895" s="21" t="s">
        <v>50</v>
      </c>
      <c r="G4895" s="1">
        <v>94</v>
      </c>
      <c r="H4895" s="1">
        <v>-33</v>
      </c>
      <c r="J4895" s="1" t="s">
        <v>317</v>
      </c>
      <c r="K4895" s="1" t="s">
        <v>5250</v>
      </c>
      <c r="L4895" s="1" t="s">
        <v>5251</v>
      </c>
      <c r="M4895" s="1">
        <v>0</v>
      </c>
      <c r="N4895" s="1" t="s">
        <v>5252</v>
      </c>
      <c r="O4895" s="1">
        <v>41687</v>
      </c>
      <c r="P4895" s="1">
        <v>3164</v>
      </c>
      <c r="Q4895" s="1" t="s">
        <v>5253</v>
      </c>
    </row>
    <row r="4896" spans="1:17" x14ac:dyDescent="0.4">
      <c r="A4896" t="s">
        <v>48</v>
      </c>
      <c r="B4896" t="s">
        <v>2124</v>
      </c>
      <c r="C4896" t="s">
        <v>4</v>
      </c>
      <c r="D4896">
        <v>2020</v>
      </c>
      <c r="E4896" s="3">
        <v>1</v>
      </c>
      <c r="F4896" s="21" t="s">
        <v>50</v>
      </c>
      <c r="G4896" s="1">
        <v>95</v>
      </c>
      <c r="H4896" s="1">
        <v>-3</v>
      </c>
      <c r="J4896" s="1" t="s">
        <v>13</v>
      </c>
      <c r="K4896" s="1" t="s">
        <v>5254</v>
      </c>
      <c r="L4896" s="1" t="s">
        <v>5255</v>
      </c>
      <c r="M4896" s="1">
        <v>0</v>
      </c>
      <c r="N4896" s="1" t="s">
        <v>5256</v>
      </c>
      <c r="O4896" s="1">
        <v>43997</v>
      </c>
      <c r="P4896" s="1">
        <v>3158</v>
      </c>
      <c r="Q4896" s="1" t="s">
        <v>5257</v>
      </c>
    </row>
    <row r="4897" spans="1:17" x14ac:dyDescent="0.4">
      <c r="A4897" t="s">
        <v>48</v>
      </c>
      <c r="B4897" t="s">
        <v>2124</v>
      </c>
      <c r="C4897" t="s">
        <v>4</v>
      </c>
      <c r="D4897">
        <v>2020</v>
      </c>
      <c r="E4897" s="3">
        <v>1</v>
      </c>
      <c r="F4897" s="21" t="s">
        <v>50</v>
      </c>
      <c r="G4897" s="1">
        <v>96</v>
      </c>
      <c r="H4897" s="1">
        <v>41</v>
      </c>
      <c r="J4897" s="1" t="s">
        <v>1312</v>
      </c>
      <c r="K4897" s="1" t="s">
        <v>3159</v>
      </c>
      <c r="L4897" s="1" t="s">
        <v>3153</v>
      </c>
      <c r="M4897" s="1">
        <v>0</v>
      </c>
      <c r="N4897" s="1" t="s">
        <v>3160</v>
      </c>
      <c r="O4897" s="1">
        <v>41365</v>
      </c>
      <c r="P4897" s="1">
        <v>3140</v>
      </c>
      <c r="Q4897" s="1" t="s">
        <v>3161</v>
      </c>
    </row>
    <row r="4898" spans="1:17" x14ac:dyDescent="0.4">
      <c r="A4898" t="s">
        <v>48</v>
      </c>
      <c r="B4898" t="s">
        <v>2124</v>
      </c>
      <c r="C4898" t="s">
        <v>4</v>
      </c>
      <c r="D4898">
        <v>2020</v>
      </c>
      <c r="E4898" s="3">
        <v>1</v>
      </c>
      <c r="F4898" s="21" t="s">
        <v>50</v>
      </c>
      <c r="G4898" s="1">
        <v>97</v>
      </c>
      <c r="H4898" s="1">
        <v>13</v>
      </c>
      <c r="J4898" s="1" t="s">
        <v>3156</v>
      </c>
      <c r="K4898" s="1" t="s">
        <v>5258</v>
      </c>
      <c r="L4898" s="1" t="s">
        <v>5259</v>
      </c>
      <c r="M4898" s="1">
        <v>0</v>
      </c>
      <c r="N4898" s="1" t="s">
        <v>5260</v>
      </c>
      <c r="O4898" s="1">
        <v>42243</v>
      </c>
      <c r="P4898" s="1">
        <v>3131</v>
      </c>
      <c r="Q4898" s="1" t="s">
        <v>5261</v>
      </c>
    </row>
    <row r="4899" spans="1:17" x14ac:dyDescent="0.4">
      <c r="A4899" t="s">
        <v>48</v>
      </c>
      <c r="B4899" t="s">
        <v>2124</v>
      </c>
      <c r="C4899" t="s">
        <v>4</v>
      </c>
      <c r="D4899">
        <v>2020</v>
      </c>
      <c r="E4899" s="3">
        <v>1</v>
      </c>
      <c r="F4899" s="21" t="s">
        <v>50</v>
      </c>
      <c r="G4899" s="1">
        <v>98</v>
      </c>
      <c r="H4899" s="1">
        <v>11</v>
      </c>
      <c r="J4899" s="1" t="s">
        <v>10</v>
      </c>
      <c r="K4899" s="1" t="s">
        <v>5262</v>
      </c>
      <c r="L4899" s="1" t="s">
        <v>5263</v>
      </c>
      <c r="M4899" s="1">
        <v>0</v>
      </c>
      <c r="N4899" s="1" t="s">
        <v>5264</v>
      </c>
      <c r="O4899" s="1">
        <v>44001</v>
      </c>
      <c r="P4899" s="1">
        <v>3128</v>
      </c>
      <c r="Q4899" s="1" t="s">
        <v>5265</v>
      </c>
    </row>
    <row r="4900" spans="1:17" x14ac:dyDescent="0.4">
      <c r="A4900" t="s">
        <v>48</v>
      </c>
      <c r="B4900" t="s">
        <v>2124</v>
      </c>
      <c r="C4900" t="s">
        <v>4</v>
      </c>
      <c r="D4900">
        <v>2020</v>
      </c>
      <c r="E4900" s="3">
        <v>1</v>
      </c>
      <c r="F4900" s="21" t="s">
        <v>50</v>
      </c>
      <c r="G4900" s="1">
        <v>99</v>
      </c>
      <c r="H4900" s="1">
        <v>-1</v>
      </c>
      <c r="J4900" s="1" t="s">
        <v>304</v>
      </c>
      <c r="K4900" s="1" t="s">
        <v>5266</v>
      </c>
      <c r="L4900" s="1" t="s">
        <v>2408</v>
      </c>
      <c r="M4900" s="1">
        <v>0</v>
      </c>
      <c r="N4900" s="1" t="s">
        <v>5267</v>
      </c>
      <c r="O4900" s="1">
        <v>43977</v>
      </c>
      <c r="P4900" s="1">
        <v>3097</v>
      </c>
      <c r="Q4900" s="1" t="s">
        <v>5268</v>
      </c>
    </row>
    <row r="4901" spans="1:17" x14ac:dyDescent="0.4">
      <c r="A4901" t="s">
        <v>48</v>
      </c>
      <c r="B4901" t="s">
        <v>2124</v>
      </c>
      <c r="C4901" t="s">
        <v>4</v>
      </c>
      <c r="D4901">
        <v>2020</v>
      </c>
      <c r="E4901" s="3">
        <v>1</v>
      </c>
      <c r="F4901" s="21" t="s">
        <v>50</v>
      </c>
      <c r="G4901" s="1">
        <v>100</v>
      </c>
      <c r="H4901" s="1">
        <v>-11</v>
      </c>
      <c r="J4901" s="1" t="s">
        <v>178</v>
      </c>
      <c r="K4901" s="1" t="s">
        <v>5269</v>
      </c>
      <c r="L4901" s="1" t="s">
        <v>5270</v>
      </c>
      <c r="M4901" s="1">
        <v>0</v>
      </c>
      <c r="N4901" s="1" t="s">
        <v>5271</v>
      </c>
      <c r="O4901" s="1">
        <v>43480</v>
      </c>
      <c r="P4901" s="1">
        <v>3096</v>
      </c>
      <c r="Q4901" s="1" t="s">
        <v>5272</v>
      </c>
    </row>
    <row r="4902" spans="1:17" x14ac:dyDescent="0.4">
      <c r="A4902" t="s">
        <v>48</v>
      </c>
      <c r="B4902" t="s">
        <v>2124</v>
      </c>
      <c r="C4902" t="s">
        <v>4</v>
      </c>
      <c r="D4902">
        <v>2020</v>
      </c>
      <c r="E4902" s="3">
        <v>1</v>
      </c>
      <c r="F4902" s="21" t="s">
        <v>50</v>
      </c>
      <c r="G4902" s="1">
        <v>101</v>
      </c>
      <c r="H4902" s="1">
        <v>-19</v>
      </c>
      <c r="J4902" s="1" t="s">
        <v>178</v>
      </c>
      <c r="K4902" s="1" t="s">
        <v>5273</v>
      </c>
      <c r="L4902" s="1" t="s">
        <v>5146</v>
      </c>
      <c r="M4902" s="1">
        <v>0</v>
      </c>
      <c r="N4902" s="1" t="s">
        <v>5274</v>
      </c>
      <c r="O4902" s="1">
        <v>43768</v>
      </c>
      <c r="P4902" s="1">
        <v>3053</v>
      </c>
      <c r="Q4902" s="1" t="s">
        <v>5275</v>
      </c>
    </row>
    <row r="4903" spans="1:17" x14ac:dyDescent="0.4">
      <c r="A4903" t="s">
        <v>48</v>
      </c>
      <c r="B4903" t="s">
        <v>2124</v>
      </c>
      <c r="C4903" t="s">
        <v>4</v>
      </c>
      <c r="D4903">
        <v>2020</v>
      </c>
      <c r="E4903" s="3">
        <v>1</v>
      </c>
      <c r="F4903" s="21" t="s">
        <v>50</v>
      </c>
      <c r="G4903" s="1">
        <v>102</v>
      </c>
      <c r="H4903" s="1">
        <v>25</v>
      </c>
      <c r="J4903" s="1" t="s">
        <v>13</v>
      </c>
      <c r="K4903" s="1" t="s">
        <v>5276</v>
      </c>
      <c r="L4903" s="1" t="s">
        <v>5114</v>
      </c>
      <c r="M4903" s="1">
        <v>0</v>
      </c>
      <c r="N4903" s="1" t="s">
        <v>5277</v>
      </c>
      <c r="O4903" s="1">
        <v>44006</v>
      </c>
      <c r="P4903" s="1">
        <v>3049</v>
      </c>
      <c r="Q4903" s="1" t="s">
        <v>5278</v>
      </c>
    </row>
    <row r="4904" spans="1:17" x14ac:dyDescent="0.4">
      <c r="A4904" t="s">
        <v>48</v>
      </c>
      <c r="B4904" t="s">
        <v>2124</v>
      </c>
      <c r="C4904" t="s">
        <v>4</v>
      </c>
      <c r="D4904">
        <v>2020</v>
      </c>
      <c r="E4904" s="3">
        <v>1</v>
      </c>
      <c r="F4904" s="21" t="s">
        <v>50</v>
      </c>
      <c r="G4904" s="1">
        <v>103</v>
      </c>
      <c r="H4904" s="1">
        <v>14</v>
      </c>
      <c r="J4904" s="1" t="s">
        <v>13</v>
      </c>
      <c r="K4904" s="1" t="s">
        <v>5279</v>
      </c>
      <c r="L4904" s="1" t="s">
        <v>5280</v>
      </c>
      <c r="M4904" s="1">
        <v>0</v>
      </c>
      <c r="N4904" s="1" t="s">
        <v>5281</v>
      </c>
      <c r="O4904" s="1">
        <v>43994</v>
      </c>
      <c r="P4904" s="1">
        <v>3044</v>
      </c>
      <c r="Q4904" s="1" t="s">
        <v>5282</v>
      </c>
    </row>
    <row r="4905" spans="1:17" x14ac:dyDescent="0.4">
      <c r="A4905" t="s">
        <v>48</v>
      </c>
      <c r="B4905" t="s">
        <v>2124</v>
      </c>
      <c r="C4905" t="s">
        <v>4</v>
      </c>
      <c r="D4905">
        <v>2020</v>
      </c>
      <c r="E4905" s="3">
        <v>1</v>
      </c>
      <c r="F4905" s="21" t="s">
        <v>50</v>
      </c>
      <c r="G4905" s="1">
        <v>104</v>
      </c>
      <c r="H4905" s="1">
        <v>-1</v>
      </c>
      <c r="J4905" s="1" t="s">
        <v>10</v>
      </c>
      <c r="K4905" s="1" t="s">
        <v>3739</v>
      </c>
      <c r="L4905" s="1" t="s">
        <v>71</v>
      </c>
      <c r="M4905" s="1">
        <v>0</v>
      </c>
      <c r="N4905" s="1" t="s">
        <v>3740</v>
      </c>
      <c r="O4905" s="1">
        <v>44000</v>
      </c>
      <c r="P4905" s="1">
        <v>3021</v>
      </c>
      <c r="Q4905" s="1" t="s">
        <v>3741</v>
      </c>
    </row>
    <row r="4906" spans="1:17" x14ac:dyDescent="0.4">
      <c r="A4906" t="s">
        <v>48</v>
      </c>
      <c r="B4906" t="s">
        <v>2124</v>
      </c>
      <c r="C4906" t="s">
        <v>4</v>
      </c>
      <c r="D4906">
        <v>2020</v>
      </c>
      <c r="E4906" s="3">
        <v>1</v>
      </c>
      <c r="F4906" s="21" t="s">
        <v>50</v>
      </c>
      <c r="G4906" s="1">
        <v>105</v>
      </c>
      <c r="H4906" s="1">
        <v>-18</v>
      </c>
      <c r="J4906" s="1" t="s">
        <v>13</v>
      </c>
      <c r="K4906" s="1" t="s">
        <v>2384</v>
      </c>
      <c r="L4906" s="1" t="s">
        <v>2385</v>
      </c>
      <c r="M4906" s="1">
        <v>0</v>
      </c>
      <c r="N4906" s="1" t="s">
        <v>5283</v>
      </c>
      <c r="O4906" s="1">
        <v>43999</v>
      </c>
      <c r="P4906" s="1">
        <v>3013</v>
      </c>
      <c r="Q4906" s="1" t="s">
        <v>5284</v>
      </c>
    </row>
    <row r="4907" spans="1:17" x14ac:dyDescent="0.4">
      <c r="A4907" t="s">
        <v>48</v>
      </c>
      <c r="B4907" t="s">
        <v>2124</v>
      </c>
      <c r="C4907" t="s">
        <v>4</v>
      </c>
      <c r="D4907">
        <v>2020</v>
      </c>
      <c r="E4907" s="3">
        <v>1</v>
      </c>
      <c r="F4907" s="21" t="s">
        <v>50</v>
      </c>
      <c r="G4907" s="1">
        <v>106</v>
      </c>
      <c r="H4907" s="1">
        <v>-2</v>
      </c>
      <c r="J4907" s="1" t="s">
        <v>17</v>
      </c>
      <c r="K4907" s="1" t="s">
        <v>861</v>
      </c>
      <c r="L4907" s="1" t="s">
        <v>3375</v>
      </c>
      <c r="M4907" s="1">
        <v>0</v>
      </c>
      <c r="N4907" s="1" t="s">
        <v>3376</v>
      </c>
      <c r="O4907" s="1">
        <v>43976</v>
      </c>
      <c r="P4907" s="1">
        <v>2936</v>
      </c>
      <c r="Q4907" s="1" t="s">
        <v>3377</v>
      </c>
    </row>
    <row r="4908" spans="1:17" x14ac:dyDescent="0.4">
      <c r="A4908" t="s">
        <v>48</v>
      </c>
      <c r="B4908" t="s">
        <v>2124</v>
      </c>
      <c r="C4908" t="s">
        <v>4</v>
      </c>
      <c r="D4908">
        <v>2020</v>
      </c>
      <c r="E4908" s="3">
        <v>1</v>
      </c>
      <c r="F4908" s="21" t="s">
        <v>50</v>
      </c>
      <c r="G4908" s="1">
        <v>107</v>
      </c>
      <c r="H4908" s="1">
        <v>-2</v>
      </c>
      <c r="J4908" s="1" t="s">
        <v>178</v>
      </c>
      <c r="K4908" s="1" t="s">
        <v>2456</v>
      </c>
      <c r="L4908" s="1" t="s">
        <v>5146</v>
      </c>
      <c r="M4908" s="1">
        <v>0</v>
      </c>
      <c r="N4908" s="1" t="s">
        <v>5285</v>
      </c>
      <c r="O4908" s="1">
        <v>43736</v>
      </c>
      <c r="P4908" s="1">
        <v>2922</v>
      </c>
      <c r="Q4908" s="1" t="s">
        <v>5286</v>
      </c>
    </row>
    <row r="4909" spans="1:17" x14ac:dyDescent="0.4">
      <c r="A4909" t="s">
        <v>48</v>
      </c>
      <c r="B4909" t="s">
        <v>2124</v>
      </c>
      <c r="C4909" t="s">
        <v>4</v>
      </c>
      <c r="D4909">
        <v>2020</v>
      </c>
      <c r="E4909" s="3">
        <v>1</v>
      </c>
      <c r="F4909" s="21" t="s">
        <v>50</v>
      </c>
      <c r="G4909" s="1">
        <v>108</v>
      </c>
      <c r="H4909" s="1">
        <v>8</v>
      </c>
      <c r="J4909" s="1" t="s">
        <v>178</v>
      </c>
      <c r="K4909" s="1" t="s">
        <v>5287</v>
      </c>
      <c r="L4909" s="1" t="s">
        <v>2408</v>
      </c>
      <c r="M4909" s="1">
        <v>0</v>
      </c>
      <c r="N4909" s="1" t="s">
        <v>5288</v>
      </c>
      <c r="O4909" s="1">
        <v>43731</v>
      </c>
      <c r="P4909" s="1">
        <v>2895</v>
      </c>
      <c r="Q4909" s="1" t="s">
        <v>5289</v>
      </c>
    </row>
    <row r="4910" spans="1:17" x14ac:dyDescent="0.4">
      <c r="A4910" t="s">
        <v>48</v>
      </c>
      <c r="B4910" t="s">
        <v>2124</v>
      </c>
      <c r="C4910" t="s">
        <v>4</v>
      </c>
      <c r="D4910">
        <v>2020</v>
      </c>
      <c r="E4910" s="3">
        <v>1</v>
      </c>
      <c r="F4910" s="21" t="s">
        <v>50</v>
      </c>
      <c r="G4910" s="1">
        <v>109</v>
      </c>
      <c r="H4910" s="1">
        <v>-9</v>
      </c>
      <c r="J4910" s="1" t="s">
        <v>3156</v>
      </c>
      <c r="K4910" s="1" t="s">
        <v>5290</v>
      </c>
      <c r="L4910" s="1" t="s">
        <v>5291</v>
      </c>
      <c r="M4910" s="1">
        <v>0</v>
      </c>
      <c r="N4910" s="1" t="s">
        <v>5292</v>
      </c>
      <c r="O4910" s="1">
        <v>41507</v>
      </c>
      <c r="P4910" s="1">
        <v>2889</v>
      </c>
      <c r="Q4910" s="1" t="s">
        <v>5293</v>
      </c>
    </row>
    <row r="4911" spans="1:17" x14ac:dyDescent="0.4">
      <c r="A4911" t="s">
        <v>48</v>
      </c>
      <c r="B4911" t="s">
        <v>2124</v>
      </c>
      <c r="C4911" t="s">
        <v>4</v>
      </c>
      <c r="D4911">
        <v>2020</v>
      </c>
      <c r="E4911" s="3">
        <v>1</v>
      </c>
      <c r="F4911" s="21" t="s">
        <v>50</v>
      </c>
      <c r="G4911" s="1">
        <v>110</v>
      </c>
      <c r="H4911" s="1">
        <v>9</v>
      </c>
      <c r="J4911" s="1" t="s">
        <v>178</v>
      </c>
      <c r="K4911" s="1" t="s">
        <v>5294</v>
      </c>
      <c r="L4911" s="1" t="s">
        <v>5295</v>
      </c>
      <c r="M4911" s="1">
        <v>0</v>
      </c>
      <c r="N4911" s="1" t="s">
        <v>5296</v>
      </c>
      <c r="O4911" s="1">
        <v>43172</v>
      </c>
      <c r="P4911" s="1">
        <v>2886</v>
      </c>
      <c r="Q4911" s="1" t="s">
        <v>5297</v>
      </c>
    </row>
    <row r="4912" spans="1:17" x14ac:dyDescent="0.4">
      <c r="A4912" t="s">
        <v>48</v>
      </c>
      <c r="B4912" t="s">
        <v>2124</v>
      </c>
      <c r="C4912" t="s">
        <v>4</v>
      </c>
      <c r="D4912">
        <v>2020</v>
      </c>
      <c r="E4912" s="3">
        <v>1</v>
      </c>
      <c r="F4912" s="21" t="s">
        <v>50</v>
      </c>
      <c r="G4912" s="1">
        <v>111</v>
      </c>
      <c r="H4912" s="1">
        <v>9</v>
      </c>
      <c r="J4912" s="1" t="s">
        <v>20</v>
      </c>
      <c r="K4912" s="1" t="s">
        <v>5298</v>
      </c>
      <c r="L4912" s="1" t="s">
        <v>5299</v>
      </c>
      <c r="M4912" s="1">
        <v>0</v>
      </c>
      <c r="N4912" s="1" t="s">
        <v>5300</v>
      </c>
      <c r="O4912" s="1">
        <v>44005</v>
      </c>
      <c r="P4912" s="1">
        <v>2858</v>
      </c>
      <c r="Q4912" s="1" t="s">
        <v>5301</v>
      </c>
    </row>
    <row r="4913" spans="1:17" x14ac:dyDescent="0.4">
      <c r="A4913" t="s">
        <v>48</v>
      </c>
      <c r="B4913" t="s">
        <v>2124</v>
      </c>
      <c r="C4913" t="s">
        <v>4</v>
      </c>
      <c r="D4913">
        <v>2020</v>
      </c>
      <c r="E4913" s="3">
        <v>1</v>
      </c>
      <c r="F4913" s="21" t="s">
        <v>50</v>
      </c>
      <c r="G4913" s="1">
        <v>112</v>
      </c>
      <c r="H4913" s="1">
        <v>-16</v>
      </c>
      <c r="J4913" s="1" t="s">
        <v>13</v>
      </c>
      <c r="K4913" s="1" t="s">
        <v>5302</v>
      </c>
      <c r="L4913" s="1" t="s">
        <v>301</v>
      </c>
      <c r="M4913" s="1">
        <v>0</v>
      </c>
      <c r="N4913" s="1" t="s">
        <v>5303</v>
      </c>
      <c r="O4913" s="1">
        <v>44005</v>
      </c>
      <c r="P4913" s="1">
        <v>2832</v>
      </c>
      <c r="Q4913" s="1" t="s">
        <v>5304</v>
      </c>
    </row>
    <row r="4914" spans="1:17" x14ac:dyDescent="0.4">
      <c r="A4914" t="s">
        <v>48</v>
      </c>
      <c r="B4914" t="s">
        <v>2124</v>
      </c>
      <c r="C4914" t="s">
        <v>4</v>
      </c>
      <c r="D4914">
        <v>2020</v>
      </c>
      <c r="E4914" s="3">
        <v>1</v>
      </c>
      <c r="F4914" s="21" t="s">
        <v>50</v>
      </c>
      <c r="G4914" s="1">
        <v>113</v>
      </c>
      <c r="H4914" s="1">
        <v>-2</v>
      </c>
      <c r="J4914" s="1" t="s">
        <v>3156</v>
      </c>
      <c r="K4914" s="1" t="s">
        <v>5305</v>
      </c>
      <c r="L4914" s="1" t="s">
        <v>671</v>
      </c>
      <c r="M4914" s="1">
        <v>0</v>
      </c>
      <c r="N4914" s="1" t="s">
        <v>5306</v>
      </c>
      <c r="O4914" s="1">
        <v>44006</v>
      </c>
      <c r="P4914" s="1">
        <v>2807</v>
      </c>
      <c r="Q4914" s="1" t="s">
        <v>5307</v>
      </c>
    </row>
    <row r="4915" spans="1:17" x14ac:dyDescent="0.4">
      <c r="A4915" t="s">
        <v>48</v>
      </c>
      <c r="B4915" t="s">
        <v>2124</v>
      </c>
      <c r="C4915" t="s">
        <v>4</v>
      </c>
      <c r="D4915">
        <v>2020</v>
      </c>
      <c r="E4915" s="3">
        <v>1</v>
      </c>
      <c r="F4915" s="21" t="s">
        <v>50</v>
      </c>
      <c r="G4915" s="1">
        <v>114</v>
      </c>
      <c r="H4915" s="1">
        <v>12</v>
      </c>
      <c r="J4915" s="1" t="s">
        <v>13</v>
      </c>
      <c r="K4915" s="1" t="s">
        <v>5308</v>
      </c>
      <c r="L4915" s="1" t="s">
        <v>5309</v>
      </c>
      <c r="M4915" s="1">
        <v>0</v>
      </c>
      <c r="N4915" s="1" t="s">
        <v>5310</v>
      </c>
      <c r="O4915" s="1">
        <v>43999</v>
      </c>
      <c r="P4915" s="1">
        <v>2805</v>
      </c>
      <c r="Q4915" s="1" t="s">
        <v>5311</v>
      </c>
    </row>
    <row r="4916" spans="1:17" x14ac:dyDescent="0.4">
      <c r="A4916" t="s">
        <v>48</v>
      </c>
      <c r="B4916" t="s">
        <v>2124</v>
      </c>
      <c r="C4916" t="s">
        <v>4</v>
      </c>
      <c r="D4916">
        <v>2020</v>
      </c>
      <c r="E4916" s="3">
        <v>1</v>
      </c>
      <c r="F4916" s="21" t="s">
        <v>50</v>
      </c>
      <c r="G4916" s="1">
        <v>115</v>
      </c>
      <c r="H4916" s="1">
        <v>-3</v>
      </c>
      <c r="J4916" s="1" t="s">
        <v>1312</v>
      </c>
      <c r="K4916" s="1" t="s">
        <v>5312</v>
      </c>
      <c r="L4916" s="1" t="s">
        <v>5313</v>
      </c>
      <c r="M4916" s="1">
        <v>0</v>
      </c>
      <c r="N4916" s="1" t="s">
        <v>5314</v>
      </c>
      <c r="O4916" s="1">
        <v>43739</v>
      </c>
      <c r="P4916" s="1">
        <v>2794</v>
      </c>
      <c r="Q4916" s="1" t="s">
        <v>5315</v>
      </c>
    </row>
    <row r="4917" spans="1:17" x14ac:dyDescent="0.4">
      <c r="A4917" t="s">
        <v>48</v>
      </c>
      <c r="B4917" t="s">
        <v>2124</v>
      </c>
      <c r="C4917" t="s">
        <v>4</v>
      </c>
      <c r="D4917">
        <v>2020</v>
      </c>
      <c r="E4917" s="3">
        <v>1</v>
      </c>
      <c r="F4917" s="21" t="s">
        <v>50</v>
      </c>
      <c r="G4917" s="1">
        <v>116</v>
      </c>
      <c r="H4917" s="1">
        <v>9</v>
      </c>
      <c r="J4917" s="1" t="s">
        <v>13</v>
      </c>
      <c r="K4917" s="1" t="s">
        <v>5316</v>
      </c>
      <c r="L4917" s="1" t="s">
        <v>5114</v>
      </c>
      <c r="M4917" s="1">
        <v>0</v>
      </c>
      <c r="N4917" s="1" t="s">
        <v>5317</v>
      </c>
      <c r="O4917" s="1">
        <v>43979</v>
      </c>
      <c r="P4917" s="1">
        <v>2777</v>
      </c>
      <c r="Q4917" s="1" t="s">
        <v>5318</v>
      </c>
    </row>
    <row r="4918" spans="1:17" x14ac:dyDescent="0.4">
      <c r="A4918" t="s">
        <v>48</v>
      </c>
      <c r="B4918" t="s">
        <v>2124</v>
      </c>
      <c r="C4918" t="s">
        <v>4</v>
      </c>
      <c r="D4918">
        <v>2020</v>
      </c>
      <c r="E4918" s="3">
        <v>1</v>
      </c>
      <c r="F4918" s="21" t="s">
        <v>50</v>
      </c>
      <c r="G4918" s="1">
        <v>117</v>
      </c>
      <c r="H4918" s="1">
        <v>-9</v>
      </c>
      <c r="J4918" s="1" t="s">
        <v>20</v>
      </c>
      <c r="K4918" s="1" t="s">
        <v>5319</v>
      </c>
      <c r="L4918" s="1" t="s">
        <v>5320</v>
      </c>
      <c r="M4918" s="1">
        <v>0</v>
      </c>
      <c r="N4918" s="1" t="s">
        <v>5321</v>
      </c>
      <c r="O4918" s="1">
        <v>44000</v>
      </c>
      <c r="P4918" s="1">
        <v>2680</v>
      </c>
      <c r="Q4918" s="1" t="s">
        <v>5322</v>
      </c>
    </row>
    <row r="4919" spans="1:17" x14ac:dyDescent="0.4">
      <c r="A4919" t="s">
        <v>48</v>
      </c>
      <c r="B4919" t="s">
        <v>2124</v>
      </c>
      <c r="C4919" t="s">
        <v>4</v>
      </c>
      <c r="D4919">
        <v>2020</v>
      </c>
      <c r="E4919" s="3">
        <v>1</v>
      </c>
      <c r="F4919" s="21" t="s">
        <v>50</v>
      </c>
      <c r="G4919" s="1">
        <v>118</v>
      </c>
      <c r="H4919" s="1">
        <v>-5</v>
      </c>
      <c r="J4919" s="1" t="s">
        <v>27</v>
      </c>
      <c r="K4919" s="1" t="s">
        <v>718</v>
      </c>
      <c r="L4919" s="1" t="s">
        <v>71</v>
      </c>
      <c r="M4919" s="1">
        <v>0</v>
      </c>
      <c r="N4919" s="1" t="s">
        <v>3359</v>
      </c>
      <c r="O4919" s="1">
        <v>43983</v>
      </c>
      <c r="P4919" s="1">
        <v>2657</v>
      </c>
      <c r="Q4919" s="1" t="s">
        <v>3360</v>
      </c>
    </row>
    <row r="4920" spans="1:17" x14ac:dyDescent="0.4">
      <c r="A4920" t="s">
        <v>48</v>
      </c>
      <c r="B4920" t="s">
        <v>2124</v>
      </c>
      <c r="C4920" t="s">
        <v>4</v>
      </c>
      <c r="D4920">
        <v>2020</v>
      </c>
      <c r="E4920" s="3">
        <v>1</v>
      </c>
      <c r="F4920" s="21" t="s">
        <v>50</v>
      </c>
      <c r="G4920" s="1">
        <v>119</v>
      </c>
      <c r="H4920" s="1">
        <v>-31</v>
      </c>
      <c r="J4920" s="1" t="s">
        <v>178</v>
      </c>
      <c r="K4920" s="1" t="s">
        <v>3668</v>
      </c>
      <c r="L4920" s="1" t="s">
        <v>3669</v>
      </c>
      <c r="M4920" s="1">
        <v>0</v>
      </c>
      <c r="N4920" s="1" t="s">
        <v>3670</v>
      </c>
      <c r="O4920" s="1">
        <v>43761</v>
      </c>
      <c r="P4920" s="1">
        <v>2632</v>
      </c>
      <c r="Q4920" s="1" t="s">
        <v>3671</v>
      </c>
    </row>
    <row r="4921" spans="1:17" x14ac:dyDescent="0.4">
      <c r="A4921" t="s">
        <v>48</v>
      </c>
      <c r="B4921" t="s">
        <v>2124</v>
      </c>
      <c r="C4921" t="s">
        <v>4</v>
      </c>
      <c r="D4921">
        <v>2020</v>
      </c>
      <c r="E4921" s="3">
        <v>1</v>
      </c>
      <c r="F4921" s="21" t="s">
        <v>50</v>
      </c>
      <c r="G4921" s="1">
        <v>120</v>
      </c>
      <c r="H4921" s="1">
        <v>24</v>
      </c>
      <c r="J4921" s="1" t="s">
        <v>415</v>
      </c>
      <c r="K4921" s="1" t="s">
        <v>5323</v>
      </c>
      <c r="L4921" s="1" t="s">
        <v>5324</v>
      </c>
      <c r="M4921" s="1">
        <v>0</v>
      </c>
      <c r="N4921" s="1" t="s">
        <v>5325</v>
      </c>
      <c r="O4921" s="1">
        <v>41823</v>
      </c>
      <c r="P4921" s="1">
        <v>2620</v>
      </c>
      <c r="Q4921" s="1" t="s">
        <v>5326</v>
      </c>
    </row>
    <row r="4922" spans="1:17" x14ac:dyDescent="0.4">
      <c r="A4922" t="s">
        <v>48</v>
      </c>
      <c r="B4922" t="s">
        <v>2124</v>
      </c>
      <c r="C4922" t="s">
        <v>4</v>
      </c>
      <c r="D4922">
        <v>2020</v>
      </c>
      <c r="E4922" s="3">
        <v>1</v>
      </c>
      <c r="F4922" s="21" t="s">
        <v>50</v>
      </c>
      <c r="G4922" s="1">
        <v>121</v>
      </c>
      <c r="H4922" s="1">
        <v>-63</v>
      </c>
      <c r="J4922" s="1" t="s">
        <v>178</v>
      </c>
      <c r="K4922" s="1" t="s">
        <v>5327</v>
      </c>
      <c r="L4922" s="1" t="s">
        <v>5251</v>
      </c>
      <c r="M4922" s="1">
        <v>0</v>
      </c>
      <c r="N4922" s="1" t="s">
        <v>5328</v>
      </c>
      <c r="O4922" s="1">
        <v>43794</v>
      </c>
      <c r="P4922" s="1">
        <v>2589</v>
      </c>
      <c r="Q4922" s="1" t="s">
        <v>5329</v>
      </c>
    </row>
    <row r="4923" spans="1:17" x14ac:dyDescent="0.4">
      <c r="A4923" t="s">
        <v>48</v>
      </c>
      <c r="B4923" t="s">
        <v>2124</v>
      </c>
      <c r="C4923" t="s">
        <v>4</v>
      </c>
      <c r="D4923">
        <v>2020</v>
      </c>
      <c r="E4923" s="3">
        <v>1</v>
      </c>
      <c r="F4923" s="21" t="s">
        <v>50</v>
      </c>
      <c r="G4923" s="1">
        <v>122</v>
      </c>
      <c r="H4923" s="1">
        <v>-1</v>
      </c>
      <c r="J4923" s="1" t="s">
        <v>3156</v>
      </c>
      <c r="K4923" s="1" t="s">
        <v>5330</v>
      </c>
      <c r="L4923" s="1" t="s">
        <v>2189</v>
      </c>
      <c r="M4923" s="1">
        <v>0</v>
      </c>
      <c r="N4923" s="1" t="s">
        <v>5331</v>
      </c>
      <c r="O4923" s="1">
        <v>43173</v>
      </c>
      <c r="P4923" s="1">
        <v>2585</v>
      </c>
      <c r="Q4923" s="1" t="s">
        <v>5332</v>
      </c>
    </row>
    <row r="4924" spans="1:17" x14ac:dyDescent="0.4">
      <c r="A4924" t="s">
        <v>48</v>
      </c>
      <c r="B4924" t="s">
        <v>2124</v>
      </c>
      <c r="C4924" t="s">
        <v>4</v>
      </c>
      <c r="D4924">
        <v>2020</v>
      </c>
      <c r="E4924" s="3">
        <v>1</v>
      </c>
      <c r="F4924" s="21" t="s">
        <v>50</v>
      </c>
      <c r="G4924" s="1">
        <v>123</v>
      </c>
      <c r="H4924" s="1">
        <v>-5</v>
      </c>
      <c r="J4924" s="1" t="s">
        <v>20</v>
      </c>
      <c r="K4924" s="1" t="s">
        <v>875</v>
      </c>
      <c r="L4924" s="1" t="s">
        <v>876</v>
      </c>
      <c r="M4924" s="1">
        <v>0</v>
      </c>
      <c r="N4924" s="1" t="s">
        <v>3321</v>
      </c>
      <c r="O4924" s="1">
        <v>43987</v>
      </c>
      <c r="P4924" s="1">
        <v>2562</v>
      </c>
      <c r="Q4924" s="1" t="s">
        <v>3322</v>
      </c>
    </row>
    <row r="4925" spans="1:17" x14ac:dyDescent="0.4">
      <c r="A4925" t="s">
        <v>48</v>
      </c>
      <c r="B4925" t="s">
        <v>2124</v>
      </c>
      <c r="C4925" t="s">
        <v>4</v>
      </c>
      <c r="D4925">
        <v>2020</v>
      </c>
      <c r="E4925" s="3">
        <v>1</v>
      </c>
      <c r="F4925" s="21" t="s">
        <v>50</v>
      </c>
      <c r="G4925" s="1">
        <v>124</v>
      </c>
      <c r="H4925" s="1">
        <v>-54</v>
      </c>
      <c r="J4925" s="1" t="s">
        <v>178</v>
      </c>
      <c r="K4925" s="1" t="s">
        <v>5333</v>
      </c>
      <c r="L4925" s="1" t="s">
        <v>5334</v>
      </c>
      <c r="M4925" s="1">
        <v>0</v>
      </c>
      <c r="N4925" s="1" t="s">
        <v>5335</v>
      </c>
      <c r="O4925" s="1">
        <v>42515</v>
      </c>
      <c r="P4925" s="1">
        <v>2547</v>
      </c>
      <c r="Q4925" s="1" t="s">
        <v>5336</v>
      </c>
    </row>
    <row r="4926" spans="1:17" x14ac:dyDescent="0.4">
      <c r="A4926" t="s">
        <v>48</v>
      </c>
      <c r="B4926" t="s">
        <v>2124</v>
      </c>
      <c r="C4926" t="s">
        <v>4</v>
      </c>
      <c r="D4926">
        <v>2020</v>
      </c>
      <c r="E4926" s="3">
        <v>1</v>
      </c>
      <c r="F4926" s="21" t="s">
        <v>50</v>
      </c>
      <c r="G4926" s="1">
        <v>125</v>
      </c>
      <c r="H4926" s="1" t="s">
        <v>81</v>
      </c>
      <c r="J4926" s="1" t="s">
        <v>317</v>
      </c>
      <c r="K4926" s="1" t="s">
        <v>249</v>
      </c>
      <c r="L4926" s="1" t="s">
        <v>250</v>
      </c>
      <c r="M4926" s="1">
        <v>0</v>
      </c>
      <c r="O4926" s="1">
        <v>43845</v>
      </c>
      <c r="P4926" s="1">
        <v>2533</v>
      </c>
      <c r="Q4926" s="1" t="s">
        <v>3206</v>
      </c>
    </row>
    <row r="4927" spans="1:17" x14ac:dyDescent="0.4">
      <c r="A4927" t="s">
        <v>48</v>
      </c>
      <c r="B4927" t="s">
        <v>2124</v>
      </c>
      <c r="C4927" t="s">
        <v>4</v>
      </c>
      <c r="D4927">
        <v>2020</v>
      </c>
      <c r="E4927" s="3">
        <v>1</v>
      </c>
      <c r="F4927" s="21" t="s">
        <v>50</v>
      </c>
      <c r="G4927" s="1">
        <v>126</v>
      </c>
      <c r="H4927" s="1">
        <v>30</v>
      </c>
      <c r="J4927" s="1" t="s">
        <v>13</v>
      </c>
      <c r="K4927" s="1" t="s">
        <v>5337</v>
      </c>
      <c r="L4927" s="1" t="s">
        <v>128</v>
      </c>
      <c r="M4927" s="1">
        <v>0</v>
      </c>
      <c r="N4927" s="1" t="s">
        <v>5338</v>
      </c>
      <c r="O4927" s="1">
        <v>43977</v>
      </c>
      <c r="P4927" s="1">
        <v>2466</v>
      </c>
      <c r="Q4927" s="1" t="s">
        <v>5339</v>
      </c>
    </row>
    <row r="4928" spans="1:17" x14ac:dyDescent="0.4">
      <c r="A4928" t="s">
        <v>48</v>
      </c>
      <c r="B4928" t="s">
        <v>2124</v>
      </c>
      <c r="C4928" t="s">
        <v>4</v>
      </c>
      <c r="D4928">
        <v>2020</v>
      </c>
      <c r="E4928" s="3">
        <v>1</v>
      </c>
      <c r="F4928" s="21" t="s">
        <v>50</v>
      </c>
      <c r="G4928" s="1">
        <v>127</v>
      </c>
      <c r="H4928" s="1">
        <v>15</v>
      </c>
      <c r="J4928" s="1" t="s">
        <v>317</v>
      </c>
      <c r="K4928" s="1" t="s">
        <v>5340</v>
      </c>
      <c r="L4928" s="1" t="s">
        <v>5341</v>
      </c>
      <c r="M4928" s="1">
        <v>0</v>
      </c>
      <c r="N4928" s="1" t="s">
        <v>5342</v>
      </c>
      <c r="O4928" s="1">
        <v>42331</v>
      </c>
      <c r="P4928" s="1">
        <v>2455</v>
      </c>
      <c r="Q4928" s="1" t="s">
        <v>5343</v>
      </c>
    </row>
    <row r="4929" spans="1:17" x14ac:dyDescent="0.4">
      <c r="A4929" t="s">
        <v>48</v>
      </c>
      <c r="B4929" t="s">
        <v>2124</v>
      </c>
      <c r="C4929" t="s">
        <v>4</v>
      </c>
      <c r="D4929">
        <v>2020</v>
      </c>
      <c r="E4929" s="3">
        <v>1</v>
      </c>
      <c r="F4929" s="21" t="s">
        <v>50</v>
      </c>
      <c r="G4929" s="1">
        <v>128</v>
      </c>
      <c r="H4929" s="1">
        <v>18</v>
      </c>
      <c r="J4929" s="1" t="s">
        <v>178</v>
      </c>
      <c r="K4929" s="1" t="s">
        <v>5344</v>
      </c>
      <c r="L4929" s="1" t="s">
        <v>5345</v>
      </c>
      <c r="M4929" s="1">
        <v>0</v>
      </c>
      <c r="N4929" s="1" t="s">
        <v>5346</v>
      </c>
      <c r="O4929" s="1">
        <v>43733</v>
      </c>
      <c r="P4929" s="1">
        <v>2430</v>
      </c>
      <c r="Q4929" s="1" t="s">
        <v>5347</v>
      </c>
    </row>
    <row r="4930" spans="1:17" x14ac:dyDescent="0.4">
      <c r="A4930" t="s">
        <v>48</v>
      </c>
      <c r="B4930" t="s">
        <v>2124</v>
      </c>
      <c r="C4930" t="s">
        <v>4</v>
      </c>
      <c r="D4930">
        <v>2020</v>
      </c>
      <c r="E4930" s="3">
        <v>1</v>
      </c>
      <c r="F4930" s="21" t="s">
        <v>50</v>
      </c>
      <c r="G4930" s="1">
        <v>129</v>
      </c>
      <c r="H4930" s="1">
        <v>20</v>
      </c>
      <c r="J4930" s="1" t="s">
        <v>178</v>
      </c>
      <c r="K4930" s="1" t="s">
        <v>5348</v>
      </c>
      <c r="L4930" s="1" t="s">
        <v>5349</v>
      </c>
      <c r="M4930" s="1">
        <v>0</v>
      </c>
      <c r="N4930" s="1" t="s">
        <v>5350</v>
      </c>
      <c r="O4930" s="1">
        <v>43732</v>
      </c>
      <c r="P4930" s="1">
        <v>2400</v>
      </c>
      <c r="Q4930" s="1" t="s">
        <v>5351</v>
      </c>
    </row>
    <row r="4931" spans="1:17" x14ac:dyDescent="0.4">
      <c r="A4931" t="s">
        <v>48</v>
      </c>
      <c r="B4931" t="s">
        <v>2124</v>
      </c>
      <c r="C4931" t="s">
        <v>4</v>
      </c>
      <c r="D4931">
        <v>2020</v>
      </c>
      <c r="E4931" s="3">
        <v>1</v>
      </c>
      <c r="F4931" s="21" t="s">
        <v>50</v>
      </c>
      <c r="G4931" s="1">
        <v>130</v>
      </c>
      <c r="H4931" s="1">
        <v>13</v>
      </c>
      <c r="J4931" s="1" t="s">
        <v>3156</v>
      </c>
      <c r="K4931" s="1" t="s">
        <v>2206</v>
      </c>
      <c r="L4931" s="1" t="s">
        <v>2207</v>
      </c>
      <c r="M4931" s="1">
        <v>0</v>
      </c>
      <c r="N4931" s="1" t="s">
        <v>5352</v>
      </c>
      <c r="O4931" s="1">
        <v>43966</v>
      </c>
      <c r="P4931" s="1">
        <v>2382</v>
      </c>
      <c r="Q4931" s="1" t="s">
        <v>5353</v>
      </c>
    </row>
    <row r="4932" spans="1:17" x14ac:dyDescent="0.4">
      <c r="A4932" t="s">
        <v>48</v>
      </c>
      <c r="B4932" t="s">
        <v>2124</v>
      </c>
      <c r="C4932" t="s">
        <v>4</v>
      </c>
      <c r="D4932">
        <v>2020</v>
      </c>
      <c r="E4932" s="3">
        <v>1</v>
      </c>
      <c r="F4932" s="21" t="s">
        <v>50</v>
      </c>
      <c r="G4932" s="1">
        <v>131</v>
      </c>
      <c r="H4932" s="1">
        <v>34</v>
      </c>
      <c r="J4932" s="1" t="s">
        <v>13</v>
      </c>
      <c r="K4932" s="1" t="s">
        <v>5354</v>
      </c>
      <c r="L4932" s="1" t="s">
        <v>5355</v>
      </c>
      <c r="M4932" s="1">
        <v>0</v>
      </c>
      <c r="N4932" s="1" t="s">
        <v>5356</v>
      </c>
      <c r="O4932" s="1">
        <v>43971</v>
      </c>
      <c r="P4932" s="1">
        <v>2350</v>
      </c>
      <c r="Q4932" s="1" t="s">
        <v>5357</v>
      </c>
    </row>
    <row r="4933" spans="1:17" x14ac:dyDescent="0.4">
      <c r="A4933" t="s">
        <v>48</v>
      </c>
      <c r="B4933" t="s">
        <v>2124</v>
      </c>
      <c r="C4933" t="s">
        <v>4</v>
      </c>
      <c r="D4933">
        <v>2020</v>
      </c>
      <c r="E4933" s="3">
        <v>1</v>
      </c>
      <c r="F4933" s="21" t="s">
        <v>50</v>
      </c>
      <c r="G4933" s="1">
        <v>132</v>
      </c>
      <c r="H4933" s="1">
        <v>36</v>
      </c>
      <c r="J4933" s="1" t="s">
        <v>13</v>
      </c>
      <c r="K4933" s="1" t="s">
        <v>5358</v>
      </c>
      <c r="L4933" s="1" t="s">
        <v>5359</v>
      </c>
      <c r="M4933" s="1">
        <v>0</v>
      </c>
      <c r="N4933" s="1" t="s">
        <v>5360</v>
      </c>
      <c r="O4933" s="1">
        <v>43998</v>
      </c>
      <c r="P4933" s="1">
        <v>2342</v>
      </c>
      <c r="Q4933" s="1" t="s">
        <v>5361</v>
      </c>
    </row>
    <row r="4934" spans="1:17" x14ac:dyDescent="0.4">
      <c r="A4934" t="s">
        <v>48</v>
      </c>
      <c r="B4934" t="s">
        <v>2124</v>
      </c>
      <c r="C4934" t="s">
        <v>4</v>
      </c>
      <c r="D4934">
        <v>2020</v>
      </c>
      <c r="E4934" s="3">
        <v>1</v>
      </c>
      <c r="F4934" s="21" t="s">
        <v>50</v>
      </c>
      <c r="G4934" s="1">
        <v>133</v>
      </c>
      <c r="H4934" s="1">
        <v>-3</v>
      </c>
      <c r="J4934" s="1" t="s">
        <v>415</v>
      </c>
      <c r="K4934" s="1" t="s">
        <v>5362</v>
      </c>
      <c r="L4934" s="1" t="s">
        <v>128</v>
      </c>
      <c r="M4934" s="1">
        <v>0</v>
      </c>
      <c r="N4934" s="1" t="s">
        <v>5363</v>
      </c>
      <c r="O4934" s="1">
        <v>42594</v>
      </c>
      <c r="P4934" s="1">
        <v>2315</v>
      </c>
      <c r="Q4934" s="1" t="s">
        <v>5364</v>
      </c>
    </row>
    <row r="4935" spans="1:17" x14ac:dyDescent="0.4">
      <c r="A4935" t="s">
        <v>48</v>
      </c>
      <c r="B4935" t="s">
        <v>2124</v>
      </c>
      <c r="C4935" t="s">
        <v>4</v>
      </c>
      <c r="D4935">
        <v>2020</v>
      </c>
      <c r="E4935" s="3">
        <v>1</v>
      </c>
      <c r="F4935" s="21" t="s">
        <v>50</v>
      </c>
      <c r="G4935" s="1">
        <v>134</v>
      </c>
      <c r="H4935" s="1">
        <v>-1</v>
      </c>
      <c r="J4935" s="1" t="s">
        <v>20</v>
      </c>
      <c r="K4935" s="1" t="s">
        <v>5365</v>
      </c>
      <c r="L4935" s="1" t="s">
        <v>5366</v>
      </c>
      <c r="M4935" s="1">
        <v>0</v>
      </c>
      <c r="N4935" s="1" t="s">
        <v>5367</v>
      </c>
      <c r="O4935" s="1">
        <v>44006</v>
      </c>
      <c r="P4935" s="1">
        <v>2228</v>
      </c>
      <c r="Q4935" s="1" t="s">
        <v>5368</v>
      </c>
    </row>
    <row r="4936" spans="1:17" x14ac:dyDescent="0.4">
      <c r="A4936" t="s">
        <v>48</v>
      </c>
      <c r="B4936" t="s">
        <v>2124</v>
      </c>
      <c r="C4936" t="s">
        <v>4</v>
      </c>
      <c r="D4936">
        <v>2020</v>
      </c>
      <c r="E4936" s="3">
        <v>1</v>
      </c>
      <c r="F4936" s="21" t="s">
        <v>50</v>
      </c>
      <c r="G4936" s="1">
        <v>135</v>
      </c>
      <c r="H4936" s="1">
        <v>-52</v>
      </c>
      <c r="J4936" s="1" t="s">
        <v>178</v>
      </c>
      <c r="K4936" s="1" t="s">
        <v>5369</v>
      </c>
      <c r="L4936" s="1" t="s">
        <v>5370</v>
      </c>
      <c r="M4936" s="1">
        <v>0</v>
      </c>
      <c r="N4936" s="1" t="s">
        <v>5371</v>
      </c>
      <c r="O4936" s="1">
        <v>43108</v>
      </c>
      <c r="P4936" s="1">
        <v>2207</v>
      </c>
      <c r="Q4936" s="1" t="s">
        <v>5372</v>
      </c>
    </row>
    <row r="4937" spans="1:17" x14ac:dyDescent="0.4">
      <c r="A4937" t="s">
        <v>48</v>
      </c>
      <c r="B4937" t="s">
        <v>2124</v>
      </c>
      <c r="C4937" t="s">
        <v>4</v>
      </c>
      <c r="D4937">
        <v>2020</v>
      </c>
      <c r="E4937" s="3">
        <v>1</v>
      </c>
      <c r="F4937" s="21" t="s">
        <v>50</v>
      </c>
      <c r="G4937" s="1">
        <v>136</v>
      </c>
      <c r="H4937" s="1">
        <v>-8</v>
      </c>
      <c r="J4937" s="1" t="s">
        <v>13</v>
      </c>
      <c r="K4937" s="1" t="s">
        <v>5373</v>
      </c>
      <c r="L4937" s="1" t="s">
        <v>5334</v>
      </c>
      <c r="M4937" s="1">
        <v>0</v>
      </c>
      <c r="N4937" s="1" t="s">
        <v>5374</v>
      </c>
      <c r="O4937" s="1">
        <v>44004</v>
      </c>
      <c r="P4937" s="1">
        <v>2205</v>
      </c>
      <c r="Q4937" s="1" t="s">
        <v>5375</v>
      </c>
    </row>
    <row r="4938" spans="1:17" x14ac:dyDescent="0.4">
      <c r="A4938" t="s">
        <v>48</v>
      </c>
      <c r="B4938" t="s">
        <v>2124</v>
      </c>
      <c r="C4938" t="s">
        <v>4</v>
      </c>
      <c r="D4938">
        <v>2020</v>
      </c>
      <c r="E4938" s="3">
        <v>1</v>
      </c>
      <c r="F4938" s="21" t="s">
        <v>50</v>
      </c>
      <c r="G4938" s="1">
        <v>137</v>
      </c>
      <c r="H4938" s="1">
        <v>-30</v>
      </c>
      <c r="J4938" s="1" t="s">
        <v>317</v>
      </c>
      <c r="K4938" s="1" t="s">
        <v>5376</v>
      </c>
      <c r="L4938" s="1" t="s">
        <v>5134</v>
      </c>
      <c r="M4938" s="1">
        <v>0</v>
      </c>
      <c r="N4938" s="1" t="s">
        <v>5377</v>
      </c>
      <c r="O4938" s="1">
        <v>43570</v>
      </c>
      <c r="P4938" s="1">
        <v>2195</v>
      </c>
      <c r="Q4938" s="1" t="s">
        <v>5378</v>
      </c>
    </row>
    <row r="4939" spans="1:17" x14ac:dyDescent="0.4">
      <c r="A4939" t="s">
        <v>48</v>
      </c>
      <c r="B4939" t="s">
        <v>2124</v>
      </c>
      <c r="C4939" t="s">
        <v>4</v>
      </c>
      <c r="D4939">
        <v>2020</v>
      </c>
      <c r="E4939" s="3">
        <v>1</v>
      </c>
      <c r="F4939" s="21" t="s">
        <v>50</v>
      </c>
      <c r="G4939" s="1">
        <v>138</v>
      </c>
      <c r="H4939" s="1" t="s">
        <v>62</v>
      </c>
      <c r="J4939" s="1" t="s">
        <v>3156</v>
      </c>
      <c r="K4939" s="1" t="s">
        <v>4123</v>
      </c>
      <c r="L4939" s="1" t="s">
        <v>4124</v>
      </c>
      <c r="M4939" s="1">
        <v>0</v>
      </c>
      <c r="N4939" s="1" t="s">
        <v>4125</v>
      </c>
      <c r="O4939" s="1">
        <v>44004</v>
      </c>
      <c r="P4939" s="1">
        <v>2193</v>
      </c>
      <c r="Q4939" s="1" t="s">
        <v>4126</v>
      </c>
    </row>
    <row r="4940" spans="1:17" x14ac:dyDescent="0.4">
      <c r="A4940" t="s">
        <v>48</v>
      </c>
      <c r="B4940" t="s">
        <v>2124</v>
      </c>
      <c r="C4940" t="s">
        <v>4</v>
      </c>
      <c r="D4940">
        <v>2020</v>
      </c>
      <c r="E4940" s="3">
        <v>1</v>
      </c>
      <c r="F4940" s="21" t="s">
        <v>50</v>
      </c>
      <c r="G4940" s="1">
        <v>139</v>
      </c>
      <c r="H4940" s="1">
        <v>1</v>
      </c>
      <c r="J4940" s="1" t="s">
        <v>3497</v>
      </c>
      <c r="K4940" s="1" t="s">
        <v>5379</v>
      </c>
      <c r="L4940" s="1" t="s">
        <v>5380</v>
      </c>
      <c r="M4940" s="1">
        <v>0</v>
      </c>
      <c r="N4940" s="1" t="s">
        <v>5381</v>
      </c>
      <c r="O4940" s="1">
        <v>43986</v>
      </c>
      <c r="P4940" s="1">
        <v>2184</v>
      </c>
      <c r="Q4940" s="1" t="s">
        <v>5382</v>
      </c>
    </row>
    <row r="4941" spans="1:17" x14ac:dyDescent="0.4">
      <c r="A4941" t="s">
        <v>48</v>
      </c>
      <c r="B4941" t="s">
        <v>2124</v>
      </c>
      <c r="C4941" t="s">
        <v>4</v>
      </c>
      <c r="D4941">
        <v>2020</v>
      </c>
      <c r="E4941" s="3">
        <v>1</v>
      </c>
      <c r="F4941" s="21" t="s">
        <v>50</v>
      </c>
      <c r="G4941" s="1">
        <v>140</v>
      </c>
      <c r="H4941" s="1">
        <v>-26</v>
      </c>
      <c r="J4941" s="1" t="s">
        <v>13</v>
      </c>
      <c r="K4941" s="1" t="s">
        <v>5383</v>
      </c>
      <c r="L4941" s="1" t="s">
        <v>5384</v>
      </c>
      <c r="M4941" s="1">
        <v>0</v>
      </c>
      <c r="N4941" s="1" t="s">
        <v>5385</v>
      </c>
      <c r="O4941" s="1">
        <v>44000</v>
      </c>
      <c r="P4941" s="1">
        <v>2169</v>
      </c>
      <c r="Q4941" s="1" t="s">
        <v>5386</v>
      </c>
    </row>
    <row r="4942" spans="1:17" x14ac:dyDescent="0.4">
      <c r="A4942" t="s">
        <v>48</v>
      </c>
      <c r="B4942" t="s">
        <v>2124</v>
      </c>
      <c r="C4942" t="s">
        <v>4</v>
      </c>
      <c r="D4942">
        <v>2020</v>
      </c>
      <c r="E4942" s="3">
        <v>1</v>
      </c>
      <c r="F4942" s="21" t="s">
        <v>50</v>
      </c>
      <c r="G4942" s="1">
        <v>141</v>
      </c>
      <c r="H4942" s="1">
        <v>-7</v>
      </c>
      <c r="J4942" s="1" t="s">
        <v>17</v>
      </c>
      <c r="K4942" s="1" t="s">
        <v>2257</v>
      </c>
      <c r="L4942" s="1" t="s">
        <v>2258</v>
      </c>
      <c r="M4942" s="1">
        <v>0</v>
      </c>
      <c r="N4942" s="1" t="s">
        <v>5387</v>
      </c>
      <c r="O4942" s="1">
        <v>44001</v>
      </c>
      <c r="P4942" s="1">
        <v>2149</v>
      </c>
      <c r="Q4942" s="1" t="s">
        <v>5388</v>
      </c>
    </row>
    <row r="4943" spans="1:17" x14ac:dyDescent="0.4">
      <c r="A4943" t="s">
        <v>48</v>
      </c>
      <c r="B4943" t="s">
        <v>2124</v>
      </c>
      <c r="C4943" t="s">
        <v>4</v>
      </c>
      <c r="D4943">
        <v>2020</v>
      </c>
      <c r="E4943" s="3">
        <v>1</v>
      </c>
      <c r="F4943" s="21" t="s">
        <v>50</v>
      </c>
      <c r="G4943" s="1">
        <v>142</v>
      </c>
      <c r="H4943" s="1">
        <v>-10</v>
      </c>
      <c r="J4943" s="1" t="s">
        <v>13</v>
      </c>
      <c r="K4943" s="1" t="s">
        <v>5389</v>
      </c>
      <c r="L4943" s="1" t="s">
        <v>5390</v>
      </c>
      <c r="M4943" s="1">
        <v>0</v>
      </c>
      <c r="N4943" s="1" t="s">
        <v>5391</v>
      </c>
      <c r="O4943" s="1">
        <v>44000</v>
      </c>
      <c r="P4943" s="1">
        <v>2144</v>
      </c>
      <c r="Q4943" s="1" t="s">
        <v>5392</v>
      </c>
    </row>
    <row r="4944" spans="1:17" x14ac:dyDescent="0.4">
      <c r="A4944" t="s">
        <v>48</v>
      </c>
      <c r="B4944" t="s">
        <v>2124</v>
      </c>
      <c r="C4944" t="s">
        <v>4</v>
      </c>
      <c r="D4944">
        <v>2020</v>
      </c>
      <c r="E4944" s="3">
        <v>1</v>
      </c>
      <c r="F4944" s="21" t="s">
        <v>50</v>
      </c>
      <c r="G4944" s="1">
        <v>143</v>
      </c>
      <c r="H4944" s="1">
        <v>-21</v>
      </c>
      <c r="J4944" s="1" t="s">
        <v>24</v>
      </c>
      <c r="K4944" s="1" t="s">
        <v>5393</v>
      </c>
      <c r="L4944" s="1" t="s">
        <v>5394</v>
      </c>
      <c r="M4944" s="1">
        <v>0</v>
      </c>
      <c r="N4944" s="1" t="s">
        <v>5395</v>
      </c>
      <c r="O4944" s="1">
        <v>44006</v>
      </c>
      <c r="P4944" s="1">
        <v>2130</v>
      </c>
      <c r="Q4944" s="1" t="s">
        <v>5396</v>
      </c>
    </row>
    <row r="4945" spans="1:17" x14ac:dyDescent="0.4">
      <c r="A4945" t="s">
        <v>48</v>
      </c>
      <c r="B4945" t="s">
        <v>2124</v>
      </c>
      <c r="C4945" t="s">
        <v>4</v>
      </c>
      <c r="D4945">
        <v>2020</v>
      </c>
      <c r="E4945" s="3">
        <v>1</v>
      </c>
      <c r="F4945" s="21" t="s">
        <v>50</v>
      </c>
      <c r="G4945" s="1">
        <v>144</v>
      </c>
      <c r="H4945" s="1">
        <v>57</v>
      </c>
      <c r="J4945" s="1" t="s">
        <v>17</v>
      </c>
      <c r="K4945" s="1" t="s">
        <v>3315</v>
      </c>
      <c r="L4945" s="1" t="s">
        <v>688</v>
      </c>
      <c r="M4945" s="1">
        <v>0</v>
      </c>
      <c r="N4945" s="1" t="s">
        <v>3316</v>
      </c>
      <c r="O4945" s="1">
        <v>42573</v>
      </c>
      <c r="P4945" s="1">
        <v>2123</v>
      </c>
      <c r="Q4945" s="1" t="s">
        <v>3317</v>
      </c>
    </row>
    <row r="4946" spans="1:17" x14ac:dyDescent="0.4">
      <c r="A4946" t="s">
        <v>48</v>
      </c>
      <c r="B4946" t="s">
        <v>2124</v>
      </c>
      <c r="C4946" t="s">
        <v>4</v>
      </c>
      <c r="D4946">
        <v>2020</v>
      </c>
      <c r="E4946" s="3">
        <v>1</v>
      </c>
      <c r="F4946" s="21" t="s">
        <v>50</v>
      </c>
      <c r="G4946" s="1">
        <v>145</v>
      </c>
      <c r="H4946" s="1">
        <v>-55</v>
      </c>
      <c r="J4946" s="1" t="s">
        <v>13</v>
      </c>
      <c r="K4946" s="1" t="s">
        <v>5397</v>
      </c>
      <c r="L4946" s="1" t="s">
        <v>5398</v>
      </c>
      <c r="M4946" s="1">
        <v>0</v>
      </c>
      <c r="N4946" s="1" t="s">
        <v>5399</v>
      </c>
      <c r="O4946" s="1">
        <v>44005</v>
      </c>
      <c r="P4946" s="1">
        <v>2064</v>
      </c>
      <c r="Q4946" s="1" t="s">
        <v>5400</v>
      </c>
    </row>
    <row r="4947" spans="1:17" x14ac:dyDescent="0.4">
      <c r="A4947" t="s">
        <v>48</v>
      </c>
      <c r="B4947" t="s">
        <v>2124</v>
      </c>
      <c r="C4947" t="s">
        <v>4</v>
      </c>
      <c r="D4947">
        <v>2020</v>
      </c>
      <c r="E4947" s="3">
        <v>1</v>
      </c>
      <c r="F4947" s="21" t="s">
        <v>50</v>
      </c>
      <c r="G4947" s="1">
        <v>146</v>
      </c>
      <c r="H4947" s="1">
        <v>-47</v>
      </c>
      <c r="J4947" s="1" t="s">
        <v>13</v>
      </c>
      <c r="K4947" s="1" t="s">
        <v>5401</v>
      </c>
      <c r="L4947" s="1" t="s">
        <v>734</v>
      </c>
      <c r="M4947" s="1">
        <v>0</v>
      </c>
      <c r="N4947" s="1" t="s">
        <v>5402</v>
      </c>
      <c r="O4947" s="1">
        <v>43986</v>
      </c>
      <c r="P4947" s="1">
        <v>2036</v>
      </c>
      <c r="Q4947" s="1" t="s">
        <v>5403</v>
      </c>
    </row>
    <row r="4948" spans="1:17" x14ac:dyDescent="0.4">
      <c r="A4948" t="s">
        <v>48</v>
      </c>
      <c r="B4948" t="s">
        <v>2124</v>
      </c>
      <c r="C4948" t="s">
        <v>4</v>
      </c>
      <c r="D4948">
        <v>2020</v>
      </c>
      <c r="E4948" s="3">
        <v>1</v>
      </c>
      <c r="F4948" s="21" t="s">
        <v>50</v>
      </c>
      <c r="G4948" s="1">
        <v>147</v>
      </c>
      <c r="H4948" s="1">
        <v>13</v>
      </c>
      <c r="J4948" s="1" t="s">
        <v>3156</v>
      </c>
      <c r="K4948" s="1" t="s">
        <v>2156</v>
      </c>
      <c r="L4948" s="1" t="s">
        <v>912</v>
      </c>
      <c r="M4948" s="1">
        <v>0</v>
      </c>
      <c r="N4948" s="1" t="s">
        <v>5404</v>
      </c>
      <c r="O4948" s="1">
        <v>43996</v>
      </c>
      <c r="P4948" s="1">
        <v>2015</v>
      </c>
      <c r="Q4948" s="1" t="s">
        <v>5405</v>
      </c>
    </row>
    <row r="4949" spans="1:17" x14ac:dyDescent="0.4">
      <c r="A4949" t="s">
        <v>48</v>
      </c>
      <c r="B4949" t="s">
        <v>2124</v>
      </c>
      <c r="C4949" t="s">
        <v>4</v>
      </c>
      <c r="D4949">
        <v>2020</v>
      </c>
      <c r="E4949" s="3">
        <v>1</v>
      </c>
      <c r="F4949" s="21" t="s">
        <v>50</v>
      </c>
      <c r="G4949" s="1">
        <v>148</v>
      </c>
      <c r="H4949" s="1">
        <v>-1</v>
      </c>
      <c r="J4949" s="1" t="s">
        <v>3156</v>
      </c>
      <c r="K4949" s="1" t="s">
        <v>5406</v>
      </c>
      <c r="L4949" s="1" t="s">
        <v>5407</v>
      </c>
      <c r="M4949" s="1">
        <v>0</v>
      </c>
      <c r="N4949" s="1" t="s">
        <v>5408</v>
      </c>
      <c r="O4949" s="1">
        <v>43774</v>
      </c>
      <c r="P4949" s="1">
        <v>2000</v>
      </c>
      <c r="Q4949" s="1" t="s">
        <v>5409</v>
      </c>
    </row>
    <row r="4950" spans="1:17" x14ac:dyDescent="0.4">
      <c r="A4950" t="s">
        <v>48</v>
      </c>
      <c r="B4950" t="s">
        <v>2124</v>
      </c>
      <c r="C4950" t="s">
        <v>4</v>
      </c>
      <c r="D4950">
        <v>2020</v>
      </c>
      <c r="E4950" s="3">
        <v>1</v>
      </c>
      <c r="F4950" s="21" t="s">
        <v>50</v>
      </c>
      <c r="G4950" s="1">
        <v>149</v>
      </c>
      <c r="H4950" s="1">
        <v>8</v>
      </c>
      <c r="J4950" s="1" t="s">
        <v>17</v>
      </c>
      <c r="K4950" s="1" t="s">
        <v>5410</v>
      </c>
      <c r="L4950" s="1" t="s">
        <v>2408</v>
      </c>
      <c r="M4950" s="1">
        <v>0</v>
      </c>
      <c r="N4950" s="1" t="s">
        <v>5411</v>
      </c>
      <c r="O4950" s="1">
        <v>43983</v>
      </c>
      <c r="P4950" s="1">
        <v>1996</v>
      </c>
      <c r="Q4950" s="1" t="s">
        <v>5412</v>
      </c>
    </row>
    <row r="4951" spans="1:17" x14ac:dyDescent="0.4">
      <c r="A4951" t="s">
        <v>48</v>
      </c>
      <c r="B4951" t="s">
        <v>2124</v>
      </c>
      <c r="C4951" t="s">
        <v>4</v>
      </c>
      <c r="D4951">
        <v>2020</v>
      </c>
      <c r="E4951" s="3">
        <v>1</v>
      </c>
      <c r="F4951" s="21" t="s">
        <v>50</v>
      </c>
      <c r="G4951" s="1">
        <v>150</v>
      </c>
      <c r="H4951" s="1">
        <v>4</v>
      </c>
      <c r="J4951" s="1" t="s">
        <v>3156</v>
      </c>
      <c r="K4951" s="1" t="s">
        <v>2288</v>
      </c>
      <c r="L4951" s="1" t="s">
        <v>2289</v>
      </c>
      <c r="M4951" s="1">
        <v>0</v>
      </c>
      <c r="N4951" s="1" t="s">
        <v>5413</v>
      </c>
      <c r="O4951" s="1">
        <v>43970</v>
      </c>
      <c r="P4951" s="1">
        <v>1946</v>
      </c>
      <c r="Q4951" s="1" t="s">
        <v>5414</v>
      </c>
    </row>
    <row r="4952" spans="1:17" x14ac:dyDescent="0.4">
      <c r="A4952" t="s">
        <v>48</v>
      </c>
      <c r="B4952" t="s">
        <v>2124</v>
      </c>
      <c r="C4952" t="s">
        <v>4</v>
      </c>
      <c r="D4952">
        <v>2020</v>
      </c>
      <c r="E4952" s="3">
        <v>1</v>
      </c>
      <c r="F4952" s="21" t="s">
        <v>50</v>
      </c>
      <c r="G4952" s="1">
        <v>151</v>
      </c>
      <c r="H4952" s="1">
        <v>-75</v>
      </c>
      <c r="J4952" s="1" t="s">
        <v>317</v>
      </c>
      <c r="K4952" s="1" t="s">
        <v>5415</v>
      </c>
      <c r="L4952" s="1" t="s">
        <v>2171</v>
      </c>
      <c r="M4952" s="1">
        <v>0</v>
      </c>
      <c r="N4952" s="1" t="s">
        <v>5416</v>
      </c>
      <c r="O4952" s="1">
        <v>43794</v>
      </c>
      <c r="P4952" s="1">
        <v>1915</v>
      </c>
      <c r="Q4952" s="1" t="s">
        <v>5417</v>
      </c>
    </row>
    <row r="4953" spans="1:17" x14ac:dyDescent="0.4">
      <c r="A4953" t="s">
        <v>48</v>
      </c>
      <c r="B4953" t="s">
        <v>2124</v>
      </c>
      <c r="C4953" t="s">
        <v>4</v>
      </c>
      <c r="D4953">
        <v>2020</v>
      </c>
      <c r="E4953" s="3">
        <v>1</v>
      </c>
      <c r="F4953" s="21" t="s">
        <v>50</v>
      </c>
      <c r="G4953" s="1">
        <v>152</v>
      </c>
      <c r="H4953" s="1">
        <v>25</v>
      </c>
      <c r="J4953" s="1" t="s">
        <v>13</v>
      </c>
      <c r="K4953" s="1" t="s">
        <v>5418</v>
      </c>
      <c r="L4953" s="1" t="s">
        <v>5419</v>
      </c>
      <c r="M4953" s="1">
        <v>0</v>
      </c>
      <c r="N4953" s="1" t="s">
        <v>5420</v>
      </c>
      <c r="O4953" s="1">
        <v>44011</v>
      </c>
      <c r="P4953" s="1">
        <v>1913</v>
      </c>
      <c r="Q4953" s="1" t="s">
        <v>5421</v>
      </c>
    </row>
    <row r="4954" spans="1:17" x14ac:dyDescent="0.4">
      <c r="A4954" t="s">
        <v>48</v>
      </c>
      <c r="B4954" t="s">
        <v>2124</v>
      </c>
      <c r="C4954" t="s">
        <v>4</v>
      </c>
      <c r="D4954">
        <v>2020</v>
      </c>
      <c r="E4954" s="3">
        <v>1</v>
      </c>
      <c r="F4954" s="21" t="s">
        <v>50</v>
      </c>
      <c r="G4954" s="1">
        <v>153</v>
      </c>
      <c r="H4954" s="1">
        <v>100</v>
      </c>
      <c r="J4954" s="1" t="s">
        <v>178</v>
      </c>
      <c r="K4954" s="1" t="s">
        <v>5422</v>
      </c>
      <c r="L4954" s="1" t="s">
        <v>5423</v>
      </c>
      <c r="M4954" s="1">
        <v>0</v>
      </c>
      <c r="N4954" s="1" t="s">
        <v>5424</v>
      </c>
      <c r="O4954" s="1">
        <v>43435</v>
      </c>
      <c r="P4954" s="1">
        <v>1894</v>
      </c>
      <c r="Q4954" s="1" t="s">
        <v>5425</v>
      </c>
    </row>
    <row r="4955" spans="1:17" x14ac:dyDescent="0.4">
      <c r="A4955" t="s">
        <v>48</v>
      </c>
      <c r="B4955" t="s">
        <v>2124</v>
      </c>
      <c r="C4955" t="s">
        <v>4</v>
      </c>
      <c r="D4955">
        <v>2020</v>
      </c>
      <c r="E4955" s="3">
        <v>1</v>
      </c>
      <c r="F4955" s="21" t="s">
        <v>50</v>
      </c>
      <c r="G4955" s="1">
        <v>154</v>
      </c>
      <c r="H4955" s="1">
        <v>-2</v>
      </c>
      <c r="J4955" s="1" t="s">
        <v>10</v>
      </c>
      <c r="K4955" s="1" t="s">
        <v>5426</v>
      </c>
      <c r="L4955" s="1" t="s">
        <v>3324</v>
      </c>
      <c r="M4955" s="1">
        <v>0</v>
      </c>
      <c r="N4955" s="1" t="s">
        <v>5427</v>
      </c>
      <c r="O4955" s="1">
        <v>43715</v>
      </c>
      <c r="P4955" s="1">
        <v>1868</v>
      </c>
      <c r="Q4955" s="1" t="s">
        <v>5428</v>
      </c>
    </row>
    <row r="4956" spans="1:17" x14ac:dyDescent="0.4">
      <c r="A4956" t="s">
        <v>48</v>
      </c>
      <c r="B4956" t="s">
        <v>2124</v>
      </c>
      <c r="C4956" t="s">
        <v>4</v>
      </c>
      <c r="D4956">
        <v>2020</v>
      </c>
      <c r="E4956" s="3">
        <v>1</v>
      </c>
      <c r="F4956" s="21" t="s">
        <v>50</v>
      </c>
      <c r="G4956" s="1">
        <v>155</v>
      </c>
      <c r="H4956" s="1">
        <v>-5</v>
      </c>
      <c r="J4956" s="1" t="s">
        <v>3156</v>
      </c>
      <c r="K4956" s="1" t="s">
        <v>5429</v>
      </c>
      <c r="L4956" s="1" t="s">
        <v>5430</v>
      </c>
      <c r="M4956" s="1">
        <v>0</v>
      </c>
      <c r="N4956" s="1" t="s">
        <v>5431</v>
      </c>
      <c r="O4956" s="1">
        <v>43910</v>
      </c>
      <c r="P4956" s="1">
        <v>1818</v>
      </c>
      <c r="Q4956" s="1" t="s">
        <v>5432</v>
      </c>
    </row>
    <row r="4957" spans="1:17" x14ac:dyDescent="0.4">
      <c r="A4957" t="s">
        <v>48</v>
      </c>
      <c r="B4957" t="s">
        <v>2124</v>
      </c>
      <c r="C4957" t="s">
        <v>4</v>
      </c>
      <c r="D4957">
        <v>2020</v>
      </c>
      <c r="E4957" s="3">
        <v>1</v>
      </c>
      <c r="F4957" s="21" t="s">
        <v>50</v>
      </c>
      <c r="G4957" s="1">
        <v>156</v>
      </c>
      <c r="H4957" s="1">
        <v>-20</v>
      </c>
      <c r="J4957" s="1" t="s">
        <v>20</v>
      </c>
      <c r="K4957" s="1" t="s">
        <v>3112</v>
      </c>
      <c r="L4957" s="1" t="s">
        <v>3113</v>
      </c>
      <c r="M4957" s="1">
        <v>0</v>
      </c>
      <c r="N4957" s="1" t="s">
        <v>3114</v>
      </c>
      <c r="O4957" s="1">
        <v>43992</v>
      </c>
      <c r="P4957" s="1">
        <v>1803</v>
      </c>
      <c r="Q4957" s="1" t="s">
        <v>3115</v>
      </c>
    </row>
    <row r="4958" spans="1:17" x14ac:dyDescent="0.4">
      <c r="A4958" t="s">
        <v>48</v>
      </c>
      <c r="B4958" t="s">
        <v>2124</v>
      </c>
      <c r="C4958" t="s">
        <v>4</v>
      </c>
      <c r="D4958">
        <v>2020</v>
      </c>
      <c r="E4958" s="3">
        <v>1</v>
      </c>
      <c r="F4958" s="21" t="s">
        <v>50</v>
      </c>
      <c r="G4958" s="1">
        <v>157</v>
      </c>
      <c r="H4958" s="1">
        <v>-16</v>
      </c>
      <c r="J4958" s="1" t="s">
        <v>1312</v>
      </c>
      <c r="K4958" s="1" t="s">
        <v>5433</v>
      </c>
      <c r="L4958" s="1" t="s">
        <v>5434</v>
      </c>
      <c r="M4958" s="1">
        <v>0</v>
      </c>
      <c r="N4958" s="1" t="s">
        <v>5435</v>
      </c>
      <c r="O4958" s="1">
        <v>43307</v>
      </c>
      <c r="P4958" s="1">
        <v>1772</v>
      </c>
      <c r="Q4958" s="1" t="s">
        <v>5436</v>
      </c>
    </row>
    <row r="4959" spans="1:17" x14ac:dyDescent="0.4">
      <c r="A4959" t="s">
        <v>48</v>
      </c>
      <c r="B4959" t="s">
        <v>2124</v>
      </c>
      <c r="C4959" t="s">
        <v>4</v>
      </c>
      <c r="D4959">
        <v>2020</v>
      </c>
      <c r="E4959" s="3">
        <v>1</v>
      </c>
      <c r="F4959" s="21" t="s">
        <v>50</v>
      </c>
      <c r="G4959" s="1">
        <v>158</v>
      </c>
      <c r="H4959" s="1">
        <v>33</v>
      </c>
      <c r="J4959" s="1" t="s">
        <v>415</v>
      </c>
      <c r="K4959" s="1" t="s">
        <v>5437</v>
      </c>
      <c r="L4959" s="1" t="s">
        <v>5438</v>
      </c>
      <c r="M4959" s="1">
        <v>0</v>
      </c>
      <c r="N4959" s="1" t="s">
        <v>5439</v>
      </c>
      <c r="O4959" s="1">
        <v>41163</v>
      </c>
      <c r="P4959" s="1">
        <v>1770</v>
      </c>
      <c r="Q4959" s="1" t="s">
        <v>5440</v>
      </c>
    </row>
    <row r="4960" spans="1:17" x14ac:dyDescent="0.4">
      <c r="A4960" t="s">
        <v>48</v>
      </c>
      <c r="B4960" t="s">
        <v>2124</v>
      </c>
      <c r="C4960" t="s">
        <v>4</v>
      </c>
      <c r="D4960">
        <v>2020</v>
      </c>
      <c r="E4960" s="3">
        <v>1</v>
      </c>
      <c r="F4960" s="21" t="s">
        <v>50</v>
      </c>
      <c r="G4960" s="1">
        <v>159</v>
      </c>
      <c r="H4960" s="1">
        <v>29</v>
      </c>
      <c r="J4960" s="1" t="s">
        <v>178</v>
      </c>
      <c r="K4960" s="1" t="s">
        <v>2396</v>
      </c>
      <c r="L4960" s="1" t="s">
        <v>3436</v>
      </c>
      <c r="M4960" s="1">
        <v>0</v>
      </c>
      <c r="N4960" s="1" t="s">
        <v>5441</v>
      </c>
      <c r="O4960" s="1">
        <v>43276</v>
      </c>
      <c r="P4960" s="1">
        <v>1759</v>
      </c>
      <c r="Q4960" s="1" t="s">
        <v>5442</v>
      </c>
    </row>
    <row r="4961" spans="1:17" x14ac:dyDescent="0.4">
      <c r="A4961" t="s">
        <v>48</v>
      </c>
      <c r="B4961" t="s">
        <v>2124</v>
      </c>
      <c r="C4961" t="s">
        <v>4</v>
      </c>
      <c r="D4961">
        <v>2020</v>
      </c>
      <c r="E4961" s="3">
        <v>1</v>
      </c>
      <c r="F4961" s="21" t="s">
        <v>50</v>
      </c>
      <c r="G4961" s="1">
        <v>160</v>
      </c>
      <c r="H4961" s="1">
        <v>10</v>
      </c>
      <c r="J4961" s="1" t="s">
        <v>3156</v>
      </c>
      <c r="K4961" s="1" t="s">
        <v>5443</v>
      </c>
      <c r="L4961" s="1" t="s">
        <v>2254</v>
      </c>
      <c r="M4961" s="1">
        <v>0</v>
      </c>
      <c r="N4961" s="1" t="s">
        <v>5444</v>
      </c>
      <c r="O4961" s="1">
        <v>43845</v>
      </c>
      <c r="P4961" s="1">
        <v>1743</v>
      </c>
      <c r="Q4961" s="1" t="s">
        <v>5445</v>
      </c>
    </row>
    <row r="4962" spans="1:17" x14ac:dyDescent="0.4">
      <c r="A4962" t="s">
        <v>48</v>
      </c>
      <c r="B4962" t="s">
        <v>2124</v>
      </c>
      <c r="C4962" t="s">
        <v>4</v>
      </c>
      <c r="D4962">
        <v>2020</v>
      </c>
      <c r="E4962" s="3">
        <v>1</v>
      </c>
      <c r="F4962" s="21" t="s">
        <v>50</v>
      </c>
      <c r="G4962" s="1">
        <v>161</v>
      </c>
      <c r="H4962" s="1" t="s">
        <v>81</v>
      </c>
      <c r="J4962" s="1" t="s">
        <v>1442</v>
      </c>
      <c r="K4962" s="1" t="s">
        <v>5446</v>
      </c>
      <c r="L4962" s="1" t="s">
        <v>5447</v>
      </c>
      <c r="M4962" s="1">
        <v>0</v>
      </c>
      <c r="N4962" s="1" t="s">
        <v>5448</v>
      </c>
      <c r="O4962" s="1">
        <v>43986</v>
      </c>
      <c r="P4962" s="1">
        <v>1719</v>
      </c>
      <c r="Q4962" s="1" t="s">
        <v>5449</v>
      </c>
    </row>
    <row r="4963" spans="1:17" x14ac:dyDescent="0.4">
      <c r="A4963" t="s">
        <v>48</v>
      </c>
      <c r="B4963" t="s">
        <v>2124</v>
      </c>
      <c r="C4963" t="s">
        <v>4</v>
      </c>
      <c r="D4963">
        <v>2020</v>
      </c>
      <c r="E4963" s="3">
        <v>1</v>
      </c>
      <c r="F4963" s="21" t="s">
        <v>50</v>
      </c>
      <c r="G4963" s="1">
        <v>162</v>
      </c>
      <c r="H4963" s="1">
        <v>27</v>
      </c>
      <c r="J4963" s="1" t="s">
        <v>3156</v>
      </c>
      <c r="K4963" s="1" t="s">
        <v>5450</v>
      </c>
      <c r="L4963" s="1" t="s">
        <v>5451</v>
      </c>
      <c r="M4963" s="1">
        <v>0</v>
      </c>
      <c r="N4963" s="1" t="s">
        <v>5452</v>
      </c>
      <c r="O4963" s="1">
        <v>43267</v>
      </c>
      <c r="P4963" s="1">
        <v>1712</v>
      </c>
      <c r="Q4963" s="1" t="s">
        <v>5453</v>
      </c>
    </row>
    <row r="4964" spans="1:17" x14ac:dyDescent="0.4">
      <c r="A4964" t="s">
        <v>48</v>
      </c>
      <c r="B4964" t="s">
        <v>2124</v>
      </c>
      <c r="C4964" t="s">
        <v>4</v>
      </c>
      <c r="D4964">
        <v>2020</v>
      </c>
      <c r="E4964" s="3">
        <v>1</v>
      </c>
      <c r="F4964" s="21" t="s">
        <v>50</v>
      </c>
      <c r="G4964" s="1">
        <v>163</v>
      </c>
      <c r="H4964" s="1">
        <v>-32</v>
      </c>
      <c r="J4964" s="1" t="s">
        <v>178</v>
      </c>
      <c r="K4964" s="1" t="s">
        <v>5454</v>
      </c>
      <c r="L4964" s="1" t="s">
        <v>3324</v>
      </c>
      <c r="M4964" s="1">
        <v>0</v>
      </c>
      <c r="N4964" s="1" t="s">
        <v>5455</v>
      </c>
      <c r="O4964" s="1">
        <v>42848</v>
      </c>
      <c r="P4964" s="1">
        <v>1701</v>
      </c>
      <c r="Q4964" s="1" t="s">
        <v>5456</v>
      </c>
    </row>
    <row r="4965" spans="1:17" x14ac:dyDescent="0.4">
      <c r="A4965" t="s">
        <v>48</v>
      </c>
      <c r="B4965" t="s">
        <v>2124</v>
      </c>
      <c r="C4965" t="s">
        <v>4</v>
      </c>
      <c r="D4965">
        <v>2020</v>
      </c>
      <c r="E4965" s="3">
        <v>1</v>
      </c>
      <c r="F4965" s="21" t="s">
        <v>50</v>
      </c>
      <c r="G4965" s="1">
        <v>164</v>
      </c>
      <c r="H4965" s="1">
        <v>19</v>
      </c>
      <c r="J4965" s="1" t="s">
        <v>13</v>
      </c>
      <c r="K4965" s="1" t="s">
        <v>5457</v>
      </c>
      <c r="L4965" s="1" t="s">
        <v>2408</v>
      </c>
      <c r="M4965" s="1">
        <v>0</v>
      </c>
      <c r="N4965" s="1" t="s">
        <v>5458</v>
      </c>
      <c r="O4965" s="1">
        <v>43908</v>
      </c>
      <c r="P4965" s="1">
        <v>1684</v>
      </c>
      <c r="Q4965" s="1" t="s">
        <v>5459</v>
      </c>
    </row>
    <row r="4966" spans="1:17" x14ac:dyDescent="0.4">
      <c r="A4966" t="s">
        <v>48</v>
      </c>
      <c r="B4966" t="s">
        <v>2124</v>
      </c>
      <c r="C4966" t="s">
        <v>4</v>
      </c>
      <c r="D4966">
        <v>2020</v>
      </c>
      <c r="E4966" s="3">
        <v>1</v>
      </c>
      <c r="F4966" s="21" t="s">
        <v>50</v>
      </c>
      <c r="G4966" s="1">
        <v>165</v>
      </c>
      <c r="H4966" s="1" t="s">
        <v>81</v>
      </c>
      <c r="J4966" s="1" t="s">
        <v>17</v>
      </c>
      <c r="K4966" s="1" t="s">
        <v>5460</v>
      </c>
      <c r="L4966" s="1" t="s">
        <v>5461</v>
      </c>
      <c r="M4966" s="1">
        <v>0</v>
      </c>
      <c r="N4966" s="1" t="s">
        <v>5462</v>
      </c>
      <c r="O4966" s="1">
        <v>42880</v>
      </c>
      <c r="P4966" s="1">
        <v>1628</v>
      </c>
      <c r="Q4966" s="1" t="s">
        <v>5463</v>
      </c>
    </row>
    <row r="4967" spans="1:17" x14ac:dyDescent="0.4">
      <c r="A4967" t="s">
        <v>48</v>
      </c>
      <c r="B4967" t="s">
        <v>2124</v>
      </c>
      <c r="C4967" t="s">
        <v>4</v>
      </c>
      <c r="D4967">
        <v>2020</v>
      </c>
      <c r="E4967" s="3">
        <v>1</v>
      </c>
      <c r="F4967" s="21" t="s">
        <v>50</v>
      </c>
      <c r="G4967" s="1">
        <v>166</v>
      </c>
      <c r="H4967" s="1">
        <v>8</v>
      </c>
      <c r="J4967" s="1" t="s">
        <v>178</v>
      </c>
      <c r="K4967" s="1" t="s">
        <v>5464</v>
      </c>
      <c r="L4967" s="1" t="s">
        <v>5295</v>
      </c>
      <c r="M4967" s="1">
        <v>0</v>
      </c>
      <c r="N4967" s="1" t="s">
        <v>5465</v>
      </c>
      <c r="O4967" s="1">
        <v>43726</v>
      </c>
      <c r="P4967" s="1">
        <v>1605</v>
      </c>
      <c r="Q4967" s="1" t="s">
        <v>5466</v>
      </c>
    </row>
    <row r="4968" spans="1:17" x14ac:dyDescent="0.4">
      <c r="A4968" t="s">
        <v>48</v>
      </c>
      <c r="B4968" t="s">
        <v>2124</v>
      </c>
      <c r="C4968" t="s">
        <v>4</v>
      </c>
      <c r="D4968">
        <v>2020</v>
      </c>
      <c r="E4968" s="3">
        <v>1</v>
      </c>
      <c r="F4968" s="21" t="s">
        <v>50</v>
      </c>
      <c r="G4968" s="1">
        <v>167</v>
      </c>
      <c r="H4968" s="1">
        <v>-72</v>
      </c>
      <c r="J4968" s="1" t="s">
        <v>1312</v>
      </c>
      <c r="K4968" s="1" t="s">
        <v>5467</v>
      </c>
      <c r="L4968" s="1" t="s">
        <v>5468</v>
      </c>
      <c r="M4968" s="1">
        <v>0</v>
      </c>
      <c r="O4968" s="1">
        <v>43809</v>
      </c>
      <c r="P4968" s="1">
        <v>1588</v>
      </c>
      <c r="Q4968" s="1" t="s">
        <v>5469</v>
      </c>
    </row>
    <row r="4969" spans="1:17" x14ac:dyDescent="0.4">
      <c r="A4969" t="s">
        <v>48</v>
      </c>
      <c r="B4969" t="s">
        <v>2124</v>
      </c>
      <c r="C4969" t="s">
        <v>4</v>
      </c>
      <c r="D4969">
        <v>2020</v>
      </c>
      <c r="E4969" s="3">
        <v>1</v>
      </c>
      <c r="F4969" s="21" t="s">
        <v>50</v>
      </c>
      <c r="G4969" s="1">
        <v>168</v>
      </c>
      <c r="H4969" s="1">
        <v>-29</v>
      </c>
      <c r="J4969" s="1" t="s">
        <v>13</v>
      </c>
      <c r="K4969" s="1" t="s">
        <v>1298</v>
      </c>
      <c r="L4969" s="1" t="s">
        <v>1299</v>
      </c>
      <c r="M4969" s="1" t="s">
        <v>4160</v>
      </c>
      <c r="N4969" s="1" t="s">
        <v>4161</v>
      </c>
      <c r="O4969" s="1">
        <v>43899</v>
      </c>
      <c r="P4969" s="1">
        <v>1585</v>
      </c>
      <c r="Q4969" s="1" t="s">
        <v>4162</v>
      </c>
    </row>
    <row r="4970" spans="1:17" x14ac:dyDescent="0.4">
      <c r="A4970" t="s">
        <v>48</v>
      </c>
      <c r="B4970" t="s">
        <v>2124</v>
      </c>
      <c r="C4970" t="s">
        <v>4</v>
      </c>
      <c r="D4970">
        <v>2020</v>
      </c>
      <c r="E4970" s="3">
        <v>1</v>
      </c>
      <c r="F4970" s="21" t="s">
        <v>50</v>
      </c>
      <c r="G4970" s="1">
        <v>169</v>
      </c>
      <c r="H4970" s="1">
        <v>-2</v>
      </c>
      <c r="J4970" s="1" t="s">
        <v>415</v>
      </c>
      <c r="K4970" s="1" t="s">
        <v>5470</v>
      </c>
      <c r="L4970" s="1" t="s">
        <v>2171</v>
      </c>
      <c r="M4970" s="1">
        <v>0</v>
      </c>
      <c r="N4970" s="1" t="s">
        <v>5471</v>
      </c>
      <c r="O4970" s="1">
        <v>42823</v>
      </c>
      <c r="P4970" s="1">
        <v>1556</v>
      </c>
      <c r="Q4970" s="1" t="s">
        <v>5472</v>
      </c>
    </row>
    <row r="4971" spans="1:17" x14ac:dyDescent="0.4">
      <c r="A4971" t="s">
        <v>48</v>
      </c>
      <c r="B4971" t="s">
        <v>2124</v>
      </c>
      <c r="C4971" t="s">
        <v>4</v>
      </c>
      <c r="D4971">
        <v>2020</v>
      </c>
      <c r="E4971" s="3">
        <v>1</v>
      </c>
      <c r="F4971" s="21" t="s">
        <v>50</v>
      </c>
      <c r="G4971" s="1">
        <v>170</v>
      </c>
      <c r="H4971" s="1">
        <v>-9</v>
      </c>
      <c r="J4971" s="1" t="s">
        <v>13</v>
      </c>
      <c r="K4971" s="1" t="s">
        <v>5473</v>
      </c>
      <c r="L4971" s="1" t="s">
        <v>5474</v>
      </c>
      <c r="M4971" s="1">
        <v>0</v>
      </c>
      <c r="N4971" s="1" t="s">
        <v>5475</v>
      </c>
      <c r="O4971" s="1">
        <v>43987</v>
      </c>
      <c r="P4971" s="1">
        <v>1530</v>
      </c>
      <c r="Q4971" s="1" t="s">
        <v>5476</v>
      </c>
    </row>
    <row r="4972" spans="1:17" x14ac:dyDescent="0.4">
      <c r="A4972" t="s">
        <v>48</v>
      </c>
      <c r="B4972" t="s">
        <v>2124</v>
      </c>
      <c r="C4972" t="s">
        <v>4</v>
      </c>
      <c r="D4972">
        <v>2020</v>
      </c>
      <c r="E4972" s="3">
        <v>1</v>
      </c>
      <c r="F4972" s="21" t="s">
        <v>50</v>
      </c>
      <c r="G4972" s="1">
        <v>171</v>
      </c>
      <c r="H4972" s="1">
        <v>1</v>
      </c>
      <c r="J4972" s="1" t="s">
        <v>317</v>
      </c>
      <c r="K4972" s="1" t="s">
        <v>5477</v>
      </c>
      <c r="L4972" s="1" t="s">
        <v>5478</v>
      </c>
      <c r="M4972" s="1">
        <v>0</v>
      </c>
      <c r="N4972" s="1" t="s">
        <v>5479</v>
      </c>
      <c r="O4972" s="1">
        <v>42669</v>
      </c>
      <c r="P4972" s="1">
        <v>1517</v>
      </c>
      <c r="Q4972" s="1" t="s">
        <v>5480</v>
      </c>
    </row>
    <row r="4973" spans="1:17" x14ac:dyDescent="0.4">
      <c r="A4973" t="s">
        <v>48</v>
      </c>
      <c r="B4973" t="s">
        <v>2124</v>
      </c>
      <c r="C4973" t="s">
        <v>4</v>
      </c>
      <c r="D4973">
        <v>2020</v>
      </c>
      <c r="E4973" s="3">
        <v>1</v>
      </c>
      <c r="F4973" s="21" t="s">
        <v>50</v>
      </c>
      <c r="G4973" s="1">
        <v>172</v>
      </c>
      <c r="H4973" s="1" t="s">
        <v>81</v>
      </c>
      <c r="J4973" s="1" t="s">
        <v>178</v>
      </c>
      <c r="K4973" s="1" t="s">
        <v>3212</v>
      </c>
      <c r="L4973" s="1" t="s">
        <v>3213</v>
      </c>
      <c r="M4973" s="1">
        <v>0</v>
      </c>
      <c r="O4973" s="1">
        <v>43830</v>
      </c>
      <c r="P4973" s="1">
        <v>1507</v>
      </c>
      <c r="Q4973" s="1" t="s">
        <v>3214</v>
      </c>
    </row>
    <row r="4974" spans="1:17" x14ac:dyDescent="0.4">
      <c r="A4974" t="s">
        <v>48</v>
      </c>
      <c r="B4974" t="s">
        <v>2124</v>
      </c>
      <c r="C4974" t="s">
        <v>4</v>
      </c>
      <c r="D4974">
        <v>2020</v>
      </c>
      <c r="E4974" s="3">
        <v>1</v>
      </c>
      <c r="F4974" s="21" t="s">
        <v>50</v>
      </c>
      <c r="G4974" s="1">
        <v>173</v>
      </c>
      <c r="H4974" s="1" t="s">
        <v>62</v>
      </c>
      <c r="J4974" s="1" t="s">
        <v>13</v>
      </c>
      <c r="K4974" s="1" t="s">
        <v>5481</v>
      </c>
      <c r="L4974" s="1" t="s">
        <v>5482</v>
      </c>
      <c r="M4974" s="1">
        <v>0</v>
      </c>
      <c r="N4974" s="1" t="s">
        <v>5483</v>
      </c>
      <c r="O4974" s="1">
        <v>44004</v>
      </c>
      <c r="P4974" s="1">
        <v>1445</v>
      </c>
      <c r="Q4974" s="1" t="s">
        <v>5484</v>
      </c>
    </row>
    <row r="4975" spans="1:17" x14ac:dyDescent="0.4">
      <c r="A4975" t="s">
        <v>48</v>
      </c>
      <c r="B4975" t="s">
        <v>2124</v>
      </c>
      <c r="C4975" t="s">
        <v>4</v>
      </c>
      <c r="D4975">
        <v>2020</v>
      </c>
      <c r="E4975" s="3">
        <v>1</v>
      </c>
      <c r="F4975" s="21" t="s">
        <v>50</v>
      </c>
      <c r="G4975" s="1">
        <v>174</v>
      </c>
      <c r="H4975" s="1">
        <v>21</v>
      </c>
      <c r="J4975" s="1" t="s">
        <v>3156</v>
      </c>
      <c r="K4975" s="1" t="s">
        <v>5485</v>
      </c>
      <c r="L4975" s="1" t="s">
        <v>5486</v>
      </c>
      <c r="M4975" s="1">
        <v>0</v>
      </c>
      <c r="N4975" s="1" t="s">
        <v>5487</v>
      </c>
      <c r="O4975" s="1">
        <v>41198</v>
      </c>
      <c r="P4975" s="1">
        <v>1439</v>
      </c>
      <c r="Q4975" s="1" t="s">
        <v>5488</v>
      </c>
    </row>
    <row r="4976" spans="1:17" x14ac:dyDescent="0.4">
      <c r="A4976" t="s">
        <v>48</v>
      </c>
      <c r="B4976" t="s">
        <v>2124</v>
      </c>
      <c r="C4976" t="s">
        <v>4</v>
      </c>
      <c r="D4976">
        <v>2020</v>
      </c>
      <c r="E4976" s="3">
        <v>1</v>
      </c>
      <c r="F4976" s="21" t="s">
        <v>50</v>
      </c>
      <c r="G4976" s="1">
        <v>175</v>
      </c>
      <c r="H4976" s="1">
        <v>-24</v>
      </c>
      <c r="J4976" s="1" t="s">
        <v>317</v>
      </c>
      <c r="K4976" s="1" t="s">
        <v>5489</v>
      </c>
      <c r="L4976" s="1" t="s">
        <v>5490</v>
      </c>
      <c r="M4976" s="1">
        <v>0</v>
      </c>
      <c r="N4976" s="1" t="s">
        <v>5491</v>
      </c>
      <c r="O4976" s="1">
        <v>43565</v>
      </c>
      <c r="P4976" s="1">
        <v>1437</v>
      </c>
      <c r="Q4976" s="1" t="s">
        <v>5492</v>
      </c>
    </row>
    <row r="4977" spans="1:17" x14ac:dyDescent="0.4">
      <c r="A4977" t="s">
        <v>48</v>
      </c>
      <c r="B4977" t="s">
        <v>2124</v>
      </c>
      <c r="C4977" t="s">
        <v>4</v>
      </c>
      <c r="D4977">
        <v>2020</v>
      </c>
      <c r="E4977" s="3">
        <v>1</v>
      </c>
      <c r="F4977" s="21" t="s">
        <v>50</v>
      </c>
      <c r="G4977" s="1">
        <v>176</v>
      </c>
      <c r="H4977" s="1">
        <v>73</v>
      </c>
      <c r="J4977" s="1" t="s">
        <v>13</v>
      </c>
      <c r="K4977" s="1" t="s">
        <v>5493</v>
      </c>
      <c r="L4977" s="1" t="s">
        <v>5494</v>
      </c>
      <c r="M4977" s="1">
        <v>0</v>
      </c>
      <c r="N4977" s="1" t="s">
        <v>5495</v>
      </c>
      <c r="O4977" s="1">
        <v>44000</v>
      </c>
      <c r="P4977" s="1">
        <v>1421</v>
      </c>
      <c r="Q4977" s="1" t="s">
        <v>5496</v>
      </c>
    </row>
    <row r="4978" spans="1:17" x14ac:dyDescent="0.4">
      <c r="A4978" t="s">
        <v>48</v>
      </c>
      <c r="B4978" t="s">
        <v>2124</v>
      </c>
      <c r="C4978" t="s">
        <v>4</v>
      </c>
      <c r="D4978">
        <v>2020</v>
      </c>
      <c r="E4978" s="3">
        <v>1</v>
      </c>
      <c r="F4978" s="21" t="s">
        <v>50</v>
      </c>
      <c r="G4978" s="1">
        <v>177</v>
      </c>
      <c r="H4978" s="1">
        <v>-84</v>
      </c>
      <c r="J4978" s="1" t="s">
        <v>178</v>
      </c>
      <c r="K4978" s="1" t="s">
        <v>5497</v>
      </c>
      <c r="L4978" s="1" t="s">
        <v>3093</v>
      </c>
      <c r="M4978" s="1">
        <v>0</v>
      </c>
      <c r="N4978" s="1" t="s">
        <v>5498</v>
      </c>
      <c r="O4978" s="1">
        <v>43752</v>
      </c>
      <c r="P4978" s="1">
        <v>1401</v>
      </c>
      <c r="Q4978" s="1" t="s">
        <v>5499</v>
      </c>
    </row>
    <row r="4979" spans="1:17" x14ac:dyDescent="0.4">
      <c r="A4979" t="s">
        <v>48</v>
      </c>
      <c r="B4979" t="s">
        <v>2124</v>
      </c>
      <c r="C4979" t="s">
        <v>4</v>
      </c>
      <c r="D4979">
        <v>2020</v>
      </c>
      <c r="E4979" s="3">
        <v>1</v>
      </c>
      <c r="F4979" s="21" t="s">
        <v>50</v>
      </c>
      <c r="G4979" s="1">
        <v>178</v>
      </c>
      <c r="H4979" s="1">
        <v>147</v>
      </c>
      <c r="J4979" s="1" t="s">
        <v>317</v>
      </c>
      <c r="K4979" s="1" t="s">
        <v>5500</v>
      </c>
      <c r="L4979" s="1" t="s">
        <v>5501</v>
      </c>
      <c r="M4979" s="1">
        <v>0</v>
      </c>
      <c r="N4979" s="1" t="s">
        <v>5502</v>
      </c>
      <c r="O4979" s="1">
        <v>43482</v>
      </c>
      <c r="P4979" s="1">
        <v>1398</v>
      </c>
      <c r="Q4979" s="1" t="s">
        <v>5503</v>
      </c>
    </row>
    <row r="4980" spans="1:17" x14ac:dyDescent="0.4">
      <c r="A4980" t="s">
        <v>48</v>
      </c>
      <c r="B4980" t="s">
        <v>2124</v>
      </c>
      <c r="C4980" t="s">
        <v>4</v>
      </c>
      <c r="D4980">
        <v>2020</v>
      </c>
      <c r="E4980" s="3">
        <v>1</v>
      </c>
      <c r="F4980" s="21" t="s">
        <v>50</v>
      </c>
      <c r="G4980" s="1">
        <v>179</v>
      </c>
      <c r="H4980" s="1">
        <v>-4</v>
      </c>
      <c r="J4980" s="1" t="s">
        <v>304</v>
      </c>
      <c r="K4980" s="1" t="s">
        <v>5504</v>
      </c>
      <c r="L4980" s="1" t="s">
        <v>3702</v>
      </c>
      <c r="M4980" s="1">
        <v>0</v>
      </c>
      <c r="N4980" s="1" t="s">
        <v>5505</v>
      </c>
      <c r="O4980" s="1">
        <v>43984</v>
      </c>
      <c r="P4980" s="1">
        <v>1370</v>
      </c>
      <c r="Q4980" s="1" t="s">
        <v>5506</v>
      </c>
    </row>
    <row r="4981" spans="1:17" x14ac:dyDescent="0.4">
      <c r="A4981" t="s">
        <v>48</v>
      </c>
      <c r="B4981" t="s">
        <v>2124</v>
      </c>
      <c r="C4981" t="s">
        <v>4</v>
      </c>
      <c r="D4981">
        <v>2020</v>
      </c>
      <c r="E4981" s="3">
        <v>1</v>
      </c>
      <c r="F4981" s="21" t="s">
        <v>50</v>
      </c>
      <c r="G4981" s="1">
        <v>180</v>
      </c>
      <c r="H4981" s="1">
        <v>-4</v>
      </c>
      <c r="J4981" s="1" t="s">
        <v>13</v>
      </c>
      <c r="K4981" s="1" t="s">
        <v>5507</v>
      </c>
      <c r="L4981" s="1" t="s">
        <v>5508</v>
      </c>
      <c r="M4981" s="1">
        <v>0</v>
      </c>
      <c r="N4981" s="1" t="s">
        <v>5509</v>
      </c>
      <c r="O4981" s="1">
        <v>44006</v>
      </c>
      <c r="P4981" s="1">
        <v>1355</v>
      </c>
      <c r="Q4981" s="1" t="s">
        <v>5510</v>
      </c>
    </row>
    <row r="4982" spans="1:17" x14ac:dyDescent="0.4">
      <c r="A4982" t="s">
        <v>48</v>
      </c>
      <c r="B4982" t="s">
        <v>2124</v>
      </c>
      <c r="C4982" t="s">
        <v>4</v>
      </c>
      <c r="D4982">
        <v>2020</v>
      </c>
      <c r="E4982" s="3">
        <v>1</v>
      </c>
      <c r="F4982" s="21" t="s">
        <v>50</v>
      </c>
      <c r="G4982" s="1">
        <v>181</v>
      </c>
      <c r="H4982" s="1">
        <v>45</v>
      </c>
      <c r="J4982" s="1" t="s">
        <v>10</v>
      </c>
      <c r="K4982" s="1" t="s">
        <v>5511</v>
      </c>
      <c r="L4982" s="1" t="s">
        <v>2408</v>
      </c>
      <c r="M4982" s="1">
        <v>0</v>
      </c>
      <c r="N4982" s="1" t="s">
        <v>5512</v>
      </c>
      <c r="O4982" s="1">
        <v>43131</v>
      </c>
      <c r="P4982" s="1">
        <v>1340</v>
      </c>
      <c r="Q4982" s="1" t="s">
        <v>5513</v>
      </c>
    </row>
    <row r="4983" spans="1:17" x14ac:dyDescent="0.4">
      <c r="A4983" t="s">
        <v>48</v>
      </c>
      <c r="B4983" t="s">
        <v>2124</v>
      </c>
      <c r="C4983" t="s">
        <v>4</v>
      </c>
      <c r="D4983">
        <v>2020</v>
      </c>
      <c r="E4983" s="3">
        <v>1</v>
      </c>
      <c r="F4983" s="21" t="s">
        <v>50</v>
      </c>
      <c r="G4983" s="1">
        <v>182</v>
      </c>
      <c r="H4983" s="1">
        <v>-20</v>
      </c>
      <c r="J4983" s="1" t="s">
        <v>3156</v>
      </c>
      <c r="K4983" s="1" t="s">
        <v>2448</v>
      </c>
      <c r="L4983" s="1" t="s">
        <v>4090</v>
      </c>
      <c r="M4983" s="1">
        <v>0</v>
      </c>
      <c r="N4983" s="1" t="s">
        <v>4091</v>
      </c>
      <c r="O4983" s="1">
        <v>43992</v>
      </c>
      <c r="P4983" s="1">
        <v>1313</v>
      </c>
      <c r="Q4983" s="1" t="s">
        <v>4092</v>
      </c>
    </row>
    <row r="4984" spans="1:17" x14ac:dyDescent="0.4">
      <c r="A4984" t="s">
        <v>48</v>
      </c>
      <c r="B4984" t="s">
        <v>2124</v>
      </c>
      <c r="C4984" t="s">
        <v>4</v>
      </c>
      <c r="D4984">
        <v>2020</v>
      </c>
      <c r="E4984" s="3">
        <v>1</v>
      </c>
      <c r="F4984" s="21" t="s">
        <v>50</v>
      </c>
      <c r="G4984" s="1">
        <v>183</v>
      </c>
      <c r="H4984" s="1">
        <v>-35</v>
      </c>
      <c r="J4984" s="1" t="s">
        <v>13</v>
      </c>
      <c r="K4984" s="1" t="s">
        <v>5514</v>
      </c>
      <c r="L4984" s="1" t="s">
        <v>5515</v>
      </c>
      <c r="M4984" s="1">
        <v>0</v>
      </c>
      <c r="N4984" s="1" t="s">
        <v>5516</v>
      </c>
      <c r="O4984" s="1">
        <v>43999</v>
      </c>
      <c r="P4984" s="1">
        <v>1265</v>
      </c>
      <c r="Q4984" s="1" t="s">
        <v>5517</v>
      </c>
    </row>
    <row r="4985" spans="1:17" x14ac:dyDescent="0.4">
      <c r="A4985" t="s">
        <v>48</v>
      </c>
      <c r="B4985" t="s">
        <v>2124</v>
      </c>
      <c r="C4985" t="s">
        <v>4</v>
      </c>
      <c r="D4985">
        <v>2020</v>
      </c>
      <c r="E4985" s="3">
        <v>1</v>
      </c>
      <c r="F4985" s="21" t="s">
        <v>50</v>
      </c>
      <c r="G4985" s="1">
        <v>184</v>
      </c>
      <c r="H4985" s="1">
        <v>-5</v>
      </c>
      <c r="J4985" s="1" t="s">
        <v>20</v>
      </c>
      <c r="K4985" s="1" t="s">
        <v>3463</v>
      </c>
      <c r="L4985" s="1" t="s">
        <v>3464</v>
      </c>
      <c r="M4985" s="1">
        <v>0</v>
      </c>
      <c r="N4985" s="1" t="s">
        <v>3465</v>
      </c>
      <c r="O4985" s="1">
        <v>43990</v>
      </c>
      <c r="P4985" s="1">
        <v>1258</v>
      </c>
      <c r="Q4985" s="1" t="s">
        <v>3466</v>
      </c>
    </row>
    <row r="4986" spans="1:17" x14ac:dyDescent="0.4">
      <c r="A4986" t="s">
        <v>48</v>
      </c>
      <c r="B4986" t="s">
        <v>2124</v>
      </c>
      <c r="C4986" t="s">
        <v>4</v>
      </c>
      <c r="D4986">
        <v>2020</v>
      </c>
      <c r="E4986" s="3">
        <v>1</v>
      </c>
      <c r="F4986" s="21" t="s">
        <v>50</v>
      </c>
      <c r="G4986" s="1">
        <v>185</v>
      </c>
      <c r="H4986" s="1">
        <v>81</v>
      </c>
      <c r="J4986" s="1" t="s">
        <v>13</v>
      </c>
      <c r="K4986" s="1" t="s">
        <v>5518</v>
      </c>
      <c r="L4986" s="1" t="s">
        <v>301</v>
      </c>
      <c r="M4986" s="1">
        <v>0</v>
      </c>
      <c r="N4986" s="1" t="s">
        <v>5519</v>
      </c>
      <c r="O4986" s="1">
        <v>44011</v>
      </c>
      <c r="P4986" s="1">
        <v>1238</v>
      </c>
      <c r="Q4986" s="1" t="s">
        <v>5520</v>
      </c>
    </row>
    <row r="4987" spans="1:17" x14ac:dyDescent="0.4">
      <c r="A4987" t="s">
        <v>48</v>
      </c>
      <c r="B4987" t="s">
        <v>2124</v>
      </c>
      <c r="C4987" t="s">
        <v>4</v>
      </c>
      <c r="D4987">
        <v>2020</v>
      </c>
      <c r="E4987" s="3">
        <v>1</v>
      </c>
      <c r="F4987" s="21" t="s">
        <v>50</v>
      </c>
      <c r="G4987" s="1">
        <v>186</v>
      </c>
      <c r="H4987" s="1">
        <v>-62</v>
      </c>
      <c r="J4987" s="1" t="s">
        <v>317</v>
      </c>
      <c r="K4987" s="1" t="s">
        <v>5521</v>
      </c>
      <c r="L4987" s="1" t="s">
        <v>5522</v>
      </c>
      <c r="M4987" s="1">
        <v>0</v>
      </c>
      <c r="N4987" s="1" t="s">
        <v>5523</v>
      </c>
      <c r="O4987" s="1">
        <v>43797</v>
      </c>
      <c r="P4987" s="1">
        <v>1228</v>
      </c>
      <c r="Q4987" s="1" t="s">
        <v>5524</v>
      </c>
    </row>
    <row r="4988" spans="1:17" x14ac:dyDescent="0.4">
      <c r="A4988" t="s">
        <v>48</v>
      </c>
      <c r="B4988" t="s">
        <v>2124</v>
      </c>
      <c r="C4988" t="s">
        <v>4</v>
      </c>
      <c r="D4988">
        <v>2020</v>
      </c>
      <c r="E4988" s="3">
        <v>1</v>
      </c>
      <c r="F4988" s="21" t="s">
        <v>50</v>
      </c>
      <c r="G4988" s="1">
        <v>187</v>
      </c>
      <c r="H4988" s="1">
        <v>-24</v>
      </c>
      <c r="J4988" s="1" t="s">
        <v>178</v>
      </c>
      <c r="K4988" s="1" t="s">
        <v>5525</v>
      </c>
      <c r="L4988" s="1" t="s">
        <v>5146</v>
      </c>
      <c r="M4988" s="1">
        <v>0</v>
      </c>
      <c r="N4988" s="1" t="s">
        <v>5526</v>
      </c>
      <c r="O4988" s="1">
        <v>43412</v>
      </c>
      <c r="P4988" s="1">
        <v>1219</v>
      </c>
      <c r="Q4988" s="1" t="s">
        <v>5527</v>
      </c>
    </row>
    <row r="4989" spans="1:17" x14ac:dyDescent="0.4">
      <c r="A4989" t="s">
        <v>48</v>
      </c>
      <c r="B4989" t="s">
        <v>2124</v>
      </c>
      <c r="C4989" t="s">
        <v>4</v>
      </c>
      <c r="D4989">
        <v>2020</v>
      </c>
      <c r="E4989" s="3">
        <v>1</v>
      </c>
      <c r="F4989" s="21" t="s">
        <v>50</v>
      </c>
      <c r="G4989" s="1">
        <v>188</v>
      </c>
      <c r="H4989" s="1">
        <v>17</v>
      </c>
      <c r="J4989" s="1" t="s">
        <v>3156</v>
      </c>
      <c r="K4989" s="1" t="s">
        <v>2195</v>
      </c>
      <c r="L4989" s="1" t="s">
        <v>5528</v>
      </c>
      <c r="M4989" s="1">
        <v>0</v>
      </c>
      <c r="N4989" s="1" t="s">
        <v>5529</v>
      </c>
      <c r="O4989" s="1">
        <v>43973</v>
      </c>
      <c r="P4989" s="1">
        <v>1208</v>
      </c>
      <c r="Q4989" s="1" t="s">
        <v>5530</v>
      </c>
    </row>
    <row r="4990" spans="1:17" x14ac:dyDescent="0.4">
      <c r="A4990" t="s">
        <v>48</v>
      </c>
      <c r="B4990" t="s">
        <v>2124</v>
      </c>
      <c r="C4990" t="s">
        <v>4</v>
      </c>
      <c r="D4990">
        <v>2020</v>
      </c>
      <c r="E4990" s="3">
        <v>1</v>
      </c>
      <c r="F4990" s="21" t="s">
        <v>50</v>
      </c>
      <c r="G4990" s="1">
        <v>189</v>
      </c>
      <c r="H4990" s="1">
        <v>94</v>
      </c>
      <c r="J4990" s="1" t="s">
        <v>13</v>
      </c>
      <c r="K4990" s="1" t="s">
        <v>5531</v>
      </c>
      <c r="L4990" s="1" t="s">
        <v>3652</v>
      </c>
      <c r="M4990" s="1">
        <v>0</v>
      </c>
      <c r="N4990" s="1" t="s">
        <v>5532</v>
      </c>
      <c r="O4990" s="1">
        <v>44006</v>
      </c>
      <c r="P4990" s="1">
        <v>1196</v>
      </c>
      <c r="Q4990" s="1" t="s">
        <v>5533</v>
      </c>
    </row>
    <row r="4991" spans="1:17" x14ac:dyDescent="0.4">
      <c r="A4991" t="s">
        <v>48</v>
      </c>
      <c r="B4991" t="s">
        <v>2124</v>
      </c>
      <c r="C4991" t="s">
        <v>4</v>
      </c>
      <c r="D4991">
        <v>2020</v>
      </c>
      <c r="E4991" s="3">
        <v>1</v>
      </c>
      <c r="F4991" s="21" t="s">
        <v>50</v>
      </c>
      <c r="G4991" s="1">
        <v>190</v>
      </c>
      <c r="H4991" s="1">
        <v>22</v>
      </c>
      <c r="J4991" s="1" t="s">
        <v>13</v>
      </c>
      <c r="K4991" s="1" t="s">
        <v>5534</v>
      </c>
      <c r="L4991" s="1" t="s">
        <v>2408</v>
      </c>
      <c r="M4991" s="1">
        <v>0</v>
      </c>
      <c r="N4991" s="1" t="s">
        <v>5535</v>
      </c>
      <c r="O4991" s="1">
        <v>43878</v>
      </c>
      <c r="P4991" s="1">
        <v>1189</v>
      </c>
      <c r="Q4991" s="1" t="s">
        <v>5536</v>
      </c>
    </row>
    <row r="4992" spans="1:17" x14ac:dyDescent="0.4">
      <c r="A4992" t="s">
        <v>48</v>
      </c>
      <c r="B4992" t="s">
        <v>2124</v>
      </c>
      <c r="C4992" t="s">
        <v>4</v>
      </c>
      <c r="D4992">
        <v>2020</v>
      </c>
      <c r="E4992" s="3">
        <v>1</v>
      </c>
      <c r="F4992" s="21" t="s">
        <v>50</v>
      </c>
      <c r="G4992" s="1">
        <v>191</v>
      </c>
      <c r="H4992" s="1">
        <v>-56</v>
      </c>
      <c r="J4992" s="1" t="s">
        <v>178</v>
      </c>
      <c r="K4992" s="1" t="s">
        <v>5537</v>
      </c>
      <c r="L4992" s="1" t="s">
        <v>2283</v>
      </c>
      <c r="M4992" s="1">
        <v>0</v>
      </c>
      <c r="N4992" s="1" t="s">
        <v>5538</v>
      </c>
      <c r="O4992" s="1">
        <v>43572</v>
      </c>
      <c r="P4992" s="1">
        <v>1186</v>
      </c>
      <c r="Q4992" s="1" t="s">
        <v>5539</v>
      </c>
    </row>
    <row r="4993" spans="1:17" x14ac:dyDescent="0.4">
      <c r="A4993" t="s">
        <v>48</v>
      </c>
      <c r="B4993" t="s">
        <v>2124</v>
      </c>
      <c r="C4993" t="s">
        <v>4</v>
      </c>
      <c r="D4993">
        <v>2020</v>
      </c>
      <c r="E4993" s="3">
        <v>1</v>
      </c>
      <c r="F4993" s="21" t="s">
        <v>50</v>
      </c>
      <c r="G4993" s="1">
        <v>192</v>
      </c>
      <c r="H4993" s="1">
        <v>2</v>
      </c>
      <c r="J4993" s="1" t="s">
        <v>3156</v>
      </c>
      <c r="K4993" s="1" t="s">
        <v>5540</v>
      </c>
      <c r="L4993" s="1" t="s">
        <v>5541</v>
      </c>
      <c r="M4993" s="1">
        <v>0</v>
      </c>
      <c r="N4993" s="1" t="s">
        <v>5542</v>
      </c>
      <c r="O4993" s="1">
        <v>43993</v>
      </c>
      <c r="P4993" s="1">
        <v>1182</v>
      </c>
      <c r="Q4993" s="1" t="s">
        <v>5543</v>
      </c>
    </row>
    <row r="4994" spans="1:17" x14ac:dyDescent="0.4">
      <c r="A4994" t="s">
        <v>48</v>
      </c>
      <c r="B4994" t="s">
        <v>2124</v>
      </c>
      <c r="C4994" t="s">
        <v>4</v>
      </c>
      <c r="D4994">
        <v>2020</v>
      </c>
      <c r="E4994" s="3">
        <v>1</v>
      </c>
      <c r="F4994" s="21" t="s">
        <v>50</v>
      </c>
      <c r="G4994" s="1">
        <v>193</v>
      </c>
      <c r="H4994" s="1">
        <v>9</v>
      </c>
      <c r="J4994" s="1" t="s">
        <v>13</v>
      </c>
      <c r="K4994" s="1" t="s">
        <v>5544</v>
      </c>
      <c r="L4994" s="1" t="s">
        <v>5545</v>
      </c>
      <c r="M4994" s="1">
        <v>0</v>
      </c>
      <c r="N4994" s="1" t="s">
        <v>5546</v>
      </c>
      <c r="O4994" s="1">
        <v>43985</v>
      </c>
      <c r="P4994" s="1">
        <v>1174</v>
      </c>
      <c r="Q4994" s="1" t="s">
        <v>5547</v>
      </c>
    </row>
    <row r="4995" spans="1:17" x14ac:dyDescent="0.4">
      <c r="A4995" t="s">
        <v>48</v>
      </c>
      <c r="B4995" t="s">
        <v>2124</v>
      </c>
      <c r="C4995" t="s">
        <v>4</v>
      </c>
      <c r="D4995">
        <v>2020</v>
      </c>
      <c r="E4995" s="3">
        <v>1</v>
      </c>
      <c r="F4995" s="21" t="s">
        <v>50</v>
      </c>
      <c r="G4995" s="1">
        <v>194</v>
      </c>
      <c r="H4995" s="1">
        <v>13</v>
      </c>
      <c r="J4995" s="1" t="s">
        <v>17</v>
      </c>
      <c r="K4995" s="1" t="s">
        <v>5548</v>
      </c>
      <c r="L4995" s="1" t="s">
        <v>5549</v>
      </c>
      <c r="M4995" s="1">
        <v>0</v>
      </c>
      <c r="N4995" s="1" t="s">
        <v>5550</v>
      </c>
      <c r="O4995" s="1">
        <v>42802</v>
      </c>
      <c r="P4995" s="1">
        <v>1165</v>
      </c>
      <c r="Q4995" s="1" t="s">
        <v>5551</v>
      </c>
    </row>
    <row r="4996" spans="1:17" x14ac:dyDescent="0.4">
      <c r="A4996" t="s">
        <v>48</v>
      </c>
      <c r="B4996" t="s">
        <v>2124</v>
      </c>
      <c r="C4996" t="s">
        <v>4</v>
      </c>
      <c r="D4996">
        <v>2020</v>
      </c>
      <c r="E4996" s="3">
        <v>1</v>
      </c>
      <c r="F4996" s="21" t="s">
        <v>50</v>
      </c>
      <c r="G4996" s="1">
        <v>195</v>
      </c>
      <c r="H4996" s="1">
        <v>-29</v>
      </c>
      <c r="J4996" s="1" t="s">
        <v>13</v>
      </c>
      <c r="K4996" s="1" t="s">
        <v>5552</v>
      </c>
      <c r="L4996" s="1" t="s">
        <v>4822</v>
      </c>
      <c r="M4996" s="1">
        <v>0</v>
      </c>
      <c r="N4996" s="1" t="s">
        <v>5553</v>
      </c>
      <c r="O4996" s="1">
        <v>43999</v>
      </c>
      <c r="P4996" s="1">
        <v>1163</v>
      </c>
      <c r="Q4996" s="1" t="s">
        <v>5554</v>
      </c>
    </row>
    <row r="4997" spans="1:17" x14ac:dyDescent="0.4">
      <c r="A4997" t="s">
        <v>48</v>
      </c>
      <c r="B4997" t="s">
        <v>2124</v>
      </c>
      <c r="C4997" t="s">
        <v>4</v>
      </c>
      <c r="D4997">
        <v>2020</v>
      </c>
      <c r="E4997" s="3">
        <v>1</v>
      </c>
      <c r="F4997" s="21" t="s">
        <v>50</v>
      </c>
      <c r="G4997" s="1">
        <v>196</v>
      </c>
      <c r="H4997" s="1">
        <v>-10</v>
      </c>
      <c r="J4997" s="1" t="s">
        <v>13</v>
      </c>
      <c r="K4997" s="1" t="s">
        <v>5555</v>
      </c>
      <c r="L4997" s="1" t="s">
        <v>4228</v>
      </c>
      <c r="M4997" s="1">
        <v>0</v>
      </c>
      <c r="N4997" s="1" t="s">
        <v>5556</v>
      </c>
      <c r="O4997" s="1">
        <v>43959</v>
      </c>
      <c r="P4997" s="1">
        <v>1153</v>
      </c>
      <c r="Q4997" s="1" t="s">
        <v>5557</v>
      </c>
    </row>
    <row r="4998" spans="1:17" x14ac:dyDescent="0.4">
      <c r="A4998" t="s">
        <v>48</v>
      </c>
      <c r="B4998" t="s">
        <v>2124</v>
      </c>
      <c r="C4998" t="s">
        <v>4</v>
      </c>
      <c r="D4998">
        <v>2020</v>
      </c>
      <c r="E4998" s="3">
        <v>1</v>
      </c>
      <c r="F4998" s="21" t="s">
        <v>50</v>
      </c>
      <c r="G4998" s="1">
        <v>197</v>
      </c>
      <c r="H4998" s="1">
        <v>-19</v>
      </c>
      <c r="J4998" s="1" t="s">
        <v>415</v>
      </c>
      <c r="K4998" s="1" t="s">
        <v>5558</v>
      </c>
      <c r="L4998" s="1" t="s">
        <v>5559</v>
      </c>
      <c r="M4998" s="1">
        <v>0</v>
      </c>
      <c r="N4998" s="1" t="s">
        <v>5560</v>
      </c>
      <c r="O4998" s="1">
        <v>43613</v>
      </c>
      <c r="P4998" s="1">
        <v>1117</v>
      </c>
      <c r="Q4998" s="1" t="s">
        <v>5561</v>
      </c>
    </row>
    <row r="4999" spans="1:17" x14ac:dyDescent="0.4">
      <c r="A4999" t="s">
        <v>48</v>
      </c>
      <c r="B4999" t="s">
        <v>2124</v>
      </c>
      <c r="C4999" t="s">
        <v>4</v>
      </c>
      <c r="D4999">
        <v>2020</v>
      </c>
      <c r="E4999" s="3">
        <v>1</v>
      </c>
      <c r="F4999" s="21" t="s">
        <v>50</v>
      </c>
      <c r="G4999" s="1">
        <v>198</v>
      </c>
      <c r="H4999" s="1">
        <v>-29</v>
      </c>
      <c r="J4999" s="1" t="s">
        <v>13</v>
      </c>
      <c r="K4999" s="1" t="s">
        <v>5562</v>
      </c>
      <c r="L4999" s="1" t="s">
        <v>5334</v>
      </c>
      <c r="M4999" s="1">
        <v>0</v>
      </c>
      <c r="N4999" s="1" t="s">
        <v>5563</v>
      </c>
      <c r="O4999" s="1">
        <v>43976</v>
      </c>
      <c r="P4999" s="1">
        <v>1074</v>
      </c>
      <c r="Q4999" s="1" t="s">
        <v>5564</v>
      </c>
    </row>
    <row r="5000" spans="1:17" x14ac:dyDescent="0.4">
      <c r="A5000" t="s">
        <v>48</v>
      </c>
      <c r="B5000" t="s">
        <v>2124</v>
      </c>
      <c r="C5000" t="s">
        <v>4</v>
      </c>
      <c r="D5000">
        <v>2020</v>
      </c>
      <c r="E5000" s="3">
        <v>1</v>
      </c>
      <c r="F5000" s="21" t="s">
        <v>50</v>
      </c>
      <c r="G5000" s="1">
        <v>199</v>
      </c>
      <c r="H5000" s="1">
        <v>148</v>
      </c>
      <c r="J5000" s="1" t="s">
        <v>11</v>
      </c>
      <c r="K5000" s="1" t="s">
        <v>5565</v>
      </c>
      <c r="L5000" s="1" t="s">
        <v>5566</v>
      </c>
      <c r="M5000" s="1">
        <v>0</v>
      </c>
      <c r="N5000" s="1" t="s">
        <v>5567</v>
      </c>
      <c r="O5000" s="1">
        <v>40463</v>
      </c>
      <c r="P5000" s="1">
        <v>1047</v>
      </c>
      <c r="Q5000" s="1" t="s">
        <v>5568</v>
      </c>
    </row>
    <row r="5001" spans="1:17" x14ac:dyDescent="0.4">
      <c r="A5001" t="s">
        <v>48</v>
      </c>
      <c r="B5001" t="s">
        <v>2124</v>
      </c>
      <c r="C5001" t="s">
        <v>4</v>
      </c>
      <c r="D5001">
        <v>2020</v>
      </c>
      <c r="E5001" s="3">
        <v>1</v>
      </c>
      <c r="F5001" s="21" t="s">
        <v>50</v>
      </c>
      <c r="G5001" s="1">
        <v>200</v>
      </c>
      <c r="H5001" s="1">
        <v>19</v>
      </c>
      <c r="J5001" s="1" t="s">
        <v>13</v>
      </c>
      <c r="K5001" s="1" t="s">
        <v>5569</v>
      </c>
      <c r="L5001" s="1" t="s">
        <v>5334</v>
      </c>
      <c r="M5001" s="1">
        <v>0</v>
      </c>
      <c r="N5001" s="1" t="s">
        <v>5570</v>
      </c>
      <c r="O5001" s="1">
        <v>44006</v>
      </c>
      <c r="P5001" s="1">
        <v>1043</v>
      </c>
      <c r="Q5001" s="1" t="s">
        <v>5571</v>
      </c>
    </row>
    <row r="5002" spans="1:17" x14ac:dyDescent="0.4">
      <c r="A5002" t="s">
        <v>48</v>
      </c>
      <c r="B5002" t="s">
        <v>2124</v>
      </c>
      <c r="C5002" t="s">
        <v>4</v>
      </c>
      <c r="D5002">
        <v>2020</v>
      </c>
      <c r="E5002" s="3">
        <v>2</v>
      </c>
      <c r="F5002" s="21" t="s">
        <v>50</v>
      </c>
      <c r="G5002" s="1">
        <v>1</v>
      </c>
      <c r="H5002" s="1" t="s">
        <v>62</v>
      </c>
      <c r="J5002" s="1" t="s">
        <v>317</v>
      </c>
      <c r="K5002" s="1" t="s">
        <v>2170</v>
      </c>
      <c r="L5002" s="1" t="s">
        <v>2171</v>
      </c>
      <c r="M5002" s="1">
        <v>0</v>
      </c>
      <c r="N5002" s="1" t="s">
        <v>5054</v>
      </c>
      <c r="O5002" s="1">
        <v>43794</v>
      </c>
      <c r="P5002" s="1">
        <v>221874</v>
      </c>
      <c r="Q5002" s="1" t="s">
        <v>5055</v>
      </c>
    </row>
    <row r="5003" spans="1:17" x14ac:dyDescent="0.4">
      <c r="A5003" t="s">
        <v>48</v>
      </c>
      <c r="B5003" t="s">
        <v>2124</v>
      </c>
      <c r="C5003" t="s">
        <v>4</v>
      </c>
      <c r="D5003">
        <v>2020</v>
      </c>
      <c r="E5003" s="3">
        <v>2</v>
      </c>
      <c r="F5003" s="21" t="s">
        <v>50</v>
      </c>
      <c r="G5003" s="1">
        <v>2</v>
      </c>
      <c r="H5003" s="1">
        <v>1</v>
      </c>
      <c r="J5003" s="1" t="s">
        <v>178</v>
      </c>
      <c r="K5003" s="1" t="s">
        <v>2210</v>
      </c>
      <c r="L5003" s="1" t="s">
        <v>2171</v>
      </c>
      <c r="M5003" s="1">
        <v>0</v>
      </c>
      <c r="N5003" s="1" t="s">
        <v>5058</v>
      </c>
      <c r="O5003" s="1">
        <v>43736</v>
      </c>
      <c r="P5003" s="1">
        <v>124364</v>
      </c>
      <c r="Q5003" s="1" t="s">
        <v>5059</v>
      </c>
    </row>
    <row r="5004" spans="1:17" x14ac:dyDescent="0.4">
      <c r="A5004" t="s">
        <v>48</v>
      </c>
      <c r="B5004" t="s">
        <v>2124</v>
      </c>
      <c r="C5004" t="s">
        <v>4</v>
      </c>
      <c r="D5004">
        <v>2020</v>
      </c>
      <c r="E5004" s="3">
        <v>2</v>
      </c>
      <c r="F5004" s="21" t="s">
        <v>50</v>
      </c>
      <c r="G5004" s="1">
        <v>3</v>
      </c>
      <c r="H5004" s="1">
        <v>2</v>
      </c>
      <c r="J5004" s="1" t="s">
        <v>178</v>
      </c>
      <c r="K5004" s="1" t="s">
        <v>2268</v>
      </c>
      <c r="L5004" s="1" t="s">
        <v>3614</v>
      </c>
      <c r="M5004" s="1">
        <v>0</v>
      </c>
      <c r="N5004" s="1" t="s">
        <v>5060</v>
      </c>
      <c r="O5004" s="1">
        <v>43739</v>
      </c>
      <c r="P5004" s="1">
        <v>101834</v>
      </c>
      <c r="Q5004" s="1" t="s">
        <v>5061</v>
      </c>
    </row>
    <row r="5005" spans="1:17" x14ac:dyDescent="0.4">
      <c r="A5005" t="s">
        <v>48</v>
      </c>
      <c r="B5005" t="s">
        <v>2124</v>
      </c>
      <c r="C5005" t="s">
        <v>4</v>
      </c>
      <c r="D5005">
        <v>2020</v>
      </c>
      <c r="E5005" s="3">
        <v>2</v>
      </c>
      <c r="F5005" s="21" t="s">
        <v>50</v>
      </c>
      <c r="G5005" s="1">
        <v>4</v>
      </c>
      <c r="H5005" s="1" t="s">
        <v>62</v>
      </c>
      <c r="J5005" s="1" t="s">
        <v>3156</v>
      </c>
      <c r="K5005" s="1" t="s">
        <v>74</v>
      </c>
      <c r="L5005" s="1" t="s">
        <v>128</v>
      </c>
      <c r="M5005" s="1">
        <v>0</v>
      </c>
      <c r="N5005" s="1" t="s">
        <v>3157</v>
      </c>
      <c r="O5005" s="1">
        <v>44005</v>
      </c>
      <c r="P5005" s="1">
        <v>82952</v>
      </c>
      <c r="Q5005" s="1" t="s">
        <v>3158</v>
      </c>
    </row>
    <row r="5006" spans="1:17" x14ac:dyDescent="0.4">
      <c r="A5006" t="s">
        <v>48</v>
      </c>
      <c r="B5006" t="s">
        <v>2124</v>
      </c>
      <c r="C5006" t="s">
        <v>4</v>
      </c>
      <c r="D5006">
        <v>2020</v>
      </c>
      <c r="E5006" s="3">
        <v>2</v>
      </c>
      <c r="F5006" s="21" t="s">
        <v>50</v>
      </c>
      <c r="G5006" s="1">
        <v>5</v>
      </c>
      <c r="H5006" s="1" t="s">
        <v>81</v>
      </c>
      <c r="J5006" s="1" t="s">
        <v>365</v>
      </c>
      <c r="K5006" s="1" t="s">
        <v>3613</v>
      </c>
      <c r="L5006" s="1" t="s">
        <v>3614</v>
      </c>
      <c r="M5006" s="1">
        <v>0</v>
      </c>
      <c r="O5006" s="1">
        <v>43872</v>
      </c>
      <c r="P5006" s="1">
        <v>66546</v>
      </c>
      <c r="Q5006" s="1" t="s">
        <v>3615</v>
      </c>
    </row>
    <row r="5007" spans="1:17" x14ac:dyDescent="0.4">
      <c r="A5007" t="s">
        <v>48</v>
      </c>
      <c r="B5007" t="s">
        <v>2124</v>
      </c>
      <c r="C5007" t="s">
        <v>4</v>
      </c>
      <c r="D5007">
        <v>2020</v>
      </c>
      <c r="E5007" s="3">
        <v>2</v>
      </c>
      <c r="F5007" s="21" t="s">
        <v>50</v>
      </c>
      <c r="G5007" s="1">
        <v>6</v>
      </c>
      <c r="H5007" s="1">
        <v>-4</v>
      </c>
      <c r="J5007" s="1" t="s">
        <v>3664</v>
      </c>
      <c r="K5007" s="1" t="s">
        <v>2310</v>
      </c>
      <c r="L5007" s="1" t="s">
        <v>2283</v>
      </c>
      <c r="M5007" s="1">
        <v>0</v>
      </c>
      <c r="N5007" s="1" t="s">
        <v>5056</v>
      </c>
      <c r="O5007" s="1">
        <v>43313</v>
      </c>
      <c r="P5007" s="1">
        <v>64629</v>
      </c>
      <c r="Q5007" s="1" t="s">
        <v>5057</v>
      </c>
    </row>
    <row r="5008" spans="1:17" x14ac:dyDescent="0.4">
      <c r="A5008" t="s">
        <v>48</v>
      </c>
      <c r="B5008" t="s">
        <v>2124</v>
      </c>
      <c r="C5008" t="s">
        <v>4</v>
      </c>
      <c r="D5008">
        <v>2020</v>
      </c>
      <c r="E5008" s="3">
        <v>2</v>
      </c>
      <c r="F5008" s="21" t="s">
        <v>50</v>
      </c>
      <c r="G5008" s="1">
        <v>7</v>
      </c>
      <c r="H5008" s="1">
        <v>-1</v>
      </c>
      <c r="J5008" s="1" t="s">
        <v>20</v>
      </c>
      <c r="K5008" s="1" t="s">
        <v>345</v>
      </c>
      <c r="L5008" s="1" t="s">
        <v>125</v>
      </c>
      <c r="M5008" s="1">
        <v>0</v>
      </c>
      <c r="N5008" s="1" t="s">
        <v>3144</v>
      </c>
      <c r="O5008" s="1">
        <v>44005</v>
      </c>
      <c r="P5008" s="1">
        <v>60292</v>
      </c>
      <c r="Q5008" s="1" t="s">
        <v>3145</v>
      </c>
    </row>
    <row r="5009" spans="1:17" x14ac:dyDescent="0.4">
      <c r="A5009" t="s">
        <v>48</v>
      </c>
      <c r="B5009" t="s">
        <v>2124</v>
      </c>
      <c r="C5009" t="s">
        <v>4</v>
      </c>
      <c r="D5009">
        <v>2020</v>
      </c>
      <c r="E5009" s="3">
        <v>2</v>
      </c>
      <c r="F5009" s="21" t="s">
        <v>50</v>
      </c>
      <c r="G5009" s="1">
        <v>8</v>
      </c>
      <c r="H5009" s="1">
        <v>-1</v>
      </c>
      <c r="J5009" s="1" t="s">
        <v>10</v>
      </c>
      <c r="K5009" s="1" t="s">
        <v>3162</v>
      </c>
      <c r="L5009" s="1" t="s">
        <v>229</v>
      </c>
      <c r="M5009" s="1">
        <v>0</v>
      </c>
      <c r="N5009" s="1" t="s">
        <v>3163</v>
      </c>
      <c r="O5009" s="1">
        <v>43948</v>
      </c>
      <c r="P5009" s="1">
        <v>40854</v>
      </c>
      <c r="Q5009" s="1" t="s">
        <v>3164</v>
      </c>
    </row>
    <row r="5010" spans="1:17" x14ac:dyDescent="0.4">
      <c r="A5010" t="s">
        <v>48</v>
      </c>
      <c r="B5010" t="s">
        <v>2124</v>
      </c>
      <c r="C5010" t="s">
        <v>4</v>
      </c>
      <c r="D5010">
        <v>2020</v>
      </c>
      <c r="E5010" s="3">
        <v>2</v>
      </c>
      <c r="F5010" s="21" t="s">
        <v>50</v>
      </c>
      <c r="G5010" s="1">
        <v>9</v>
      </c>
      <c r="H5010" s="1" t="s">
        <v>62</v>
      </c>
      <c r="J5010" s="1" t="s">
        <v>178</v>
      </c>
      <c r="K5010" s="1" t="s">
        <v>2282</v>
      </c>
      <c r="L5010" s="1" t="s">
        <v>2283</v>
      </c>
      <c r="M5010" s="1">
        <v>0</v>
      </c>
      <c r="N5010" s="1" t="s">
        <v>5062</v>
      </c>
      <c r="O5010" s="1">
        <v>43775</v>
      </c>
      <c r="P5010" s="1">
        <v>38016</v>
      </c>
      <c r="Q5010" s="1" t="s">
        <v>5063</v>
      </c>
    </row>
    <row r="5011" spans="1:17" x14ac:dyDescent="0.4">
      <c r="A5011" t="s">
        <v>48</v>
      </c>
      <c r="B5011" t="s">
        <v>2124</v>
      </c>
      <c r="C5011" t="s">
        <v>4</v>
      </c>
      <c r="D5011">
        <v>2020</v>
      </c>
      <c r="E5011" s="3">
        <v>2</v>
      </c>
      <c r="F5011" s="21" t="s">
        <v>50</v>
      </c>
      <c r="G5011" s="1">
        <v>10</v>
      </c>
      <c r="H5011" s="1">
        <v>14</v>
      </c>
      <c r="J5011" s="1" t="s">
        <v>13</v>
      </c>
      <c r="K5011" s="1" t="s">
        <v>3448</v>
      </c>
      <c r="L5011" s="1">
        <v>1.1100000000000001</v>
      </c>
      <c r="M5011" s="1">
        <v>0</v>
      </c>
      <c r="N5011" s="1" t="s">
        <v>3449</v>
      </c>
      <c r="O5011" s="1">
        <v>44004</v>
      </c>
      <c r="P5011" s="1">
        <v>35461</v>
      </c>
      <c r="Q5011" s="1" t="s">
        <v>3450</v>
      </c>
    </row>
    <row r="5012" spans="1:17" x14ac:dyDescent="0.4">
      <c r="A5012" t="s">
        <v>48</v>
      </c>
      <c r="B5012" t="s">
        <v>2124</v>
      </c>
      <c r="C5012" t="s">
        <v>4</v>
      </c>
      <c r="D5012">
        <v>2020</v>
      </c>
      <c r="E5012" s="3">
        <v>2</v>
      </c>
      <c r="F5012" s="21" t="s">
        <v>50</v>
      </c>
      <c r="G5012" s="1">
        <v>11</v>
      </c>
      <c r="H5012" s="1">
        <v>-3</v>
      </c>
      <c r="J5012" s="1" t="s">
        <v>10</v>
      </c>
      <c r="K5012" s="1" t="s">
        <v>390</v>
      </c>
      <c r="L5012" s="1" t="s">
        <v>187</v>
      </c>
      <c r="M5012" s="1">
        <v>0</v>
      </c>
      <c r="N5012" s="1" t="s">
        <v>3236</v>
      </c>
      <c r="O5012" s="1">
        <v>43976</v>
      </c>
      <c r="P5012" s="1">
        <v>33674</v>
      </c>
      <c r="Q5012" s="1" t="s">
        <v>3237</v>
      </c>
    </row>
    <row r="5013" spans="1:17" x14ac:dyDescent="0.4">
      <c r="A5013" t="s">
        <v>48</v>
      </c>
      <c r="B5013" t="s">
        <v>2124</v>
      </c>
      <c r="C5013" t="s">
        <v>4</v>
      </c>
      <c r="D5013">
        <v>2020</v>
      </c>
      <c r="E5013" s="3">
        <v>2</v>
      </c>
      <c r="F5013" s="21" t="s">
        <v>50</v>
      </c>
      <c r="G5013" s="1">
        <v>12</v>
      </c>
      <c r="H5013" s="1">
        <v>-2</v>
      </c>
      <c r="J5013" s="1" t="s">
        <v>178</v>
      </c>
      <c r="K5013" s="1" t="s">
        <v>2312</v>
      </c>
      <c r="L5013" s="1" t="s">
        <v>2283</v>
      </c>
      <c r="M5013" s="1">
        <v>0</v>
      </c>
      <c r="N5013" s="1" t="s">
        <v>5064</v>
      </c>
      <c r="O5013" s="1">
        <v>42656</v>
      </c>
      <c r="P5013" s="1">
        <v>26327</v>
      </c>
      <c r="Q5013" s="1" t="s">
        <v>5065</v>
      </c>
    </row>
    <row r="5014" spans="1:17" x14ac:dyDescent="0.4">
      <c r="A5014" t="s">
        <v>48</v>
      </c>
      <c r="B5014" t="s">
        <v>2124</v>
      </c>
      <c r="C5014" t="s">
        <v>4</v>
      </c>
      <c r="D5014">
        <v>2020</v>
      </c>
      <c r="E5014" s="3">
        <v>2</v>
      </c>
      <c r="F5014" s="21" t="s">
        <v>50</v>
      </c>
      <c r="G5014" s="1">
        <v>13</v>
      </c>
      <c r="H5014" s="1">
        <v>-1</v>
      </c>
      <c r="J5014" s="1" t="s">
        <v>10</v>
      </c>
      <c r="K5014" s="1" t="s">
        <v>3280</v>
      </c>
      <c r="L5014" s="1" t="s">
        <v>3281</v>
      </c>
      <c r="M5014" s="1">
        <v>0</v>
      </c>
      <c r="N5014" s="1" t="s">
        <v>3282</v>
      </c>
      <c r="O5014" s="1">
        <v>42169</v>
      </c>
      <c r="P5014" s="1">
        <v>21372</v>
      </c>
      <c r="Q5014" s="1" t="s">
        <v>3283</v>
      </c>
    </row>
    <row r="5015" spans="1:17" x14ac:dyDescent="0.4">
      <c r="A5015" t="s">
        <v>48</v>
      </c>
      <c r="B5015" t="s">
        <v>2124</v>
      </c>
      <c r="C5015" t="s">
        <v>4</v>
      </c>
      <c r="D5015">
        <v>2020</v>
      </c>
      <c r="E5015" s="3">
        <v>2</v>
      </c>
      <c r="F5015" s="21" t="s">
        <v>50</v>
      </c>
      <c r="G5015" s="1">
        <v>14</v>
      </c>
      <c r="H5015" s="1">
        <v>-3</v>
      </c>
      <c r="J5015" s="1" t="s">
        <v>317</v>
      </c>
      <c r="K5015" s="1" t="s">
        <v>2285</v>
      </c>
      <c r="L5015" s="1" t="s">
        <v>2286</v>
      </c>
      <c r="M5015" s="1">
        <v>0</v>
      </c>
      <c r="N5015" s="1" t="s">
        <v>5066</v>
      </c>
      <c r="O5015" s="1">
        <v>43718</v>
      </c>
      <c r="P5015" s="1">
        <v>20808</v>
      </c>
      <c r="Q5015" s="1" t="s">
        <v>5067</v>
      </c>
    </row>
    <row r="5016" spans="1:17" x14ac:dyDescent="0.4">
      <c r="A5016" t="s">
        <v>48</v>
      </c>
      <c r="B5016" t="s">
        <v>2124</v>
      </c>
      <c r="C5016" t="s">
        <v>4</v>
      </c>
      <c r="D5016">
        <v>2020</v>
      </c>
      <c r="E5016" s="3">
        <v>2</v>
      </c>
      <c r="F5016" s="21" t="s">
        <v>50</v>
      </c>
      <c r="G5016" s="1">
        <v>15</v>
      </c>
      <c r="H5016" s="1">
        <v>1</v>
      </c>
      <c r="J5016" s="1" t="s">
        <v>13</v>
      </c>
      <c r="K5016" s="1" t="s">
        <v>2352</v>
      </c>
      <c r="L5016" s="1" t="s">
        <v>3153</v>
      </c>
      <c r="M5016" s="1">
        <v>0</v>
      </c>
      <c r="N5016" s="1" t="s">
        <v>3287</v>
      </c>
      <c r="O5016" s="1">
        <v>44011</v>
      </c>
      <c r="P5016" s="1">
        <v>20364</v>
      </c>
      <c r="Q5016" s="1" t="s">
        <v>3288</v>
      </c>
    </row>
    <row r="5017" spans="1:17" x14ac:dyDescent="0.4">
      <c r="A5017" t="s">
        <v>48</v>
      </c>
      <c r="B5017" t="s">
        <v>2124</v>
      </c>
      <c r="C5017" t="s">
        <v>4</v>
      </c>
      <c r="D5017">
        <v>2020</v>
      </c>
      <c r="E5017" s="3">
        <v>2</v>
      </c>
      <c r="F5017" s="21" t="s">
        <v>50</v>
      </c>
      <c r="G5017" s="1">
        <v>16</v>
      </c>
      <c r="H5017" s="1">
        <v>-3</v>
      </c>
      <c r="J5017" s="1" t="s">
        <v>178</v>
      </c>
      <c r="K5017" s="1" t="s">
        <v>2296</v>
      </c>
      <c r="L5017" s="1" t="s">
        <v>3559</v>
      </c>
      <c r="M5017" s="1">
        <v>0</v>
      </c>
      <c r="N5017" s="1" t="s">
        <v>5068</v>
      </c>
      <c r="O5017" s="1">
        <v>42717</v>
      </c>
      <c r="P5017" s="1">
        <v>19447</v>
      </c>
      <c r="Q5017" s="1" t="s">
        <v>5069</v>
      </c>
    </row>
    <row r="5018" spans="1:17" x14ac:dyDescent="0.4">
      <c r="A5018" t="s">
        <v>48</v>
      </c>
      <c r="B5018" t="s">
        <v>2124</v>
      </c>
      <c r="C5018" t="s">
        <v>4</v>
      </c>
      <c r="D5018">
        <v>2020</v>
      </c>
      <c r="E5018" s="3">
        <v>2</v>
      </c>
      <c r="F5018" s="21" t="s">
        <v>50</v>
      </c>
      <c r="G5018" s="1">
        <v>17</v>
      </c>
      <c r="H5018" s="1">
        <v>-3</v>
      </c>
      <c r="J5018" s="1" t="s">
        <v>3497</v>
      </c>
      <c r="K5018" s="1" t="s">
        <v>186</v>
      </c>
      <c r="L5018" s="1" t="s">
        <v>187</v>
      </c>
      <c r="M5018" s="1">
        <v>0</v>
      </c>
      <c r="N5018" s="1" t="s">
        <v>3236</v>
      </c>
      <c r="O5018" s="1">
        <v>44007</v>
      </c>
      <c r="P5018" s="1">
        <v>18714</v>
      </c>
      <c r="Q5018" s="1" t="s">
        <v>3498</v>
      </c>
    </row>
    <row r="5019" spans="1:17" x14ac:dyDescent="0.4">
      <c r="A5019" t="s">
        <v>48</v>
      </c>
      <c r="B5019" t="s">
        <v>2124</v>
      </c>
      <c r="C5019" t="s">
        <v>4</v>
      </c>
      <c r="D5019">
        <v>2020</v>
      </c>
      <c r="E5019" s="3">
        <v>2</v>
      </c>
      <c r="F5019" s="21" t="s">
        <v>50</v>
      </c>
      <c r="G5019" s="1">
        <v>18</v>
      </c>
      <c r="H5019" s="1">
        <v>24</v>
      </c>
      <c r="J5019" s="1" t="s">
        <v>365</v>
      </c>
      <c r="K5019" s="1" t="s">
        <v>366</v>
      </c>
      <c r="L5019" s="1" t="s">
        <v>3126</v>
      </c>
      <c r="M5019" s="1">
        <v>0</v>
      </c>
      <c r="O5019" s="1">
        <v>43845</v>
      </c>
      <c r="P5019" s="1">
        <v>18202</v>
      </c>
      <c r="Q5019" s="1" t="s">
        <v>3127</v>
      </c>
    </row>
    <row r="5020" spans="1:17" x14ac:dyDescent="0.4">
      <c r="A5020" t="s">
        <v>48</v>
      </c>
      <c r="B5020" t="s">
        <v>2124</v>
      </c>
      <c r="C5020" t="s">
        <v>4</v>
      </c>
      <c r="D5020">
        <v>2020</v>
      </c>
      <c r="E5020" s="3">
        <v>2</v>
      </c>
      <c r="F5020" s="21" t="s">
        <v>50</v>
      </c>
      <c r="G5020" s="1">
        <v>19</v>
      </c>
      <c r="H5020" s="1">
        <v>-4</v>
      </c>
      <c r="J5020" s="1" t="s">
        <v>178</v>
      </c>
      <c r="K5020" s="1" t="s">
        <v>2304</v>
      </c>
      <c r="L5020" s="1" t="s">
        <v>3559</v>
      </c>
      <c r="M5020" s="1">
        <v>0</v>
      </c>
      <c r="N5020" s="1" t="s">
        <v>5070</v>
      </c>
      <c r="O5020" s="1">
        <v>43980</v>
      </c>
      <c r="P5020" s="1">
        <v>16173</v>
      </c>
      <c r="Q5020" s="1" t="s">
        <v>5071</v>
      </c>
    </row>
    <row r="5021" spans="1:17" x14ac:dyDescent="0.4">
      <c r="A5021" t="s">
        <v>48</v>
      </c>
      <c r="B5021" t="s">
        <v>2124</v>
      </c>
      <c r="C5021" t="s">
        <v>4</v>
      </c>
      <c r="D5021">
        <v>2020</v>
      </c>
      <c r="E5021" s="3">
        <v>2</v>
      </c>
      <c r="F5021" s="21" t="s">
        <v>50</v>
      </c>
      <c r="G5021" s="1">
        <v>20</v>
      </c>
      <c r="H5021" s="1">
        <v>1</v>
      </c>
      <c r="J5021" s="1" t="s">
        <v>10</v>
      </c>
      <c r="K5021" s="1" t="s">
        <v>2389</v>
      </c>
      <c r="L5021" s="1" t="s">
        <v>5080</v>
      </c>
      <c r="M5021" s="1">
        <v>0</v>
      </c>
      <c r="N5021" s="1" t="s">
        <v>5073</v>
      </c>
      <c r="O5021" s="1">
        <v>43361</v>
      </c>
      <c r="P5021" s="1">
        <v>14952</v>
      </c>
      <c r="Q5021" s="1" t="s">
        <v>5081</v>
      </c>
    </row>
    <row r="5022" spans="1:17" x14ac:dyDescent="0.4">
      <c r="A5022" t="s">
        <v>48</v>
      </c>
      <c r="B5022" t="s">
        <v>2124</v>
      </c>
      <c r="C5022" t="s">
        <v>4</v>
      </c>
      <c r="D5022">
        <v>2020</v>
      </c>
      <c r="E5022" s="3">
        <v>2</v>
      </c>
      <c r="F5022" s="21" t="s">
        <v>50</v>
      </c>
      <c r="G5022" s="1">
        <v>21</v>
      </c>
      <c r="H5022" s="1">
        <v>-4</v>
      </c>
      <c r="J5022" s="1" t="s">
        <v>365</v>
      </c>
      <c r="K5022" s="1" t="s">
        <v>2371</v>
      </c>
      <c r="L5022" s="1" t="s">
        <v>5072</v>
      </c>
      <c r="M5022" s="1">
        <v>0</v>
      </c>
      <c r="N5022" s="1" t="s">
        <v>5073</v>
      </c>
      <c r="O5022" s="1">
        <v>43191</v>
      </c>
      <c r="P5022" s="1">
        <v>14121</v>
      </c>
      <c r="Q5022" s="1" t="s">
        <v>5074</v>
      </c>
    </row>
    <row r="5023" spans="1:17" x14ac:dyDescent="0.4">
      <c r="A5023" t="s">
        <v>48</v>
      </c>
      <c r="B5023" t="s">
        <v>2124</v>
      </c>
      <c r="C5023" t="s">
        <v>4</v>
      </c>
      <c r="D5023">
        <v>2020</v>
      </c>
      <c r="E5023" s="3">
        <v>2</v>
      </c>
      <c r="F5023" s="21" t="s">
        <v>50</v>
      </c>
      <c r="G5023" s="1">
        <v>22</v>
      </c>
      <c r="H5023" s="1" t="s">
        <v>62</v>
      </c>
      <c r="J5023" s="1" t="s">
        <v>10</v>
      </c>
      <c r="K5023" s="1" t="s">
        <v>3429</v>
      </c>
      <c r="L5023" s="1" t="s">
        <v>3430</v>
      </c>
      <c r="M5023" s="1">
        <v>0</v>
      </c>
      <c r="N5023" s="1" t="s">
        <v>3431</v>
      </c>
      <c r="O5023" s="1">
        <v>43992</v>
      </c>
      <c r="P5023" s="1">
        <v>13252</v>
      </c>
      <c r="Q5023" s="1" t="s">
        <v>3432</v>
      </c>
    </row>
    <row r="5024" spans="1:17" x14ac:dyDescent="0.4">
      <c r="A5024" t="s">
        <v>48</v>
      </c>
      <c r="B5024" t="s">
        <v>2124</v>
      </c>
      <c r="C5024" t="s">
        <v>4</v>
      </c>
      <c r="D5024">
        <v>2020</v>
      </c>
      <c r="E5024" s="3">
        <v>2</v>
      </c>
      <c r="F5024" s="21" t="s">
        <v>50</v>
      </c>
      <c r="G5024" s="1">
        <v>23</v>
      </c>
      <c r="H5024" s="1" t="s">
        <v>62</v>
      </c>
      <c r="J5024" s="1" t="s">
        <v>17</v>
      </c>
      <c r="K5024" s="1" t="s">
        <v>3263</v>
      </c>
      <c r="L5024" s="1" t="s">
        <v>3264</v>
      </c>
      <c r="M5024" s="1">
        <v>0</v>
      </c>
      <c r="N5024" s="1" t="s">
        <v>3265</v>
      </c>
      <c r="O5024" s="1">
        <v>40588</v>
      </c>
      <c r="P5024" s="1">
        <v>12875</v>
      </c>
      <c r="Q5024" s="1" t="s">
        <v>3266</v>
      </c>
    </row>
    <row r="5025" spans="1:17" x14ac:dyDescent="0.4">
      <c r="A5025" t="s">
        <v>48</v>
      </c>
      <c r="B5025" t="s">
        <v>2124</v>
      </c>
      <c r="C5025" t="s">
        <v>4</v>
      </c>
      <c r="D5025">
        <v>2020</v>
      </c>
      <c r="E5025" s="3">
        <v>2</v>
      </c>
      <c r="F5025" s="21" t="s">
        <v>50</v>
      </c>
      <c r="G5025" s="1">
        <v>24</v>
      </c>
      <c r="H5025" s="1">
        <v>-5</v>
      </c>
      <c r="J5025" s="1" t="s">
        <v>317</v>
      </c>
      <c r="K5025" s="1" t="s">
        <v>2377</v>
      </c>
      <c r="L5025" s="1" t="s">
        <v>3191</v>
      </c>
      <c r="M5025" s="1">
        <v>0</v>
      </c>
      <c r="N5025" s="1" t="s">
        <v>3192</v>
      </c>
      <c r="O5025" s="1">
        <v>43958</v>
      </c>
      <c r="P5025" s="1">
        <v>12666</v>
      </c>
      <c r="Q5025" s="1" t="s">
        <v>3193</v>
      </c>
    </row>
    <row r="5026" spans="1:17" x14ac:dyDescent="0.4">
      <c r="A5026" t="s">
        <v>48</v>
      </c>
      <c r="B5026" t="s">
        <v>2124</v>
      </c>
      <c r="C5026" t="s">
        <v>4</v>
      </c>
      <c r="D5026">
        <v>2020</v>
      </c>
      <c r="E5026" s="3">
        <v>2</v>
      </c>
      <c r="F5026" s="21" t="s">
        <v>50</v>
      </c>
      <c r="G5026" s="1">
        <v>25</v>
      </c>
      <c r="H5026" s="1">
        <v>-7</v>
      </c>
      <c r="J5026" s="1" t="s">
        <v>178</v>
      </c>
      <c r="K5026" s="1" t="s">
        <v>2321</v>
      </c>
      <c r="L5026" s="1" t="s">
        <v>5075</v>
      </c>
      <c r="M5026" s="1">
        <v>0</v>
      </c>
      <c r="N5026" s="1" t="s">
        <v>5076</v>
      </c>
      <c r="O5026" s="1">
        <v>43977</v>
      </c>
      <c r="P5026" s="1">
        <v>12529</v>
      </c>
      <c r="Q5026" s="1" t="s">
        <v>5077</v>
      </c>
    </row>
    <row r="5027" spans="1:17" x14ac:dyDescent="0.4">
      <c r="A5027" t="s">
        <v>48</v>
      </c>
      <c r="B5027" t="s">
        <v>2124</v>
      </c>
      <c r="C5027" t="s">
        <v>4</v>
      </c>
      <c r="D5027">
        <v>2020</v>
      </c>
      <c r="E5027" s="3">
        <v>2</v>
      </c>
      <c r="F5027" s="21" t="s">
        <v>50</v>
      </c>
      <c r="G5027" s="1">
        <v>26</v>
      </c>
      <c r="H5027" s="1">
        <v>-6</v>
      </c>
      <c r="J5027" s="1" t="s">
        <v>1312</v>
      </c>
      <c r="K5027" s="1" t="s">
        <v>2328</v>
      </c>
      <c r="L5027" s="1" t="s">
        <v>2329</v>
      </c>
      <c r="M5027" s="1">
        <v>0</v>
      </c>
      <c r="N5027" s="1" t="s">
        <v>5078</v>
      </c>
      <c r="O5027" s="1">
        <v>43662</v>
      </c>
      <c r="P5027" s="1">
        <v>12484</v>
      </c>
      <c r="Q5027" s="1" t="s">
        <v>5079</v>
      </c>
    </row>
    <row r="5028" spans="1:17" x14ac:dyDescent="0.4">
      <c r="A5028" t="s">
        <v>48</v>
      </c>
      <c r="B5028" t="s">
        <v>2124</v>
      </c>
      <c r="C5028" t="s">
        <v>4</v>
      </c>
      <c r="D5028">
        <v>2020</v>
      </c>
      <c r="E5028" s="3">
        <v>2</v>
      </c>
      <c r="F5028" s="21" t="s">
        <v>50</v>
      </c>
      <c r="G5028" s="1">
        <v>27</v>
      </c>
      <c r="H5028" s="1">
        <v>-1</v>
      </c>
      <c r="J5028" s="1" t="s">
        <v>452</v>
      </c>
      <c r="K5028" s="1" t="s">
        <v>2436</v>
      </c>
      <c r="L5028" s="1" t="s">
        <v>3559</v>
      </c>
      <c r="M5028" s="1">
        <v>0</v>
      </c>
      <c r="N5028" s="1" t="s">
        <v>3560</v>
      </c>
      <c r="O5028" s="1">
        <v>41435</v>
      </c>
      <c r="P5028" s="1">
        <v>12238</v>
      </c>
      <c r="Q5028" s="1" t="s">
        <v>3561</v>
      </c>
    </row>
    <row r="5029" spans="1:17" x14ac:dyDescent="0.4">
      <c r="A5029" t="s">
        <v>48</v>
      </c>
      <c r="B5029" t="s">
        <v>2124</v>
      </c>
      <c r="C5029" t="s">
        <v>4</v>
      </c>
      <c r="D5029">
        <v>2020</v>
      </c>
      <c r="E5029" s="3">
        <v>2</v>
      </c>
      <c r="F5029" s="21" t="s">
        <v>50</v>
      </c>
      <c r="G5029" s="1">
        <v>28</v>
      </c>
      <c r="H5029" s="1">
        <v>-3</v>
      </c>
      <c r="J5029" s="1" t="s">
        <v>10</v>
      </c>
      <c r="K5029" s="1" t="s">
        <v>3077</v>
      </c>
      <c r="L5029" s="1" t="s">
        <v>67</v>
      </c>
      <c r="M5029" s="1">
        <v>0</v>
      </c>
      <c r="N5029" s="1" t="s">
        <v>3078</v>
      </c>
      <c r="O5029" s="1">
        <v>44005</v>
      </c>
      <c r="P5029" s="1">
        <v>11210</v>
      </c>
      <c r="Q5029" s="1" t="s">
        <v>3079</v>
      </c>
    </row>
    <row r="5030" spans="1:17" x14ac:dyDescent="0.4">
      <c r="A5030" t="s">
        <v>48</v>
      </c>
      <c r="B5030" t="s">
        <v>2124</v>
      </c>
      <c r="C5030" t="s">
        <v>4</v>
      </c>
      <c r="D5030">
        <v>2020</v>
      </c>
      <c r="E5030" s="3">
        <v>2</v>
      </c>
      <c r="F5030" s="21" t="s">
        <v>50</v>
      </c>
      <c r="G5030" s="1">
        <v>29</v>
      </c>
      <c r="H5030" s="1">
        <v>14</v>
      </c>
      <c r="J5030" s="1" t="s">
        <v>10</v>
      </c>
      <c r="K5030" s="1" t="s">
        <v>519</v>
      </c>
      <c r="L5030" s="1" t="s">
        <v>3227</v>
      </c>
      <c r="M5030" s="1">
        <v>0</v>
      </c>
      <c r="N5030" s="1" t="s">
        <v>3680</v>
      </c>
      <c r="O5030" s="1">
        <v>44006</v>
      </c>
      <c r="P5030" s="1">
        <v>10680</v>
      </c>
      <c r="Q5030" s="1" t="s">
        <v>3681</v>
      </c>
    </row>
    <row r="5031" spans="1:17" x14ac:dyDescent="0.4">
      <c r="A5031" t="s">
        <v>48</v>
      </c>
      <c r="B5031" t="s">
        <v>2124</v>
      </c>
      <c r="C5031" t="s">
        <v>4</v>
      </c>
      <c r="D5031">
        <v>2020</v>
      </c>
      <c r="E5031" s="3">
        <v>2</v>
      </c>
      <c r="F5031" s="21" t="s">
        <v>50</v>
      </c>
      <c r="G5031" s="1">
        <v>30</v>
      </c>
      <c r="H5031" s="1">
        <v>1</v>
      </c>
      <c r="J5031" s="1" t="s">
        <v>10</v>
      </c>
      <c r="K5031" s="1" t="s">
        <v>692</v>
      </c>
      <c r="L5031" s="1" t="s">
        <v>5086</v>
      </c>
      <c r="M5031" s="1">
        <v>0</v>
      </c>
      <c r="N5031" s="1" t="s">
        <v>5087</v>
      </c>
      <c r="O5031" s="1">
        <v>44000</v>
      </c>
      <c r="P5031" s="1">
        <v>10558</v>
      </c>
      <c r="Q5031" s="1" t="s">
        <v>5088</v>
      </c>
    </row>
    <row r="5032" spans="1:17" x14ac:dyDescent="0.4">
      <c r="A5032" t="s">
        <v>48</v>
      </c>
      <c r="B5032" t="s">
        <v>2124</v>
      </c>
      <c r="C5032" t="s">
        <v>4</v>
      </c>
      <c r="D5032">
        <v>2020</v>
      </c>
      <c r="E5032" s="3">
        <v>2</v>
      </c>
      <c r="F5032" s="21" t="s">
        <v>50</v>
      </c>
      <c r="G5032" s="1">
        <v>31</v>
      </c>
      <c r="H5032" s="1">
        <v>-2</v>
      </c>
      <c r="J5032" s="1" t="s">
        <v>13</v>
      </c>
      <c r="K5032" s="1" t="s">
        <v>2358</v>
      </c>
      <c r="L5032" s="1" t="s">
        <v>2359</v>
      </c>
      <c r="M5032" s="1">
        <v>0</v>
      </c>
      <c r="N5032" s="1" t="s">
        <v>3532</v>
      </c>
      <c r="O5032" s="1">
        <v>43997</v>
      </c>
      <c r="P5032" s="1">
        <v>10541</v>
      </c>
      <c r="Q5032" s="1" t="s">
        <v>3533</v>
      </c>
    </row>
    <row r="5033" spans="1:17" x14ac:dyDescent="0.4">
      <c r="A5033" t="s">
        <v>48</v>
      </c>
      <c r="B5033" t="s">
        <v>2124</v>
      </c>
      <c r="C5033" t="s">
        <v>4</v>
      </c>
      <c r="D5033">
        <v>2020</v>
      </c>
      <c r="E5033" s="3">
        <v>2</v>
      </c>
      <c r="F5033" s="21" t="s">
        <v>50</v>
      </c>
      <c r="G5033" s="1">
        <v>32</v>
      </c>
      <c r="H5033" s="1">
        <v>-4</v>
      </c>
      <c r="J5033" s="1" t="s">
        <v>317</v>
      </c>
      <c r="K5033" s="1" t="s">
        <v>2331</v>
      </c>
      <c r="L5033" s="1" t="s">
        <v>2286</v>
      </c>
      <c r="M5033" s="1">
        <v>0</v>
      </c>
      <c r="O5033" s="1">
        <v>43816</v>
      </c>
      <c r="P5033" s="1">
        <v>9856</v>
      </c>
      <c r="Q5033" s="1" t="s">
        <v>5082</v>
      </c>
    </row>
    <row r="5034" spans="1:17" x14ac:dyDescent="0.4">
      <c r="A5034" t="s">
        <v>48</v>
      </c>
      <c r="B5034" t="s">
        <v>2124</v>
      </c>
      <c r="C5034" t="s">
        <v>4</v>
      </c>
      <c r="D5034">
        <v>2020</v>
      </c>
      <c r="E5034" s="3">
        <v>2</v>
      </c>
      <c r="F5034" s="21" t="s">
        <v>50</v>
      </c>
      <c r="G5034" s="1">
        <v>33</v>
      </c>
      <c r="H5034" s="1">
        <v>-3</v>
      </c>
      <c r="J5034" s="1" t="s">
        <v>317</v>
      </c>
      <c r="K5034" s="1" t="s">
        <v>5083</v>
      </c>
      <c r="L5034" s="1" t="s">
        <v>2171</v>
      </c>
      <c r="M5034" s="1">
        <v>0</v>
      </c>
      <c r="N5034" s="1" t="s">
        <v>5084</v>
      </c>
      <c r="O5034" s="1">
        <v>42906</v>
      </c>
      <c r="P5034" s="1">
        <v>9714</v>
      </c>
      <c r="Q5034" s="1" t="s">
        <v>5085</v>
      </c>
    </row>
    <row r="5035" spans="1:17" x14ac:dyDescent="0.4">
      <c r="A5035" t="s">
        <v>48</v>
      </c>
      <c r="B5035" t="s">
        <v>2124</v>
      </c>
      <c r="C5035" t="s">
        <v>4</v>
      </c>
      <c r="D5035">
        <v>2020</v>
      </c>
      <c r="E5035" s="3">
        <v>2</v>
      </c>
      <c r="F5035" s="21" t="s">
        <v>50</v>
      </c>
      <c r="G5035" s="1">
        <v>34</v>
      </c>
      <c r="H5035" s="1">
        <v>-7</v>
      </c>
      <c r="J5035" s="1" t="s">
        <v>365</v>
      </c>
      <c r="K5035" s="1" t="s">
        <v>353</v>
      </c>
      <c r="L5035" s="1" t="s">
        <v>3093</v>
      </c>
      <c r="M5035" s="1">
        <v>0</v>
      </c>
      <c r="N5035" s="1" t="s">
        <v>3094</v>
      </c>
      <c r="O5035" s="1">
        <v>43946</v>
      </c>
      <c r="P5035" s="1">
        <v>8764</v>
      </c>
      <c r="Q5035" s="1" t="s">
        <v>3095</v>
      </c>
    </row>
    <row r="5036" spans="1:17" x14ac:dyDescent="0.4">
      <c r="A5036" t="s">
        <v>48</v>
      </c>
      <c r="B5036" t="s">
        <v>2124</v>
      </c>
      <c r="C5036" t="s">
        <v>4</v>
      </c>
      <c r="D5036">
        <v>2020</v>
      </c>
      <c r="E5036" s="3">
        <v>2</v>
      </c>
      <c r="F5036" s="21" t="s">
        <v>50</v>
      </c>
      <c r="G5036" s="1">
        <v>35</v>
      </c>
      <c r="H5036" s="1">
        <v>-2</v>
      </c>
      <c r="J5036" s="1" t="s">
        <v>17</v>
      </c>
      <c r="K5036" s="1" t="s">
        <v>5091</v>
      </c>
      <c r="L5036" s="1" t="s">
        <v>5092</v>
      </c>
      <c r="M5036" s="1">
        <v>0</v>
      </c>
      <c r="N5036" s="1" t="s">
        <v>5093</v>
      </c>
      <c r="O5036" s="1">
        <v>40182</v>
      </c>
      <c r="P5036" s="1">
        <v>8137</v>
      </c>
      <c r="Q5036" s="1" t="s">
        <v>5094</v>
      </c>
    </row>
    <row r="5037" spans="1:17" x14ac:dyDescent="0.4">
      <c r="A5037" t="s">
        <v>48</v>
      </c>
      <c r="B5037" t="s">
        <v>2124</v>
      </c>
      <c r="C5037" t="s">
        <v>4</v>
      </c>
      <c r="D5037">
        <v>2020</v>
      </c>
      <c r="E5037" s="3">
        <v>2</v>
      </c>
      <c r="F5037" s="21" t="s">
        <v>50</v>
      </c>
      <c r="G5037" s="1">
        <v>36</v>
      </c>
      <c r="H5037" s="1">
        <v>-2</v>
      </c>
      <c r="J5037" s="1" t="s">
        <v>13</v>
      </c>
      <c r="K5037" s="1" t="s">
        <v>2411</v>
      </c>
      <c r="L5037" s="1" t="s">
        <v>2359</v>
      </c>
      <c r="M5037" s="1">
        <v>0</v>
      </c>
      <c r="N5037" s="1" t="s">
        <v>5095</v>
      </c>
      <c r="O5037" s="1">
        <v>44004</v>
      </c>
      <c r="P5037" s="1">
        <v>7816</v>
      </c>
      <c r="Q5037" s="1" t="s">
        <v>5096</v>
      </c>
    </row>
    <row r="5038" spans="1:17" x14ac:dyDescent="0.4">
      <c r="A5038" t="s">
        <v>48</v>
      </c>
      <c r="B5038" t="s">
        <v>2124</v>
      </c>
      <c r="C5038" t="s">
        <v>4</v>
      </c>
      <c r="D5038">
        <v>2020</v>
      </c>
      <c r="E5038" s="3">
        <v>2</v>
      </c>
      <c r="F5038" s="21" t="s">
        <v>50</v>
      </c>
      <c r="G5038" s="1">
        <v>37</v>
      </c>
      <c r="H5038" s="1">
        <v>1</v>
      </c>
      <c r="J5038" s="1" t="s">
        <v>13</v>
      </c>
      <c r="K5038" s="1" t="s">
        <v>300</v>
      </c>
      <c r="L5038" s="1" t="s">
        <v>301</v>
      </c>
      <c r="M5038" s="1">
        <v>0</v>
      </c>
      <c r="N5038" s="1" t="s">
        <v>5104</v>
      </c>
      <c r="O5038" s="1">
        <v>43998</v>
      </c>
      <c r="P5038" s="1">
        <v>7731</v>
      </c>
      <c r="Q5038" s="1" t="s">
        <v>5105</v>
      </c>
    </row>
    <row r="5039" spans="1:17" x14ac:dyDescent="0.4">
      <c r="A5039" t="s">
        <v>48</v>
      </c>
      <c r="B5039" t="s">
        <v>2124</v>
      </c>
      <c r="C5039" t="s">
        <v>4</v>
      </c>
      <c r="D5039">
        <v>2020</v>
      </c>
      <c r="E5039" s="3">
        <v>2</v>
      </c>
      <c r="F5039" s="21" t="s">
        <v>50</v>
      </c>
      <c r="G5039" s="1">
        <v>38</v>
      </c>
      <c r="H5039" s="1">
        <v>-3</v>
      </c>
      <c r="J5039" s="1" t="s">
        <v>3156</v>
      </c>
      <c r="K5039" s="1" t="s">
        <v>2129</v>
      </c>
      <c r="L5039" s="1" t="s">
        <v>5097</v>
      </c>
      <c r="M5039" s="1">
        <v>0</v>
      </c>
      <c r="N5039" s="1" t="s">
        <v>5098</v>
      </c>
      <c r="O5039" s="1">
        <v>42981</v>
      </c>
      <c r="P5039" s="1">
        <v>7609</v>
      </c>
      <c r="Q5039" s="1" t="s">
        <v>5099</v>
      </c>
    </row>
    <row r="5040" spans="1:17" x14ac:dyDescent="0.4">
      <c r="A5040" t="s">
        <v>48</v>
      </c>
      <c r="B5040" t="s">
        <v>2124</v>
      </c>
      <c r="C5040" t="s">
        <v>4</v>
      </c>
      <c r="D5040">
        <v>2020</v>
      </c>
      <c r="E5040" s="3">
        <v>2</v>
      </c>
      <c r="F5040" s="21" t="s">
        <v>50</v>
      </c>
      <c r="G5040" s="1">
        <v>39</v>
      </c>
      <c r="H5040" s="1">
        <v>-7</v>
      </c>
      <c r="J5040" s="1" t="s">
        <v>13</v>
      </c>
      <c r="K5040" s="1" t="s">
        <v>2459</v>
      </c>
      <c r="L5040" s="1" t="s">
        <v>3797</v>
      </c>
      <c r="M5040" s="1">
        <v>0</v>
      </c>
      <c r="N5040" s="1" t="s">
        <v>5089</v>
      </c>
      <c r="O5040" s="1">
        <v>43976</v>
      </c>
      <c r="P5040" s="1">
        <v>7599</v>
      </c>
      <c r="Q5040" s="1" t="s">
        <v>5090</v>
      </c>
    </row>
    <row r="5041" spans="1:17" x14ac:dyDescent="0.4">
      <c r="A5041" t="s">
        <v>48</v>
      </c>
      <c r="B5041" t="s">
        <v>2124</v>
      </c>
      <c r="C5041" t="s">
        <v>4</v>
      </c>
      <c r="D5041">
        <v>2020</v>
      </c>
      <c r="E5041" s="3">
        <v>2</v>
      </c>
      <c r="F5041" s="21" t="s">
        <v>50</v>
      </c>
      <c r="G5041" s="1">
        <v>40</v>
      </c>
      <c r="H5041" s="1">
        <v>-4</v>
      </c>
      <c r="J5041" s="1" t="s">
        <v>13</v>
      </c>
      <c r="K5041" s="1" t="s">
        <v>2419</v>
      </c>
      <c r="L5041" s="1" t="s">
        <v>301</v>
      </c>
      <c r="M5041" s="1">
        <v>0</v>
      </c>
      <c r="N5041" s="1" t="s">
        <v>3367</v>
      </c>
      <c r="O5041" s="1">
        <v>43998</v>
      </c>
      <c r="P5041" s="1">
        <v>7506</v>
      </c>
      <c r="Q5041" s="1" t="s">
        <v>3368</v>
      </c>
    </row>
    <row r="5042" spans="1:17" x14ac:dyDescent="0.4">
      <c r="A5042" t="s">
        <v>48</v>
      </c>
      <c r="B5042" t="s">
        <v>2124</v>
      </c>
      <c r="C5042" t="s">
        <v>4</v>
      </c>
      <c r="D5042">
        <v>2020</v>
      </c>
      <c r="E5042" s="3">
        <v>2</v>
      </c>
      <c r="F5042" s="21" t="s">
        <v>50</v>
      </c>
      <c r="G5042" s="1">
        <v>41</v>
      </c>
      <c r="H5042" s="1">
        <v>9</v>
      </c>
      <c r="J5042" s="1" t="s">
        <v>13</v>
      </c>
      <c r="K5042" s="1" t="s">
        <v>2413</v>
      </c>
      <c r="L5042" s="1" t="s">
        <v>5130</v>
      </c>
      <c r="M5042" s="1">
        <v>0</v>
      </c>
      <c r="N5042" s="1" t="s">
        <v>5131</v>
      </c>
      <c r="O5042" s="1">
        <v>44000</v>
      </c>
      <c r="P5042" s="1">
        <v>7336</v>
      </c>
      <c r="Q5042" s="1" t="s">
        <v>5132</v>
      </c>
    </row>
    <row r="5043" spans="1:17" x14ac:dyDescent="0.4">
      <c r="A5043" t="s">
        <v>48</v>
      </c>
      <c r="B5043" t="s">
        <v>2124</v>
      </c>
      <c r="C5043" t="s">
        <v>4</v>
      </c>
      <c r="D5043">
        <v>2020</v>
      </c>
      <c r="E5043" s="3">
        <v>2</v>
      </c>
      <c r="F5043" s="21" t="s">
        <v>50</v>
      </c>
      <c r="G5043" s="1">
        <v>42</v>
      </c>
      <c r="H5043" s="1">
        <v>-5</v>
      </c>
      <c r="J5043" s="1" t="s">
        <v>3156</v>
      </c>
      <c r="K5043" s="1" t="s">
        <v>5100</v>
      </c>
      <c r="L5043" s="1" t="s">
        <v>5101</v>
      </c>
      <c r="M5043" s="1">
        <v>0</v>
      </c>
      <c r="N5043" s="1" t="s">
        <v>5102</v>
      </c>
      <c r="O5043" s="1">
        <v>43990</v>
      </c>
      <c r="P5043" s="1">
        <v>6999</v>
      </c>
      <c r="Q5043" s="1" t="s">
        <v>5103</v>
      </c>
    </row>
    <row r="5044" spans="1:17" x14ac:dyDescent="0.4">
      <c r="A5044" t="s">
        <v>48</v>
      </c>
      <c r="B5044" t="s">
        <v>2124</v>
      </c>
      <c r="C5044" t="s">
        <v>4</v>
      </c>
      <c r="D5044">
        <v>2020</v>
      </c>
      <c r="E5044" s="3">
        <v>2</v>
      </c>
      <c r="F5044" s="21" t="s">
        <v>50</v>
      </c>
      <c r="G5044" s="1">
        <v>43</v>
      </c>
      <c r="H5044" s="1">
        <v>4</v>
      </c>
      <c r="J5044" s="1" t="s">
        <v>10</v>
      </c>
      <c r="K5044" s="1" t="s">
        <v>2125</v>
      </c>
      <c r="L5044" s="1" t="s">
        <v>5121</v>
      </c>
      <c r="M5044" s="1">
        <v>0</v>
      </c>
      <c r="N5044" s="1" t="s">
        <v>5122</v>
      </c>
      <c r="O5044" s="1">
        <v>43986</v>
      </c>
      <c r="P5044" s="1">
        <v>6853</v>
      </c>
      <c r="Q5044" s="1" t="s">
        <v>5123</v>
      </c>
    </row>
    <row r="5045" spans="1:17" x14ac:dyDescent="0.4">
      <c r="A5045" t="s">
        <v>48</v>
      </c>
      <c r="B5045" t="s">
        <v>2124</v>
      </c>
      <c r="C5045" t="s">
        <v>4</v>
      </c>
      <c r="D5045">
        <v>2020</v>
      </c>
      <c r="E5045" s="3">
        <v>2</v>
      </c>
      <c r="F5045" s="21" t="s">
        <v>50</v>
      </c>
      <c r="G5045" s="1">
        <v>44</v>
      </c>
      <c r="H5045" s="1">
        <v>-5</v>
      </c>
      <c r="J5045" s="1" t="s">
        <v>178</v>
      </c>
      <c r="K5045" s="1" t="s">
        <v>2407</v>
      </c>
      <c r="L5045" s="1" t="s">
        <v>2408</v>
      </c>
      <c r="M5045" s="1">
        <v>0</v>
      </c>
      <c r="N5045" s="1" t="s">
        <v>5106</v>
      </c>
      <c r="O5045" s="1">
        <v>43747</v>
      </c>
      <c r="P5045" s="1">
        <v>6503</v>
      </c>
      <c r="Q5045" s="1" t="s">
        <v>5107</v>
      </c>
    </row>
    <row r="5046" spans="1:17" x14ac:dyDescent="0.4">
      <c r="A5046" t="s">
        <v>48</v>
      </c>
      <c r="B5046" t="s">
        <v>2124</v>
      </c>
      <c r="C5046" t="s">
        <v>4</v>
      </c>
      <c r="D5046">
        <v>2020</v>
      </c>
      <c r="E5046" s="3">
        <v>2</v>
      </c>
      <c r="F5046" s="21" t="s">
        <v>50</v>
      </c>
      <c r="G5046" s="1">
        <v>45</v>
      </c>
      <c r="H5046" s="1">
        <v>11</v>
      </c>
      <c r="J5046" s="1" t="s">
        <v>317</v>
      </c>
      <c r="K5046" s="1" t="s">
        <v>5149</v>
      </c>
      <c r="L5046" s="1" t="s">
        <v>5150</v>
      </c>
      <c r="M5046" s="1">
        <v>0</v>
      </c>
      <c r="N5046" s="1" t="s">
        <v>5151</v>
      </c>
      <c r="O5046" s="1">
        <v>43027</v>
      </c>
      <c r="P5046" s="1">
        <v>6469</v>
      </c>
      <c r="Q5046" s="1" t="s">
        <v>5152</v>
      </c>
    </row>
    <row r="5047" spans="1:17" x14ac:dyDescent="0.4">
      <c r="A5047" t="s">
        <v>48</v>
      </c>
      <c r="B5047" t="s">
        <v>2124</v>
      </c>
      <c r="C5047" t="s">
        <v>4</v>
      </c>
      <c r="D5047">
        <v>2020</v>
      </c>
      <c r="E5047" s="3">
        <v>2</v>
      </c>
      <c r="F5047" s="21" t="s">
        <v>50</v>
      </c>
      <c r="G5047" s="1">
        <v>46</v>
      </c>
      <c r="H5047" s="1">
        <v>-2</v>
      </c>
      <c r="J5047" s="1" t="s">
        <v>365</v>
      </c>
      <c r="K5047" s="1" t="s">
        <v>2333</v>
      </c>
      <c r="L5047" s="1" t="s">
        <v>2329</v>
      </c>
      <c r="M5047" s="1">
        <v>0</v>
      </c>
      <c r="N5047" s="1" t="s">
        <v>5112</v>
      </c>
      <c r="O5047" s="1">
        <v>43619</v>
      </c>
      <c r="P5047" s="1">
        <v>6326</v>
      </c>
      <c r="Q5047" s="1" t="s">
        <v>5113</v>
      </c>
    </row>
    <row r="5048" spans="1:17" x14ac:dyDescent="0.4">
      <c r="A5048" t="s">
        <v>48</v>
      </c>
      <c r="B5048" t="s">
        <v>2124</v>
      </c>
      <c r="C5048" t="s">
        <v>4</v>
      </c>
      <c r="D5048">
        <v>2020</v>
      </c>
      <c r="E5048" s="3">
        <v>2</v>
      </c>
      <c r="F5048" s="21" t="s">
        <v>50</v>
      </c>
      <c r="G5048" s="1">
        <v>47</v>
      </c>
      <c r="H5048" s="1">
        <v>2</v>
      </c>
      <c r="J5048" s="1" t="s">
        <v>10</v>
      </c>
      <c r="K5048" s="1" t="s">
        <v>5127</v>
      </c>
      <c r="L5048" s="1" t="s">
        <v>3324</v>
      </c>
      <c r="M5048" s="1">
        <v>0</v>
      </c>
      <c r="N5048" s="1" t="s">
        <v>5128</v>
      </c>
      <c r="O5048" s="1">
        <v>43740</v>
      </c>
      <c r="P5048" s="1">
        <v>5900</v>
      </c>
      <c r="Q5048" s="1" t="s">
        <v>5129</v>
      </c>
    </row>
    <row r="5049" spans="1:17" x14ac:dyDescent="0.4">
      <c r="A5049" t="s">
        <v>48</v>
      </c>
      <c r="B5049" t="s">
        <v>2124</v>
      </c>
      <c r="C5049" t="s">
        <v>4</v>
      </c>
      <c r="D5049">
        <v>2020</v>
      </c>
      <c r="E5049" s="3">
        <v>2</v>
      </c>
      <c r="F5049" s="21" t="s">
        <v>50</v>
      </c>
      <c r="G5049" s="1">
        <v>48</v>
      </c>
      <c r="H5049" s="1">
        <v>-2</v>
      </c>
      <c r="J5049" s="1" t="s">
        <v>13</v>
      </c>
      <c r="K5049" s="1" t="s">
        <v>5117</v>
      </c>
      <c r="L5049" s="1" t="s">
        <v>5118</v>
      </c>
      <c r="M5049" s="1">
        <v>0</v>
      </c>
      <c r="N5049" s="1" t="s">
        <v>5119</v>
      </c>
      <c r="O5049" s="1">
        <v>44004</v>
      </c>
      <c r="P5049" s="1">
        <v>5861</v>
      </c>
      <c r="Q5049" s="1" t="s">
        <v>5120</v>
      </c>
    </row>
    <row r="5050" spans="1:17" x14ac:dyDescent="0.4">
      <c r="A5050" t="s">
        <v>48</v>
      </c>
      <c r="B5050" t="s">
        <v>2124</v>
      </c>
      <c r="C5050" t="s">
        <v>4</v>
      </c>
      <c r="D5050">
        <v>2020</v>
      </c>
      <c r="E5050" s="3">
        <v>2</v>
      </c>
      <c r="F5050" s="21" t="s">
        <v>50</v>
      </c>
      <c r="G5050" s="1">
        <v>49</v>
      </c>
      <c r="H5050" s="1">
        <v>22</v>
      </c>
      <c r="J5050" s="1" t="s">
        <v>13</v>
      </c>
      <c r="K5050" s="1" t="s">
        <v>5190</v>
      </c>
      <c r="L5050" s="1" t="s">
        <v>5191</v>
      </c>
      <c r="M5050" s="1">
        <v>0</v>
      </c>
      <c r="N5050" s="1" t="s">
        <v>5192</v>
      </c>
      <c r="O5050" s="1">
        <v>44004</v>
      </c>
      <c r="P5050" s="1">
        <v>5595</v>
      </c>
      <c r="Q5050" s="1" t="s">
        <v>5193</v>
      </c>
    </row>
    <row r="5051" spans="1:17" x14ac:dyDescent="0.4">
      <c r="A5051" t="s">
        <v>48</v>
      </c>
      <c r="B5051" t="s">
        <v>2124</v>
      </c>
      <c r="C5051" t="s">
        <v>4</v>
      </c>
      <c r="D5051">
        <v>2020</v>
      </c>
      <c r="E5051" s="3">
        <v>2</v>
      </c>
      <c r="F5051" s="21" t="s">
        <v>50</v>
      </c>
      <c r="G5051" s="1">
        <v>50</v>
      </c>
      <c r="H5051" s="1">
        <v>-5</v>
      </c>
      <c r="J5051" s="1" t="s">
        <v>13</v>
      </c>
      <c r="K5051" s="1" t="s">
        <v>2417</v>
      </c>
      <c r="L5051" s="1" t="s">
        <v>5114</v>
      </c>
      <c r="M5051" s="1">
        <v>0</v>
      </c>
      <c r="N5051" s="1" t="s">
        <v>5115</v>
      </c>
      <c r="O5051" s="1">
        <v>43997</v>
      </c>
      <c r="P5051" s="1">
        <v>5558</v>
      </c>
      <c r="Q5051" s="1" t="s">
        <v>5116</v>
      </c>
    </row>
    <row r="5052" spans="1:17" x14ac:dyDescent="0.4">
      <c r="A5052" t="s">
        <v>48</v>
      </c>
      <c r="B5052" t="s">
        <v>2124</v>
      </c>
      <c r="C5052" t="s">
        <v>4</v>
      </c>
      <c r="D5052">
        <v>2020</v>
      </c>
      <c r="E5052" s="3">
        <v>2</v>
      </c>
      <c r="F5052" s="21" t="s">
        <v>50</v>
      </c>
      <c r="G5052" s="1">
        <v>51</v>
      </c>
      <c r="H5052" s="1" t="s">
        <v>81</v>
      </c>
      <c r="J5052" s="1" t="s">
        <v>365</v>
      </c>
      <c r="K5052" s="1" t="s">
        <v>3654</v>
      </c>
      <c r="L5052" s="1" t="s">
        <v>2283</v>
      </c>
      <c r="M5052" s="1">
        <v>0</v>
      </c>
      <c r="O5052" s="1">
        <v>43865</v>
      </c>
      <c r="P5052" s="1">
        <v>5553</v>
      </c>
      <c r="Q5052" s="1" t="s">
        <v>3655</v>
      </c>
    </row>
    <row r="5053" spans="1:17" x14ac:dyDescent="0.4">
      <c r="A5053" t="s">
        <v>48</v>
      </c>
      <c r="B5053" t="s">
        <v>2124</v>
      </c>
      <c r="C5053" t="s">
        <v>4</v>
      </c>
      <c r="D5053">
        <v>2020</v>
      </c>
      <c r="E5053" s="3">
        <v>2</v>
      </c>
      <c r="F5053" s="21" t="s">
        <v>50</v>
      </c>
      <c r="G5053" s="1">
        <v>52</v>
      </c>
      <c r="H5053" s="1">
        <v>2</v>
      </c>
      <c r="J5053" s="1" t="s">
        <v>3156</v>
      </c>
      <c r="K5053" s="1" t="s">
        <v>2152</v>
      </c>
      <c r="L5053" s="1" t="s">
        <v>2153</v>
      </c>
      <c r="M5053" s="1">
        <v>0</v>
      </c>
      <c r="N5053" s="1" t="s">
        <v>5143</v>
      </c>
      <c r="O5053" s="1">
        <v>42430</v>
      </c>
      <c r="P5053" s="1">
        <v>5444</v>
      </c>
      <c r="Q5053" s="1" t="s">
        <v>5144</v>
      </c>
    </row>
    <row r="5054" spans="1:17" x14ac:dyDescent="0.4">
      <c r="A5054" t="s">
        <v>48</v>
      </c>
      <c r="B5054" t="s">
        <v>2124</v>
      </c>
      <c r="C5054" t="s">
        <v>4</v>
      </c>
      <c r="D5054">
        <v>2020</v>
      </c>
      <c r="E5054" s="3">
        <v>2</v>
      </c>
      <c r="F5054" s="21" t="s">
        <v>50</v>
      </c>
      <c r="G5054" s="1">
        <v>53</v>
      </c>
      <c r="H5054" s="1">
        <v>-1</v>
      </c>
      <c r="J5054" s="1" t="s">
        <v>16</v>
      </c>
      <c r="K5054" s="1" t="s">
        <v>2158</v>
      </c>
      <c r="L5054" s="1" t="s">
        <v>5137</v>
      </c>
      <c r="M5054" s="1">
        <v>0</v>
      </c>
      <c r="N5054" s="1" t="s">
        <v>5138</v>
      </c>
      <c r="O5054" s="1">
        <v>44000</v>
      </c>
      <c r="P5054" s="1">
        <v>5057</v>
      </c>
      <c r="Q5054" s="1" t="s">
        <v>5139</v>
      </c>
    </row>
    <row r="5055" spans="1:17" x14ac:dyDescent="0.4">
      <c r="A5055" t="s">
        <v>48</v>
      </c>
      <c r="B5055" t="s">
        <v>2124</v>
      </c>
      <c r="C5055" t="s">
        <v>4</v>
      </c>
      <c r="D5055">
        <v>2020</v>
      </c>
      <c r="E5055" s="3">
        <v>2</v>
      </c>
      <c r="F5055" s="21" t="s">
        <v>50</v>
      </c>
      <c r="G5055" s="1">
        <v>54</v>
      </c>
      <c r="H5055" s="1">
        <v>1</v>
      </c>
      <c r="J5055" s="1" t="s">
        <v>365</v>
      </c>
      <c r="K5055" s="1" t="s">
        <v>5145</v>
      </c>
      <c r="L5055" s="1" t="s">
        <v>5146</v>
      </c>
      <c r="M5055" s="1">
        <v>0</v>
      </c>
      <c r="N5055" s="1" t="s">
        <v>5147</v>
      </c>
      <c r="O5055" s="1">
        <v>43173</v>
      </c>
      <c r="P5055" s="1">
        <v>5036</v>
      </c>
      <c r="Q5055" s="1" t="s">
        <v>5148</v>
      </c>
    </row>
    <row r="5056" spans="1:17" x14ac:dyDescent="0.4">
      <c r="A5056" t="s">
        <v>48</v>
      </c>
      <c r="B5056" t="s">
        <v>2124</v>
      </c>
      <c r="C5056" t="s">
        <v>4</v>
      </c>
      <c r="D5056">
        <v>2020</v>
      </c>
      <c r="E5056" s="3">
        <v>2</v>
      </c>
      <c r="F5056" s="21" t="s">
        <v>50</v>
      </c>
      <c r="G5056" s="1">
        <v>55</v>
      </c>
      <c r="H5056" s="1">
        <v>14</v>
      </c>
      <c r="J5056" s="1" t="s">
        <v>415</v>
      </c>
      <c r="K5056" s="1" t="s">
        <v>5186</v>
      </c>
      <c r="L5056" s="1" t="s">
        <v>5187</v>
      </c>
      <c r="M5056" s="1">
        <v>0</v>
      </c>
      <c r="N5056" s="1" t="s">
        <v>5188</v>
      </c>
      <c r="O5056" s="1">
        <v>43734</v>
      </c>
      <c r="P5056" s="1">
        <v>5033</v>
      </c>
      <c r="Q5056" s="1" t="s">
        <v>5189</v>
      </c>
    </row>
    <row r="5057" spans="1:17" x14ac:dyDescent="0.4">
      <c r="A5057" t="s">
        <v>48</v>
      </c>
      <c r="B5057" t="s">
        <v>2124</v>
      </c>
      <c r="C5057" t="s">
        <v>4</v>
      </c>
      <c r="D5057">
        <v>2020</v>
      </c>
      <c r="E5057" s="3">
        <v>2</v>
      </c>
      <c r="F5057" s="21" t="s">
        <v>50</v>
      </c>
      <c r="G5057" s="1">
        <v>56</v>
      </c>
      <c r="H5057" s="1">
        <v>14</v>
      </c>
      <c r="J5057" s="1" t="s">
        <v>10</v>
      </c>
      <c r="K5057" s="1" t="s">
        <v>600</v>
      </c>
      <c r="L5057" s="1" t="s">
        <v>187</v>
      </c>
      <c r="M5057" s="1">
        <v>0</v>
      </c>
      <c r="N5057" s="1" t="s">
        <v>3638</v>
      </c>
      <c r="O5057" s="1">
        <v>43943</v>
      </c>
      <c r="P5057" s="1">
        <v>5019</v>
      </c>
      <c r="Q5057" s="1" t="s">
        <v>3639</v>
      </c>
    </row>
    <row r="5058" spans="1:17" x14ac:dyDescent="0.4">
      <c r="A5058" t="s">
        <v>48</v>
      </c>
      <c r="B5058" t="s">
        <v>2124</v>
      </c>
      <c r="C5058" t="s">
        <v>4</v>
      </c>
      <c r="D5058">
        <v>2020</v>
      </c>
      <c r="E5058" s="3">
        <v>2</v>
      </c>
      <c r="F5058" s="21" t="s">
        <v>50</v>
      </c>
      <c r="G5058" s="1">
        <v>57</v>
      </c>
      <c r="H5058" s="1">
        <v>56</v>
      </c>
      <c r="J5058" s="1" t="s">
        <v>3156</v>
      </c>
      <c r="K5058" s="1" t="s">
        <v>5305</v>
      </c>
      <c r="L5058" s="1" t="s">
        <v>671</v>
      </c>
      <c r="M5058" s="1">
        <v>0</v>
      </c>
      <c r="N5058" s="1" t="s">
        <v>5306</v>
      </c>
      <c r="O5058" s="1">
        <v>44006</v>
      </c>
      <c r="P5058" s="1">
        <v>5011</v>
      </c>
      <c r="Q5058" s="1" t="s">
        <v>5307</v>
      </c>
    </row>
    <row r="5059" spans="1:17" x14ac:dyDescent="0.4">
      <c r="A5059" t="s">
        <v>48</v>
      </c>
      <c r="B5059" t="s">
        <v>2124</v>
      </c>
      <c r="C5059" t="s">
        <v>4</v>
      </c>
      <c r="D5059">
        <v>2020</v>
      </c>
      <c r="E5059" s="3">
        <v>2</v>
      </c>
      <c r="F5059" s="21" t="s">
        <v>50</v>
      </c>
      <c r="G5059" s="1">
        <v>58</v>
      </c>
      <c r="H5059" s="1">
        <v>-17</v>
      </c>
      <c r="J5059" s="1" t="s">
        <v>317</v>
      </c>
      <c r="K5059" s="1" t="s">
        <v>2365</v>
      </c>
      <c r="L5059" s="1" t="s">
        <v>2366</v>
      </c>
      <c r="M5059" s="1">
        <v>0</v>
      </c>
      <c r="N5059" s="1" t="s">
        <v>5110</v>
      </c>
      <c r="O5059" s="1">
        <v>44006</v>
      </c>
      <c r="P5059" s="1">
        <v>4852</v>
      </c>
      <c r="Q5059" s="1" t="s">
        <v>5111</v>
      </c>
    </row>
    <row r="5060" spans="1:17" x14ac:dyDescent="0.4">
      <c r="A5060" t="s">
        <v>48</v>
      </c>
      <c r="B5060" t="s">
        <v>2124</v>
      </c>
      <c r="C5060" t="s">
        <v>4</v>
      </c>
      <c r="D5060">
        <v>2020</v>
      </c>
      <c r="E5060" s="3">
        <v>2</v>
      </c>
      <c r="F5060" s="21" t="s">
        <v>50</v>
      </c>
      <c r="G5060" s="1">
        <v>59</v>
      </c>
      <c r="H5060" s="1">
        <v>-11</v>
      </c>
      <c r="J5060" s="1" t="s">
        <v>1312</v>
      </c>
      <c r="K5060" s="1" t="s">
        <v>5124</v>
      </c>
      <c r="L5060" s="1" t="s">
        <v>3559</v>
      </c>
      <c r="M5060" s="1">
        <v>0</v>
      </c>
      <c r="N5060" s="1" t="s">
        <v>5125</v>
      </c>
      <c r="O5060" s="1">
        <v>43979</v>
      </c>
      <c r="P5060" s="1">
        <v>4769</v>
      </c>
      <c r="Q5060" s="1" t="s">
        <v>5126</v>
      </c>
    </row>
    <row r="5061" spans="1:17" x14ac:dyDescent="0.4">
      <c r="A5061" t="s">
        <v>48</v>
      </c>
      <c r="B5061" t="s">
        <v>2124</v>
      </c>
      <c r="C5061" t="s">
        <v>4</v>
      </c>
      <c r="D5061">
        <v>2020</v>
      </c>
      <c r="E5061" s="3">
        <v>2</v>
      </c>
      <c r="F5061" s="21" t="s">
        <v>50</v>
      </c>
      <c r="G5061" s="1">
        <v>60</v>
      </c>
      <c r="H5061" s="1">
        <v>8</v>
      </c>
      <c r="J5061" s="1" t="s">
        <v>3156</v>
      </c>
      <c r="K5061" s="1" t="s">
        <v>5182</v>
      </c>
      <c r="L5061" s="1" t="s">
        <v>5183</v>
      </c>
      <c r="M5061" s="1">
        <v>0</v>
      </c>
      <c r="N5061" s="1" t="s">
        <v>5184</v>
      </c>
      <c r="O5061" s="1">
        <v>42181</v>
      </c>
      <c r="P5061" s="1">
        <v>4667</v>
      </c>
      <c r="Q5061" s="1" t="s">
        <v>5185</v>
      </c>
    </row>
    <row r="5062" spans="1:17" x14ac:dyDescent="0.4">
      <c r="A5062" t="s">
        <v>48</v>
      </c>
      <c r="B5062" t="s">
        <v>2124</v>
      </c>
      <c r="C5062" t="s">
        <v>4</v>
      </c>
      <c r="D5062">
        <v>2020</v>
      </c>
      <c r="E5062" s="3">
        <v>2</v>
      </c>
      <c r="F5062" s="21" t="s">
        <v>50</v>
      </c>
      <c r="G5062" s="1">
        <v>61</v>
      </c>
      <c r="H5062" s="1">
        <v>6</v>
      </c>
      <c r="J5062" s="1" t="s">
        <v>3497</v>
      </c>
      <c r="K5062" s="1" t="s">
        <v>5178</v>
      </c>
      <c r="L5062" s="1" t="s">
        <v>5179</v>
      </c>
      <c r="M5062" s="1">
        <v>0</v>
      </c>
      <c r="N5062" s="1" t="s">
        <v>5180</v>
      </c>
      <c r="O5062" s="1">
        <v>44007</v>
      </c>
      <c r="P5062" s="1">
        <v>4652</v>
      </c>
      <c r="Q5062" s="1" t="s">
        <v>5181</v>
      </c>
    </row>
    <row r="5063" spans="1:17" x14ac:dyDescent="0.4">
      <c r="A5063" t="s">
        <v>48</v>
      </c>
      <c r="B5063" t="s">
        <v>2124</v>
      </c>
      <c r="C5063" t="s">
        <v>4</v>
      </c>
      <c r="D5063">
        <v>2020</v>
      </c>
      <c r="E5063" s="3">
        <v>2</v>
      </c>
      <c r="F5063" s="21" t="s">
        <v>50</v>
      </c>
      <c r="G5063" s="1">
        <v>62</v>
      </c>
      <c r="H5063" s="1">
        <v>-2</v>
      </c>
      <c r="J5063" s="1" t="s">
        <v>13</v>
      </c>
      <c r="K5063" s="1" t="s">
        <v>2400</v>
      </c>
      <c r="L5063" s="1" t="s">
        <v>5114</v>
      </c>
      <c r="M5063" s="1">
        <v>0</v>
      </c>
      <c r="N5063" s="1" t="s">
        <v>5163</v>
      </c>
      <c r="O5063" s="1">
        <v>44006</v>
      </c>
      <c r="P5063" s="1">
        <v>4651</v>
      </c>
      <c r="Q5063" s="1" t="s">
        <v>5164</v>
      </c>
    </row>
    <row r="5064" spans="1:17" x14ac:dyDescent="0.4">
      <c r="A5064" t="s">
        <v>48</v>
      </c>
      <c r="B5064" t="s">
        <v>2124</v>
      </c>
      <c r="C5064" t="s">
        <v>4</v>
      </c>
      <c r="D5064">
        <v>2020</v>
      </c>
      <c r="E5064" s="3">
        <v>2</v>
      </c>
      <c r="F5064" s="21" t="s">
        <v>50</v>
      </c>
      <c r="G5064" s="1">
        <v>63</v>
      </c>
      <c r="H5064" s="1">
        <v>-1</v>
      </c>
      <c r="J5064" s="1" t="s">
        <v>3156</v>
      </c>
      <c r="K5064" s="1" t="s">
        <v>5168</v>
      </c>
      <c r="L5064" s="1" t="s">
        <v>2140</v>
      </c>
      <c r="M5064" s="1">
        <v>0</v>
      </c>
      <c r="N5064" s="1" t="s">
        <v>5169</v>
      </c>
      <c r="O5064" s="1">
        <v>43998</v>
      </c>
      <c r="P5064" s="1">
        <v>4642</v>
      </c>
      <c r="Q5064" s="1" t="s">
        <v>5170</v>
      </c>
    </row>
    <row r="5065" spans="1:17" x14ac:dyDescent="0.4">
      <c r="A5065" t="s">
        <v>48</v>
      </c>
      <c r="B5065" t="s">
        <v>2124</v>
      </c>
      <c r="C5065" t="s">
        <v>4</v>
      </c>
      <c r="D5065">
        <v>2020</v>
      </c>
      <c r="E5065" s="3">
        <v>2</v>
      </c>
      <c r="F5065" s="21" t="s">
        <v>50</v>
      </c>
      <c r="G5065" s="1">
        <v>64</v>
      </c>
      <c r="H5065" s="1">
        <v>-5</v>
      </c>
      <c r="J5065" s="1" t="s">
        <v>13</v>
      </c>
      <c r="K5065" s="1" t="s">
        <v>5160</v>
      </c>
      <c r="L5065" s="1" t="s">
        <v>4822</v>
      </c>
      <c r="M5065" s="1">
        <v>0</v>
      </c>
      <c r="N5065" s="1" t="s">
        <v>5161</v>
      </c>
      <c r="O5065" s="1">
        <v>44007</v>
      </c>
      <c r="P5065" s="1">
        <v>4633</v>
      </c>
      <c r="Q5065" s="1" t="s">
        <v>5162</v>
      </c>
    </row>
    <row r="5066" spans="1:17" x14ac:dyDescent="0.4">
      <c r="A5066" t="s">
        <v>48</v>
      </c>
      <c r="B5066" t="s">
        <v>2124</v>
      </c>
      <c r="C5066" t="s">
        <v>4</v>
      </c>
      <c r="D5066">
        <v>2020</v>
      </c>
      <c r="E5066" s="3">
        <v>2</v>
      </c>
      <c r="F5066" s="21" t="s">
        <v>50</v>
      </c>
      <c r="G5066" s="1">
        <v>65</v>
      </c>
      <c r="H5066" s="1">
        <v>-12</v>
      </c>
      <c r="J5066" s="1" t="s">
        <v>13</v>
      </c>
      <c r="K5066" s="1" t="s">
        <v>5140</v>
      </c>
      <c r="L5066" s="1" t="s">
        <v>2359</v>
      </c>
      <c r="M5066" s="1">
        <v>0</v>
      </c>
      <c r="N5066" s="1" t="s">
        <v>5141</v>
      </c>
      <c r="O5066" s="1">
        <v>43941</v>
      </c>
      <c r="P5066" s="1">
        <v>4616</v>
      </c>
      <c r="Q5066" s="1" t="s">
        <v>5142</v>
      </c>
    </row>
    <row r="5067" spans="1:17" x14ac:dyDescent="0.4">
      <c r="A5067" t="s">
        <v>48</v>
      </c>
      <c r="B5067" t="s">
        <v>2124</v>
      </c>
      <c r="C5067" t="s">
        <v>4</v>
      </c>
      <c r="D5067">
        <v>2020</v>
      </c>
      <c r="E5067" s="3">
        <v>2</v>
      </c>
      <c r="F5067" s="21" t="s">
        <v>50</v>
      </c>
      <c r="G5067" s="1">
        <v>66</v>
      </c>
      <c r="H5067" s="1" t="s">
        <v>62</v>
      </c>
      <c r="J5067" s="1" t="s">
        <v>17</v>
      </c>
      <c r="K5067" s="1" t="s">
        <v>764</v>
      </c>
      <c r="L5067" s="1" t="s">
        <v>125</v>
      </c>
      <c r="M5067" s="1">
        <v>0</v>
      </c>
      <c r="N5067" s="1" t="s">
        <v>3433</v>
      </c>
      <c r="O5067" s="1">
        <v>44004</v>
      </c>
      <c r="P5067" s="1">
        <v>4608</v>
      </c>
      <c r="Q5067" s="1" t="s">
        <v>3434</v>
      </c>
    </row>
    <row r="5068" spans="1:17" x14ac:dyDescent="0.4">
      <c r="A5068" t="s">
        <v>48</v>
      </c>
      <c r="B5068" t="s">
        <v>2124</v>
      </c>
      <c r="C5068" t="s">
        <v>4</v>
      </c>
      <c r="D5068">
        <v>2020</v>
      </c>
      <c r="E5068" s="3">
        <v>2</v>
      </c>
      <c r="F5068" s="21" t="s">
        <v>50</v>
      </c>
      <c r="G5068" s="1">
        <v>67</v>
      </c>
      <c r="H5068" s="1">
        <v>-4</v>
      </c>
      <c r="J5068" s="1" t="s">
        <v>13</v>
      </c>
      <c r="K5068" s="1" t="s">
        <v>3471</v>
      </c>
      <c r="L5068" s="1" t="s">
        <v>3472</v>
      </c>
      <c r="M5068" s="1">
        <v>0</v>
      </c>
      <c r="N5068" s="1" t="s">
        <v>3473</v>
      </c>
      <c r="O5068" s="1">
        <v>43998</v>
      </c>
      <c r="P5068" s="1">
        <v>4471</v>
      </c>
      <c r="Q5068" s="1" t="s">
        <v>3474</v>
      </c>
    </row>
    <row r="5069" spans="1:17" x14ac:dyDescent="0.4">
      <c r="A5069" t="s">
        <v>48</v>
      </c>
      <c r="B5069" t="s">
        <v>2124</v>
      </c>
      <c r="C5069" t="s">
        <v>4</v>
      </c>
      <c r="D5069">
        <v>2020</v>
      </c>
      <c r="E5069" s="3">
        <v>2</v>
      </c>
      <c r="F5069" s="21" t="s">
        <v>50</v>
      </c>
      <c r="G5069" s="1">
        <v>68</v>
      </c>
      <c r="H5069" s="1">
        <v>14</v>
      </c>
      <c r="J5069" s="1" t="s">
        <v>13</v>
      </c>
      <c r="K5069" s="1" t="s">
        <v>5213</v>
      </c>
      <c r="L5069" s="1" t="s">
        <v>5214</v>
      </c>
      <c r="M5069" s="1">
        <v>0</v>
      </c>
      <c r="N5069" s="1" t="s">
        <v>5215</v>
      </c>
      <c r="O5069" s="1">
        <v>44006</v>
      </c>
      <c r="P5069" s="1">
        <v>4406</v>
      </c>
      <c r="Q5069" s="1" t="s">
        <v>5216</v>
      </c>
    </row>
    <row r="5070" spans="1:17" x14ac:dyDescent="0.4">
      <c r="A5070" t="s">
        <v>48</v>
      </c>
      <c r="B5070" t="s">
        <v>2124</v>
      </c>
      <c r="C5070" t="s">
        <v>4</v>
      </c>
      <c r="D5070">
        <v>2020</v>
      </c>
      <c r="E5070" s="3">
        <v>2</v>
      </c>
      <c r="F5070" s="21" t="s">
        <v>50</v>
      </c>
      <c r="G5070" s="1">
        <v>69</v>
      </c>
      <c r="H5070" s="1">
        <v>8</v>
      </c>
      <c r="J5070" s="1" t="s">
        <v>178</v>
      </c>
      <c r="K5070" s="1" t="s">
        <v>3087</v>
      </c>
      <c r="L5070" s="1" t="s">
        <v>3088</v>
      </c>
      <c r="M5070" s="1">
        <v>0</v>
      </c>
      <c r="O5070" s="1">
        <v>43821</v>
      </c>
      <c r="P5070" s="1">
        <v>4377</v>
      </c>
      <c r="Q5070" s="1" t="s">
        <v>3089</v>
      </c>
    </row>
    <row r="5071" spans="1:17" x14ac:dyDescent="0.4">
      <c r="A5071" t="s">
        <v>48</v>
      </c>
      <c r="B5071" t="s">
        <v>2124</v>
      </c>
      <c r="C5071" t="s">
        <v>4</v>
      </c>
      <c r="D5071">
        <v>2020</v>
      </c>
      <c r="E5071" s="3">
        <v>2</v>
      </c>
      <c r="F5071" s="21" t="s">
        <v>50</v>
      </c>
      <c r="G5071" s="1">
        <v>70</v>
      </c>
      <c r="H5071" s="1">
        <v>-13</v>
      </c>
      <c r="J5071" s="1" t="s">
        <v>13</v>
      </c>
      <c r="K5071" s="1" t="s">
        <v>5153</v>
      </c>
      <c r="L5071" s="1" t="s">
        <v>2422</v>
      </c>
      <c r="M5071" s="1">
        <v>0</v>
      </c>
      <c r="N5071" s="1" t="s">
        <v>5154</v>
      </c>
      <c r="O5071" s="1">
        <v>43994</v>
      </c>
      <c r="P5071" s="1">
        <v>4315</v>
      </c>
      <c r="Q5071" s="1" t="s">
        <v>5155</v>
      </c>
    </row>
    <row r="5072" spans="1:17" x14ac:dyDescent="0.4">
      <c r="A5072" t="s">
        <v>48</v>
      </c>
      <c r="B5072" t="s">
        <v>2124</v>
      </c>
      <c r="C5072" t="s">
        <v>4</v>
      </c>
      <c r="D5072">
        <v>2020</v>
      </c>
      <c r="E5072" s="3">
        <v>2</v>
      </c>
      <c r="F5072" s="21" t="s">
        <v>50</v>
      </c>
      <c r="G5072" s="1">
        <v>71</v>
      </c>
      <c r="H5072" s="1">
        <v>-10</v>
      </c>
      <c r="J5072" s="1" t="s">
        <v>317</v>
      </c>
      <c r="K5072" s="1" t="s">
        <v>5165</v>
      </c>
      <c r="L5072" s="1" t="s">
        <v>3559</v>
      </c>
      <c r="M5072" s="1">
        <v>0</v>
      </c>
      <c r="N5072" s="1" t="s">
        <v>5166</v>
      </c>
      <c r="O5072" s="1">
        <v>43593</v>
      </c>
      <c r="P5072" s="1">
        <v>4301</v>
      </c>
      <c r="Q5072" s="1" t="s">
        <v>5167</v>
      </c>
    </row>
    <row r="5073" spans="1:17" x14ac:dyDescent="0.4">
      <c r="A5073" t="s">
        <v>48</v>
      </c>
      <c r="B5073" t="s">
        <v>2124</v>
      </c>
      <c r="C5073" t="s">
        <v>4</v>
      </c>
      <c r="D5073">
        <v>2020</v>
      </c>
      <c r="E5073" s="3">
        <v>2</v>
      </c>
      <c r="F5073" s="21" t="s">
        <v>50</v>
      </c>
      <c r="G5073" s="1">
        <v>72</v>
      </c>
      <c r="H5073" s="1">
        <v>-14</v>
      </c>
      <c r="J5073" s="1" t="s">
        <v>3156</v>
      </c>
      <c r="K5073" s="1" t="s">
        <v>5156</v>
      </c>
      <c r="L5073" s="1" t="s">
        <v>5157</v>
      </c>
      <c r="M5073" s="1">
        <v>0</v>
      </c>
      <c r="N5073" s="1" t="s">
        <v>5158</v>
      </c>
      <c r="O5073" s="1">
        <v>41924</v>
      </c>
      <c r="P5073" s="1">
        <v>4128</v>
      </c>
      <c r="Q5073" s="1" t="s">
        <v>5159</v>
      </c>
    </row>
    <row r="5074" spans="1:17" x14ac:dyDescent="0.4">
      <c r="A5074" t="s">
        <v>48</v>
      </c>
      <c r="B5074" t="s">
        <v>2124</v>
      </c>
      <c r="C5074" t="s">
        <v>4</v>
      </c>
      <c r="D5074">
        <v>2020</v>
      </c>
      <c r="E5074" s="3">
        <v>2</v>
      </c>
      <c r="F5074" s="21" t="s">
        <v>50</v>
      </c>
      <c r="G5074" s="1">
        <v>73</v>
      </c>
      <c r="H5074" s="1">
        <v>3</v>
      </c>
      <c r="J5074" s="1" t="s">
        <v>13</v>
      </c>
      <c r="K5074" s="1" t="s">
        <v>1196</v>
      </c>
      <c r="L5074" s="1" t="s">
        <v>1197</v>
      </c>
      <c r="M5074" s="1" t="s">
        <v>4139</v>
      </c>
      <c r="N5074" s="1" t="s">
        <v>4140</v>
      </c>
      <c r="O5074" s="1">
        <v>44005</v>
      </c>
      <c r="P5074" s="1">
        <v>4009</v>
      </c>
      <c r="Q5074" s="1" t="s">
        <v>4141</v>
      </c>
    </row>
    <row r="5075" spans="1:17" x14ac:dyDescent="0.4">
      <c r="A5075" t="s">
        <v>48</v>
      </c>
      <c r="B5075" t="s">
        <v>2124</v>
      </c>
      <c r="C5075" t="s">
        <v>4</v>
      </c>
      <c r="D5075">
        <v>2020</v>
      </c>
      <c r="E5075" s="3">
        <v>2</v>
      </c>
      <c r="F5075" s="21" t="s">
        <v>50</v>
      </c>
      <c r="G5075" s="1">
        <v>74</v>
      </c>
      <c r="H5075" s="1">
        <v>-2</v>
      </c>
      <c r="J5075" s="1" t="s">
        <v>1442</v>
      </c>
      <c r="K5075" s="1" t="s">
        <v>2387</v>
      </c>
      <c r="L5075" s="1" t="s">
        <v>734</v>
      </c>
      <c r="M5075" s="1">
        <v>0</v>
      </c>
      <c r="N5075" s="1" t="s">
        <v>5194</v>
      </c>
      <c r="O5075" s="1">
        <v>43979</v>
      </c>
      <c r="P5075" s="1">
        <v>3951</v>
      </c>
      <c r="Q5075" s="1" t="s">
        <v>5195</v>
      </c>
    </row>
    <row r="5076" spans="1:17" x14ac:dyDescent="0.4">
      <c r="A5076" t="s">
        <v>48</v>
      </c>
      <c r="B5076" t="s">
        <v>2124</v>
      </c>
      <c r="C5076" t="s">
        <v>4</v>
      </c>
      <c r="D5076">
        <v>2020</v>
      </c>
      <c r="E5076" s="3">
        <v>2</v>
      </c>
      <c r="F5076" s="21" t="s">
        <v>50</v>
      </c>
      <c r="G5076" s="1">
        <v>75</v>
      </c>
      <c r="H5076" s="1">
        <v>10</v>
      </c>
      <c r="J5076" s="1" t="s">
        <v>13</v>
      </c>
      <c r="K5076" s="1" t="s">
        <v>5224</v>
      </c>
      <c r="L5076" s="1" t="s">
        <v>5225</v>
      </c>
      <c r="M5076" s="1">
        <v>0</v>
      </c>
      <c r="N5076" s="1" t="s">
        <v>5226</v>
      </c>
      <c r="O5076" s="1">
        <v>43994</v>
      </c>
      <c r="P5076" s="1">
        <v>3919</v>
      </c>
      <c r="Q5076" s="1" t="s">
        <v>5227</v>
      </c>
    </row>
    <row r="5077" spans="1:17" x14ac:dyDescent="0.4">
      <c r="A5077" t="s">
        <v>48</v>
      </c>
      <c r="B5077" t="s">
        <v>2124</v>
      </c>
      <c r="C5077" t="s">
        <v>4</v>
      </c>
      <c r="D5077">
        <v>2020</v>
      </c>
      <c r="E5077" s="3">
        <v>2</v>
      </c>
      <c r="F5077" s="21" t="s">
        <v>50</v>
      </c>
      <c r="G5077" s="1">
        <v>76</v>
      </c>
      <c r="H5077" s="1">
        <v>-25</v>
      </c>
      <c r="J5077" s="1" t="s">
        <v>13</v>
      </c>
      <c r="K5077" s="1" t="s">
        <v>5133</v>
      </c>
      <c r="L5077" s="1" t="s">
        <v>5134</v>
      </c>
      <c r="M5077" s="1">
        <v>0</v>
      </c>
      <c r="N5077" s="1" t="s">
        <v>5135</v>
      </c>
      <c r="O5077" s="1">
        <v>44000</v>
      </c>
      <c r="P5077" s="1">
        <v>3857</v>
      </c>
      <c r="Q5077" s="1" t="s">
        <v>5136</v>
      </c>
    </row>
    <row r="5078" spans="1:17" x14ac:dyDescent="0.4">
      <c r="A5078" t="s">
        <v>48</v>
      </c>
      <c r="B5078" t="s">
        <v>2124</v>
      </c>
      <c r="C5078" t="s">
        <v>4</v>
      </c>
      <c r="D5078">
        <v>2020</v>
      </c>
      <c r="E5078" s="3">
        <v>2</v>
      </c>
      <c r="F5078" s="21" t="s">
        <v>50</v>
      </c>
      <c r="G5078" s="1">
        <v>77</v>
      </c>
      <c r="H5078" s="1">
        <v>6</v>
      </c>
      <c r="J5078" s="1" t="s">
        <v>317</v>
      </c>
      <c r="K5078" s="1" t="s">
        <v>5217</v>
      </c>
      <c r="L5078" s="1" t="s">
        <v>3559</v>
      </c>
      <c r="M5078" s="1">
        <v>0</v>
      </c>
      <c r="N5078" s="1" t="s">
        <v>5218</v>
      </c>
      <c r="O5078" s="1">
        <v>42849</v>
      </c>
      <c r="P5078" s="1">
        <v>3843</v>
      </c>
      <c r="Q5078" s="1" t="s">
        <v>5219</v>
      </c>
    </row>
    <row r="5079" spans="1:17" x14ac:dyDescent="0.4">
      <c r="A5079" t="s">
        <v>48</v>
      </c>
      <c r="B5079" t="s">
        <v>2124</v>
      </c>
      <c r="C5079" t="s">
        <v>4</v>
      </c>
      <c r="D5079">
        <v>2020</v>
      </c>
      <c r="E5079" s="3">
        <v>2</v>
      </c>
      <c r="F5079" s="21" t="s">
        <v>50</v>
      </c>
      <c r="G5079" s="1">
        <v>78</v>
      </c>
      <c r="H5079" s="1">
        <v>-5</v>
      </c>
      <c r="J5079" s="1" t="s">
        <v>9</v>
      </c>
      <c r="K5079" s="1" t="s">
        <v>5196</v>
      </c>
      <c r="L5079" s="1" t="s">
        <v>2234</v>
      </c>
      <c r="M5079" s="1">
        <v>0</v>
      </c>
      <c r="N5079" s="1" t="s">
        <v>5197</v>
      </c>
      <c r="O5079" s="1">
        <v>43984</v>
      </c>
      <c r="P5079" s="1">
        <v>3842</v>
      </c>
      <c r="Q5079" s="1" t="s">
        <v>5198</v>
      </c>
    </row>
    <row r="5080" spans="1:17" x14ac:dyDescent="0.4">
      <c r="A5080" t="s">
        <v>48</v>
      </c>
      <c r="B5080" t="s">
        <v>2124</v>
      </c>
      <c r="C5080" t="s">
        <v>4</v>
      </c>
      <c r="D5080">
        <v>2020</v>
      </c>
      <c r="E5080" s="3">
        <v>2</v>
      </c>
      <c r="F5080" s="21" t="s">
        <v>50</v>
      </c>
      <c r="G5080" s="1">
        <v>79</v>
      </c>
      <c r="H5080" s="1" t="s">
        <v>81</v>
      </c>
      <c r="J5080" s="1" t="s">
        <v>178</v>
      </c>
      <c r="K5080" s="1" t="s">
        <v>3745</v>
      </c>
      <c r="L5080" s="1" t="s">
        <v>3746</v>
      </c>
      <c r="M5080" s="1">
        <v>0</v>
      </c>
      <c r="O5080" s="1">
        <v>43867</v>
      </c>
      <c r="P5080" s="1">
        <v>3794</v>
      </c>
      <c r="Q5080" s="1" t="s">
        <v>3747</v>
      </c>
    </row>
    <row r="5081" spans="1:17" x14ac:dyDescent="0.4">
      <c r="A5081" t="s">
        <v>48</v>
      </c>
      <c r="B5081" t="s">
        <v>2124</v>
      </c>
      <c r="C5081" t="s">
        <v>4</v>
      </c>
      <c r="D5081">
        <v>2020</v>
      </c>
      <c r="E5081" s="3">
        <v>2</v>
      </c>
      <c r="F5081" s="21" t="s">
        <v>50</v>
      </c>
      <c r="G5081" s="1">
        <v>80</v>
      </c>
      <c r="H5081" s="1" t="s">
        <v>62</v>
      </c>
      <c r="J5081" s="1" t="s">
        <v>1442</v>
      </c>
      <c r="K5081" s="1" t="s">
        <v>5210</v>
      </c>
      <c r="L5081" s="1" t="s">
        <v>734</v>
      </c>
      <c r="M5081" s="1">
        <v>0</v>
      </c>
      <c r="N5081" s="1" t="s">
        <v>5211</v>
      </c>
      <c r="O5081" s="1">
        <v>43978</v>
      </c>
      <c r="P5081" s="1">
        <v>3762</v>
      </c>
      <c r="Q5081" s="1" t="s">
        <v>5212</v>
      </c>
    </row>
    <row r="5082" spans="1:17" x14ac:dyDescent="0.4">
      <c r="A5082" t="s">
        <v>48</v>
      </c>
      <c r="B5082" t="s">
        <v>2124</v>
      </c>
      <c r="C5082" t="s">
        <v>4</v>
      </c>
      <c r="D5082">
        <v>2020</v>
      </c>
      <c r="E5082" s="3">
        <v>2</v>
      </c>
      <c r="F5082" s="21" t="s">
        <v>50</v>
      </c>
      <c r="G5082" s="1">
        <v>81</v>
      </c>
      <c r="H5082" s="1">
        <v>-41</v>
      </c>
      <c r="J5082" s="1" t="s">
        <v>178</v>
      </c>
      <c r="K5082" s="1" t="s">
        <v>2381</v>
      </c>
      <c r="L5082" s="1" t="s">
        <v>3559</v>
      </c>
      <c r="M5082" s="1">
        <v>0</v>
      </c>
      <c r="N5082" s="1" t="s">
        <v>5108</v>
      </c>
      <c r="O5082" s="1">
        <v>43059</v>
      </c>
      <c r="P5082" s="1">
        <v>3754</v>
      </c>
      <c r="Q5082" s="1" t="s">
        <v>5109</v>
      </c>
    </row>
    <row r="5083" spans="1:17" x14ac:dyDescent="0.4">
      <c r="A5083" t="s">
        <v>48</v>
      </c>
      <c r="B5083" t="s">
        <v>2124</v>
      </c>
      <c r="C5083" t="s">
        <v>4</v>
      </c>
      <c r="D5083">
        <v>2020</v>
      </c>
      <c r="E5083" s="3">
        <v>2</v>
      </c>
      <c r="F5083" s="21" t="s">
        <v>50</v>
      </c>
      <c r="G5083" s="1">
        <v>82</v>
      </c>
      <c r="H5083" s="1">
        <v>11</v>
      </c>
      <c r="J5083" s="1" t="s">
        <v>317</v>
      </c>
      <c r="K5083" s="1" t="s">
        <v>2433</v>
      </c>
      <c r="L5083" s="1" t="s">
        <v>2408</v>
      </c>
      <c r="M5083" s="1">
        <v>0</v>
      </c>
      <c r="N5083" s="1" t="s">
        <v>5248</v>
      </c>
      <c r="O5083" s="1">
        <v>43552</v>
      </c>
      <c r="P5083" s="1">
        <v>3736</v>
      </c>
      <c r="Q5083" s="1" t="s">
        <v>5249</v>
      </c>
    </row>
    <row r="5084" spans="1:17" x14ac:dyDescent="0.4">
      <c r="A5084" t="s">
        <v>48</v>
      </c>
      <c r="B5084" t="s">
        <v>2124</v>
      </c>
      <c r="C5084" t="s">
        <v>4</v>
      </c>
      <c r="D5084">
        <v>2020</v>
      </c>
      <c r="E5084" s="3">
        <v>2</v>
      </c>
      <c r="F5084" s="21" t="s">
        <v>50</v>
      </c>
      <c r="G5084" s="1">
        <v>83</v>
      </c>
      <c r="H5084" s="1">
        <v>-8</v>
      </c>
      <c r="J5084" s="1" t="s">
        <v>13</v>
      </c>
      <c r="K5084" s="1" t="s">
        <v>5201</v>
      </c>
      <c r="L5084" s="1" t="s">
        <v>3559</v>
      </c>
      <c r="M5084" s="1">
        <v>0</v>
      </c>
      <c r="N5084" s="1" t="s">
        <v>5202</v>
      </c>
      <c r="O5084" s="1">
        <v>43991</v>
      </c>
      <c r="P5084" s="1">
        <v>3601</v>
      </c>
      <c r="Q5084" s="1" t="s">
        <v>5203</v>
      </c>
    </row>
    <row r="5085" spans="1:17" x14ac:dyDescent="0.4">
      <c r="A5085" t="s">
        <v>48</v>
      </c>
      <c r="B5085" t="s">
        <v>2124</v>
      </c>
      <c r="C5085" t="s">
        <v>4</v>
      </c>
      <c r="D5085">
        <v>2020</v>
      </c>
      <c r="E5085" s="3">
        <v>2</v>
      </c>
      <c r="F5085" s="21" t="s">
        <v>50</v>
      </c>
      <c r="G5085" s="1">
        <v>84</v>
      </c>
      <c r="H5085" s="1">
        <v>-19</v>
      </c>
      <c r="J5085" s="1" t="s">
        <v>365</v>
      </c>
      <c r="K5085" s="1" t="s">
        <v>5174</v>
      </c>
      <c r="L5085" s="1" t="s">
        <v>5175</v>
      </c>
      <c r="M5085" s="1">
        <v>0</v>
      </c>
      <c r="N5085" s="1" t="s">
        <v>5176</v>
      </c>
      <c r="O5085" s="1">
        <v>43402</v>
      </c>
      <c r="P5085" s="1">
        <v>3563</v>
      </c>
      <c r="Q5085" s="1" t="s">
        <v>5177</v>
      </c>
    </row>
    <row r="5086" spans="1:17" x14ac:dyDescent="0.4">
      <c r="A5086" t="s">
        <v>48</v>
      </c>
      <c r="B5086" t="s">
        <v>2124</v>
      </c>
      <c r="C5086" t="s">
        <v>4</v>
      </c>
      <c r="D5086">
        <v>2020</v>
      </c>
      <c r="E5086" s="3">
        <v>2</v>
      </c>
      <c r="F5086" s="21" t="s">
        <v>50</v>
      </c>
      <c r="G5086" s="1">
        <v>85</v>
      </c>
      <c r="H5086" s="1">
        <v>76</v>
      </c>
      <c r="J5086" s="1" t="s">
        <v>1442</v>
      </c>
      <c r="K5086" s="1" t="s">
        <v>5446</v>
      </c>
      <c r="L5086" s="1" t="s">
        <v>5447</v>
      </c>
      <c r="M5086" s="1">
        <v>0</v>
      </c>
      <c r="N5086" s="1" t="s">
        <v>5448</v>
      </c>
      <c r="O5086" s="1">
        <v>43986</v>
      </c>
      <c r="P5086" s="1">
        <v>3443</v>
      </c>
      <c r="Q5086" s="1" t="s">
        <v>5449</v>
      </c>
    </row>
    <row r="5087" spans="1:17" x14ac:dyDescent="0.4">
      <c r="A5087" t="s">
        <v>48</v>
      </c>
      <c r="B5087" t="s">
        <v>2124</v>
      </c>
      <c r="C5087" t="s">
        <v>4</v>
      </c>
      <c r="D5087">
        <v>2020</v>
      </c>
      <c r="E5087" s="3">
        <v>2</v>
      </c>
      <c r="F5087" s="21" t="s">
        <v>50</v>
      </c>
      <c r="G5087" s="1">
        <v>86</v>
      </c>
      <c r="H5087" s="1">
        <v>9</v>
      </c>
      <c r="J5087" s="1" t="s">
        <v>13</v>
      </c>
      <c r="K5087" s="1" t="s">
        <v>5254</v>
      </c>
      <c r="L5087" s="1" t="s">
        <v>5255</v>
      </c>
      <c r="M5087" s="1">
        <v>0</v>
      </c>
      <c r="N5087" s="1" t="s">
        <v>5256</v>
      </c>
      <c r="O5087" s="1">
        <v>43997</v>
      </c>
      <c r="P5087" s="1">
        <v>3422</v>
      </c>
      <c r="Q5087" s="1" t="s">
        <v>5257</v>
      </c>
    </row>
    <row r="5088" spans="1:17" x14ac:dyDescent="0.4">
      <c r="A5088" t="s">
        <v>48</v>
      </c>
      <c r="B5088" t="s">
        <v>2124</v>
      </c>
      <c r="C5088" t="s">
        <v>4</v>
      </c>
      <c r="D5088">
        <v>2020</v>
      </c>
      <c r="E5088" s="3">
        <v>2</v>
      </c>
      <c r="F5088" s="21" t="s">
        <v>50</v>
      </c>
      <c r="G5088" s="1">
        <v>87</v>
      </c>
      <c r="H5088" s="1">
        <v>-3</v>
      </c>
      <c r="J5088" s="1" t="s">
        <v>13</v>
      </c>
      <c r="K5088" s="1" t="s">
        <v>5220</v>
      </c>
      <c r="L5088" s="1" t="s">
        <v>5221</v>
      </c>
      <c r="M5088" s="1">
        <v>0</v>
      </c>
      <c r="N5088" s="1" t="s">
        <v>5222</v>
      </c>
      <c r="O5088" s="1">
        <v>43991</v>
      </c>
      <c r="P5088" s="1">
        <v>3338</v>
      </c>
      <c r="Q5088" s="1" t="s">
        <v>5223</v>
      </c>
    </row>
    <row r="5089" spans="1:17" x14ac:dyDescent="0.4">
      <c r="A5089" t="s">
        <v>48</v>
      </c>
      <c r="B5089" t="s">
        <v>2124</v>
      </c>
      <c r="C5089" t="s">
        <v>4</v>
      </c>
      <c r="D5089">
        <v>2020</v>
      </c>
      <c r="E5089" s="3">
        <v>2</v>
      </c>
      <c r="F5089" s="21" t="s">
        <v>50</v>
      </c>
      <c r="G5089" s="1">
        <v>88</v>
      </c>
      <c r="H5089" s="1">
        <v>-1</v>
      </c>
      <c r="J5089" s="1" t="s">
        <v>3156</v>
      </c>
      <c r="K5089" s="1" t="s">
        <v>5231</v>
      </c>
      <c r="L5089" s="1" t="s">
        <v>5232</v>
      </c>
      <c r="M5089" s="1">
        <v>0</v>
      </c>
      <c r="N5089" s="1" t="s">
        <v>5233</v>
      </c>
      <c r="O5089" s="1">
        <v>43901</v>
      </c>
      <c r="P5089" s="1">
        <v>3330</v>
      </c>
      <c r="Q5089" s="1" t="s">
        <v>5234</v>
      </c>
    </row>
    <row r="5090" spans="1:17" x14ac:dyDescent="0.4">
      <c r="A5090" t="s">
        <v>48</v>
      </c>
      <c r="B5090" t="s">
        <v>2124</v>
      </c>
      <c r="C5090" t="s">
        <v>4</v>
      </c>
      <c r="D5090">
        <v>2020</v>
      </c>
      <c r="E5090" s="3">
        <v>2</v>
      </c>
      <c r="F5090" s="21" t="s">
        <v>50</v>
      </c>
      <c r="G5090" s="1">
        <v>89</v>
      </c>
      <c r="H5090" s="1">
        <v>2</v>
      </c>
      <c r="J5090" s="1" t="s">
        <v>1597</v>
      </c>
      <c r="K5090" s="1" t="s">
        <v>3323</v>
      </c>
      <c r="L5090" s="1" t="s">
        <v>3324</v>
      </c>
      <c r="M5090" s="1">
        <v>0</v>
      </c>
      <c r="N5090" s="1" t="s">
        <v>3325</v>
      </c>
      <c r="O5090" s="1">
        <v>43715</v>
      </c>
      <c r="P5090" s="1">
        <v>3277</v>
      </c>
      <c r="Q5090" s="1" t="s">
        <v>3326</v>
      </c>
    </row>
    <row r="5091" spans="1:17" x14ac:dyDescent="0.4">
      <c r="A5091" t="s">
        <v>48</v>
      </c>
      <c r="B5091" t="s">
        <v>2124</v>
      </c>
      <c r="C5091" t="s">
        <v>4</v>
      </c>
      <c r="D5091">
        <v>2020</v>
      </c>
      <c r="E5091" s="3">
        <v>2</v>
      </c>
      <c r="F5091" s="21" t="s">
        <v>50</v>
      </c>
      <c r="G5091" s="1">
        <v>90</v>
      </c>
      <c r="H5091" s="1">
        <v>59</v>
      </c>
      <c r="J5091" s="1" t="s">
        <v>17</v>
      </c>
      <c r="K5091" s="1" t="s">
        <v>5410</v>
      </c>
      <c r="L5091" s="1" t="s">
        <v>2408</v>
      </c>
      <c r="M5091" s="1">
        <v>0</v>
      </c>
      <c r="N5091" s="1" t="s">
        <v>5411</v>
      </c>
      <c r="O5091" s="1">
        <v>43983</v>
      </c>
      <c r="P5091" s="1">
        <v>3224</v>
      </c>
      <c r="Q5091" s="1" t="s">
        <v>5412</v>
      </c>
    </row>
    <row r="5092" spans="1:17" x14ac:dyDescent="0.4">
      <c r="A5092" t="s">
        <v>48</v>
      </c>
      <c r="B5092" t="s">
        <v>2124</v>
      </c>
      <c r="C5092" t="s">
        <v>4</v>
      </c>
      <c r="D5092">
        <v>2020</v>
      </c>
      <c r="E5092" s="3">
        <v>2</v>
      </c>
      <c r="F5092" s="21" t="s">
        <v>50</v>
      </c>
      <c r="G5092" s="1">
        <v>91</v>
      </c>
      <c r="H5092" s="1">
        <v>3</v>
      </c>
      <c r="J5092" s="1" t="s">
        <v>317</v>
      </c>
      <c r="K5092" s="1" t="s">
        <v>5250</v>
      </c>
      <c r="L5092" s="1" t="s">
        <v>5251</v>
      </c>
      <c r="M5092" s="1">
        <v>0</v>
      </c>
      <c r="N5092" s="1" t="s">
        <v>5252</v>
      </c>
      <c r="O5092" s="1">
        <v>41687</v>
      </c>
      <c r="P5092" s="1">
        <v>3216</v>
      </c>
      <c r="Q5092" s="1" t="s">
        <v>5253</v>
      </c>
    </row>
    <row r="5093" spans="1:17" x14ac:dyDescent="0.4">
      <c r="A5093" t="s">
        <v>48</v>
      </c>
      <c r="B5093" t="s">
        <v>2124</v>
      </c>
      <c r="C5093" t="s">
        <v>4</v>
      </c>
      <c r="D5093">
        <v>2020</v>
      </c>
      <c r="E5093" s="3">
        <v>2</v>
      </c>
      <c r="F5093" s="21" t="s">
        <v>50</v>
      </c>
      <c r="G5093" s="1">
        <v>92</v>
      </c>
      <c r="H5093" s="1">
        <v>86</v>
      </c>
      <c r="J5093" s="1" t="s">
        <v>317</v>
      </c>
      <c r="K5093" s="1" t="s">
        <v>5500</v>
      </c>
      <c r="L5093" s="1" t="s">
        <v>5501</v>
      </c>
      <c r="M5093" s="1">
        <v>0</v>
      </c>
      <c r="N5093" s="1" t="s">
        <v>5502</v>
      </c>
      <c r="O5093" s="1">
        <v>43482</v>
      </c>
      <c r="P5093" s="1">
        <v>3213</v>
      </c>
      <c r="Q5093" s="1" t="s">
        <v>5503</v>
      </c>
    </row>
    <row r="5094" spans="1:17" x14ac:dyDescent="0.4">
      <c r="A5094" t="s">
        <v>48</v>
      </c>
      <c r="B5094" t="s">
        <v>2124</v>
      </c>
      <c r="C5094" t="s">
        <v>4</v>
      </c>
      <c r="D5094">
        <v>2020</v>
      </c>
      <c r="E5094" s="3">
        <v>2</v>
      </c>
      <c r="F5094" s="21" t="s">
        <v>50</v>
      </c>
      <c r="G5094" s="1">
        <v>93</v>
      </c>
      <c r="H5094" s="1">
        <v>6</v>
      </c>
      <c r="J5094" s="1" t="s">
        <v>304</v>
      </c>
      <c r="K5094" s="1" t="s">
        <v>5266</v>
      </c>
      <c r="L5094" s="1" t="s">
        <v>2408</v>
      </c>
      <c r="M5094" s="1">
        <v>0</v>
      </c>
      <c r="N5094" s="1" t="s">
        <v>5267</v>
      </c>
      <c r="O5094" s="1">
        <v>43977</v>
      </c>
      <c r="P5094" s="1">
        <v>3161</v>
      </c>
      <c r="Q5094" s="1" t="s">
        <v>5268</v>
      </c>
    </row>
    <row r="5095" spans="1:17" x14ac:dyDescent="0.4">
      <c r="A5095" t="s">
        <v>48</v>
      </c>
      <c r="B5095" t="s">
        <v>2124</v>
      </c>
      <c r="C5095" t="s">
        <v>4</v>
      </c>
      <c r="D5095">
        <v>2020</v>
      </c>
      <c r="E5095" s="3">
        <v>2</v>
      </c>
      <c r="F5095" s="21" t="s">
        <v>50</v>
      </c>
      <c r="G5095" s="1">
        <v>94</v>
      </c>
      <c r="H5095" s="1">
        <v>-4</v>
      </c>
      <c r="J5095" s="1" t="s">
        <v>452</v>
      </c>
      <c r="K5095" s="1" t="s">
        <v>5242</v>
      </c>
      <c r="L5095" s="1" t="s">
        <v>3702</v>
      </c>
      <c r="M5095" s="1">
        <v>0</v>
      </c>
      <c r="N5095" s="1" t="s">
        <v>5243</v>
      </c>
      <c r="O5095" s="1">
        <v>43108</v>
      </c>
      <c r="P5095" s="1">
        <v>3147</v>
      </c>
      <c r="Q5095" s="1" t="s">
        <v>5244</v>
      </c>
    </row>
    <row r="5096" spans="1:17" x14ac:dyDescent="0.4">
      <c r="A5096" t="s">
        <v>48</v>
      </c>
      <c r="B5096" t="s">
        <v>2124</v>
      </c>
      <c r="C5096" t="s">
        <v>4</v>
      </c>
      <c r="D5096">
        <v>2020</v>
      </c>
      <c r="E5096" s="3">
        <v>2</v>
      </c>
      <c r="F5096" s="21" t="s">
        <v>50</v>
      </c>
      <c r="G5096" s="1">
        <v>95</v>
      </c>
      <c r="H5096" s="1">
        <v>-14</v>
      </c>
      <c r="J5096" s="1" t="s">
        <v>178</v>
      </c>
      <c r="K5096" s="1" t="s">
        <v>3403</v>
      </c>
      <c r="L5096" s="1" t="s">
        <v>3404</v>
      </c>
      <c r="M5096" s="1">
        <v>0</v>
      </c>
      <c r="O5096" s="1">
        <v>43811</v>
      </c>
      <c r="P5096" s="1">
        <v>3076</v>
      </c>
      <c r="Q5096" s="1" t="s">
        <v>3405</v>
      </c>
    </row>
    <row r="5097" spans="1:17" x14ac:dyDescent="0.4">
      <c r="A5097" t="s">
        <v>48</v>
      </c>
      <c r="B5097" t="s">
        <v>2124</v>
      </c>
      <c r="C5097" t="s">
        <v>4</v>
      </c>
      <c r="D5097">
        <v>2020</v>
      </c>
      <c r="E5097" s="3">
        <v>2</v>
      </c>
      <c r="F5097" s="21" t="s">
        <v>50</v>
      </c>
      <c r="G5097" s="1">
        <v>96</v>
      </c>
      <c r="H5097" s="1">
        <v>-22</v>
      </c>
      <c r="J5097" s="1" t="s">
        <v>317</v>
      </c>
      <c r="K5097" s="1" t="s">
        <v>2443</v>
      </c>
      <c r="L5097" s="1" t="s">
        <v>3559</v>
      </c>
      <c r="M5097" s="1">
        <v>0</v>
      </c>
      <c r="N5097" s="1" t="s">
        <v>5199</v>
      </c>
      <c r="O5097" s="1">
        <v>41704</v>
      </c>
      <c r="P5097" s="1">
        <v>3035</v>
      </c>
      <c r="Q5097" s="1" t="s">
        <v>5200</v>
      </c>
    </row>
    <row r="5098" spans="1:17" x14ac:dyDescent="0.4">
      <c r="A5098" t="s">
        <v>48</v>
      </c>
      <c r="B5098" t="s">
        <v>2124</v>
      </c>
      <c r="C5098" t="s">
        <v>4</v>
      </c>
      <c r="D5098">
        <v>2020</v>
      </c>
      <c r="E5098" s="3">
        <v>2</v>
      </c>
      <c r="F5098" s="21" t="s">
        <v>50</v>
      </c>
      <c r="G5098" s="1">
        <v>97</v>
      </c>
      <c r="H5098" s="1">
        <v>27</v>
      </c>
      <c r="J5098" s="1" t="s">
        <v>178</v>
      </c>
      <c r="K5098" s="1" t="s">
        <v>5333</v>
      </c>
      <c r="L5098" s="1" t="s">
        <v>5334</v>
      </c>
      <c r="M5098" s="1">
        <v>0</v>
      </c>
      <c r="N5098" s="1" t="s">
        <v>5335</v>
      </c>
      <c r="O5098" s="1">
        <v>42515</v>
      </c>
      <c r="P5098" s="1">
        <v>3023</v>
      </c>
      <c r="Q5098" s="1" t="s">
        <v>5336</v>
      </c>
    </row>
    <row r="5099" spans="1:17" x14ac:dyDescent="0.4">
      <c r="A5099" t="s">
        <v>48</v>
      </c>
      <c r="B5099" t="s">
        <v>2124</v>
      </c>
      <c r="C5099" t="s">
        <v>4</v>
      </c>
      <c r="D5099">
        <v>2020</v>
      </c>
      <c r="E5099" s="3">
        <v>2</v>
      </c>
      <c r="F5099" s="21" t="s">
        <v>50</v>
      </c>
      <c r="G5099" s="1">
        <v>98</v>
      </c>
      <c r="H5099" s="1">
        <v>7</v>
      </c>
      <c r="J5099" s="1" t="s">
        <v>13</v>
      </c>
      <c r="K5099" s="1" t="s">
        <v>2384</v>
      </c>
      <c r="L5099" s="1" t="s">
        <v>2385</v>
      </c>
      <c r="M5099" s="1">
        <v>0</v>
      </c>
      <c r="N5099" s="1" t="s">
        <v>5283</v>
      </c>
      <c r="O5099" s="1">
        <v>43999</v>
      </c>
      <c r="P5099" s="1">
        <v>3021</v>
      </c>
      <c r="Q5099" s="1" t="s">
        <v>5284</v>
      </c>
    </row>
    <row r="5100" spans="1:17" x14ac:dyDescent="0.4">
      <c r="A5100" t="s">
        <v>48</v>
      </c>
      <c r="B5100" t="s">
        <v>2124</v>
      </c>
      <c r="C5100" t="s">
        <v>4</v>
      </c>
      <c r="D5100">
        <v>2020</v>
      </c>
      <c r="E5100" s="3">
        <v>2</v>
      </c>
      <c r="F5100" s="21" t="s">
        <v>50</v>
      </c>
      <c r="G5100" s="1">
        <v>99</v>
      </c>
      <c r="H5100" s="1">
        <v>-13</v>
      </c>
      <c r="J5100" s="1" t="s">
        <v>13</v>
      </c>
      <c r="K5100" s="1" t="s">
        <v>5228</v>
      </c>
      <c r="L5100" s="1" t="s">
        <v>3559</v>
      </c>
      <c r="M5100" s="1">
        <v>0</v>
      </c>
      <c r="N5100" s="1" t="s">
        <v>5229</v>
      </c>
      <c r="O5100" s="1">
        <v>43978</v>
      </c>
      <c r="P5100" s="1">
        <v>2914</v>
      </c>
      <c r="Q5100" s="1" t="s">
        <v>5230</v>
      </c>
    </row>
    <row r="5101" spans="1:17" x14ac:dyDescent="0.4">
      <c r="A5101" t="s">
        <v>48</v>
      </c>
      <c r="B5101" t="s">
        <v>2124</v>
      </c>
      <c r="C5101" t="s">
        <v>4</v>
      </c>
      <c r="D5101">
        <v>2020</v>
      </c>
      <c r="E5101" s="3">
        <v>2</v>
      </c>
      <c r="F5101" s="21" t="s">
        <v>50</v>
      </c>
      <c r="G5101" s="1">
        <v>100</v>
      </c>
      <c r="H5101" s="1">
        <v>14</v>
      </c>
      <c r="J5101" s="1" t="s">
        <v>13</v>
      </c>
      <c r="K5101" s="1" t="s">
        <v>5308</v>
      </c>
      <c r="L5101" s="1" t="s">
        <v>5309</v>
      </c>
      <c r="M5101" s="1">
        <v>0</v>
      </c>
      <c r="N5101" s="1" t="s">
        <v>5310</v>
      </c>
      <c r="O5101" s="1">
        <v>43999</v>
      </c>
      <c r="P5101" s="1">
        <v>2860</v>
      </c>
      <c r="Q5101" s="1" t="s">
        <v>5311</v>
      </c>
    </row>
    <row r="5102" spans="1:17" x14ac:dyDescent="0.4">
      <c r="A5102" t="s">
        <v>48</v>
      </c>
      <c r="B5102" t="s">
        <v>2124</v>
      </c>
      <c r="C5102" t="s">
        <v>4</v>
      </c>
      <c r="D5102">
        <v>2020</v>
      </c>
      <c r="E5102" s="3">
        <v>2</v>
      </c>
      <c r="F5102" s="21" t="s">
        <v>50</v>
      </c>
      <c r="G5102" s="1">
        <v>101</v>
      </c>
      <c r="H5102" s="1">
        <v>9</v>
      </c>
      <c r="J5102" s="1" t="s">
        <v>178</v>
      </c>
      <c r="K5102" s="1" t="s">
        <v>5294</v>
      </c>
      <c r="L5102" s="1" t="s">
        <v>5295</v>
      </c>
      <c r="M5102" s="1">
        <v>0</v>
      </c>
      <c r="N5102" s="1" t="s">
        <v>5296</v>
      </c>
      <c r="O5102" s="1">
        <v>43172</v>
      </c>
      <c r="P5102" s="1">
        <v>2810</v>
      </c>
      <c r="Q5102" s="1" t="s">
        <v>5297</v>
      </c>
    </row>
    <row r="5103" spans="1:17" x14ac:dyDescent="0.4">
      <c r="A5103" t="s">
        <v>48</v>
      </c>
      <c r="B5103" t="s">
        <v>2124</v>
      </c>
      <c r="C5103" t="s">
        <v>4</v>
      </c>
      <c r="D5103">
        <v>2020</v>
      </c>
      <c r="E5103" s="3">
        <v>2</v>
      </c>
      <c r="F5103" s="21" t="s">
        <v>50</v>
      </c>
      <c r="G5103" s="1">
        <v>102</v>
      </c>
      <c r="H5103" s="1">
        <v>-13</v>
      </c>
      <c r="J5103" s="1" t="s">
        <v>13</v>
      </c>
      <c r="K5103" s="1" t="s">
        <v>5238</v>
      </c>
      <c r="L5103" s="1" t="s">
        <v>5239</v>
      </c>
      <c r="M5103" s="1">
        <v>0</v>
      </c>
      <c r="N5103" s="1" t="s">
        <v>5240</v>
      </c>
      <c r="O5103" s="1">
        <v>43993</v>
      </c>
      <c r="P5103" s="1">
        <v>2785</v>
      </c>
      <c r="Q5103" s="1" t="s">
        <v>5241</v>
      </c>
    </row>
    <row r="5104" spans="1:17" x14ac:dyDescent="0.4">
      <c r="A5104" t="s">
        <v>48</v>
      </c>
      <c r="B5104" t="s">
        <v>2124</v>
      </c>
      <c r="C5104" t="s">
        <v>4</v>
      </c>
      <c r="D5104">
        <v>2020</v>
      </c>
      <c r="E5104" s="3">
        <v>2</v>
      </c>
      <c r="F5104" s="21" t="s">
        <v>50</v>
      </c>
      <c r="G5104" s="1">
        <v>103</v>
      </c>
      <c r="H5104" s="1">
        <v>-7</v>
      </c>
      <c r="J5104" s="1" t="s">
        <v>1312</v>
      </c>
      <c r="K5104" s="1" t="s">
        <v>3159</v>
      </c>
      <c r="L5104" s="1" t="s">
        <v>3153</v>
      </c>
      <c r="M5104" s="1">
        <v>0</v>
      </c>
      <c r="N5104" s="1" t="s">
        <v>3160</v>
      </c>
      <c r="O5104" s="1">
        <v>41365</v>
      </c>
      <c r="P5104" s="1">
        <v>2766</v>
      </c>
      <c r="Q5104" s="1" t="s">
        <v>3161</v>
      </c>
    </row>
    <row r="5105" spans="1:17" x14ac:dyDescent="0.4">
      <c r="A5105" t="s">
        <v>48</v>
      </c>
      <c r="B5105" t="s">
        <v>2124</v>
      </c>
      <c r="C5105" t="s">
        <v>4</v>
      </c>
      <c r="D5105">
        <v>2020</v>
      </c>
      <c r="E5105" s="3">
        <v>2</v>
      </c>
      <c r="F5105" s="21" t="s">
        <v>50</v>
      </c>
      <c r="G5105" s="1">
        <v>104</v>
      </c>
      <c r="H5105" s="1">
        <v>-1</v>
      </c>
      <c r="J5105" s="1" t="s">
        <v>13</v>
      </c>
      <c r="K5105" s="1" t="s">
        <v>5279</v>
      </c>
      <c r="L5105" s="1" t="s">
        <v>5280</v>
      </c>
      <c r="M5105" s="1">
        <v>0</v>
      </c>
      <c r="N5105" s="1" t="s">
        <v>5281</v>
      </c>
      <c r="O5105" s="1">
        <v>43994</v>
      </c>
      <c r="P5105" s="1">
        <v>2740</v>
      </c>
      <c r="Q5105" s="1" t="s">
        <v>5282</v>
      </c>
    </row>
    <row r="5106" spans="1:17" x14ac:dyDescent="0.4">
      <c r="A5106" t="s">
        <v>48</v>
      </c>
      <c r="B5106" t="s">
        <v>2124</v>
      </c>
      <c r="C5106" t="s">
        <v>4</v>
      </c>
      <c r="D5106">
        <v>2020</v>
      </c>
      <c r="E5106" s="3">
        <v>2</v>
      </c>
      <c r="F5106" s="21" t="s">
        <v>50</v>
      </c>
      <c r="G5106" s="1">
        <v>105</v>
      </c>
      <c r="H5106" s="1">
        <v>-8</v>
      </c>
      <c r="J5106" s="1" t="s">
        <v>3156</v>
      </c>
      <c r="K5106" s="1" t="s">
        <v>5258</v>
      </c>
      <c r="L5106" s="1" t="s">
        <v>5259</v>
      </c>
      <c r="M5106" s="1">
        <v>0</v>
      </c>
      <c r="N5106" s="1" t="s">
        <v>5260</v>
      </c>
      <c r="O5106" s="1">
        <v>42243</v>
      </c>
      <c r="P5106" s="1">
        <v>2734</v>
      </c>
      <c r="Q5106" s="1" t="s">
        <v>5261</v>
      </c>
    </row>
    <row r="5107" spans="1:17" x14ac:dyDescent="0.4">
      <c r="A5107" t="s">
        <v>48</v>
      </c>
      <c r="B5107" t="s">
        <v>2124</v>
      </c>
      <c r="C5107" t="s">
        <v>4</v>
      </c>
      <c r="D5107">
        <v>2020</v>
      </c>
      <c r="E5107" s="3">
        <v>2</v>
      </c>
      <c r="F5107" s="21" t="s">
        <v>50</v>
      </c>
      <c r="G5107" s="1">
        <v>106</v>
      </c>
      <c r="H5107" s="1">
        <v>-18</v>
      </c>
      <c r="J5107" s="1" t="s">
        <v>415</v>
      </c>
      <c r="K5107" s="1" t="s">
        <v>5235</v>
      </c>
      <c r="L5107" s="1" t="s">
        <v>2408</v>
      </c>
      <c r="M5107" s="1">
        <v>0</v>
      </c>
      <c r="N5107" s="1" t="s">
        <v>5236</v>
      </c>
      <c r="O5107" s="1">
        <v>42563</v>
      </c>
      <c r="P5107" s="1">
        <v>2720</v>
      </c>
      <c r="Q5107" s="1" t="s">
        <v>5237</v>
      </c>
    </row>
    <row r="5108" spans="1:17" x14ac:dyDescent="0.4">
      <c r="A5108" t="s">
        <v>48</v>
      </c>
      <c r="B5108" t="s">
        <v>2124</v>
      </c>
      <c r="C5108" t="s">
        <v>4</v>
      </c>
      <c r="D5108">
        <v>2020</v>
      </c>
      <c r="E5108" s="3">
        <v>2</v>
      </c>
      <c r="F5108" s="21" t="s">
        <v>50</v>
      </c>
      <c r="G5108" s="1">
        <v>107</v>
      </c>
      <c r="H5108" s="1">
        <v>16</v>
      </c>
      <c r="J5108" s="1" t="s">
        <v>20</v>
      </c>
      <c r="K5108" s="1" t="s">
        <v>875</v>
      </c>
      <c r="L5108" s="1" t="s">
        <v>876</v>
      </c>
      <c r="M5108" s="1">
        <v>0</v>
      </c>
      <c r="N5108" s="1" t="s">
        <v>3321</v>
      </c>
      <c r="O5108" s="1">
        <v>43987</v>
      </c>
      <c r="P5108" s="1">
        <v>2704</v>
      </c>
      <c r="Q5108" s="1" t="s">
        <v>3322</v>
      </c>
    </row>
    <row r="5109" spans="1:17" x14ac:dyDescent="0.4">
      <c r="A5109" t="s">
        <v>48</v>
      </c>
      <c r="B5109" t="s">
        <v>2124</v>
      </c>
      <c r="C5109" t="s">
        <v>4</v>
      </c>
      <c r="D5109">
        <v>2020</v>
      </c>
      <c r="E5109" s="3">
        <v>2</v>
      </c>
      <c r="F5109" s="21" t="s">
        <v>50</v>
      </c>
      <c r="G5109" s="1">
        <v>108</v>
      </c>
      <c r="H5109" s="1">
        <v>3</v>
      </c>
      <c r="J5109" s="1" t="s">
        <v>20</v>
      </c>
      <c r="K5109" s="1" t="s">
        <v>5298</v>
      </c>
      <c r="L5109" s="1" t="s">
        <v>5299</v>
      </c>
      <c r="M5109" s="1">
        <v>0</v>
      </c>
      <c r="N5109" s="1" t="s">
        <v>5300</v>
      </c>
      <c r="O5109" s="1">
        <v>44005</v>
      </c>
      <c r="P5109" s="1">
        <v>2701</v>
      </c>
      <c r="Q5109" s="1" t="s">
        <v>5301</v>
      </c>
    </row>
    <row r="5110" spans="1:17" x14ac:dyDescent="0.4">
      <c r="A5110" t="s">
        <v>48</v>
      </c>
      <c r="B5110" t="s">
        <v>2124</v>
      </c>
      <c r="C5110" t="s">
        <v>4</v>
      </c>
      <c r="D5110">
        <v>2020</v>
      </c>
      <c r="E5110" s="3">
        <v>2</v>
      </c>
      <c r="F5110" s="21" t="s">
        <v>50</v>
      </c>
      <c r="G5110" s="1">
        <v>109</v>
      </c>
      <c r="H5110" s="1" t="s">
        <v>62</v>
      </c>
      <c r="J5110" s="1" t="s">
        <v>3156</v>
      </c>
      <c r="K5110" s="1" t="s">
        <v>5290</v>
      </c>
      <c r="L5110" s="1" t="s">
        <v>5291</v>
      </c>
      <c r="M5110" s="1">
        <v>0</v>
      </c>
      <c r="N5110" s="1" t="s">
        <v>5292</v>
      </c>
      <c r="O5110" s="1">
        <v>41507</v>
      </c>
      <c r="P5110" s="1">
        <v>2699</v>
      </c>
      <c r="Q5110" s="1" t="s">
        <v>5293</v>
      </c>
    </row>
    <row r="5111" spans="1:17" x14ac:dyDescent="0.4">
      <c r="A5111" t="s">
        <v>48</v>
      </c>
      <c r="B5111" t="s">
        <v>2124</v>
      </c>
      <c r="C5111" t="s">
        <v>4</v>
      </c>
      <c r="D5111">
        <v>2020</v>
      </c>
      <c r="E5111" s="3">
        <v>2</v>
      </c>
      <c r="F5111" s="21" t="s">
        <v>50</v>
      </c>
      <c r="G5111" s="1">
        <v>110</v>
      </c>
      <c r="H5111" s="1">
        <v>2</v>
      </c>
      <c r="J5111" s="1" t="s">
        <v>13</v>
      </c>
      <c r="K5111" s="1" t="s">
        <v>5302</v>
      </c>
      <c r="L5111" s="1" t="s">
        <v>301</v>
      </c>
      <c r="M5111" s="1">
        <v>0</v>
      </c>
      <c r="N5111" s="1" t="s">
        <v>5303</v>
      </c>
      <c r="O5111" s="1">
        <v>44005</v>
      </c>
      <c r="P5111" s="1">
        <v>2689</v>
      </c>
      <c r="Q5111" s="1" t="s">
        <v>5304</v>
      </c>
    </row>
    <row r="5112" spans="1:17" x14ac:dyDescent="0.4">
      <c r="A5112" t="s">
        <v>48</v>
      </c>
      <c r="B5112" t="s">
        <v>2124</v>
      </c>
      <c r="C5112" t="s">
        <v>4</v>
      </c>
      <c r="D5112">
        <v>2020</v>
      </c>
      <c r="E5112" s="3">
        <v>2</v>
      </c>
      <c r="F5112" s="21" t="s">
        <v>50</v>
      </c>
      <c r="G5112" s="1">
        <v>111</v>
      </c>
      <c r="H5112" s="1">
        <v>-32</v>
      </c>
      <c r="J5112" s="1" t="s">
        <v>13</v>
      </c>
      <c r="K5112" s="1" t="s">
        <v>5207</v>
      </c>
      <c r="L5112" s="1" t="s">
        <v>4822</v>
      </c>
      <c r="M5112" s="1">
        <v>0</v>
      </c>
      <c r="N5112" s="1" t="s">
        <v>5208</v>
      </c>
      <c r="O5112" s="1">
        <v>44004</v>
      </c>
      <c r="P5112" s="1">
        <v>2684</v>
      </c>
      <c r="Q5112" s="1" t="s">
        <v>5209</v>
      </c>
    </row>
    <row r="5113" spans="1:17" x14ac:dyDescent="0.4">
      <c r="A5113" t="s">
        <v>48</v>
      </c>
      <c r="B5113" t="s">
        <v>2124</v>
      </c>
      <c r="C5113" t="s">
        <v>4</v>
      </c>
      <c r="D5113">
        <v>2020</v>
      </c>
      <c r="E5113" s="3">
        <v>2</v>
      </c>
      <c r="F5113" s="21" t="s">
        <v>50</v>
      </c>
      <c r="G5113" s="1">
        <v>112</v>
      </c>
      <c r="H5113" s="1">
        <v>-48</v>
      </c>
      <c r="J5113" s="1" t="s">
        <v>13</v>
      </c>
      <c r="K5113" s="1" t="s">
        <v>2361</v>
      </c>
      <c r="L5113" s="1" t="s">
        <v>5171</v>
      </c>
      <c r="M5113" s="1">
        <v>0</v>
      </c>
      <c r="N5113" s="1" t="s">
        <v>5172</v>
      </c>
      <c r="O5113" s="1">
        <v>43991</v>
      </c>
      <c r="P5113" s="1">
        <v>2659</v>
      </c>
      <c r="Q5113" s="1" t="s">
        <v>5173</v>
      </c>
    </row>
    <row r="5114" spans="1:17" x14ac:dyDescent="0.4">
      <c r="A5114" t="s">
        <v>48</v>
      </c>
      <c r="B5114" t="s">
        <v>2124</v>
      </c>
      <c r="C5114" t="s">
        <v>4</v>
      </c>
      <c r="D5114">
        <v>2020</v>
      </c>
      <c r="E5114" s="3">
        <v>2</v>
      </c>
      <c r="F5114" s="21" t="s">
        <v>50</v>
      </c>
      <c r="G5114" s="1">
        <v>113</v>
      </c>
      <c r="H5114" s="1">
        <v>-7</v>
      </c>
      <c r="J5114" s="1" t="s">
        <v>17</v>
      </c>
      <c r="K5114" s="1" t="s">
        <v>861</v>
      </c>
      <c r="L5114" s="1" t="s">
        <v>3375</v>
      </c>
      <c r="M5114" s="1">
        <v>0</v>
      </c>
      <c r="N5114" s="1" t="s">
        <v>3376</v>
      </c>
      <c r="O5114" s="1">
        <v>43976</v>
      </c>
      <c r="P5114" s="1">
        <v>2640</v>
      </c>
      <c r="Q5114" s="1" t="s">
        <v>3377</v>
      </c>
    </row>
    <row r="5115" spans="1:17" x14ac:dyDescent="0.4">
      <c r="A5115" t="s">
        <v>48</v>
      </c>
      <c r="B5115" t="s">
        <v>2124</v>
      </c>
      <c r="C5115" t="s">
        <v>4</v>
      </c>
      <c r="D5115">
        <v>2020</v>
      </c>
      <c r="E5115" s="3">
        <v>2</v>
      </c>
      <c r="F5115" s="21" t="s">
        <v>50</v>
      </c>
      <c r="G5115" s="1">
        <v>114</v>
      </c>
      <c r="H5115" s="1">
        <v>-14</v>
      </c>
      <c r="J5115" s="1" t="s">
        <v>178</v>
      </c>
      <c r="K5115" s="1" t="s">
        <v>5269</v>
      </c>
      <c r="L5115" s="1" t="s">
        <v>5270</v>
      </c>
      <c r="M5115" s="1">
        <v>0</v>
      </c>
      <c r="N5115" s="1" t="s">
        <v>5271</v>
      </c>
      <c r="O5115" s="1">
        <v>43480</v>
      </c>
      <c r="P5115" s="1">
        <v>2570</v>
      </c>
      <c r="Q5115" s="1" t="s">
        <v>5272</v>
      </c>
    </row>
    <row r="5116" spans="1:17" x14ac:dyDescent="0.4">
      <c r="A5116" t="s">
        <v>48</v>
      </c>
      <c r="B5116" t="s">
        <v>2124</v>
      </c>
      <c r="C5116" t="s">
        <v>4</v>
      </c>
      <c r="D5116">
        <v>2020</v>
      </c>
      <c r="E5116" s="3">
        <v>2</v>
      </c>
      <c r="F5116" s="21" t="s">
        <v>50</v>
      </c>
      <c r="G5116" s="1">
        <v>115</v>
      </c>
      <c r="H5116" s="1">
        <v>68</v>
      </c>
      <c r="J5116" s="1" t="s">
        <v>13</v>
      </c>
      <c r="K5116" s="1" t="s">
        <v>5514</v>
      </c>
      <c r="L5116" s="1" t="s">
        <v>5515</v>
      </c>
      <c r="M5116" s="1">
        <v>0</v>
      </c>
      <c r="N5116" s="1" t="s">
        <v>5516</v>
      </c>
      <c r="O5116" s="1">
        <v>43999</v>
      </c>
      <c r="P5116" s="1">
        <v>2554</v>
      </c>
      <c r="Q5116" s="1" t="s">
        <v>5517</v>
      </c>
    </row>
    <row r="5117" spans="1:17" x14ac:dyDescent="0.4">
      <c r="A5117" t="s">
        <v>48</v>
      </c>
      <c r="B5117" t="s">
        <v>2124</v>
      </c>
      <c r="C5117" t="s">
        <v>4</v>
      </c>
      <c r="D5117">
        <v>2020</v>
      </c>
      <c r="E5117" s="3">
        <v>2</v>
      </c>
      <c r="F5117" s="21" t="s">
        <v>50</v>
      </c>
      <c r="G5117" s="1">
        <v>116</v>
      </c>
      <c r="H5117" s="1" t="s">
        <v>81</v>
      </c>
      <c r="J5117" s="1" t="s">
        <v>10</v>
      </c>
      <c r="K5117" s="1" t="s">
        <v>5572</v>
      </c>
      <c r="L5117" s="1" t="s">
        <v>5573</v>
      </c>
      <c r="M5117" s="1">
        <v>0</v>
      </c>
      <c r="O5117" s="1">
        <v>43484</v>
      </c>
      <c r="P5117" s="1">
        <v>2510</v>
      </c>
      <c r="Q5117" s="1" t="s">
        <v>5574</v>
      </c>
    </row>
    <row r="5118" spans="1:17" x14ac:dyDescent="0.4">
      <c r="A5118" t="s">
        <v>48</v>
      </c>
      <c r="B5118" t="s">
        <v>2124</v>
      </c>
      <c r="C5118" t="s">
        <v>4</v>
      </c>
      <c r="D5118">
        <v>2020</v>
      </c>
      <c r="E5118" s="3">
        <v>2</v>
      </c>
      <c r="F5118" s="21" t="s">
        <v>50</v>
      </c>
      <c r="G5118" s="1">
        <v>117</v>
      </c>
      <c r="H5118" s="1">
        <v>16</v>
      </c>
      <c r="J5118" s="1" t="s">
        <v>415</v>
      </c>
      <c r="K5118" s="1" t="s">
        <v>5362</v>
      </c>
      <c r="L5118" s="1" t="s">
        <v>128</v>
      </c>
      <c r="M5118" s="1">
        <v>0</v>
      </c>
      <c r="N5118" s="1" t="s">
        <v>5363</v>
      </c>
      <c r="O5118" s="1">
        <v>42594</v>
      </c>
      <c r="P5118" s="1">
        <v>2508</v>
      </c>
      <c r="Q5118" s="1" t="s">
        <v>5364</v>
      </c>
    </row>
    <row r="5119" spans="1:17" x14ac:dyDescent="0.4">
      <c r="A5119" t="s">
        <v>48</v>
      </c>
      <c r="B5119" t="s">
        <v>2124</v>
      </c>
      <c r="C5119" t="s">
        <v>4</v>
      </c>
      <c r="D5119">
        <v>2020</v>
      </c>
      <c r="E5119" s="3">
        <v>2</v>
      </c>
      <c r="F5119" s="21" t="s">
        <v>50</v>
      </c>
      <c r="G5119" s="1">
        <v>118</v>
      </c>
      <c r="H5119" s="1">
        <v>-11</v>
      </c>
      <c r="J5119" s="1" t="s">
        <v>178</v>
      </c>
      <c r="K5119" s="1" t="s">
        <v>2456</v>
      </c>
      <c r="L5119" s="1" t="s">
        <v>5146</v>
      </c>
      <c r="M5119" s="1">
        <v>0</v>
      </c>
      <c r="N5119" s="1" t="s">
        <v>5285</v>
      </c>
      <c r="O5119" s="1">
        <v>43736</v>
      </c>
      <c r="P5119" s="1">
        <v>2503</v>
      </c>
      <c r="Q5119" s="1" t="s">
        <v>5286</v>
      </c>
    </row>
    <row r="5120" spans="1:17" x14ac:dyDescent="0.4">
      <c r="A5120" t="s">
        <v>48</v>
      </c>
      <c r="B5120" t="s">
        <v>2124</v>
      </c>
      <c r="C5120" t="s">
        <v>4</v>
      </c>
      <c r="D5120">
        <v>2020</v>
      </c>
      <c r="E5120" s="3">
        <v>2</v>
      </c>
      <c r="F5120" s="21" t="s">
        <v>50</v>
      </c>
      <c r="G5120" s="1">
        <v>119</v>
      </c>
      <c r="H5120" s="1">
        <v>10</v>
      </c>
      <c r="J5120" s="1" t="s">
        <v>178</v>
      </c>
      <c r="K5120" s="1" t="s">
        <v>5348</v>
      </c>
      <c r="L5120" s="1" t="s">
        <v>5349</v>
      </c>
      <c r="M5120" s="1">
        <v>0</v>
      </c>
      <c r="N5120" s="1" t="s">
        <v>5350</v>
      </c>
      <c r="O5120" s="1">
        <v>43732</v>
      </c>
      <c r="P5120" s="1">
        <v>2488</v>
      </c>
      <c r="Q5120" s="1" t="s">
        <v>5351</v>
      </c>
    </row>
    <row r="5121" spans="1:17" x14ac:dyDescent="0.4">
      <c r="A5121" t="s">
        <v>48</v>
      </c>
      <c r="B5121" t="s">
        <v>2124</v>
      </c>
      <c r="C5121" t="s">
        <v>4</v>
      </c>
      <c r="D5121">
        <v>2020</v>
      </c>
      <c r="E5121" s="3">
        <v>2</v>
      </c>
      <c r="F5121" s="21" t="s">
        <v>50</v>
      </c>
      <c r="G5121" s="1">
        <v>120</v>
      </c>
      <c r="H5121" s="1">
        <v>-3</v>
      </c>
      <c r="J5121" s="1" t="s">
        <v>20</v>
      </c>
      <c r="K5121" s="1" t="s">
        <v>5319</v>
      </c>
      <c r="L5121" s="1" t="s">
        <v>5320</v>
      </c>
      <c r="M5121" s="1">
        <v>0</v>
      </c>
      <c r="N5121" s="1" t="s">
        <v>5321</v>
      </c>
      <c r="O5121" s="1">
        <v>44000</v>
      </c>
      <c r="P5121" s="1">
        <v>2473</v>
      </c>
      <c r="Q5121" s="1" t="s">
        <v>5322</v>
      </c>
    </row>
    <row r="5122" spans="1:17" x14ac:dyDescent="0.4">
      <c r="A5122" t="s">
        <v>48</v>
      </c>
      <c r="B5122" t="s">
        <v>2124</v>
      </c>
      <c r="C5122" t="s">
        <v>4</v>
      </c>
      <c r="D5122">
        <v>2020</v>
      </c>
      <c r="E5122" s="3">
        <v>2</v>
      </c>
      <c r="F5122" s="21" t="s">
        <v>50</v>
      </c>
      <c r="G5122" s="1">
        <v>121</v>
      </c>
      <c r="H5122" s="1">
        <v>17</v>
      </c>
      <c r="J5122" s="1" t="s">
        <v>3156</v>
      </c>
      <c r="K5122" s="1" t="s">
        <v>4123</v>
      </c>
      <c r="L5122" s="1" t="s">
        <v>4124</v>
      </c>
      <c r="M5122" s="1">
        <v>0</v>
      </c>
      <c r="N5122" s="1" t="s">
        <v>4125</v>
      </c>
      <c r="O5122" s="1">
        <v>44004</v>
      </c>
      <c r="P5122" s="1">
        <v>2441</v>
      </c>
      <c r="Q5122" s="1" t="s">
        <v>4126</v>
      </c>
    </row>
    <row r="5123" spans="1:17" x14ac:dyDescent="0.4">
      <c r="A5123" t="s">
        <v>48</v>
      </c>
      <c r="B5123" t="s">
        <v>2124</v>
      </c>
      <c r="C5123" t="s">
        <v>4</v>
      </c>
      <c r="D5123">
        <v>2020</v>
      </c>
      <c r="E5123" s="3">
        <v>2</v>
      </c>
      <c r="F5123" s="21" t="s">
        <v>50</v>
      </c>
      <c r="G5123" s="1">
        <v>122</v>
      </c>
      <c r="H5123" s="1">
        <v>29</v>
      </c>
      <c r="J5123" s="1" t="s">
        <v>317</v>
      </c>
      <c r="K5123" s="1" t="s">
        <v>5415</v>
      </c>
      <c r="L5123" s="1" t="s">
        <v>2171</v>
      </c>
      <c r="M5123" s="1">
        <v>0</v>
      </c>
      <c r="N5123" s="1" t="s">
        <v>5416</v>
      </c>
      <c r="O5123" s="1">
        <v>43794</v>
      </c>
      <c r="P5123" s="1">
        <v>2430</v>
      </c>
      <c r="Q5123" s="1" t="s">
        <v>5417</v>
      </c>
    </row>
    <row r="5124" spans="1:17" x14ac:dyDescent="0.4">
      <c r="A5124" t="s">
        <v>48</v>
      </c>
      <c r="B5124" t="s">
        <v>2124</v>
      </c>
      <c r="C5124" t="s">
        <v>4</v>
      </c>
      <c r="D5124">
        <v>2020</v>
      </c>
      <c r="E5124" s="3">
        <v>2</v>
      </c>
      <c r="F5124" s="21" t="s">
        <v>50</v>
      </c>
      <c r="G5124" s="1">
        <v>123</v>
      </c>
      <c r="H5124" s="1">
        <v>66</v>
      </c>
      <c r="J5124" s="1" t="s">
        <v>13</v>
      </c>
      <c r="K5124" s="1" t="s">
        <v>5531</v>
      </c>
      <c r="L5124" s="1" t="s">
        <v>3652</v>
      </c>
      <c r="M5124" s="1">
        <v>0</v>
      </c>
      <c r="N5124" s="1" t="s">
        <v>5532</v>
      </c>
      <c r="O5124" s="1">
        <v>44006</v>
      </c>
      <c r="P5124" s="1">
        <v>2391</v>
      </c>
      <c r="Q5124" s="1" t="s">
        <v>5533</v>
      </c>
    </row>
    <row r="5125" spans="1:17" x14ac:dyDescent="0.4">
      <c r="A5125" t="s">
        <v>48</v>
      </c>
      <c r="B5125" t="s">
        <v>2124</v>
      </c>
      <c r="C5125" t="s">
        <v>4</v>
      </c>
      <c r="D5125">
        <v>2020</v>
      </c>
      <c r="E5125" s="3">
        <v>2</v>
      </c>
      <c r="F5125" s="21" t="s">
        <v>50</v>
      </c>
      <c r="G5125" s="1">
        <v>124</v>
      </c>
      <c r="H5125" s="1" t="s">
        <v>81</v>
      </c>
      <c r="J5125" s="1" t="s">
        <v>317</v>
      </c>
      <c r="K5125" s="1" t="s">
        <v>5575</v>
      </c>
      <c r="L5125" s="1" t="s">
        <v>5576</v>
      </c>
      <c r="M5125" s="1">
        <v>0</v>
      </c>
      <c r="O5125" s="1">
        <v>43866</v>
      </c>
      <c r="P5125" s="1">
        <v>2382</v>
      </c>
      <c r="Q5125" s="1" t="s">
        <v>5577</v>
      </c>
    </row>
    <row r="5126" spans="1:17" x14ac:dyDescent="0.4">
      <c r="A5126" t="s">
        <v>48</v>
      </c>
      <c r="B5126" t="s">
        <v>2124</v>
      </c>
      <c r="C5126" t="s">
        <v>4</v>
      </c>
      <c r="D5126">
        <v>2020</v>
      </c>
      <c r="E5126" s="3">
        <v>2</v>
      </c>
      <c r="F5126" s="21" t="s">
        <v>50</v>
      </c>
      <c r="G5126" s="1">
        <v>125</v>
      </c>
      <c r="H5126" s="1">
        <v>12</v>
      </c>
      <c r="J5126" s="1" t="s">
        <v>317</v>
      </c>
      <c r="K5126" s="1" t="s">
        <v>5376</v>
      </c>
      <c r="L5126" s="1" t="s">
        <v>5134</v>
      </c>
      <c r="M5126" s="1">
        <v>0</v>
      </c>
      <c r="N5126" s="1" t="s">
        <v>5377</v>
      </c>
      <c r="O5126" s="1">
        <v>43570</v>
      </c>
      <c r="P5126" s="1">
        <v>2353</v>
      </c>
      <c r="Q5126" s="1" t="s">
        <v>5378</v>
      </c>
    </row>
    <row r="5127" spans="1:17" x14ac:dyDescent="0.4">
      <c r="A5127" t="s">
        <v>48</v>
      </c>
      <c r="B5127" t="s">
        <v>2124</v>
      </c>
      <c r="C5127" t="s">
        <v>4</v>
      </c>
      <c r="D5127">
        <v>2020</v>
      </c>
      <c r="E5127" s="3">
        <v>2</v>
      </c>
      <c r="F5127" s="21" t="s">
        <v>50</v>
      </c>
      <c r="G5127" s="1">
        <v>126</v>
      </c>
      <c r="H5127" s="1">
        <v>14</v>
      </c>
      <c r="J5127" s="1" t="s">
        <v>13</v>
      </c>
      <c r="K5127" s="1" t="s">
        <v>5383</v>
      </c>
      <c r="L5127" s="1" t="s">
        <v>5384</v>
      </c>
      <c r="M5127" s="1">
        <v>0</v>
      </c>
      <c r="N5127" s="1" t="s">
        <v>5385</v>
      </c>
      <c r="O5127" s="1">
        <v>44000</v>
      </c>
      <c r="P5127" s="1">
        <v>2353</v>
      </c>
      <c r="Q5127" s="1" t="s">
        <v>5386</v>
      </c>
    </row>
    <row r="5128" spans="1:17" x14ac:dyDescent="0.4">
      <c r="A5128" t="s">
        <v>48</v>
      </c>
      <c r="B5128" t="s">
        <v>2124</v>
      </c>
      <c r="C5128" t="s">
        <v>4</v>
      </c>
      <c r="D5128">
        <v>2020</v>
      </c>
      <c r="E5128" s="3">
        <v>2</v>
      </c>
      <c r="F5128" s="21" t="s">
        <v>50</v>
      </c>
      <c r="G5128" s="1">
        <v>127</v>
      </c>
      <c r="H5128" s="1">
        <v>-5</v>
      </c>
      <c r="J5128" s="1" t="s">
        <v>3156</v>
      </c>
      <c r="K5128" s="1" t="s">
        <v>5330</v>
      </c>
      <c r="L5128" s="1" t="s">
        <v>2189</v>
      </c>
      <c r="M5128" s="1">
        <v>0</v>
      </c>
      <c r="N5128" s="1" t="s">
        <v>5331</v>
      </c>
      <c r="O5128" s="1">
        <v>43173</v>
      </c>
      <c r="P5128" s="1">
        <v>2312</v>
      </c>
      <c r="Q5128" s="1" t="s">
        <v>5332</v>
      </c>
    </row>
    <row r="5129" spans="1:17" x14ac:dyDescent="0.4">
      <c r="A5129" t="s">
        <v>48</v>
      </c>
      <c r="B5129" t="s">
        <v>2124</v>
      </c>
      <c r="C5129" t="s">
        <v>4</v>
      </c>
      <c r="D5129">
        <v>2020</v>
      </c>
      <c r="E5129" s="3">
        <v>2</v>
      </c>
      <c r="F5129" s="21" t="s">
        <v>50</v>
      </c>
      <c r="G5129" s="1">
        <v>128</v>
      </c>
      <c r="H5129" s="1">
        <v>-2</v>
      </c>
      <c r="J5129" s="1" t="s">
        <v>13</v>
      </c>
      <c r="K5129" s="1" t="s">
        <v>5337</v>
      </c>
      <c r="L5129" s="1" t="s">
        <v>128</v>
      </c>
      <c r="M5129" s="1">
        <v>0</v>
      </c>
      <c r="N5129" s="1" t="s">
        <v>5338</v>
      </c>
      <c r="O5129" s="1">
        <v>43977</v>
      </c>
      <c r="P5129" s="1">
        <v>2287</v>
      </c>
      <c r="Q5129" s="1" t="s">
        <v>5339</v>
      </c>
    </row>
    <row r="5130" spans="1:17" x14ac:dyDescent="0.4">
      <c r="A5130" t="s">
        <v>48</v>
      </c>
      <c r="B5130" t="s">
        <v>2124</v>
      </c>
      <c r="C5130" t="s">
        <v>4</v>
      </c>
      <c r="D5130">
        <v>2020</v>
      </c>
      <c r="E5130" s="3">
        <v>2</v>
      </c>
      <c r="F5130" s="21" t="s">
        <v>50</v>
      </c>
      <c r="G5130" s="1">
        <v>129</v>
      </c>
      <c r="H5130" s="1">
        <v>-31</v>
      </c>
      <c r="J5130" s="1" t="s">
        <v>10</v>
      </c>
      <c r="K5130" s="1" t="s">
        <v>5262</v>
      </c>
      <c r="L5130" s="1" t="s">
        <v>5263</v>
      </c>
      <c r="M5130" s="1">
        <v>0</v>
      </c>
      <c r="N5130" s="1" t="s">
        <v>5264</v>
      </c>
      <c r="O5130" s="1">
        <v>44001</v>
      </c>
      <c r="P5130" s="1">
        <v>2249</v>
      </c>
      <c r="Q5130" s="1" t="s">
        <v>5265</v>
      </c>
    </row>
    <row r="5131" spans="1:17" x14ac:dyDescent="0.4">
      <c r="A5131" t="s">
        <v>48</v>
      </c>
      <c r="B5131" t="s">
        <v>2124</v>
      </c>
      <c r="C5131" t="s">
        <v>4</v>
      </c>
      <c r="D5131">
        <v>2020</v>
      </c>
      <c r="E5131" s="3">
        <v>2</v>
      </c>
      <c r="F5131" s="21" t="s">
        <v>50</v>
      </c>
      <c r="G5131" s="1">
        <v>130</v>
      </c>
      <c r="H5131" s="1">
        <v>-52</v>
      </c>
      <c r="J5131" s="1" t="s">
        <v>1312</v>
      </c>
      <c r="K5131" s="1" t="s">
        <v>5204</v>
      </c>
      <c r="L5131" s="1" t="s">
        <v>5134</v>
      </c>
      <c r="M5131" s="1">
        <v>0</v>
      </c>
      <c r="N5131" s="1" t="s">
        <v>5205</v>
      </c>
      <c r="O5131" s="1">
        <v>43979</v>
      </c>
      <c r="P5131" s="1">
        <v>2231</v>
      </c>
      <c r="Q5131" s="1" t="s">
        <v>5206</v>
      </c>
    </row>
    <row r="5132" spans="1:17" x14ac:dyDescent="0.4">
      <c r="A5132" t="s">
        <v>48</v>
      </c>
      <c r="B5132" t="s">
        <v>2124</v>
      </c>
      <c r="C5132" t="s">
        <v>4</v>
      </c>
      <c r="D5132">
        <v>2020</v>
      </c>
      <c r="E5132" s="3">
        <v>2</v>
      </c>
      <c r="F5132" s="21" t="s">
        <v>50</v>
      </c>
      <c r="G5132" s="1">
        <v>131</v>
      </c>
      <c r="H5132" s="1">
        <v>-13</v>
      </c>
      <c r="J5132" s="1" t="s">
        <v>27</v>
      </c>
      <c r="K5132" s="1" t="s">
        <v>718</v>
      </c>
      <c r="L5132" s="1" t="s">
        <v>71</v>
      </c>
      <c r="M5132" s="1">
        <v>0</v>
      </c>
      <c r="N5132" s="1" t="s">
        <v>3359</v>
      </c>
      <c r="O5132" s="1">
        <v>43983</v>
      </c>
      <c r="P5132" s="1">
        <v>2181</v>
      </c>
      <c r="Q5132" s="1" t="s">
        <v>3360</v>
      </c>
    </row>
    <row r="5133" spans="1:17" x14ac:dyDescent="0.4">
      <c r="A5133" t="s">
        <v>48</v>
      </c>
      <c r="B5133" t="s">
        <v>2124</v>
      </c>
      <c r="C5133" t="s">
        <v>4</v>
      </c>
      <c r="D5133">
        <v>2020</v>
      </c>
      <c r="E5133" s="3">
        <v>2</v>
      </c>
      <c r="F5133" s="21" t="s">
        <v>50</v>
      </c>
      <c r="G5133" s="1">
        <v>132</v>
      </c>
      <c r="H5133" s="1">
        <v>73</v>
      </c>
      <c r="J5133" s="1" t="s">
        <v>304</v>
      </c>
      <c r="K5133" s="1" t="s">
        <v>5578</v>
      </c>
      <c r="L5133" s="1" t="s">
        <v>5579</v>
      </c>
      <c r="M5133" s="1">
        <v>0</v>
      </c>
      <c r="N5133" s="1" t="s">
        <v>5580</v>
      </c>
      <c r="O5133" s="1">
        <v>41295</v>
      </c>
      <c r="P5133" s="1">
        <v>2171</v>
      </c>
      <c r="Q5133" s="1" t="s">
        <v>5581</v>
      </c>
    </row>
    <row r="5134" spans="1:17" x14ac:dyDescent="0.4">
      <c r="A5134" t="s">
        <v>48</v>
      </c>
      <c r="B5134" t="s">
        <v>2124</v>
      </c>
      <c r="C5134" t="s">
        <v>4</v>
      </c>
      <c r="D5134">
        <v>2020</v>
      </c>
      <c r="E5134" s="3">
        <v>2</v>
      </c>
      <c r="F5134" s="21" t="s">
        <v>50</v>
      </c>
      <c r="G5134" s="1">
        <v>133</v>
      </c>
      <c r="H5134" s="1">
        <v>29</v>
      </c>
      <c r="J5134" s="1" t="s">
        <v>3156</v>
      </c>
      <c r="K5134" s="1" t="s">
        <v>5450</v>
      </c>
      <c r="L5134" s="1" t="s">
        <v>5451</v>
      </c>
      <c r="M5134" s="1">
        <v>0</v>
      </c>
      <c r="N5134" s="1" t="s">
        <v>5452</v>
      </c>
      <c r="O5134" s="1">
        <v>43267</v>
      </c>
      <c r="P5134" s="1">
        <v>2155</v>
      </c>
      <c r="Q5134" s="1" t="s">
        <v>5453</v>
      </c>
    </row>
    <row r="5135" spans="1:17" x14ac:dyDescent="0.4">
      <c r="A5135" t="s">
        <v>48</v>
      </c>
      <c r="B5135" t="s">
        <v>2124</v>
      </c>
      <c r="C5135" t="s">
        <v>4</v>
      </c>
      <c r="D5135">
        <v>2020</v>
      </c>
      <c r="E5135" s="3">
        <v>2</v>
      </c>
      <c r="F5135" s="21" t="s">
        <v>50</v>
      </c>
      <c r="G5135" s="1">
        <v>134</v>
      </c>
      <c r="H5135" s="1" t="s">
        <v>81</v>
      </c>
      <c r="J5135" s="1" t="s">
        <v>3156</v>
      </c>
      <c r="K5135" s="1" t="s">
        <v>5582</v>
      </c>
      <c r="L5135" s="1" t="s">
        <v>3827</v>
      </c>
      <c r="M5135" s="1">
        <v>0</v>
      </c>
      <c r="N5135" s="1" t="s">
        <v>5583</v>
      </c>
      <c r="O5135" s="1">
        <v>43980</v>
      </c>
      <c r="P5135" s="1">
        <v>2134</v>
      </c>
      <c r="Q5135" s="1" t="s">
        <v>5584</v>
      </c>
    </row>
    <row r="5136" spans="1:17" x14ac:dyDescent="0.4">
      <c r="A5136" t="s">
        <v>48</v>
      </c>
      <c r="B5136" t="s">
        <v>2124</v>
      </c>
      <c r="C5136" t="s">
        <v>4</v>
      </c>
      <c r="D5136">
        <v>2020</v>
      </c>
      <c r="E5136" s="3">
        <v>2</v>
      </c>
      <c r="F5136" s="21" t="s">
        <v>50</v>
      </c>
      <c r="G5136" s="1">
        <v>135</v>
      </c>
      <c r="H5136" s="1">
        <v>4</v>
      </c>
      <c r="J5136" s="1" t="s">
        <v>3497</v>
      </c>
      <c r="K5136" s="1" t="s">
        <v>5379</v>
      </c>
      <c r="L5136" s="1" t="s">
        <v>5380</v>
      </c>
      <c r="M5136" s="1">
        <v>0</v>
      </c>
      <c r="N5136" s="1" t="s">
        <v>5381</v>
      </c>
      <c r="O5136" s="1">
        <v>43986</v>
      </c>
      <c r="P5136" s="1">
        <v>2123</v>
      </c>
      <c r="Q5136" s="1" t="s">
        <v>5382</v>
      </c>
    </row>
    <row r="5137" spans="1:17" x14ac:dyDescent="0.4">
      <c r="A5137" t="s">
        <v>48</v>
      </c>
      <c r="B5137" t="s">
        <v>2124</v>
      </c>
      <c r="C5137" t="s">
        <v>4</v>
      </c>
      <c r="D5137">
        <v>2020</v>
      </c>
      <c r="E5137" s="3">
        <v>2</v>
      </c>
      <c r="F5137" s="21" t="s">
        <v>50</v>
      </c>
      <c r="G5137" s="1">
        <v>136</v>
      </c>
      <c r="H5137" s="1">
        <v>-11</v>
      </c>
      <c r="J5137" s="1" t="s">
        <v>317</v>
      </c>
      <c r="K5137" s="1" t="s">
        <v>249</v>
      </c>
      <c r="L5137" s="1" t="s">
        <v>250</v>
      </c>
      <c r="M5137" s="1">
        <v>0</v>
      </c>
      <c r="O5137" s="1">
        <v>43845</v>
      </c>
      <c r="P5137" s="1">
        <v>2098</v>
      </c>
      <c r="Q5137" s="1" t="s">
        <v>3206</v>
      </c>
    </row>
    <row r="5138" spans="1:17" x14ac:dyDescent="0.4">
      <c r="A5138" t="s">
        <v>48</v>
      </c>
      <c r="B5138" t="s">
        <v>2124</v>
      </c>
      <c r="C5138" t="s">
        <v>4</v>
      </c>
      <c r="D5138">
        <v>2020</v>
      </c>
      <c r="E5138" s="3">
        <v>2</v>
      </c>
      <c r="F5138" s="21" t="s">
        <v>50</v>
      </c>
      <c r="G5138" s="1">
        <v>137</v>
      </c>
      <c r="H5138" s="1">
        <v>54</v>
      </c>
      <c r="J5138" s="1" t="s">
        <v>178</v>
      </c>
      <c r="K5138" s="1" t="s">
        <v>5537</v>
      </c>
      <c r="L5138" s="1" t="s">
        <v>2283</v>
      </c>
      <c r="M5138" s="1">
        <v>0</v>
      </c>
      <c r="N5138" s="1" t="s">
        <v>5538</v>
      </c>
      <c r="O5138" s="1">
        <v>43572</v>
      </c>
      <c r="P5138" s="1">
        <v>2084</v>
      </c>
      <c r="Q5138" s="1" t="s">
        <v>5539</v>
      </c>
    </row>
    <row r="5139" spans="1:17" x14ac:dyDescent="0.4">
      <c r="A5139" t="s">
        <v>48</v>
      </c>
      <c r="B5139" t="s">
        <v>2124</v>
      </c>
      <c r="C5139" t="s">
        <v>4</v>
      </c>
      <c r="D5139">
        <v>2020</v>
      </c>
      <c r="E5139" s="3">
        <v>2</v>
      </c>
      <c r="F5139" s="21" t="s">
        <v>50</v>
      </c>
      <c r="G5139" s="1">
        <v>138</v>
      </c>
      <c r="H5139" s="1">
        <v>4</v>
      </c>
      <c r="J5139" s="1" t="s">
        <v>13</v>
      </c>
      <c r="K5139" s="1" t="s">
        <v>5389</v>
      </c>
      <c r="L5139" s="1" t="s">
        <v>5390</v>
      </c>
      <c r="M5139" s="1">
        <v>0</v>
      </c>
      <c r="N5139" s="1" t="s">
        <v>5391</v>
      </c>
      <c r="O5139" s="1">
        <v>44000</v>
      </c>
      <c r="P5139" s="1">
        <v>2081</v>
      </c>
      <c r="Q5139" s="1" t="s">
        <v>5392</v>
      </c>
    </row>
    <row r="5140" spans="1:17" x14ac:dyDescent="0.4">
      <c r="A5140" t="s">
        <v>48</v>
      </c>
      <c r="B5140" t="s">
        <v>2124</v>
      </c>
      <c r="C5140" t="s">
        <v>4</v>
      </c>
      <c r="D5140">
        <v>2020</v>
      </c>
      <c r="E5140" s="3">
        <v>2</v>
      </c>
      <c r="F5140" s="21" t="s">
        <v>50</v>
      </c>
      <c r="G5140" s="1">
        <v>139</v>
      </c>
      <c r="H5140" s="1">
        <v>8</v>
      </c>
      <c r="J5140" s="1" t="s">
        <v>3156</v>
      </c>
      <c r="K5140" s="1" t="s">
        <v>2156</v>
      </c>
      <c r="L5140" s="1" t="s">
        <v>912</v>
      </c>
      <c r="M5140" s="1">
        <v>0</v>
      </c>
      <c r="N5140" s="1" t="s">
        <v>5404</v>
      </c>
      <c r="O5140" s="1">
        <v>43996</v>
      </c>
      <c r="P5140" s="1">
        <v>2080</v>
      </c>
      <c r="Q5140" s="1" t="s">
        <v>5405</v>
      </c>
    </row>
    <row r="5141" spans="1:17" x14ac:dyDescent="0.4">
      <c r="A5141" t="s">
        <v>48</v>
      </c>
      <c r="B5141" t="s">
        <v>2124</v>
      </c>
      <c r="C5141" t="s">
        <v>4</v>
      </c>
      <c r="D5141">
        <v>2020</v>
      </c>
      <c r="E5141" s="3">
        <v>2</v>
      </c>
      <c r="F5141" s="21" t="s">
        <v>50</v>
      </c>
      <c r="G5141" s="1">
        <v>140</v>
      </c>
      <c r="H5141" s="1">
        <v>-5</v>
      </c>
      <c r="J5141" s="1" t="s">
        <v>178</v>
      </c>
      <c r="K5141" s="1" t="s">
        <v>5369</v>
      </c>
      <c r="L5141" s="1" t="s">
        <v>5370</v>
      </c>
      <c r="M5141" s="1">
        <v>0</v>
      </c>
      <c r="N5141" s="1" t="s">
        <v>5371</v>
      </c>
      <c r="O5141" s="1">
        <v>43108</v>
      </c>
      <c r="P5141" s="1">
        <v>2073</v>
      </c>
      <c r="Q5141" s="1" t="s">
        <v>5372</v>
      </c>
    </row>
    <row r="5142" spans="1:17" x14ac:dyDescent="0.4">
      <c r="A5142" t="s">
        <v>48</v>
      </c>
      <c r="B5142" t="s">
        <v>2124</v>
      </c>
      <c r="C5142" t="s">
        <v>4</v>
      </c>
      <c r="D5142">
        <v>2020</v>
      </c>
      <c r="E5142" s="3">
        <v>2</v>
      </c>
      <c r="F5142" s="21" t="s">
        <v>50</v>
      </c>
      <c r="G5142" s="1">
        <v>141</v>
      </c>
      <c r="H5142" s="1">
        <v>2</v>
      </c>
      <c r="J5142" s="1" t="s">
        <v>24</v>
      </c>
      <c r="K5142" s="1" t="s">
        <v>5393</v>
      </c>
      <c r="L5142" s="1" t="s">
        <v>5394</v>
      </c>
      <c r="M5142" s="1">
        <v>0</v>
      </c>
      <c r="N5142" s="1" t="s">
        <v>5395</v>
      </c>
      <c r="O5142" s="1">
        <v>44006</v>
      </c>
      <c r="P5142" s="1">
        <v>2049</v>
      </c>
      <c r="Q5142" s="1" t="s">
        <v>5396</v>
      </c>
    </row>
    <row r="5143" spans="1:17" x14ac:dyDescent="0.4">
      <c r="A5143" t="s">
        <v>48</v>
      </c>
      <c r="B5143" t="s">
        <v>2124</v>
      </c>
      <c r="C5143" t="s">
        <v>4</v>
      </c>
      <c r="D5143">
        <v>2020</v>
      </c>
      <c r="E5143" s="3">
        <v>2</v>
      </c>
      <c r="F5143" s="21" t="s">
        <v>50</v>
      </c>
      <c r="G5143" s="1">
        <v>142</v>
      </c>
      <c r="H5143" s="1">
        <v>-1</v>
      </c>
      <c r="J5143" s="1" t="s">
        <v>17</v>
      </c>
      <c r="K5143" s="1" t="s">
        <v>2257</v>
      </c>
      <c r="L5143" s="1" t="s">
        <v>2258</v>
      </c>
      <c r="M5143" s="1">
        <v>0</v>
      </c>
      <c r="N5143" s="1" t="s">
        <v>5387</v>
      </c>
      <c r="O5143" s="1">
        <v>44001</v>
      </c>
      <c r="P5143" s="1">
        <v>2044</v>
      </c>
      <c r="Q5143" s="1" t="s">
        <v>5388</v>
      </c>
    </row>
    <row r="5144" spans="1:17" x14ac:dyDescent="0.4">
      <c r="A5144" t="s">
        <v>48</v>
      </c>
      <c r="B5144" t="s">
        <v>2124</v>
      </c>
      <c r="C5144" t="s">
        <v>4</v>
      </c>
      <c r="D5144">
        <v>2020</v>
      </c>
      <c r="E5144" s="3">
        <v>2</v>
      </c>
      <c r="F5144" s="21" t="s">
        <v>50</v>
      </c>
      <c r="G5144" s="1">
        <v>143</v>
      </c>
      <c r="H5144" s="1">
        <v>-27</v>
      </c>
      <c r="J5144" s="1" t="s">
        <v>13</v>
      </c>
      <c r="K5144" s="1" t="s">
        <v>5316</v>
      </c>
      <c r="L5144" s="1" t="s">
        <v>5114</v>
      </c>
      <c r="M5144" s="1">
        <v>0</v>
      </c>
      <c r="N5144" s="1" t="s">
        <v>5317</v>
      </c>
      <c r="O5144" s="1">
        <v>43979</v>
      </c>
      <c r="P5144" s="1">
        <v>2007</v>
      </c>
      <c r="Q5144" s="1" t="s">
        <v>5318</v>
      </c>
    </row>
    <row r="5145" spans="1:17" x14ac:dyDescent="0.4">
      <c r="A5145" t="s">
        <v>48</v>
      </c>
      <c r="B5145" t="s">
        <v>2124</v>
      </c>
      <c r="C5145" t="s">
        <v>4</v>
      </c>
      <c r="D5145">
        <v>2020</v>
      </c>
      <c r="E5145" s="3">
        <v>2</v>
      </c>
      <c r="F5145" s="21" t="s">
        <v>50</v>
      </c>
      <c r="G5145" s="1">
        <v>144</v>
      </c>
      <c r="H5145" s="1">
        <v>27</v>
      </c>
      <c r="J5145" s="1" t="s">
        <v>317</v>
      </c>
      <c r="K5145" s="1" t="s">
        <v>5477</v>
      </c>
      <c r="L5145" s="1" t="s">
        <v>5478</v>
      </c>
      <c r="M5145" s="1">
        <v>0</v>
      </c>
      <c r="N5145" s="1" t="s">
        <v>5479</v>
      </c>
      <c r="O5145" s="1">
        <v>42669</v>
      </c>
      <c r="P5145" s="1">
        <v>2006</v>
      </c>
      <c r="Q5145" s="1" t="s">
        <v>5480</v>
      </c>
    </row>
    <row r="5146" spans="1:17" x14ac:dyDescent="0.4">
      <c r="A5146" t="s">
        <v>48</v>
      </c>
      <c r="B5146" t="s">
        <v>2124</v>
      </c>
      <c r="C5146" t="s">
        <v>4</v>
      </c>
      <c r="D5146">
        <v>2020</v>
      </c>
      <c r="E5146" s="3">
        <v>2</v>
      </c>
      <c r="F5146" s="21" t="s">
        <v>50</v>
      </c>
      <c r="G5146" s="1">
        <v>145</v>
      </c>
      <c r="H5146" s="1">
        <v>28</v>
      </c>
      <c r="J5146" s="1" t="s">
        <v>13</v>
      </c>
      <c r="K5146" s="1" t="s">
        <v>5481</v>
      </c>
      <c r="L5146" s="1" t="s">
        <v>5482</v>
      </c>
      <c r="M5146" s="1">
        <v>0</v>
      </c>
      <c r="N5146" s="1" t="s">
        <v>5483</v>
      </c>
      <c r="O5146" s="1">
        <v>44004</v>
      </c>
      <c r="P5146" s="1">
        <v>1987</v>
      </c>
      <c r="Q5146" s="1" t="s">
        <v>5484</v>
      </c>
    </row>
    <row r="5147" spans="1:17" x14ac:dyDescent="0.4">
      <c r="A5147" t="s">
        <v>48</v>
      </c>
      <c r="B5147" t="s">
        <v>2124</v>
      </c>
      <c r="C5147" t="s">
        <v>4</v>
      </c>
      <c r="D5147">
        <v>2020</v>
      </c>
      <c r="E5147" s="3">
        <v>2</v>
      </c>
      <c r="F5147" s="21" t="s">
        <v>50</v>
      </c>
      <c r="G5147" s="1">
        <v>146</v>
      </c>
      <c r="H5147" s="1">
        <v>50</v>
      </c>
      <c r="J5147" s="1" t="s">
        <v>13</v>
      </c>
      <c r="K5147" s="1" t="s">
        <v>5555</v>
      </c>
      <c r="L5147" s="1" t="s">
        <v>4228</v>
      </c>
      <c r="M5147" s="1">
        <v>0</v>
      </c>
      <c r="N5147" s="1" t="s">
        <v>5556</v>
      </c>
      <c r="O5147" s="1">
        <v>43959</v>
      </c>
      <c r="P5147" s="1">
        <v>1975</v>
      </c>
      <c r="Q5147" s="1" t="s">
        <v>5557</v>
      </c>
    </row>
    <row r="5148" spans="1:17" x14ac:dyDescent="0.4">
      <c r="A5148" t="s">
        <v>48</v>
      </c>
      <c r="B5148" t="s">
        <v>2124</v>
      </c>
      <c r="C5148" t="s">
        <v>4</v>
      </c>
      <c r="D5148">
        <v>2020</v>
      </c>
      <c r="E5148" s="3">
        <v>2</v>
      </c>
      <c r="F5148" s="21" t="s">
        <v>50</v>
      </c>
      <c r="G5148" s="1">
        <v>147</v>
      </c>
      <c r="H5148" s="1">
        <v>-16</v>
      </c>
      <c r="J5148" s="1" t="s">
        <v>13</v>
      </c>
      <c r="K5148" s="1" t="s">
        <v>5354</v>
      </c>
      <c r="L5148" s="1" t="s">
        <v>5355</v>
      </c>
      <c r="M5148" s="1">
        <v>0</v>
      </c>
      <c r="N5148" s="1" t="s">
        <v>5356</v>
      </c>
      <c r="O5148" s="1">
        <v>43971</v>
      </c>
      <c r="P5148" s="1">
        <v>1967</v>
      </c>
      <c r="Q5148" s="1" t="s">
        <v>5357</v>
      </c>
    </row>
    <row r="5149" spans="1:17" x14ac:dyDescent="0.4">
      <c r="A5149" t="s">
        <v>48</v>
      </c>
      <c r="B5149" t="s">
        <v>2124</v>
      </c>
      <c r="C5149" t="s">
        <v>4</v>
      </c>
      <c r="D5149">
        <v>2020</v>
      </c>
      <c r="E5149" s="3">
        <v>2</v>
      </c>
      <c r="F5149" s="21" t="s">
        <v>50</v>
      </c>
      <c r="G5149" s="1">
        <v>148</v>
      </c>
      <c r="H5149" s="1" t="s">
        <v>81</v>
      </c>
      <c r="J5149" s="1" t="s">
        <v>178</v>
      </c>
      <c r="K5149" s="1" t="s">
        <v>3721</v>
      </c>
      <c r="L5149" s="1" t="s">
        <v>3722</v>
      </c>
      <c r="M5149" s="1">
        <v>0</v>
      </c>
      <c r="O5149" s="1">
        <v>43885</v>
      </c>
      <c r="P5149" s="1">
        <v>1964</v>
      </c>
      <c r="Q5149" s="1" t="s">
        <v>3723</v>
      </c>
    </row>
    <row r="5150" spans="1:17" x14ac:dyDescent="0.4">
      <c r="A5150" t="s">
        <v>48</v>
      </c>
      <c r="B5150" t="s">
        <v>2124</v>
      </c>
      <c r="C5150" t="s">
        <v>4</v>
      </c>
      <c r="D5150">
        <v>2020</v>
      </c>
      <c r="E5150" s="3">
        <v>2</v>
      </c>
      <c r="F5150" s="21" t="s">
        <v>50</v>
      </c>
      <c r="G5150" s="1">
        <v>149</v>
      </c>
      <c r="H5150" s="1">
        <v>-48</v>
      </c>
      <c r="J5150" s="1" t="s">
        <v>178</v>
      </c>
      <c r="K5150" s="1" t="s">
        <v>5273</v>
      </c>
      <c r="L5150" s="1" t="s">
        <v>5146</v>
      </c>
      <c r="M5150" s="1">
        <v>0</v>
      </c>
      <c r="N5150" s="1" t="s">
        <v>5274</v>
      </c>
      <c r="O5150" s="1">
        <v>43768</v>
      </c>
      <c r="P5150" s="1">
        <v>1946</v>
      </c>
      <c r="Q5150" s="1" t="s">
        <v>5275</v>
      </c>
    </row>
    <row r="5151" spans="1:17" x14ac:dyDescent="0.4">
      <c r="A5151" t="s">
        <v>48</v>
      </c>
      <c r="B5151" t="s">
        <v>2124</v>
      </c>
      <c r="C5151" t="s">
        <v>4</v>
      </c>
      <c r="D5151">
        <v>2020</v>
      </c>
      <c r="E5151" s="3">
        <v>2</v>
      </c>
      <c r="F5151" s="21" t="s">
        <v>50</v>
      </c>
      <c r="G5151" s="1">
        <v>150</v>
      </c>
      <c r="H5151" s="1">
        <v>-20</v>
      </c>
      <c r="J5151" s="1" t="s">
        <v>3156</v>
      </c>
      <c r="K5151" s="1" t="s">
        <v>2206</v>
      </c>
      <c r="L5151" s="1" t="s">
        <v>2207</v>
      </c>
      <c r="M5151" s="1">
        <v>0</v>
      </c>
      <c r="N5151" s="1" t="s">
        <v>5352</v>
      </c>
      <c r="O5151" s="1">
        <v>43966</v>
      </c>
      <c r="P5151" s="1">
        <v>1910</v>
      </c>
      <c r="Q5151" s="1" t="s">
        <v>5353</v>
      </c>
    </row>
    <row r="5152" spans="1:17" x14ac:dyDescent="0.4">
      <c r="A5152" t="s">
        <v>48</v>
      </c>
      <c r="B5152" t="s">
        <v>2124</v>
      </c>
      <c r="C5152" t="s">
        <v>4</v>
      </c>
      <c r="D5152">
        <v>2020</v>
      </c>
      <c r="E5152" s="3">
        <v>2</v>
      </c>
      <c r="F5152" s="21" t="s">
        <v>50</v>
      </c>
      <c r="G5152" s="1">
        <v>151</v>
      </c>
      <c r="H5152" s="1">
        <v>31</v>
      </c>
      <c r="J5152" s="1" t="s">
        <v>3156</v>
      </c>
      <c r="K5152" s="1" t="s">
        <v>2448</v>
      </c>
      <c r="L5152" s="1" t="s">
        <v>4090</v>
      </c>
      <c r="M5152" s="1">
        <v>0</v>
      </c>
      <c r="N5152" s="1" t="s">
        <v>4091</v>
      </c>
      <c r="O5152" s="1">
        <v>43992</v>
      </c>
      <c r="P5152" s="1">
        <v>1882</v>
      </c>
      <c r="Q5152" s="1" t="s">
        <v>4092</v>
      </c>
    </row>
    <row r="5153" spans="1:17" x14ac:dyDescent="0.4">
      <c r="A5153" t="s">
        <v>48</v>
      </c>
      <c r="B5153" t="s">
        <v>2124</v>
      </c>
      <c r="C5153" t="s">
        <v>4</v>
      </c>
      <c r="D5153">
        <v>2020</v>
      </c>
      <c r="E5153" s="3">
        <v>2</v>
      </c>
      <c r="F5153" s="21" t="s">
        <v>50</v>
      </c>
      <c r="G5153" s="1">
        <v>152</v>
      </c>
      <c r="H5153" s="1">
        <v>-8</v>
      </c>
      <c r="J5153" s="1" t="s">
        <v>17</v>
      </c>
      <c r="K5153" s="1" t="s">
        <v>3315</v>
      </c>
      <c r="L5153" s="1" t="s">
        <v>688</v>
      </c>
      <c r="M5153" s="1">
        <v>0</v>
      </c>
      <c r="N5153" s="1" t="s">
        <v>3316</v>
      </c>
      <c r="O5153" s="1">
        <v>42573</v>
      </c>
      <c r="P5153" s="1">
        <v>1878</v>
      </c>
      <c r="Q5153" s="1" t="s">
        <v>3317</v>
      </c>
    </row>
    <row r="5154" spans="1:17" x14ac:dyDescent="0.4">
      <c r="A5154" t="s">
        <v>48</v>
      </c>
      <c r="B5154" t="s">
        <v>2124</v>
      </c>
      <c r="C5154" t="s">
        <v>4</v>
      </c>
      <c r="D5154">
        <v>2020</v>
      </c>
      <c r="E5154" s="3">
        <v>2</v>
      </c>
      <c r="F5154" s="21" t="s">
        <v>50</v>
      </c>
      <c r="G5154" s="1">
        <v>153</v>
      </c>
      <c r="H5154" s="1">
        <v>56</v>
      </c>
      <c r="J5154" s="1" t="s">
        <v>317</v>
      </c>
      <c r="K5154" s="1" t="s">
        <v>5585</v>
      </c>
      <c r="L5154" s="1" t="s">
        <v>5586</v>
      </c>
      <c r="M5154" s="1">
        <v>0</v>
      </c>
      <c r="N5154" s="1" t="s">
        <v>5587</v>
      </c>
      <c r="O5154" s="1">
        <v>43260</v>
      </c>
      <c r="P5154" s="1">
        <v>1848</v>
      </c>
      <c r="Q5154" s="1" t="s">
        <v>5588</v>
      </c>
    </row>
    <row r="5155" spans="1:17" x14ac:dyDescent="0.4">
      <c r="A5155" t="s">
        <v>48</v>
      </c>
      <c r="B5155" t="s">
        <v>2124</v>
      </c>
      <c r="C5155" t="s">
        <v>4</v>
      </c>
      <c r="D5155">
        <v>2020</v>
      </c>
      <c r="E5155" s="3">
        <v>2</v>
      </c>
      <c r="F5155" s="21" t="s">
        <v>50</v>
      </c>
      <c r="G5155" s="1">
        <v>154</v>
      </c>
      <c r="H5155" s="1">
        <v>-27</v>
      </c>
      <c r="J5155" s="1" t="s">
        <v>317</v>
      </c>
      <c r="K5155" s="1" t="s">
        <v>5340</v>
      </c>
      <c r="L5155" s="1" t="s">
        <v>5341</v>
      </c>
      <c r="M5155" s="1">
        <v>0</v>
      </c>
      <c r="N5155" s="1" t="s">
        <v>5342</v>
      </c>
      <c r="O5155" s="1">
        <v>42331</v>
      </c>
      <c r="P5155" s="1">
        <v>1840</v>
      </c>
      <c r="Q5155" s="1" t="s">
        <v>5343</v>
      </c>
    </row>
    <row r="5156" spans="1:17" x14ac:dyDescent="0.4">
      <c r="A5156" t="s">
        <v>48</v>
      </c>
      <c r="B5156" t="s">
        <v>2124</v>
      </c>
      <c r="C5156" t="s">
        <v>4</v>
      </c>
      <c r="D5156">
        <v>2020</v>
      </c>
      <c r="E5156" s="3">
        <v>2</v>
      </c>
      <c r="F5156" s="21" t="s">
        <v>50</v>
      </c>
      <c r="G5156" s="1">
        <v>155</v>
      </c>
      <c r="H5156" s="1">
        <v>-40</v>
      </c>
      <c r="J5156" s="1" t="s">
        <v>1312</v>
      </c>
      <c r="K5156" s="1" t="s">
        <v>5312</v>
      </c>
      <c r="L5156" s="1" t="s">
        <v>5313</v>
      </c>
      <c r="M5156" s="1">
        <v>0</v>
      </c>
      <c r="N5156" s="1" t="s">
        <v>5314</v>
      </c>
      <c r="O5156" s="1">
        <v>43739</v>
      </c>
      <c r="P5156" s="1">
        <v>1813</v>
      </c>
      <c r="Q5156" s="1" t="s">
        <v>5315</v>
      </c>
    </row>
    <row r="5157" spans="1:17" x14ac:dyDescent="0.4">
      <c r="A5157" t="s">
        <v>48</v>
      </c>
      <c r="B5157" t="s">
        <v>2124</v>
      </c>
      <c r="C5157" t="s">
        <v>4</v>
      </c>
      <c r="D5157">
        <v>2020</v>
      </c>
      <c r="E5157" s="3">
        <v>2</v>
      </c>
      <c r="F5157" s="21" t="s">
        <v>50</v>
      </c>
      <c r="G5157" s="1">
        <v>156</v>
      </c>
      <c r="H5157" s="1">
        <v>-22</v>
      </c>
      <c r="J5157" s="1" t="s">
        <v>20</v>
      </c>
      <c r="K5157" s="1" t="s">
        <v>5365</v>
      </c>
      <c r="L5157" s="1" t="s">
        <v>5366</v>
      </c>
      <c r="M5157" s="1">
        <v>0</v>
      </c>
      <c r="N5157" s="1" t="s">
        <v>5367</v>
      </c>
      <c r="O5157" s="1">
        <v>44006</v>
      </c>
      <c r="P5157" s="1">
        <v>1780</v>
      </c>
      <c r="Q5157" s="1" t="s">
        <v>5368</v>
      </c>
    </row>
    <row r="5158" spans="1:17" x14ac:dyDescent="0.4">
      <c r="A5158" t="s">
        <v>48</v>
      </c>
      <c r="B5158" t="s">
        <v>2124</v>
      </c>
      <c r="C5158" t="s">
        <v>4</v>
      </c>
      <c r="D5158">
        <v>2020</v>
      </c>
      <c r="E5158" s="3">
        <v>2</v>
      </c>
      <c r="F5158" s="21" t="s">
        <v>50</v>
      </c>
      <c r="G5158" s="1">
        <v>157</v>
      </c>
      <c r="H5158" s="1">
        <v>-3</v>
      </c>
      <c r="J5158" s="1" t="s">
        <v>10</v>
      </c>
      <c r="K5158" s="1" t="s">
        <v>5426</v>
      </c>
      <c r="L5158" s="1" t="s">
        <v>3324</v>
      </c>
      <c r="M5158" s="1">
        <v>0</v>
      </c>
      <c r="N5158" s="1" t="s">
        <v>5427</v>
      </c>
      <c r="O5158" s="1">
        <v>43715</v>
      </c>
      <c r="P5158" s="1">
        <v>1773</v>
      </c>
      <c r="Q5158" s="1" t="s">
        <v>5428</v>
      </c>
    </row>
    <row r="5159" spans="1:17" x14ac:dyDescent="0.4">
      <c r="A5159" t="s">
        <v>48</v>
      </c>
      <c r="B5159" t="s">
        <v>2124</v>
      </c>
      <c r="C5159" t="s">
        <v>4</v>
      </c>
      <c r="D5159">
        <v>2020</v>
      </c>
      <c r="E5159" s="3">
        <v>2</v>
      </c>
      <c r="F5159" s="21" t="s">
        <v>50</v>
      </c>
      <c r="G5159" s="1">
        <v>158</v>
      </c>
      <c r="H5159" s="1">
        <v>-50</v>
      </c>
      <c r="J5159" s="1" t="s">
        <v>178</v>
      </c>
      <c r="K5159" s="1" t="s">
        <v>5287</v>
      </c>
      <c r="L5159" s="1" t="s">
        <v>2408</v>
      </c>
      <c r="M5159" s="1">
        <v>0</v>
      </c>
      <c r="N5159" s="1" t="s">
        <v>5288</v>
      </c>
      <c r="O5159" s="1">
        <v>43731</v>
      </c>
      <c r="P5159" s="1">
        <v>1753</v>
      </c>
      <c r="Q5159" s="1" t="s">
        <v>5289</v>
      </c>
    </row>
    <row r="5160" spans="1:17" x14ac:dyDescent="0.4">
      <c r="A5160" t="s">
        <v>48</v>
      </c>
      <c r="B5160" t="s">
        <v>2124</v>
      </c>
      <c r="C5160" t="s">
        <v>4</v>
      </c>
      <c r="D5160">
        <v>2020</v>
      </c>
      <c r="E5160" s="3">
        <v>2</v>
      </c>
      <c r="F5160" s="21" t="s">
        <v>50</v>
      </c>
      <c r="G5160" s="1">
        <v>159</v>
      </c>
      <c r="H5160" s="1">
        <v>-38</v>
      </c>
      <c r="J5160" s="1" t="s">
        <v>178</v>
      </c>
      <c r="K5160" s="1" t="s">
        <v>5327</v>
      </c>
      <c r="L5160" s="1" t="s">
        <v>5251</v>
      </c>
      <c r="M5160" s="1">
        <v>0</v>
      </c>
      <c r="N5160" s="1" t="s">
        <v>5328</v>
      </c>
      <c r="O5160" s="1">
        <v>43794</v>
      </c>
      <c r="P5160" s="1">
        <v>1748</v>
      </c>
      <c r="Q5160" s="1" t="s">
        <v>5329</v>
      </c>
    </row>
    <row r="5161" spans="1:17" x14ac:dyDescent="0.4">
      <c r="A5161" t="s">
        <v>48</v>
      </c>
      <c r="B5161" t="s">
        <v>2124</v>
      </c>
      <c r="C5161" t="s">
        <v>4</v>
      </c>
      <c r="D5161">
        <v>2020</v>
      </c>
      <c r="E5161" s="3">
        <v>2</v>
      </c>
      <c r="F5161" s="21" t="s">
        <v>50</v>
      </c>
      <c r="G5161" s="1">
        <v>160</v>
      </c>
      <c r="H5161" s="1">
        <v>-32</v>
      </c>
      <c r="J5161" s="1" t="s">
        <v>178</v>
      </c>
      <c r="K5161" s="1" t="s">
        <v>5344</v>
      </c>
      <c r="L5161" s="1" t="s">
        <v>5345</v>
      </c>
      <c r="M5161" s="1">
        <v>0</v>
      </c>
      <c r="N5161" s="1" t="s">
        <v>5346</v>
      </c>
      <c r="O5161" s="1">
        <v>43733</v>
      </c>
      <c r="P5161" s="1">
        <v>1747</v>
      </c>
      <c r="Q5161" s="1" t="s">
        <v>5347</v>
      </c>
    </row>
    <row r="5162" spans="1:17" x14ac:dyDescent="0.4">
      <c r="A5162" t="s">
        <v>48</v>
      </c>
      <c r="B5162" t="s">
        <v>2124</v>
      </c>
      <c r="C5162" t="s">
        <v>4</v>
      </c>
      <c r="D5162">
        <v>2020</v>
      </c>
      <c r="E5162" s="3">
        <v>2</v>
      </c>
      <c r="F5162" s="21" t="s">
        <v>50</v>
      </c>
      <c r="G5162" s="1">
        <v>161</v>
      </c>
      <c r="H5162" s="1" t="s">
        <v>81</v>
      </c>
      <c r="J5162" s="1" t="s">
        <v>3664</v>
      </c>
      <c r="K5162" s="1" t="s">
        <v>3665</v>
      </c>
      <c r="L5162" s="1" t="s">
        <v>3666</v>
      </c>
      <c r="M5162" s="1">
        <v>0</v>
      </c>
      <c r="O5162" s="1">
        <v>43873</v>
      </c>
      <c r="P5162" s="1">
        <v>1746</v>
      </c>
      <c r="Q5162" s="1" t="s">
        <v>3667</v>
      </c>
    </row>
    <row r="5163" spans="1:17" x14ac:dyDescent="0.4">
      <c r="A5163" t="s">
        <v>48</v>
      </c>
      <c r="B5163" t="s">
        <v>2124</v>
      </c>
      <c r="C5163" t="s">
        <v>4</v>
      </c>
      <c r="D5163">
        <v>2020</v>
      </c>
      <c r="E5163" s="3">
        <v>2</v>
      </c>
      <c r="F5163" s="21" t="s">
        <v>50</v>
      </c>
      <c r="G5163" s="1">
        <v>162</v>
      </c>
      <c r="H5163" s="1">
        <v>-2</v>
      </c>
      <c r="J5163" s="1" t="s">
        <v>3156</v>
      </c>
      <c r="K5163" s="1" t="s">
        <v>5443</v>
      </c>
      <c r="L5163" s="1" t="s">
        <v>2254</v>
      </c>
      <c r="M5163" s="1">
        <v>0</v>
      </c>
      <c r="N5163" s="1" t="s">
        <v>5444</v>
      </c>
      <c r="O5163" s="1">
        <v>43845</v>
      </c>
      <c r="P5163" s="1">
        <v>1742</v>
      </c>
      <c r="Q5163" s="1" t="s">
        <v>5445</v>
      </c>
    </row>
    <row r="5164" spans="1:17" x14ac:dyDescent="0.4">
      <c r="A5164" t="s">
        <v>48</v>
      </c>
      <c r="B5164" t="s">
        <v>2124</v>
      </c>
      <c r="C5164" t="s">
        <v>4</v>
      </c>
      <c r="D5164">
        <v>2020</v>
      </c>
      <c r="E5164" s="3">
        <v>2</v>
      </c>
      <c r="F5164" s="21" t="s">
        <v>50</v>
      </c>
      <c r="G5164" s="1">
        <v>163</v>
      </c>
      <c r="H5164" s="1">
        <v>-11</v>
      </c>
      <c r="J5164" s="1" t="s">
        <v>13</v>
      </c>
      <c r="K5164" s="1" t="s">
        <v>5418</v>
      </c>
      <c r="L5164" s="1" t="s">
        <v>5419</v>
      </c>
      <c r="M5164" s="1">
        <v>0</v>
      </c>
      <c r="N5164" s="1" t="s">
        <v>5420</v>
      </c>
      <c r="O5164" s="1">
        <v>44011</v>
      </c>
      <c r="P5164" s="1">
        <v>1739</v>
      </c>
      <c r="Q5164" s="1" t="s">
        <v>5421</v>
      </c>
    </row>
    <row r="5165" spans="1:17" x14ac:dyDescent="0.4">
      <c r="A5165" t="s">
        <v>48</v>
      </c>
      <c r="B5165" t="s">
        <v>2124</v>
      </c>
      <c r="C5165" t="s">
        <v>4</v>
      </c>
      <c r="D5165">
        <v>2020</v>
      </c>
      <c r="E5165" s="3">
        <v>2</v>
      </c>
      <c r="F5165" s="21" t="s">
        <v>50</v>
      </c>
      <c r="G5165" s="1">
        <v>164</v>
      </c>
      <c r="H5165" s="1">
        <v>-16</v>
      </c>
      <c r="J5165" s="1" t="s">
        <v>3156</v>
      </c>
      <c r="K5165" s="1" t="s">
        <v>5406</v>
      </c>
      <c r="L5165" s="1" t="s">
        <v>5407</v>
      </c>
      <c r="M5165" s="1">
        <v>0</v>
      </c>
      <c r="N5165" s="1" t="s">
        <v>5408</v>
      </c>
      <c r="O5165" s="1">
        <v>43774</v>
      </c>
      <c r="P5165" s="1">
        <v>1728</v>
      </c>
      <c r="Q5165" s="1" t="s">
        <v>5409</v>
      </c>
    </row>
    <row r="5166" spans="1:17" x14ac:dyDescent="0.4">
      <c r="A5166" t="s">
        <v>48</v>
      </c>
      <c r="B5166" t="s">
        <v>2124</v>
      </c>
      <c r="C5166" t="s">
        <v>4</v>
      </c>
      <c r="D5166">
        <v>2020</v>
      </c>
      <c r="E5166" s="3">
        <v>2</v>
      </c>
      <c r="F5166" s="21" t="s">
        <v>50</v>
      </c>
      <c r="G5166" s="1">
        <v>165</v>
      </c>
      <c r="H5166" s="1">
        <v>-1</v>
      </c>
      <c r="J5166" s="1" t="s">
        <v>13</v>
      </c>
      <c r="K5166" s="1" t="s">
        <v>5457</v>
      </c>
      <c r="L5166" s="1" t="s">
        <v>2408</v>
      </c>
      <c r="M5166" s="1">
        <v>0</v>
      </c>
      <c r="N5166" s="1" t="s">
        <v>5458</v>
      </c>
      <c r="O5166" s="1">
        <v>43908</v>
      </c>
      <c r="P5166" s="1">
        <v>1680</v>
      </c>
      <c r="Q5166" s="1" t="s">
        <v>5459</v>
      </c>
    </row>
    <row r="5167" spans="1:17" x14ac:dyDescent="0.4">
      <c r="A5167" t="s">
        <v>48</v>
      </c>
      <c r="B5167" t="s">
        <v>2124</v>
      </c>
      <c r="C5167" t="s">
        <v>4</v>
      </c>
      <c r="D5167">
        <v>2020</v>
      </c>
      <c r="E5167" s="3">
        <v>2</v>
      </c>
      <c r="F5167" s="21" t="s">
        <v>50</v>
      </c>
      <c r="G5167" s="1">
        <v>166</v>
      </c>
      <c r="H5167" s="1">
        <v>-74</v>
      </c>
      <c r="J5167" s="1" t="s">
        <v>13</v>
      </c>
      <c r="K5167" s="1" t="s">
        <v>5245</v>
      </c>
      <c r="L5167" s="1" t="s">
        <v>5114</v>
      </c>
      <c r="M5167" s="1">
        <v>0</v>
      </c>
      <c r="N5167" s="1" t="s">
        <v>5246</v>
      </c>
      <c r="O5167" s="1">
        <v>44007</v>
      </c>
      <c r="P5167" s="1">
        <v>1678</v>
      </c>
      <c r="Q5167" s="1" t="s">
        <v>5247</v>
      </c>
    </row>
    <row r="5168" spans="1:17" x14ac:dyDescent="0.4">
      <c r="A5168" t="s">
        <v>48</v>
      </c>
      <c r="B5168" t="s">
        <v>2124</v>
      </c>
      <c r="C5168" t="s">
        <v>4</v>
      </c>
      <c r="D5168">
        <v>2020</v>
      </c>
      <c r="E5168" s="3">
        <v>2</v>
      </c>
      <c r="F5168" s="21" t="s">
        <v>50</v>
      </c>
      <c r="G5168" s="1">
        <v>167</v>
      </c>
      <c r="H5168" s="1">
        <v>-10</v>
      </c>
      <c r="J5168" s="1" t="s">
        <v>1312</v>
      </c>
      <c r="K5168" s="1" t="s">
        <v>5433</v>
      </c>
      <c r="L5168" s="1" t="s">
        <v>5434</v>
      </c>
      <c r="M5168" s="1">
        <v>0</v>
      </c>
      <c r="N5168" s="1" t="s">
        <v>5435</v>
      </c>
      <c r="O5168" s="1">
        <v>43307</v>
      </c>
      <c r="P5168" s="1">
        <v>1671</v>
      </c>
      <c r="Q5168" s="1" t="s">
        <v>5436</v>
      </c>
    </row>
    <row r="5169" spans="1:17" x14ac:dyDescent="0.4">
      <c r="A5169" t="s">
        <v>48</v>
      </c>
      <c r="B5169" t="s">
        <v>2124</v>
      </c>
      <c r="C5169" t="s">
        <v>4</v>
      </c>
      <c r="D5169">
        <v>2020</v>
      </c>
      <c r="E5169" s="3">
        <v>2</v>
      </c>
      <c r="F5169" s="21" t="s">
        <v>50</v>
      </c>
      <c r="G5169" s="1">
        <v>168</v>
      </c>
      <c r="H5169" s="1">
        <v>106</v>
      </c>
      <c r="J5169" s="1" t="s">
        <v>13</v>
      </c>
      <c r="K5169" s="1" t="s">
        <v>5589</v>
      </c>
      <c r="L5169" s="1" t="s">
        <v>5590</v>
      </c>
      <c r="M5169" s="1">
        <v>0</v>
      </c>
      <c r="N5169" s="1" t="s">
        <v>5591</v>
      </c>
      <c r="O5169" s="1">
        <v>43985</v>
      </c>
      <c r="P5169" s="1">
        <v>1662</v>
      </c>
      <c r="Q5169" s="1" t="s">
        <v>5592</v>
      </c>
    </row>
    <row r="5170" spans="1:17" x14ac:dyDescent="0.4">
      <c r="A5170" t="s">
        <v>48</v>
      </c>
      <c r="B5170" t="s">
        <v>2124</v>
      </c>
      <c r="C5170" t="s">
        <v>4</v>
      </c>
      <c r="D5170">
        <v>2020</v>
      </c>
      <c r="E5170" s="3">
        <v>2</v>
      </c>
      <c r="F5170" s="21" t="s">
        <v>50</v>
      </c>
      <c r="G5170" s="1">
        <v>169</v>
      </c>
      <c r="H5170" s="1">
        <v>-16</v>
      </c>
      <c r="J5170" s="1" t="s">
        <v>178</v>
      </c>
      <c r="K5170" s="1" t="s">
        <v>5422</v>
      </c>
      <c r="L5170" s="1" t="s">
        <v>5423</v>
      </c>
      <c r="M5170" s="1">
        <v>0</v>
      </c>
      <c r="N5170" s="1" t="s">
        <v>5424</v>
      </c>
      <c r="O5170" s="1">
        <v>43435</v>
      </c>
      <c r="P5170" s="1">
        <v>1620</v>
      </c>
      <c r="Q5170" s="1" t="s">
        <v>5425</v>
      </c>
    </row>
    <row r="5171" spans="1:17" x14ac:dyDescent="0.4">
      <c r="A5171" t="s">
        <v>48</v>
      </c>
      <c r="B5171" t="s">
        <v>2124</v>
      </c>
      <c r="C5171" t="s">
        <v>4</v>
      </c>
      <c r="D5171">
        <v>2020</v>
      </c>
      <c r="E5171" s="3">
        <v>2</v>
      </c>
      <c r="F5171" s="21" t="s">
        <v>50</v>
      </c>
      <c r="G5171" s="1">
        <v>170</v>
      </c>
      <c r="H5171" s="1">
        <v>-68</v>
      </c>
      <c r="J5171" s="1" t="s">
        <v>13</v>
      </c>
      <c r="K5171" s="1" t="s">
        <v>5276</v>
      </c>
      <c r="L5171" s="1" t="s">
        <v>5114</v>
      </c>
      <c r="M5171" s="1">
        <v>0</v>
      </c>
      <c r="N5171" s="1" t="s">
        <v>5277</v>
      </c>
      <c r="O5171" s="1">
        <v>44006</v>
      </c>
      <c r="P5171" s="1">
        <v>1611</v>
      </c>
      <c r="Q5171" s="1" t="s">
        <v>5278</v>
      </c>
    </row>
    <row r="5172" spans="1:17" x14ac:dyDescent="0.4">
      <c r="A5172" t="s">
        <v>48</v>
      </c>
      <c r="B5172" t="s">
        <v>2124</v>
      </c>
      <c r="C5172" t="s">
        <v>4</v>
      </c>
      <c r="D5172">
        <v>2020</v>
      </c>
      <c r="E5172" s="3">
        <v>2</v>
      </c>
      <c r="F5172" s="21" t="s">
        <v>50</v>
      </c>
      <c r="G5172" s="1">
        <v>171</v>
      </c>
      <c r="H5172" s="1">
        <v>52</v>
      </c>
      <c r="J5172" s="1" t="s">
        <v>20</v>
      </c>
      <c r="K5172" s="1" t="s">
        <v>3755</v>
      </c>
      <c r="L5172" s="1" t="s">
        <v>652</v>
      </c>
      <c r="M5172" s="1">
        <v>0</v>
      </c>
      <c r="N5172" s="1" t="s">
        <v>3756</v>
      </c>
      <c r="O5172" s="1">
        <v>44007</v>
      </c>
      <c r="P5172" s="1">
        <v>1540</v>
      </c>
      <c r="Q5172" s="1" t="s">
        <v>3757</v>
      </c>
    </row>
    <row r="5173" spans="1:17" x14ac:dyDescent="0.4">
      <c r="A5173" t="s">
        <v>48</v>
      </c>
      <c r="B5173" t="s">
        <v>2124</v>
      </c>
      <c r="C5173" t="s">
        <v>4</v>
      </c>
      <c r="D5173">
        <v>2020</v>
      </c>
      <c r="E5173" s="3">
        <v>2</v>
      </c>
      <c r="F5173" s="21" t="s">
        <v>50</v>
      </c>
      <c r="G5173" s="1">
        <v>172</v>
      </c>
      <c r="H5173" s="1">
        <v>-40</v>
      </c>
      <c r="J5173" s="1" t="s">
        <v>13</v>
      </c>
      <c r="K5173" s="1" t="s">
        <v>5358</v>
      </c>
      <c r="L5173" s="1" t="s">
        <v>5359</v>
      </c>
      <c r="M5173" s="1">
        <v>0</v>
      </c>
      <c r="N5173" s="1" t="s">
        <v>5360</v>
      </c>
      <c r="O5173" s="1">
        <v>43998</v>
      </c>
      <c r="P5173" s="1">
        <v>1534</v>
      </c>
      <c r="Q5173" s="1" t="s">
        <v>5361</v>
      </c>
    </row>
    <row r="5174" spans="1:17" x14ac:dyDescent="0.4">
      <c r="A5174" t="s">
        <v>48</v>
      </c>
      <c r="B5174" t="s">
        <v>2124</v>
      </c>
      <c r="C5174" t="s">
        <v>4</v>
      </c>
      <c r="D5174">
        <v>2020</v>
      </c>
      <c r="E5174" s="3">
        <v>2</v>
      </c>
      <c r="F5174" s="21" t="s">
        <v>50</v>
      </c>
      <c r="G5174" s="1">
        <v>173</v>
      </c>
      <c r="H5174" s="1">
        <v>13</v>
      </c>
      <c r="J5174" s="1" t="s">
        <v>317</v>
      </c>
      <c r="K5174" s="1" t="s">
        <v>5521</v>
      </c>
      <c r="L5174" s="1" t="s">
        <v>5522</v>
      </c>
      <c r="M5174" s="1">
        <v>0</v>
      </c>
      <c r="N5174" s="1" t="s">
        <v>5523</v>
      </c>
      <c r="O5174" s="1">
        <v>43797</v>
      </c>
      <c r="P5174" s="1">
        <v>1520</v>
      </c>
      <c r="Q5174" s="1" t="s">
        <v>5524</v>
      </c>
    </row>
    <row r="5175" spans="1:17" x14ac:dyDescent="0.4">
      <c r="A5175" t="s">
        <v>48</v>
      </c>
      <c r="B5175" t="s">
        <v>2124</v>
      </c>
      <c r="C5175" t="s">
        <v>4</v>
      </c>
      <c r="D5175">
        <v>2020</v>
      </c>
      <c r="E5175" s="3">
        <v>2</v>
      </c>
      <c r="F5175" s="21" t="s">
        <v>50</v>
      </c>
      <c r="G5175" s="1">
        <v>174</v>
      </c>
      <c r="H5175" s="1">
        <v>11</v>
      </c>
      <c r="J5175" s="1" t="s">
        <v>13</v>
      </c>
      <c r="K5175" s="1" t="s">
        <v>5518</v>
      </c>
      <c r="L5175" s="1" t="s">
        <v>301</v>
      </c>
      <c r="M5175" s="1">
        <v>0</v>
      </c>
      <c r="N5175" s="1" t="s">
        <v>5519</v>
      </c>
      <c r="O5175" s="1">
        <v>44011</v>
      </c>
      <c r="P5175" s="1">
        <v>1482</v>
      </c>
      <c r="Q5175" s="1" t="s">
        <v>5520</v>
      </c>
    </row>
    <row r="5176" spans="1:17" x14ac:dyDescent="0.4">
      <c r="A5176" t="s">
        <v>48</v>
      </c>
      <c r="B5176" t="s">
        <v>2124</v>
      </c>
      <c r="C5176" t="s">
        <v>4</v>
      </c>
      <c r="D5176">
        <v>2020</v>
      </c>
      <c r="E5176" s="3">
        <v>2</v>
      </c>
      <c r="F5176" s="21" t="s">
        <v>50</v>
      </c>
      <c r="G5176" s="1">
        <v>175</v>
      </c>
      <c r="H5176" s="1">
        <v>-6</v>
      </c>
      <c r="J5176" s="1" t="s">
        <v>415</v>
      </c>
      <c r="K5176" s="1" t="s">
        <v>5470</v>
      </c>
      <c r="L5176" s="1" t="s">
        <v>2171</v>
      </c>
      <c r="M5176" s="1">
        <v>0</v>
      </c>
      <c r="N5176" s="1" t="s">
        <v>5471</v>
      </c>
      <c r="O5176" s="1">
        <v>42823</v>
      </c>
      <c r="P5176" s="1">
        <v>1434</v>
      </c>
      <c r="Q5176" s="1" t="s">
        <v>5472</v>
      </c>
    </row>
    <row r="5177" spans="1:17" x14ac:dyDescent="0.4">
      <c r="A5177" t="s">
        <v>48</v>
      </c>
      <c r="B5177" t="s">
        <v>2124</v>
      </c>
      <c r="C5177" t="s">
        <v>4</v>
      </c>
      <c r="D5177">
        <v>2020</v>
      </c>
      <c r="E5177" s="3">
        <v>2</v>
      </c>
      <c r="F5177" s="21" t="s">
        <v>50</v>
      </c>
      <c r="G5177" s="1">
        <v>176</v>
      </c>
      <c r="H5177" s="1">
        <v>-31</v>
      </c>
      <c r="J5177" s="1" t="s">
        <v>13</v>
      </c>
      <c r="K5177" s="1" t="s">
        <v>5397</v>
      </c>
      <c r="L5177" s="1" t="s">
        <v>5398</v>
      </c>
      <c r="M5177" s="1">
        <v>0</v>
      </c>
      <c r="N5177" s="1" t="s">
        <v>5399</v>
      </c>
      <c r="O5177" s="1">
        <v>44005</v>
      </c>
      <c r="P5177" s="1">
        <v>1394</v>
      </c>
      <c r="Q5177" s="1" t="s">
        <v>5400</v>
      </c>
    </row>
    <row r="5178" spans="1:17" x14ac:dyDescent="0.4">
      <c r="A5178" t="s">
        <v>48</v>
      </c>
      <c r="B5178" t="s">
        <v>2124</v>
      </c>
      <c r="C5178" t="s">
        <v>4</v>
      </c>
      <c r="D5178">
        <v>2020</v>
      </c>
      <c r="E5178" s="3">
        <v>2</v>
      </c>
      <c r="F5178" s="21" t="s">
        <v>50</v>
      </c>
      <c r="G5178" s="1">
        <v>177</v>
      </c>
      <c r="H5178" s="1">
        <v>4</v>
      </c>
      <c r="J5178" s="1" t="s">
        <v>10</v>
      </c>
      <c r="K5178" s="1" t="s">
        <v>5511</v>
      </c>
      <c r="L5178" s="1" t="s">
        <v>2408</v>
      </c>
      <c r="M5178" s="1">
        <v>0</v>
      </c>
      <c r="N5178" s="1" t="s">
        <v>5512</v>
      </c>
      <c r="O5178" s="1">
        <v>43131</v>
      </c>
      <c r="P5178" s="1">
        <v>1376</v>
      </c>
      <c r="Q5178" s="1" t="s">
        <v>5513</v>
      </c>
    </row>
    <row r="5179" spans="1:17" x14ac:dyDescent="0.4">
      <c r="A5179" t="s">
        <v>48</v>
      </c>
      <c r="B5179" t="s">
        <v>2124</v>
      </c>
      <c r="C5179" t="s">
        <v>4</v>
      </c>
      <c r="D5179">
        <v>2020</v>
      </c>
      <c r="E5179" s="3">
        <v>2</v>
      </c>
      <c r="F5179" s="21" t="s">
        <v>50</v>
      </c>
      <c r="G5179" s="1">
        <v>178</v>
      </c>
      <c r="H5179" s="1">
        <v>-59</v>
      </c>
      <c r="J5179" s="1" t="s">
        <v>178</v>
      </c>
      <c r="K5179" s="1" t="s">
        <v>3668</v>
      </c>
      <c r="L5179" s="1" t="s">
        <v>3669</v>
      </c>
      <c r="M5179" s="1">
        <v>0</v>
      </c>
      <c r="N5179" s="1" t="s">
        <v>3670</v>
      </c>
      <c r="O5179" s="1">
        <v>43761</v>
      </c>
      <c r="P5179" s="1">
        <v>1357</v>
      </c>
      <c r="Q5179" s="1" t="s">
        <v>3671</v>
      </c>
    </row>
    <row r="5180" spans="1:17" x14ac:dyDescent="0.4">
      <c r="A5180" t="s">
        <v>48</v>
      </c>
      <c r="B5180" t="s">
        <v>2124</v>
      </c>
      <c r="C5180" t="s">
        <v>4</v>
      </c>
      <c r="D5180">
        <v>2020</v>
      </c>
      <c r="E5180" s="3">
        <v>2</v>
      </c>
      <c r="F5180" s="21" t="s">
        <v>50</v>
      </c>
      <c r="G5180" s="1">
        <v>179</v>
      </c>
      <c r="H5180" s="1">
        <v>-23</v>
      </c>
      <c r="J5180" s="1" t="s">
        <v>20</v>
      </c>
      <c r="K5180" s="1" t="s">
        <v>3112</v>
      </c>
      <c r="L5180" s="1" t="s">
        <v>3113</v>
      </c>
      <c r="M5180" s="1">
        <v>0</v>
      </c>
      <c r="N5180" s="1" t="s">
        <v>3114</v>
      </c>
      <c r="O5180" s="1">
        <v>43992</v>
      </c>
      <c r="P5180" s="1">
        <v>1356</v>
      </c>
      <c r="Q5180" s="1" t="s">
        <v>3115</v>
      </c>
    </row>
    <row r="5181" spans="1:17" x14ac:dyDescent="0.4">
      <c r="A5181" t="s">
        <v>48</v>
      </c>
      <c r="B5181" t="s">
        <v>2124</v>
      </c>
      <c r="C5181" t="s">
        <v>4</v>
      </c>
      <c r="D5181">
        <v>2020</v>
      </c>
      <c r="E5181" s="3">
        <v>2</v>
      </c>
      <c r="F5181" s="21" t="s">
        <v>50</v>
      </c>
      <c r="G5181" s="1">
        <v>180</v>
      </c>
      <c r="H5181" s="1">
        <v>-4</v>
      </c>
      <c r="J5181" s="1" t="s">
        <v>13</v>
      </c>
      <c r="K5181" s="1" t="s">
        <v>5493</v>
      </c>
      <c r="L5181" s="1" t="s">
        <v>5494</v>
      </c>
      <c r="M5181" s="1">
        <v>0</v>
      </c>
      <c r="N5181" s="1" t="s">
        <v>5495</v>
      </c>
      <c r="O5181" s="1">
        <v>44000</v>
      </c>
      <c r="P5181" s="1">
        <v>1356</v>
      </c>
      <c r="Q5181" s="1" t="s">
        <v>5496</v>
      </c>
    </row>
    <row r="5182" spans="1:17" x14ac:dyDescent="0.4">
      <c r="A5182" t="s">
        <v>48</v>
      </c>
      <c r="B5182" t="s">
        <v>2124</v>
      </c>
      <c r="C5182" t="s">
        <v>4</v>
      </c>
      <c r="D5182">
        <v>2020</v>
      </c>
      <c r="E5182" s="3">
        <v>2</v>
      </c>
      <c r="F5182" s="21" t="s">
        <v>50</v>
      </c>
      <c r="G5182" s="1">
        <v>181</v>
      </c>
      <c r="H5182" s="1">
        <v>-22</v>
      </c>
      <c r="J5182" s="1" t="s">
        <v>178</v>
      </c>
      <c r="K5182" s="1" t="s">
        <v>2396</v>
      </c>
      <c r="L5182" s="1" t="s">
        <v>3436</v>
      </c>
      <c r="M5182" s="1">
        <v>0</v>
      </c>
      <c r="N5182" s="1" t="s">
        <v>5441</v>
      </c>
      <c r="O5182" s="1">
        <v>43276</v>
      </c>
      <c r="P5182" s="1">
        <v>1333</v>
      </c>
      <c r="Q5182" s="1" t="s">
        <v>5442</v>
      </c>
    </row>
    <row r="5183" spans="1:17" x14ac:dyDescent="0.4">
      <c r="A5183" t="s">
        <v>48</v>
      </c>
      <c r="B5183" t="s">
        <v>2124</v>
      </c>
      <c r="C5183" t="s">
        <v>4</v>
      </c>
      <c r="D5183">
        <v>2020</v>
      </c>
      <c r="E5183" s="3">
        <v>2</v>
      </c>
      <c r="F5183" s="21" t="s">
        <v>50</v>
      </c>
      <c r="G5183" s="1">
        <v>182</v>
      </c>
      <c r="H5183" s="1">
        <v>-8</v>
      </c>
      <c r="J5183" s="1" t="s">
        <v>3156</v>
      </c>
      <c r="K5183" s="1" t="s">
        <v>5485</v>
      </c>
      <c r="L5183" s="1" t="s">
        <v>5486</v>
      </c>
      <c r="M5183" s="1">
        <v>0</v>
      </c>
      <c r="N5183" s="1" t="s">
        <v>5487</v>
      </c>
      <c r="O5183" s="1">
        <v>41198</v>
      </c>
      <c r="P5183" s="1">
        <v>1321</v>
      </c>
      <c r="Q5183" s="1" t="s">
        <v>5488</v>
      </c>
    </row>
    <row r="5184" spans="1:17" x14ac:dyDescent="0.4">
      <c r="A5184" t="s">
        <v>48</v>
      </c>
      <c r="B5184" t="s">
        <v>2124</v>
      </c>
      <c r="C5184" t="s">
        <v>4</v>
      </c>
      <c r="D5184">
        <v>2020</v>
      </c>
      <c r="E5184" s="3">
        <v>2</v>
      </c>
      <c r="F5184" s="21" t="s">
        <v>50</v>
      </c>
      <c r="G5184" s="1">
        <v>183</v>
      </c>
      <c r="H5184" s="1">
        <v>165</v>
      </c>
      <c r="J5184" s="1" t="s">
        <v>20</v>
      </c>
      <c r="K5184" s="1" t="s">
        <v>2742</v>
      </c>
      <c r="L5184" s="1" t="s">
        <v>4015</v>
      </c>
      <c r="M5184" s="1">
        <v>0</v>
      </c>
      <c r="N5184" s="1" t="s">
        <v>4016</v>
      </c>
      <c r="O5184" s="1">
        <v>44005</v>
      </c>
      <c r="P5184" s="1">
        <v>1309</v>
      </c>
      <c r="Q5184" s="1" t="s">
        <v>4017</v>
      </c>
    </row>
    <row r="5185" spans="1:17" x14ac:dyDescent="0.4">
      <c r="A5185" t="s">
        <v>48</v>
      </c>
      <c r="B5185" t="s">
        <v>2124</v>
      </c>
      <c r="C5185" t="s">
        <v>4</v>
      </c>
      <c r="D5185">
        <v>2020</v>
      </c>
      <c r="E5185" s="3">
        <v>2</v>
      </c>
      <c r="F5185" s="21" t="s">
        <v>50</v>
      </c>
      <c r="G5185" s="1">
        <v>184</v>
      </c>
      <c r="H5185" s="1">
        <v>-38</v>
      </c>
      <c r="J5185" s="1" t="s">
        <v>13</v>
      </c>
      <c r="K5185" s="1" t="s">
        <v>5401</v>
      </c>
      <c r="L5185" s="1" t="s">
        <v>734</v>
      </c>
      <c r="M5185" s="1">
        <v>0</v>
      </c>
      <c r="N5185" s="1" t="s">
        <v>5402</v>
      </c>
      <c r="O5185" s="1">
        <v>43986</v>
      </c>
      <c r="P5185" s="1">
        <v>1264</v>
      </c>
      <c r="Q5185" s="1" t="s">
        <v>5403</v>
      </c>
    </row>
    <row r="5186" spans="1:17" x14ac:dyDescent="0.4">
      <c r="A5186" t="s">
        <v>48</v>
      </c>
      <c r="B5186" t="s">
        <v>2124</v>
      </c>
      <c r="C5186" t="s">
        <v>4</v>
      </c>
      <c r="D5186">
        <v>2020</v>
      </c>
      <c r="E5186" s="3">
        <v>2</v>
      </c>
      <c r="F5186" s="21" t="s">
        <v>50</v>
      </c>
      <c r="G5186" s="1">
        <v>185</v>
      </c>
      <c r="H5186" s="1">
        <v>12</v>
      </c>
      <c r="J5186" s="1" t="s">
        <v>415</v>
      </c>
      <c r="K5186" s="1" t="s">
        <v>5558</v>
      </c>
      <c r="L5186" s="1" t="s">
        <v>5559</v>
      </c>
      <c r="M5186" s="1">
        <v>0</v>
      </c>
      <c r="N5186" s="1" t="s">
        <v>5560</v>
      </c>
      <c r="O5186" s="1">
        <v>43613</v>
      </c>
      <c r="P5186" s="1">
        <v>1262</v>
      </c>
      <c r="Q5186" s="1" t="s">
        <v>5561</v>
      </c>
    </row>
    <row r="5187" spans="1:17" x14ac:dyDescent="0.4">
      <c r="A5187" t="s">
        <v>48</v>
      </c>
      <c r="B5187" t="s">
        <v>2124</v>
      </c>
      <c r="C5187" t="s">
        <v>4</v>
      </c>
      <c r="D5187">
        <v>2020</v>
      </c>
      <c r="E5187" s="3">
        <v>2</v>
      </c>
      <c r="F5187" s="21" t="s">
        <v>50</v>
      </c>
      <c r="G5187" s="1">
        <v>186</v>
      </c>
      <c r="H5187" s="1">
        <v>-7</v>
      </c>
      <c r="J5187" s="1" t="s">
        <v>304</v>
      </c>
      <c r="K5187" s="1" t="s">
        <v>5504</v>
      </c>
      <c r="L5187" s="1" t="s">
        <v>3702</v>
      </c>
      <c r="M5187" s="1">
        <v>0</v>
      </c>
      <c r="N5187" s="1" t="s">
        <v>5505</v>
      </c>
      <c r="O5187" s="1">
        <v>43984</v>
      </c>
      <c r="P5187" s="1">
        <v>1227</v>
      </c>
      <c r="Q5187" s="1" t="s">
        <v>5506</v>
      </c>
    </row>
    <row r="5188" spans="1:17" x14ac:dyDescent="0.4">
      <c r="A5188" t="s">
        <v>48</v>
      </c>
      <c r="B5188" t="s">
        <v>2124</v>
      </c>
      <c r="C5188" t="s">
        <v>4</v>
      </c>
      <c r="D5188">
        <v>2020</v>
      </c>
      <c r="E5188" s="3">
        <v>2</v>
      </c>
      <c r="F5188" s="21" t="s">
        <v>50</v>
      </c>
      <c r="G5188" s="1">
        <v>187</v>
      </c>
      <c r="H5188" s="1">
        <v>3</v>
      </c>
      <c r="J5188" s="1" t="s">
        <v>13</v>
      </c>
      <c r="K5188" s="1" t="s">
        <v>5534</v>
      </c>
      <c r="L5188" s="1" t="s">
        <v>2408</v>
      </c>
      <c r="M5188" s="1">
        <v>0</v>
      </c>
      <c r="N5188" s="1" t="s">
        <v>5535</v>
      </c>
      <c r="O5188" s="1">
        <v>43878</v>
      </c>
      <c r="P5188" s="1">
        <v>1207</v>
      </c>
      <c r="Q5188" s="1" t="s">
        <v>5536</v>
      </c>
    </row>
    <row r="5189" spans="1:17" x14ac:dyDescent="0.4">
      <c r="A5189" t="s">
        <v>48</v>
      </c>
      <c r="B5189" t="s">
        <v>2124</v>
      </c>
      <c r="C5189" t="s">
        <v>4</v>
      </c>
      <c r="D5189">
        <v>2020</v>
      </c>
      <c r="E5189" s="3">
        <v>2</v>
      </c>
      <c r="F5189" s="21" t="s">
        <v>50</v>
      </c>
      <c r="G5189" s="1">
        <v>188</v>
      </c>
      <c r="H5189" s="1">
        <v>-8</v>
      </c>
      <c r="J5189" s="1" t="s">
        <v>13</v>
      </c>
      <c r="K5189" s="1" t="s">
        <v>5507</v>
      </c>
      <c r="L5189" s="1" t="s">
        <v>5508</v>
      </c>
      <c r="M5189" s="1">
        <v>0</v>
      </c>
      <c r="N5189" s="1" t="s">
        <v>5509</v>
      </c>
      <c r="O5189" s="1">
        <v>44006</v>
      </c>
      <c r="P5189" s="1">
        <v>1204</v>
      </c>
      <c r="Q5189" s="1" t="s">
        <v>5510</v>
      </c>
    </row>
    <row r="5190" spans="1:17" x14ac:dyDescent="0.4">
      <c r="A5190" t="s">
        <v>48</v>
      </c>
      <c r="B5190" t="s">
        <v>2124</v>
      </c>
      <c r="C5190" t="s">
        <v>4</v>
      </c>
      <c r="D5190">
        <v>2020</v>
      </c>
      <c r="E5190" s="3">
        <v>2</v>
      </c>
      <c r="F5190" s="21" t="s">
        <v>50</v>
      </c>
      <c r="G5190" s="1">
        <v>189</v>
      </c>
      <c r="H5190" s="1">
        <v>-34</v>
      </c>
      <c r="J5190" s="1" t="s">
        <v>3156</v>
      </c>
      <c r="K5190" s="1" t="s">
        <v>5429</v>
      </c>
      <c r="L5190" s="1" t="s">
        <v>5430</v>
      </c>
      <c r="M5190" s="1">
        <v>0</v>
      </c>
      <c r="N5190" s="1" t="s">
        <v>5431</v>
      </c>
      <c r="O5190" s="1">
        <v>43910</v>
      </c>
      <c r="P5190" s="1">
        <v>1148</v>
      </c>
      <c r="Q5190" s="1" t="s">
        <v>5432</v>
      </c>
    </row>
    <row r="5191" spans="1:17" x14ac:dyDescent="0.4">
      <c r="A5191" t="s">
        <v>48</v>
      </c>
      <c r="B5191" t="s">
        <v>2124</v>
      </c>
      <c r="C5191" t="s">
        <v>4</v>
      </c>
      <c r="D5191">
        <v>2020</v>
      </c>
      <c r="E5191" s="3">
        <v>2</v>
      </c>
      <c r="F5191" s="21" t="s">
        <v>50</v>
      </c>
      <c r="G5191" s="1">
        <v>190</v>
      </c>
      <c r="H5191" s="1">
        <v>-3</v>
      </c>
      <c r="J5191" s="1" t="s">
        <v>178</v>
      </c>
      <c r="K5191" s="1" t="s">
        <v>5525</v>
      </c>
      <c r="L5191" s="1" t="s">
        <v>5146</v>
      </c>
      <c r="M5191" s="1">
        <v>0</v>
      </c>
      <c r="N5191" s="1" t="s">
        <v>5526</v>
      </c>
      <c r="O5191" s="1">
        <v>43412</v>
      </c>
      <c r="P5191" s="1">
        <v>1144</v>
      </c>
      <c r="Q5191" s="1" t="s">
        <v>5527</v>
      </c>
    </row>
    <row r="5192" spans="1:17" x14ac:dyDescent="0.4">
      <c r="A5192" t="s">
        <v>48</v>
      </c>
      <c r="B5192" t="s">
        <v>2124</v>
      </c>
      <c r="C5192" t="s">
        <v>4</v>
      </c>
      <c r="D5192">
        <v>2020</v>
      </c>
      <c r="E5192" s="3">
        <v>2</v>
      </c>
      <c r="F5192" s="21" t="s">
        <v>50</v>
      </c>
      <c r="G5192" s="1">
        <v>191</v>
      </c>
      <c r="H5192" s="1">
        <v>51</v>
      </c>
      <c r="J5192" s="1" t="s">
        <v>13</v>
      </c>
      <c r="K5192" s="1" t="s">
        <v>4146</v>
      </c>
      <c r="L5192" s="1" t="s">
        <v>1216</v>
      </c>
      <c r="M5192" s="1" t="s">
        <v>4147</v>
      </c>
      <c r="N5192" s="1" t="s">
        <v>4148</v>
      </c>
      <c r="O5192" s="1">
        <v>43887</v>
      </c>
      <c r="P5192" s="1">
        <v>1135</v>
      </c>
      <c r="Q5192" s="1" t="s">
        <v>4149</v>
      </c>
    </row>
    <row r="5193" spans="1:17" x14ac:dyDescent="0.4">
      <c r="A5193" t="s">
        <v>48</v>
      </c>
      <c r="B5193" t="s">
        <v>2124</v>
      </c>
      <c r="C5193" t="s">
        <v>4</v>
      </c>
      <c r="D5193">
        <v>2020</v>
      </c>
      <c r="E5193" s="3">
        <v>2</v>
      </c>
      <c r="F5193" s="21" t="s">
        <v>50</v>
      </c>
      <c r="G5193" s="1">
        <v>192</v>
      </c>
      <c r="H5193" s="1">
        <v>-88</v>
      </c>
      <c r="J5193" s="1" t="s">
        <v>10</v>
      </c>
      <c r="K5193" s="1" t="s">
        <v>3739</v>
      </c>
      <c r="L5193" s="1" t="s">
        <v>71</v>
      </c>
      <c r="M5193" s="1">
        <v>0</v>
      </c>
      <c r="N5193" s="1" t="s">
        <v>3740</v>
      </c>
      <c r="O5193" s="1">
        <v>44000</v>
      </c>
      <c r="P5193" s="1">
        <v>1122</v>
      </c>
      <c r="Q5193" s="1" t="s">
        <v>3741</v>
      </c>
    </row>
    <row r="5194" spans="1:17" x14ac:dyDescent="0.4">
      <c r="A5194" t="s">
        <v>48</v>
      </c>
      <c r="B5194" t="s">
        <v>2124</v>
      </c>
      <c r="C5194" t="s">
        <v>4</v>
      </c>
      <c r="D5194">
        <v>2020</v>
      </c>
      <c r="E5194" s="3">
        <v>2</v>
      </c>
      <c r="F5194" s="21" t="s">
        <v>50</v>
      </c>
      <c r="G5194" s="1">
        <v>193</v>
      </c>
      <c r="H5194" s="1" t="s">
        <v>81</v>
      </c>
      <c r="J5194" s="1" t="s">
        <v>13</v>
      </c>
      <c r="K5194" s="1" t="s">
        <v>3689</v>
      </c>
      <c r="L5194" s="1" t="s">
        <v>3690</v>
      </c>
      <c r="M5194" s="1">
        <v>0</v>
      </c>
      <c r="N5194" s="1" t="s">
        <v>3691</v>
      </c>
      <c r="O5194" s="1">
        <v>43998</v>
      </c>
      <c r="P5194" s="1">
        <v>1095</v>
      </c>
      <c r="Q5194" s="1" t="s">
        <v>3692</v>
      </c>
    </row>
    <row r="5195" spans="1:17" x14ac:dyDescent="0.4">
      <c r="A5195" t="s">
        <v>48</v>
      </c>
      <c r="B5195" t="s">
        <v>2124</v>
      </c>
      <c r="C5195" t="s">
        <v>4</v>
      </c>
      <c r="D5195">
        <v>2020</v>
      </c>
      <c r="E5195" s="3">
        <v>2</v>
      </c>
      <c r="F5195" s="21" t="s">
        <v>50</v>
      </c>
      <c r="G5195" s="1">
        <v>194</v>
      </c>
      <c r="H5195" s="1">
        <v>-74</v>
      </c>
      <c r="J5195" s="1" t="s">
        <v>415</v>
      </c>
      <c r="K5195" s="1" t="s">
        <v>5323</v>
      </c>
      <c r="L5195" s="1" t="s">
        <v>5324</v>
      </c>
      <c r="M5195" s="1">
        <v>0</v>
      </c>
      <c r="N5195" s="1" t="s">
        <v>5325</v>
      </c>
      <c r="O5195" s="1">
        <v>41823</v>
      </c>
      <c r="P5195" s="1">
        <v>1026</v>
      </c>
      <c r="Q5195" s="1" t="s">
        <v>5326</v>
      </c>
    </row>
    <row r="5196" spans="1:17" x14ac:dyDescent="0.4">
      <c r="A5196" t="s">
        <v>48</v>
      </c>
      <c r="B5196" t="s">
        <v>2124</v>
      </c>
      <c r="C5196" t="s">
        <v>4</v>
      </c>
      <c r="D5196">
        <v>2020</v>
      </c>
      <c r="E5196" s="3">
        <v>2</v>
      </c>
      <c r="F5196" s="21" t="s">
        <v>50</v>
      </c>
      <c r="G5196" s="1">
        <v>195</v>
      </c>
      <c r="H5196" s="1">
        <v>-25</v>
      </c>
      <c r="J5196" s="1" t="s">
        <v>13</v>
      </c>
      <c r="K5196" s="1" t="s">
        <v>5473</v>
      </c>
      <c r="L5196" s="1" t="s">
        <v>5474</v>
      </c>
      <c r="M5196" s="1">
        <v>0</v>
      </c>
      <c r="N5196" s="1" t="s">
        <v>5475</v>
      </c>
      <c r="O5196" s="1">
        <v>43987</v>
      </c>
      <c r="P5196" s="1">
        <v>1009</v>
      </c>
      <c r="Q5196" s="1" t="s">
        <v>5476</v>
      </c>
    </row>
    <row r="5197" spans="1:17" x14ac:dyDescent="0.4">
      <c r="A5197" t="s">
        <v>48</v>
      </c>
      <c r="B5197" t="s">
        <v>2124</v>
      </c>
      <c r="C5197" t="s">
        <v>4</v>
      </c>
      <c r="D5197">
        <v>2020</v>
      </c>
      <c r="E5197" s="3">
        <v>2</v>
      </c>
      <c r="F5197" s="21" t="s">
        <v>50</v>
      </c>
      <c r="G5197" s="1">
        <v>196</v>
      </c>
      <c r="H5197" s="1">
        <v>-46</v>
      </c>
      <c r="J5197" s="1" t="s">
        <v>3156</v>
      </c>
      <c r="K5197" s="1" t="s">
        <v>2288</v>
      </c>
      <c r="L5197" s="1" t="s">
        <v>2289</v>
      </c>
      <c r="M5197" s="1">
        <v>0</v>
      </c>
      <c r="N5197" s="1" t="s">
        <v>5413</v>
      </c>
      <c r="O5197" s="1">
        <v>43970</v>
      </c>
      <c r="P5197" s="1">
        <v>992</v>
      </c>
      <c r="Q5197" s="1" t="s">
        <v>5414</v>
      </c>
    </row>
    <row r="5198" spans="1:17" x14ac:dyDescent="0.4">
      <c r="A5198" t="s">
        <v>48</v>
      </c>
      <c r="B5198" t="s">
        <v>2124</v>
      </c>
      <c r="C5198" t="s">
        <v>4</v>
      </c>
      <c r="D5198">
        <v>2020</v>
      </c>
      <c r="E5198" s="3">
        <v>2</v>
      </c>
      <c r="F5198" s="21" t="s">
        <v>50</v>
      </c>
      <c r="G5198" s="1">
        <v>197</v>
      </c>
      <c r="H5198" s="1">
        <v>-3</v>
      </c>
      <c r="J5198" s="1" t="s">
        <v>17</v>
      </c>
      <c r="K5198" s="1" t="s">
        <v>5548</v>
      </c>
      <c r="L5198" s="1" t="s">
        <v>5549</v>
      </c>
      <c r="M5198" s="1">
        <v>0</v>
      </c>
      <c r="N5198" s="1" t="s">
        <v>5550</v>
      </c>
      <c r="O5198" s="1">
        <v>42802</v>
      </c>
      <c r="P5198" s="1">
        <v>938</v>
      </c>
      <c r="Q5198" s="1" t="s">
        <v>5551</v>
      </c>
    </row>
    <row r="5199" spans="1:17" x14ac:dyDescent="0.4">
      <c r="A5199" t="s">
        <v>48</v>
      </c>
      <c r="B5199" t="s">
        <v>2124</v>
      </c>
      <c r="C5199" t="s">
        <v>4</v>
      </c>
      <c r="D5199">
        <v>2020</v>
      </c>
      <c r="E5199" s="3">
        <v>2</v>
      </c>
      <c r="F5199" s="21" t="s">
        <v>50</v>
      </c>
      <c r="G5199" s="1">
        <v>198</v>
      </c>
      <c r="H5199" s="1">
        <v>13</v>
      </c>
      <c r="J5199" s="1" t="s">
        <v>2348</v>
      </c>
      <c r="K5199" s="1" t="s">
        <v>5593</v>
      </c>
      <c r="L5199" s="1" t="s">
        <v>5594</v>
      </c>
      <c r="M5199" s="1">
        <v>0</v>
      </c>
      <c r="N5199" s="1" t="s">
        <v>5595</v>
      </c>
      <c r="O5199" s="1">
        <v>43979</v>
      </c>
      <c r="P5199" s="1">
        <v>934</v>
      </c>
      <c r="Q5199" s="1" t="s">
        <v>5596</v>
      </c>
    </row>
    <row r="5200" spans="1:17" x14ac:dyDescent="0.4">
      <c r="A5200" t="s">
        <v>48</v>
      </c>
      <c r="B5200" t="s">
        <v>2124</v>
      </c>
      <c r="C5200" t="s">
        <v>4</v>
      </c>
      <c r="D5200">
        <v>2020</v>
      </c>
      <c r="E5200" s="3">
        <v>2</v>
      </c>
      <c r="F5200" s="21" t="s">
        <v>50</v>
      </c>
      <c r="G5200" s="1">
        <v>199</v>
      </c>
      <c r="H5200" s="1" t="s">
        <v>81</v>
      </c>
      <c r="J5200" s="1" t="s">
        <v>317</v>
      </c>
      <c r="K5200" s="1" t="s">
        <v>5597</v>
      </c>
      <c r="L5200" s="1" t="s">
        <v>2286</v>
      </c>
      <c r="M5200" s="1">
        <v>0</v>
      </c>
      <c r="O5200" s="1">
        <v>43874</v>
      </c>
      <c r="P5200" s="1">
        <v>901</v>
      </c>
      <c r="Q5200" s="1" t="s">
        <v>5598</v>
      </c>
    </row>
    <row r="5201" spans="1:17" x14ac:dyDescent="0.4">
      <c r="A5201" t="s">
        <v>48</v>
      </c>
      <c r="B5201" t="s">
        <v>2124</v>
      </c>
      <c r="C5201" t="s">
        <v>4</v>
      </c>
      <c r="D5201">
        <v>2020</v>
      </c>
      <c r="E5201" s="3">
        <v>2</v>
      </c>
      <c r="F5201" s="21" t="s">
        <v>50</v>
      </c>
      <c r="G5201" s="1">
        <v>200</v>
      </c>
      <c r="H5201" s="1">
        <v>34</v>
      </c>
      <c r="J5201" s="1" t="s">
        <v>13</v>
      </c>
      <c r="K5201" s="1" t="s">
        <v>5599</v>
      </c>
      <c r="L5201" s="1" t="s">
        <v>5359</v>
      </c>
      <c r="M5201" s="1">
        <v>0</v>
      </c>
      <c r="N5201" s="1" t="s">
        <v>5600</v>
      </c>
      <c r="O5201" s="1">
        <v>43986</v>
      </c>
      <c r="P5201" s="1">
        <v>889</v>
      </c>
      <c r="Q5201" s="1" t="s">
        <v>5601</v>
      </c>
    </row>
    <row r="5202" spans="1:17" x14ac:dyDescent="0.4">
      <c r="A5202" t="s">
        <v>48</v>
      </c>
      <c r="B5202" t="s">
        <v>2124</v>
      </c>
      <c r="C5202" t="s">
        <v>4</v>
      </c>
      <c r="D5202">
        <v>2020</v>
      </c>
      <c r="E5202" s="3">
        <v>3</v>
      </c>
      <c r="F5202" s="21" t="s">
        <v>50</v>
      </c>
      <c r="G5202" s="1">
        <v>1</v>
      </c>
      <c r="H5202" s="1">
        <v>4</v>
      </c>
      <c r="J5202" s="1" t="s">
        <v>365</v>
      </c>
      <c r="K5202" s="1" t="s">
        <v>3613</v>
      </c>
      <c r="L5202" s="1" t="s">
        <v>3614</v>
      </c>
      <c r="M5202" s="1">
        <v>0</v>
      </c>
      <c r="O5202" s="1">
        <v>43872</v>
      </c>
      <c r="P5202" s="1">
        <v>266025</v>
      </c>
      <c r="Q5202" s="1" t="s">
        <v>3615</v>
      </c>
    </row>
    <row r="5203" spans="1:17" x14ac:dyDescent="0.4">
      <c r="A5203" t="s">
        <v>48</v>
      </c>
      <c r="B5203" t="s">
        <v>2124</v>
      </c>
      <c r="C5203" t="s">
        <v>4</v>
      </c>
      <c r="D5203">
        <v>2020</v>
      </c>
      <c r="E5203" s="3">
        <v>3</v>
      </c>
      <c r="F5203" s="21" t="s">
        <v>50</v>
      </c>
      <c r="G5203" s="1">
        <v>2</v>
      </c>
      <c r="H5203" s="1">
        <v>-1</v>
      </c>
      <c r="J5203" s="1" t="s">
        <v>317</v>
      </c>
      <c r="K5203" s="1" t="s">
        <v>2170</v>
      </c>
      <c r="L5203" s="1" t="s">
        <v>2171</v>
      </c>
      <c r="M5203" s="1">
        <v>0</v>
      </c>
      <c r="N5203" s="1" t="s">
        <v>5054</v>
      </c>
      <c r="O5203" s="1">
        <v>43794</v>
      </c>
      <c r="P5203" s="1">
        <v>105468</v>
      </c>
      <c r="Q5203" s="1" t="s">
        <v>5055</v>
      </c>
    </row>
    <row r="5204" spans="1:17" x14ac:dyDescent="0.4">
      <c r="A5204" t="s">
        <v>48</v>
      </c>
      <c r="B5204" t="s">
        <v>2124</v>
      </c>
      <c r="C5204" t="s">
        <v>4</v>
      </c>
      <c r="D5204">
        <v>2020</v>
      </c>
      <c r="E5204" s="3">
        <v>3</v>
      </c>
      <c r="F5204" s="21" t="s">
        <v>50</v>
      </c>
      <c r="G5204" s="1">
        <v>3</v>
      </c>
      <c r="H5204" s="1">
        <v>-1</v>
      </c>
      <c r="J5204" s="1" t="s">
        <v>178</v>
      </c>
      <c r="K5204" s="1" t="s">
        <v>2210</v>
      </c>
      <c r="L5204" s="1" t="s">
        <v>2171</v>
      </c>
      <c r="M5204" s="1">
        <v>0</v>
      </c>
      <c r="N5204" s="1" t="s">
        <v>5058</v>
      </c>
      <c r="O5204" s="1">
        <v>43736</v>
      </c>
      <c r="P5204" s="1">
        <v>100705</v>
      </c>
      <c r="Q5204" s="1" t="s">
        <v>5059</v>
      </c>
    </row>
    <row r="5205" spans="1:17" x14ac:dyDescent="0.4">
      <c r="A5205" t="s">
        <v>48</v>
      </c>
      <c r="B5205" t="s">
        <v>2124</v>
      </c>
      <c r="C5205" t="s">
        <v>4</v>
      </c>
      <c r="D5205">
        <v>2020</v>
      </c>
      <c r="E5205" s="3">
        <v>3</v>
      </c>
      <c r="F5205" s="21" t="s">
        <v>50</v>
      </c>
      <c r="G5205" s="1">
        <v>4</v>
      </c>
      <c r="H5205" s="1" t="s">
        <v>62</v>
      </c>
      <c r="J5205" s="1" t="s">
        <v>3156</v>
      </c>
      <c r="K5205" s="1" t="s">
        <v>74</v>
      </c>
      <c r="L5205" s="1" t="s">
        <v>128</v>
      </c>
      <c r="M5205" s="1">
        <v>0</v>
      </c>
      <c r="N5205" s="1" t="s">
        <v>3157</v>
      </c>
      <c r="O5205" s="1">
        <v>44005</v>
      </c>
      <c r="P5205" s="1">
        <v>67272</v>
      </c>
      <c r="Q5205" s="1" t="s">
        <v>3158</v>
      </c>
    </row>
    <row r="5206" spans="1:17" x14ac:dyDescent="0.4">
      <c r="A5206" t="s">
        <v>48</v>
      </c>
      <c r="B5206" t="s">
        <v>2124</v>
      </c>
      <c r="C5206" t="s">
        <v>4</v>
      </c>
      <c r="D5206">
        <v>2020</v>
      </c>
      <c r="E5206" s="3">
        <v>3</v>
      </c>
      <c r="F5206" s="21" t="s">
        <v>50</v>
      </c>
      <c r="G5206" s="1">
        <v>5</v>
      </c>
      <c r="H5206" s="1">
        <v>2</v>
      </c>
      <c r="J5206" s="1" t="s">
        <v>20</v>
      </c>
      <c r="K5206" s="1" t="s">
        <v>345</v>
      </c>
      <c r="L5206" s="1" t="s">
        <v>125</v>
      </c>
      <c r="M5206" s="1">
        <v>0</v>
      </c>
      <c r="N5206" s="1" t="s">
        <v>3144</v>
      </c>
      <c r="O5206" s="1">
        <v>44005</v>
      </c>
      <c r="P5206" s="1">
        <v>64270</v>
      </c>
      <c r="Q5206" s="1" t="s">
        <v>3145</v>
      </c>
    </row>
    <row r="5207" spans="1:17" x14ac:dyDescent="0.4">
      <c r="A5207" t="s">
        <v>48</v>
      </c>
      <c r="B5207" t="s">
        <v>2124</v>
      </c>
      <c r="C5207" t="s">
        <v>4</v>
      </c>
      <c r="D5207">
        <v>2020</v>
      </c>
      <c r="E5207" s="3">
        <v>3</v>
      </c>
      <c r="F5207" s="21" t="s">
        <v>50</v>
      </c>
      <c r="G5207" s="1">
        <v>6</v>
      </c>
      <c r="H5207" s="1" t="s">
        <v>81</v>
      </c>
      <c r="J5207" s="1" t="s">
        <v>15</v>
      </c>
      <c r="K5207" s="1" t="s">
        <v>5602</v>
      </c>
      <c r="L5207" s="1" t="s">
        <v>3559</v>
      </c>
      <c r="M5207" s="1">
        <v>0</v>
      </c>
      <c r="O5207" s="1">
        <v>43900</v>
      </c>
      <c r="P5207" s="1">
        <v>62687</v>
      </c>
      <c r="Q5207" s="1" t="s">
        <v>5603</v>
      </c>
    </row>
    <row r="5208" spans="1:17" x14ac:dyDescent="0.4">
      <c r="A5208" t="s">
        <v>48</v>
      </c>
      <c r="B5208" t="s">
        <v>2124</v>
      </c>
      <c r="C5208" t="s">
        <v>4</v>
      </c>
      <c r="D5208">
        <v>2020</v>
      </c>
      <c r="E5208" s="3">
        <v>3</v>
      </c>
      <c r="F5208" s="21" t="s">
        <v>50</v>
      </c>
      <c r="G5208" s="1">
        <v>7</v>
      </c>
      <c r="H5208" s="1">
        <v>-4</v>
      </c>
      <c r="J5208" s="1" t="s">
        <v>178</v>
      </c>
      <c r="K5208" s="1" t="s">
        <v>2268</v>
      </c>
      <c r="L5208" s="1" t="s">
        <v>3614</v>
      </c>
      <c r="M5208" s="1">
        <v>0</v>
      </c>
      <c r="N5208" s="1" t="s">
        <v>5060</v>
      </c>
      <c r="O5208" s="1">
        <v>43739</v>
      </c>
      <c r="P5208" s="1">
        <v>60091</v>
      </c>
      <c r="Q5208" s="1" t="s">
        <v>5061</v>
      </c>
    </row>
    <row r="5209" spans="1:17" x14ac:dyDescent="0.4">
      <c r="A5209" t="s">
        <v>48</v>
      </c>
      <c r="B5209" t="s">
        <v>2124</v>
      </c>
      <c r="C5209" t="s">
        <v>4</v>
      </c>
      <c r="D5209">
        <v>2020</v>
      </c>
      <c r="E5209" s="3">
        <v>3</v>
      </c>
      <c r="F5209" s="21" t="s">
        <v>50</v>
      </c>
      <c r="G5209" s="1">
        <v>8</v>
      </c>
      <c r="H5209" s="1">
        <v>1</v>
      </c>
      <c r="J5209" s="1" t="s">
        <v>178</v>
      </c>
      <c r="K5209" s="1" t="s">
        <v>2282</v>
      </c>
      <c r="L5209" s="1" t="s">
        <v>2283</v>
      </c>
      <c r="M5209" s="1">
        <v>0</v>
      </c>
      <c r="N5209" s="1" t="s">
        <v>5062</v>
      </c>
      <c r="O5209" s="1">
        <v>43775</v>
      </c>
      <c r="P5209" s="1">
        <v>53408</v>
      </c>
      <c r="Q5209" s="1" t="s">
        <v>5063</v>
      </c>
    </row>
    <row r="5210" spans="1:17" x14ac:dyDescent="0.4">
      <c r="A5210" t="s">
        <v>48</v>
      </c>
      <c r="B5210" t="s">
        <v>2124</v>
      </c>
      <c r="C5210" t="s">
        <v>4</v>
      </c>
      <c r="D5210">
        <v>2020</v>
      </c>
      <c r="E5210" s="3">
        <v>3</v>
      </c>
      <c r="F5210" s="21" t="s">
        <v>50</v>
      </c>
      <c r="G5210" s="1">
        <v>9</v>
      </c>
      <c r="H5210" s="1">
        <v>-3</v>
      </c>
      <c r="J5210" s="1" t="s">
        <v>3664</v>
      </c>
      <c r="K5210" s="1" t="s">
        <v>2310</v>
      </c>
      <c r="L5210" s="1" t="s">
        <v>2283</v>
      </c>
      <c r="M5210" s="1">
        <v>0</v>
      </c>
      <c r="N5210" s="1" t="s">
        <v>5056</v>
      </c>
      <c r="O5210" s="1">
        <v>43313</v>
      </c>
      <c r="P5210" s="1">
        <v>47159</v>
      </c>
      <c r="Q5210" s="1" t="s">
        <v>5057</v>
      </c>
    </row>
    <row r="5211" spans="1:17" x14ac:dyDescent="0.4">
      <c r="A5211" t="s">
        <v>48</v>
      </c>
      <c r="B5211" t="s">
        <v>2124</v>
      </c>
      <c r="C5211" t="s">
        <v>4</v>
      </c>
      <c r="D5211">
        <v>2020</v>
      </c>
      <c r="E5211" s="3">
        <v>3</v>
      </c>
      <c r="F5211" s="21" t="s">
        <v>50</v>
      </c>
      <c r="G5211" s="1">
        <v>10</v>
      </c>
      <c r="H5211" s="1" t="s">
        <v>62</v>
      </c>
      <c r="J5211" s="1" t="s">
        <v>415</v>
      </c>
      <c r="K5211" s="1" t="s">
        <v>3448</v>
      </c>
      <c r="L5211" s="1">
        <v>1.1100000000000001</v>
      </c>
      <c r="M5211" s="1">
        <v>0</v>
      </c>
      <c r="N5211" s="1" t="s">
        <v>3449</v>
      </c>
      <c r="O5211" s="1">
        <v>44004</v>
      </c>
      <c r="P5211" s="1">
        <v>36500</v>
      </c>
      <c r="Q5211" s="1" t="s">
        <v>3450</v>
      </c>
    </row>
    <row r="5212" spans="1:17" x14ac:dyDescent="0.4">
      <c r="A5212" t="s">
        <v>48</v>
      </c>
      <c r="B5212" t="s">
        <v>2124</v>
      </c>
      <c r="C5212" t="s">
        <v>4</v>
      </c>
      <c r="D5212">
        <v>2020</v>
      </c>
      <c r="E5212" s="3">
        <v>3</v>
      </c>
      <c r="F5212" s="21" t="s">
        <v>50</v>
      </c>
      <c r="G5212" s="1">
        <v>11</v>
      </c>
      <c r="H5212" s="1" t="s">
        <v>62</v>
      </c>
      <c r="J5212" s="1" t="s">
        <v>10</v>
      </c>
      <c r="K5212" s="1" t="s">
        <v>390</v>
      </c>
      <c r="L5212" s="1" t="s">
        <v>187</v>
      </c>
      <c r="M5212" s="1">
        <v>0</v>
      </c>
      <c r="N5212" s="1" t="s">
        <v>3236</v>
      </c>
      <c r="O5212" s="1">
        <v>43976</v>
      </c>
      <c r="P5212" s="1">
        <v>34298</v>
      </c>
      <c r="Q5212" s="1" t="s">
        <v>3237</v>
      </c>
    </row>
    <row r="5213" spans="1:17" x14ac:dyDescent="0.4">
      <c r="A5213" t="s">
        <v>48</v>
      </c>
      <c r="B5213" t="s">
        <v>2124</v>
      </c>
      <c r="C5213" t="s">
        <v>4</v>
      </c>
      <c r="D5213">
        <v>2020</v>
      </c>
      <c r="E5213" s="3">
        <v>3</v>
      </c>
      <c r="F5213" s="21" t="s">
        <v>50</v>
      </c>
      <c r="G5213" s="1">
        <v>12</v>
      </c>
      <c r="H5213" s="1">
        <v>-4</v>
      </c>
      <c r="J5213" s="1" t="s">
        <v>10</v>
      </c>
      <c r="K5213" s="1" t="s">
        <v>3162</v>
      </c>
      <c r="L5213" s="1" t="s">
        <v>229</v>
      </c>
      <c r="M5213" s="1">
        <v>0</v>
      </c>
      <c r="N5213" s="1" t="s">
        <v>3163</v>
      </c>
      <c r="O5213" s="1">
        <v>43948</v>
      </c>
      <c r="P5213" s="1">
        <v>29421</v>
      </c>
      <c r="Q5213" s="1" t="s">
        <v>3164</v>
      </c>
    </row>
    <row r="5214" spans="1:17" x14ac:dyDescent="0.4">
      <c r="A5214" t="s">
        <v>48</v>
      </c>
      <c r="B5214" t="s">
        <v>2124</v>
      </c>
      <c r="C5214" t="s">
        <v>4</v>
      </c>
      <c r="D5214">
        <v>2020</v>
      </c>
      <c r="E5214" s="3">
        <v>3</v>
      </c>
      <c r="F5214" s="21" t="s">
        <v>50</v>
      </c>
      <c r="G5214" s="1">
        <v>13</v>
      </c>
      <c r="H5214" s="1">
        <v>6</v>
      </c>
      <c r="J5214" s="1" t="s">
        <v>178</v>
      </c>
      <c r="K5214" s="1" t="s">
        <v>2304</v>
      </c>
      <c r="L5214" s="1" t="s">
        <v>3559</v>
      </c>
      <c r="M5214" s="1">
        <v>0</v>
      </c>
      <c r="N5214" s="1" t="s">
        <v>5070</v>
      </c>
      <c r="O5214" s="1">
        <v>43980</v>
      </c>
      <c r="P5214" s="1">
        <v>27305</v>
      </c>
      <c r="Q5214" s="1" t="s">
        <v>5071</v>
      </c>
    </row>
    <row r="5215" spans="1:17" x14ac:dyDescent="0.4">
      <c r="A5215" t="s">
        <v>48</v>
      </c>
      <c r="B5215" t="s">
        <v>2124</v>
      </c>
      <c r="C5215" t="s">
        <v>4</v>
      </c>
      <c r="D5215">
        <v>2020</v>
      </c>
      <c r="E5215" s="3">
        <v>3</v>
      </c>
      <c r="F5215" s="21" t="s">
        <v>50</v>
      </c>
      <c r="G5215" s="1">
        <v>14</v>
      </c>
      <c r="H5215" s="1">
        <v>-2</v>
      </c>
      <c r="J5215" s="1" t="s">
        <v>178</v>
      </c>
      <c r="K5215" s="1" t="s">
        <v>2312</v>
      </c>
      <c r="L5215" s="1" t="s">
        <v>2283</v>
      </c>
      <c r="M5215" s="1">
        <v>0</v>
      </c>
      <c r="N5215" s="1" t="s">
        <v>5064</v>
      </c>
      <c r="O5215" s="1">
        <v>42656</v>
      </c>
      <c r="P5215" s="1">
        <v>24307</v>
      </c>
      <c r="Q5215" s="1" t="s">
        <v>5065</v>
      </c>
    </row>
    <row r="5216" spans="1:17" x14ac:dyDescent="0.4">
      <c r="A5216" t="s">
        <v>48</v>
      </c>
      <c r="B5216" t="s">
        <v>2124</v>
      </c>
      <c r="C5216" t="s">
        <v>4</v>
      </c>
      <c r="D5216">
        <v>2020</v>
      </c>
      <c r="E5216" s="3">
        <v>3</v>
      </c>
      <c r="F5216" s="21" t="s">
        <v>50</v>
      </c>
      <c r="G5216" s="1">
        <v>15</v>
      </c>
      <c r="H5216" s="1">
        <v>9</v>
      </c>
      <c r="J5216" s="1" t="s">
        <v>317</v>
      </c>
      <c r="K5216" s="1" t="s">
        <v>2377</v>
      </c>
      <c r="L5216" s="1" t="s">
        <v>3191</v>
      </c>
      <c r="M5216" s="1">
        <v>0</v>
      </c>
      <c r="N5216" s="1" t="s">
        <v>3192</v>
      </c>
      <c r="O5216" s="1">
        <v>43958</v>
      </c>
      <c r="P5216" s="1">
        <v>22319</v>
      </c>
      <c r="Q5216" s="1" t="s">
        <v>3193</v>
      </c>
    </row>
    <row r="5217" spans="1:17" x14ac:dyDescent="0.4">
      <c r="A5217" t="s">
        <v>48</v>
      </c>
      <c r="B5217" t="s">
        <v>2124</v>
      </c>
      <c r="C5217" t="s">
        <v>4</v>
      </c>
      <c r="D5217">
        <v>2020</v>
      </c>
      <c r="E5217" s="3">
        <v>3</v>
      </c>
      <c r="F5217" s="21" t="s">
        <v>50</v>
      </c>
      <c r="G5217" s="1">
        <v>16</v>
      </c>
      <c r="H5217" s="1">
        <v>-2</v>
      </c>
      <c r="J5217" s="1" t="s">
        <v>317</v>
      </c>
      <c r="K5217" s="1" t="s">
        <v>2285</v>
      </c>
      <c r="L5217" s="1" t="s">
        <v>2286</v>
      </c>
      <c r="M5217" s="1">
        <v>0</v>
      </c>
      <c r="N5217" s="1" t="s">
        <v>5066</v>
      </c>
      <c r="O5217" s="1">
        <v>43718</v>
      </c>
      <c r="P5217" s="1">
        <v>18851</v>
      </c>
      <c r="Q5217" s="1" t="s">
        <v>5067</v>
      </c>
    </row>
    <row r="5218" spans="1:17" x14ac:dyDescent="0.4">
      <c r="A5218" t="s">
        <v>48</v>
      </c>
      <c r="B5218" t="s">
        <v>2124</v>
      </c>
      <c r="C5218" t="s">
        <v>4</v>
      </c>
      <c r="D5218">
        <v>2020</v>
      </c>
      <c r="E5218" s="3">
        <v>3</v>
      </c>
      <c r="F5218" s="21" t="s">
        <v>50</v>
      </c>
      <c r="G5218" s="1">
        <v>17</v>
      </c>
      <c r="H5218" s="1">
        <v>-1</v>
      </c>
      <c r="J5218" s="1" t="s">
        <v>178</v>
      </c>
      <c r="K5218" s="1" t="s">
        <v>2296</v>
      </c>
      <c r="L5218" s="1" t="s">
        <v>3559</v>
      </c>
      <c r="M5218" s="1">
        <v>0</v>
      </c>
      <c r="N5218" s="1" t="s">
        <v>5068</v>
      </c>
      <c r="O5218" s="1">
        <v>42717</v>
      </c>
      <c r="P5218" s="1">
        <v>18281</v>
      </c>
      <c r="Q5218" s="1" t="s">
        <v>5069</v>
      </c>
    </row>
    <row r="5219" spans="1:17" x14ac:dyDescent="0.4">
      <c r="A5219" t="s">
        <v>48</v>
      </c>
      <c r="B5219" t="s">
        <v>2124</v>
      </c>
      <c r="C5219" t="s">
        <v>4</v>
      </c>
      <c r="D5219">
        <v>2020</v>
      </c>
      <c r="E5219" s="3">
        <v>3</v>
      </c>
      <c r="F5219" s="21" t="s">
        <v>50</v>
      </c>
      <c r="G5219" s="1">
        <v>18</v>
      </c>
      <c r="H5219" s="1">
        <v>-5</v>
      </c>
      <c r="J5219" s="1" t="s">
        <v>10</v>
      </c>
      <c r="K5219" s="1" t="s">
        <v>3280</v>
      </c>
      <c r="L5219" s="1" t="s">
        <v>3281</v>
      </c>
      <c r="M5219" s="1">
        <v>0</v>
      </c>
      <c r="N5219" s="1" t="s">
        <v>3282</v>
      </c>
      <c r="O5219" s="1">
        <v>42169</v>
      </c>
      <c r="P5219" s="1">
        <v>17620</v>
      </c>
      <c r="Q5219" s="1" t="s">
        <v>3283</v>
      </c>
    </row>
    <row r="5220" spans="1:17" x14ac:dyDescent="0.4">
      <c r="A5220" t="s">
        <v>48</v>
      </c>
      <c r="B5220" t="s">
        <v>2124</v>
      </c>
      <c r="C5220" t="s">
        <v>4</v>
      </c>
      <c r="D5220">
        <v>2020</v>
      </c>
      <c r="E5220" s="3">
        <v>3</v>
      </c>
      <c r="F5220" s="21" t="s">
        <v>50</v>
      </c>
      <c r="G5220" s="1">
        <v>19</v>
      </c>
      <c r="H5220" s="1">
        <v>-2</v>
      </c>
      <c r="J5220" s="1" t="s">
        <v>3497</v>
      </c>
      <c r="K5220" s="1" t="s">
        <v>186</v>
      </c>
      <c r="L5220" s="1" t="s">
        <v>187</v>
      </c>
      <c r="M5220" s="1">
        <v>0</v>
      </c>
      <c r="N5220" s="1" t="s">
        <v>3236</v>
      </c>
      <c r="O5220" s="1">
        <v>44007</v>
      </c>
      <c r="P5220" s="1">
        <v>17305</v>
      </c>
      <c r="Q5220" s="1" t="s">
        <v>3498</v>
      </c>
    </row>
    <row r="5221" spans="1:17" x14ac:dyDescent="0.4">
      <c r="A5221" t="s">
        <v>48</v>
      </c>
      <c r="B5221" t="s">
        <v>2124</v>
      </c>
      <c r="C5221" t="s">
        <v>4</v>
      </c>
      <c r="D5221">
        <v>2020</v>
      </c>
      <c r="E5221" s="3">
        <v>3</v>
      </c>
      <c r="F5221" s="21" t="s">
        <v>50</v>
      </c>
      <c r="G5221" s="1">
        <v>20</v>
      </c>
      <c r="H5221" s="1">
        <v>-5</v>
      </c>
      <c r="J5221" s="1" t="s">
        <v>452</v>
      </c>
      <c r="K5221" s="1" t="s">
        <v>2352</v>
      </c>
      <c r="L5221" s="1" t="s">
        <v>3153</v>
      </c>
      <c r="M5221" s="1">
        <v>0</v>
      </c>
      <c r="N5221" s="1" t="s">
        <v>3287</v>
      </c>
      <c r="O5221" s="1">
        <v>44011</v>
      </c>
      <c r="P5221" s="1">
        <v>16292</v>
      </c>
      <c r="Q5221" s="1" t="s">
        <v>3288</v>
      </c>
    </row>
    <row r="5222" spans="1:17" x14ac:dyDescent="0.4">
      <c r="A5222" t="s">
        <v>48</v>
      </c>
      <c r="B5222" t="s">
        <v>2124</v>
      </c>
      <c r="C5222" t="s">
        <v>4</v>
      </c>
      <c r="D5222">
        <v>2020</v>
      </c>
      <c r="E5222" s="3">
        <v>3</v>
      </c>
      <c r="F5222" s="21" t="s">
        <v>50</v>
      </c>
      <c r="G5222" s="1">
        <v>21</v>
      </c>
      <c r="H5222" s="1">
        <v>5</v>
      </c>
      <c r="J5222" s="1" t="s">
        <v>1312</v>
      </c>
      <c r="K5222" s="1" t="s">
        <v>2328</v>
      </c>
      <c r="L5222" s="1" t="s">
        <v>2329</v>
      </c>
      <c r="M5222" s="1">
        <v>0</v>
      </c>
      <c r="N5222" s="1" t="s">
        <v>5078</v>
      </c>
      <c r="O5222" s="1">
        <v>43662</v>
      </c>
      <c r="P5222" s="1">
        <v>14996</v>
      </c>
      <c r="Q5222" s="1" t="s">
        <v>5079</v>
      </c>
    </row>
    <row r="5223" spans="1:17" x14ac:dyDescent="0.4">
      <c r="A5223" t="s">
        <v>48</v>
      </c>
      <c r="B5223" t="s">
        <v>2124</v>
      </c>
      <c r="C5223" t="s">
        <v>4</v>
      </c>
      <c r="D5223">
        <v>2020</v>
      </c>
      <c r="E5223" s="3">
        <v>3</v>
      </c>
      <c r="F5223" s="21" t="s">
        <v>50</v>
      </c>
      <c r="G5223" s="1">
        <v>22</v>
      </c>
      <c r="H5223" s="1">
        <v>5</v>
      </c>
      <c r="J5223" s="1" t="s">
        <v>452</v>
      </c>
      <c r="K5223" s="1" t="s">
        <v>2436</v>
      </c>
      <c r="L5223" s="1" t="s">
        <v>3559</v>
      </c>
      <c r="M5223" s="1">
        <v>0</v>
      </c>
      <c r="N5223" s="1" t="s">
        <v>3560</v>
      </c>
      <c r="O5223" s="1">
        <v>41435</v>
      </c>
      <c r="P5223" s="1">
        <v>14803</v>
      </c>
      <c r="Q5223" s="1" t="s">
        <v>3561</v>
      </c>
    </row>
    <row r="5224" spans="1:17" x14ac:dyDescent="0.4">
      <c r="A5224" t="s">
        <v>48</v>
      </c>
      <c r="B5224" t="s">
        <v>2124</v>
      </c>
      <c r="C5224" t="s">
        <v>4</v>
      </c>
      <c r="D5224">
        <v>2020</v>
      </c>
      <c r="E5224" s="3">
        <v>3</v>
      </c>
      <c r="F5224" s="21" t="s">
        <v>50</v>
      </c>
      <c r="G5224" s="1">
        <v>23</v>
      </c>
      <c r="H5224" s="1">
        <v>2</v>
      </c>
      <c r="J5224" s="1" t="s">
        <v>317</v>
      </c>
      <c r="K5224" s="1" t="s">
        <v>2321</v>
      </c>
      <c r="L5224" s="1" t="s">
        <v>5075</v>
      </c>
      <c r="M5224" s="1">
        <v>0</v>
      </c>
      <c r="N5224" s="1" t="s">
        <v>5076</v>
      </c>
      <c r="O5224" s="1">
        <v>43977</v>
      </c>
      <c r="P5224" s="1">
        <v>14004</v>
      </c>
      <c r="Q5224" s="1" t="s">
        <v>5077</v>
      </c>
    </row>
    <row r="5225" spans="1:17" x14ac:dyDescent="0.4">
      <c r="A5225" t="s">
        <v>48</v>
      </c>
      <c r="B5225" t="s">
        <v>2124</v>
      </c>
      <c r="C5225" t="s">
        <v>4</v>
      </c>
      <c r="D5225">
        <v>2020</v>
      </c>
      <c r="E5225" s="3">
        <v>3</v>
      </c>
      <c r="F5225" s="21" t="s">
        <v>50</v>
      </c>
      <c r="G5225" s="1">
        <v>24</v>
      </c>
      <c r="H5225" s="1">
        <v>-3</v>
      </c>
      <c r="J5225" s="1" t="s">
        <v>365</v>
      </c>
      <c r="K5225" s="1" t="s">
        <v>2371</v>
      </c>
      <c r="L5225" s="1" t="s">
        <v>5072</v>
      </c>
      <c r="M5225" s="1">
        <v>0</v>
      </c>
      <c r="N5225" s="1" t="s">
        <v>5073</v>
      </c>
      <c r="O5225" s="1">
        <v>43191</v>
      </c>
      <c r="P5225" s="1">
        <v>13240</v>
      </c>
      <c r="Q5225" s="1" t="s">
        <v>5074</v>
      </c>
    </row>
    <row r="5226" spans="1:17" x14ac:dyDescent="0.4">
      <c r="A5226" t="s">
        <v>48</v>
      </c>
      <c r="B5226" t="s">
        <v>2124</v>
      </c>
      <c r="C5226" t="s">
        <v>4</v>
      </c>
      <c r="D5226">
        <v>2020</v>
      </c>
      <c r="E5226" s="3">
        <v>3</v>
      </c>
      <c r="F5226" s="21" t="s">
        <v>50</v>
      </c>
      <c r="G5226" s="1">
        <v>25</v>
      </c>
      <c r="H5226" s="1">
        <v>5</v>
      </c>
      <c r="J5226" s="1" t="s">
        <v>10</v>
      </c>
      <c r="K5226" s="1" t="s">
        <v>692</v>
      </c>
      <c r="L5226" s="1" t="s">
        <v>5086</v>
      </c>
      <c r="M5226" s="1">
        <v>0</v>
      </c>
      <c r="N5226" s="1" t="s">
        <v>5087</v>
      </c>
      <c r="O5226" s="1">
        <v>44000</v>
      </c>
      <c r="P5226" s="1">
        <v>12745</v>
      </c>
      <c r="Q5226" s="1" t="s">
        <v>5088</v>
      </c>
    </row>
    <row r="5227" spans="1:17" x14ac:dyDescent="0.4">
      <c r="A5227" t="s">
        <v>48</v>
      </c>
      <c r="B5227" t="s">
        <v>2124</v>
      </c>
      <c r="C5227" t="s">
        <v>4</v>
      </c>
      <c r="D5227">
        <v>2020</v>
      </c>
      <c r="E5227" s="3">
        <v>3</v>
      </c>
      <c r="F5227" s="21" t="s">
        <v>50</v>
      </c>
      <c r="G5227" s="1">
        <v>26</v>
      </c>
      <c r="H5227" s="1">
        <v>-6</v>
      </c>
      <c r="J5227" s="1" t="s">
        <v>10</v>
      </c>
      <c r="K5227" s="1" t="s">
        <v>2389</v>
      </c>
      <c r="L5227" s="1" t="s">
        <v>5080</v>
      </c>
      <c r="M5227" s="1">
        <v>0</v>
      </c>
      <c r="N5227" s="1" t="s">
        <v>5073</v>
      </c>
      <c r="O5227" s="1">
        <v>43361</v>
      </c>
      <c r="P5227" s="1">
        <v>12743</v>
      </c>
      <c r="Q5227" s="1" t="s">
        <v>5081</v>
      </c>
    </row>
    <row r="5228" spans="1:17" x14ac:dyDescent="0.4">
      <c r="A5228" t="s">
        <v>48</v>
      </c>
      <c r="B5228" t="s">
        <v>2124</v>
      </c>
      <c r="C5228" t="s">
        <v>4</v>
      </c>
      <c r="D5228">
        <v>2020</v>
      </c>
      <c r="E5228" s="3">
        <v>3</v>
      </c>
      <c r="F5228" s="21" t="s">
        <v>50</v>
      </c>
      <c r="G5228" s="1">
        <v>27</v>
      </c>
      <c r="H5228" s="1">
        <v>-5</v>
      </c>
      <c r="J5228" s="1" t="s">
        <v>10</v>
      </c>
      <c r="K5228" s="1" t="s">
        <v>3429</v>
      </c>
      <c r="L5228" s="1" t="s">
        <v>3430</v>
      </c>
      <c r="M5228" s="1">
        <v>0</v>
      </c>
      <c r="N5228" s="1" t="s">
        <v>3431</v>
      </c>
      <c r="O5228" s="1">
        <v>43992</v>
      </c>
      <c r="P5228" s="1">
        <v>11449</v>
      </c>
      <c r="Q5228" s="1" t="s">
        <v>3432</v>
      </c>
    </row>
    <row r="5229" spans="1:17" x14ac:dyDescent="0.4">
      <c r="A5229" t="s">
        <v>48</v>
      </c>
      <c r="B5229" t="s">
        <v>2124</v>
      </c>
      <c r="C5229" t="s">
        <v>4</v>
      </c>
      <c r="D5229">
        <v>2020</v>
      </c>
      <c r="E5229" s="3">
        <v>3</v>
      </c>
      <c r="F5229" s="21" t="s">
        <v>50</v>
      </c>
      <c r="G5229" s="1">
        <v>28</v>
      </c>
      <c r="H5229" s="1">
        <v>-5</v>
      </c>
      <c r="J5229" s="1" t="s">
        <v>17</v>
      </c>
      <c r="K5229" s="1" t="s">
        <v>3263</v>
      </c>
      <c r="L5229" s="1" t="s">
        <v>3264</v>
      </c>
      <c r="M5229" s="1">
        <v>0</v>
      </c>
      <c r="N5229" s="1" t="s">
        <v>3265</v>
      </c>
      <c r="O5229" s="1">
        <v>40588</v>
      </c>
      <c r="P5229" s="1">
        <v>11432</v>
      </c>
      <c r="Q5229" s="1" t="s">
        <v>3266</v>
      </c>
    </row>
    <row r="5230" spans="1:17" x14ac:dyDescent="0.4">
      <c r="A5230" t="s">
        <v>48</v>
      </c>
      <c r="B5230" t="s">
        <v>2124</v>
      </c>
      <c r="C5230" t="s">
        <v>4</v>
      </c>
      <c r="D5230">
        <v>2020</v>
      </c>
      <c r="E5230" s="3">
        <v>3</v>
      </c>
      <c r="F5230" s="21" t="s">
        <v>50</v>
      </c>
      <c r="G5230" s="1">
        <v>29</v>
      </c>
      <c r="H5230" s="1">
        <v>-1</v>
      </c>
      <c r="J5230" s="1" t="s">
        <v>10</v>
      </c>
      <c r="K5230" s="1" t="s">
        <v>3077</v>
      </c>
      <c r="L5230" s="1" t="s">
        <v>67</v>
      </c>
      <c r="M5230" s="1">
        <v>0</v>
      </c>
      <c r="N5230" s="1" t="s">
        <v>3078</v>
      </c>
      <c r="O5230" s="1">
        <v>44005</v>
      </c>
      <c r="P5230" s="1">
        <v>10716</v>
      </c>
      <c r="Q5230" s="1" t="s">
        <v>3079</v>
      </c>
    </row>
    <row r="5231" spans="1:17" x14ac:dyDescent="0.4">
      <c r="A5231" t="s">
        <v>48</v>
      </c>
      <c r="B5231" t="s">
        <v>2124</v>
      </c>
      <c r="C5231" t="s">
        <v>4</v>
      </c>
      <c r="D5231">
        <v>2020</v>
      </c>
      <c r="E5231" s="3">
        <v>3</v>
      </c>
      <c r="F5231" s="21" t="s">
        <v>50</v>
      </c>
      <c r="G5231" s="1">
        <v>30</v>
      </c>
      <c r="H5231" s="1">
        <v>1</v>
      </c>
      <c r="J5231" s="1" t="s">
        <v>452</v>
      </c>
      <c r="K5231" s="1" t="s">
        <v>2358</v>
      </c>
      <c r="L5231" s="1" t="s">
        <v>2359</v>
      </c>
      <c r="M5231" s="1">
        <v>0</v>
      </c>
      <c r="N5231" s="1" t="s">
        <v>3532</v>
      </c>
      <c r="O5231" s="1">
        <v>43997</v>
      </c>
      <c r="P5231" s="1">
        <v>10046</v>
      </c>
      <c r="Q5231" s="1" t="s">
        <v>3533</v>
      </c>
    </row>
    <row r="5232" spans="1:17" x14ac:dyDescent="0.4">
      <c r="A5232" t="s">
        <v>48</v>
      </c>
      <c r="B5232" t="s">
        <v>2124</v>
      </c>
      <c r="C5232" t="s">
        <v>4</v>
      </c>
      <c r="D5232">
        <v>2020</v>
      </c>
      <c r="E5232" s="3">
        <v>3</v>
      </c>
      <c r="F5232" s="21" t="s">
        <v>50</v>
      </c>
      <c r="G5232" s="1">
        <v>31</v>
      </c>
      <c r="H5232" s="1">
        <v>6</v>
      </c>
      <c r="J5232" s="1" t="s">
        <v>304</v>
      </c>
      <c r="K5232" s="1" t="s">
        <v>300</v>
      </c>
      <c r="L5232" s="1" t="s">
        <v>301</v>
      </c>
      <c r="M5232" s="1">
        <v>0</v>
      </c>
      <c r="N5232" s="1" t="s">
        <v>5104</v>
      </c>
      <c r="O5232" s="1">
        <v>43998</v>
      </c>
      <c r="P5232" s="1">
        <v>9370</v>
      </c>
      <c r="Q5232" s="1" t="s">
        <v>5105</v>
      </c>
    </row>
    <row r="5233" spans="1:17" x14ac:dyDescent="0.4">
      <c r="A5233" t="s">
        <v>48</v>
      </c>
      <c r="B5233" t="s">
        <v>2124</v>
      </c>
      <c r="C5233" t="s">
        <v>4</v>
      </c>
      <c r="D5233">
        <v>2020</v>
      </c>
      <c r="E5233" s="3">
        <v>3</v>
      </c>
      <c r="F5233" s="21" t="s">
        <v>50</v>
      </c>
      <c r="G5233" s="1">
        <v>32</v>
      </c>
      <c r="H5233" s="1">
        <v>8</v>
      </c>
      <c r="J5233" s="1" t="s">
        <v>304</v>
      </c>
      <c r="K5233" s="1" t="s">
        <v>2419</v>
      </c>
      <c r="L5233" s="1" t="s">
        <v>301</v>
      </c>
      <c r="M5233" s="1">
        <v>0</v>
      </c>
      <c r="N5233" s="1" t="s">
        <v>3367</v>
      </c>
      <c r="O5233" s="1">
        <v>43998</v>
      </c>
      <c r="P5233" s="1">
        <v>8997</v>
      </c>
      <c r="Q5233" s="1" t="s">
        <v>3368</v>
      </c>
    </row>
    <row r="5234" spans="1:17" x14ac:dyDescent="0.4">
      <c r="A5234" t="s">
        <v>48</v>
      </c>
      <c r="B5234" t="s">
        <v>2124</v>
      </c>
      <c r="C5234" t="s">
        <v>4</v>
      </c>
      <c r="D5234">
        <v>2020</v>
      </c>
      <c r="E5234" s="3">
        <v>3</v>
      </c>
      <c r="F5234" s="21" t="s">
        <v>50</v>
      </c>
      <c r="G5234" s="1">
        <v>33</v>
      </c>
      <c r="H5234" s="1">
        <v>3</v>
      </c>
      <c r="J5234" s="1" t="s">
        <v>365</v>
      </c>
      <c r="K5234" s="1" t="s">
        <v>2411</v>
      </c>
      <c r="L5234" s="1" t="s">
        <v>2359</v>
      </c>
      <c r="M5234" s="1">
        <v>0</v>
      </c>
      <c r="N5234" s="1" t="s">
        <v>5095</v>
      </c>
      <c r="O5234" s="1">
        <v>44004</v>
      </c>
      <c r="P5234" s="1">
        <v>8562</v>
      </c>
      <c r="Q5234" s="1" t="s">
        <v>5096</v>
      </c>
    </row>
    <row r="5235" spans="1:17" x14ac:dyDescent="0.4">
      <c r="A5235" t="s">
        <v>48</v>
      </c>
      <c r="B5235" t="s">
        <v>2124</v>
      </c>
      <c r="C5235" t="s">
        <v>4</v>
      </c>
      <c r="D5235">
        <v>2020</v>
      </c>
      <c r="E5235" s="3">
        <v>3</v>
      </c>
      <c r="F5235" s="21" t="s">
        <v>50</v>
      </c>
      <c r="G5235" s="1">
        <v>34</v>
      </c>
      <c r="H5235" s="1">
        <v>-2</v>
      </c>
      <c r="J5235" s="1" t="s">
        <v>317</v>
      </c>
      <c r="K5235" s="1" t="s">
        <v>2331</v>
      </c>
      <c r="L5235" s="1" t="s">
        <v>2286</v>
      </c>
      <c r="M5235" s="1">
        <v>0</v>
      </c>
      <c r="O5235" s="1">
        <v>43816</v>
      </c>
      <c r="P5235" s="1">
        <v>8544</v>
      </c>
      <c r="Q5235" s="1" t="s">
        <v>5082</v>
      </c>
    </row>
    <row r="5236" spans="1:17" x14ac:dyDescent="0.4">
      <c r="A5236" t="s">
        <v>48</v>
      </c>
      <c r="B5236" t="s">
        <v>2124</v>
      </c>
      <c r="C5236" t="s">
        <v>4</v>
      </c>
      <c r="D5236">
        <v>2020</v>
      </c>
      <c r="E5236" s="3">
        <v>3</v>
      </c>
      <c r="F5236" s="21" t="s">
        <v>50</v>
      </c>
      <c r="G5236" s="1">
        <v>35</v>
      </c>
      <c r="H5236" s="1">
        <v>6</v>
      </c>
      <c r="J5236" s="1" t="s">
        <v>365</v>
      </c>
      <c r="K5236" s="1" t="s">
        <v>2413</v>
      </c>
      <c r="L5236" s="1" t="s">
        <v>5130</v>
      </c>
      <c r="M5236" s="1">
        <v>0</v>
      </c>
      <c r="N5236" s="1" t="s">
        <v>5131</v>
      </c>
      <c r="O5236" s="1">
        <v>44000</v>
      </c>
      <c r="P5236" s="1">
        <v>8479</v>
      </c>
      <c r="Q5236" s="1" t="s">
        <v>5132</v>
      </c>
    </row>
    <row r="5237" spans="1:17" x14ac:dyDescent="0.4">
      <c r="A5237" t="s">
        <v>48</v>
      </c>
      <c r="B5237" t="s">
        <v>2124</v>
      </c>
      <c r="C5237" t="s">
        <v>4</v>
      </c>
      <c r="D5237">
        <v>2020</v>
      </c>
      <c r="E5237" s="3">
        <v>3</v>
      </c>
      <c r="F5237" s="21" t="s">
        <v>50</v>
      </c>
      <c r="G5237" s="1">
        <v>36</v>
      </c>
      <c r="H5237" s="1">
        <v>-18</v>
      </c>
      <c r="J5237" s="1" t="s">
        <v>365</v>
      </c>
      <c r="K5237" s="1" t="s">
        <v>366</v>
      </c>
      <c r="L5237" s="1" t="s">
        <v>3126</v>
      </c>
      <c r="M5237" s="1">
        <v>0</v>
      </c>
      <c r="O5237" s="1">
        <v>43845</v>
      </c>
      <c r="P5237" s="1">
        <v>8191</v>
      </c>
      <c r="Q5237" s="1" t="s">
        <v>3127</v>
      </c>
    </row>
    <row r="5238" spans="1:17" x14ac:dyDescent="0.4">
      <c r="A5238" t="s">
        <v>48</v>
      </c>
      <c r="B5238" t="s">
        <v>2124</v>
      </c>
      <c r="C5238" t="s">
        <v>4</v>
      </c>
      <c r="D5238">
        <v>2020</v>
      </c>
      <c r="E5238" s="3">
        <v>3</v>
      </c>
      <c r="F5238" s="21" t="s">
        <v>50</v>
      </c>
      <c r="G5238" s="1">
        <v>37</v>
      </c>
      <c r="H5238" s="1">
        <v>-2</v>
      </c>
      <c r="J5238" s="1" t="s">
        <v>17</v>
      </c>
      <c r="K5238" s="1" t="s">
        <v>5091</v>
      </c>
      <c r="L5238" s="1" t="s">
        <v>5092</v>
      </c>
      <c r="M5238" s="1">
        <v>0</v>
      </c>
      <c r="N5238" s="1" t="s">
        <v>5093</v>
      </c>
      <c r="O5238" s="1">
        <v>40182</v>
      </c>
      <c r="P5238" s="1">
        <v>8182</v>
      </c>
      <c r="Q5238" s="1" t="s">
        <v>5094</v>
      </c>
    </row>
    <row r="5239" spans="1:17" x14ac:dyDescent="0.4">
      <c r="A5239" t="s">
        <v>48</v>
      </c>
      <c r="B5239" t="s">
        <v>2124</v>
      </c>
      <c r="C5239" t="s">
        <v>4</v>
      </c>
      <c r="D5239">
        <v>2020</v>
      </c>
      <c r="E5239" s="3">
        <v>3</v>
      </c>
      <c r="F5239" s="21" t="s">
        <v>50</v>
      </c>
      <c r="G5239" s="1">
        <v>38</v>
      </c>
      <c r="H5239" s="1">
        <v>-9</v>
      </c>
      <c r="J5239" s="1" t="s">
        <v>10</v>
      </c>
      <c r="K5239" s="1" t="s">
        <v>519</v>
      </c>
      <c r="L5239" s="1" t="s">
        <v>3227</v>
      </c>
      <c r="M5239" s="1">
        <v>0</v>
      </c>
      <c r="N5239" s="1" t="s">
        <v>3680</v>
      </c>
      <c r="O5239" s="1">
        <v>44006</v>
      </c>
      <c r="P5239" s="1">
        <v>7868</v>
      </c>
      <c r="Q5239" s="1" t="s">
        <v>3681</v>
      </c>
    </row>
    <row r="5240" spans="1:17" x14ac:dyDescent="0.4">
      <c r="A5240" t="s">
        <v>48</v>
      </c>
      <c r="B5240" t="s">
        <v>2124</v>
      </c>
      <c r="C5240" t="s">
        <v>4</v>
      </c>
      <c r="D5240">
        <v>2020</v>
      </c>
      <c r="E5240" s="3">
        <v>3</v>
      </c>
      <c r="F5240" s="21" t="s">
        <v>50</v>
      </c>
      <c r="G5240" s="1">
        <v>39</v>
      </c>
      <c r="H5240" s="1">
        <v>109</v>
      </c>
      <c r="J5240" s="1" t="s">
        <v>178</v>
      </c>
      <c r="K5240" s="1" t="s">
        <v>3721</v>
      </c>
      <c r="L5240" s="1" t="s">
        <v>3722</v>
      </c>
      <c r="M5240" s="1">
        <v>0</v>
      </c>
      <c r="O5240" s="1">
        <v>43885</v>
      </c>
      <c r="P5240" s="1">
        <v>7821</v>
      </c>
      <c r="Q5240" s="1" t="s">
        <v>3723</v>
      </c>
    </row>
    <row r="5241" spans="1:17" x14ac:dyDescent="0.4">
      <c r="A5241" t="s">
        <v>48</v>
      </c>
      <c r="B5241" t="s">
        <v>2124</v>
      </c>
      <c r="C5241" t="s">
        <v>4</v>
      </c>
      <c r="D5241">
        <v>2020</v>
      </c>
      <c r="E5241" s="3">
        <v>3</v>
      </c>
      <c r="F5241" s="21" t="s">
        <v>50</v>
      </c>
      <c r="G5241" s="1">
        <v>40</v>
      </c>
      <c r="H5241" s="1">
        <v>3</v>
      </c>
      <c r="J5241" s="1" t="s">
        <v>10</v>
      </c>
      <c r="K5241" s="1" t="s">
        <v>2125</v>
      </c>
      <c r="L5241" s="1" t="s">
        <v>5121</v>
      </c>
      <c r="M5241" s="1">
        <v>0</v>
      </c>
      <c r="N5241" s="1" t="s">
        <v>5122</v>
      </c>
      <c r="O5241" s="1">
        <v>43986</v>
      </c>
      <c r="P5241" s="1">
        <v>7715</v>
      </c>
      <c r="Q5241" s="1" t="s">
        <v>5123</v>
      </c>
    </row>
    <row r="5242" spans="1:17" x14ac:dyDescent="0.4">
      <c r="A5242" t="s">
        <v>48</v>
      </c>
      <c r="B5242" t="s">
        <v>2124</v>
      </c>
      <c r="C5242" t="s">
        <v>4</v>
      </c>
      <c r="D5242">
        <v>2020</v>
      </c>
      <c r="E5242" s="3">
        <v>3</v>
      </c>
      <c r="F5242" s="21" t="s">
        <v>50</v>
      </c>
      <c r="G5242" s="1">
        <v>41</v>
      </c>
      <c r="H5242" s="1">
        <v>-3</v>
      </c>
      <c r="J5242" s="1" t="s">
        <v>3156</v>
      </c>
      <c r="K5242" s="1" t="s">
        <v>2129</v>
      </c>
      <c r="L5242" s="1" t="s">
        <v>5097</v>
      </c>
      <c r="M5242" s="1">
        <v>0</v>
      </c>
      <c r="N5242" s="1" t="s">
        <v>5098</v>
      </c>
      <c r="O5242" s="1">
        <v>42981</v>
      </c>
      <c r="P5242" s="1">
        <v>7001</v>
      </c>
      <c r="Q5242" s="1" t="s">
        <v>5099</v>
      </c>
    </row>
    <row r="5243" spans="1:17" x14ac:dyDescent="0.4">
      <c r="A5243" t="s">
        <v>48</v>
      </c>
      <c r="B5243" t="s">
        <v>2124</v>
      </c>
      <c r="C5243" t="s">
        <v>4</v>
      </c>
      <c r="D5243">
        <v>2020</v>
      </c>
      <c r="E5243" s="3">
        <v>3</v>
      </c>
      <c r="F5243" s="21" t="s">
        <v>50</v>
      </c>
      <c r="G5243" s="1">
        <v>42</v>
      </c>
      <c r="H5243" s="1">
        <v>-9</v>
      </c>
      <c r="J5243" s="1" t="s">
        <v>317</v>
      </c>
      <c r="K5243" s="1" t="s">
        <v>5083</v>
      </c>
      <c r="L5243" s="1" t="s">
        <v>2171</v>
      </c>
      <c r="M5243" s="1">
        <v>0</v>
      </c>
      <c r="N5243" s="1" t="s">
        <v>5084</v>
      </c>
      <c r="O5243" s="1">
        <v>42906</v>
      </c>
      <c r="P5243" s="1">
        <v>6617</v>
      </c>
      <c r="Q5243" s="1" t="s">
        <v>5085</v>
      </c>
    </row>
    <row r="5244" spans="1:17" x14ac:dyDescent="0.4">
      <c r="A5244" t="s">
        <v>48</v>
      </c>
      <c r="B5244" t="s">
        <v>2124</v>
      </c>
      <c r="C5244" t="s">
        <v>4</v>
      </c>
      <c r="D5244">
        <v>2020</v>
      </c>
      <c r="E5244" s="3">
        <v>3</v>
      </c>
      <c r="F5244" s="21" t="s">
        <v>50</v>
      </c>
      <c r="G5244" s="1">
        <v>43</v>
      </c>
      <c r="H5244" s="1">
        <v>-1</v>
      </c>
      <c r="J5244" s="1" t="s">
        <v>3156</v>
      </c>
      <c r="K5244" s="1" t="s">
        <v>5100</v>
      </c>
      <c r="L5244" s="1" t="s">
        <v>5101</v>
      </c>
      <c r="M5244" s="1">
        <v>0</v>
      </c>
      <c r="N5244" s="1" t="s">
        <v>5102</v>
      </c>
      <c r="O5244" s="1">
        <v>43990</v>
      </c>
      <c r="P5244" s="1">
        <v>6562</v>
      </c>
      <c r="Q5244" s="1" t="s">
        <v>5103</v>
      </c>
    </row>
    <row r="5245" spans="1:17" x14ac:dyDescent="0.4">
      <c r="A5245" t="s">
        <v>48</v>
      </c>
      <c r="B5245" t="s">
        <v>2124</v>
      </c>
      <c r="C5245" t="s">
        <v>4</v>
      </c>
      <c r="D5245">
        <v>2020</v>
      </c>
      <c r="E5245" s="3">
        <v>3</v>
      </c>
      <c r="F5245" s="21" t="s">
        <v>50</v>
      </c>
      <c r="G5245" s="1">
        <v>44</v>
      </c>
      <c r="H5245" s="1">
        <v>-5</v>
      </c>
      <c r="J5245" s="1" t="s">
        <v>452</v>
      </c>
      <c r="K5245" s="1" t="s">
        <v>2459</v>
      </c>
      <c r="L5245" s="1" t="s">
        <v>3797</v>
      </c>
      <c r="M5245" s="1">
        <v>0</v>
      </c>
      <c r="N5245" s="1" t="s">
        <v>5089</v>
      </c>
      <c r="O5245" s="1">
        <v>43976</v>
      </c>
      <c r="P5245" s="1">
        <v>6490</v>
      </c>
      <c r="Q5245" s="1" t="s">
        <v>5090</v>
      </c>
    </row>
    <row r="5246" spans="1:17" x14ac:dyDescent="0.4">
      <c r="A5246" t="s">
        <v>48</v>
      </c>
      <c r="B5246" t="s">
        <v>2124</v>
      </c>
      <c r="C5246" t="s">
        <v>4</v>
      </c>
      <c r="D5246">
        <v>2020</v>
      </c>
      <c r="E5246" s="3">
        <v>3</v>
      </c>
      <c r="F5246" s="21" t="s">
        <v>50</v>
      </c>
      <c r="G5246" s="1">
        <v>45</v>
      </c>
      <c r="H5246" s="1">
        <v>1</v>
      </c>
      <c r="J5246" s="1" t="s">
        <v>365</v>
      </c>
      <c r="K5246" s="1" t="s">
        <v>2333</v>
      </c>
      <c r="L5246" s="1" t="s">
        <v>2329</v>
      </c>
      <c r="M5246" s="1">
        <v>0</v>
      </c>
      <c r="N5246" s="1" t="s">
        <v>5112</v>
      </c>
      <c r="O5246" s="1">
        <v>43619</v>
      </c>
      <c r="P5246" s="1">
        <v>6458</v>
      </c>
      <c r="Q5246" s="1" t="s">
        <v>5113</v>
      </c>
    </row>
    <row r="5247" spans="1:17" x14ac:dyDescent="0.4">
      <c r="A5247" t="s">
        <v>48</v>
      </c>
      <c r="B5247" t="s">
        <v>2124</v>
      </c>
      <c r="C5247" t="s">
        <v>4</v>
      </c>
      <c r="D5247">
        <v>2020</v>
      </c>
      <c r="E5247" s="3">
        <v>3</v>
      </c>
      <c r="F5247" s="21" t="s">
        <v>50</v>
      </c>
      <c r="G5247" s="1">
        <v>46</v>
      </c>
      <c r="H5247" s="1">
        <v>-12</v>
      </c>
      <c r="J5247" s="1" t="s">
        <v>365</v>
      </c>
      <c r="K5247" s="1" t="s">
        <v>353</v>
      </c>
      <c r="L5247" s="1" t="s">
        <v>3093</v>
      </c>
      <c r="M5247" s="1">
        <v>0</v>
      </c>
      <c r="N5247" s="1" t="s">
        <v>3094</v>
      </c>
      <c r="O5247" s="1">
        <v>43946</v>
      </c>
      <c r="P5247" s="1">
        <v>6253</v>
      </c>
      <c r="Q5247" s="1" t="s">
        <v>3095</v>
      </c>
    </row>
    <row r="5248" spans="1:17" x14ac:dyDescent="0.4">
      <c r="A5248" t="s">
        <v>48</v>
      </c>
      <c r="B5248" t="s">
        <v>2124</v>
      </c>
      <c r="C5248" t="s">
        <v>4</v>
      </c>
      <c r="D5248">
        <v>2020</v>
      </c>
      <c r="E5248" s="3">
        <v>3</v>
      </c>
      <c r="F5248" s="21" t="s">
        <v>50</v>
      </c>
      <c r="G5248" s="1">
        <v>47</v>
      </c>
      <c r="H5248" s="1">
        <v>17</v>
      </c>
      <c r="J5248" s="1" t="s">
        <v>3664</v>
      </c>
      <c r="K5248" s="1" t="s">
        <v>5160</v>
      </c>
      <c r="L5248" s="1" t="s">
        <v>4822</v>
      </c>
      <c r="M5248" s="1">
        <v>0</v>
      </c>
      <c r="N5248" s="1" t="s">
        <v>5161</v>
      </c>
      <c r="O5248" s="1">
        <v>44007</v>
      </c>
      <c r="P5248" s="1">
        <v>6230</v>
      </c>
      <c r="Q5248" s="1" t="s">
        <v>5162</v>
      </c>
    </row>
    <row r="5249" spans="1:17" x14ac:dyDescent="0.4">
      <c r="A5249" t="s">
        <v>48</v>
      </c>
      <c r="B5249" t="s">
        <v>2124</v>
      </c>
      <c r="C5249" t="s">
        <v>4</v>
      </c>
      <c r="D5249">
        <v>2020</v>
      </c>
      <c r="E5249" s="3">
        <v>3</v>
      </c>
      <c r="F5249" s="21" t="s">
        <v>50</v>
      </c>
      <c r="G5249" s="1">
        <v>48</v>
      </c>
      <c r="H5249" s="1">
        <v>49</v>
      </c>
      <c r="J5249" s="1" t="s">
        <v>178</v>
      </c>
      <c r="K5249" s="1" t="s">
        <v>5333</v>
      </c>
      <c r="L5249" s="1" t="s">
        <v>5334</v>
      </c>
      <c r="M5249" s="1">
        <v>0</v>
      </c>
      <c r="N5249" s="1" t="s">
        <v>5335</v>
      </c>
      <c r="O5249" s="1">
        <v>42515</v>
      </c>
      <c r="P5249" s="1">
        <v>6154</v>
      </c>
      <c r="Q5249" s="1" t="s">
        <v>5336</v>
      </c>
    </row>
    <row r="5250" spans="1:17" x14ac:dyDescent="0.4">
      <c r="A5250" t="s">
        <v>48</v>
      </c>
      <c r="B5250" t="s">
        <v>2124</v>
      </c>
      <c r="C5250" t="s">
        <v>4</v>
      </c>
      <c r="D5250">
        <v>2020</v>
      </c>
      <c r="E5250" s="3">
        <v>3</v>
      </c>
      <c r="F5250" s="21" t="s">
        <v>50</v>
      </c>
      <c r="G5250" s="1">
        <v>49</v>
      </c>
      <c r="H5250" s="1">
        <v>10</v>
      </c>
      <c r="J5250" s="1" t="s">
        <v>1312</v>
      </c>
      <c r="K5250" s="1" t="s">
        <v>5124</v>
      </c>
      <c r="L5250" s="1" t="s">
        <v>3559</v>
      </c>
      <c r="M5250" s="1">
        <v>0</v>
      </c>
      <c r="N5250" s="1" t="s">
        <v>5125</v>
      </c>
      <c r="O5250" s="1">
        <v>43979</v>
      </c>
      <c r="P5250" s="1">
        <v>6005</v>
      </c>
      <c r="Q5250" s="1" t="s">
        <v>5126</v>
      </c>
    </row>
    <row r="5251" spans="1:17" x14ac:dyDescent="0.4">
      <c r="A5251" t="s">
        <v>48</v>
      </c>
      <c r="B5251" t="s">
        <v>2124</v>
      </c>
      <c r="C5251" t="s">
        <v>4</v>
      </c>
      <c r="D5251">
        <v>2020</v>
      </c>
      <c r="E5251" s="3">
        <v>3</v>
      </c>
      <c r="F5251" s="21" t="s">
        <v>50</v>
      </c>
      <c r="G5251" s="1">
        <v>50</v>
      </c>
      <c r="H5251" s="1">
        <v>17</v>
      </c>
      <c r="J5251" s="1" t="s">
        <v>1597</v>
      </c>
      <c r="K5251" s="1" t="s">
        <v>3471</v>
      </c>
      <c r="L5251" s="1" t="s">
        <v>3472</v>
      </c>
      <c r="M5251" s="1">
        <v>0</v>
      </c>
      <c r="N5251" s="1" t="s">
        <v>3473</v>
      </c>
      <c r="O5251" s="1">
        <v>43998</v>
      </c>
      <c r="P5251" s="1">
        <v>5865</v>
      </c>
      <c r="Q5251" s="1" t="s">
        <v>3474</v>
      </c>
    </row>
    <row r="5252" spans="1:17" x14ac:dyDescent="0.4">
      <c r="A5252" t="s">
        <v>48</v>
      </c>
      <c r="B5252" t="s">
        <v>2124</v>
      </c>
      <c r="C5252" t="s">
        <v>4</v>
      </c>
      <c r="D5252">
        <v>2020</v>
      </c>
      <c r="E5252" s="3">
        <v>3</v>
      </c>
      <c r="F5252" s="21" t="s">
        <v>50</v>
      </c>
      <c r="G5252" s="1">
        <v>51</v>
      </c>
      <c r="H5252" s="1">
        <v>3</v>
      </c>
      <c r="J5252" s="1" t="s">
        <v>365</v>
      </c>
      <c r="K5252" s="1" t="s">
        <v>5145</v>
      </c>
      <c r="L5252" s="1" t="s">
        <v>5146</v>
      </c>
      <c r="M5252" s="1">
        <v>0</v>
      </c>
      <c r="N5252" s="1" t="s">
        <v>5147</v>
      </c>
      <c r="O5252" s="1">
        <v>43173</v>
      </c>
      <c r="P5252" s="1">
        <v>5795</v>
      </c>
      <c r="Q5252" s="1" t="s">
        <v>5148</v>
      </c>
    </row>
    <row r="5253" spans="1:17" x14ac:dyDescent="0.4">
      <c r="A5253" t="s">
        <v>48</v>
      </c>
      <c r="B5253" t="s">
        <v>2124</v>
      </c>
      <c r="C5253" t="s">
        <v>4</v>
      </c>
      <c r="D5253">
        <v>2020</v>
      </c>
      <c r="E5253" s="3">
        <v>3</v>
      </c>
      <c r="F5253" s="21" t="s">
        <v>50</v>
      </c>
      <c r="G5253" s="1">
        <v>52</v>
      </c>
      <c r="H5253" s="1">
        <v>-3</v>
      </c>
      <c r="J5253" s="1" t="s">
        <v>365</v>
      </c>
      <c r="K5253" s="1" t="s">
        <v>5190</v>
      </c>
      <c r="L5253" s="1" t="s">
        <v>5191</v>
      </c>
      <c r="M5253" s="1">
        <v>0</v>
      </c>
      <c r="N5253" s="1" t="s">
        <v>5192</v>
      </c>
      <c r="O5253" s="1">
        <v>44004</v>
      </c>
      <c r="P5253" s="1">
        <v>5775</v>
      </c>
      <c r="Q5253" s="1" t="s">
        <v>5193</v>
      </c>
    </row>
    <row r="5254" spans="1:17" x14ac:dyDescent="0.4">
      <c r="A5254" t="s">
        <v>48</v>
      </c>
      <c r="B5254" t="s">
        <v>2124</v>
      </c>
      <c r="C5254" t="s">
        <v>4</v>
      </c>
      <c r="D5254">
        <v>2020</v>
      </c>
      <c r="E5254" s="3">
        <v>3</v>
      </c>
      <c r="F5254" s="21" t="s">
        <v>50</v>
      </c>
      <c r="G5254" s="1">
        <v>53</v>
      </c>
      <c r="H5254" s="1">
        <v>-1</v>
      </c>
      <c r="J5254" s="1" t="s">
        <v>3156</v>
      </c>
      <c r="K5254" s="1" t="s">
        <v>2152</v>
      </c>
      <c r="L5254" s="1" t="s">
        <v>2153</v>
      </c>
      <c r="M5254" s="1">
        <v>0</v>
      </c>
      <c r="N5254" s="1" t="s">
        <v>5143</v>
      </c>
      <c r="O5254" s="1">
        <v>42430</v>
      </c>
      <c r="P5254" s="1">
        <v>5734</v>
      </c>
      <c r="Q5254" s="1" t="s">
        <v>5144</v>
      </c>
    </row>
    <row r="5255" spans="1:17" x14ac:dyDescent="0.4">
      <c r="A5255" t="s">
        <v>48</v>
      </c>
      <c r="B5255" t="s">
        <v>2124</v>
      </c>
      <c r="C5255" t="s">
        <v>4</v>
      </c>
      <c r="D5255">
        <v>2020</v>
      </c>
      <c r="E5255" s="3">
        <v>3</v>
      </c>
      <c r="F5255" s="21" t="s">
        <v>50</v>
      </c>
      <c r="G5255" s="1">
        <v>54</v>
      </c>
      <c r="H5255" s="1">
        <v>3</v>
      </c>
      <c r="J5255" s="1" t="s">
        <v>3156</v>
      </c>
      <c r="K5255" s="1" t="s">
        <v>5305</v>
      </c>
      <c r="L5255" s="1" t="s">
        <v>671</v>
      </c>
      <c r="M5255" s="1">
        <v>0</v>
      </c>
      <c r="N5255" s="1" t="s">
        <v>5306</v>
      </c>
      <c r="O5255" s="1">
        <v>44006</v>
      </c>
      <c r="P5255" s="1">
        <v>5684</v>
      </c>
      <c r="Q5255" s="1" t="s">
        <v>5307</v>
      </c>
    </row>
    <row r="5256" spans="1:17" x14ac:dyDescent="0.4">
      <c r="A5256" t="s">
        <v>48</v>
      </c>
      <c r="B5256" t="s">
        <v>2124</v>
      </c>
      <c r="C5256" t="s">
        <v>4</v>
      </c>
      <c r="D5256">
        <v>2020</v>
      </c>
      <c r="E5256" s="3">
        <v>3</v>
      </c>
      <c r="F5256" s="21" t="s">
        <v>50</v>
      </c>
      <c r="G5256" s="1">
        <v>55</v>
      </c>
      <c r="H5256" s="1">
        <v>-7</v>
      </c>
      <c r="J5256" s="1" t="s">
        <v>365</v>
      </c>
      <c r="K5256" s="1" t="s">
        <v>5117</v>
      </c>
      <c r="L5256" s="1" t="s">
        <v>5118</v>
      </c>
      <c r="M5256" s="1">
        <v>0</v>
      </c>
      <c r="N5256" s="1" t="s">
        <v>5119</v>
      </c>
      <c r="O5256" s="1">
        <v>44004</v>
      </c>
      <c r="P5256" s="1">
        <v>5618</v>
      </c>
      <c r="Q5256" s="1" t="s">
        <v>5120</v>
      </c>
    </row>
    <row r="5257" spans="1:17" x14ac:dyDescent="0.4">
      <c r="A5257" t="s">
        <v>48</v>
      </c>
      <c r="B5257" t="s">
        <v>2124</v>
      </c>
      <c r="C5257" t="s">
        <v>4</v>
      </c>
      <c r="D5257">
        <v>2020</v>
      </c>
      <c r="E5257" s="3">
        <v>3</v>
      </c>
      <c r="F5257" s="21" t="s">
        <v>50</v>
      </c>
      <c r="G5257" s="1">
        <v>56</v>
      </c>
      <c r="H5257" s="1">
        <v>-9</v>
      </c>
      <c r="J5257" s="1" t="s">
        <v>10</v>
      </c>
      <c r="K5257" s="1" t="s">
        <v>5127</v>
      </c>
      <c r="L5257" s="1" t="s">
        <v>3324</v>
      </c>
      <c r="M5257" s="1">
        <v>0</v>
      </c>
      <c r="N5257" s="1" t="s">
        <v>5128</v>
      </c>
      <c r="O5257" s="1">
        <v>43740</v>
      </c>
      <c r="P5257" s="1">
        <v>5596</v>
      </c>
      <c r="Q5257" s="1" t="s">
        <v>5129</v>
      </c>
    </row>
    <row r="5258" spans="1:17" x14ac:dyDescent="0.4">
      <c r="A5258" t="s">
        <v>48</v>
      </c>
      <c r="B5258" t="s">
        <v>2124</v>
      </c>
      <c r="C5258" t="s">
        <v>4</v>
      </c>
      <c r="D5258">
        <v>2020</v>
      </c>
      <c r="E5258" s="3">
        <v>3</v>
      </c>
      <c r="F5258" s="21" t="s">
        <v>50</v>
      </c>
      <c r="G5258" s="1">
        <v>57</v>
      </c>
      <c r="H5258" s="1">
        <v>5</v>
      </c>
      <c r="J5258" s="1" t="s">
        <v>3664</v>
      </c>
      <c r="K5258" s="1" t="s">
        <v>2400</v>
      </c>
      <c r="L5258" s="1" t="s">
        <v>5114</v>
      </c>
      <c r="M5258" s="1">
        <v>0</v>
      </c>
      <c r="N5258" s="1" t="s">
        <v>5163</v>
      </c>
      <c r="O5258" s="1">
        <v>44006</v>
      </c>
      <c r="P5258" s="1">
        <v>5460</v>
      </c>
      <c r="Q5258" s="1" t="s">
        <v>5164</v>
      </c>
    </row>
    <row r="5259" spans="1:17" x14ac:dyDescent="0.4">
      <c r="A5259" t="s">
        <v>48</v>
      </c>
      <c r="B5259" t="s">
        <v>2124</v>
      </c>
      <c r="C5259" t="s">
        <v>4</v>
      </c>
      <c r="D5259">
        <v>2020</v>
      </c>
      <c r="E5259" s="3">
        <v>3</v>
      </c>
      <c r="F5259" s="21" t="s">
        <v>50</v>
      </c>
      <c r="G5259" s="1">
        <v>58</v>
      </c>
      <c r="H5259" s="1">
        <v>-8</v>
      </c>
      <c r="J5259" s="1" t="s">
        <v>365</v>
      </c>
      <c r="K5259" s="1" t="s">
        <v>2417</v>
      </c>
      <c r="L5259" s="1" t="s">
        <v>5114</v>
      </c>
      <c r="M5259" s="1">
        <v>0</v>
      </c>
      <c r="N5259" s="1" t="s">
        <v>5115</v>
      </c>
      <c r="O5259" s="1">
        <v>43997</v>
      </c>
      <c r="P5259" s="1">
        <v>5234</v>
      </c>
      <c r="Q5259" s="1" t="s">
        <v>5116</v>
      </c>
    </row>
    <row r="5260" spans="1:17" x14ac:dyDescent="0.4">
      <c r="A5260" t="s">
        <v>48</v>
      </c>
      <c r="B5260" t="s">
        <v>2124</v>
      </c>
      <c r="C5260" t="s">
        <v>4</v>
      </c>
      <c r="D5260">
        <v>2020</v>
      </c>
      <c r="E5260" s="3">
        <v>3</v>
      </c>
      <c r="F5260" s="21" t="s">
        <v>50</v>
      </c>
      <c r="G5260" s="1">
        <v>59</v>
      </c>
      <c r="H5260" s="1" t="s">
        <v>81</v>
      </c>
      <c r="J5260" s="1" t="s">
        <v>317</v>
      </c>
      <c r="K5260" s="1" t="s">
        <v>5604</v>
      </c>
      <c r="L5260" s="1" t="s">
        <v>5605</v>
      </c>
      <c r="M5260" s="1">
        <v>0</v>
      </c>
      <c r="N5260" s="1" t="s">
        <v>5606</v>
      </c>
      <c r="O5260" s="1">
        <v>44006</v>
      </c>
      <c r="P5260" s="1">
        <v>4943</v>
      </c>
      <c r="Q5260" s="1" t="s">
        <v>5607</v>
      </c>
    </row>
    <row r="5261" spans="1:17" x14ac:dyDescent="0.4">
      <c r="A5261" t="s">
        <v>48</v>
      </c>
      <c r="B5261" t="s">
        <v>2124</v>
      </c>
      <c r="C5261" t="s">
        <v>4</v>
      </c>
      <c r="D5261">
        <v>2020</v>
      </c>
      <c r="E5261" s="3">
        <v>3</v>
      </c>
      <c r="F5261" s="21" t="s">
        <v>50</v>
      </c>
      <c r="G5261" s="1">
        <v>60</v>
      </c>
      <c r="H5261" s="1">
        <v>6</v>
      </c>
      <c r="J5261" s="1" t="s">
        <v>17</v>
      </c>
      <c r="K5261" s="1" t="s">
        <v>764</v>
      </c>
      <c r="L5261" s="1" t="s">
        <v>125</v>
      </c>
      <c r="M5261" s="1">
        <v>0</v>
      </c>
      <c r="N5261" s="1" t="s">
        <v>3433</v>
      </c>
      <c r="O5261" s="1">
        <v>44004</v>
      </c>
      <c r="P5261" s="1">
        <v>4910</v>
      </c>
      <c r="Q5261" s="1" t="s">
        <v>3434</v>
      </c>
    </row>
    <row r="5262" spans="1:17" x14ac:dyDescent="0.4">
      <c r="A5262" t="s">
        <v>48</v>
      </c>
      <c r="B5262" t="s">
        <v>2124</v>
      </c>
      <c r="C5262" t="s">
        <v>4</v>
      </c>
      <c r="D5262">
        <v>2020</v>
      </c>
      <c r="E5262" s="3">
        <v>3</v>
      </c>
      <c r="F5262" s="21" t="s">
        <v>50</v>
      </c>
      <c r="G5262" s="1">
        <v>61</v>
      </c>
      <c r="H5262" s="1">
        <v>100</v>
      </c>
      <c r="J5262" s="1" t="s">
        <v>3664</v>
      </c>
      <c r="K5262" s="1" t="s">
        <v>3665</v>
      </c>
      <c r="L5262" s="1" t="s">
        <v>3666</v>
      </c>
      <c r="M5262" s="1">
        <v>0</v>
      </c>
      <c r="O5262" s="1">
        <v>43873</v>
      </c>
      <c r="P5262" s="1">
        <v>4795</v>
      </c>
      <c r="Q5262" s="1" t="s">
        <v>3667</v>
      </c>
    </row>
    <row r="5263" spans="1:17" x14ac:dyDescent="0.4">
      <c r="A5263" t="s">
        <v>48</v>
      </c>
      <c r="B5263" t="s">
        <v>2124</v>
      </c>
      <c r="C5263" t="s">
        <v>4</v>
      </c>
      <c r="D5263">
        <v>2020</v>
      </c>
      <c r="E5263" s="3">
        <v>3</v>
      </c>
      <c r="F5263" s="21" t="s">
        <v>50</v>
      </c>
      <c r="G5263" s="1">
        <v>62</v>
      </c>
      <c r="H5263" s="1">
        <v>-9</v>
      </c>
      <c r="J5263" s="1" t="s">
        <v>16</v>
      </c>
      <c r="K5263" s="1" t="s">
        <v>2158</v>
      </c>
      <c r="L5263" s="1" t="s">
        <v>5137</v>
      </c>
      <c r="M5263" s="1">
        <v>0</v>
      </c>
      <c r="N5263" s="1" t="s">
        <v>5138</v>
      </c>
      <c r="O5263" s="1">
        <v>44000</v>
      </c>
      <c r="P5263" s="1">
        <v>4714</v>
      </c>
      <c r="Q5263" s="1" t="s">
        <v>5139</v>
      </c>
    </row>
    <row r="5264" spans="1:17" x14ac:dyDescent="0.4">
      <c r="A5264" t="s">
        <v>48</v>
      </c>
      <c r="B5264" t="s">
        <v>2124</v>
      </c>
      <c r="C5264" t="s">
        <v>4</v>
      </c>
      <c r="D5264">
        <v>2020</v>
      </c>
      <c r="E5264" s="3">
        <v>3</v>
      </c>
      <c r="F5264" s="21" t="s">
        <v>50</v>
      </c>
      <c r="G5264" s="1">
        <v>63</v>
      </c>
      <c r="H5264" s="1" t="s">
        <v>81</v>
      </c>
      <c r="J5264" s="1" t="s">
        <v>178</v>
      </c>
      <c r="K5264" s="1" t="s">
        <v>3818</v>
      </c>
      <c r="L5264" s="1" t="s">
        <v>3819</v>
      </c>
      <c r="M5264" s="1">
        <v>0</v>
      </c>
      <c r="O5264" s="1">
        <v>43893</v>
      </c>
      <c r="P5264" s="1">
        <v>4657</v>
      </c>
      <c r="Q5264" s="1" t="s">
        <v>3820</v>
      </c>
    </row>
    <row r="5265" spans="1:17" x14ac:dyDescent="0.4">
      <c r="A5265" t="s">
        <v>48</v>
      </c>
      <c r="B5265" t="s">
        <v>2124</v>
      </c>
      <c r="C5265" t="s">
        <v>4</v>
      </c>
      <c r="D5265">
        <v>2020</v>
      </c>
      <c r="E5265" s="3">
        <v>3</v>
      </c>
      <c r="F5265" s="21" t="s">
        <v>50</v>
      </c>
      <c r="G5265" s="1">
        <v>64</v>
      </c>
      <c r="H5265" s="1">
        <v>6</v>
      </c>
      <c r="J5265" s="1" t="s">
        <v>365</v>
      </c>
      <c r="K5265" s="1" t="s">
        <v>5153</v>
      </c>
      <c r="L5265" s="1" t="s">
        <v>2422</v>
      </c>
      <c r="M5265" s="1">
        <v>0</v>
      </c>
      <c r="N5265" s="1" t="s">
        <v>5154</v>
      </c>
      <c r="O5265" s="1">
        <v>43994</v>
      </c>
      <c r="P5265" s="1">
        <v>4641</v>
      </c>
      <c r="Q5265" s="1" t="s">
        <v>5155</v>
      </c>
    </row>
    <row r="5266" spans="1:17" x14ac:dyDescent="0.4">
      <c r="A5266" t="s">
        <v>48</v>
      </c>
      <c r="B5266" t="s">
        <v>2124</v>
      </c>
      <c r="C5266" t="s">
        <v>4</v>
      </c>
      <c r="D5266">
        <v>2020</v>
      </c>
      <c r="E5266" s="3">
        <v>3</v>
      </c>
      <c r="F5266" s="21" t="s">
        <v>50</v>
      </c>
      <c r="G5266" s="1">
        <v>65</v>
      </c>
      <c r="H5266" s="1">
        <v>-10</v>
      </c>
      <c r="J5266" s="1" t="s">
        <v>415</v>
      </c>
      <c r="K5266" s="1" t="s">
        <v>5186</v>
      </c>
      <c r="L5266" s="1" t="s">
        <v>5187</v>
      </c>
      <c r="M5266" s="1">
        <v>0</v>
      </c>
      <c r="N5266" s="1" t="s">
        <v>5188</v>
      </c>
      <c r="O5266" s="1">
        <v>43734</v>
      </c>
      <c r="P5266" s="1">
        <v>4626</v>
      </c>
      <c r="Q5266" s="1" t="s">
        <v>5189</v>
      </c>
    </row>
    <row r="5267" spans="1:17" x14ac:dyDescent="0.4">
      <c r="A5267" t="s">
        <v>48</v>
      </c>
      <c r="B5267" t="s">
        <v>2124</v>
      </c>
      <c r="C5267" t="s">
        <v>4</v>
      </c>
      <c r="D5267">
        <v>2020</v>
      </c>
      <c r="E5267" s="3">
        <v>3</v>
      </c>
      <c r="F5267" s="21" t="s">
        <v>50</v>
      </c>
      <c r="G5267" s="1">
        <v>66</v>
      </c>
      <c r="H5267" s="1">
        <v>-5</v>
      </c>
      <c r="J5267" s="1" t="s">
        <v>3497</v>
      </c>
      <c r="K5267" s="1" t="s">
        <v>5178</v>
      </c>
      <c r="L5267" s="1" t="s">
        <v>5179</v>
      </c>
      <c r="M5267" s="1">
        <v>0</v>
      </c>
      <c r="N5267" s="1" t="s">
        <v>5180</v>
      </c>
      <c r="O5267" s="1">
        <v>44007</v>
      </c>
      <c r="P5267" s="1">
        <v>4590</v>
      </c>
      <c r="Q5267" s="1" t="s">
        <v>5181</v>
      </c>
    </row>
    <row r="5268" spans="1:17" x14ac:dyDescent="0.4">
      <c r="A5268" t="s">
        <v>48</v>
      </c>
      <c r="B5268" t="s">
        <v>2124</v>
      </c>
      <c r="C5268" t="s">
        <v>4</v>
      </c>
      <c r="D5268">
        <v>2020</v>
      </c>
      <c r="E5268" s="3">
        <v>3</v>
      </c>
      <c r="F5268" s="21" t="s">
        <v>50</v>
      </c>
      <c r="G5268" s="1">
        <v>67</v>
      </c>
      <c r="H5268" s="1">
        <v>7</v>
      </c>
      <c r="J5268" s="1" t="s">
        <v>1597</v>
      </c>
      <c r="K5268" s="1" t="s">
        <v>2387</v>
      </c>
      <c r="L5268" s="1" t="s">
        <v>734</v>
      </c>
      <c r="M5268" s="1">
        <v>0</v>
      </c>
      <c r="N5268" s="1" t="s">
        <v>5194</v>
      </c>
      <c r="O5268" s="1">
        <v>43979</v>
      </c>
      <c r="P5268" s="1">
        <v>4550</v>
      </c>
      <c r="Q5268" s="1" t="s">
        <v>5195</v>
      </c>
    </row>
    <row r="5269" spans="1:17" x14ac:dyDescent="0.4">
      <c r="A5269" t="s">
        <v>48</v>
      </c>
      <c r="B5269" t="s">
        <v>2124</v>
      </c>
      <c r="C5269" t="s">
        <v>4</v>
      </c>
      <c r="D5269">
        <v>2020</v>
      </c>
      <c r="E5269" s="3">
        <v>3</v>
      </c>
      <c r="F5269" s="21" t="s">
        <v>50</v>
      </c>
      <c r="G5269" s="1">
        <v>68</v>
      </c>
      <c r="H5269" s="1" t="s">
        <v>62</v>
      </c>
      <c r="J5269" s="1" t="s">
        <v>1312</v>
      </c>
      <c r="K5269" s="1" t="s">
        <v>5213</v>
      </c>
      <c r="L5269" s="1" t="s">
        <v>5214</v>
      </c>
      <c r="M5269" s="1">
        <v>0</v>
      </c>
      <c r="N5269" s="1" t="s">
        <v>5215</v>
      </c>
      <c r="O5269" s="1">
        <v>44006</v>
      </c>
      <c r="P5269" s="1">
        <v>4545</v>
      </c>
      <c r="Q5269" s="1" t="s">
        <v>5216</v>
      </c>
    </row>
    <row r="5270" spans="1:17" x14ac:dyDescent="0.4">
      <c r="A5270" t="s">
        <v>48</v>
      </c>
      <c r="B5270" t="s">
        <v>2124</v>
      </c>
      <c r="C5270" t="s">
        <v>4</v>
      </c>
      <c r="D5270">
        <v>2020</v>
      </c>
      <c r="E5270" s="3">
        <v>3</v>
      </c>
      <c r="F5270" s="21" t="s">
        <v>50</v>
      </c>
      <c r="G5270" s="1">
        <v>69</v>
      </c>
      <c r="H5270" s="1" t="s">
        <v>62</v>
      </c>
      <c r="J5270" s="1" t="s">
        <v>178</v>
      </c>
      <c r="K5270" s="1" t="s">
        <v>3087</v>
      </c>
      <c r="L5270" s="1" t="s">
        <v>3088</v>
      </c>
      <c r="M5270" s="1">
        <v>0</v>
      </c>
      <c r="O5270" s="1">
        <v>43821</v>
      </c>
      <c r="P5270" s="1">
        <v>4435</v>
      </c>
      <c r="Q5270" s="1" t="s">
        <v>3089</v>
      </c>
    </row>
    <row r="5271" spans="1:17" x14ac:dyDescent="0.4">
      <c r="A5271" t="s">
        <v>48</v>
      </c>
      <c r="B5271" t="s">
        <v>2124</v>
      </c>
      <c r="C5271" t="s">
        <v>4</v>
      </c>
      <c r="D5271">
        <v>2020</v>
      </c>
      <c r="E5271" s="3">
        <v>3</v>
      </c>
      <c r="F5271" s="21" t="s">
        <v>50</v>
      </c>
      <c r="G5271" s="1">
        <v>70</v>
      </c>
      <c r="H5271" s="1">
        <v>-14</v>
      </c>
      <c r="J5271" s="1" t="s">
        <v>10</v>
      </c>
      <c r="K5271" s="1" t="s">
        <v>600</v>
      </c>
      <c r="L5271" s="1" t="s">
        <v>187</v>
      </c>
      <c r="M5271" s="1">
        <v>0</v>
      </c>
      <c r="N5271" s="1" t="s">
        <v>3638</v>
      </c>
      <c r="O5271" s="1">
        <v>43943</v>
      </c>
      <c r="P5271" s="1">
        <v>4400</v>
      </c>
      <c r="Q5271" s="1" t="s">
        <v>3639</v>
      </c>
    </row>
    <row r="5272" spans="1:17" x14ac:dyDescent="0.4">
      <c r="A5272" t="s">
        <v>48</v>
      </c>
      <c r="B5272" t="s">
        <v>2124</v>
      </c>
      <c r="C5272" t="s">
        <v>4</v>
      </c>
      <c r="D5272">
        <v>2020</v>
      </c>
      <c r="E5272" s="3">
        <v>3</v>
      </c>
      <c r="F5272" s="21" t="s">
        <v>50</v>
      </c>
      <c r="G5272" s="1">
        <v>71</v>
      </c>
      <c r="H5272" s="1">
        <v>-8</v>
      </c>
      <c r="J5272" s="1" t="s">
        <v>3156</v>
      </c>
      <c r="K5272" s="1" t="s">
        <v>5168</v>
      </c>
      <c r="L5272" s="1" t="s">
        <v>2140</v>
      </c>
      <c r="M5272" s="1">
        <v>0</v>
      </c>
      <c r="N5272" s="1" t="s">
        <v>5169</v>
      </c>
      <c r="O5272" s="1">
        <v>43998</v>
      </c>
      <c r="P5272" s="1">
        <v>4274</v>
      </c>
      <c r="Q5272" s="1" t="s">
        <v>5170</v>
      </c>
    </row>
    <row r="5273" spans="1:17" x14ac:dyDescent="0.4">
      <c r="A5273" t="s">
        <v>48</v>
      </c>
      <c r="B5273" t="s">
        <v>2124</v>
      </c>
      <c r="C5273" t="s">
        <v>4</v>
      </c>
      <c r="D5273">
        <v>2020</v>
      </c>
      <c r="E5273" s="3">
        <v>3</v>
      </c>
      <c r="F5273" s="21" t="s">
        <v>50</v>
      </c>
      <c r="G5273" s="1">
        <v>72</v>
      </c>
      <c r="H5273" s="1">
        <v>24</v>
      </c>
      <c r="J5273" s="1" t="s">
        <v>317</v>
      </c>
      <c r="K5273" s="1" t="s">
        <v>2443</v>
      </c>
      <c r="L5273" s="1" t="s">
        <v>3559</v>
      </c>
      <c r="M5273" s="1">
        <v>0</v>
      </c>
      <c r="N5273" s="1" t="s">
        <v>5199</v>
      </c>
      <c r="O5273" s="1">
        <v>41704</v>
      </c>
      <c r="P5273" s="1">
        <v>4200</v>
      </c>
      <c r="Q5273" s="1" t="s">
        <v>5200</v>
      </c>
    </row>
    <row r="5274" spans="1:17" x14ac:dyDescent="0.4">
      <c r="A5274" t="s">
        <v>48</v>
      </c>
      <c r="B5274" t="s">
        <v>2124</v>
      </c>
      <c r="C5274" t="s">
        <v>4</v>
      </c>
      <c r="D5274">
        <v>2020</v>
      </c>
      <c r="E5274" s="3">
        <v>3</v>
      </c>
      <c r="F5274" s="21" t="s">
        <v>50</v>
      </c>
      <c r="G5274" s="1">
        <v>73</v>
      </c>
      <c r="H5274" s="1">
        <v>6</v>
      </c>
      <c r="J5274" s="1" t="s">
        <v>178</v>
      </c>
      <c r="K5274" s="1" t="s">
        <v>3745</v>
      </c>
      <c r="L5274" s="1" t="s">
        <v>3746</v>
      </c>
      <c r="M5274" s="1">
        <v>0</v>
      </c>
      <c r="O5274" s="1">
        <v>43867</v>
      </c>
      <c r="P5274" s="1">
        <v>4197</v>
      </c>
      <c r="Q5274" s="1" t="s">
        <v>3747</v>
      </c>
    </row>
    <row r="5275" spans="1:17" x14ac:dyDescent="0.4">
      <c r="A5275" t="s">
        <v>48</v>
      </c>
      <c r="B5275" t="s">
        <v>2124</v>
      </c>
      <c r="C5275" t="s">
        <v>4</v>
      </c>
      <c r="D5275">
        <v>2020</v>
      </c>
      <c r="E5275" s="3">
        <v>3</v>
      </c>
      <c r="F5275" s="21" t="s">
        <v>50</v>
      </c>
      <c r="G5275" s="1">
        <v>74</v>
      </c>
      <c r="H5275" s="1">
        <v>-2</v>
      </c>
      <c r="J5275" s="1" t="s">
        <v>3156</v>
      </c>
      <c r="K5275" s="1" t="s">
        <v>5156</v>
      </c>
      <c r="L5275" s="1" t="s">
        <v>5157</v>
      </c>
      <c r="M5275" s="1">
        <v>0</v>
      </c>
      <c r="N5275" s="1" t="s">
        <v>5158</v>
      </c>
      <c r="O5275" s="1">
        <v>41924</v>
      </c>
      <c r="P5275" s="1">
        <v>4115</v>
      </c>
      <c r="Q5275" s="1" t="s">
        <v>5159</v>
      </c>
    </row>
    <row r="5276" spans="1:17" x14ac:dyDescent="0.4">
      <c r="A5276" t="s">
        <v>48</v>
      </c>
      <c r="B5276" t="s">
        <v>2124</v>
      </c>
      <c r="C5276" t="s">
        <v>4</v>
      </c>
      <c r="D5276">
        <v>2020</v>
      </c>
      <c r="E5276" s="3">
        <v>3</v>
      </c>
      <c r="F5276" s="21" t="s">
        <v>50</v>
      </c>
      <c r="G5276" s="1">
        <v>75</v>
      </c>
      <c r="H5276" s="1">
        <v>-30</v>
      </c>
      <c r="J5276" s="1" t="s">
        <v>317</v>
      </c>
      <c r="K5276" s="1" t="s">
        <v>5149</v>
      </c>
      <c r="L5276" s="1" t="s">
        <v>5150</v>
      </c>
      <c r="M5276" s="1">
        <v>0</v>
      </c>
      <c r="N5276" s="1" t="s">
        <v>5151</v>
      </c>
      <c r="O5276" s="1">
        <v>43027</v>
      </c>
      <c r="P5276" s="1">
        <v>4041</v>
      </c>
      <c r="Q5276" s="1" t="s">
        <v>5152</v>
      </c>
    </row>
    <row r="5277" spans="1:17" x14ac:dyDescent="0.4">
      <c r="A5277" t="s">
        <v>48</v>
      </c>
      <c r="B5277" t="s">
        <v>2124</v>
      </c>
      <c r="C5277" t="s">
        <v>4</v>
      </c>
      <c r="D5277">
        <v>2020</v>
      </c>
      <c r="E5277" s="3">
        <v>3</v>
      </c>
      <c r="F5277" s="21" t="s">
        <v>50</v>
      </c>
      <c r="G5277" s="1">
        <v>76</v>
      </c>
      <c r="H5277" s="1">
        <v>-3</v>
      </c>
      <c r="J5277" s="1" t="s">
        <v>1312</v>
      </c>
      <c r="K5277" s="1" t="s">
        <v>1196</v>
      </c>
      <c r="L5277" s="1" t="s">
        <v>1197</v>
      </c>
      <c r="M5277" s="1" t="s">
        <v>4139</v>
      </c>
      <c r="N5277" s="1" t="s">
        <v>4140</v>
      </c>
      <c r="O5277" s="1">
        <v>44005</v>
      </c>
      <c r="P5277" s="1">
        <v>4021</v>
      </c>
      <c r="Q5277" s="1" t="s">
        <v>4141</v>
      </c>
    </row>
    <row r="5278" spans="1:17" x14ac:dyDescent="0.4">
      <c r="A5278" t="s">
        <v>48</v>
      </c>
      <c r="B5278" t="s">
        <v>2124</v>
      </c>
      <c r="C5278" t="s">
        <v>4</v>
      </c>
      <c r="D5278">
        <v>2020</v>
      </c>
      <c r="E5278" s="3">
        <v>3</v>
      </c>
      <c r="F5278" s="21" t="s">
        <v>50</v>
      </c>
      <c r="G5278" s="1">
        <v>77</v>
      </c>
      <c r="H5278" s="1">
        <v>-12</v>
      </c>
      <c r="J5278" s="1" t="s">
        <v>317</v>
      </c>
      <c r="K5278" s="1" t="s">
        <v>5140</v>
      </c>
      <c r="L5278" s="1" t="s">
        <v>2359</v>
      </c>
      <c r="M5278" s="1">
        <v>0</v>
      </c>
      <c r="N5278" s="1" t="s">
        <v>5141</v>
      </c>
      <c r="O5278" s="1">
        <v>43941</v>
      </c>
      <c r="P5278" s="1">
        <v>3838</v>
      </c>
      <c r="Q5278" s="1" t="s">
        <v>5142</v>
      </c>
    </row>
    <row r="5279" spans="1:17" x14ac:dyDescent="0.4">
      <c r="A5279" t="s">
        <v>48</v>
      </c>
      <c r="B5279" t="s">
        <v>2124</v>
      </c>
      <c r="C5279" t="s">
        <v>4</v>
      </c>
      <c r="D5279">
        <v>2020</v>
      </c>
      <c r="E5279" s="3">
        <v>3</v>
      </c>
      <c r="F5279" s="21" t="s">
        <v>50</v>
      </c>
      <c r="G5279" s="1">
        <v>78</v>
      </c>
      <c r="H5279" s="1">
        <v>-18</v>
      </c>
      <c r="J5279" s="1" t="s">
        <v>3156</v>
      </c>
      <c r="K5279" s="1" t="s">
        <v>5182</v>
      </c>
      <c r="L5279" s="1" t="s">
        <v>5183</v>
      </c>
      <c r="M5279" s="1">
        <v>0</v>
      </c>
      <c r="N5279" s="1" t="s">
        <v>5184</v>
      </c>
      <c r="O5279" s="1">
        <v>42181</v>
      </c>
      <c r="P5279" s="1">
        <v>3810</v>
      </c>
      <c r="Q5279" s="1" t="s">
        <v>5185</v>
      </c>
    </row>
    <row r="5280" spans="1:17" x14ac:dyDescent="0.4">
      <c r="A5280" t="s">
        <v>48</v>
      </c>
      <c r="B5280" t="s">
        <v>2124</v>
      </c>
      <c r="C5280" t="s">
        <v>4</v>
      </c>
      <c r="D5280">
        <v>2020</v>
      </c>
      <c r="E5280" s="3">
        <v>3</v>
      </c>
      <c r="F5280" s="21" t="s">
        <v>50</v>
      </c>
      <c r="G5280" s="1">
        <v>79</v>
      </c>
      <c r="H5280" s="1">
        <v>5</v>
      </c>
      <c r="J5280" s="1" t="s">
        <v>365</v>
      </c>
      <c r="K5280" s="1" t="s">
        <v>5174</v>
      </c>
      <c r="L5280" s="1" t="s">
        <v>5175</v>
      </c>
      <c r="M5280" s="1">
        <v>0</v>
      </c>
      <c r="N5280" s="1" t="s">
        <v>5176</v>
      </c>
      <c r="O5280" s="1">
        <v>43402</v>
      </c>
      <c r="P5280" s="1">
        <v>3799</v>
      </c>
      <c r="Q5280" s="1" t="s">
        <v>5177</v>
      </c>
    </row>
    <row r="5281" spans="1:17" x14ac:dyDescent="0.4">
      <c r="A5281" t="s">
        <v>48</v>
      </c>
      <c r="B5281" t="s">
        <v>2124</v>
      </c>
      <c r="C5281" t="s">
        <v>4</v>
      </c>
      <c r="D5281">
        <v>2020</v>
      </c>
      <c r="E5281" s="3">
        <v>3</v>
      </c>
      <c r="F5281" s="21" t="s">
        <v>50</v>
      </c>
      <c r="G5281" s="1">
        <v>80</v>
      </c>
      <c r="H5281" s="1">
        <v>-36</v>
      </c>
      <c r="J5281" s="1" t="s">
        <v>178</v>
      </c>
      <c r="K5281" s="1" t="s">
        <v>2407</v>
      </c>
      <c r="L5281" s="1" t="s">
        <v>2408</v>
      </c>
      <c r="M5281" s="1">
        <v>0</v>
      </c>
      <c r="N5281" s="1" t="s">
        <v>5106</v>
      </c>
      <c r="O5281" s="1">
        <v>43747</v>
      </c>
      <c r="P5281" s="1">
        <v>3789</v>
      </c>
      <c r="Q5281" s="1" t="s">
        <v>5107</v>
      </c>
    </row>
    <row r="5282" spans="1:17" x14ac:dyDescent="0.4">
      <c r="A5282" t="s">
        <v>48</v>
      </c>
      <c r="B5282" t="s">
        <v>2124</v>
      </c>
      <c r="C5282" t="s">
        <v>4</v>
      </c>
      <c r="D5282">
        <v>2020</v>
      </c>
      <c r="E5282" s="3">
        <v>3</v>
      </c>
      <c r="F5282" s="21" t="s">
        <v>50</v>
      </c>
      <c r="G5282" s="1">
        <v>81</v>
      </c>
      <c r="H5282" s="1">
        <v>-6</v>
      </c>
      <c r="J5282" s="1" t="s">
        <v>365</v>
      </c>
      <c r="K5282" s="1" t="s">
        <v>5224</v>
      </c>
      <c r="L5282" s="1" t="s">
        <v>5225</v>
      </c>
      <c r="M5282" s="1">
        <v>0</v>
      </c>
      <c r="N5282" s="1" t="s">
        <v>5226</v>
      </c>
      <c r="O5282" s="1">
        <v>43994</v>
      </c>
      <c r="P5282" s="1">
        <v>3764</v>
      </c>
      <c r="Q5282" s="1" t="s">
        <v>5227</v>
      </c>
    </row>
    <row r="5283" spans="1:17" x14ac:dyDescent="0.4">
      <c r="A5283" t="s">
        <v>48</v>
      </c>
      <c r="B5283" t="s">
        <v>2124</v>
      </c>
      <c r="C5283" t="s">
        <v>4</v>
      </c>
      <c r="D5283">
        <v>2020</v>
      </c>
      <c r="E5283" s="3">
        <v>3</v>
      </c>
      <c r="F5283" s="21" t="s">
        <v>50</v>
      </c>
      <c r="G5283" s="1">
        <v>82</v>
      </c>
      <c r="H5283" s="1">
        <v>-6</v>
      </c>
      <c r="J5283" s="1" t="s">
        <v>1312</v>
      </c>
      <c r="K5283" s="1" t="s">
        <v>5133</v>
      </c>
      <c r="L5283" s="1" t="s">
        <v>5134</v>
      </c>
      <c r="M5283" s="1">
        <v>0</v>
      </c>
      <c r="N5283" s="1" t="s">
        <v>5135</v>
      </c>
      <c r="O5283" s="1">
        <v>44000</v>
      </c>
      <c r="P5283" s="1">
        <v>3736</v>
      </c>
      <c r="Q5283" s="1" t="s">
        <v>5136</v>
      </c>
    </row>
    <row r="5284" spans="1:17" x14ac:dyDescent="0.4">
      <c r="A5284" t="s">
        <v>48</v>
      </c>
      <c r="B5284" t="s">
        <v>2124</v>
      </c>
      <c r="C5284" t="s">
        <v>4</v>
      </c>
      <c r="D5284">
        <v>2020</v>
      </c>
      <c r="E5284" s="3">
        <v>3</v>
      </c>
      <c r="F5284" s="21" t="s">
        <v>50</v>
      </c>
      <c r="G5284" s="1">
        <v>83</v>
      </c>
      <c r="H5284" s="1">
        <v>28</v>
      </c>
      <c r="J5284" s="1" t="s">
        <v>1442</v>
      </c>
      <c r="K5284" s="1" t="s">
        <v>5207</v>
      </c>
      <c r="L5284" s="1" t="s">
        <v>4822</v>
      </c>
      <c r="M5284" s="1">
        <v>0</v>
      </c>
      <c r="N5284" s="1" t="s">
        <v>5208</v>
      </c>
      <c r="O5284" s="1">
        <v>44004</v>
      </c>
      <c r="P5284" s="1">
        <v>3710</v>
      </c>
      <c r="Q5284" s="1" t="s">
        <v>5209</v>
      </c>
    </row>
    <row r="5285" spans="1:17" x14ac:dyDescent="0.4">
      <c r="A5285" t="s">
        <v>48</v>
      </c>
      <c r="B5285" t="s">
        <v>2124</v>
      </c>
      <c r="C5285" t="s">
        <v>4</v>
      </c>
      <c r="D5285">
        <v>2020</v>
      </c>
      <c r="E5285" s="3">
        <v>3</v>
      </c>
      <c r="F5285" s="21" t="s">
        <v>50</v>
      </c>
      <c r="G5285" s="1">
        <v>84</v>
      </c>
      <c r="H5285" s="1">
        <v>-4</v>
      </c>
      <c r="J5285" s="1" t="s">
        <v>1597</v>
      </c>
      <c r="K5285" s="1" t="s">
        <v>5210</v>
      </c>
      <c r="L5285" s="1" t="s">
        <v>734</v>
      </c>
      <c r="M5285" s="1">
        <v>0</v>
      </c>
      <c r="N5285" s="1" t="s">
        <v>5211</v>
      </c>
      <c r="O5285" s="1">
        <v>43978</v>
      </c>
      <c r="P5285" s="1">
        <v>3681</v>
      </c>
      <c r="Q5285" s="1" t="s">
        <v>5212</v>
      </c>
    </row>
    <row r="5286" spans="1:17" x14ac:dyDescent="0.4">
      <c r="A5286" t="s">
        <v>48</v>
      </c>
      <c r="B5286" t="s">
        <v>2124</v>
      </c>
      <c r="C5286" t="s">
        <v>4</v>
      </c>
      <c r="D5286">
        <v>2020</v>
      </c>
      <c r="E5286" s="3">
        <v>3</v>
      </c>
      <c r="F5286" s="21" t="s">
        <v>50</v>
      </c>
      <c r="G5286" s="1">
        <v>85</v>
      </c>
      <c r="H5286" s="1">
        <v>-2</v>
      </c>
      <c r="J5286" s="1" t="s">
        <v>1312</v>
      </c>
      <c r="K5286" s="1" t="s">
        <v>5201</v>
      </c>
      <c r="L5286" s="1" t="s">
        <v>3559</v>
      </c>
      <c r="M5286" s="1">
        <v>0</v>
      </c>
      <c r="N5286" s="1" t="s">
        <v>5202</v>
      </c>
      <c r="O5286" s="1">
        <v>43991</v>
      </c>
      <c r="P5286" s="1">
        <v>3621</v>
      </c>
      <c r="Q5286" s="1" t="s">
        <v>5203</v>
      </c>
    </row>
    <row r="5287" spans="1:17" x14ac:dyDescent="0.4">
      <c r="A5287" t="s">
        <v>48</v>
      </c>
      <c r="B5287" t="s">
        <v>2124</v>
      </c>
      <c r="C5287" t="s">
        <v>4</v>
      </c>
      <c r="D5287">
        <v>2020</v>
      </c>
      <c r="E5287" s="3">
        <v>3</v>
      </c>
      <c r="F5287" s="21" t="s">
        <v>50</v>
      </c>
      <c r="G5287" s="1">
        <v>86</v>
      </c>
      <c r="H5287" s="1">
        <v>39</v>
      </c>
      <c r="J5287" s="1" t="s">
        <v>317</v>
      </c>
      <c r="K5287" s="1" t="s">
        <v>5376</v>
      </c>
      <c r="L5287" s="1" t="s">
        <v>5134</v>
      </c>
      <c r="M5287" s="1">
        <v>0</v>
      </c>
      <c r="N5287" s="1" t="s">
        <v>5377</v>
      </c>
      <c r="O5287" s="1">
        <v>43570</v>
      </c>
      <c r="P5287" s="1">
        <v>3564</v>
      </c>
      <c r="Q5287" s="1" t="s">
        <v>5378</v>
      </c>
    </row>
    <row r="5288" spans="1:17" x14ac:dyDescent="0.4">
      <c r="A5288" t="s">
        <v>48</v>
      </c>
      <c r="B5288" t="s">
        <v>2124</v>
      </c>
      <c r="C5288" t="s">
        <v>4</v>
      </c>
      <c r="D5288">
        <v>2020</v>
      </c>
      <c r="E5288" s="3">
        <v>3</v>
      </c>
      <c r="F5288" s="21" t="s">
        <v>50</v>
      </c>
      <c r="G5288" s="1">
        <v>87</v>
      </c>
      <c r="H5288" s="1">
        <v>-5</v>
      </c>
      <c r="J5288" s="1" t="s">
        <v>317</v>
      </c>
      <c r="K5288" s="1" t="s">
        <v>2433</v>
      </c>
      <c r="L5288" s="1" t="s">
        <v>2408</v>
      </c>
      <c r="M5288" s="1">
        <v>0</v>
      </c>
      <c r="N5288" s="1" t="s">
        <v>5248</v>
      </c>
      <c r="O5288" s="1">
        <v>43552</v>
      </c>
      <c r="P5288" s="1">
        <v>3539</v>
      </c>
      <c r="Q5288" s="1" t="s">
        <v>5249</v>
      </c>
    </row>
    <row r="5289" spans="1:17" x14ac:dyDescent="0.4">
      <c r="A5289" t="s">
        <v>48</v>
      </c>
      <c r="B5289" t="s">
        <v>2124</v>
      </c>
      <c r="C5289" t="s">
        <v>4</v>
      </c>
      <c r="D5289">
        <v>2020</v>
      </c>
      <c r="E5289" s="3">
        <v>3</v>
      </c>
      <c r="F5289" s="21" t="s">
        <v>50</v>
      </c>
      <c r="G5289" s="1">
        <v>88</v>
      </c>
      <c r="H5289" s="1" t="s">
        <v>62</v>
      </c>
      <c r="J5289" s="1" t="s">
        <v>3156</v>
      </c>
      <c r="K5289" s="1" t="s">
        <v>5231</v>
      </c>
      <c r="L5289" s="1" t="s">
        <v>5232</v>
      </c>
      <c r="M5289" s="1">
        <v>0</v>
      </c>
      <c r="N5289" s="1" t="s">
        <v>5233</v>
      </c>
      <c r="O5289" s="1">
        <v>43901</v>
      </c>
      <c r="P5289" s="1">
        <v>3501</v>
      </c>
      <c r="Q5289" s="1" t="s">
        <v>5234</v>
      </c>
    </row>
    <row r="5290" spans="1:17" x14ac:dyDescent="0.4">
      <c r="A5290" t="s">
        <v>48</v>
      </c>
      <c r="B5290" t="s">
        <v>2124</v>
      </c>
      <c r="C5290" t="s">
        <v>4</v>
      </c>
      <c r="D5290">
        <v>2020</v>
      </c>
      <c r="E5290" s="3">
        <v>3</v>
      </c>
      <c r="F5290" s="21" t="s">
        <v>50</v>
      </c>
      <c r="G5290" s="1">
        <v>89</v>
      </c>
      <c r="H5290" s="1">
        <v>18</v>
      </c>
      <c r="J5290" s="1" t="s">
        <v>20</v>
      </c>
      <c r="K5290" s="1" t="s">
        <v>875</v>
      </c>
      <c r="L5290" s="1" t="s">
        <v>876</v>
      </c>
      <c r="M5290" s="1">
        <v>0</v>
      </c>
      <c r="N5290" s="1" t="s">
        <v>3321</v>
      </c>
      <c r="O5290" s="1">
        <v>43987</v>
      </c>
      <c r="P5290" s="1">
        <v>3452</v>
      </c>
      <c r="Q5290" s="1" t="s">
        <v>3322</v>
      </c>
    </row>
    <row r="5291" spans="1:17" x14ac:dyDescent="0.4">
      <c r="A5291" t="s">
        <v>48</v>
      </c>
      <c r="B5291" t="s">
        <v>2124</v>
      </c>
      <c r="C5291" t="s">
        <v>4</v>
      </c>
      <c r="D5291">
        <v>2020</v>
      </c>
      <c r="E5291" s="3">
        <v>3</v>
      </c>
      <c r="F5291" s="21" t="s">
        <v>50</v>
      </c>
      <c r="G5291" s="1">
        <v>90</v>
      </c>
      <c r="H5291" s="1">
        <v>8</v>
      </c>
      <c r="J5291" s="1" t="s">
        <v>304</v>
      </c>
      <c r="K5291" s="1" t="s">
        <v>2384</v>
      </c>
      <c r="L5291" s="1" t="s">
        <v>2385</v>
      </c>
      <c r="M5291" s="1">
        <v>0</v>
      </c>
      <c r="N5291" s="1" t="s">
        <v>5283</v>
      </c>
      <c r="O5291" s="1">
        <v>43999</v>
      </c>
      <c r="P5291" s="1">
        <v>3362</v>
      </c>
      <c r="Q5291" s="1" t="s">
        <v>5284</v>
      </c>
    </row>
    <row r="5292" spans="1:17" x14ac:dyDescent="0.4">
      <c r="A5292" t="s">
        <v>48</v>
      </c>
      <c r="B5292" t="s">
        <v>2124</v>
      </c>
      <c r="C5292" t="s">
        <v>4</v>
      </c>
      <c r="D5292">
        <v>2020</v>
      </c>
      <c r="E5292" s="3">
        <v>3</v>
      </c>
      <c r="F5292" s="21" t="s">
        <v>50</v>
      </c>
      <c r="G5292" s="1">
        <v>91</v>
      </c>
      <c r="H5292" s="1">
        <v>-33</v>
      </c>
      <c r="J5292" s="1" t="s">
        <v>317</v>
      </c>
      <c r="K5292" s="1" t="s">
        <v>2365</v>
      </c>
      <c r="L5292" s="1" t="s">
        <v>2366</v>
      </c>
      <c r="M5292" s="1">
        <v>0</v>
      </c>
      <c r="N5292" s="1" t="s">
        <v>5110</v>
      </c>
      <c r="O5292" s="1">
        <v>44006</v>
      </c>
      <c r="P5292" s="1">
        <v>3332</v>
      </c>
      <c r="Q5292" s="1" t="s">
        <v>5111</v>
      </c>
    </row>
    <row r="5293" spans="1:17" x14ac:dyDescent="0.4">
      <c r="A5293" t="s">
        <v>48</v>
      </c>
      <c r="B5293" t="s">
        <v>2124</v>
      </c>
      <c r="C5293" t="s">
        <v>4</v>
      </c>
      <c r="D5293">
        <v>2020</v>
      </c>
      <c r="E5293" s="3">
        <v>3</v>
      </c>
      <c r="F5293" s="21" t="s">
        <v>50</v>
      </c>
      <c r="G5293" s="1">
        <v>92</v>
      </c>
      <c r="H5293" s="1">
        <v>18</v>
      </c>
      <c r="J5293" s="1" t="s">
        <v>1312</v>
      </c>
      <c r="K5293" s="1" t="s">
        <v>5302</v>
      </c>
      <c r="L5293" s="1" t="s">
        <v>301</v>
      </c>
      <c r="M5293" s="1">
        <v>0</v>
      </c>
      <c r="N5293" s="1" t="s">
        <v>5303</v>
      </c>
      <c r="O5293" s="1">
        <v>44005</v>
      </c>
      <c r="P5293" s="1">
        <v>3279</v>
      </c>
      <c r="Q5293" s="1" t="s">
        <v>5304</v>
      </c>
    </row>
    <row r="5294" spans="1:17" x14ac:dyDescent="0.4">
      <c r="A5294" t="s">
        <v>48</v>
      </c>
      <c r="B5294" t="s">
        <v>2124</v>
      </c>
      <c r="C5294" t="s">
        <v>4</v>
      </c>
      <c r="D5294">
        <v>2020</v>
      </c>
      <c r="E5294" s="3">
        <v>3</v>
      </c>
      <c r="F5294" s="21" t="s">
        <v>50</v>
      </c>
      <c r="G5294" s="1">
        <v>93</v>
      </c>
      <c r="H5294" s="1">
        <v>-16</v>
      </c>
      <c r="J5294" s="1" t="s">
        <v>317</v>
      </c>
      <c r="K5294" s="1" t="s">
        <v>5217</v>
      </c>
      <c r="L5294" s="1" t="s">
        <v>3559</v>
      </c>
      <c r="M5294" s="1">
        <v>0</v>
      </c>
      <c r="N5294" s="1" t="s">
        <v>5218</v>
      </c>
      <c r="O5294" s="1">
        <v>42849</v>
      </c>
      <c r="P5294" s="1">
        <v>3235</v>
      </c>
      <c r="Q5294" s="1" t="s">
        <v>5219</v>
      </c>
    </row>
    <row r="5295" spans="1:17" x14ac:dyDescent="0.4">
      <c r="A5295" t="s">
        <v>48</v>
      </c>
      <c r="B5295" t="s">
        <v>2124</v>
      </c>
      <c r="C5295" t="s">
        <v>4</v>
      </c>
      <c r="D5295">
        <v>2020</v>
      </c>
      <c r="E5295" s="3">
        <v>3</v>
      </c>
      <c r="F5295" s="21" t="s">
        <v>50</v>
      </c>
      <c r="G5295" s="1">
        <v>94</v>
      </c>
      <c r="H5295" s="1">
        <v>-7</v>
      </c>
      <c r="J5295" s="1" t="s">
        <v>1442</v>
      </c>
      <c r="K5295" s="1" t="s">
        <v>5220</v>
      </c>
      <c r="L5295" s="1" t="s">
        <v>5221</v>
      </c>
      <c r="M5295" s="1">
        <v>0</v>
      </c>
      <c r="N5295" s="1" t="s">
        <v>5222</v>
      </c>
      <c r="O5295" s="1">
        <v>43991</v>
      </c>
      <c r="P5295" s="1">
        <v>3182</v>
      </c>
      <c r="Q5295" s="1" t="s">
        <v>5223</v>
      </c>
    </row>
    <row r="5296" spans="1:17" x14ac:dyDescent="0.4">
      <c r="A5296" t="s">
        <v>48</v>
      </c>
      <c r="B5296" t="s">
        <v>2124</v>
      </c>
      <c r="C5296" t="s">
        <v>4</v>
      </c>
      <c r="D5296">
        <v>2020</v>
      </c>
      <c r="E5296" s="3">
        <v>3</v>
      </c>
      <c r="F5296" s="21" t="s">
        <v>50</v>
      </c>
      <c r="G5296" s="1">
        <v>95</v>
      </c>
      <c r="H5296" s="1">
        <v>-17</v>
      </c>
      <c r="J5296" s="1" t="s">
        <v>9</v>
      </c>
      <c r="K5296" s="1" t="s">
        <v>5196</v>
      </c>
      <c r="L5296" s="1" t="s">
        <v>2234</v>
      </c>
      <c r="M5296" s="1">
        <v>0</v>
      </c>
      <c r="N5296" s="1" t="s">
        <v>5197</v>
      </c>
      <c r="O5296" s="1">
        <v>43984</v>
      </c>
      <c r="P5296" s="1">
        <v>3148</v>
      </c>
      <c r="Q5296" s="1" t="s">
        <v>5198</v>
      </c>
    </row>
    <row r="5297" spans="1:17" x14ac:dyDescent="0.4">
      <c r="A5297" t="s">
        <v>48</v>
      </c>
      <c r="B5297" t="s">
        <v>2124</v>
      </c>
      <c r="C5297" t="s">
        <v>4</v>
      </c>
      <c r="D5297">
        <v>2020</v>
      </c>
      <c r="E5297" s="3">
        <v>3</v>
      </c>
      <c r="F5297" s="21" t="s">
        <v>50</v>
      </c>
      <c r="G5297" s="1">
        <v>96</v>
      </c>
      <c r="H5297" s="1">
        <v>27</v>
      </c>
      <c r="J5297" s="1" t="s">
        <v>452</v>
      </c>
      <c r="K5297" s="1" t="s">
        <v>5531</v>
      </c>
      <c r="L5297" s="1" t="s">
        <v>3652</v>
      </c>
      <c r="M5297" s="1">
        <v>0</v>
      </c>
      <c r="N5297" s="1" t="s">
        <v>5532</v>
      </c>
      <c r="O5297" s="1">
        <v>44006</v>
      </c>
      <c r="P5297" s="1">
        <v>3142</v>
      </c>
      <c r="Q5297" s="1" t="s">
        <v>5533</v>
      </c>
    </row>
    <row r="5298" spans="1:17" x14ac:dyDescent="0.4">
      <c r="A5298" t="s">
        <v>48</v>
      </c>
      <c r="B5298" t="s">
        <v>2124</v>
      </c>
      <c r="C5298" t="s">
        <v>4</v>
      </c>
      <c r="D5298">
        <v>2020</v>
      </c>
      <c r="E5298" s="3">
        <v>3</v>
      </c>
      <c r="F5298" s="21" t="s">
        <v>50</v>
      </c>
      <c r="G5298" s="1">
        <v>97</v>
      </c>
      <c r="H5298" s="1">
        <v>-3</v>
      </c>
      <c r="J5298" s="1" t="s">
        <v>452</v>
      </c>
      <c r="K5298" s="1" t="s">
        <v>5242</v>
      </c>
      <c r="L5298" s="1" t="s">
        <v>3702</v>
      </c>
      <c r="M5298" s="1">
        <v>0</v>
      </c>
      <c r="N5298" s="1" t="s">
        <v>5243</v>
      </c>
      <c r="O5298" s="1">
        <v>43108</v>
      </c>
      <c r="P5298" s="1">
        <v>3142</v>
      </c>
      <c r="Q5298" s="1" t="s">
        <v>5244</v>
      </c>
    </row>
    <row r="5299" spans="1:17" x14ac:dyDescent="0.4">
      <c r="A5299" t="s">
        <v>48</v>
      </c>
      <c r="B5299" t="s">
        <v>2124</v>
      </c>
      <c r="C5299" t="s">
        <v>4</v>
      </c>
      <c r="D5299">
        <v>2020</v>
      </c>
      <c r="E5299" s="3">
        <v>3</v>
      </c>
      <c r="F5299" s="21" t="s">
        <v>50</v>
      </c>
      <c r="G5299" s="1">
        <v>98</v>
      </c>
      <c r="H5299" s="1">
        <v>-9</v>
      </c>
      <c r="J5299" s="1" t="s">
        <v>1597</v>
      </c>
      <c r="K5299" s="1" t="s">
        <v>3323</v>
      </c>
      <c r="L5299" s="1" t="s">
        <v>3324</v>
      </c>
      <c r="M5299" s="1">
        <v>0</v>
      </c>
      <c r="N5299" s="1" t="s">
        <v>3325</v>
      </c>
      <c r="O5299" s="1">
        <v>43715</v>
      </c>
      <c r="P5299" s="1">
        <v>3134</v>
      </c>
      <c r="Q5299" s="1" t="s">
        <v>3326</v>
      </c>
    </row>
    <row r="5300" spans="1:17" x14ac:dyDescent="0.4">
      <c r="A5300" t="s">
        <v>48</v>
      </c>
      <c r="B5300" t="s">
        <v>2124</v>
      </c>
      <c r="C5300" t="s">
        <v>4</v>
      </c>
      <c r="D5300">
        <v>2020</v>
      </c>
      <c r="E5300" s="3">
        <v>3</v>
      </c>
      <c r="F5300" s="21" t="s">
        <v>50</v>
      </c>
      <c r="G5300" s="1">
        <v>99</v>
      </c>
      <c r="H5300" s="1">
        <v>14</v>
      </c>
      <c r="J5300" s="1" t="s">
        <v>17</v>
      </c>
      <c r="K5300" s="1" t="s">
        <v>861</v>
      </c>
      <c r="L5300" s="1" t="s">
        <v>3375</v>
      </c>
      <c r="M5300" s="1">
        <v>0</v>
      </c>
      <c r="N5300" s="1" t="s">
        <v>3376</v>
      </c>
      <c r="O5300" s="1">
        <v>43976</v>
      </c>
      <c r="P5300" s="1">
        <v>3109</v>
      </c>
      <c r="Q5300" s="1" t="s">
        <v>3377</v>
      </c>
    </row>
    <row r="5301" spans="1:17" x14ac:dyDescent="0.4">
      <c r="A5301" t="s">
        <v>48</v>
      </c>
      <c r="B5301" t="s">
        <v>2124</v>
      </c>
      <c r="C5301" t="s">
        <v>4</v>
      </c>
      <c r="D5301">
        <v>2020</v>
      </c>
      <c r="E5301" s="3">
        <v>3</v>
      </c>
      <c r="F5301" s="21" t="s">
        <v>50</v>
      </c>
      <c r="G5301" s="1">
        <v>100</v>
      </c>
      <c r="H5301" s="1">
        <v>-15</v>
      </c>
      <c r="J5301" s="1" t="s">
        <v>1442</v>
      </c>
      <c r="K5301" s="1" t="s">
        <v>5446</v>
      </c>
      <c r="L5301" s="1" t="s">
        <v>5447</v>
      </c>
      <c r="M5301" s="1">
        <v>0</v>
      </c>
      <c r="N5301" s="1" t="s">
        <v>5448</v>
      </c>
      <c r="O5301" s="1">
        <v>43986</v>
      </c>
      <c r="P5301" s="1">
        <v>3064</v>
      </c>
      <c r="Q5301" s="1" t="s">
        <v>5449</v>
      </c>
    </row>
    <row r="5302" spans="1:17" x14ac:dyDescent="0.4">
      <c r="A5302" t="s">
        <v>48</v>
      </c>
      <c r="B5302" t="s">
        <v>2124</v>
      </c>
      <c r="C5302" t="s">
        <v>4</v>
      </c>
      <c r="D5302">
        <v>2020</v>
      </c>
      <c r="E5302" s="3">
        <v>3</v>
      </c>
      <c r="F5302" s="21" t="s">
        <v>50</v>
      </c>
      <c r="G5302" s="1">
        <v>101</v>
      </c>
      <c r="H5302" s="1">
        <v>-50</v>
      </c>
      <c r="J5302" s="1" t="s">
        <v>365</v>
      </c>
      <c r="K5302" s="1" t="s">
        <v>3654</v>
      </c>
      <c r="L5302" s="1" t="s">
        <v>2283</v>
      </c>
      <c r="M5302" s="1">
        <v>0</v>
      </c>
      <c r="O5302" s="1">
        <v>43865</v>
      </c>
      <c r="P5302" s="1">
        <v>3009</v>
      </c>
      <c r="Q5302" s="1" t="s">
        <v>3655</v>
      </c>
    </row>
    <row r="5303" spans="1:17" x14ac:dyDescent="0.4">
      <c r="A5303" t="s">
        <v>48</v>
      </c>
      <c r="B5303" t="s">
        <v>2124</v>
      </c>
      <c r="C5303" t="s">
        <v>4</v>
      </c>
      <c r="D5303">
        <v>2020</v>
      </c>
      <c r="E5303" s="3">
        <v>3</v>
      </c>
      <c r="F5303" s="21" t="s">
        <v>50</v>
      </c>
      <c r="G5303" s="1">
        <v>102</v>
      </c>
      <c r="H5303" s="1">
        <v>-16</v>
      </c>
      <c r="J5303" s="1" t="s">
        <v>304</v>
      </c>
      <c r="K5303" s="1" t="s">
        <v>5254</v>
      </c>
      <c r="L5303" s="1" t="s">
        <v>5255</v>
      </c>
      <c r="M5303" s="1">
        <v>0</v>
      </c>
      <c r="N5303" s="1" t="s">
        <v>5256</v>
      </c>
      <c r="O5303" s="1">
        <v>43997</v>
      </c>
      <c r="P5303" s="1">
        <v>3006</v>
      </c>
      <c r="Q5303" s="1" t="s">
        <v>5257</v>
      </c>
    </row>
    <row r="5304" spans="1:17" x14ac:dyDescent="0.4">
      <c r="A5304" t="s">
        <v>48</v>
      </c>
      <c r="B5304" t="s">
        <v>2124</v>
      </c>
      <c r="C5304" t="s">
        <v>4</v>
      </c>
      <c r="D5304">
        <v>2020</v>
      </c>
      <c r="E5304" s="3">
        <v>3</v>
      </c>
      <c r="F5304" s="21" t="s">
        <v>50</v>
      </c>
      <c r="G5304" s="1">
        <v>103</v>
      </c>
      <c r="H5304" s="1">
        <v>2</v>
      </c>
      <c r="J5304" s="1" t="s">
        <v>3156</v>
      </c>
      <c r="K5304" s="1" t="s">
        <v>5258</v>
      </c>
      <c r="L5304" s="1" t="s">
        <v>5259</v>
      </c>
      <c r="M5304" s="1">
        <v>0</v>
      </c>
      <c r="N5304" s="1" t="s">
        <v>5260</v>
      </c>
      <c r="O5304" s="1">
        <v>42243</v>
      </c>
      <c r="P5304" s="1">
        <v>3006</v>
      </c>
      <c r="Q5304" s="1" t="s">
        <v>5261</v>
      </c>
    </row>
    <row r="5305" spans="1:17" x14ac:dyDescent="0.4">
      <c r="A5305" t="s">
        <v>48</v>
      </c>
      <c r="B5305" t="s">
        <v>2124</v>
      </c>
      <c r="C5305" t="s">
        <v>4</v>
      </c>
      <c r="D5305">
        <v>2020</v>
      </c>
      <c r="E5305" s="3">
        <v>3</v>
      </c>
      <c r="F5305" s="21" t="s">
        <v>50</v>
      </c>
      <c r="G5305" s="1">
        <v>104</v>
      </c>
      <c r="H5305" s="1">
        <v>13</v>
      </c>
      <c r="J5305" s="1" t="s">
        <v>415</v>
      </c>
      <c r="K5305" s="1" t="s">
        <v>5362</v>
      </c>
      <c r="L5305" s="1" t="s">
        <v>128</v>
      </c>
      <c r="M5305" s="1">
        <v>0</v>
      </c>
      <c r="N5305" s="1" t="s">
        <v>5363</v>
      </c>
      <c r="O5305" s="1">
        <v>42594</v>
      </c>
      <c r="P5305" s="1">
        <v>2929</v>
      </c>
      <c r="Q5305" s="1" t="s">
        <v>5364</v>
      </c>
    </row>
    <row r="5306" spans="1:17" x14ac:dyDescent="0.4">
      <c r="A5306" t="s">
        <v>48</v>
      </c>
      <c r="B5306" t="s">
        <v>2124</v>
      </c>
      <c r="C5306" t="s">
        <v>4</v>
      </c>
      <c r="D5306">
        <v>2020</v>
      </c>
      <c r="E5306" s="3">
        <v>3</v>
      </c>
      <c r="F5306" s="21" t="s">
        <v>50</v>
      </c>
      <c r="G5306" s="1">
        <v>105</v>
      </c>
      <c r="H5306" s="1">
        <v>63</v>
      </c>
      <c r="J5306" s="1" t="s">
        <v>1312</v>
      </c>
      <c r="K5306" s="1" t="s">
        <v>5589</v>
      </c>
      <c r="L5306" s="1" t="s">
        <v>5590</v>
      </c>
      <c r="M5306" s="1">
        <v>0</v>
      </c>
      <c r="N5306" s="1" t="s">
        <v>5591</v>
      </c>
      <c r="O5306" s="1">
        <v>43985</v>
      </c>
      <c r="P5306" s="1">
        <v>2914</v>
      </c>
      <c r="Q5306" s="1" t="s">
        <v>5592</v>
      </c>
    </row>
    <row r="5307" spans="1:17" x14ac:dyDescent="0.4">
      <c r="A5307" t="s">
        <v>48</v>
      </c>
      <c r="B5307" t="s">
        <v>2124</v>
      </c>
      <c r="C5307" t="s">
        <v>4</v>
      </c>
      <c r="D5307">
        <v>2020</v>
      </c>
      <c r="E5307" s="3">
        <v>3</v>
      </c>
      <c r="F5307" s="21" t="s">
        <v>50</v>
      </c>
      <c r="G5307" s="1">
        <v>106</v>
      </c>
      <c r="H5307" s="1">
        <v>8</v>
      </c>
      <c r="J5307" s="1" t="s">
        <v>178</v>
      </c>
      <c r="K5307" s="1" t="s">
        <v>5269</v>
      </c>
      <c r="L5307" s="1" t="s">
        <v>5270</v>
      </c>
      <c r="M5307" s="1">
        <v>0</v>
      </c>
      <c r="N5307" s="1" t="s">
        <v>5271</v>
      </c>
      <c r="O5307" s="1">
        <v>43480</v>
      </c>
      <c r="P5307" s="1">
        <v>2910</v>
      </c>
      <c r="Q5307" s="1" t="s">
        <v>5272</v>
      </c>
    </row>
    <row r="5308" spans="1:17" x14ac:dyDescent="0.4">
      <c r="A5308" t="s">
        <v>48</v>
      </c>
      <c r="B5308" t="s">
        <v>2124</v>
      </c>
      <c r="C5308" t="s">
        <v>4</v>
      </c>
      <c r="D5308">
        <v>2020</v>
      </c>
      <c r="E5308" s="3">
        <v>3</v>
      </c>
      <c r="F5308" s="21" t="s">
        <v>50</v>
      </c>
      <c r="G5308" s="1">
        <v>107</v>
      </c>
      <c r="H5308" s="1">
        <v>-14</v>
      </c>
      <c r="J5308" s="1" t="s">
        <v>304</v>
      </c>
      <c r="K5308" s="1" t="s">
        <v>5266</v>
      </c>
      <c r="L5308" s="1" t="s">
        <v>2408</v>
      </c>
      <c r="M5308" s="1">
        <v>0</v>
      </c>
      <c r="N5308" s="1" t="s">
        <v>5267</v>
      </c>
      <c r="O5308" s="1">
        <v>43977</v>
      </c>
      <c r="P5308" s="1">
        <v>2906</v>
      </c>
      <c r="Q5308" s="1" t="s">
        <v>5268</v>
      </c>
    </row>
    <row r="5309" spans="1:17" x14ac:dyDescent="0.4">
      <c r="A5309" t="s">
        <v>48</v>
      </c>
      <c r="B5309" t="s">
        <v>2124</v>
      </c>
      <c r="C5309" t="s">
        <v>4</v>
      </c>
      <c r="D5309">
        <v>2020</v>
      </c>
      <c r="E5309" s="3">
        <v>3</v>
      </c>
      <c r="F5309" s="21" t="s">
        <v>50</v>
      </c>
      <c r="G5309" s="1">
        <v>108</v>
      </c>
      <c r="H5309" s="1">
        <v>1</v>
      </c>
      <c r="J5309" s="1" t="s">
        <v>3156</v>
      </c>
      <c r="K5309" s="1" t="s">
        <v>5290</v>
      </c>
      <c r="L5309" s="1" t="s">
        <v>5291</v>
      </c>
      <c r="M5309" s="1">
        <v>0</v>
      </c>
      <c r="N5309" s="1" t="s">
        <v>5292</v>
      </c>
      <c r="O5309" s="1">
        <v>41507</v>
      </c>
      <c r="P5309" s="1">
        <v>2897</v>
      </c>
      <c r="Q5309" s="1" t="s">
        <v>5293</v>
      </c>
    </row>
    <row r="5310" spans="1:17" x14ac:dyDescent="0.4">
      <c r="A5310" t="s">
        <v>48</v>
      </c>
      <c r="B5310" t="s">
        <v>2124</v>
      </c>
      <c r="C5310" t="s">
        <v>4</v>
      </c>
      <c r="D5310">
        <v>2020</v>
      </c>
      <c r="E5310" s="3">
        <v>3</v>
      </c>
      <c r="F5310" s="21" t="s">
        <v>50</v>
      </c>
      <c r="G5310" s="1">
        <v>109</v>
      </c>
      <c r="H5310" s="1">
        <v>-10</v>
      </c>
      <c r="J5310" s="1" t="s">
        <v>317</v>
      </c>
      <c r="K5310" s="1" t="s">
        <v>5228</v>
      </c>
      <c r="L5310" s="1" t="s">
        <v>3559</v>
      </c>
      <c r="M5310" s="1">
        <v>0</v>
      </c>
      <c r="N5310" s="1" t="s">
        <v>5229</v>
      </c>
      <c r="O5310" s="1">
        <v>43978</v>
      </c>
      <c r="P5310" s="1">
        <v>2888</v>
      </c>
      <c r="Q5310" s="1" t="s">
        <v>5230</v>
      </c>
    </row>
    <row r="5311" spans="1:17" x14ac:dyDescent="0.4">
      <c r="A5311" t="s">
        <v>48</v>
      </c>
      <c r="B5311" t="s">
        <v>2124</v>
      </c>
      <c r="C5311" t="s">
        <v>4</v>
      </c>
      <c r="D5311">
        <v>2020</v>
      </c>
      <c r="E5311" s="3">
        <v>3</v>
      </c>
      <c r="F5311" s="21" t="s">
        <v>50</v>
      </c>
      <c r="G5311" s="1">
        <v>110</v>
      </c>
      <c r="H5311" s="1">
        <v>-15</v>
      </c>
      <c r="J5311" s="1" t="s">
        <v>178</v>
      </c>
      <c r="K5311" s="1" t="s">
        <v>3403</v>
      </c>
      <c r="L5311" s="1" t="s">
        <v>3404</v>
      </c>
      <c r="M5311" s="1">
        <v>0</v>
      </c>
      <c r="O5311" s="1">
        <v>43811</v>
      </c>
      <c r="P5311" s="1">
        <v>2847</v>
      </c>
      <c r="Q5311" s="1" t="s">
        <v>3405</v>
      </c>
    </row>
    <row r="5312" spans="1:17" x14ac:dyDescent="0.4">
      <c r="A5312" t="s">
        <v>48</v>
      </c>
      <c r="B5312" t="s">
        <v>2124</v>
      </c>
      <c r="C5312" t="s">
        <v>4</v>
      </c>
      <c r="D5312">
        <v>2020</v>
      </c>
      <c r="E5312" s="3">
        <v>3</v>
      </c>
      <c r="F5312" s="21" t="s">
        <v>50</v>
      </c>
      <c r="G5312" s="1">
        <v>111</v>
      </c>
      <c r="H5312" s="1">
        <v>32</v>
      </c>
      <c r="J5312" s="1" t="s">
        <v>3664</v>
      </c>
      <c r="K5312" s="1" t="s">
        <v>5316</v>
      </c>
      <c r="L5312" s="1" t="s">
        <v>5114</v>
      </c>
      <c r="M5312" s="1">
        <v>0</v>
      </c>
      <c r="N5312" s="1" t="s">
        <v>5317</v>
      </c>
      <c r="O5312" s="1">
        <v>43979</v>
      </c>
      <c r="P5312" s="1">
        <v>2794</v>
      </c>
      <c r="Q5312" s="1" t="s">
        <v>5318</v>
      </c>
    </row>
    <row r="5313" spans="1:17" x14ac:dyDescent="0.4">
      <c r="A5313" t="s">
        <v>48</v>
      </c>
      <c r="B5313" t="s">
        <v>2124</v>
      </c>
      <c r="C5313" t="s">
        <v>4</v>
      </c>
      <c r="D5313">
        <v>2020</v>
      </c>
      <c r="E5313" s="3">
        <v>3</v>
      </c>
      <c r="F5313" s="21" t="s">
        <v>50</v>
      </c>
      <c r="G5313" s="1">
        <v>112</v>
      </c>
      <c r="H5313" s="1">
        <v>10</v>
      </c>
      <c r="J5313" s="1" t="s">
        <v>317</v>
      </c>
      <c r="K5313" s="1" t="s">
        <v>5415</v>
      </c>
      <c r="L5313" s="1" t="s">
        <v>2171</v>
      </c>
      <c r="M5313" s="1">
        <v>0</v>
      </c>
      <c r="N5313" s="1" t="s">
        <v>5416</v>
      </c>
      <c r="O5313" s="1">
        <v>43794</v>
      </c>
      <c r="P5313" s="1">
        <v>2786</v>
      </c>
      <c r="Q5313" s="1" t="s">
        <v>5417</v>
      </c>
    </row>
    <row r="5314" spans="1:17" x14ac:dyDescent="0.4">
      <c r="A5314" t="s">
        <v>48</v>
      </c>
      <c r="B5314" t="s">
        <v>2124</v>
      </c>
      <c r="C5314" t="s">
        <v>4</v>
      </c>
      <c r="D5314">
        <v>2020</v>
      </c>
      <c r="E5314" s="3">
        <v>3</v>
      </c>
      <c r="F5314" s="21" t="s">
        <v>50</v>
      </c>
      <c r="G5314" s="1">
        <v>113</v>
      </c>
      <c r="H5314" s="1">
        <v>-9</v>
      </c>
      <c r="J5314" s="1" t="s">
        <v>3149</v>
      </c>
      <c r="K5314" s="1" t="s">
        <v>5279</v>
      </c>
      <c r="L5314" s="1" t="s">
        <v>5280</v>
      </c>
      <c r="M5314" s="1">
        <v>0</v>
      </c>
      <c r="N5314" s="1" t="s">
        <v>5281</v>
      </c>
      <c r="O5314" s="1">
        <v>43994</v>
      </c>
      <c r="P5314" s="1">
        <v>2779</v>
      </c>
      <c r="Q5314" s="1" t="s">
        <v>5282</v>
      </c>
    </row>
    <row r="5315" spans="1:17" x14ac:dyDescent="0.4">
      <c r="A5315" t="s">
        <v>48</v>
      </c>
      <c r="B5315" t="s">
        <v>2124</v>
      </c>
      <c r="C5315" t="s">
        <v>4</v>
      </c>
      <c r="D5315">
        <v>2020</v>
      </c>
      <c r="E5315" s="3">
        <v>3</v>
      </c>
      <c r="F5315" s="21" t="s">
        <v>50</v>
      </c>
      <c r="G5315" s="1">
        <v>114</v>
      </c>
      <c r="H5315" s="1">
        <v>7</v>
      </c>
      <c r="J5315" s="1" t="s">
        <v>3156</v>
      </c>
      <c r="K5315" s="1" t="s">
        <v>4123</v>
      </c>
      <c r="L5315" s="1" t="s">
        <v>4124</v>
      </c>
      <c r="M5315" s="1">
        <v>0</v>
      </c>
      <c r="N5315" s="1" t="s">
        <v>4125</v>
      </c>
      <c r="O5315" s="1">
        <v>44004</v>
      </c>
      <c r="P5315" s="1">
        <v>2762</v>
      </c>
      <c r="Q5315" s="1" t="s">
        <v>4126</v>
      </c>
    </row>
    <row r="5316" spans="1:17" x14ac:dyDescent="0.4">
      <c r="A5316" t="s">
        <v>48</v>
      </c>
      <c r="B5316" t="s">
        <v>2124</v>
      </c>
      <c r="C5316" t="s">
        <v>4</v>
      </c>
      <c r="D5316">
        <v>2020</v>
      </c>
      <c r="E5316" s="3">
        <v>3</v>
      </c>
      <c r="F5316" s="21" t="s">
        <v>50</v>
      </c>
      <c r="G5316" s="1">
        <v>115</v>
      </c>
      <c r="H5316" s="1">
        <v>12</v>
      </c>
      <c r="J5316" s="1" t="s">
        <v>3156</v>
      </c>
      <c r="K5316" s="1" t="s">
        <v>5330</v>
      </c>
      <c r="L5316" s="1" t="s">
        <v>2189</v>
      </c>
      <c r="M5316" s="1">
        <v>0</v>
      </c>
      <c r="N5316" s="1" t="s">
        <v>5331</v>
      </c>
      <c r="O5316" s="1">
        <v>43173</v>
      </c>
      <c r="P5316" s="1">
        <v>2731</v>
      </c>
      <c r="Q5316" s="1" t="s">
        <v>5332</v>
      </c>
    </row>
    <row r="5317" spans="1:17" x14ac:dyDescent="0.4">
      <c r="A5317" t="s">
        <v>48</v>
      </c>
      <c r="B5317" t="s">
        <v>2124</v>
      </c>
      <c r="C5317" t="s">
        <v>4</v>
      </c>
      <c r="D5317">
        <v>2020</v>
      </c>
      <c r="E5317" s="3">
        <v>3</v>
      </c>
      <c r="F5317" s="21" t="s">
        <v>50</v>
      </c>
      <c r="G5317" s="1">
        <v>116</v>
      </c>
      <c r="H5317" s="1">
        <v>-15</v>
      </c>
      <c r="J5317" s="1" t="s">
        <v>178</v>
      </c>
      <c r="K5317" s="1" t="s">
        <v>5294</v>
      </c>
      <c r="L5317" s="1" t="s">
        <v>5295</v>
      </c>
      <c r="M5317" s="1">
        <v>0</v>
      </c>
      <c r="N5317" s="1" t="s">
        <v>5296</v>
      </c>
      <c r="O5317" s="1">
        <v>43172</v>
      </c>
      <c r="P5317" s="1">
        <v>2709</v>
      </c>
      <c r="Q5317" s="1" t="s">
        <v>5297</v>
      </c>
    </row>
    <row r="5318" spans="1:17" x14ac:dyDescent="0.4">
      <c r="A5318" t="s">
        <v>48</v>
      </c>
      <c r="B5318" t="s">
        <v>2124</v>
      </c>
      <c r="C5318" t="s">
        <v>4</v>
      </c>
      <c r="D5318">
        <v>2020</v>
      </c>
      <c r="E5318" s="3">
        <v>3</v>
      </c>
      <c r="F5318" s="21" t="s">
        <v>50</v>
      </c>
      <c r="G5318" s="1">
        <v>117</v>
      </c>
      <c r="H5318" s="1">
        <v>2</v>
      </c>
      <c r="J5318" s="1" t="s">
        <v>178</v>
      </c>
      <c r="K5318" s="1" t="s">
        <v>5348</v>
      </c>
      <c r="L5318" s="1" t="s">
        <v>5349</v>
      </c>
      <c r="M5318" s="1">
        <v>0</v>
      </c>
      <c r="N5318" s="1" t="s">
        <v>5350</v>
      </c>
      <c r="O5318" s="1">
        <v>43732</v>
      </c>
      <c r="P5318" s="1">
        <v>2677</v>
      </c>
      <c r="Q5318" s="1" t="s">
        <v>5351</v>
      </c>
    </row>
    <row r="5319" spans="1:17" x14ac:dyDescent="0.4">
      <c r="A5319" t="s">
        <v>48</v>
      </c>
      <c r="B5319" t="s">
        <v>2124</v>
      </c>
      <c r="C5319" t="s">
        <v>4</v>
      </c>
      <c r="D5319">
        <v>2020</v>
      </c>
      <c r="E5319" s="3">
        <v>3</v>
      </c>
      <c r="F5319" s="21" t="s">
        <v>50</v>
      </c>
      <c r="G5319" s="1">
        <v>118</v>
      </c>
      <c r="H5319" s="1">
        <v>-37</v>
      </c>
      <c r="J5319" s="1" t="s">
        <v>178</v>
      </c>
      <c r="K5319" s="1" t="s">
        <v>2381</v>
      </c>
      <c r="L5319" s="1" t="s">
        <v>3559</v>
      </c>
      <c r="M5319" s="1">
        <v>0</v>
      </c>
      <c r="N5319" s="1" t="s">
        <v>5108</v>
      </c>
      <c r="O5319" s="1">
        <v>43059</v>
      </c>
      <c r="P5319" s="1">
        <v>2676</v>
      </c>
      <c r="Q5319" s="1" t="s">
        <v>5109</v>
      </c>
    </row>
    <row r="5320" spans="1:17" x14ac:dyDescent="0.4">
      <c r="A5320" t="s">
        <v>48</v>
      </c>
      <c r="B5320" t="s">
        <v>2124</v>
      </c>
      <c r="C5320" t="s">
        <v>4</v>
      </c>
      <c r="D5320">
        <v>2020</v>
      </c>
      <c r="E5320" s="3">
        <v>3</v>
      </c>
      <c r="F5320" s="21" t="s">
        <v>50</v>
      </c>
      <c r="G5320" s="1">
        <v>119</v>
      </c>
      <c r="H5320" s="1">
        <v>-11</v>
      </c>
      <c r="J5320" s="1" t="s">
        <v>20</v>
      </c>
      <c r="K5320" s="1" t="s">
        <v>5298</v>
      </c>
      <c r="L5320" s="1" t="s">
        <v>5299</v>
      </c>
      <c r="M5320" s="1">
        <v>0</v>
      </c>
      <c r="N5320" s="1" t="s">
        <v>5300</v>
      </c>
      <c r="O5320" s="1">
        <v>44005</v>
      </c>
      <c r="P5320" s="1">
        <v>2672</v>
      </c>
      <c r="Q5320" s="1" t="s">
        <v>5301</v>
      </c>
    </row>
    <row r="5321" spans="1:17" x14ac:dyDescent="0.4">
      <c r="A5321" t="s">
        <v>48</v>
      </c>
      <c r="B5321" t="s">
        <v>2124</v>
      </c>
      <c r="C5321" t="s">
        <v>4</v>
      </c>
      <c r="D5321">
        <v>2020</v>
      </c>
      <c r="E5321" s="3">
        <v>3</v>
      </c>
      <c r="F5321" s="21" t="s">
        <v>50</v>
      </c>
      <c r="G5321" s="1">
        <v>120</v>
      </c>
      <c r="H5321" s="1">
        <v>-20</v>
      </c>
      <c r="J5321" s="1" t="s">
        <v>304</v>
      </c>
      <c r="K5321" s="1" t="s">
        <v>5308</v>
      </c>
      <c r="L5321" s="1" t="s">
        <v>5309</v>
      </c>
      <c r="M5321" s="1">
        <v>0</v>
      </c>
      <c r="N5321" s="1" t="s">
        <v>5310</v>
      </c>
      <c r="O5321" s="1">
        <v>43999</v>
      </c>
      <c r="P5321" s="1">
        <v>2664</v>
      </c>
      <c r="Q5321" s="1" t="s">
        <v>5311</v>
      </c>
    </row>
    <row r="5322" spans="1:17" x14ac:dyDescent="0.4">
      <c r="A5322" t="s">
        <v>48</v>
      </c>
      <c r="B5322" t="s">
        <v>2124</v>
      </c>
      <c r="C5322" t="s">
        <v>4</v>
      </c>
      <c r="D5322">
        <v>2020</v>
      </c>
      <c r="E5322" s="3">
        <v>3</v>
      </c>
      <c r="F5322" s="21" t="s">
        <v>50</v>
      </c>
      <c r="G5322" s="1">
        <v>121</v>
      </c>
      <c r="H5322" s="1">
        <v>17</v>
      </c>
      <c r="J5322" s="1" t="s">
        <v>452</v>
      </c>
      <c r="K5322" s="1" t="s">
        <v>5389</v>
      </c>
      <c r="L5322" s="1" t="s">
        <v>5390</v>
      </c>
      <c r="M5322" s="1">
        <v>0</v>
      </c>
      <c r="N5322" s="1" t="s">
        <v>5391</v>
      </c>
      <c r="O5322" s="1">
        <v>44000</v>
      </c>
      <c r="P5322" s="1">
        <v>2617</v>
      </c>
      <c r="Q5322" s="1" t="s">
        <v>5392</v>
      </c>
    </row>
    <row r="5323" spans="1:17" x14ac:dyDescent="0.4">
      <c r="A5323" t="s">
        <v>48</v>
      </c>
      <c r="B5323" t="s">
        <v>2124</v>
      </c>
      <c r="C5323" t="s">
        <v>4</v>
      </c>
      <c r="D5323">
        <v>2020</v>
      </c>
      <c r="E5323" s="3">
        <v>3</v>
      </c>
      <c r="F5323" s="21" t="s">
        <v>50</v>
      </c>
      <c r="G5323" s="1">
        <v>122</v>
      </c>
      <c r="H5323" s="1">
        <v>11</v>
      </c>
      <c r="J5323" s="1" t="s">
        <v>3156</v>
      </c>
      <c r="K5323" s="1" t="s">
        <v>5450</v>
      </c>
      <c r="L5323" s="1" t="s">
        <v>5451</v>
      </c>
      <c r="M5323" s="1">
        <v>0</v>
      </c>
      <c r="N5323" s="1" t="s">
        <v>5452</v>
      </c>
      <c r="O5323" s="1">
        <v>43267</v>
      </c>
      <c r="P5323" s="1">
        <v>2557</v>
      </c>
      <c r="Q5323" s="1" t="s">
        <v>5453</v>
      </c>
    </row>
    <row r="5324" spans="1:17" x14ac:dyDescent="0.4">
      <c r="A5324" t="s">
        <v>48</v>
      </c>
      <c r="B5324" t="s">
        <v>2124</v>
      </c>
      <c r="C5324" t="s">
        <v>4</v>
      </c>
      <c r="D5324">
        <v>2020</v>
      </c>
      <c r="E5324" s="3">
        <v>3</v>
      </c>
      <c r="F5324" s="21" t="s">
        <v>50</v>
      </c>
      <c r="G5324" s="1">
        <v>123</v>
      </c>
      <c r="H5324" s="1">
        <v>-7</v>
      </c>
      <c r="J5324" s="1" t="s">
        <v>10</v>
      </c>
      <c r="K5324" s="1" t="s">
        <v>5572</v>
      </c>
      <c r="L5324" s="1" t="s">
        <v>5573</v>
      </c>
      <c r="M5324" s="1">
        <v>0</v>
      </c>
      <c r="O5324" s="1">
        <v>43484</v>
      </c>
      <c r="P5324" s="1">
        <v>2533</v>
      </c>
      <c r="Q5324" s="1" t="s">
        <v>5574</v>
      </c>
    </row>
    <row r="5325" spans="1:17" x14ac:dyDescent="0.4">
      <c r="A5325" t="s">
        <v>48</v>
      </c>
      <c r="B5325" t="s">
        <v>2124</v>
      </c>
      <c r="C5325" t="s">
        <v>4</v>
      </c>
      <c r="D5325">
        <v>2020</v>
      </c>
      <c r="E5325" s="3">
        <v>3</v>
      </c>
      <c r="F5325" s="21" t="s">
        <v>50</v>
      </c>
      <c r="G5325" s="1">
        <v>124</v>
      </c>
      <c r="H5325" s="1">
        <v>-34</v>
      </c>
      <c r="J5325" s="1" t="s">
        <v>17</v>
      </c>
      <c r="K5325" s="1" t="s">
        <v>5410</v>
      </c>
      <c r="L5325" s="1" t="s">
        <v>2408</v>
      </c>
      <c r="M5325" s="1">
        <v>0</v>
      </c>
      <c r="N5325" s="1" t="s">
        <v>5411</v>
      </c>
      <c r="O5325" s="1">
        <v>43983</v>
      </c>
      <c r="P5325" s="1">
        <v>2463</v>
      </c>
      <c r="Q5325" s="1" t="s">
        <v>5412</v>
      </c>
    </row>
    <row r="5326" spans="1:17" x14ac:dyDescent="0.4">
      <c r="A5326" t="s">
        <v>48</v>
      </c>
      <c r="B5326" t="s">
        <v>2124</v>
      </c>
      <c r="C5326" t="s">
        <v>4</v>
      </c>
      <c r="D5326">
        <v>2020</v>
      </c>
      <c r="E5326" s="3">
        <v>3</v>
      </c>
      <c r="F5326" s="21" t="s">
        <v>50</v>
      </c>
      <c r="G5326" s="1">
        <v>125</v>
      </c>
      <c r="H5326" s="1">
        <v>-23</v>
      </c>
      <c r="J5326" s="1" t="s">
        <v>178</v>
      </c>
      <c r="K5326" s="1" t="s">
        <v>5238</v>
      </c>
      <c r="L5326" s="1" t="s">
        <v>5239</v>
      </c>
      <c r="M5326" s="1">
        <v>0</v>
      </c>
      <c r="N5326" s="1" t="s">
        <v>5240</v>
      </c>
      <c r="O5326" s="1">
        <v>43993</v>
      </c>
      <c r="P5326" s="1">
        <v>2369</v>
      </c>
      <c r="Q5326" s="1" t="s">
        <v>5241</v>
      </c>
    </row>
    <row r="5327" spans="1:17" x14ac:dyDescent="0.4">
      <c r="A5327" t="s">
        <v>48</v>
      </c>
      <c r="B5327" t="s">
        <v>2124</v>
      </c>
      <c r="C5327" t="s">
        <v>4</v>
      </c>
      <c r="D5327">
        <v>2020</v>
      </c>
      <c r="E5327" s="3">
        <v>3</v>
      </c>
      <c r="F5327" s="21" t="s">
        <v>50</v>
      </c>
      <c r="G5327" s="1">
        <v>126</v>
      </c>
      <c r="H5327" s="1">
        <v>-6</v>
      </c>
      <c r="J5327" s="1" t="s">
        <v>20</v>
      </c>
      <c r="K5327" s="1" t="s">
        <v>5319</v>
      </c>
      <c r="L5327" s="1" t="s">
        <v>5320</v>
      </c>
      <c r="M5327" s="1">
        <v>0</v>
      </c>
      <c r="N5327" s="1" t="s">
        <v>5321</v>
      </c>
      <c r="O5327" s="1">
        <v>44000</v>
      </c>
      <c r="P5327" s="1">
        <v>2341</v>
      </c>
      <c r="Q5327" s="1" t="s">
        <v>5322</v>
      </c>
    </row>
    <row r="5328" spans="1:17" x14ac:dyDescent="0.4">
      <c r="A5328" t="s">
        <v>48</v>
      </c>
      <c r="B5328" t="s">
        <v>2124</v>
      </c>
      <c r="C5328" t="s">
        <v>4</v>
      </c>
      <c r="D5328">
        <v>2020</v>
      </c>
      <c r="E5328" s="3">
        <v>3</v>
      </c>
      <c r="F5328" s="21" t="s">
        <v>50</v>
      </c>
      <c r="G5328" s="1">
        <v>127</v>
      </c>
      <c r="H5328" s="1">
        <v>8</v>
      </c>
      <c r="J5328" s="1" t="s">
        <v>3497</v>
      </c>
      <c r="K5328" s="1" t="s">
        <v>5379</v>
      </c>
      <c r="L5328" s="1" t="s">
        <v>5380</v>
      </c>
      <c r="M5328" s="1">
        <v>0</v>
      </c>
      <c r="N5328" s="1" t="s">
        <v>5381</v>
      </c>
      <c r="O5328" s="1">
        <v>43986</v>
      </c>
      <c r="P5328" s="1">
        <v>2320</v>
      </c>
      <c r="Q5328" s="1" t="s">
        <v>5382</v>
      </c>
    </row>
    <row r="5329" spans="1:17" x14ac:dyDescent="0.4">
      <c r="A5329" t="s">
        <v>48</v>
      </c>
      <c r="B5329" t="s">
        <v>2124</v>
      </c>
      <c r="C5329" t="s">
        <v>4</v>
      </c>
      <c r="D5329">
        <v>2020</v>
      </c>
      <c r="E5329" s="3">
        <v>3</v>
      </c>
      <c r="F5329" s="21" t="s">
        <v>50</v>
      </c>
      <c r="G5329" s="1">
        <v>128</v>
      </c>
      <c r="H5329" s="1">
        <v>-22</v>
      </c>
      <c r="J5329" s="1" t="s">
        <v>415</v>
      </c>
      <c r="K5329" s="1" t="s">
        <v>5235</v>
      </c>
      <c r="L5329" s="1" t="s">
        <v>2408</v>
      </c>
      <c r="M5329" s="1">
        <v>0</v>
      </c>
      <c r="N5329" s="1" t="s">
        <v>5236</v>
      </c>
      <c r="O5329" s="1">
        <v>42563</v>
      </c>
      <c r="P5329" s="1">
        <v>2313</v>
      </c>
      <c r="Q5329" s="1" t="s">
        <v>5237</v>
      </c>
    </row>
    <row r="5330" spans="1:17" x14ac:dyDescent="0.4">
      <c r="A5330" t="s">
        <v>48</v>
      </c>
      <c r="B5330" t="s">
        <v>2124</v>
      </c>
      <c r="C5330" t="s">
        <v>4</v>
      </c>
      <c r="D5330">
        <v>2020</v>
      </c>
      <c r="E5330" s="3">
        <v>3</v>
      </c>
      <c r="F5330" s="21" t="s">
        <v>50</v>
      </c>
      <c r="G5330" s="1">
        <v>129</v>
      </c>
      <c r="H5330" s="1">
        <v>2</v>
      </c>
      <c r="J5330" s="1" t="s">
        <v>27</v>
      </c>
      <c r="K5330" s="1" t="s">
        <v>718</v>
      </c>
      <c r="L5330" s="1" t="s">
        <v>71</v>
      </c>
      <c r="M5330" s="1">
        <v>0</v>
      </c>
      <c r="N5330" s="1" t="s">
        <v>3359</v>
      </c>
      <c r="O5330" s="1">
        <v>43983</v>
      </c>
      <c r="P5330" s="1">
        <v>2304</v>
      </c>
      <c r="Q5330" s="1" t="s">
        <v>3360</v>
      </c>
    </row>
    <row r="5331" spans="1:17" x14ac:dyDescent="0.4">
      <c r="A5331" t="s">
        <v>48</v>
      </c>
      <c r="B5331" t="s">
        <v>2124</v>
      </c>
      <c r="C5331" t="s">
        <v>4</v>
      </c>
      <c r="D5331">
        <v>2020</v>
      </c>
      <c r="E5331" s="3">
        <v>3</v>
      </c>
      <c r="F5331" s="21" t="s">
        <v>50</v>
      </c>
      <c r="G5331" s="1">
        <v>130</v>
      </c>
      <c r="H5331" s="1">
        <v>-2</v>
      </c>
      <c r="J5331" s="1" t="s">
        <v>1597</v>
      </c>
      <c r="K5331" s="1" t="s">
        <v>5337</v>
      </c>
      <c r="L5331" s="1" t="s">
        <v>128</v>
      </c>
      <c r="M5331" s="1">
        <v>0</v>
      </c>
      <c r="N5331" s="1" t="s">
        <v>5338</v>
      </c>
      <c r="O5331" s="1">
        <v>43977</v>
      </c>
      <c r="P5331" s="1">
        <v>2285</v>
      </c>
      <c r="Q5331" s="1" t="s">
        <v>5339</v>
      </c>
    </row>
    <row r="5332" spans="1:17" x14ac:dyDescent="0.4">
      <c r="A5332" t="s">
        <v>48</v>
      </c>
      <c r="B5332" t="s">
        <v>2124</v>
      </c>
      <c r="C5332" t="s">
        <v>4</v>
      </c>
      <c r="D5332">
        <v>2020</v>
      </c>
      <c r="E5332" s="3">
        <v>3</v>
      </c>
      <c r="F5332" s="21" t="s">
        <v>50</v>
      </c>
      <c r="G5332" s="1">
        <v>131</v>
      </c>
      <c r="H5332" s="1">
        <v>40</v>
      </c>
      <c r="J5332" s="1" t="s">
        <v>20</v>
      </c>
      <c r="K5332" s="1" t="s">
        <v>3755</v>
      </c>
      <c r="L5332" s="1" t="s">
        <v>652</v>
      </c>
      <c r="M5332" s="1">
        <v>0</v>
      </c>
      <c r="N5332" s="1" t="s">
        <v>3756</v>
      </c>
      <c r="O5332" s="1">
        <v>44007</v>
      </c>
      <c r="P5332" s="1">
        <v>2275</v>
      </c>
      <c r="Q5332" s="1" t="s">
        <v>3757</v>
      </c>
    </row>
    <row r="5333" spans="1:17" x14ac:dyDescent="0.4">
      <c r="A5333" t="s">
        <v>48</v>
      </c>
      <c r="B5333" t="s">
        <v>2124</v>
      </c>
      <c r="C5333" t="s">
        <v>4</v>
      </c>
      <c r="D5333">
        <v>2020</v>
      </c>
      <c r="E5333" s="3">
        <v>3</v>
      </c>
      <c r="F5333" s="21" t="s">
        <v>50</v>
      </c>
      <c r="G5333" s="1">
        <v>132</v>
      </c>
      <c r="H5333" s="1">
        <v>8</v>
      </c>
      <c r="J5333" s="1" t="s">
        <v>178</v>
      </c>
      <c r="K5333" s="1" t="s">
        <v>5369</v>
      </c>
      <c r="L5333" s="1" t="s">
        <v>5370</v>
      </c>
      <c r="M5333" s="1">
        <v>0</v>
      </c>
      <c r="N5333" s="1" t="s">
        <v>5371</v>
      </c>
      <c r="O5333" s="1">
        <v>43108</v>
      </c>
      <c r="P5333" s="1">
        <v>2264</v>
      </c>
      <c r="Q5333" s="1" t="s">
        <v>5372</v>
      </c>
    </row>
    <row r="5334" spans="1:17" x14ac:dyDescent="0.4">
      <c r="A5334" t="s">
        <v>48</v>
      </c>
      <c r="B5334" t="s">
        <v>2124</v>
      </c>
      <c r="C5334" t="s">
        <v>4</v>
      </c>
      <c r="D5334">
        <v>2020</v>
      </c>
      <c r="E5334" s="3">
        <v>3</v>
      </c>
      <c r="F5334" s="21" t="s">
        <v>50</v>
      </c>
      <c r="G5334" s="1">
        <v>133</v>
      </c>
      <c r="H5334" s="1">
        <v>-62</v>
      </c>
      <c r="J5334" s="1" t="s">
        <v>317</v>
      </c>
      <c r="K5334" s="1" t="s">
        <v>5165</v>
      </c>
      <c r="L5334" s="1" t="s">
        <v>3559</v>
      </c>
      <c r="M5334" s="1">
        <v>0</v>
      </c>
      <c r="N5334" s="1" t="s">
        <v>5166</v>
      </c>
      <c r="O5334" s="1">
        <v>43593</v>
      </c>
      <c r="P5334" s="1">
        <v>2264</v>
      </c>
      <c r="Q5334" s="1" t="s">
        <v>5167</v>
      </c>
    </row>
    <row r="5335" spans="1:17" x14ac:dyDescent="0.4">
      <c r="A5335" t="s">
        <v>48</v>
      </c>
      <c r="B5335" t="s">
        <v>2124</v>
      </c>
      <c r="C5335" t="s">
        <v>4</v>
      </c>
      <c r="D5335">
        <v>2020</v>
      </c>
      <c r="E5335" s="3">
        <v>3</v>
      </c>
      <c r="F5335" s="21" t="s">
        <v>50</v>
      </c>
      <c r="G5335" s="1">
        <v>134</v>
      </c>
      <c r="H5335" s="1">
        <v>58</v>
      </c>
      <c r="J5335" s="1" t="s">
        <v>10</v>
      </c>
      <c r="K5335" s="1" t="s">
        <v>3739</v>
      </c>
      <c r="L5335" s="1" t="s">
        <v>71</v>
      </c>
      <c r="M5335" s="1">
        <v>0</v>
      </c>
      <c r="N5335" s="1" t="s">
        <v>3740</v>
      </c>
      <c r="O5335" s="1">
        <v>44000</v>
      </c>
      <c r="P5335" s="1">
        <v>2187</v>
      </c>
      <c r="Q5335" s="1" t="s">
        <v>3741</v>
      </c>
    </row>
    <row r="5336" spans="1:17" x14ac:dyDescent="0.4">
      <c r="A5336" t="s">
        <v>48</v>
      </c>
      <c r="B5336" t="s">
        <v>2124</v>
      </c>
      <c r="C5336" t="s">
        <v>4</v>
      </c>
      <c r="D5336">
        <v>2020</v>
      </c>
      <c r="E5336" s="3">
        <v>3</v>
      </c>
      <c r="F5336" s="21" t="s">
        <v>50</v>
      </c>
      <c r="G5336" s="1">
        <v>135</v>
      </c>
      <c r="H5336" s="1">
        <v>11</v>
      </c>
      <c r="J5336" s="1" t="s">
        <v>3664</v>
      </c>
      <c r="K5336" s="1" t="s">
        <v>5555</v>
      </c>
      <c r="L5336" s="1" t="s">
        <v>4228</v>
      </c>
      <c r="M5336" s="1">
        <v>0</v>
      </c>
      <c r="N5336" s="1" t="s">
        <v>5556</v>
      </c>
      <c r="O5336" s="1">
        <v>43959</v>
      </c>
      <c r="P5336" s="1">
        <v>2158</v>
      </c>
      <c r="Q5336" s="1" t="s">
        <v>5557</v>
      </c>
    </row>
    <row r="5337" spans="1:17" x14ac:dyDescent="0.4">
      <c r="A5337" t="s">
        <v>48</v>
      </c>
      <c r="B5337" t="s">
        <v>2124</v>
      </c>
      <c r="C5337" t="s">
        <v>4</v>
      </c>
      <c r="D5337">
        <v>2020</v>
      </c>
      <c r="E5337" s="3">
        <v>3</v>
      </c>
      <c r="F5337" s="21" t="s">
        <v>50</v>
      </c>
      <c r="G5337" s="1">
        <v>136</v>
      </c>
      <c r="H5337" s="1">
        <v>40</v>
      </c>
      <c r="J5337" s="1" t="s">
        <v>1312</v>
      </c>
      <c r="K5337" s="1" t="s">
        <v>5397</v>
      </c>
      <c r="L5337" s="1" t="s">
        <v>5398</v>
      </c>
      <c r="M5337" s="1">
        <v>0</v>
      </c>
      <c r="N5337" s="1" t="s">
        <v>5399</v>
      </c>
      <c r="O5337" s="1">
        <v>44005</v>
      </c>
      <c r="P5337" s="1">
        <v>2140</v>
      </c>
      <c r="Q5337" s="1" t="s">
        <v>5400</v>
      </c>
    </row>
    <row r="5338" spans="1:17" x14ac:dyDescent="0.4">
      <c r="A5338" t="s">
        <v>48</v>
      </c>
      <c r="B5338" t="s">
        <v>2124</v>
      </c>
      <c r="C5338" t="s">
        <v>4</v>
      </c>
      <c r="D5338">
        <v>2020</v>
      </c>
      <c r="E5338" s="3">
        <v>3</v>
      </c>
      <c r="F5338" s="21" t="s">
        <v>50</v>
      </c>
      <c r="G5338" s="1">
        <v>137</v>
      </c>
      <c r="H5338" s="1">
        <v>-46</v>
      </c>
      <c r="J5338" s="1" t="s">
        <v>317</v>
      </c>
      <c r="K5338" s="1" t="s">
        <v>5250</v>
      </c>
      <c r="L5338" s="1" t="s">
        <v>5251</v>
      </c>
      <c r="M5338" s="1">
        <v>0</v>
      </c>
      <c r="N5338" s="1" t="s">
        <v>5252</v>
      </c>
      <c r="O5338" s="1">
        <v>41687</v>
      </c>
      <c r="P5338" s="1">
        <v>2125</v>
      </c>
      <c r="Q5338" s="1" t="s">
        <v>5253</v>
      </c>
    </row>
    <row r="5339" spans="1:17" x14ac:dyDescent="0.4">
      <c r="A5339" t="s">
        <v>48</v>
      </c>
      <c r="B5339" t="s">
        <v>2124</v>
      </c>
      <c r="C5339" t="s">
        <v>4</v>
      </c>
      <c r="D5339">
        <v>2020</v>
      </c>
      <c r="E5339" s="3">
        <v>3</v>
      </c>
      <c r="F5339" s="21" t="s">
        <v>50</v>
      </c>
      <c r="G5339" s="1">
        <v>138</v>
      </c>
      <c r="H5339" s="1">
        <v>-12</v>
      </c>
      <c r="J5339" s="1" t="s">
        <v>317</v>
      </c>
      <c r="K5339" s="1" t="s">
        <v>5383</v>
      </c>
      <c r="L5339" s="1" t="s">
        <v>5384</v>
      </c>
      <c r="M5339" s="1">
        <v>0</v>
      </c>
      <c r="N5339" s="1" t="s">
        <v>5385</v>
      </c>
      <c r="O5339" s="1">
        <v>44000</v>
      </c>
      <c r="P5339" s="1">
        <v>2082</v>
      </c>
      <c r="Q5339" s="1" t="s">
        <v>5386</v>
      </c>
    </row>
    <row r="5340" spans="1:17" x14ac:dyDescent="0.4">
      <c r="A5340" t="s">
        <v>48</v>
      </c>
      <c r="B5340" t="s">
        <v>2124</v>
      </c>
      <c r="C5340" t="s">
        <v>4</v>
      </c>
      <c r="D5340">
        <v>2020</v>
      </c>
      <c r="E5340" s="3">
        <v>3</v>
      </c>
      <c r="F5340" s="21" t="s">
        <v>50</v>
      </c>
      <c r="G5340" s="1">
        <v>139</v>
      </c>
      <c r="H5340" s="1">
        <v>-9</v>
      </c>
      <c r="J5340" s="1" t="s">
        <v>304</v>
      </c>
      <c r="K5340" s="1" t="s">
        <v>5204</v>
      </c>
      <c r="L5340" s="1" t="s">
        <v>5134</v>
      </c>
      <c r="M5340" s="1">
        <v>0</v>
      </c>
      <c r="N5340" s="1" t="s">
        <v>5205</v>
      </c>
      <c r="O5340" s="1">
        <v>43979</v>
      </c>
      <c r="P5340" s="1">
        <v>2080</v>
      </c>
      <c r="Q5340" s="1" t="s">
        <v>5206</v>
      </c>
    </row>
    <row r="5341" spans="1:17" x14ac:dyDescent="0.4">
      <c r="A5341" t="s">
        <v>48</v>
      </c>
      <c r="B5341" t="s">
        <v>2124</v>
      </c>
      <c r="C5341" t="s">
        <v>4</v>
      </c>
      <c r="D5341">
        <v>2020</v>
      </c>
      <c r="E5341" s="3">
        <v>3</v>
      </c>
      <c r="F5341" s="21" t="s">
        <v>50</v>
      </c>
      <c r="G5341" s="1">
        <v>140</v>
      </c>
      <c r="H5341" s="1">
        <v>55</v>
      </c>
      <c r="J5341" s="1" t="s">
        <v>415</v>
      </c>
      <c r="K5341" s="1" t="s">
        <v>5473</v>
      </c>
      <c r="L5341" s="1" t="s">
        <v>5474</v>
      </c>
      <c r="M5341" s="1">
        <v>0</v>
      </c>
      <c r="N5341" s="1" t="s">
        <v>5475</v>
      </c>
      <c r="O5341" s="1">
        <v>43987</v>
      </c>
      <c r="P5341" s="1">
        <v>2079</v>
      </c>
      <c r="Q5341" s="1" t="s">
        <v>5476</v>
      </c>
    </row>
    <row r="5342" spans="1:17" x14ac:dyDescent="0.4">
      <c r="A5342" t="s">
        <v>48</v>
      </c>
      <c r="B5342" t="s">
        <v>2124</v>
      </c>
      <c r="C5342" t="s">
        <v>4</v>
      </c>
      <c r="D5342">
        <v>2020</v>
      </c>
      <c r="E5342" s="3">
        <v>3</v>
      </c>
      <c r="F5342" s="21" t="s">
        <v>50</v>
      </c>
      <c r="G5342" s="1">
        <v>141</v>
      </c>
      <c r="H5342" s="1">
        <v>22</v>
      </c>
      <c r="J5342" s="1" t="s">
        <v>365</v>
      </c>
      <c r="K5342" s="1" t="s">
        <v>5418</v>
      </c>
      <c r="L5342" s="1" t="s">
        <v>5419</v>
      </c>
      <c r="M5342" s="1">
        <v>0</v>
      </c>
      <c r="N5342" s="1" t="s">
        <v>5420</v>
      </c>
      <c r="O5342" s="1">
        <v>44011</v>
      </c>
      <c r="P5342" s="1">
        <v>2051</v>
      </c>
      <c r="Q5342" s="1" t="s">
        <v>5421</v>
      </c>
    </row>
    <row r="5343" spans="1:17" x14ac:dyDescent="0.4">
      <c r="A5343" t="s">
        <v>48</v>
      </c>
      <c r="B5343" t="s">
        <v>2124</v>
      </c>
      <c r="C5343" t="s">
        <v>4</v>
      </c>
      <c r="D5343">
        <v>2020</v>
      </c>
      <c r="E5343" s="3">
        <v>3</v>
      </c>
      <c r="F5343" s="21" t="s">
        <v>50</v>
      </c>
      <c r="G5343" s="1">
        <v>142</v>
      </c>
      <c r="H5343" s="1">
        <v>12</v>
      </c>
      <c r="J5343" s="1" t="s">
        <v>317</v>
      </c>
      <c r="K5343" s="1" t="s">
        <v>5340</v>
      </c>
      <c r="L5343" s="1" t="s">
        <v>5341</v>
      </c>
      <c r="M5343" s="1">
        <v>0</v>
      </c>
      <c r="N5343" s="1" t="s">
        <v>5342</v>
      </c>
      <c r="O5343" s="1">
        <v>42331</v>
      </c>
      <c r="P5343" s="1">
        <v>2039</v>
      </c>
      <c r="Q5343" s="1" t="s">
        <v>5343</v>
      </c>
    </row>
    <row r="5344" spans="1:17" x14ac:dyDescent="0.4">
      <c r="A5344" t="s">
        <v>48</v>
      </c>
      <c r="B5344" t="s">
        <v>2124</v>
      </c>
      <c r="C5344" t="s">
        <v>4</v>
      </c>
      <c r="D5344">
        <v>2020</v>
      </c>
      <c r="E5344" s="3">
        <v>3</v>
      </c>
      <c r="F5344" s="21" t="s">
        <v>50</v>
      </c>
      <c r="G5344" s="1">
        <v>143</v>
      </c>
      <c r="H5344" s="1">
        <v>-7</v>
      </c>
      <c r="J5344" s="1" t="s">
        <v>317</v>
      </c>
      <c r="K5344" s="1" t="s">
        <v>249</v>
      </c>
      <c r="L5344" s="1" t="s">
        <v>250</v>
      </c>
      <c r="M5344" s="1">
        <v>0</v>
      </c>
      <c r="O5344" s="1">
        <v>43845</v>
      </c>
      <c r="P5344" s="1">
        <v>2011</v>
      </c>
      <c r="Q5344" s="1" t="s">
        <v>3206</v>
      </c>
    </row>
    <row r="5345" spans="1:17" x14ac:dyDescent="0.4">
      <c r="A5345" t="s">
        <v>48</v>
      </c>
      <c r="B5345" t="s">
        <v>2124</v>
      </c>
      <c r="C5345" t="s">
        <v>4</v>
      </c>
      <c r="D5345">
        <v>2020</v>
      </c>
      <c r="E5345" s="3">
        <v>3</v>
      </c>
      <c r="F5345" s="21" t="s">
        <v>50</v>
      </c>
      <c r="G5345" s="1">
        <v>144</v>
      </c>
      <c r="H5345" s="1">
        <v>1</v>
      </c>
      <c r="J5345" s="1" t="s">
        <v>365</v>
      </c>
      <c r="K5345" s="1" t="s">
        <v>5481</v>
      </c>
      <c r="L5345" s="1" t="s">
        <v>5482</v>
      </c>
      <c r="M5345" s="1">
        <v>0</v>
      </c>
      <c r="N5345" s="1" t="s">
        <v>5483</v>
      </c>
      <c r="O5345" s="1">
        <v>44004</v>
      </c>
      <c r="P5345" s="1">
        <v>1985</v>
      </c>
      <c r="Q5345" s="1" t="s">
        <v>5484</v>
      </c>
    </row>
    <row r="5346" spans="1:17" x14ac:dyDescent="0.4">
      <c r="A5346" t="s">
        <v>48</v>
      </c>
      <c r="B5346" t="s">
        <v>2124</v>
      </c>
      <c r="C5346" t="s">
        <v>4</v>
      </c>
      <c r="D5346">
        <v>2020</v>
      </c>
      <c r="E5346" s="3">
        <v>3</v>
      </c>
      <c r="F5346" s="21" t="s">
        <v>50</v>
      </c>
      <c r="G5346" s="1">
        <v>145</v>
      </c>
      <c r="H5346" s="1">
        <v>-16</v>
      </c>
      <c r="J5346" s="1" t="s">
        <v>10</v>
      </c>
      <c r="K5346" s="1" t="s">
        <v>5262</v>
      </c>
      <c r="L5346" s="1" t="s">
        <v>5263</v>
      </c>
      <c r="M5346" s="1">
        <v>0</v>
      </c>
      <c r="N5346" s="1" t="s">
        <v>5264</v>
      </c>
      <c r="O5346" s="1">
        <v>44001</v>
      </c>
      <c r="P5346" s="1">
        <v>1968</v>
      </c>
      <c r="Q5346" s="1" t="s">
        <v>5265</v>
      </c>
    </row>
    <row r="5347" spans="1:17" x14ac:dyDescent="0.4">
      <c r="A5347" t="s">
        <v>48</v>
      </c>
      <c r="B5347" t="s">
        <v>2124</v>
      </c>
      <c r="C5347" t="s">
        <v>4</v>
      </c>
      <c r="D5347">
        <v>2020</v>
      </c>
      <c r="E5347" s="3">
        <v>3</v>
      </c>
      <c r="F5347" s="21" t="s">
        <v>50</v>
      </c>
      <c r="G5347" s="1">
        <v>146</v>
      </c>
      <c r="H5347" s="1">
        <v>12</v>
      </c>
      <c r="J5347" s="1" t="s">
        <v>178</v>
      </c>
      <c r="K5347" s="1" t="s">
        <v>5287</v>
      </c>
      <c r="L5347" s="1" t="s">
        <v>2408</v>
      </c>
      <c r="M5347" s="1">
        <v>0</v>
      </c>
      <c r="N5347" s="1" t="s">
        <v>5288</v>
      </c>
      <c r="O5347" s="1">
        <v>43731</v>
      </c>
      <c r="P5347" s="1">
        <v>1961</v>
      </c>
      <c r="Q5347" s="1" t="s">
        <v>5289</v>
      </c>
    </row>
    <row r="5348" spans="1:17" x14ac:dyDescent="0.4">
      <c r="A5348" t="s">
        <v>48</v>
      </c>
      <c r="B5348" t="s">
        <v>2124</v>
      </c>
      <c r="C5348" t="s">
        <v>4</v>
      </c>
      <c r="D5348">
        <v>2020</v>
      </c>
      <c r="E5348" s="3">
        <v>3</v>
      </c>
      <c r="F5348" s="21" t="s">
        <v>50</v>
      </c>
      <c r="G5348" s="1">
        <v>147</v>
      </c>
      <c r="H5348" s="1">
        <v>8</v>
      </c>
      <c r="J5348" s="1" t="s">
        <v>1312</v>
      </c>
      <c r="K5348" s="1" t="s">
        <v>5312</v>
      </c>
      <c r="L5348" s="1" t="s">
        <v>5313</v>
      </c>
      <c r="M5348" s="1">
        <v>0</v>
      </c>
      <c r="N5348" s="1" t="s">
        <v>5314</v>
      </c>
      <c r="O5348" s="1">
        <v>43739</v>
      </c>
      <c r="P5348" s="1">
        <v>1943</v>
      </c>
      <c r="Q5348" s="1" t="s">
        <v>5315</v>
      </c>
    </row>
    <row r="5349" spans="1:17" x14ac:dyDescent="0.4">
      <c r="A5349" t="s">
        <v>48</v>
      </c>
      <c r="B5349" t="s">
        <v>2124</v>
      </c>
      <c r="C5349" t="s">
        <v>4</v>
      </c>
      <c r="D5349">
        <v>2020</v>
      </c>
      <c r="E5349" s="3">
        <v>3</v>
      </c>
      <c r="F5349" s="21" t="s">
        <v>50</v>
      </c>
      <c r="G5349" s="1">
        <v>148</v>
      </c>
      <c r="H5349" s="1">
        <v>-30</v>
      </c>
      <c r="J5349" s="1" t="s">
        <v>178</v>
      </c>
      <c r="K5349" s="1" t="s">
        <v>2456</v>
      </c>
      <c r="L5349" s="1" t="s">
        <v>5146</v>
      </c>
      <c r="M5349" s="1">
        <v>0</v>
      </c>
      <c r="N5349" s="1" t="s">
        <v>5285</v>
      </c>
      <c r="O5349" s="1">
        <v>43736</v>
      </c>
      <c r="P5349" s="1">
        <v>1941</v>
      </c>
      <c r="Q5349" s="1" t="s">
        <v>5286</v>
      </c>
    </row>
    <row r="5350" spans="1:17" x14ac:dyDescent="0.4">
      <c r="A5350" t="s">
        <v>48</v>
      </c>
      <c r="B5350" t="s">
        <v>2124</v>
      </c>
      <c r="C5350" t="s">
        <v>4</v>
      </c>
      <c r="D5350">
        <v>2020</v>
      </c>
      <c r="E5350" s="3">
        <v>3</v>
      </c>
      <c r="F5350" s="21" t="s">
        <v>50</v>
      </c>
      <c r="G5350" s="1">
        <v>149</v>
      </c>
      <c r="H5350" s="1">
        <v>-5</v>
      </c>
      <c r="J5350" s="1" t="s">
        <v>317</v>
      </c>
      <c r="K5350" s="1" t="s">
        <v>5477</v>
      </c>
      <c r="L5350" s="1" t="s">
        <v>5478</v>
      </c>
      <c r="M5350" s="1">
        <v>0</v>
      </c>
      <c r="N5350" s="1" t="s">
        <v>5479</v>
      </c>
      <c r="O5350" s="1">
        <v>42669</v>
      </c>
      <c r="P5350" s="1">
        <v>1940</v>
      </c>
      <c r="Q5350" s="1" t="s">
        <v>5480</v>
      </c>
    </row>
    <row r="5351" spans="1:17" x14ac:dyDescent="0.4">
      <c r="A5351" t="s">
        <v>48</v>
      </c>
      <c r="B5351" t="s">
        <v>2124</v>
      </c>
      <c r="C5351" t="s">
        <v>4</v>
      </c>
      <c r="D5351">
        <v>2020</v>
      </c>
      <c r="E5351" s="3">
        <v>3</v>
      </c>
      <c r="F5351" s="21" t="s">
        <v>50</v>
      </c>
      <c r="G5351" s="1">
        <v>150</v>
      </c>
      <c r="H5351" s="1">
        <v>217</v>
      </c>
      <c r="J5351" s="1" t="s">
        <v>304</v>
      </c>
      <c r="K5351" s="1" t="s">
        <v>3701</v>
      </c>
      <c r="L5351" s="1" t="s">
        <v>3702</v>
      </c>
      <c r="M5351" s="1">
        <v>0</v>
      </c>
      <c r="O5351" s="1">
        <v>43885</v>
      </c>
      <c r="P5351" s="1">
        <v>1918</v>
      </c>
      <c r="Q5351" s="1" t="s">
        <v>3703</v>
      </c>
    </row>
    <row r="5352" spans="1:17" x14ac:dyDescent="0.4">
      <c r="A5352" t="s">
        <v>48</v>
      </c>
      <c r="B5352" t="s">
        <v>2124</v>
      </c>
      <c r="C5352" t="s">
        <v>4</v>
      </c>
      <c r="D5352">
        <v>2020</v>
      </c>
      <c r="E5352" s="3">
        <v>3</v>
      </c>
      <c r="F5352" s="21" t="s">
        <v>50</v>
      </c>
      <c r="G5352" s="1">
        <v>151</v>
      </c>
      <c r="H5352" s="1">
        <v>51</v>
      </c>
      <c r="J5352" s="1" t="s">
        <v>415</v>
      </c>
      <c r="K5352" s="1" t="s">
        <v>5437</v>
      </c>
      <c r="L5352" s="1" t="s">
        <v>5438</v>
      </c>
      <c r="M5352" s="1">
        <v>0</v>
      </c>
      <c r="N5352" s="1" t="s">
        <v>5439</v>
      </c>
      <c r="O5352" s="1">
        <v>41163</v>
      </c>
      <c r="P5352" s="1">
        <v>1908</v>
      </c>
      <c r="Q5352" s="1" t="s">
        <v>5440</v>
      </c>
    </row>
    <row r="5353" spans="1:17" x14ac:dyDescent="0.4">
      <c r="A5353" t="s">
        <v>48</v>
      </c>
      <c r="B5353" t="s">
        <v>2124</v>
      </c>
      <c r="C5353" t="s">
        <v>4</v>
      </c>
      <c r="D5353">
        <v>2020</v>
      </c>
      <c r="E5353" s="3">
        <v>3</v>
      </c>
      <c r="F5353" s="21" t="s">
        <v>50</v>
      </c>
      <c r="G5353" s="1">
        <v>152</v>
      </c>
      <c r="H5353" s="1">
        <v>130</v>
      </c>
      <c r="J5353" s="1" t="s">
        <v>17</v>
      </c>
      <c r="K5353" s="1" t="s">
        <v>5460</v>
      </c>
      <c r="L5353" s="1" t="s">
        <v>5461</v>
      </c>
      <c r="M5353" s="1">
        <v>0</v>
      </c>
      <c r="N5353" s="1" t="s">
        <v>5462</v>
      </c>
      <c r="O5353" s="1">
        <v>42880</v>
      </c>
      <c r="P5353" s="1">
        <v>1884</v>
      </c>
      <c r="Q5353" s="1" t="s">
        <v>5463</v>
      </c>
    </row>
    <row r="5354" spans="1:17" x14ac:dyDescent="0.4">
      <c r="A5354" t="s">
        <v>48</v>
      </c>
      <c r="B5354" t="s">
        <v>2124</v>
      </c>
      <c r="C5354" t="s">
        <v>4</v>
      </c>
      <c r="D5354">
        <v>2020</v>
      </c>
      <c r="E5354" s="3">
        <v>3</v>
      </c>
      <c r="F5354" s="21" t="s">
        <v>50</v>
      </c>
      <c r="G5354" s="1">
        <v>153</v>
      </c>
      <c r="H5354" s="1">
        <v>-6</v>
      </c>
      <c r="J5354" s="1" t="s">
        <v>365</v>
      </c>
      <c r="K5354" s="1" t="s">
        <v>5354</v>
      </c>
      <c r="L5354" s="1" t="s">
        <v>5355</v>
      </c>
      <c r="M5354" s="1">
        <v>0</v>
      </c>
      <c r="N5354" s="1" t="s">
        <v>5356</v>
      </c>
      <c r="O5354" s="1">
        <v>43971</v>
      </c>
      <c r="P5354" s="1">
        <v>1832</v>
      </c>
      <c r="Q5354" s="1" t="s">
        <v>5357</v>
      </c>
    </row>
    <row r="5355" spans="1:17" x14ac:dyDescent="0.4">
      <c r="A5355" t="s">
        <v>48</v>
      </c>
      <c r="B5355" t="s">
        <v>2124</v>
      </c>
      <c r="C5355" t="s">
        <v>4</v>
      </c>
      <c r="D5355">
        <v>2020</v>
      </c>
      <c r="E5355" s="3">
        <v>3</v>
      </c>
      <c r="F5355" s="21" t="s">
        <v>50</v>
      </c>
      <c r="G5355" s="1">
        <v>154</v>
      </c>
      <c r="H5355" s="1">
        <v>-15</v>
      </c>
      <c r="J5355" s="1" t="s">
        <v>3156</v>
      </c>
      <c r="K5355" s="1" t="s">
        <v>2156</v>
      </c>
      <c r="L5355" s="1" t="s">
        <v>912</v>
      </c>
      <c r="M5355" s="1">
        <v>0</v>
      </c>
      <c r="N5355" s="1" t="s">
        <v>5404</v>
      </c>
      <c r="O5355" s="1">
        <v>43996</v>
      </c>
      <c r="P5355" s="1">
        <v>1803</v>
      </c>
      <c r="Q5355" s="1" t="s">
        <v>5405</v>
      </c>
    </row>
    <row r="5356" spans="1:17" x14ac:dyDescent="0.4">
      <c r="A5356" t="s">
        <v>48</v>
      </c>
      <c r="B5356" t="s">
        <v>2124</v>
      </c>
      <c r="C5356" t="s">
        <v>4</v>
      </c>
      <c r="D5356">
        <v>2020</v>
      </c>
      <c r="E5356" s="3">
        <v>3</v>
      </c>
      <c r="F5356" s="21" t="s">
        <v>50</v>
      </c>
      <c r="G5356" s="1">
        <v>155</v>
      </c>
      <c r="H5356" s="1">
        <v>12</v>
      </c>
      <c r="J5356" s="1" t="s">
        <v>1312</v>
      </c>
      <c r="K5356" s="1" t="s">
        <v>5433</v>
      </c>
      <c r="L5356" s="1" t="s">
        <v>5434</v>
      </c>
      <c r="M5356" s="1">
        <v>0</v>
      </c>
      <c r="N5356" s="1" t="s">
        <v>5435</v>
      </c>
      <c r="O5356" s="1">
        <v>43307</v>
      </c>
      <c r="P5356" s="1">
        <v>1796</v>
      </c>
      <c r="Q5356" s="1" t="s">
        <v>5436</v>
      </c>
    </row>
    <row r="5357" spans="1:17" x14ac:dyDescent="0.4">
      <c r="A5357" t="s">
        <v>48</v>
      </c>
      <c r="B5357" t="s">
        <v>2124</v>
      </c>
      <c r="C5357" t="s">
        <v>4</v>
      </c>
      <c r="D5357">
        <v>2020</v>
      </c>
      <c r="E5357" s="3">
        <v>3</v>
      </c>
      <c r="F5357" s="21" t="s">
        <v>50</v>
      </c>
      <c r="G5357" s="1">
        <v>156</v>
      </c>
      <c r="H5357" s="1">
        <v>24</v>
      </c>
      <c r="J5357" s="1" t="s">
        <v>3664</v>
      </c>
      <c r="K5357" s="1" t="s">
        <v>5493</v>
      </c>
      <c r="L5357" s="1" t="s">
        <v>5494</v>
      </c>
      <c r="M5357" s="1">
        <v>0</v>
      </c>
      <c r="N5357" s="1" t="s">
        <v>5495</v>
      </c>
      <c r="O5357" s="1">
        <v>44000</v>
      </c>
      <c r="P5357" s="1">
        <v>1791</v>
      </c>
      <c r="Q5357" s="1" t="s">
        <v>5496</v>
      </c>
    </row>
    <row r="5358" spans="1:17" x14ac:dyDescent="0.4">
      <c r="A5358" t="s">
        <v>48</v>
      </c>
      <c r="B5358" t="s">
        <v>2124</v>
      </c>
      <c r="C5358" t="s">
        <v>4</v>
      </c>
      <c r="D5358">
        <v>2020</v>
      </c>
      <c r="E5358" s="3">
        <v>3</v>
      </c>
      <c r="F5358" s="21" t="s">
        <v>50</v>
      </c>
      <c r="G5358" s="1">
        <v>157</v>
      </c>
      <c r="H5358" s="1">
        <v>31</v>
      </c>
      <c r="J5358" s="1" t="s">
        <v>3149</v>
      </c>
      <c r="K5358" s="1" t="s">
        <v>5507</v>
      </c>
      <c r="L5358" s="1" t="s">
        <v>5508</v>
      </c>
      <c r="M5358" s="1">
        <v>0</v>
      </c>
      <c r="N5358" s="1" t="s">
        <v>5509</v>
      </c>
      <c r="O5358" s="1">
        <v>44006</v>
      </c>
      <c r="P5358" s="1">
        <v>1756</v>
      </c>
      <c r="Q5358" s="1" t="s">
        <v>5510</v>
      </c>
    </row>
    <row r="5359" spans="1:17" x14ac:dyDescent="0.4">
      <c r="A5359" t="s">
        <v>48</v>
      </c>
      <c r="B5359" t="s">
        <v>2124</v>
      </c>
      <c r="C5359" t="s">
        <v>4</v>
      </c>
      <c r="D5359">
        <v>2020</v>
      </c>
      <c r="E5359" s="3">
        <v>3</v>
      </c>
      <c r="F5359" s="21" t="s">
        <v>50</v>
      </c>
      <c r="G5359" s="1">
        <v>158</v>
      </c>
      <c r="H5359" s="1">
        <v>-16</v>
      </c>
      <c r="J5359" s="1" t="s">
        <v>17</v>
      </c>
      <c r="K5359" s="1" t="s">
        <v>2257</v>
      </c>
      <c r="L5359" s="1" t="s">
        <v>2258</v>
      </c>
      <c r="M5359" s="1">
        <v>0</v>
      </c>
      <c r="N5359" s="1" t="s">
        <v>5387</v>
      </c>
      <c r="O5359" s="1">
        <v>44001</v>
      </c>
      <c r="P5359" s="1">
        <v>1753</v>
      </c>
      <c r="Q5359" s="1" t="s">
        <v>5388</v>
      </c>
    </row>
    <row r="5360" spans="1:17" x14ac:dyDescent="0.4">
      <c r="A5360" t="s">
        <v>48</v>
      </c>
      <c r="B5360" t="s">
        <v>2124</v>
      </c>
      <c r="C5360" t="s">
        <v>4</v>
      </c>
      <c r="D5360">
        <v>2020</v>
      </c>
      <c r="E5360" s="3">
        <v>3</v>
      </c>
      <c r="F5360" s="21" t="s">
        <v>50</v>
      </c>
      <c r="G5360" s="1">
        <v>159</v>
      </c>
      <c r="H5360" s="1">
        <v>-10</v>
      </c>
      <c r="J5360" s="1" t="s">
        <v>178</v>
      </c>
      <c r="K5360" s="1" t="s">
        <v>5273</v>
      </c>
      <c r="L5360" s="1" t="s">
        <v>5146</v>
      </c>
      <c r="M5360" s="1">
        <v>0</v>
      </c>
      <c r="N5360" s="1" t="s">
        <v>5274</v>
      </c>
      <c r="O5360" s="1">
        <v>43768</v>
      </c>
      <c r="P5360" s="1">
        <v>1718</v>
      </c>
      <c r="Q5360" s="1" t="s">
        <v>5275</v>
      </c>
    </row>
    <row r="5361" spans="1:17" x14ac:dyDescent="0.4">
      <c r="A5361" t="s">
        <v>48</v>
      </c>
      <c r="B5361" t="s">
        <v>2124</v>
      </c>
      <c r="C5361" t="s">
        <v>4</v>
      </c>
      <c r="D5361">
        <v>2020</v>
      </c>
      <c r="E5361" s="3">
        <v>3</v>
      </c>
      <c r="F5361" s="21" t="s">
        <v>50</v>
      </c>
      <c r="G5361" s="1">
        <v>160</v>
      </c>
      <c r="H5361" s="1">
        <v>6</v>
      </c>
      <c r="J5361" s="1" t="s">
        <v>178</v>
      </c>
      <c r="K5361" s="1" t="s">
        <v>5245</v>
      </c>
      <c r="L5361" s="1" t="s">
        <v>5114</v>
      </c>
      <c r="M5361" s="1">
        <v>0</v>
      </c>
      <c r="N5361" s="1" t="s">
        <v>5246</v>
      </c>
      <c r="O5361" s="1">
        <v>44007</v>
      </c>
      <c r="P5361" s="1">
        <v>1708</v>
      </c>
      <c r="Q5361" s="1" t="s">
        <v>5247</v>
      </c>
    </row>
    <row r="5362" spans="1:17" x14ac:dyDescent="0.4">
      <c r="A5362" t="s">
        <v>48</v>
      </c>
      <c r="B5362" t="s">
        <v>2124</v>
      </c>
      <c r="C5362" t="s">
        <v>4</v>
      </c>
      <c r="D5362">
        <v>2020</v>
      </c>
      <c r="E5362" s="3">
        <v>3</v>
      </c>
      <c r="F5362" s="21" t="s">
        <v>50</v>
      </c>
      <c r="G5362" s="1">
        <v>161</v>
      </c>
      <c r="H5362" s="1">
        <v>-4</v>
      </c>
      <c r="J5362" s="1" t="s">
        <v>10</v>
      </c>
      <c r="K5362" s="1" t="s">
        <v>5426</v>
      </c>
      <c r="L5362" s="1" t="s">
        <v>3324</v>
      </c>
      <c r="M5362" s="1">
        <v>0</v>
      </c>
      <c r="N5362" s="1" t="s">
        <v>5427</v>
      </c>
      <c r="O5362" s="1">
        <v>43715</v>
      </c>
      <c r="P5362" s="1">
        <v>1677</v>
      </c>
      <c r="Q5362" s="1" t="s">
        <v>5428</v>
      </c>
    </row>
    <row r="5363" spans="1:17" x14ac:dyDescent="0.4">
      <c r="A5363" t="s">
        <v>48</v>
      </c>
      <c r="B5363" t="s">
        <v>2124</v>
      </c>
      <c r="C5363" t="s">
        <v>4</v>
      </c>
      <c r="D5363">
        <v>2020</v>
      </c>
      <c r="E5363" s="3">
        <v>3</v>
      </c>
      <c r="F5363" s="21" t="s">
        <v>50</v>
      </c>
      <c r="G5363" s="1">
        <v>162</v>
      </c>
      <c r="H5363" s="1">
        <v>-59</v>
      </c>
      <c r="J5363" s="1" t="s">
        <v>1312</v>
      </c>
      <c r="K5363" s="1" t="s">
        <v>3159</v>
      </c>
      <c r="L5363" s="1" t="s">
        <v>3153</v>
      </c>
      <c r="M5363" s="1">
        <v>0</v>
      </c>
      <c r="N5363" s="1" t="s">
        <v>3160</v>
      </c>
      <c r="O5363" s="1">
        <v>41365</v>
      </c>
      <c r="P5363" s="1">
        <v>1648</v>
      </c>
      <c r="Q5363" s="1" t="s">
        <v>3161</v>
      </c>
    </row>
    <row r="5364" spans="1:17" x14ac:dyDescent="0.4">
      <c r="A5364" t="s">
        <v>48</v>
      </c>
      <c r="B5364" t="s">
        <v>2124</v>
      </c>
      <c r="C5364" t="s">
        <v>4</v>
      </c>
      <c r="D5364">
        <v>2020</v>
      </c>
      <c r="E5364" s="3">
        <v>3</v>
      </c>
      <c r="F5364" s="21" t="s">
        <v>50</v>
      </c>
      <c r="G5364" s="1">
        <v>163</v>
      </c>
      <c r="H5364" s="1">
        <v>-71</v>
      </c>
      <c r="J5364" s="1" t="s">
        <v>317</v>
      </c>
      <c r="K5364" s="1" t="s">
        <v>5500</v>
      </c>
      <c r="L5364" s="1" t="s">
        <v>5501</v>
      </c>
      <c r="M5364" s="1">
        <v>0</v>
      </c>
      <c r="N5364" s="1" t="s">
        <v>5502</v>
      </c>
      <c r="O5364" s="1">
        <v>43482</v>
      </c>
      <c r="P5364" s="1">
        <v>1628</v>
      </c>
      <c r="Q5364" s="1" t="s">
        <v>5503</v>
      </c>
    </row>
    <row r="5365" spans="1:17" x14ac:dyDescent="0.4">
      <c r="A5365" t="s">
        <v>48</v>
      </c>
      <c r="B5365" t="s">
        <v>2124</v>
      </c>
      <c r="C5365" t="s">
        <v>4</v>
      </c>
      <c r="D5365">
        <v>2020</v>
      </c>
      <c r="E5365" s="3">
        <v>3</v>
      </c>
      <c r="F5365" s="21" t="s">
        <v>50</v>
      </c>
      <c r="G5365" s="1">
        <v>164</v>
      </c>
      <c r="H5365" s="1" t="s">
        <v>62</v>
      </c>
      <c r="J5365" s="1" t="s">
        <v>3156</v>
      </c>
      <c r="K5365" s="1" t="s">
        <v>5406</v>
      </c>
      <c r="L5365" s="1" t="s">
        <v>5407</v>
      </c>
      <c r="M5365" s="1">
        <v>0</v>
      </c>
      <c r="N5365" s="1" t="s">
        <v>5408</v>
      </c>
      <c r="O5365" s="1">
        <v>43774</v>
      </c>
      <c r="P5365" s="1">
        <v>1627</v>
      </c>
      <c r="Q5365" s="1" t="s">
        <v>5409</v>
      </c>
    </row>
    <row r="5366" spans="1:17" x14ac:dyDescent="0.4">
      <c r="A5366" t="s">
        <v>48</v>
      </c>
      <c r="B5366" t="s">
        <v>2124</v>
      </c>
      <c r="C5366" t="s">
        <v>4</v>
      </c>
      <c r="D5366">
        <v>2020</v>
      </c>
      <c r="E5366" s="3">
        <v>3</v>
      </c>
      <c r="F5366" s="21" t="s">
        <v>50</v>
      </c>
      <c r="G5366" s="1">
        <v>165</v>
      </c>
      <c r="H5366" s="1">
        <v>-15</v>
      </c>
      <c r="J5366" s="1" t="s">
        <v>3156</v>
      </c>
      <c r="K5366" s="1" t="s">
        <v>2206</v>
      </c>
      <c r="L5366" s="1" t="s">
        <v>2207</v>
      </c>
      <c r="M5366" s="1">
        <v>0</v>
      </c>
      <c r="N5366" s="1" t="s">
        <v>5352</v>
      </c>
      <c r="O5366" s="1">
        <v>43966</v>
      </c>
      <c r="P5366" s="1">
        <v>1627</v>
      </c>
      <c r="Q5366" s="1" t="s">
        <v>5353</v>
      </c>
    </row>
    <row r="5367" spans="1:17" x14ac:dyDescent="0.4">
      <c r="A5367" t="s">
        <v>48</v>
      </c>
      <c r="B5367" t="s">
        <v>2124</v>
      </c>
      <c r="C5367" t="s">
        <v>4</v>
      </c>
      <c r="D5367">
        <v>2020</v>
      </c>
      <c r="E5367" s="3">
        <v>3</v>
      </c>
      <c r="F5367" s="21" t="s">
        <v>50</v>
      </c>
      <c r="G5367" s="1">
        <v>166</v>
      </c>
      <c r="H5367" s="1" t="s">
        <v>81</v>
      </c>
      <c r="J5367" s="1" t="s">
        <v>178</v>
      </c>
      <c r="K5367" s="1" t="s">
        <v>3832</v>
      </c>
      <c r="L5367" s="1" t="s">
        <v>3833</v>
      </c>
      <c r="M5367" s="1">
        <v>0</v>
      </c>
      <c r="O5367" s="1">
        <v>43886</v>
      </c>
      <c r="P5367" s="1">
        <v>1579</v>
      </c>
      <c r="Q5367" s="1" t="s">
        <v>3834</v>
      </c>
    </row>
    <row r="5368" spans="1:17" x14ac:dyDescent="0.4">
      <c r="A5368" t="s">
        <v>48</v>
      </c>
      <c r="B5368" t="s">
        <v>2124</v>
      </c>
      <c r="C5368" t="s">
        <v>4</v>
      </c>
      <c r="D5368">
        <v>2020</v>
      </c>
      <c r="E5368" s="3">
        <v>3</v>
      </c>
      <c r="F5368" s="21" t="s">
        <v>50</v>
      </c>
      <c r="G5368" s="1">
        <v>167</v>
      </c>
      <c r="H5368" s="1">
        <v>114</v>
      </c>
      <c r="J5368" s="1" t="s">
        <v>1312</v>
      </c>
      <c r="K5368" s="1" t="s">
        <v>2452</v>
      </c>
      <c r="L5368" s="1" t="s">
        <v>2453</v>
      </c>
      <c r="M5368" s="1">
        <v>0</v>
      </c>
      <c r="N5368" s="1" t="s">
        <v>5608</v>
      </c>
      <c r="O5368" s="1">
        <v>44000</v>
      </c>
      <c r="P5368" s="1">
        <v>1532</v>
      </c>
      <c r="Q5368" s="1" t="s">
        <v>5609</v>
      </c>
    </row>
    <row r="5369" spans="1:17" x14ac:dyDescent="0.4">
      <c r="A5369" t="s">
        <v>48</v>
      </c>
      <c r="B5369" t="s">
        <v>2124</v>
      </c>
      <c r="C5369" t="s">
        <v>4</v>
      </c>
      <c r="D5369">
        <v>2020</v>
      </c>
      <c r="E5369" s="3">
        <v>3</v>
      </c>
      <c r="F5369" s="21" t="s">
        <v>50</v>
      </c>
      <c r="G5369" s="1">
        <v>168</v>
      </c>
      <c r="H5369" s="1">
        <v>-44</v>
      </c>
      <c r="J5369" s="1" t="s">
        <v>317</v>
      </c>
      <c r="K5369" s="1" t="s">
        <v>5575</v>
      </c>
      <c r="L5369" s="1" t="s">
        <v>5576</v>
      </c>
      <c r="M5369" s="1">
        <v>0</v>
      </c>
      <c r="O5369" s="1">
        <v>43866</v>
      </c>
      <c r="P5369" s="1">
        <v>1517</v>
      </c>
      <c r="Q5369" s="1" t="s">
        <v>5577</v>
      </c>
    </row>
    <row r="5370" spans="1:17" x14ac:dyDescent="0.4">
      <c r="A5370" t="s">
        <v>48</v>
      </c>
      <c r="B5370" t="s">
        <v>2124</v>
      </c>
      <c r="C5370" t="s">
        <v>4</v>
      </c>
      <c r="D5370">
        <v>2020</v>
      </c>
      <c r="E5370" s="3">
        <v>3</v>
      </c>
      <c r="F5370" s="21" t="s">
        <v>50</v>
      </c>
      <c r="G5370" s="1">
        <v>169</v>
      </c>
      <c r="H5370" s="1">
        <v>66</v>
      </c>
      <c r="J5370" s="1" t="s">
        <v>415</v>
      </c>
      <c r="K5370" s="1" t="s">
        <v>5610</v>
      </c>
      <c r="L5370" s="1" t="s">
        <v>5130</v>
      </c>
      <c r="M5370" s="1">
        <v>0</v>
      </c>
      <c r="N5370" s="1" t="s">
        <v>5611</v>
      </c>
      <c r="O5370" s="1">
        <v>44006</v>
      </c>
      <c r="P5370" s="1">
        <v>1505</v>
      </c>
      <c r="Q5370" s="1" t="s">
        <v>5612</v>
      </c>
    </row>
    <row r="5371" spans="1:17" x14ac:dyDescent="0.4">
      <c r="A5371" t="s">
        <v>48</v>
      </c>
      <c r="B5371" t="s">
        <v>2124</v>
      </c>
      <c r="C5371" t="s">
        <v>4</v>
      </c>
      <c r="D5371">
        <v>2020</v>
      </c>
      <c r="E5371" s="3">
        <v>3</v>
      </c>
      <c r="F5371" s="21" t="s">
        <v>50</v>
      </c>
      <c r="G5371" s="1">
        <v>170</v>
      </c>
      <c r="H5371" s="1" t="s">
        <v>81</v>
      </c>
      <c r="J5371" s="1" t="s">
        <v>17</v>
      </c>
      <c r="K5371" s="1" t="s">
        <v>5613</v>
      </c>
      <c r="L5371" s="1" t="s">
        <v>5614</v>
      </c>
      <c r="M5371" s="1" t="s">
        <v>5615</v>
      </c>
      <c r="O5371" s="1">
        <v>43993</v>
      </c>
      <c r="P5371" s="1">
        <v>1503</v>
      </c>
      <c r="Q5371" s="1" t="s">
        <v>5616</v>
      </c>
    </row>
    <row r="5372" spans="1:17" x14ac:dyDescent="0.4">
      <c r="A5372" t="s">
        <v>48</v>
      </c>
      <c r="B5372" t="s">
        <v>2124</v>
      </c>
      <c r="C5372" t="s">
        <v>4</v>
      </c>
      <c r="D5372">
        <v>2020</v>
      </c>
      <c r="E5372" s="3">
        <v>3</v>
      </c>
      <c r="F5372" s="21" t="s">
        <v>50</v>
      </c>
      <c r="G5372" s="1">
        <v>171</v>
      </c>
      <c r="H5372" s="1">
        <v>-20</v>
      </c>
      <c r="J5372" s="1" t="s">
        <v>3156</v>
      </c>
      <c r="K5372" s="1" t="s">
        <v>2448</v>
      </c>
      <c r="L5372" s="1" t="s">
        <v>4090</v>
      </c>
      <c r="M5372" s="1">
        <v>0</v>
      </c>
      <c r="N5372" s="1" t="s">
        <v>4091</v>
      </c>
      <c r="O5372" s="1">
        <v>43992</v>
      </c>
      <c r="P5372" s="1">
        <v>1490</v>
      </c>
      <c r="Q5372" s="1" t="s">
        <v>4092</v>
      </c>
    </row>
    <row r="5373" spans="1:17" x14ac:dyDescent="0.4">
      <c r="A5373" t="s">
        <v>48</v>
      </c>
      <c r="B5373" t="s">
        <v>2124</v>
      </c>
      <c r="C5373" t="s">
        <v>4</v>
      </c>
      <c r="D5373">
        <v>2020</v>
      </c>
      <c r="E5373" s="3">
        <v>3</v>
      </c>
      <c r="F5373" s="21" t="s">
        <v>50</v>
      </c>
      <c r="G5373" s="1">
        <v>172</v>
      </c>
      <c r="H5373" s="1">
        <v>22</v>
      </c>
      <c r="J5373" s="1" t="s">
        <v>415</v>
      </c>
      <c r="K5373" s="1" t="s">
        <v>5323</v>
      </c>
      <c r="L5373" s="1" t="s">
        <v>5324</v>
      </c>
      <c r="M5373" s="1">
        <v>0</v>
      </c>
      <c r="N5373" s="1" t="s">
        <v>5325</v>
      </c>
      <c r="O5373" s="1">
        <v>41823</v>
      </c>
      <c r="P5373" s="1">
        <v>1482</v>
      </c>
      <c r="Q5373" s="1" t="s">
        <v>5326</v>
      </c>
    </row>
    <row r="5374" spans="1:17" x14ac:dyDescent="0.4">
      <c r="A5374" t="s">
        <v>48</v>
      </c>
      <c r="B5374" t="s">
        <v>2124</v>
      </c>
      <c r="C5374" t="s">
        <v>4</v>
      </c>
      <c r="D5374">
        <v>2020</v>
      </c>
      <c r="E5374" s="3">
        <v>3</v>
      </c>
      <c r="F5374" s="21" t="s">
        <v>50</v>
      </c>
      <c r="G5374" s="1">
        <v>173</v>
      </c>
      <c r="H5374" s="1">
        <v>-8</v>
      </c>
      <c r="J5374" s="1" t="s">
        <v>304</v>
      </c>
      <c r="K5374" s="1" t="s">
        <v>5457</v>
      </c>
      <c r="L5374" s="1" t="s">
        <v>2408</v>
      </c>
      <c r="M5374" s="1">
        <v>0</v>
      </c>
      <c r="N5374" s="1" t="s">
        <v>5458</v>
      </c>
      <c r="O5374" s="1">
        <v>43908</v>
      </c>
      <c r="P5374" s="1">
        <v>1451</v>
      </c>
      <c r="Q5374" s="1" t="s">
        <v>5459</v>
      </c>
    </row>
    <row r="5375" spans="1:17" x14ac:dyDescent="0.4">
      <c r="A5375" t="s">
        <v>48</v>
      </c>
      <c r="B5375" t="s">
        <v>2124</v>
      </c>
      <c r="C5375" t="s">
        <v>4</v>
      </c>
      <c r="D5375">
        <v>2020</v>
      </c>
      <c r="E5375" s="3">
        <v>3</v>
      </c>
      <c r="F5375" s="21" t="s">
        <v>50</v>
      </c>
      <c r="G5375" s="1">
        <v>174</v>
      </c>
      <c r="H5375" s="1">
        <v>-4</v>
      </c>
      <c r="J5375" s="1" t="s">
        <v>3664</v>
      </c>
      <c r="K5375" s="1" t="s">
        <v>5276</v>
      </c>
      <c r="L5375" s="1" t="s">
        <v>5114</v>
      </c>
      <c r="M5375" s="1">
        <v>0</v>
      </c>
      <c r="N5375" s="1" t="s">
        <v>5277</v>
      </c>
      <c r="O5375" s="1">
        <v>44006</v>
      </c>
      <c r="P5375" s="1">
        <v>1419</v>
      </c>
      <c r="Q5375" s="1" t="s">
        <v>5278</v>
      </c>
    </row>
    <row r="5376" spans="1:17" x14ac:dyDescent="0.4">
      <c r="A5376" t="s">
        <v>48</v>
      </c>
      <c r="B5376" t="s">
        <v>2124</v>
      </c>
      <c r="C5376" t="s">
        <v>4</v>
      </c>
      <c r="D5376">
        <v>2020</v>
      </c>
      <c r="E5376" s="3">
        <v>3</v>
      </c>
      <c r="F5376" s="21" t="s">
        <v>50</v>
      </c>
      <c r="G5376" s="1">
        <v>175</v>
      </c>
      <c r="H5376" s="1">
        <v>-13</v>
      </c>
      <c r="J5376" s="1" t="s">
        <v>3156</v>
      </c>
      <c r="K5376" s="1" t="s">
        <v>5443</v>
      </c>
      <c r="L5376" s="1" t="s">
        <v>2254</v>
      </c>
      <c r="M5376" s="1">
        <v>0</v>
      </c>
      <c r="N5376" s="1" t="s">
        <v>5444</v>
      </c>
      <c r="O5376" s="1">
        <v>43845</v>
      </c>
      <c r="P5376" s="1">
        <v>1381</v>
      </c>
      <c r="Q5376" s="1" t="s">
        <v>5445</v>
      </c>
    </row>
    <row r="5377" spans="1:17" x14ac:dyDescent="0.4">
      <c r="A5377" t="s">
        <v>48</v>
      </c>
      <c r="B5377" t="s">
        <v>2124</v>
      </c>
      <c r="C5377" t="s">
        <v>4</v>
      </c>
      <c r="D5377">
        <v>2020</v>
      </c>
      <c r="E5377" s="3">
        <v>3</v>
      </c>
      <c r="F5377" s="21" t="s">
        <v>50</v>
      </c>
      <c r="G5377" s="1">
        <v>176</v>
      </c>
      <c r="H5377" s="1">
        <v>8</v>
      </c>
      <c r="J5377" s="1" t="s">
        <v>317</v>
      </c>
      <c r="K5377" s="1" t="s">
        <v>5401</v>
      </c>
      <c r="L5377" s="1" t="s">
        <v>734</v>
      </c>
      <c r="M5377" s="1">
        <v>0</v>
      </c>
      <c r="N5377" s="1" t="s">
        <v>5402</v>
      </c>
      <c r="O5377" s="1">
        <v>43986</v>
      </c>
      <c r="P5377" s="1">
        <v>1368</v>
      </c>
      <c r="Q5377" s="1" t="s">
        <v>5403</v>
      </c>
    </row>
    <row r="5378" spans="1:17" x14ac:dyDescent="0.4">
      <c r="A5378" t="s">
        <v>48</v>
      </c>
      <c r="B5378" t="s">
        <v>2124</v>
      </c>
      <c r="C5378" t="s">
        <v>4</v>
      </c>
      <c r="D5378">
        <v>2020</v>
      </c>
      <c r="E5378" s="3">
        <v>3</v>
      </c>
      <c r="F5378" s="21" t="s">
        <v>50</v>
      </c>
      <c r="G5378" s="1">
        <v>177</v>
      </c>
      <c r="H5378" s="1">
        <v>-21</v>
      </c>
      <c r="J5378" s="1" t="s">
        <v>20</v>
      </c>
      <c r="K5378" s="1" t="s">
        <v>5365</v>
      </c>
      <c r="L5378" s="1" t="s">
        <v>5366</v>
      </c>
      <c r="M5378" s="1">
        <v>0</v>
      </c>
      <c r="N5378" s="1" t="s">
        <v>5367</v>
      </c>
      <c r="O5378" s="1">
        <v>44006</v>
      </c>
      <c r="P5378" s="1">
        <v>1315</v>
      </c>
      <c r="Q5378" s="1" t="s">
        <v>5368</v>
      </c>
    </row>
    <row r="5379" spans="1:17" x14ac:dyDescent="0.4">
      <c r="A5379" t="s">
        <v>48</v>
      </c>
      <c r="B5379" t="s">
        <v>2124</v>
      </c>
      <c r="C5379" t="s">
        <v>4</v>
      </c>
      <c r="D5379">
        <v>2020</v>
      </c>
      <c r="E5379" s="3">
        <v>3</v>
      </c>
      <c r="F5379" s="21" t="s">
        <v>50</v>
      </c>
      <c r="G5379" s="1">
        <v>178</v>
      </c>
      <c r="H5379" s="1">
        <v>31</v>
      </c>
      <c r="J5379" s="1" t="s">
        <v>1312</v>
      </c>
      <c r="K5379" s="1" t="s">
        <v>5617</v>
      </c>
      <c r="L5379" s="1" t="s">
        <v>3559</v>
      </c>
      <c r="M5379" s="1">
        <v>0</v>
      </c>
      <c r="N5379" s="1" t="s">
        <v>5618</v>
      </c>
      <c r="O5379" s="1">
        <v>44007</v>
      </c>
      <c r="P5379" s="1">
        <v>1288</v>
      </c>
      <c r="Q5379" s="1" t="s">
        <v>5619</v>
      </c>
    </row>
    <row r="5380" spans="1:17" x14ac:dyDescent="0.4">
      <c r="A5380" t="s">
        <v>48</v>
      </c>
      <c r="B5380" t="s">
        <v>2124</v>
      </c>
      <c r="C5380" t="s">
        <v>4</v>
      </c>
      <c r="D5380">
        <v>2020</v>
      </c>
      <c r="E5380" s="3">
        <v>3</v>
      </c>
      <c r="F5380" s="21" t="s">
        <v>50</v>
      </c>
      <c r="G5380" s="1">
        <v>179</v>
      </c>
      <c r="H5380" s="1">
        <v>-27</v>
      </c>
      <c r="J5380" s="1" t="s">
        <v>17</v>
      </c>
      <c r="K5380" s="1" t="s">
        <v>3315</v>
      </c>
      <c r="L5380" s="1" t="s">
        <v>688</v>
      </c>
      <c r="M5380" s="1">
        <v>0</v>
      </c>
      <c r="N5380" s="1" t="s">
        <v>3316</v>
      </c>
      <c r="O5380" s="1">
        <v>42573</v>
      </c>
      <c r="P5380" s="1">
        <v>1280</v>
      </c>
      <c r="Q5380" s="1" t="s">
        <v>3317</v>
      </c>
    </row>
    <row r="5381" spans="1:17" x14ac:dyDescent="0.4">
      <c r="A5381" t="s">
        <v>48</v>
      </c>
      <c r="B5381" t="s">
        <v>2124</v>
      </c>
      <c r="C5381" t="s">
        <v>4</v>
      </c>
      <c r="D5381">
        <v>2020</v>
      </c>
      <c r="E5381" s="3">
        <v>3</v>
      </c>
      <c r="F5381" s="21" t="s">
        <v>50</v>
      </c>
      <c r="G5381" s="1">
        <v>180</v>
      </c>
      <c r="H5381" s="1">
        <v>17</v>
      </c>
      <c r="J5381" s="1" t="s">
        <v>17</v>
      </c>
      <c r="K5381" s="1" t="s">
        <v>5548</v>
      </c>
      <c r="L5381" s="1" t="s">
        <v>5549</v>
      </c>
      <c r="M5381" s="1">
        <v>0</v>
      </c>
      <c r="N5381" s="1" t="s">
        <v>5550</v>
      </c>
      <c r="O5381" s="1">
        <v>42802</v>
      </c>
      <c r="P5381" s="1">
        <v>1258</v>
      </c>
      <c r="Q5381" s="1" t="s">
        <v>5551</v>
      </c>
    </row>
    <row r="5382" spans="1:17" x14ac:dyDescent="0.4">
      <c r="A5382" t="s">
        <v>48</v>
      </c>
      <c r="B5382" t="s">
        <v>2124</v>
      </c>
      <c r="C5382" t="s">
        <v>4</v>
      </c>
      <c r="D5382">
        <v>2020</v>
      </c>
      <c r="E5382" s="3">
        <v>3</v>
      </c>
      <c r="F5382" s="21" t="s">
        <v>50</v>
      </c>
      <c r="G5382" s="1">
        <v>181</v>
      </c>
      <c r="H5382" s="1">
        <v>-8</v>
      </c>
      <c r="J5382" s="1" t="s">
        <v>317</v>
      </c>
      <c r="K5382" s="1" t="s">
        <v>5521</v>
      </c>
      <c r="L5382" s="1" t="s">
        <v>5522</v>
      </c>
      <c r="M5382" s="1">
        <v>0</v>
      </c>
      <c r="N5382" s="1" t="s">
        <v>5523</v>
      </c>
      <c r="O5382" s="1">
        <v>43797</v>
      </c>
      <c r="P5382" s="1">
        <v>1252</v>
      </c>
      <c r="Q5382" s="1" t="s">
        <v>5524</v>
      </c>
    </row>
    <row r="5383" spans="1:17" x14ac:dyDescent="0.4">
      <c r="A5383" t="s">
        <v>48</v>
      </c>
      <c r="B5383" t="s">
        <v>2124</v>
      </c>
      <c r="C5383" t="s">
        <v>4</v>
      </c>
      <c r="D5383">
        <v>2020</v>
      </c>
      <c r="E5383" s="3">
        <v>3</v>
      </c>
      <c r="F5383" s="21" t="s">
        <v>50</v>
      </c>
      <c r="G5383" s="1">
        <v>182</v>
      </c>
      <c r="H5383" s="1">
        <v>-8</v>
      </c>
      <c r="J5383" s="1" t="s">
        <v>304</v>
      </c>
      <c r="K5383" s="1" t="s">
        <v>5518</v>
      </c>
      <c r="L5383" s="1" t="s">
        <v>301</v>
      </c>
      <c r="M5383" s="1">
        <v>0</v>
      </c>
      <c r="N5383" s="1" t="s">
        <v>5519</v>
      </c>
      <c r="O5383" s="1">
        <v>44011</v>
      </c>
      <c r="P5383" s="1">
        <v>1234</v>
      </c>
      <c r="Q5383" s="1" t="s">
        <v>5520</v>
      </c>
    </row>
    <row r="5384" spans="1:17" x14ac:dyDescent="0.4">
      <c r="A5384" t="s">
        <v>48</v>
      </c>
      <c r="B5384" t="s">
        <v>2124</v>
      </c>
      <c r="C5384" t="s">
        <v>4</v>
      </c>
      <c r="D5384">
        <v>2020</v>
      </c>
      <c r="E5384" s="3">
        <v>3</v>
      </c>
      <c r="F5384" s="21" t="s">
        <v>50</v>
      </c>
      <c r="G5384" s="1">
        <v>183</v>
      </c>
      <c r="H5384" s="1">
        <v>-5</v>
      </c>
      <c r="J5384" s="1" t="s">
        <v>178</v>
      </c>
      <c r="K5384" s="1" t="s">
        <v>3668</v>
      </c>
      <c r="L5384" s="1" t="s">
        <v>3669</v>
      </c>
      <c r="M5384" s="1">
        <v>0</v>
      </c>
      <c r="N5384" s="1" t="s">
        <v>3670</v>
      </c>
      <c r="O5384" s="1">
        <v>43761</v>
      </c>
      <c r="P5384" s="1">
        <v>1213</v>
      </c>
      <c r="Q5384" s="1" t="s">
        <v>3671</v>
      </c>
    </row>
    <row r="5385" spans="1:17" x14ac:dyDescent="0.4">
      <c r="A5385" t="s">
        <v>48</v>
      </c>
      <c r="B5385" t="s">
        <v>2124</v>
      </c>
      <c r="C5385" t="s">
        <v>4</v>
      </c>
      <c r="D5385">
        <v>2020</v>
      </c>
      <c r="E5385" s="3">
        <v>3</v>
      </c>
      <c r="F5385" s="21" t="s">
        <v>50</v>
      </c>
      <c r="G5385" s="1">
        <v>184</v>
      </c>
      <c r="H5385" s="1">
        <v>41</v>
      </c>
      <c r="J5385" s="1" t="s">
        <v>3664</v>
      </c>
      <c r="K5385" s="1" t="s">
        <v>5552</v>
      </c>
      <c r="L5385" s="1" t="s">
        <v>4822</v>
      </c>
      <c r="M5385" s="1">
        <v>0</v>
      </c>
      <c r="N5385" s="1" t="s">
        <v>5553</v>
      </c>
      <c r="O5385" s="1">
        <v>43999</v>
      </c>
      <c r="P5385" s="1">
        <v>1176</v>
      </c>
      <c r="Q5385" s="1" t="s">
        <v>5554</v>
      </c>
    </row>
    <row r="5386" spans="1:17" x14ac:dyDescent="0.4">
      <c r="A5386" t="s">
        <v>48</v>
      </c>
      <c r="B5386" t="s">
        <v>2124</v>
      </c>
      <c r="C5386" t="s">
        <v>4</v>
      </c>
      <c r="D5386">
        <v>2020</v>
      </c>
      <c r="E5386" s="3">
        <v>3</v>
      </c>
      <c r="F5386" s="21" t="s">
        <v>50</v>
      </c>
      <c r="G5386" s="1">
        <v>185</v>
      </c>
      <c r="H5386" s="1" t="s">
        <v>81</v>
      </c>
      <c r="J5386" s="1" t="s">
        <v>415</v>
      </c>
      <c r="K5386" s="1" t="s">
        <v>5620</v>
      </c>
      <c r="L5386" s="1" t="s">
        <v>5621</v>
      </c>
      <c r="M5386" s="1">
        <v>0</v>
      </c>
      <c r="O5386" s="1">
        <v>43915</v>
      </c>
      <c r="P5386" s="1">
        <v>1170</v>
      </c>
      <c r="Q5386" s="1" t="s">
        <v>5622</v>
      </c>
    </row>
    <row r="5387" spans="1:17" x14ac:dyDescent="0.4">
      <c r="A5387" t="s">
        <v>48</v>
      </c>
      <c r="B5387" t="s">
        <v>2124</v>
      </c>
      <c r="C5387" t="s">
        <v>4</v>
      </c>
      <c r="D5387">
        <v>2020</v>
      </c>
      <c r="E5387" s="3">
        <v>3</v>
      </c>
      <c r="F5387" s="21" t="s">
        <v>50</v>
      </c>
      <c r="G5387" s="1">
        <v>186</v>
      </c>
      <c r="H5387" s="1">
        <v>-74</v>
      </c>
      <c r="J5387" s="1" t="s">
        <v>365</v>
      </c>
      <c r="K5387" s="1" t="s">
        <v>2361</v>
      </c>
      <c r="L5387" s="1" t="s">
        <v>5171</v>
      </c>
      <c r="M5387" s="1">
        <v>0</v>
      </c>
      <c r="N5387" s="1" t="s">
        <v>5172</v>
      </c>
      <c r="O5387" s="1">
        <v>43991</v>
      </c>
      <c r="P5387" s="1">
        <v>1166</v>
      </c>
      <c r="Q5387" s="1" t="s">
        <v>5173</v>
      </c>
    </row>
    <row r="5388" spans="1:17" x14ac:dyDescent="0.4">
      <c r="A5388" t="s">
        <v>48</v>
      </c>
      <c r="B5388" t="s">
        <v>2124</v>
      </c>
      <c r="C5388" t="s">
        <v>4</v>
      </c>
      <c r="D5388">
        <v>2020</v>
      </c>
      <c r="E5388" s="3">
        <v>3</v>
      </c>
      <c r="F5388" s="21" t="s">
        <v>50</v>
      </c>
      <c r="G5388" s="1">
        <v>187</v>
      </c>
      <c r="H5388" s="1">
        <v>93</v>
      </c>
      <c r="J5388" s="1" t="s">
        <v>10</v>
      </c>
      <c r="K5388" s="1" t="s">
        <v>5623</v>
      </c>
      <c r="L5388" s="1" t="s">
        <v>5134</v>
      </c>
      <c r="M5388" s="1">
        <v>0</v>
      </c>
      <c r="N5388" s="1" t="s">
        <v>5624</v>
      </c>
      <c r="O5388" s="1">
        <v>42915</v>
      </c>
      <c r="P5388" s="1">
        <v>1124</v>
      </c>
      <c r="Q5388" s="1" t="s">
        <v>5625</v>
      </c>
    </row>
    <row r="5389" spans="1:17" x14ac:dyDescent="0.4">
      <c r="A5389" t="s">
        <v>48</v>
      </c>
      <c r="B5389" t="s">
        <v>2124</v>
      </c>
      <c r="C5389" t="s">
        <v>4</v>
      </c>
      <c r="D5389">
        <v>2020</v>
      </c>
      <c r="E5389" s="3">
        <v>3</v>
      </c>
      <c r="F5389" s="21" t="s">
        <v>50</v>
      </c>
      <c r="G5389" s="1">
        <v>188</v>
      </c>
      <c r="H5389" s="1">
        <v>50</v>
      </c>
      <c r="J5389" s="1" t="s">
        <v>317</v>
      </c>
      <c r="K5389" s="1" t="s">
        <v>5626</v>
      </c>
      <c r="L5389" s="1" t="s">
        <v>250</v>
      </c>
      <c r="M5389" s="1">
        <v>0</v>
      </c>
      <c r="N5389" s="1" t="s">
        <v>5627</v>
      </c>
      <c r="O5389" s="1">
        <v>43423</v>
      </c>
      <c r="P5389" s="1">
        <v>1090</v>
      </c>
      <c r="Q5389" s="1" t="s">
        <v>5628</v>
      </c>
    </row>
    <row r="5390" spans="1:17" x14ac:dyDescent="0.4">
      <c r="A5390" t="s">
        <v>48</v>
      </c>
      <c r="B5390" t="s">
        <v>2124</v>
      </c>
      <c r="C5390" t="s">
        <v>4</v>
      </c>
      <c r="D5390">
        <v>2020</v>
      </c>
      <c r="E5390" s="3">
        <v>3</v>
      </c>
      <c r="F5390" s="21" t="s">
        <v>50</v>
      </c>
      <c r="G5390" s="1">
        <v>189</v>
      </c>
      <c r="H5390" s="1">
        <v>-36</v>
      </c>
      <c r="J5390" s="1" t="s">
        <v>317</v>
      </c>
      <c r="K5390" s="1" t="s">
        <v>5585</v>
      </c>
      <c r="L5390" s="1" t="s">
        <v>5586</v>
      </c>
      <c r="M5390" s="1">
        <v>0</v>
      </c>
      <c r="N5390" s="1" t="s">
        <v>5587</v>
      </c>
      <c r="O5390" s="1">
        <v>43260</v>
      </c>
      <c r="P5390" s="1">
        <v>1087</v>
      </c>
      <c r="Q5390" s="1" t="s">
        <v>5588</v>
      </c>
    </row>
    <row r="5391" spans="1:17" x14ac:dyDescent="0.4">
      <c r="A5391" t="s">
        <v>48</v>
      </c>
      <c r="B5391" t="s">
        <v>2124</v>
      </c>
      <c r="C5391" t="s">
        <v>4</v>
      </c>
      <c r="D5391">
        <v>2020</v>
      </c>
      <c r="E5391" s="3">
        <v>3</v>
      </c>
      <c r="F5391" s="21" t="s">
        <v>50</v>
      </c>
      <c r="G5391" s="1">
        <v>190</v>
      </c>
      <c r="H5391" s="1">
        <v>-75</v>
      </c>
      <c r="J5391" s="1" t="s">
        <v>1312</v>
      </c>
      <c r="K5391" s="1" t="s">
        <v>5514</v>
      </c>
      <c r="L5391" s="1" t="s">
        <v>5515</v>
      </c>
      <c r="M5391" s="1">
        <v>0</v>
      </c>
      <c r="N5391" s="1" t="s">
        <v>5516</v>
      </c>
      <c r="O5391" s="1">
        <v>43999</v>
      </c>
      <c r="P5391" s="1">
        <v>1086</v>
      </c>
      <c r="Q5391" s="1" t="s">
        <v>5517</v>
      </c>
    </row>
    <row r="5392" spans="1:17" x14ac:dyDescent="0.4">
      <c r="A5392" t="s">
        <v>48</v>
      </c>
      <c r="B5392" t="s">
        <v>2124</v>
      </c>
      <c r="C5392" t="s">
        <v>4</v>
      </c>
      <c r="D5392">
        <v>2020</v>
      </c>
      <c r="E5392" s="3">
        <v>3</v>
      </c>
      <c r="F5392" s="21" t="s">
        <v>50</v>
      </c>
      <c r="G5392" s="1">
        <v>191</v>
      </c>
      <c r="H5392" s="1" t="s">
        <v>81</v>
      </c>
      <c r="J5392" s="1" t="s">
        <v>317</v>
      </c>
      <c r="K5392" s="1" t="s">
        <v>5629</v>
      </c>
      <c r="L5392" s="1" t="s">
        <v>5630</v>
      </c>
      <c r="M5392" s="1">
        <v>0</v>
      </c>
      <c r="O5392" s="1">
        <v>43906</v>
      </c>
      <c r="P5392" s="1">
        <v>1075</v>
      </c>
      <c r="Q5392" s="1" t="s">
        <v>5631</v>
      </c>
    </row>
    <row r="5393" spans="1:17" x14ac:dyDescent="0.4">
      <c r="A5393" t="s">
        <v>48</v>
      </c>
      <c r="B5393" t="s">
        <v>2124</v>
      </c>
      <c r="C5393" t="s">
        <v>4</v>
      </c>
      <c r="D5393">
        <v>2020</v>
      </c>
      <c r="E5393" s="3">
        <v>3</v>
      </c>
      <c r="F5393" s="21" t="s">
        <v>50</v>
      </c>
      <c r="G5393" s="1">
        <v>192</v>
      </c>
      <c r="H5393" s="1">
        <v>42</v>
      </c>
      <c r="J5393" s="1" t="s">
        <v>3156</v>
      </c>
      <c r="K5393" s="1" t="s">
        <v>5632</v>
      </c>
      <c r="L5393" s="1" t="s">
        <v>5430</v>
      </c>
      <c r="M5393" s="1">
        <v>0</v>
      </c>
      <c r="N5393" s="1" t="s">
        <v>5633</v>
      </c>
      <c r="O5393" s="1">
        <v>42969</v>
      </c>
      <c r="P5393" s="1">
        <v>1050</v>
      </c>
      <c r="Q5393" s="1" t="s">
        <v>5634</v>
      </c>
    </row>
    <row r="5394" spans="1:17" x14ac:dyDescent="0.4">
      <c r="A5394" t="s">
        <v>48</v>
      </c>
      <c r="B5394" t="s">
        <v>2124</v>
      </c>
      <c r="C5394" t="s">
        <v>4</v>
      </c>
      <c r="D5394">
        <v>2020</v>
      </c>
      <c r="E5394" s="3">
        <v>3</v>
      </c>
      <c r="F5394" s="21" t="s">
        <v>50</v>
      </c>
      <c r="G5394" s="1">
        <v>193</v>
      </c>
      <c r="H5394" s="1">
        <v>-7</v>
      </c>
      <c r="J5394" s="1" t="s">
        <v>304</v>
      </c>
      <c r="K5394" s="1" t="s">
        <v>5504</v>
      </c>
      <c r="L5394" s="1" t="s">
        <v>3702</v>
      </c>
      <c r="M5394" s="1">
        <v>0</v>
      </c>
      <c r="N5394" s="1" t="s">
        <v>5505</v>
      </c>
      <c r="O5394" s="1">
        <v>43984</v>
      </c>
      <c r="P5394" s="1">
        <v>1039</v>
      </c>
      <c r="Q5394" s="1" t="s">
        <v>5506</v>
      </c>
    </row>
    <row r="5395" spans="1:17" x14ac:dyDescent="0.4">
      <c r="A5395" t="s">
        <v>48</v>
      </c>
      <c r="B5395" t="s">
        <v>2124</v>
      </c>
      <c r="C5395" t="s">
        <v>4</v>
      </c>
      <c r="D5395">
        <v>2020</v>
      </c>
      <c r="E5395" s="3">
        <v>3</v>
      </c>
      <c r="F5395" s="21" t="s">
        <v>50</v>
      </c>
      <c r="G5395" s="1">
        <v>194</v>
      </c>
      <c r="H5395" s="1">
        <v>-53</v>
      </c>
      <c r="J5395" s="1" t="s">
        <v>24</v>
      </c>
      <c r="K5395" s="1" t="s">
        <v>5393</v>
      </c>
      <c r="L5395" s="1" t="s">
        <v>5394</v>
      </c>
      <c r="M5395" s="1">
        <v>0</v>
      </c>
      <c r="N5395" s="1" t="s">
        <v>5395</v>
      </c>
      <c r="O5395" s="1">
        <v>44006</v>
      </c>
      <c r="P5395" s="1">
        <v>1030</v>
      </c>
      <c r="Q5395" s="1" t="s">
        <v>5396</v>
      </c>
    </row>
    <row r="5396" spans="1:17" x14ac:dyDescent="0.4">
      <c r="A5396" t="s">
        <v>48</v>
      </c>
      <c r="B5396" t="s">
        <v>2124</v>
      </c>
      <c r="C5396" t="s">
        <v>4</v>
      </c>
      <c r="D5396">
        <v>2020</v>
      </c>
      <c r="E5396" s="3">
        <v>3</v>
      </c>
      <c r="F5396" s="21" t="s">
        <v>50</v>
      </c>
      <c r="G5396" s="1">
        <v>195</v>
      </c>
      <c r="H5396" s="1" t="s">
        <v>81</v>
      </c>
      <c r="J5396" s="1" t="s">
        <v>1442</v>
      </c>
      <c r="K5396" s="1" t="s">
        <v>5635</v>
      </c>
      <c r="L5396" s="1" t="s">
        <v>5636</v>
      </c>
      <c r="M5396" s="1">
        <v>0</v>
      </c>
      <c r="O5396" s="1">
        <v>43908</v>
      </c>
      <c r="P5396" s="1">
        <v>1018</v>
      </c>
      <c r="Q5396" s="1" t="s">
        <v>5637</v>
      </c>
    </row>
    <row r="5397" spans="1:17" x14ac:dyDescent="0.4">
      <c r="A5397" t="s">
        <v>48</v>
      </c>
      <c r="B5397" t="s">
        <v>2124</v>
      </c>
      <c r="C5397" t="s">
        <v>4</v>
      </c>
      <c r="D5397">
        <v>2020</v>
      </c>
      <c r="E5397" s="3">
        <v>3</v>
      </c>
      <c r="F5397" s="21" t="s">
        <v>50</v>
      </c>
      <c r="G5397" s="1">
        <v>196</v>
      </c>
      <c r="H5397" s="1">
        <v>-21</v>
      </c>
      <c r="J5397" s="1" t="s">
        <v>415</v>
      </c>
      <c r="K5397" s="1" t="s">
        <v>5470</v>
      </c>
      <c r="L5397" s="1" t="s">
        <v>2171</v>
      </c>
      <c r="M5397" s="1">
        <v>0</v>
      </c>
      <c r="N5397" s="1" t="s">
        <v>5471</v>
      </c>
      <c r="O5397" s="1">
        <v>42823</v>
      </c>
      <c r="P5397" s="1">
        <v>1006</v>
      </c>
      <c r="Q5397" s="1" t="s">
        <v>5472</v>
      </c>
    </row>
    <row r="5398" spans="1:17" x14ac:dyDescent="0.4">
      <c r="A5398" t="s">
        <v>48</v>
      </c>
      <c r="B5398" t="s">
        <v>2124</v>
      </c>
      <c r="C5398" t="s">
        <v>4</v>
      </c>
      <c r="D5398">
        <v>2020</v>
      </c>
      <c r="E5398" s="3">
        <v>3</v>
      </c>
      <c r="F5398" s="21" t="s">
        <v>50</v>
      </c>
      <c r="G5398" s="1">
        <v>197</v>
      </c>
      <c r="H5398" s="1">
        <v>97</v>
      </c>
      <c r="J5398" s="1" t="s">
        <v>1312</v>
      </c>
      <c r="K5398" s="1" t="s">
        <v>5638</v>
      </c>
      <c r="L5398" s="1" t="s">
        <v>5114</v>
      </c>
      <c r="M5398" s="1">
        <v>0</v>
      </c>
      <c r="N5398" s="1" t="s">
        <v>5639</v>
      </c>
      <c r="O5398" s="1">
        <v>44007</v>
      </c>
      <c r="P5398" s="1">
        <v>997</v>
      </c>
      <c r="Q5398" s="1" t="s">
        <v>5640</v>
      </c>
    </row>
    <row r="5399" spans="1:17" x14ac:dyDescent="0.4">
      <c r="A5399" t="s">
        <v>48</v>
      </c>
      <c r="B5399" t="s">
        <v>2124</v>
      </c>
      <c r="C5399" t="s">
        <v>4</v>
      </c>
      <c r="D5399">
        <v>2020</v>
      </c>
      <c r="E5399" s="3">
        <v>3</v>
      </c>
      <c r="F5399" s="21" t="s">
        <v>50</v>
      </c>
      <c r="G5399" s="1">
        <v>198</v>
      </c>
      <c r="H5399" s="1">
        <v>23</v>
      </c>
      <c r="J5399" s="1" t="s">
        <v>11</v>
      </c>
      <c r="K5399" s="1" t="s">
        <v>5641</v>
      </c>
      <c r="L5399" s="1" t="s">
        <v>5642</v>
      </c>
      <c r="M5399" s="1">
        <v>0</v>
      </c>
      <c r="N5399" s="1" t="s">
        <v>5643</v>
      </c>
      <c r="O5399" s="1">
        <v>43965</v>
      </c>
      <c r="P5399" s="1">
        <v>987</v>
      </c>
      <c r="Q5399" s="1" t="s">
        <v>5644</v>
      </c>
    </row>
    <row r="5400" spans="1:17" x14ac:dyDescent="0.4">
      <c r="A5400" t="s">
        <v>48</v>
      </c>
      <c r="B5400" t="s">
        <v>2124</v>
      </c>
      <c r="C5400" t="s">
        <v>4</v>
      </c>
      <c r="D5400">
        <v>2020</v>
      </c>
      <c r="E5400" s="3">
        <v>3</v>
      </c>
      <c r="F5400" s="21" t="s">
        <v>50</v>
      </c>
      <c r="G5400" s="1">
        <v>199</v>
      </c>
      <c r="H5400" s="1">
        <v>42</v>
      </c>
      <c r="J5400" s="1" t="s">
        <v>452</v>
      </c>
      <c r="K5400" s="1" t="s">
        <v>5645</v>
      </c>
      <c r="L5400" s="1" t="s">
        <v>5255</v>
      </c>
      <c r="M5400" s="1">
        <v>0</v>
      </c>
      <c r="N5400" s="1" t="s">
        <v>5646</v>
      </c>
      <c r="O5400" s="1">
        <v>44004</v>
      </c>
      <c r="P5400" s="1">
        <v>985</v>
      </c>
      <c r="Q5400" s="1" t="s">
        <v>5647</v>
      </c>
    </row>
    <row r="5401" spans="1:17" x14ac:dyDescent="0.4">
      <c r="A5401" t="s">
        <v>48</v>
      </c>
      <c r="B5401" t="s">
        <v>2124</v>
      </c>
      <c r="C5401" t="s">
        <v>4</v>
      </c>
      <c r="D5401">
        <v>2020</v>
      </c>
      <c r="E5401" s="3">
        <v>3</v>
      </c>
      <c r="F5401" s="21" t="s">
        <v>50</v>
      </c>
      <c r="G5401" s="1">
        <v>200</v>
      </c>
      <c r="H5401" s="1">
        <v>-68</v>
      </c>
      <c r="J5401" s="1" t="s">
        <v>304</v>
      </c>
      <c r="K5401" s="1" t="s">
        <v>5578</v>
      </c>
      <c r="L5401" s="1" t="s">
        <v>5579</v>
      </c>
      <c r="M5401" s="1">
        <v>0</v>
      </c>
      <c r="N5401" s="1" t="s">
        <v>5580</v>
      </c>
      <c r="O5401" s="1">
        <v>41295</v>
      </c>
      <c r="P5401" s="1">
        <v>970</v>
      </c>
      <c r="Q5401" s="1" t="s">
        <v>5581</v>
      </c>
    </row>
    <row r="5402" spans="1:17" x14ac:dyDescent="0.4">
      <c r="A5402" t="s">
        <v>48</v>
      </c>
      <c r="B5402" t="s">
        <v>2124</v>
      </c>
      <c r="C5402" t="s">
        <v>4</v>
      </c>
      <c r="D5402">
        <v>2020</v>
      </c>
      <c r="E5402" s="3">
        <v>4</v>
      </c>
      <c r="F5402" s="21" t="s">
        <v>50</v>
      </c>
      <c r="G5402" s="1">
        <v>1</v>
      </c>
      <c r="H5402" s="1" t="s">
        <v>62</v>
      </c>
      <c r="J5402" s="1" t="s">
        <v>365</v>
      </c>
      <c r="K5402" s="1" t="s">
        <v>3613</v>
      </c>
      <c r="L5402" s="1" t="s">
        <v>3614</v>
      </c>
      <c r="M5402" s="1">
        <v>0</v>
      </c>
      <c r="O5402" s="1">
        <v>43872</v>
      </c>
      <c r="P5402" s="1">
        <v>248031</v>
      </c>
      <c r="Q5402" s="1" t="s">
        <v>3615</v>
      </c>
    </row>
    <row r="5403" spans="1:17" x14ac:dyDescent="0.4">
      <c r="A5403" t="s">
        <v>48</v>
      </c>
      <c r="B5403" t="s">
        <v>2124</v>
      </c>
      <c r="C5403" t="s">
        <v>4</v>
      </c>
      <c r="D5403">
        <v>2020</v>
      </c>
      <c r="E5403" s="3">
        <v>4</v>
      </c>
      <c r="F5403" s="21" t="s">
        <v>50</v>
      </c>
      <c r="G5403" s="1">
        <v>2</v>
      </c>
      <c r="H5403" s="1">
        <v>1</v>
      </c>
      <c r="J5403" s="1" t="s">
        <v>178</v>
      </c>
      <c r="K5403" s="1" t="s">
        <v>2210</v>
      </c>
      <c r="L5403" s="1" t="s">
        <v>2171</v>
      </c>
      <c r="M5403" s="1">
        <v>0</v>
      </c>
      <c r="N5403" s="1" t="s">
        <v>5058</v>
      </c>
      <c r="O5403" s="1">
        <v>43736</v>
      </c>
      <c r="P5403" s="1">
        <v>135553</v>
      </c>
      <c r="Q5403" s="1" t="s">
        <v>5059</v>
      </c>
    </row>
    <row r="5404" spans="1:17" x14ac:dyDescent="0.4">
      <c r="A5404" t="s">
        <v>48</v>
      </c>
      <c r="B5404" t="s">
        <v>2124</v>
      </c>
      <c r="C5404" t="s">
        <v>4</v>
      </c>
      <c r="D5404">
        <v>2020</v>
      </c>
      <c r="E5404" s="3">
        <v>4</v>
      </c>
      <c r="F5404" s="21" t="s">
        <v>50</v>
      </c>
      <c r="G5404" s="1">
        <v>3</v>
      </c>
      <c r="H5404" s="1">
        <v>-1</v>
      </c>
      <c r="J5404" s="1" t="s">
        <v>317</v>
      </c>
      <c r="K5404" s="1" t="s">
        <v>2170</v>
      </c>
      <c r="L5404" s="1" t="s">
        <v>2171</v>
      </c>
      <c r="M5404" s="1">
        <v>0</v>
      </c>
      <c r="N5404" s="1" t="s">
        <v>5054</v>
      </c>
      <c r="O5404" s="1">
        <v>43794</v>
      </c>
      <c r="P5404" s="1">
        <v>102361</v>
      </c>
      <c r="Q5404" s="1" t="s">
        <v>5055</v>
      </c>
    </row>
    <row r="5405" spans="1:17" x14ac:dyDescent="0.4">
      <c r="A5405" t="s">
        <v>48</v>
      </c>
      <c r="B5405" t="s">
        <v>2124</v>
      </c>
      <c r="C5405" t="s">
        <v>4</v>
      </c>
      <c r="D5405">
        <v>2020</v>
      </c>
      <c r="E5405" s="3">
        <v>4</v>
      </c>
      <c r="F5405" s="21" t="s">
        <v>50</v>
      </c>
      <c r="G5405" s="1">
        <v>4</v>
      </c>
      <c r="H5405" s="1">
        <v>1</v>
      </c>
      <c r="J5405" s="1" t="s">
        <v>20</v>
      </c>
      <c r="K5405" s="1" t="s">
        <v>345</v>
      </c>
      <c r="L5405" s="1" t="s">
        <v>125</v>
      </c>
      <c r="M5405" s="1">
        <v>0</v>
      </c>
      <c r="N5405" s="1" t="s">
        <v>3144</v>
      </c>
      <c r="O5405" s="1">
        <v>44005</v>
      </c>
      <c r="P5405" s="1">
        <v>78751</v>
      </c>
      <c r="Q5405" s="1" t="s">
        <v>3145</v>
      </c>
    </row>
    <row r="5406" spans="1:17" x14ac:dyDescent="0.4">
      <c r="A5406" t="s">
        <v>48</v>
      </c>
      <c r="B5406" t="s">
        <v>2124</v>
      </c>
      <c r="C5406" t="s">
        <v>4</v>
      </c>
      <c r="D5406">
        <v>2020</v>
      </c>
      <c r="E5406" s="3">
        <v>4</v>
      </c>
      <c r="F5406" s="21" t="s">
        <v>50</v>
      </c>
      <c r="G5406" s="1">
        <v>5</v>
      </c>
      <c r="H5406" s="1">
        <v>-1</v>
      </c>
      <c r="J5406" s="1" t="s">
        <v>3156</v>
      </c>
      <c r="K5406" s="1" t="s">
        <v>74</v>
      </c>
      <c r="L5406" s="1" t="s">
        <v>128</v>
      </c>
      <c r="M5406" s="1">
        <v>0</v>
      </c>
      <c r="N5406" s="1" t="s">
        <v>3157</v>
      </c>
      <c r="O5406" s="1">
        <v>44005</v>
      </c>
      <c r="P5406" s="1">
        <v>76097</v>
      </c>
      <c r="Q5406" s="1" t="s">
        <v>3158</v>
      </c>
    </row>
    <row r="5407" spans="1:17" x14ac:dyDescent="0.4">
      <c r="A5407" t="s">
        <v>48</v>
      </c>
      <c r="B5407" t="s">
        <v>2124</v>
      </c>
      <c r="C5407" t="s">
        <v>4</v>
      </c>
      <c r="D5407">
        <v>2020</v>
      </c>
      <c r="E5407" s="3">
        <v>4</v>
      </c>
      <c r="F5407" s="21" t="s">
        <v>50</v>
      </c>
      <c r="G5407" s="1">
        <v>6</v>
      </c>
      <c r="H5407" s="1">
        <v>1</v>
      </c>
      <c r="J5407" s="1" t="s">
        <v>178</v>
      </c>
      <c r="K5407" s="1" t="s">
        <v>2268</v>
      </c>
      <c r="L5407" s="1" t="s">
        <v>3614</v>
      </c>
      <c r="M5407" s="1">
        <v>0</v>
      </c>
      <c r="N5407" s="1" t="s">
        <v>5060</v>
      </c>
      <c r="O5407" s="1">
        <v>43739</v>
      </c>
      <c r="P5407" s="1">
        <v>71343</v>
      </c>
      <c r="Q5407" s="1" t="s">
        <v>5061</v>
      </c>
    </row>
    <row r="5408" spans="1:17" x14ac:dyDescent="0.4">
      <c r="A5408" t="s">
        <v>48</v>
      </c>
      <c r="B5408" t="s">
        <v>2124</v>
      </c>
      <c r="C5408" t="s">
        <v>4</v>
      </c>
      <c r="D5408">
        <v>2020</v>
      </c>
      <c r="E5408" s="3">
        <v>4</v>
      </c>
      <c r="F5408" s="21" t="s">
        <v>50</v>
      </c>
      <c r="G5408" s="1">
        <v>7</v>
      </c>
      <c r="H5408" s="1">
        <v>1</v>
      </c>
      <c r="J5408" s="1" t="s">
        <v>178</v>
      </c>
      <c r="K5408" s="1" t="s">
        <v>2282</v>
      </c>
      <c r="L5408" s="1" t="s">
        <v>2283</v>
      </c>
      <c r="M5408" s="1">
        <v>0</v>
      </c>
      <c r="N5408" s="1" t="s">
        <v>5062</v>
      </c>
      <c r="O5408" s="1">
        <v>43775</v>
      </c>
      <c r="P5408" s="1">
        <v>45314</v>
      </c>
      <c r="Q5408" s="1" t="s">
        <v>5063</v>
      </c>
    </row>
    <row r="5409" spans="1:17" x14ac:dyDescent="0.4">
      <c r="A5409" t="s">
        <v>48</v>
      </c>
      <c r="B5409" t="s">
        <v>2124</v>
      </c>
      <c r="C5409" t="s">
        <v>4</v>
      </c>
      <c r="D5409">
        <v>2020</v>
      </c>
      <c r="E5409" s="3">
        <v>4</v>
      </c>
      <c r="F5409" s="21" t="s">
        <v>50</v>
      </c>
      <c r="G5409" s="1">
        <v>8</v>
      </c>
      <c r="H5409" s="1">
        <v>3</v>
      </c>
      <c r="J5409" s="1" t="s">
        <v>10</v>
      </c>
      <c r="K5409" s="1" t="s">
        <v>390</v>
      </c>
      <c r="L5409" s="1" t="s">
        <v>187</v>
      </c>
      <c r="M5409" s="1">
        <v>0</v>
      </c>
      <c r="N5409" s="1" t="s">
        <v>3236</v>
      </c>
      <c r="O5409" s="1">
        <v>43976</v>
      </c>
      <c r="P5409" s="1">
        <v>44369</v>
      </c>
      <c r="Q5409" s="1" t="s">
        <v>3237</v>
      </c>
    </row>
    <row r="5410" spans="1:17" x14ac:dyDescent="0.4">
      <c r="A5410" t="s">
        <v>48</v>
      </c>
      <c r="B5410" t="s">
        <v>2124</v>
      </c>
      <c r="C5410" t="s">
        <v>4</v>
      </c>
      <c r="D5410">
        <v>2020</v>
      </c>
      <c r="E5410" s="3">
        <v>4</v>
      </c>
      <c r="F5410" s="21" t="s">
        <v>50</v>
      </c>
      <c r="G5410" s="1">
        <v>9</v>
      </c>
      <c r="H5410" s="1">
        <v>-3</v>
      </c>
      <c r="J5410" s="1" t="s">
        <v>178</v>
      </c>
      <c r="K5410" s="1" t="s">
        <v>5602</v>
      </c>
      <c r="L5410" s="1" t="s">
        <v>3559</v>
      </c>
      <c r="M5410" s="1">
        <v>0</v>
      </c>
      <c r="O5410" s="1">
        <v>43900</v>
      </c>
      <c r="P5410" s="1">
        <v>41651</v>
      </c>
      <c r="Q5410" s="1" t="s">
        <v>5603</v>
      </c>
    </row>
    <row r="5411" spans="1:17" x14ac:dyDescent="0.4">
      <c r="A5411" t="s">
        <v>48</v>
      </c>
      <c r="B5411" t="s">
        <v>2124</v>
      </c>
      <c r="C5411" t="s">
        <v>4</v>
      </c>
      <c r="D5411">
        <v>2020</v>
      </c>
      <c r="E5411" s="3">
        <v>4</v>
      </c>
      <c r="F5411" s="21" t="s">
        <v>50</v>
      </c>
      <c r="G5411" s="1">
        <v>10</v>
      </c>
      <c r="H5411" s="1">
        <v>-1</v>
      </c>
      <c r="J5411" s="1" t="s">
        <v>3664</v>
      </c>
      <c r="K5411" s="1" t="s">
        <v>2310</v>
      </c>
      <c r="L5411" s="1" t="s">
        <v>2283</v>
      </c>
      <c r="M5411" s="1">
        <v>0</v>
      </c>
      <c r="N5411" s="1" t="s">
        <v>5056</v>
      </c>
      <c r="O5411" s="1">
        <v>43313</v>
      </c>
      <c r="P5411" s="1">
        <v>33717</v>
      </c>
      <c r="Q5411" s="1" t="s">
        <v>5057</v>
      </c>
    </row>
    <row r="5412" spans="1:17" x14ac:dyDescent="0.4">
      <c r="A5412" t="s">
        <v>48</v>
      </c>
      <c r="B5412" t="s">
        <v>2124</v>
      </c>
      <c r="C5412" t="s">
        <v>4</v>
      </c>
      <c r="D5412">
        <v>2020</v>
      </c>
      <c r="E5412" s="3">
        <v>4</v>
      </c>
      <c r="F5412" s="21" t="s">
        <v>50</v>
      </c>
      <c r="G5412" s="1">
        <v>11</v>
      </c>
      <c r="H5412" s="1">
        <v>1</v>
      </c>
      <c r="J5412" s="1" t="s">
        <v>10</v>
      </c>
      <c r="K5412" s="1" t="s">
        <v>3162</v>
      </c>
      <c r="L5412" s="1" t="s">
        <v>229</v>
      </c>
      <c r="M5412" s="1">
        <v>0</v>
      </c>
      <c r="N5412" s="1" t="s">
        <v>3163</v>
      </c>
      <c r="O5412" s="1">
        <v>43948</v>
      </c>
      <c r="P5412" s="1">
        <v>33563</v>
      </c>
      <c r="Q5412" s="1" t="s">
        <v>3164</v>
      </c>
    </row>
    <row r="5413" spans="1:17" x14ac:dyDescent="0.4">
      <c r="A5413" t="s">
        <v>48</v>
      </c>
      <c r="B5413" t="s">
        <v>2124</v>
      </c>
      <c r="C5413" t="s">
        <v>4</v>
      </c>
      <c r="D5413">
        <v>2020</v>
      </c>
      <c r="E5413" s="3">
        <v>4</v>
      </c>
      <c r="F5413" s="21" t="s">
        <v>50</v>
      </c>
      <c r="G5413" s="1">
        <v>12</v>
      </c>
      <c r="H5413" s="1">
        <v>-2</v>
      </c>
      <c r="J5413" s="1" t="s">
        <v>415</v>
      </c>
      <c r="K5413" s="1" t="s">
        <v>3448</v>
      </c>
      <c r="L5413" s="1">
        <v>1.1100000000000001</v>
      </c>
      <c r="M5413" s="1">
        <v>0</v>
      </c>
      <c r="N5413" s="1" t="s">
        <v>3449</v>
      </c>
      <c r="O5413" s="1">
        <v>44004</v>
      </c>
      <c r="P5413" s="1">
        <v>26355</v>
      </c>
      <c r="Q5413" s="1" t="s">
        <v>3450</v>
      </c>
    </row>
    <row r="5414" spans="1:17" x14ac:dyDescent="0.4">
      <c r="A5414" t="s">
        <v>48</v>
      </c>
      <c r="B5414" t="s">
        <v>2124</v>
      </c>
      <c r="C5414" t="s">
        <v>4</v>
      </c>
      <c r="D5414">
        <v>2020</v>
      </c>
      <c r="E5414" s="3">
        <v>4</v>
      </c>
      <c r="F5414" s="21" t="s">
        <v>50</v>
      </c>
      <c r="G5414" s="1">
        <v>13</v>
      </c>
      <c r="H5414" s="1">
        <v>1</v>
      </c>
      <c r="J5414" s="1" t="s">
        <v>178</v>
      </c>
      <c r="K5414" s="1" t="s">
        <v>2312</v>
      </c>
      <c r="L5414" s="1" t="s">
        <v>2283</v>
      </c>
      <c r="M5414" s="1">
        <v>0</v>
      </c>
      <c r="N5414" s="1" t="s">
        <v>5064</v>
      </c>
      <c r="O5414" s="1">
        <v>42656</v>
      </c>
      <c r="P5414" s="1">
        <v>23615</v>
      </c>
      <c r="Q5414" s="1" t="s">
        <v>5065</v>
      </c>
    </row>
    <row r="5415" spans="1:17" x14ac:dyDescent="0.4">
      <c r="A5415" t="s">
        <v>48</v>
      </c>
      <c r="B5415" t="s">
        <v>2124</v>
      </c>
      <c r="C5415" t="s">
        <v>4</v>
      </c>
      <c r="D5415">
        <v>2020</v>
      </c>
      <c r="E5415" s="3">
        <v>4</v>
      </c>
      <c r="F5415" s="21" t="s">
        <v>50</v>
      </c>
      <c r="G5415" s="1">
        <v>14</v>
      </c>
      <c r="H5415" s="1">
        <v>-1</v>
      </c>
      <c r="J5415" s="1" t="s">
        <v>178</v>
      </c>
      <c r="K5415" s="1" t="s">
        <v>2304</v>
      </c>
      <c r="L5415" s="1" t="s">
        <v>3559</v>
      </c>
      <c r="M5415" s="1">
        <v>0</v>
      </c>
      <c r="N5415" s="1" t="s">
        <v>5070</v>
      </c>
      <c r="O5415" s="1">
        <v>43980</v>
      </c>
      <c r="P5415" s="1">
        <v>23259</v>
      </c>
      <c r="Q5415" s="1" t="s">
        <v>5071</v>
      </c>
    </row>
    <row r="5416" spans="1:17" x14ac:dyDescent="0.4">
      <c r="A5416" t="s">
        <v>48</v>
      </c>
      <c r="B5416" t="s">
        <v>2124</v>
      </c>
      <c r="C5416" t="s">
        <v>4</v>
      </c>
      <c r="D5416">
        <v>2020</v>
      </c>
      <c r="E5416" s="3">
        <v>4</v>
      </c>
      <c r="F5416" s="21" t="s">
        <v>50</v>
      </c>
      <c r="G5416" s="1">
        <v>15</v>
      </c>
      <c r="H5416" s="1">
        <v>2</v>
      </c>
      <c r="J5416" s="1" t="s">
        <v>178</v>
      </c>
      <c r="K5416" s="1" t="s">
        <v>2296</v>
      </c>
      <c r="L5416" s="1" t="s">
        <v>3559</v>
      </c>
      <c r="M5416" s="1">
        <v>0</v>
      </c>
      <c r="N5416" s="1" t="s">
        <v>5068</v>
      </c>
      <c r="O5416" s="1">
        <v>42717</v>
      </c>
      <c r="P5416" s="1">
        <v>21358</v>
      </c>
      <c r="Q5416" s="1" t="s">
        <v>5069</v>
      </c>
    </row>
    <row r="5417" spans="1:17" x14ac:dyDescent="0.4">
      <c r="A5417" t="s">
        <v>48</v>
      </c>
      <c r="B5417" t="s">
        <v>2124</v>
      </c>
      <c r="C5417" t="s">
        <v>4</v>
      </c>
      <c r="D5417">
        <v>2020</v>
      </c>
      <c r="E5417" s="3">
        <v>4</v>
      </c>
      <c r="F5417" s="21" t="s">
        <v>50</v>
      </c>
      <c r="G5417" s="1">
        <v>16</v>
      </c>
      <c r="H5417" s="1" t="s">
        <v>62</v>
      </c>
      <c r="J5417" s="1" t="s">
        <v>317</v>
      </c>
      <c r="K5417" s="1" t="s">
        <v>2285</v>
      </c>
      <c r="L5417" s="1" t="s">
        <v>2286</v>
      </c>
      <c r="M5417" s="1">
        <v>0</v>
      </c>
      <c r="N5417" s="1" t="s">
        <v>5066</v>
      </c>
      <c r="O5417" s="1">
        <v>43718</v>
      </c>
      <c r="P5417" s="1">
        <v>20606</v>
      </c>
      <c r="Q5417" s="1" t="s">
        <v>5067</v>
      </c>
    </row>
    <row r="5418" spans="1:17" x14ac:dyDescent="0.4">
      <c r="A5418" t="s">
        <v>48</v>
      </c>
      <c r="B5418" t="s">
        <v>2124</v>
      </c>
      <c r="C5418" t="s">
        <v>4</v>
      </c>
      <c r="D5418">
        <v>2020</v>
      </c>
      <c r="E5418" s="3">
        <v>4</v>
      </c>
      <c r="F5418" s="21" t="s">
        <v>50</v>
      </c>
      <c r="G5418" s="1">
        <v>17</v>
      </c>
      <c r="H5418" s="1">
        <v>2</v>
      </c>
      <c r="J5418" s="1" t="s">
        <v>3497</v>
      </c>
      <c r="K5418" s="1" t="s">
        <v>186</v>
      </c>
      <c r="L5418" s="1" t="s">
        <v>187</v>
      </c>
      <c r="M5418" s="1">
        <v>0</v>
      </c>
      <c r="N5418" s="1" t="s">
        <v>3236</v>
      </c>
      <c r="O5418" s="1">
        <v>44007</v>
      </c>
      <c r="P5418" s="1">
        <v>19287</v>
      </c>
      <c r="Q5418" s="1" t="s">
        <v>3498</v>
      </c>
    </row>
    <row r="5419" spans="1:17" x14ac:dyDescent="0.4">
      <c r="A5419" t="s">
        <v>48</v>
      </c>
      <c r="B5419" t="s">
        <v>2124</v>
      </c>
      <c r="C5419" t="s">
        <v>4</v>
      </c>
      <c r="D5419">
        <v>2020</v>
      </c>
      <c r="E5419" s="3">
        <v>4</v>
      </c>
      <c r="F5419" s="21" t="s">
        <v>50</v>
      </c>
      <c r="G5419" s="1">
        <v>18</v>
      </c>
      <c r="H5419" s="1">
        <v>-3</v>
      </c>
      <c r="J5419" s="1" t="s">
        <v>317</v>
      </c>
      <c r="K5419" s="1" t="s">
        <v>2377</v>
      </c>
      <c r="L5419" s="1" t="s">
        <v>3191</v>
      </c>
      <c r="M5419" s="1">
        <v>0</v>
      </c>
      <c r="N5419" s="1" t="s">
        <v>3192</v>
      </c>
      <c r="O5419" s="1">
        <v>43958</v>
      </c>
      <c r="P5419" s="1">
        <v>17803</v>
      </c>
      <c r="Q5419" s="1" t="s">
        <v>3193</v>
      </c>
    </row>
    <row r="5420" spans="1:17" x14ac:dyDescent="0.4">
      <c r="A5420" t="s">
        <v>48</v>
      </c>
      <c r="B5420" t="s">
        <v>2124</v>
      </c>
      <c r="C5420" t="s">
        <v>4</v>
      </c>
      <c r="D5420">
        <v>2020</v>
      </c>
      <c r="E5420" s="3">
        <v>4</v>
      </c>
      <c r="F5420" s="21" t="s">
        <v>50</v>
      </c>
      <c r="G5420" s="1">
        <v>19</v>
      </c>
      <c r="H5420" s="1">
        <v>-1</v>
      </c>
      <c r="J5420" s="1" t="s">
        <v>10</v>
      </c>
      <c r="K5420" s="1" t="s">
        <v>3280</v>
      </c>
      <c r="L5420" s="1" t="s">
        <v>3281</v>
      </c>
      <c r="M5420" s="1">
        <v>0</v>
      </c>
      <c r="N5420" s="1" t="s">
        <v>3282</v>
      </c>
      <c r="O5420" s="1">
        <v>42169</v>
      </c>
      <c r="P5420" s="1">
        <v>17533</v>
      </c>
      <c r="Q5420" s="1" t="s">
        <v>3283</v>
      </c>
    </row>
    <row r="5421" spans="1:17" x14ac:dyDescent="0.4">
      <c r="A5421" t="s">
        <v>48</v>
      </c>
      <c r="B5421" t="s">
        <v>2124</v>
      </c>
      <c r="C5421" t="s">
        <v>4</v>
      </c>
      <c r="D5421">
        <v>2020</v>
      </c>
      <c r="E5421" s="3">
        <v>4</v>
      </c>
      <c r="F5421" s="21" t="s">
        <v>50</v>
      </c>
      <c r="G5421" s="1">
        <v>20</v>
      </c>
      <c r="H5421" s="1" t="s">
        <v>62</v>
      </c>
      <c r="J5421" s="1" t="s">
        <v>452</v>
      </c>
      <c r="K5421" s="1" t="s">
        <v>2352</v>
      </c>
      <c r="L5421" s="1" t="s">
        <v>3153</v>
      </c>
      <c r="M5421" s="1">
        <v>0</v>
      </c>
      <c r="N5421" s="1" t="s">
        <v>3287</v>
      </c>
      <c r="O5421" s="1">
        <v>44011</v>
      </c>
      <c r="P5421" s="1">
        <v>14995</v>
      </c>
      <c r="Q5421" s="1" t="s">
        <v>3288</v>
      </c>
    </row>
    <row r="5422" spans="1:17" x14ac:dyDescent="0.4">
      <c r="A5422" t="s">
        <v>48</v>
      </c>
      <c r="B5422" t="s">
        <v>2124</v>
      </c>
      <c r="C5422" t="s">
        <v>4</v>
      </c>
      <c r="D5422">
        <v>2020</v>
      </c>
      <c r="E5422" s="3">
        <v>4</v>
      </c>
      <c r="F5422" s="21" t="s">
        <v>50</v>
      </c>
      <c r="G5422" s="1">
        <v>21</v>
      </c>
      <c r="H5422" s="1">
        <v>5</v>
      </c>
      <c r="J5422" s="1" t="s">
        <v>10</v>
      </c>
      <c r="K5422" s="1" t="s">
        <v>2389</v>
      </c>
      <c r="L5422" s="1" t="s">
        <v>5080</v>
      </c>
      <c r="M5422" s="1">
        <v>0</v>
      </c>
      <c r="N5422" s="1" t="s">
        <v>5073</v>
      </c>
      <c r="O5422" s="1">
        <v>43361</v>
      </c>
      <c r="P5422" s="1">
        <v>14875</v>
      </c>
      <c r="Q5422" s="1" t="s">
        <v>5081</v>
      </c>
    </row>
    <row r="5423" spans="1:17" x14ac:dyDescent="0.4">
      <c r="A5423" t="s">
        <v>48</v>
      </c>
      <c r="B5423" t="s">
        <v>2124</v>
      </c>
      <c r="C5423" t="s">
        <v>4</v>
      </c>
      <c r="D5423">
        <v>2020</v>
      </c>
      <c r="E5423" s="3">
        <v>4</v>
      </c>
      <c r="F5423" s="21" t="s">
        <v>50</v>
      </c>
      <c r="G5423" s="1">
        <v>22</v>
      </c>
      <c r="H5423" s="1">
        <v>2</v>
      </c>
      <c r="J5423" s="1" t="s">
        <v>365</v>
      </c>
      <c r="K5423" s="1" t="s">
        <v>2371</v>
      </c>
      <c r="L5423" s="1" t="s">
        <v>5072</v>
      </c>
      <c r="M5423" s="1">
        <v>0</v>
      </c>
      <c r="N5423" s="1" t="s">
        <v>5073</v>
      </c>
      <c r="O5423" s="1">
        <v>43191</v>
      </c>
      <c r="P5423" s="1">
        <v>13500</v>
      </c>
      <c r="Q5423" s="1" t="s">
        <v>5074</v>
      </c>
    </row>
    <row r="5424" spans="1:17" x14ac:dyDescent="0.4">
      <c r="A5424" t="s">
        <v>48</v>
      </c>
      <c r="B5424" t="s">
        <v>2124</v>
      </c>
      <c r="C5424" t="s">
        <v>4</v>
      </c>
      <c r="D5424">
        <v>2020</v>
      </c>
      <c r="E5424" s="3">
        <v>4</v>
      </c>
      <c r="F5424" s="21" t="s">
        <v>50</v>
      </c>
      <c r="G5424" s="1">
        <v>23</v>
      </c>
      <c r="H5424" s="1">
        <v>-2</v>
      </c>
      <c r="J5424" s="1" t="s">
        <v>1312</v>
      </c>
      <c r="K5424" s="1" t="s">
        <v>2328</v>
      </c>
      <c r="L5424" s="1" t="s">
        <v>2329</v>
      </c>
      <c r="M5424" s="1">
        <v>0</v>
      </c>
      <c r="N5424" s="1" t="s">
        <v>5078</v>
      </c>
      <c r="O5424" s="1">
        <v>43662</v>
      </c>
      <c r="P5424" s="1">
        <v>13339</v>
      </c>
      <c r="Q5424" s="1" t="s">
        <v>5079</v>
      </c>
    </row>
    <row r="5425" spans="1:17" x14ac:dyDescent="0.4">
      <c r="A5425" t="s">
        <v>48</v>
      </c>
      <c r="B5425" t="s">
        <v>2124</v>
      </c>
      <c r="C5425" t="s">
        <v>4</v>
      </c>
      <c r="D5425">
        <v>2020</v>
      </c>
      <c r="E5425" s="3">
        <v>4</v>
      </c>
      <c r="F5425" s="21" t="s">
        <v>50</v>
      </c>
      <c r="G5425" s="1">
        <v>24</v>
      </c>
      <c r="H5425" s="1">
        <v>1</v>
      </c>
      <c r="J5425" s="1" t="s">
        <v>10</v>
      </c>
      <c r="K5425" s="1" t="s">
        <v>692</v>
      </c>
      <c r="L5425" s="1" t="s">
        <v>5086</v>
      </c>
      <c r="M5425" s="1">
        <v>0</v>
      </c>
      <c r="N5425" s="1" t="s">
        <v>5087</v>
      </c>
      <c r="O5425" s="1">
        <v>44000</v>
      </c>
      <c r="P5425" s="1">
        <v>12839</v>
      </c>
      <c r="Q5425" s="1" t="s">
        <v>5088</v>
      </c>
    </row>
    <row r="5426" spans="1:17" x14ac:dyDescent="0.4">
      <c r="A5426" t="s">
        <v>48</v>
      </c>
      <c r="B5426" t="s">
        <v>2124</v>
      </c>
      <c r="C5426" t="s">
        <v>4</v>
      </c>
      <c r="D5426">
        <v>2020</v>
      </c>
      <c r="E5426" s="3">
        <v>4</v>
      </c>
      <c r="F5426" s="21" t="s">
        <v>50</v>
      </c>
      <c r="G5426" s="1">
        <v>25</v>
      </c>
      <c r="H5426" s="1">
        <v>2</v>
      </c>
      <c r="J5426" s="1" t="s">
        <v>10</v>
      </c>
      <c r="K5426" s="1" t="s">
        <v>3429</v>
      </c>
      <c r="L5426" s="1" t="s">
        <v>3430</v>
      </c>
      <c r="M5426" s="1">
        <v>0</v>
      </c>
      <c r="N5426" s="1" t="s">
        <v>3431</v>
      </c>
      <c r="O5426" s="1">
        <v>43992</v>
      </c>
      <c r="P5426" s="1">
        <v>12018</v>
      </c>
      <c r="Q5426" s="1" t="s">
        <v>3432</v>
      </c>
    </row>
    <row r="5427" spans="1:17" x14ac:dyDescent="0.4">
      <c r="A5427" t="s">
        <v>48</v>
      </c>
      <c r="B5427" t="s">
        <v>2124</v>
      </c>
      <c r="C5427" t="s">
        <v>4</v>
      </c>
      <c r="D5427">
        <v>2020</v>
      </c>
      <c r="E5427" s="3">
        <v>4</v>
      </c>
      <c r="F5427" s="21" t="s">
        <v>50</v>
      </c>
      <c r="G5427" s="1">
        <v>26</v>
      </c>
      <c r="H5427" s="1">
        <v>2</v>
      </c>
      <c r="J5427" s="1" t="s">
        <v>17</v>
      </c>
      <c r="K5427" s="1" t="s">
        <v>3263</v>
      </c>
      <c r="L5427" s="1" t="s">
        <v>3264</v>
      </c>
      <c r="M5427" s="1">
        <v>0</v>
      </c>
      <c r="N5427" s="1" t="s">
        <v>3265</v>
      </c>
      <c r="O5427" s="1">
        <v>40588</v>
      </c>
      <c r="P5427" s="1">
        <v>11500</v>
      </c>
      <c r="Q5427" s="1" t="s">
        <v>3266</v>
      </c>
    </row>
    <row r="5428" spans="1:17" x14ac:dyDescent="0.4">
      <c r="A5428" t="s">
        <v>48</v>
      </c>
      <c r="B5428" t="s">
        <v>2124</v>
      </c>
      <c r="C5428" t="s">
        <v>4</v>
      </c>
      <c r="D5428">
        <v>2020</v>
      </c>
      <c r="E5428" s="3">
        <v>4</v>
      </c>
      <c r="F5428" s="21" t="s">
        <v>50</v>
      </c>
      <c r="G5428" s="1">
        <v>27</v>
      </c>
      <c r="H5428" s="1">
        <v>-4</v>
      </c>
      <c r="J5428" s="1" t="s">
        <v>317</v>
      </c>
      <c r="K5428" s="1" t="s">
        <v>2321</v>
      </c>
      <c r="L5428" s="1" t="s">
        <v>5075</v>
      </c>
      <c r="M5428" s="1">
        <v>0</v>
      </c>
      <c r="N5428" s="1" t="s">
        <v>5076</v>
      </c>
      <c r="O5428" s="1">
        <v>43977</v>
      </c>
      <c r="P5428" s="1">
        <v>10968</v>
      </c>
      <c r="Q5428" s="1" t="s">
        <v>5077</v>
      </c>
    </row>
    <row r="5429" spans="1:17" x14ac:dyDescent="0.4">
      <c r="A5429" t="s">
        <v>48</v>
      </c>
      <c r="B5429" t="s">
        <v>2124</v>
      </c>
      <c r="C5429" t="s">
        <v>4</v>
      </c>
      <c r="D5429">
        <v>2020</v>
      </c>
      <c r="E5429" s="3">
        <v>4</v>
      </c>
      <c r="F5429" s="21" t="s">
        <v>50</v>
      </c>
      <c r="G5429" s="1">
        <v>28</v>
      </c>
      <c r="H5429" s="1">
        <v>1</v>
      </c>
      <c r="J5429" s="1" t="s">
        <v>10</v>
      </c>
      <c r="K5429" s="1" t="s">
        <v>3077</v>
      </c>
      <c r="L5429" s="1" t="s">
        <v>67</v>
      </c>
      <c r="M5429" s="1">
        <v>0</v>
      </c>
      <c r="N5429" s="1" t="s">
        <v>3078</v>
      </c>
      <c r="O5429" s="1">
        <v>44005</v>
      </c>
      <c r="P5429" s="1">
        <v>10377</v>
      </c>
      <c r="Q5429" s="1" t="s">
        <v>3079</v>
      </c>
    </row>
    <row r="5430" spans="1:17" x14ac:dyDescent="0.4">
      <c r="A5430" t="s">
        <v>48</v>
      </c>
      <c r="B5430" t="s">
        <v>2124</v>
      </c>
      <c r="C5430" t="s">
        <v>4</v>
      </c>
      <c r="D5430">
        <v>2020</v>
      </c>
      <c r="E5430" s="3">
        <v>4</v>
      </c>
      <c r="F5430" s="21" t="s">
        <v>50</v>
      </c>
      <c r="G5430" s="1">
        <v>29</v>
      </c>
      <c r="H5430" s="1">
        <v>6</v>
      </c>
      <c r="J5430" s="1" t="s">
        <v>365</v>
      </c>
      <c r="K5430" s="1" t="s">
        <v>2413</v>
      </c>
      <c r="L5430" s="1" t="s">
        <v>5130</v>
      </c>
      <c r="M5430" s="1">
        <v>0</v>
      </c>
      <c r="N5430" s="1" t="s">
        <v>5131</v>
      </c>
      <c r="O5430" s="1">
        <v>44000</v>
      </c>
      <c r="P5430" s="1">
        <v>10176</v>
      </c>
      <c r="Q5430" s="1" t="s">
        <v>5132</v>
      </c>
    </row>
    <row r="5431" spans="1:17" x14ac:dyDescent="0.4">
      <c r="A5431" t="s">
        <v>48</v>
      </c>
      <c r="B5431" t="s">
        <v>2124</v>
      </c>
      <c r="C5431" t="s">
        <v>4</v>
      </c>
      <c r="D5431">
        <v>2020</v>
      </c>
      <c r="E5431" s="3">
        <v>4</v>
      </c>
      <c r="F5431" s="21" t="s">
        <v>50</v>
      </c>
      <c r="G5431" s="1">
        <v>30</v>
      </c>
      <c r="H5431" s="1">
        <v>1</v>
      </c>
      <c r="J5431" s="1" t="s">
        <v>304</v>
      </c>
      <c r="K5431" s="1" t="s">
        <v>300</v>
      </c>
      <c r="L5431" s="1" t="s">
        <v>301</v>
      </c>
      <c r="M5431" s="1">
        <v>0</v>
      </c>
      <c r="N5431" s="1" t="s">
        <v>5104</v>
      </c>
      <c r="O5431" s="1">
        <v>43998</v>
      </c>
      <c r="P5431" s="1">
        <v>9933</v>
      </c>
      <c r="Q5431" s="1" t="s">
        <v>5105</v>
      </c>
    </row>
    <row r="5432" spans="1:17" x14ac:dyDescent="0.4">
      <c r="A5432" t="s">
        <v>48</v>
      </c>
      <c r="B5432" t="s">
        <v>2124</v>
      </c>
      <c r="C5432" t="s">
        <v>4</v>
      </c>
      <c r="D5432">
        <v>2020</v>
      </c>
      <c r="E5432" s="3">
        <v>4</v>
      </c>
      <c r="F5432" s="21" t="s">
        <v>50</v>
      </c>
      <c r="G5432" s="1">
        <v>31</v>
      </c>
      <c r="H5432" s="1">
        <v>1</v>
      </c>
      <c r="J5432" s="1" t="s">
        <v>304</v>
      </c>
      <c r="K5432" s="1" t="s">
        <v>2419</v>
      </c>
      <c r="L5432" s="1" t="s">
        <v>301</v>
      </c>
      <c r="M5432" s="1">
        <v>0</v>
      </c>
      <c r="N5432" s="1" t="s">
        <v>3367</v>
      </c>
      <c r="O5432" s="1">
        <v>43998</v>
      </c>
      <c r="P5432" s="1">
        <v>9833</v>
      </c>
      <c r="Q5432" s="1" t="s">
        <v>3368</v>
      </c>
    </row>
    <row r="5433" spans="1:17" x14ac:dyDescent="0.4">
      <c r="A5433" t="s">
        <v>48</v>
      </c>
      <c r="B5433" t="s">
        <v>2124</v>
      </c>
      <c r="C5433" t="s">
        <v>4</v>
      </c>
      <c r="D5433">
        <v>2020</v>
      </c>
      <c r="E5433" s="3">
        <v>4</v>
      </c>
      <c r="F5433" s="21" t="s">
        <v>50</v>
      </c>
      <c r="G5433" s="1">
        <v>32</v>
      </c>
      <c r="H5433" s="1">
        <v>-2</v>
      </c>
      <c r="J5433" s="1" t="s">
        <v>452</v>
      </c>
      <c r="K5433" s="1" t="s">
        <v>2358</v>
      </c>
      <c r="L5433" s="1" t="s">
        <v>2359</v>
      </c>
      <c r="M5433" s="1">
        <v>0</v>
      </c>
      <c r="N5433" s="1" t="s">
        <v>3532</v>
      </c>
      <c r="O5433" s="1">
        <v>43997</v>
      </c>
      <c r="P5433" s="1">
        <v>9489</v>
      </c>
      <c r="Q5433" s="1" t="s">
        <v>3533</v>
      </c>
    </row>
    <row r="5434" spans="1:17" x14ac:dyDescent="0.4">
      <c r="A5434" t="s">
        <v>48</v>
      </c>
      <c r="B5434" t="s">
        <v>2124</v>
      </c>
      <c r="C5434" t="s">
        <v>4</v>
      </c>
      <c r="D5434">
        <v>2020</v>
      </c>
      <c r="E5434" s="3">
        <v>4</v>
      </c>
      <c r="F5434" s="21" t="s">
        <v>50</v>
      </c>
      <c r="G5434" s="1">
        <v>33</v>
      </c>
      <c r="H5434" s="1">
        <v>-11</v>
      </c>
      <c r="J5434" s="1" t="s">
        <v>452</v>
      </c>
      <c r="K5434" s="1" t="s">
        <v>2436</v>
      </c>
      <c r="L5434" s="1" t="s">
        <v>3559</v>
      </c>
      <c r="M5434" s="1">
        <v>0</v>
      </c>
      <c r="N5434" s="1" t="s">
        <v>3560</v>
      </c>
      <c r="O5434" s="1">
        <v>41435</v>
      </c>
      <c r="P5434" s="1">
        <v>8888</v>
      </c>
      <c r="Q5434" s="1" t="s">
        <v>3561</v>
      </c>
    </row>
    <row r="5435" spans="1:17" x14ac:dyDescent="0.4">
      <c r="A5435" t="s">
        <v>48</v>
      </c>
      <c r="B5435" t="s">
        <v>2124</v>
      </c>
      <c r="C5435" t="s">
        <v>4</v>
      </c>
      <c r="D5435">
        <v>2020</v>
      </c>
      <c r="E5435" s="3">
        <v>4</v>
      </c>
      <c r="F5435" s="21" t="s">
        <v>50</v>
      </c>
      <c r="G5435" s="1">
        <v>34</v>
      </c>
      <c r="H5435" s="1">
        <v>176</v>
      </c>
      <c r="J5435" s="1" t="s">
        <v>317</v>
      </c>
      <c r="K5435" s="1" t="s">
        <v>5648</v>
      </c>
      <c r="L5435" s="1" t="s">
        <v>5474</v>
      </c>
      <c r="M5435" s="1">
        <v>0</v>
      </c>
      <c r="O5435" s="1">
        <v>43920</v>
      </c>
      <c r="P5435" s="1">
        <v>8752</v>
      </c>
      <c r="Q5435" s="1" t="s">
        <v>5649</v>
      </c>
    </row>
    <row r="5436" spans="1:17" x14ac:dyDescent="0.4">
      <c r="A5436" t="s">
        <v>48</v>
      </c>
      <c r="B5436" t="s">
        <v>2124</v>
      </c>
      <c r="C5436" t="s">
        <v>4</v>
      </c>
      <c r="D5436">
        <v>2020</v>
      </c>
      <c r="E5436" s="3">
        <v>4</v>
      </c>
      <c r="F5436" s="21" t="s">
        <v>50</v>
      </c>
      <c r="G5436" s="1">
        <v>35</v>
      </c>
      <c r="H5436" s="1">
        <v>5</v>
      </c>
      <c r="J5436" s="1" t="s">
        <v>10</v>
      </c>
      <c r="K5436" s="1" t="s">
        <v>2125</v>
      </c>
      <c r="L5436" s="1" t="s">
        <v>5121</v>
      </c>
      <c r="M5436" s="1">
        <v>0</v>
      </c>
      <c r="N5436" s="1" t="s">
        <v>5122</v>
      </c>
      <c r="O5436" s="1">
        <v>43986</v>
      </c>
      <c r="P5436" s="1">
        <v>8706</v>
      </c>
      <c r="Q5436" s="1" t="s">
        <v>5123</v>
      </c>
    </row>
    <row r="5437" spans="1:17" x14ac:dyDescent="0.4">
      <c r="A5437" t="s">
        <v>48</v>
      </c>
      <c r="B5437" t="s">
        <v>2124</v>
      </c>
      <c r="C5437" t="s">
        <v>4</v>
      </c>
      <c r="D5437">
        <v>2020</v>
      </c>
      <c r="E5437" s="3">
        <v>4</v>
      </c>
      <c r="F5437" s="21" t="s">
        <v>50</v>
      </c>
      <c r="G5437" s="1">
        <v>36</v>
      </c>
      <c r="H5437" s="1">
        <v>22</v>
      </c>
      <c r="J5437" s="1" t="s">
        <v>365</v>
      </c>
      <c r="K5437" s="1" t="s">
        <v>2417</v>
      </c>
      <c r="L5437" s="1" t="s">
        <v>5114</v>
      </c>
      <c r="M5437" s="1">
        <v>0</v>
      </c>
      <c r="N5437" s="1" t="s">
        <v>5115</v>
      </c>
      <c r="O5437" s="1">
        <v>43997</v>
      </c>
      <c r="P5437" s="1">
        <v>8130</v>
      </c>
      <c r="Q5437" s="1" t="s">
        <v>5116</v>
      </c>
    </row>
    <row r="5438" spans="1:17" x14ac:dyDescent="0.4">
      <c r="A5438" t="s">
        <v>48</v>
      </c>
      <c r="B5438" t="s">
        <v>2124</v>
      </c>
      <c r="C5438" t="s">
        <v>4</v>
      </c>
      <c r="D5438">
        <v>2020</v>
      </c>
      <c r="E5438" s="3">
        <v>4</v>
      </c>
      <c r="F5438" s="21" t="s">
        <v>50</v>
      </c>
      <c r="G5438" s="1">
        <v>37</v>
      </c>
      <c r="H5438" s="1" t="s">
        <v>62</v>
      </c>
      <c r="J5438" s="1" t="s">
        <v>17</v>
      </c>
      <c r="K5438" s="1" t="s">
        <v>5091</v>
      </c>
      <c r="L5438" s="1" t="s">
        <v>5092</v>
      </c>
      <c r="M5438" s="1">
        <v>0</v>
      </c>
      <c r="N5438" s="1" t="s">
        <v>5093</v>
      </c>
      <c r="O5438" s="1">
        <v>40182</v>
      </c>
      <c r="P5438" s="1">
        <v>8084</v>
      </c>
      <c r="Q5438" s="1" t="s">
        <v>5094</v>
      </c>
    </row>
    <row r="5439" spans="1:17" x14ac:dyDescent="0.4">
      <c r="A5439" t="s">
        <v>48</v>
      </c>
      <c r="B5439" t="s">
        <v>2124</v>
      </c>
      <c r="C5439" t="s">
        <v>4</v>
      </c>
      <c r="D5439">
        <v>2020</v>
      </c>
      <c r="E5439" s="3">
        <v>4</v>
      </c>
      <c r="F5439" s="21" t="s">
        <v>50</v>
      </c>
      <c r="G5439" s="1">
        <v>38</v>
      </c>
      <c r="H5439" s="1">
        <v>21</v>
      </c>
      <c r="J5439" s="1" t="s">
        <v>365</v>
      </c>
      <c r="K5439" s="1" t="s">
        <v>5604</v>
      </c>
      <c r="L5439" s="1" t="s">
        <v>5605</v>
      </c>
      <c r="M5439" s="1">
        <v>0</v>
      </c>
      <c r="N5439" s="1" t="s">
        <v>5606</v>
      </c>
      <c r="O5439" s="1">
        <v>44006</v>
      </c>
      <c r="P5439" s="1">
        <v>7437</v>
      </c>
      <c r="Q5439" s="1" t="s">
        <v>5607</v>
      </c>
    </row>
    <row r="5440" spans="1:17" x14ac:dyDescent="0.4">
      <c r="A5440" t="s">
        <v>48</v>
      </c>
      <c r="B5440" t="s">
        <v>2124</v>
      </c>
      <c r="C5440" t="s">
        <v>4</v>
      </c>
      <c r="D5440">
        <v>2020</v>
      </c>
      <c r="E5440" s="3">
        <v>4</v>
      </c>
      <c r="F5440" s="21" t="s">
        <v>50</v>
      </c>
      <c r="G5440" s="1">
        <v>39</v>
      </c>
      <c r="H5440" s="1">
        <v>2</v>
      </c>
      <c r="J5440" s="1" t="s">
        <v>3156</v>
      </c>
      <c r="K5440" s="1" t="s">
        <v>2129</v>
      </c>
      <c r="L5440" s="1" t="s">
        <v>5097</v>
      </c>
      <c r="M5440" s="1">
        <v>0</v>
      </c>
      <c r="N5440" s="1" t="s">
        <v>5098</v>
      </c>
      <c r="O5440" s="1">
        <v>42981</v>
      </c>
      <c r="P5440" s="1">
        <v>7299</v>
      </c>
      <c r="Q5440" s="1" t="s">
        <v>5099</v>
      </c>
    </row>
    <row r="5441" spans="1:17" x14ac:dyDescent="0.4">
      <c r="A5441" t="s">
        <v>48</v>
      </c>
      <c r="B5441" t="s">
        <v>2124</v>
      </c>
      <c r="C5441" t="s">
        <v>4</v>
      </c>
      <c r="D5441">
        <v>2020</v>
      </c>
      <c r="E5441" s="3">
        <v>4</v>
      </c>
      <c r="F5441" s="21" t="s">
        <v>50</v>
      </c>
      <c r="G5441" s="1">
        <v>40</v>
      </c>
      <c r="H5441" s="1">
        <v>-7</v>
      </c>
      <c r="J5441" s="1" t="s">
        <v>365</v>
      </c>
      <c r="K5441" s="1" t="s">
        <v>2411</v>
      </c>
      <c r="L5441" s="1" t="s">
        <v>2359</v>
      </c>
      <c r="M5441" s="1">
        <v>0</v>
      </c>
      <c r="N5441" s="1" t="s">
        <v>5095</v>
      </c>
      <c r="O5441" s="1">
        <v>44004</v>
      </c>
      <c r="P5441" s="1">
        <v>7134</v>
      </c>
      <c r="Q5441" s="1" t="s">
        <v>5096</v>
      </c>
    </row>
    <row r="5442" spans="1:17" x14ac:dyDescent="0.4">
      <c r="A5442" t="s">
        <v>48</v>
      </c>
      <c r="B5442" t="s">
        <v>2124</v>
      </c>
      <c r="C5442" t="s">
        <v>4</v>
      </c>
      <c r="D5442">
        <v>2020</v>
      </c>
      <c r="E5442" s="3">
        <v>4</v>
      </c>
      <c r="F5442" s="21" t="s">
        <v>50</v>
      </c>
      <c r="G5442" s="1">
        <v>41</v>
      </c>
      <c r="H5442" s="1">
        <v>-3</v>
      </c>
      <c r="J5442" s="1" t="s">
        <v>10</v>
      </c>
      <c r="K5442" s="1" t="s">
        <v>519</v>
      </c>
      <c r="L5442" s="1" t="s">
        <v>3227</v>
      </c>
      <c r="M5442" s="1">
        <v>0</v>
      </c>
      <c r="N5442" s="1" t="s">
        <v>3680</v>
      </c>
      <c r="O5442" s="1">
        <v>44006</v>
      </c>
      <c r="P5442" s="1">
        <v>7110</v>
      </c>
      <c r="Q5442" s="1" t="s">
        <v>3681</v>
      </c>
    </row>
    <row r="5443" spans="1:17" x14ac:dyDescent="0.4">
      <c r="A5443" t="s">
        <v>48</v>
      </c>
      <c r="B5443" t="s">
        <v>2124</v>
      </c>
      <c r="C5443" t="s">
        <v>4</v>
      </c>
      <c r="D5443">
        <v>2020</v>
      </c>
      <c r="E5443" s="3">
        <v>4</v>
      </c>
      <c r="F5443" s="21" t="s">
        <v>50</v>
      </c>
      <c r="G5443" s="1">
        <v>42</v>
      </c>
      <c r="H5443" s="1">
        <v>15</v>
      </c>
      <c r="J5443" s="1" t="s">
        <v>3664</v>
      </c>
      <c r="K5443" s="1" t="s">
        <v>2400</v>
      </c>
      <c r="L5443" s="1" t="s">
        <v>5114</v>
      </c>
      <c r="M5443" s="1">
        <v>0</v>
      </c>
      <c r="N5443" s="1" t="s">
        <v>5163</v>
      </c>
      <c r="O5443" s="1">
        <v>44006</v>
      </c>
      <c r="P5443" s="1">
        <v>6612</v>
      </c>
      <c r="Q5443" s="1" t="s">
        <v>5164</v>
      </c>
    </row>
    <row r="5444" spans="1:17" x14ac:dyDescent="0.4">
      <c r="A5444" t="s">
        <v>48</v>
      </c>
      <c r="B5444" t="s">
        <v>2124</v>
      </c>
      <c r="C5444" t="s">
        <v>4</v>
      </c>
      <c r="D5444">
        <v>2020</v>
      </c>
      <c r="E5444" s="3">
        <v>4</v>
      </c>
      <c r="F5444" s="21" t="s">
        <v>50</v>
      </c>
      <c r="G5444" s="1">
        <v>43</v>
      </c>
      <c r="H5444" s="1">
        <v>-1</v>
      </c>
      <c r="J5444" s="1" t="s">
        <v>317</v>
      </c>
      <c r="K5444" s="1" t="s">
        <v>5083</v>
      </c>
      <c r="L5444" s="1" t="s">
        <v>2171</v>
      </c>
      <c r="M5444" s="1">
        <v>0</v>
      </c>
      <c r="N5444" s="1" t="s">
        <v>5084</v>
      </c>
      <c r="O5444" s="1">
        <v>42906</v>
      </c>
      <c r="P5444" s="1">
        <v>6579</v>
      </c>
      <c r="Q5444" s="1" t="s">
        <v>5085</v>
      </c>
    </row>
    <row r="5445" spans="1:17" x14ac:dyDescent="0.4">
      <c r="A5445" t="s">
        <v>48</v>
      </c>
      <c r="B5445" t="s">
        <v>2124</v>
      </c>
      <c r="C5445" t="s">
        <v>4</v>
      </c>
      <c r="D5445">
        <v>2020</v>
      </c>
      <c r="E5445" s="3">
        <v>4</v>
      </c>
      <c r="F5445" s="21" t="s">
        <v>50</v>
      </c>
      <c r="G5445" s="1">
        <v>44</v>
      </c>
      <c r="H5445" s="1">
        <v>-1</v>
      </c>
      <c r="J5445" s="1" t="s">
        <v>3156</v>
      </c>
      <c r="K5445" s="1" t="s">
        <v>5100</v>
      </c>
      <c r="L5445" s="1" t="s">
        <v>5101</v>
      </c>
      <c r="M5445" s="1">
        <v>0</v>
      </c>
      <c r="N5445" s="1" t="s">
        <v>5102</v>
      </c>
      <c r="O5445" s="1">
        <v>43990</v>
      </c>
      <c r="P5445" s="1">
        <v>6368</v>
      </c>
      <c r="Q5445" s="1" t="s">
        <v>5103</v>
      </c>
    </row>
    <row r="5446" spans="1:17" x14ac:dyDescent="0.4">
      <c r="A5446" t="s">
        <v>48</v>
      </c>
      <c r="B5446" t="s">
        <v>2124</v>
      </c>
      <c r="C5446" t="s">
        <v>4</v>
      </c>
      <c r="D5446">
        <v>2020</v>
      </c>
      <c r="E5446" s="3">
        <v>4</v>
      </c>
      <c r="F5446" s="21" t="s">
        <v>50</v>
      </c>
      <c r="G5446" s="1">
        <v>45</v>
      </c>
      <c r="H5446" s="1">
        <v>10</v>
      </c>
      <c r="J5446" s="1" t="s">
        <v>365</v>
      </c>
      <c r="K5446" s="1" t="s">
        <v>5117</v>
      </c>
      <c r="L5446" s="1" t="s">
        <v>5118</v>
      </c>
      <c r="M5446" s="1">
        <v>0</v>
      </c>
      <c r="N5446" s="1" t="s">
        <v>5119</v>
      </c>
      <c r="O5446" s="1">
        <v>44004</v>
      </c>
      <c r="P5446" s="1">
        <v>6179</v>
      </c>
      <c r="Q5446" s="1" t="s">
        <v>5120</v>
      </c>
    </row>
    <row r="5447" spans="1:17" x14ac:dyDescent="0.4">
      <c r="A5447" t="s">
        <v>48</v>
      </c>
      <c r="B5447" t="s">
        <v>2124</v>
      </c>
      <c r="C5447" t="s">
        <v>4</v>
      </c>
      <c r="D5447">
        <v>2020</v>
      </c>
      <c r="E5447" s="3">
        <v>4</v>
      </c>
      <c r="F5447" s="21" t="s">
        <v>50</v>
      </c>
      <c r="G5447" s="1">
        <v>46</v>
      </c>
      <c r="H5447" s="1">
        <v>7</v>
      </c>
      <c r="J5447" s="1" t="s">
        <v>3156</v>
      </c>
      <c r="K5447" s="1" t="s">
        <v>2152</v>
      </c>
      <c r="L5447" s="1" t="s">
        <v>2153</v>
      </c>
      <c r="M5447" s="1">
        <v>0</v>
      </c>
      <c r="N5447" s="1" t="s">
        <v>5143</v>
      </c>
      <c r="O5447" s="1">
        <v>42430</v>
      </c>
      <c r="P5447" s="1">
        <v>5976</v>
      </c>
      <c r="Q5447" s="1" t="s">
        <v>5144</v>
      </c>
    </row>
    <row r="5448" spans="1:17" x14ac:dyDescent="0.4">
      <c r="A5448" t="s">
        <v>48</v>
      </c>
      <c r="B5448" t="s">
        <v>2124</v>
      </c>
      <c r="C5448" t="s">
        <v>4</v>
      </c>
      <c r="D5448">
        <v>2020</v>
      </c>
      <c r="E5448" s="3">
        <v>4</v>
      </c>
      <c r="F5448" s="21" t="s">
        <v>50</v>
      </c>
      <c r="G5448" s="1">
        <v>47</v>
      </c>
      <c r="H5448" s="1">
        <v>4</v>
      </c>
      <c r="J5448" s="1" t="s">
        <v>365</v>
      </c>
      <c r="K5448" s="1" t="s">
        <v>5145</v>
      </c>
      <c r="L5448" s="1" t="s">
        <v>5146</v>
      </c>
      <c r="M5448" s="1">
        <v>0</v>
      </c>
      <c r="N5448" s="1" t="s">
        <v>5147</v>
      </c>
      <c r="O5448" s="1">
        <v>43173</v>
      </c>
      <c r="P5448" s="1">
        <v>5962</v>
      </c>
      <c r="Q5448" s="1" t="s">
        <v>5148</v>
      </c>
    </row>
    <row r="5449" spans="1:17" x14ac:dyDescent="0.4">
      <c r="A5449" t="s">
        <v>48</v>
      </c>
      <c r="B5449" t="s">
        <v>2124</v>
      </c>
      <c r="C5449" t="s">
        <v>4</v>
      </c>
      <c r="D5449">
        <v>2020</v>
      </c>
      <c r="E5449" s="3">
        <v>4</v>
      </c>
      <c r="F5449" s="21" t="s">
        <v>50</v>
      </c>
      <c r="G5449" s="1">
        <v>48</v>
      </c>
      <c r="H5449" s="1" t="s">
        <v>81</v>
      </c>
      <c r="J5449" s="1" t="s">
        <v>317</v>
      </c>
      <c r="K5449" s="1" t="s">
        <v>5650</v>
      </c>
      <c r="L5449" s="1" t="s">
        <v>5651</v>
      </c>
      <c r="M5449" s="1">
        <v>0</v>
      </c>
      <c r="O5449" s="1">
        <v>43929</v>
      </c>
      <c r="P5449" s="1">
        <v>5831</v>
      </c>
      <c r="Q5449" s="1" t="s">
        <v>5652</v>
      </c>
    </row>
    <row r="5450" spans="1:17" x14ac:dyDescent="0.4">
      <c r="A5450" t="s">
        <v>48</v>
      </c>
      <c r="B5450" t="s">
        <v>2124</v>
      </c>
      <c r="C5450" t="s">
        <v>4</v>
      </c>
      <c r="D5450">
        <v>2020</v>
      </c>
      <c r="E5450" s="3">
        <v>4</v>
      </c>
      <c r="F5450" s="21" t="s">
        <v>50</v>
      </c>
      <c r="G5450" s="1">
        <v>49</v>
      </c>
      <c r="H5450" s="1">
        <v>7</v>
      </c>
      <c r="J5450" s="1" t="s">
        <v>10</v>
      </c>
      <c r="K5450" s="1" t="s">
        <v>5127</v>
      </c>
      <c r="L5450" s="1" t="s">
        <v>3324</v>
      </c>
      <c r="M5450" s="1">
        <v>0</v>
      </c>
      <c r="N5450" s="1" t="s">
        <v>5128</v>
      </c>
      <c r="O5450" s="1">
        <v>43740</v>
      </c>
      <c r="P5450" s="1">
        <v>5823</v>
      </c>
      <c r="Q5450" s="1" t="s">
        <v>5129</v>
      </c>
    </row>
    <row r="5451" spans="1:17" x14ac:dyDescent="0.4">
      <c r="A5451" t="s">
        <v>48</v>
      </c>
      <c r="B5451" t="s">
        <v>2124</v>
      </c>
      <c r="C5451" t="s">
        <v>4</v>
      </c>
      <c r="D5451">
        <v>2020</v>
      </c>
      <c r="E5451" s="3">
        <v>4</v>
      </c>
      <c r="F5451" s="21" t="s">
        <v>50</v>
      </c>
      <c r="G5451" s="1">
        <v>50</v>
      </c>
      <c r="H5451" s="1">
        <v>-14</v>
      </c>
      <c r="J5451" s="1" t="s">
        <v>365</v>
      </c>
      <c r="K5451" s="1" t="s">
        <v>366</v>
      </c>
      <c r="L5451" s="1" t="s">
        <v>3126</v>
      </c>
      <c r="M5451" s="1">
        <v>0</v>
      </c>
      <c r="O5451" s="1">
        <v>43845</v>
      </c>
      <c r="P5451" s="1">
        <v>5759</v>
      </c>
      <c r="Q5451" s="1" t="s">
        <v>3127</v>
      </c>
    </row>
    <row r="5452" spans="1:17" x14ac:dyDescent="0.4">
      <c r="A5452" t="s">
        <v>48</v>
      </c>
      <c r="B5452" t="s">
        <v>2124</v>
      </c>
      <c r="C5452" t="s">
        <v>4</v>
      </c>
      <c r="D5452">
        <v>2020</v>
      </c>
      <c r="E5452" s="3">
        <v>4</v>
      </c>
      <c r="F5452" s="21" t="s">
        <v>50</v>
      </c>
      <c r="G5452" s="1">
        <v>51</v>
      </c>
      <c r="H5452" s="1">
        <v>-1</v>
      </c>
      <c r="J5452" s="1" t="s">
        <v>1597</v>
      </c>
      <c r="K5452" s="1" t="s">
        <v>3471</v>
      </c>
      <c r="L5452" s="1" t="s">
        <v>3472</v>
      </c>
      <c r="M5452" s="1">
        <v>0</v>
      </c>
      <c r="N5452" s="1" t="s">
        <v>3473</v>
      </c>
      <c r="O5452" s="1">
        <v>43998</v>
      </c>
      <c r="P5452" s="1">
        <v>5715</v>
      </c>
      <c r="Q5452" s="1" t="s">
        <v>3474</v>
      </c>
    </row>
    <row r="5453" spans="1:17" x14ac:dyDescent="0.4">
      <c r="A5453" t="s">
        <v>48</v>
      </c>
      <c r="B5453" t="s">
        <v>2124</v>
      </c>
      <c r="C5453" t="s">
        <v>4</v>
      </c>
      <c r="D5453">
        <v>2020</v>
      </c>
      <c r="E5453" s="3">
        <v>4</v>
      </c>
      <c r="F5453" s="21" t="s">
        <v>50</v>
      </c>
      <c r="G5453" s="1">
        <v>52</v>
      </c>
      <c r="H5453" s="1">
        <v>-18</v>
      </c>
      <c r="J5453" s="1" t="s">
        <v>317</v>
      </c>
      <c r="K5453" s="1" t="s">
        <v>2331</v>
      </c>
      <c r="L5453" s="1" t="s">
        <v>2286</v>
      </c>
      <c r="M5453" s="1">
        <v>0</v>
      </c>
      <c r="O5453" s="1">
        <v>43816</v>
      </c>
      <c r="P5453" s="1">
        <v>5705</v>
      </c>
      <c r="Q5453" s="1" t="s">
        <v>5082</v>
      </c>
    </row>
    <row r="5454" spans="1:17" x14ac:dyDescent="0.4">
      <c r="A5454" t="s">
        <v>48</v>
      </c>
      <c r="B5454" t="s">
        <v>2124</v>
      </c>
      <c r="C5454" t="s">
        <v>4</v>
      </c>
      <c r="D5454">
        <v>2020</v>
      </c>
      <c r="E5454" s="3">
        <v>4</v>
      </c>
      <c r="F5454" s="21" t="s">
        <v>50</v>
      </c>
      <c r="G5454" s="1">
        <v>53</v>
      </c>
      <c r="H5454" s="1">
        <v>-1</v>
      </c>
      <c r="J5454" s="1" t="s">
        <v>317</v>
      </c>
      <c r="K5454" s="1" t="s">
        <v>5190</v>
      </c>
      <c r="L5454" s="1" t="s">
        <v>5191</v>
      </c>
      <c r="M5454" s="1">
        <v>0</v>
      </c>
      <c r="N5454" s="1" t="s">
        <v>5192</v>
      </c>
      <c r="O5454" s="1">
        <v>44004</v>
      </c>
      <c r="P5454" s="1">
        <v>5660</v>
      </c>
      <c r="Q5454" s="1" t="s">
        <v>5193</v>
      </c>
    </row>
    <row r="5455" spans="1:17" x14ac:dyDescent="0.4">
      <c r="A5455" t="s">
        <v>48</v>
      </c>
      <c r="B5455" t="s">
        <v>2124</v>
      </c>
      <c r="C5455" t="s">
        <v>4</v>
      </c>
      <c r="D5455">
        <v>2020</v>
      </c>
      <c r="E5455" s="3">
        <v>4</v>
      </c>
      <c r="F5455" s="21" t="s">
        <v>50</v>
      </c>
      <c r="G5455" s="1">
        <v>54</v>
      </c>
      <c r="H5455" s="1" t="s">
        <v>81</v>
      </c>
      <c r="J5455" s="1" t="s">
        <v>1312</v>
      </c>
      <c r="K5455" s="1" t="s">
        <v>5653</v>
      </c>
      <c r="L5455" s="1" t="s">
        <v>5134</v>
      </c>
      <c r="M5455" s="1">
        <v>0</v>
      </c>
      <c r="O5455" s="1">
        <v>43920</v>
      </c>
      <c r="P5455" s="1">
        <v>5523</v>
      </c>
      <c r="Q5455" s="1" t="s">
        <v>5654</v>
      </c>
    </row>
    <row r="5456" spans="1:17" x14ac:dyDescent="0.4">
      <c r="A5456" t="s">
        <v>48</v>
      </c>
      <c r="B5456" t="s">
        <v>2124</v>
      </c>
      <c r="C5456" t="s">
        <v>4</v>
      </c>
      <c r="D5456">
        <v>2020</v>
      </c>
      <c r="E5456" s="3">
        <v>4</v>
      </c>
      <c r="F5456" s="21" t="s">
        <v>50</v>
      </c>
      <c r="G5456" s="1">
        <v>55</v>
      </c>
      <c r="H5456" s="1">
        <v>25</v>
      </c>
      <c r="J5456" s="1" t="s">
        <v>178</v>
      </c>
      <c r="K5456" s="1" t="s">
        <v>2407</v>
      </c>
      <c r="L5456" s="1" t="s">
        <v>2408</v>
      </c>
      <c r="M5456" s="1">
        <v>0</v>
      </c>
      <c r="N5456" s="1" t="s">
        <v>5106</v>
      </c>
      <c r="O5456" s="1">
        <v>43747</v>
      </c>
      <c r="P5456" s="1">
        <v>5453</v>
      </c>
      <c r="Q5456" s="1" t="s">
        <v>5107</v>
      </c>
    </row>
    <row r="5457" spans="1:17" x14ac:dyDescent="0.4">
      <c r="A5457" t="s">
        <v>48</v>
      </c>
      <c r="B5457" t="s">
        <v>2124</v>
      </c>
      <c r="C5457" t="s">
        <v>4</v>
      </c>
      <c r="D5457">
        <v>2020</v>
      </c>
      <c r="E5457" s="3">
        <v>4</v>
      </c>
      <c r="F5457" s="21" t="s">
        <v>50</v>
      </c>
      <c r="G5457" s="1">
        <v>56</v>
      </c>
      <c r="H5457" s="1">
        <v>-12</v>
      </c>
      <c r="J5457" s="1" t="s">
        <v>452</v>
      </c>
      <c r="K5457" s="1" t="s">
        <v>2459</v>
      </c>
      <c r="L5457" s="1" t="s">
        <v>3797</v>
      </c>
      <c r="M5457" s="1">
        <v>0</v>
      </c>
      <c r="N5457" s="1" t="s">
        <v>5089</v>
      </c>
      <c r="O5457" s="1">
        <v>43976</v>
      </c>
      <c r="P5457" s="1">
        <v>5432</v>
      </c>
      <c r="Q5457" s="1" t="s">
        <v>5090</v>
      </c>
    </row>
    <row r="5458" spans="1:17" x14ac:dyDescent="0.4">
      <c r="A5458" t="s">
        <v>48</v>
      </c>
      <c r="B5458" t="s">
        <v>2124</v>
      </c>
      <c r="C5458" t="s">
        <v>4</v>
      </c>
      <c r="D5458">
        <v>2020</v>
      </c>
      <c r="E5458" s="3">
        <v>4</v>
      </c>
      <c r="F5458" s="21" t="s">
        <v>50</v>
      </c>
      <c r="G5458" s="1">
        <v>57</v>
      </c>
      <c r="H5458" s="1">
        <v>-12</v>
      </c>
      <c r="J5458" s="1" t="s">
        <v>365</v>
      </c>
      <c r="K5458" s="1" t="s">
        <v>2333</v>
      </c>
      <c r="L5458" s="1" t="s">
        <v>2329</v>
      </c>
      <c r="M5458" s="1">
        <v>0</v>
      </c>
      <c r="N5458" s="1" t="s">
        <v>5112</v>
      </c>
      <c r="O5458" s="1">
        <v>43619</v>
      </c>
      <c r="P5458" s="1">
        <v>5419</v>
      </c>
      <c r="Q5458" s="1" t="s">
        <v>5113</v>
      </c>
    </row>
    <row r="5459" spans="1:17" x14ac:dyDescent="0.4">
      <c r="A5459" t="s">
        <v>48</v>
      </c>
      <c r="B5459" t="s">
        <v>2124</v>
      </c>
      <c r="C5459" t="s">
        <v>4</v>
      </c>
      <c r="D5459">
        <v>2020</v>
      </c>
      <c r="E5459" s="3">
        <v>4</v>
      </c>
      <c r="F5459" s="21" t="s">
        <v>50</v>
      </c>
      <c r="G5459" s="1">
        <v>58</v>
      </c>
      <c r="H5459" s="1">
        <v>-4</v>
      </c>
      <c r="J5459" s="1" t="s">
        <v>3156</v>
      </c>
      <c r="K5459" s="1" t="s">
        <v>5305</v>
      </c>
      <c r="L5459" s="1" t="s">
        <v>671</v>
      </c>
      <c r="M5459" s="1">
        <v>0</v>
      </c>
      <c r="N5459" s="1" t="s">
        <v>5306</v>
      </c>
      <c r="O5459" s="1">
        <v>44006</v>
      </c>
      <c r="P5459" s="1">
        <v>5340</v>
      </c>
      <c r="Q5459" s="1" t="s">
        <v>5307</v>
      </c>
    </row>
    <row r="5460" spans="1:17" x14ac:dyDescent="0.4">
      <c r="A5460" t="s">
        <v>48</v>
      </c>
      <c r="B5460" t="s">
        <v>2124</v>
      </c>
      <c r="C5460" t="s">
        <v>4</v>
      </c>
      <c r="D5460">
        <v>2020</v>
      </c>
      <c r="E5460" s="3">
        <v>4</v>
      </c>
      <c r="F5460" s="21" t="s">
        <v>50</v>
      </c>
      <c r="G5460" s="1">
        <v>59</v>
      </c>
      <c r="H5460" s="1">
        <v>-13</v>
      </c>
      <c r="J5460" s="1" t="s">
        <v>365</v>
      </c>
      <c r="K5460" s="1" t="s">
        <v>353</v>
      </c>
      <c r="L5460" s="1" t="s">
        <v>3093</v>
      </c>
      <c r="M5460" s="1">
        <v>0</v>
      </c>
      <c r="N5460" s="1" t="s">
        <v>3094</v>
      </c>
      <c r="O5460" s="1">
        <v>43946</v>
      </c>
      <c r="P5460" s="1">
        <v>5155</v>
      </c>
      <c r="Q5460" s="1" t="s">
        <v>3095</v>
      </c>
    </row>
    <row r="5461" spans="1:17" x14ac:dyDescent="0.4">
      <c r="A5461" t="s">
        <v>48</v>
      </c>
      <c r="B5461" t="s">
        <v>2124</v>
      </c>
      <c r="C5461" t="s">
        <v>4</v>
      </c>
      <c r="D5461">
        <v>2020</v>
      </c>
      <c r="E5461" s="3">
        <v>4</v>
      </c>
      <c r="F5461" s="21" t="s">
        <v>50</v>
      </c>
      <c r="G5461" s="1">
        <v>60</v>
      </c>
      <c r="H5461" s="1">
        <v>-11</v>
      </c>
      <c r="J5461" s="1" t="s">
        <v>1312</v>
      </c>
      <c r="K5461" s="1" t="s">
        <v>5124</v>
      </c>
      <c r="L5461" s="1" t="s">
        <v>3559</v>
      </c>
      <c r="M5461" s="1">
        <v>0</v>
      </c>
      <c r="N5461" s="1" t="s">
        <v>5125</v>
      </c>
      <c r="O5461" s="1">
        <v>43979</v>
      </c>
      <c r="P5461" s="1">
        <v>5147</v>
      </c>
      <c r="Q5461" s="1" t="s">
        <v>5126</v>
      </c>
    </row>
    <row r="5462" spans="1:17" x14ac:dyDescent="0.4">
      <c r="A5462" t="s">
        <v>48</v>
      </c>
      <c r="B5462" t="s">
        <v>2124</v>
      </c>
      <c r="C5462" t="s">
        <v>4</v>
      </c>
      <c r="D5462">
        <v>2020</v>
      </c>
      <c r="E5462" s="3">
        <v>4</v>
      </c>
      <c r="F5462" s="21" t="s">
        <v>50</v>
      </c>
      <c r="G5462" s="1">
        <v>61</v>
      </c>
      <c r="H5462" s="1">
        <v>-1</v>
      </c>
      <c r="J5462" s="1" t="s">
        <v>17</v>
      </c>
      <c r="K5462" s="1" t="s">
        <v>764</v>
      </c>
      <c r="L5462" s="1" t="s">
        <v>125</v>
      </c>
      <c r="M5462" s="1">
        <v>0</v>
      </c>
      <c r="N5462" s="1" t="s">
        <v>3433</v>
      </c>
      <c r="O5462" s="1">
        <v>44004</v>
      </c>
      <c r="P5462" s="1">
        <v>4985</v>
      </c>
      <c r="Q5462" s="1" t="s">
        <v>3434</v>
      </c>
    </row>
    <row r="5463" spans="1:17" x14ac:dyDescent="0.4">
      <c r="A5463" t="s">
        <v>48</v>
      </c>
      <c r="B5463" t="s">
        <v>2124</v>
      </c>
      <c r="C5463" t="s">
        <v>4</v>
      </c>
      <c r="D5463">
        <v>2020</v>
      </c>
      <c r="E5463" s="3">
        <v>4</v>
      </c>
      <c r="F5463" s="21" t="s">
        <v>50</v>
      </c>
      <c r="G5463" s="1">
        <v>62</v>
      </c>
      <c r="H5463" s="1">
        <v>13</v>
      </c>
      <c r="J5463" s="1" t="s">
        <v>317</v>
      </c>
      <c r="K5463" s="1" t="s">
        <v>5149</v>
      </c>
      <c r="L5463" s="1" t="s">
        <v>5150</v>
      </c>
      <c r="M5463" s="1">
        <v>0</v>
      </c>
      <c r="N5463" s="1" t="s">
        <v>5151</v>
      </c>
      <c r="O5463" s="1">
        <v>43027</v>
      </c>
      <c r="P5463" s="1">
        <v>4970</v>
      </c>
      <c r="Q5463" s="1" t="s">
        <v>5152</v>
      </c>
    </row>
    <row r="5464" spans="1:17" x14ac:dyDescent="0.4">
      <c r="A5464" t="s">
        <v>48</v>
      </c>
      <c r="B5464" t="s">
        <v>2124</v>
      </c>
      <c r="C5464" t="s">
        <v>4</v>
      </c>
      <c r="D5464">
        <v>2020</v>
      </c>
      <c r="E5464" s="3">
        <v>4</v>
      </c>
      <c r="F5464" s="21" t="s">
        <v>50</v>
      </c>
      <c r="G5464" s="1">
        <v>63</v>
      </c>
      <c r="H5464" s="1">
        <v>7</v>
      </c>
      <c r="J5464" s="1" t="s">
        <v>10</v>
      </c>
      <c r="K5464" s="1" t="s">
        <v>600</v>
      </c>
      <c r="L5464" s="1" t="s">
        <v>187</v>
      </c>
      <c r="M5464" s="1">
        <v>0</v>
      </c>
      <c r="N5464" s="1" t="s">
        <v>3638</v>
      </c>
      <c r="O5464" s="1">
        <v>43943</v>
      </c>
      <c r="P5464" s="1">
        <v>4792</v>
      </c>
      <c r="Q5464" s="1" t="s">
        <v>3639</v>
      </c>
    </row>
    <row r="5465" spans="1:17" x14ac:dyDescent="0.4">
      <c r="A5465" t="s">
        <v>48</v>
      </c>
      <c r="B5465" t="s">
        <v>2124</v>
      </c>
      <c r="C5465" t="s">
        <v>4</v>
      </c>
      <c r="D5465">
        <v>2020</v>
      </c>
      <c r="E5465" s="3">
        <v>4</v>
      </c>
      <c r="F5465" s="21" t="s">
        <v>50</v>
      </c>
      <c r="G5465" s="1">
        <v>64</v>
      </c>
      <c r="H5465" s="1">
        <v>121</v>
      </c>
      <c r="J5465" s="1" t="s">
        <v>415</v>
      </c>
      <c r="K5465" s="1" t="s">
        <v>5620</v>
      </c>
      <c r="L5465" s="1" t="s">
        <v>5621</v>
      </c>
      <c r="M5465" s="1">
        <v>0</v>
      </c>
      <c r="O5465" s="1">
        <v>43915</v>
      </c>
      <c r="P5465" s="1">
        <v>4669</v>
      </c>
      <c r="Q5465" s="1" t="s">
        <v>5622</v>
      </c>
    </row>
    <row r="5466" spans="1:17" x14ac:dyDescent="0.4">
      <c r="A5466" t="s">
        <v>48</v>
      </c>
      <c r="B5466" t="s">
        <v>2124</v>
      </c>
      <c r="C5466" t="s">
        <v>4</v>
      </c>
      <c r="D5466">
        <v>2020</v>
      </c>
      <c r="E5466" s="3">
        <v>4</v>
      </c>
      <c r="F5466" s="21" t="s">
        <v>50</v>
      </c>
      <c r="G5466" s="1">
        <v>65</v>
      </c>
      <c r="H5466" s="1">
        <v>-1</v>
      </c>
      <c r="J5466" s="1" t="s">
        <v>365</v>
      </c>
      <c r="K5466" s="1" t="s">
        <v>5153</v>
      </c>
      <c r="L5466" s="1" t="s">
        <v>2422</v>
      </c>
      <c r="M5466" s="1">
        <v>0</v>
      </c>
      <c r="N5466" s="1" t="s">
        <v>5154</v>
      </c>
      <c r="O5466" s="1">
        <v>43994</v>
      </c>
      <c r="P5466" s="1">
        <v>4615</v>
      </c>
      <c r="Q5466" s="1" t="s">
        <v>5155</v>
      </c>
    </row>
    <row r="5467" spans="1:17" x14ac:dyDescent="0.4">
      <c r="A5467" t="s">
        <v>48</v>
      </c>
      <c r="B5467" t="s">
        <v>2124</v>
      </c>
      <c r="C5467" t="s">
        <v>4</v>
      </c>
      <c r="D5467">
        <v>2020</v>
      </c>
      <c r="E5467" s="3">
        <v>4</v>
      </c>
      <c r="F5467" s="21" t="s">
        <v>50</v>
      </c>
      <c r="G5467" s="1">
        <v>66</v>
      </c>
      <c r="H5467" s="1">
        <v>2</v>
      </c>
      <c r="J5467" s="1" t="s">
        <v>1312</v>
      </c>
      <c r="K5467" s="1" t="s">
        <v>5213</v>
      </c>
      <c r="L5467" s="1" t="s">
        <v>5214</v>
      </c>
      <c r="M5467" s="1">
        <v>0</v>
      </c>
      <c r="N5467" s="1" t="s">
        <v>5215</v>
      </c>
      <c r="O5467" s="1">
        <v>44006</v>
      </c>
      <c r="P5467" s="1">
        <v>4586</v>
      </c>
      <c r="Q5467" s="1" t="s">
        <v>5216</v>
      </c>
    </row>
    <row r="5468" spans="1:17" x14ac:dyDescent="0.4">
      <c r="A5468" t="s">
        <v>48</v>
      </c>
      <c r="B5468" t="s">
        <v>2124</v>
      </c>
      <c r="C5468" t="s">
        <v>4</v>
      </c>
      <c r="D5468">
        <v>2020</v>
      </c>
      <c r="E5468" s="3">
        <v>4</v>
      </c>
      <c r="F5468" s="21" t="s">
        <v>50</v>
      </c>
      <c r="G5468" s="1">
        <v>67</v>
      </c>
      <c r="H5468" s="1">
        <v>70</v>
      </c>
      <c r="J5468" s="1" t="s">
        <v>317</v>
      </c>
      <c r="K5468" s="1" t="s">
        <v>5250</v>
      </c>
      <c r="L5468" s="1" t="s">
        <v>5251</v>
      </c>
      <c r="M5468" s="1">
        <v>0</v>
      </c>
      <c r="N5468" s="1" t="s">
        <v>5252</v>
      </c>
      <c r="O5468" s="1">
        <v>41687</v>
      </c>
      <c r="P5468" s="1">
        <v>4401</v>
      </c>
      <c r="Q5468" s="1" t="s">
        <v>5253</v>
      </c>
    </row>
    <row r="5469" spans="1:17" x14ac:dyDescent="0.4">
      <c r="A5469" t="s">
        <v>48</v>
      </c>
      <c r="B5469" t="s">
        <v>2124</v>
      </c>
      <c r="C5469" t="s">
        <v>4</v>
      </c>
      <c r="D5469">
        <v>2020</v>
      </c>
      <c r="E5469" s="3">
        <v>4</v>
      </c>
      <c r="F5469" s="21" t="s">
        <v>50</v>
      </c>
      <c r="G5469" s="1">
        <v>68</v>
      </c>
      <c r="H5469" s="1">
        <v>-6</v>
      </c>
      <c r="J5469" s="1" t="s">
        <v>16</v>
      </c>
      <c r="K5469" s="1" t="s">
        <v>2158</v>
      </c>
      <c r="L5469" s="1" t="s">
        <v>5137</v>
      </c>
      <c r="M5469" s="1">
        <v>0</v>
      </c>
      <c r="N5469" s="1" t="s">
        <v>5138</v>
      </c>
      <c r="O5469" s="1">
        <v>44000</v>
      </c>
      <c r="P5469" s="1">
        <v>4393</v>
      </c>
      <c r="Q5469" s="1" t="s">
        <v>5139</v>
      </c>
    </row>
    <row r="5470" spans="1:17" x14ac:dyDescent="0.4">
      <c r="A5470" t="s">
        <v>48</v>
      </c>
      <c r="B5470" t="s">
        <v>2124</v>
      </c>
      <c r="C5470" t="s">
        <v>4</v>
      </c>
      <c r="D5470">
        <v>2020</v>
      </c>
      <c r="E5470" s="3">
        <v>4</v>
      </c>
      <c r="F5470" s="21" t="s">
        <v>50</v>
      </c>
      <c r="G5470" s="1">
        <v>69</v>
      </c>
      <c r="H5470" s="1">
        <v>-2</v>
      </c>
      <c r="J5470" s="1" t="s">
        <v>1597</v>
      </c>
      <c r="K5470" s="1" t="s">
        <v>2387</v>
      </c>
      <c r="L5470" s="1" t="s">
        <v>734</v>
      </c>
      <c r="M5470" s="1">
        <v>0</v>
      </c>
      <c r="N5470" s="1" t="s">
        <v>5194</v>
      </c>
      <c r="O5470" s="1">
        <v>43979</v>
      </c>
      <c r="P5470" s="1">
        <v>4332</v>
      </c>
      <c r="Q5470" s="1" t="s">
        <v>5195</v>
      </c>
    </row>
    <row r="5471" spans="1:17" x14ac:dyDescent="0.4">
      <c r="A5471" t="s">
        <v>48</v>
      </c>
      <c r="B5471" t="s">
        <v>2124</v>
      </c>
      <c r="C5471" t="s">
        <v>4</v>
      </c>
      <c r="D5471">
        <v>2020</v>
      </c>
      <c r="E5471" s="3">
        <v>4</v>
      </c>
      <c r="F5471" s="21" t="s">
        <v>50</v>
      </c>
      <c r="G5471" s="1">
        <v>70</v>
      </c>
      <c r="H5471" s="1">
        <v>-23</v>
      </c>
      <c r="J5471" s="1" t="s">
        <v>3664</v>
      </c>
      <c r="K5471" s="1" t="s">
        <v>5160</v>
      </c>
      <c r="L5471" s="1" t="s">
        <v>4822</v>
      </c>
      <c r="M5471" s="1">
        <v>0</v>
      </c>
      <c r="N5471" s="1" t="s">
        <v>5161</v>
      </c>
      <c r="O5471" s="1">
        <v>44007</v>
      </c>
      <c r="P5471" s="1">
        <v>4260</v>
      </c>
      <c r="Q5471" s="1" t="s">
        <v>5162</v>
      </c>
    </row>
    <row r="5472" spans="1:17" x14ac:dyDescent="0.4">
      <c r="A5472" t="s">
        <v>48</v>
      </c>
      <c r="B5472" t="s">
        <v>2124</v>
      </c>
      <c r="C5472" t="s">
        <v>4</v>
      </c>
      <c r="D5472">
        <v>2020</v>
      </c>
      <c r="E5472" s="3">
        <v>4</v>
      </c>
      <c r="F5472" s="21" t="s">
        <v>50</v>
      </c>
      <c r="G5472" s="1">
        <v>71</v>
      </c>
      <c r="H5472" s="1">
        <v>-6</v>
      </c>
      <c r="J5472" s="1" t="s">
        <v>415</v>
      </c>
      <c r="K5472" s="1" t="s">
        <v>5186</v>
      </c>
      <c r="L5472" s="1" t="s">
        <v>5187</v>
      </c>
      <c r="M5472" s="1">
        <v>0</v>
      </c>
      <c r="N5472" s="1" t="s">
        <v>5188</v>
      </c>
      <c r="O5472" s="1">
        <v>43734</v>
      </c>
      <c r="P5472" s="1">
        <v>4227</v>
      </c>
      <c r="Q5472" s="1" t="s">
        <v>5189</v>
      </c>
    </row>
    <row r="5473" spans="1:17" x14ac:dyDescent="0.4">
      <c r="A5473" t="s">
        <v>48</v>
      </c>
      <c r="B5473" t="s">
        <v>2124</v>
      </c>
      <c r="C5473" t="s">
        <v>4</v>
      </c>
      <c r="D5473">
        <v>2020</v>
      </c>
      <c r="E5473" s="3">
        <v>4</v>
      </c>
      <c r="F5473" s="21" t="s">
        <v>50</v>
      </c>
      <c r="G5473" s="1">
        <v>72</v>
      </c>
      <c r="H5473" s="1">
        <v>22</v>
      </c>
      <c r="J5473" s="1" t="s">
        <v>1442</v>
      </c>
      <c r="K5473" s="1" t="s">
        <v>5220</v>
      </c>
      <c r="L5473" s="1" t="s">
        <v>5221</v>
      </c>
      <c r="M5473" s="1">
        <v>0</v>
      </c>
      <c r="N5473" s="1" t="s">
        <v>5222</v>
      </c>
      <c r="O5473" s="1">
        <v>43991</v>
      </c>
      <c r="P5473" s="1">
        <v>4219</v>
      </c>
      <c r="Q5473" s="1" t="s">
        <v>5223</v>
      </c>
    </row>
    <row r="5474" spans="1:17" x14ac:dyDescent="0.4">
      <c r="A5474" t="s">
        <v>48</v>
      </c>
      <c r="B5474" t="s">
        <v>2124</v>
      </c>
      <c r="C5474" t="s">
        <v>4</v>
      </c>
      <c r="D5474">
        <v>2020</v>
      </c>
      <c r="E5474" s="3">
        <v>4</v>
      </c>
      <c r="F5474" s="21" t="s">
        <v>50</v>
      </c>
      <c r="G5474" s="1">
        <v>73</v>
      </c>
      <c r="H5474" s="1">
        <v>-7</v>
      </c>
      <c r="J5474" s="1" t="s">
        <v>3497</v>
      </c>
      <c r="K5474" s="1" t="s">
        <v>5178</v>
      </c>
      <c r="L5474" s="1" t="s">
        <v>5179</v>
      </c>
      <c r="M5474" s="1">
        <v>0</v>
      </c>
      <c r="N5474" s="1" t="s">
        <v>5180</v>
      </c>
      <c r="O5474" s="1">
        <v>44007</v>
      </c>
      <c r="P5474" s="1">
        <v>4028</v>
      </c>
      <c r="Q5474" s="1" t="s">
        <v>5181</v>
      </c>
    </row>
    <row r="5475" spans="1:17" x14ac:dyDescent="0.4">
      <c r="A5475" t="s">
        <v>48</v>
      </c>
      <c r="B5475" t="s">
        <v>2124</v>
      </c>
      <c r="C5475" t="s">
        <v>4</v>
      </c>
      <c r="D5475">
        <v>2020</v>
      </c>
      <c r="E5475" s="3">
        <v>4</v>
      </c>
      <c r="F5475" s="21" t="s">
        <v>50</v>
      </c>
      <c r="G5475" s="1">
        <v>74</v>
      </c>
      <c r="H5475" s="1">
        <v>10</v>
      </c>
      <c r="J5475" s="1" t="s">
        <v>1597</v>
      </c>
      <c r="K5475" s="1" t="s">
        <v>5210</v>
      </c>
      <c r="L5475" s="1" t="s">
        <v>734</v>
      </c>
      <c r="M5475" s="1">
        <v>0</v>
      </c>
      <c r="N5475" s="1" t="s">
        <v>5211</v>
      </c>
      <c r="O5475" s="1">
        <v>43978</v>
      </c>
      <c r="P5475" s="1">
        <v>4017</v>
      </c>
      <c r="Q5475" s="1" t="s">
        <v>5212</v>
      </c>
    </row>
    <row r="5476" spans="1:17" x14ac:dyDescent="0.4">
      <c r="A5476" t="s">
        <v>48</v>
      </c>
      <c r="B5476" t="s">
        <v>2124</v>
      </c>
      <c r="C5476" t="s">
        <v>4</v>
      </c>
      <c r="D5476">
        <v>2020</v>
      </c>
      <c r="E5476" s="3">
        <v>4</v>
      </c>
      <c r="F5476" s="21" t="s">
        <v>50</v>
      </c>
      <c r="G5476" s="1">
        <v>75</v>
      </c>
      <c r="H5476" s="1">
        <v>-3</v>
      </c>
      <c r="J5476" s="1" t="s">
        <v>317</v>
      </c>
      <c r="K5476" s="1" t="s">
        <v>2443</v>
      </c>
      <c r="L5476" s="1" t="s">
        <v>3559</v>
      </c>
      <c r="M5476" s="1">
        <v>0</v>
      </c>
      <c r="N5476" s="1" t="s">
        <v>5199</v>
      </c>
      <c r="O5476" s="1">
        <v>41704</v>
      </c>
      <c r="P5476" s="1">
        <v>4000</v>
      </c>
      <c r="Q5476" s="1" t="s">
        <v>5200</v>
      </c>
    </row>
    <row r="5477" spans="1:17" x14ac:dyDescent="0.4">
      <c r="A5477" t="s">
        <v>48</v>
      </c>
      <c r="B5477" t="s">
        <v>2124</v>
      </c>
      <c r="C5477" t="s">
        <v>4</v>
      </c>
      <c r="D5477">
        <v>2020</v>
      </c>
      <c r="E5477" s="3">
        <v>4</v>
      </c>
      <c r="F5477" s="21" t="s">
        <v>50</v>
      </c>
      <c r="G5477" s="1">
        <v>76</v>
      </c>
      <c r="H5477" s="1">
        <v>-2</v>
      </c>
      <c r="J5477" s="1" t="s">
        <v>3156</v>
      </c>
      <c r="K5477" s="1" t="s">
        <v>5156</v>
      </c>
      <c r="L5477" s="1" t="s">
        <v>5157</v>
      </c>
      <c r="M5477" s="1">
        <v>0</v>
      </c>
      <c r="N5477" s="1" t="s">
        <v>5158</v>
      </c>
      <c r="O5477" s="1">
        <v>41924</v>
      </c>
      <c r="P5477" s="1">
        <v>3945</v>
      </c>
      <c r="Q5477" s="1" t="s">
        <v>5159</v>
      </c>
    </row>
    <row r="5478" spans="1:17" x14ac:dyDescent="0.4">
      <c r="A5478" t="s">
        <v>48</v>
      </c>
      <c r="B5478" t="s">
        <v>2124</v>
      </c>
      <c r="C5478" t="s">
        <v>4</v>
      </c>
      <c r="D5478">
        <v>2020</v>
      </c>
      <c r="E5478" s="3">
        <v>4</v>
      </c>
      <c r="F5478" s="21" t="s">
        <v>50</v>
      </c>
      <c r="G5478" s="1">
        <v>77</v>
      </c>
      <c r="H5478" s="1">
        <v>-6</v>
      </c>
      <c r="J5478" s="1" t="s">
        <v>3156</v>
      </c>
      <c r="K5478" s="1" t="s">
        <v>5168</v>
      </c>
      <c r="L5478" s="1" t="s">
        <v>2140</v>
      </c>
      <c r="M5478" s="1">
        <v>0</v>
      </c>
      <c r="N5478" s="1" t="s">
        <v>5169</v>
      </c>
      <c r="O5478" s="1">
        <v>43998</v>
      </c>
      <c r="P5478" s="1">
        <v>3915</v>
      </c>
      <c r="Q5478" s="1" t="s">
        <v>5170</v>
      </c>
    </row>
    <row r="5479" spans="1:17" x14ac:dyDescent="0.4">
      <c r="A5479" t="s">
        <v>48</v>
      </c>
      <c r="B5479" t="s">
        <v>2124</v>
      </c>
      <c r="C5479" t="s">
        <v>4</v>
      </c>
      <c r="D5479">
        <v>2020</v>
      </c>
      <c r="E5479" s="3">
        <v>4</v>
      </c>
      <c r="F5479" s="21" t="s">
        <v>50</v>
      </c>
      <c r="G5479" s="1">
        <v>78</v>
      </c>
      <c r="H5479" s="1">
        <v>-9</v>
      </c>
      <c r="J5479" s="1" t="s">
        <v>178</v>
      </c>
      <c r="K5479" s="1" t="s">
        <v>3087</v>
      </c>
      <c r="L5479" s="1" t="s">
        <v>3088</v>
      </c>
      <c r="M5479" s="1">
        <v>0</v>
      </c>
      <c r="O5479" s="1">
        <v>43821</v>
      </c>
      <c r="P5479" s="1">
        <v>3904</v>
      </c>
      <c r="Q5479" s="1" t="s">
        <v>3089</v>
      </c>
    </row>
    <row r="5480" spans="1:17" x14ac:dyDescent="0.4">
      <c r="A5480" t="s">
        <v>48</v>
      </c>
      <c r="B5480" t="s">
        <v>2124</v>
      </c>
      <c r="C5480" t="s">
        <v>4</v>
      </c>
      <c r="D5480">
        <v>2020</v>
      </c>
      <c r="E5480" s="3">
        <v>4</v>
      </c>
      <c r="F5480" s="21" t="s">
        <v>50</v>
      </c>
      <c r="G5480" s="1">
        <v>79</v>
      </c>
      <c r="H5480" s="1">
        <v>-18</v>
      </c>
      <c r="J5480" s="1" t="s">
        <v>3664</v>
      </c>
      <c r="K5480" s="1" t="s">
        <v>3665</v>
      </c>
      <c r="L5480" s="1" t="s">
        <v>3666</v>
      </c>
      <c r="M5480" s="1">
        <v>0</v>
      </c>
      <c r="O5480" s="1">
        <v>43873</v>
      </c>
      <c r="P5480" s="1">
        <v>3851</v>
      </c>
      <c r="Q5480" s="1" t="s">
        <v>3667</v>
      </c>
    </row>
    <row r="5481" spans="1:17" x14ac:dyDescent="0.4">
      <c r="A5481" t="s">
        <v>48</v>
      </c>
      <c r="B5481" t="s">
        <v>2124</v>
      </c>
      <c r="C5481" t="s">
        <v>4</v>
      </c>
      <c r="D5481">
        <v>2020</v>
      </c>
      <c r="E5481" s="3">
        <v>4</v>
      </c>
      <c r="F5481" s="21" t="s">
        <v>50</v>
      </c>
      <c r="G5481" s="1">
        <v>80</v>
      </c>
      <c r="H5481" s="1">
        <v>-2</v>
      </c>
      <c r="J5481" s="1" t="s">
        <v>3156</v>
      </c>
      <c r="K5481" s="1" t="s">
        <v>5182</v>
      </c>
      <c r="L5481" s="1" t="s">
        <v>5183</v>
      </c>
      <c r="M5481" s="1">
        <v>0</v>
      </c>
      <c r="N5481" s="1" t="s">
        <v>5184</v>
      </c>
      <c r="O5481" s="1">
        <v>42181</v>
      </c>
      <c r="P5481" s="1">
        <v>3731</v>
      </c>
      <c r="Q5481" s="1" t="s">
        <v>5185</v>
      </c>
    </row>
    <row r="5482" spans="1:17" x14ac:dyDescent="0.4">
      <c r="A5482" t="s">
        <v>48</v>
      </c>
      <c r="B5482" t="s">
        <v>2124</v>
      </c>
      <c r="C5482" t="s">
        <v>4</v>
      </c>
      <c r="D5482">
        <v>2020</v>
      </c>
      <c r="E5482" s="3">
        <v>4</v>
      </c>
      <c r="F5482" s="21" t="s">
        <v>50</v>
      </c>
      <c r="G5482" s="1">
        <v>81</v>
      </c>
      <c r="H5482" s="1">
        <v>7</v>
      </c>
      <c r="J5482" s="1" t="s">
        <v>3156</v>
      </c>
      <c r="K5482" s="1" t="s">
        <v>5231</v>
      </c>
      <c r="L5482" s="1" t="s">
        <v>5232</v>
      </c>
      <c r="M5482" s="1">
        <v>0</v>
      </c>
      <c r="N5482" s="1" t="s">
        <v>5233</v>
      </c>
      <c r="O5482" s="1">
        <v>43901</v>
      </c>
      <c r="P5482" s="1">
        <v>3683</v>
      </c>
      <c r="Q5482" s="1" t="s">
        <v>5234</v>
      </c>
    </row>
    <row r="5483" spans="1:17" x14ac:dyDescent="0.4">
      <c r="A5483" t="s">
        <v>48</v>
      </c>
      <c r="B5483" t="s">
        <v>2124</v>
      </c>
      <c r="C5483" t="s">
        <v>4</v>
      </c>
      <c r="D5483">
        <v>2020</v>
      </c>
      <c r="E5483" s="3">
        <v>4</v>
      </c>
      <c r="F5483" s="21" t="s">
        <v>50</v>
      </c>
      <c r="G5483" s="1">
        <v>82</v>
      </c>
      <c r="H5483" s="1">
        <v>8</v>
      </c>
      <c r="J5483" s="1" t="s">
        <v>304</v>
      </c>
      <c r="K5483" s="1" t="s">
        <v>2384</v>
      </c>
      <c r="L5483" s="1" t="s">
        <v>2385</v>
      </c>
      <c r="M5483" s="1">
        <v>0</v>
      </c>
      <c r="N5483" s="1" t="s">
        <v>5283</v>
      </c>
      <c r="O5483" s="1">
        <v>43999</v>
      </c>
      <c r="P5483" s="1">
        <v>3679</v>
      </c>
      <c r="Q5483" s="1" t="s">
        <v>5284</v>
      </c>
    </row>
    <row r="5484" spans="1:17" x14ac:dyDescent="0.4">
      <c r="A5484" t="s">
        <v>48</v>
      </c>
      <c r="B5484" t="s">
        <v>2124</v>
      </c>
      <c r="C5484" t="s">
        <v>4</v>
      </c>
      <c r="D5484">
        <v>2020</v>
      </c>
      <c r="E5484" s="3">
        <v>4</v>
      </c>
      <c r="F5484" s="21" t="s">
        <v>50</v>
      </c>
      <c r="G5484" s="1">
        <v>83</v>
      </c>
      <c r="H5484" s="1">
        <v>9</v>
      </c>
      <c r="J5484" s="1" t="s">
        <v>1312</v>
      </c>
      <c r="K5484" s="1" t="s">
        <v>5302</v>
      </c>
      <c r="L5484" s="1" t="s">
        <v>301</v>
      </c>
      <c r="M5484" s="1">
        <v>0</v>
      </c>
      <c r="N5484" s="1" t="s">
        <v>5303</v>
      </c>
      <c r="O5484" s="1">
        <v>44005</v>
      </c>
      <c r="P5484" s="1">
        <v>3650</v>
      </c>
      <c r="Q5484" s="1" t="s">
        <v>5304</v>
      </c>
    </row>
    <row r="5485" spans="1:17" x14ac:dyDescent="0.4">
      <c r="A5485" t="s">
        <v>48</v>
      </c>
      <c r="B5485" t="s">
        <v>2124</v>
      </c>
      <c r="C5485" t="s">
        <v>4</v>
      </c>
      <c r="D5485">
        <v>2020</v>
      </c>
      <c r="E5485" s="3">
        <v>4</v>
      </c>
      <c r="F5485" s="21" t="s">
        <v>50</v>
      </c>
      <c r="G5485" s="1">
        <v>84</v>
      </c>
      <c r="H5485" s="1">
        <v>28</v>
      </c>
      <c r="J5485" s="1" t="s">
        <v>317</v>
      </c>
      <c r="K5485" s="1" t="s">
        <v>5415</v>
      </c>
      <c r="L5485" s="1" t="s">
        <v>2171</v>
      </c>
      <c r="M5485" s="1">
        <v>0</v>
      </c>
      <c r="N5485" s="1" t="s">
        <v>5416</v>
      </c>
      <c r="O5485" s="1">
        <v>43794</v>
      </c>
      <c r="P5485" s="1">
        <v>3605</v>
      </c>
      <c r="Q5485" s="1" t="s">
        <v>5417</v>
      </c>
    </row>
    <row r="5486" spans="1:17" x14ac:dyDescent="0.4">
      <c r="A5486" t="s">
        <v>48</v>
      </c>
      <c r="B5486" t="s">
        <v>2124</v>
      </c>
      <c r="C5486" t="s">
        <v>4</v>
      </c>
      <c r="D5486">
        <v>2020</v>
      </c>
      <c r="E5486" s="3">
        <v>4</v>
      </c>
      <c r="F5486" s="21" t="s">
        <v>50</v>
      </c>
      <c r="G5486" s="1">
        <v>85</v>
      </c>
      <c r="H5486" s="1">
        <v>1</v>
      </c>
      <c r="J5486" s="1" t="s">
        <v>317</v>
      </c>
      <c r="K5486" s="1" t="s">
        <v>5376</v>
      </c>
      <c r="L5486" s="1" t="s">
        <v>5134</v>
      </c>
      <c r="M5486" s="1">
        <v>0</v>
      </c>
      <c r="N5486" s="1" t="s">
        <v>5377</v>
      </c>
      <c r="O5486" s="1">
        <v>43570</v>
      </c>
      <c r="P5486" s="1">
        <v>3586</v>
      </c>
      <c r="Q5486" s="1" t="s">
        <v>5378</v>
      </c>
    </row>
    <row r="5487" spans="1:17" x14ac:dyDescent="0.4">
      <c r="A5487" t="s">
        <v>48</v>
      </c>
      <c r="B5487" t="s">
        <v>2124</v>
      </c>
      <c r="C5487" t="s">
        <v>4</v>
      </c>
      <c r="D5487">
        <v>2020</v>
      </c>
      <c r="E5487" s="3">
        <v>4</v>
      </c>
      <c r="F5487" s="21" t="s">
        <v>50</v>
      </c>
      <c r="G5487" s="1">
        <v>86</v>
      </c>
      <c r="H5487" s="1">
        <v>-47</v>
      </c>
      <c r="J5487" s="1" t="s">
        <v>178</v>
      </c>
      <c r="K5487" s="1" t="s">
        <v>3721</v>
      </c>
      <c r="L5487" s="1" t="s">
        <v>3722</v>
      </c>
      <c r="M5487" s="1">
        <v>0</v>
      </c>
      <c r="O5487" s="1">
        <v>43885</v>
      </c>
      <c r="P5487" s="1">
        <v>3570</v>
      </c>
      <c r="Q5487" s="1" t="s">
        <v>3723</v>
      </c>
    </row>
    <row r="5488" spans="1:17" x14ac:dyDescent="0.4">
      <c r="A5488" t="s">
        <v>48</v>
      </c>
      <c r="B5488" t="s">
        <v>2124</v>
      </c>
      <c r="C5488" t="s">
        <v>4</v>
      </c>
      <c r="D5488">
        <v>2020</v>
      </c>
      <c r="E5488" s="3">
        <v>4</v>
      </c>
      <c r="F5488" s="21" t="s">
        <v>50</v>
      </c>
      <c r="G5488" s="1">
        <v>87</v>
      </c>
      <c r="H5488" s="1">
        <v>2</v>
      </c>
      <c r="J5488" s="1" t="s">
        <v>20</v>
      </c>
      <c r="K5488" s="1" t="s">
        <v>875</v>
      </c>
      <c r="L5488" s="1" t="s">
        <v>876</v>
      </c>
      <c r="M5488" s="1">
        <v>0</v>
      </c>
      <c r="N5488" s="1" t="s">
        <v>3321</v>
      </c>
      <c r="O5488" s="1">
        <v>43987</v>
      </c>
      <c r="P5488" s="1">
        <v>3518</v>
      </c>
      <c r="Q5488" s="1" t="s">
        <v>3322</v>
      </c>
    </row>
    <row r="5489" spans="1:17" x14ac:dyDescent="0.4">
      <c r="A5489" t="s">
        <v>48</v>
      </c>
      <c r="B5489" t="s">
        <v>2124</v>
      </c>
      <c r="C5489" t="s">
        <v>4</v>
      </c>
      <c r="D5489">
        <v>2020</v>
      </c>
      <c r="E5489" s="3">
        <v>4</v>
      </c>
      <c r="F5489" s="21" t="s">
        <v>50</v>
      </c>
      <c r="G5489" s="1">
        <v>88</v>
      </c>
      <c r="H5489" s="1">
        <v>-7</v>
      </c>
      <c r="J5489" s="1" t="s">
        <v>365</v>
      </c>
      <c r="K5489" s="1" t="s">
        <v>5224</v>
      </c>
      <c r="L5489" s="1" t="s">
        <v>5225</v>
      </c>
      <c r="M5489" s="1">
        <v>0</v>
      </c>
      <c r="N5489" s="1" t="s">
        <v>5226</v>
      </c>
      <c r="O5489" s="1">
        <v>43994</v>
      </c>
      <c r="P5489" s="1">
        <v>3391</v>
      </c>
      <c r="Q5489" s="1" t="s">
        <v>5227</v>
      </c>
    </row>
    <row r="5490" spans="1:17" x14ac:dyDescent="0.4">
      <c r="A5490" t="s">
        <v>48</v>
      </c>
      <c r="B5490" t="s">
        <v>2124</v>
      </c>
      <c r="C5490" t="s">
        <v>4</v>
      </c>
      <c r="D5490">
        <v>2020</v>
      </c>
      <c r="E5490" s="3">
        <v>4</v>
      </c>
      <c r="F5490" s="21" t="s">
        <v>50</v>
      </c>
      <c r="G5490" s="1">
        <v>89</v>
      </c>
      <c r="H5490" s="1">
        <v>-12</v>
      </c>
      <c r="J5490" s="1" t="s">
        <v>365</v>
      </c>
      <c r="K5490" s="1" t="s">
        <v>5140</v>
      </c>
      <c r="L5490" s="1" t="s">
        <v>2359</v>
      </c>
      <c r="M5490" s="1">
        <v>0</v>
      </c>
      <c r="N5490" s="1" t="s">
        <v>5141</v>
      </c>
      <c r="O5490" s="1">
        <v>43941</v>
      </c>
      <c r="P5490" s="1">
        <v>3319</v>
      </c>
      <c r="Q5490" s="1" t="s">
        <v>5142</v>
      </c>
    </row>
    <row r="5491" spans="1:17" x14ac:dyDescent="0.4">
      <c r="A5491" t="s">
        <v>48</v>
      </c>
      <c r="B5491" t="s">
        <v>2124</v>
      </c>
      <c r="C5491" t="s">
        <v>4</v>
      </c>
      <c r="D5491">
        <v>2020</v>
      </c>
      <c r="E5491" s="3">
        <v>4</v>
      </c>
      <c r="F5491" s="21" t="s">
        <v>50</v>
      </c>
      <c r="G5491" s="1">
        <v>90</v>
      </c>
      <c r="H5491" s="1">
        <v>13</v>
      </c>
      <c r="J5491" s="1" t="s">
        <v>3156</v>
      </c>
      <c r="K5491" s="1" t="s">
        <v>5258</v>
      </c>
      <c r="L5491" s="1" t="s">
        <v>5259</v>
      </c>
      <c r="M5491" s="1">
        <v>0</v>
      </c>
      <c r="N5491" s="1" t="s">
        <v>5260</v>
      </c>
      <c r="O5491" s="1">
        <v>42243</v>
      </c>
      <c r="P5491" s="1">
        <v>3288</v>
      </c>
      <c r="Q5491" s="1" t="s">
        <v>5261</v>
      </c>
    </row>
    <row r="5492" spans="1:17" x14ac:dyDescent="0.4">
      <c r="A5492" t="s">
        <v>48</v>
      </c>
      <c r="B5492" t="s">
        <v>2124</v>
      </c>
      <c r="C5492" t="s">
        <v>4</v>
      </c>
      <c r="D5492">
        <v>2020</v>
      </c>
      <c r="E5492" s="3">
        <v>4</v>
      </c>
      <c r="F5492" s="21" t="s">
        <v>50</v>
      </c>
      <c r="G5492" s="1">
        <v>91</v>
      </c>
      <c r="H5492" s="1">
        <v>18</v>
      </c>
      <c r="J5492" s="1" t="s">
        <v>317</v>
      </c>
      <c r="K5492" s="1" t="s">
        <v>5228</v>
      </c>
      <c r="L5492" s="1" t="s">
        <v>3559</v>
      </c>
      <c r="M5492" s="1">
        <v>0</v>
      </c>
      <c r="N5492" s="1" t="s">
        <v>5229</v>
      </c>
      <c r="O5492" s="1">
        <v>43978</v>
      </c>
      <c r="P5492" s="1">
        <v>3286</v>
      </c>
      <c r="Q5492" s="1" t="s">
        <v>5230</v>
      </c>
    </row>
    <row r="5493" spans="1:17" x14ac:dyDescent="0.4">
      <c r="A5493" t="s">
        <v>48</v>
      </c>
      <c r="B5493" t="s">
        <v>2124</v>
      </c>
      <c r="C5493" t="s">
        <v>4</v>
      </c>
      <c r="D5493">
        <v>2020</v>
      </c>
      <c r="E5493" s="3">
        <v>4</v>
      </c>
      <c r="F5493" s="21" t="s">
        <v>50</v>
      </c>
      <c r="G5493" s="1">
        <v>92</v>
      </c>
      <c r="H5493" s="1">
        <v>19</v>
      </c>
      <c r="J5493" s="1" t="s">
        <v>3664</v>
      </c>
      <c r="K5493" s="1" t="s">
        <v>5316</v>
      </c>
      <c r="L5493" s="1" t="s">
        <v>5114</v>
      </c>
      <c r="M5493" s="1">
        <v>0</v>
      </c>
      <c r="N5493" s="1" t="s">
        <v>5317</v>
      </c>
      <c r="O5493" s="1">
        <v>43979</v>
      </c>
      <c r="P5493" s="1">
        <v>3262</v>
      </c>
      <c r="Q5493" s="1" t="s">
        <v>5318</v>
      </c>
    </row>
    <row r="5494" spans="1:17" x14ac:dyDescent="0.4">
      <c r="A5494" t="s">
        <v>48</v>
      </c>
      <c r="B5494" t="s">
        <v>2124</v>
      </c>
      <c r="C5494" t="s">
        <v>4</v>
      </c>
      <c r="D5494">
        <v>2020</v>
      </c>
      <c r="E5494" s="3">
        <v>4</v>
      </c>
      <c r="F5494" s="21" t="s">
        <v>50</v>
      </c>
      <c r="G5494" s="1">
        <v>93</v>
      </c>
      <c r="H5494" s="1">
        <v>11</v>
      </c>
      <c r="J5494" s="1" t="s">
        <v>415</v>
      </c>
      <c r="K5494" s="1" t="s">
        <v>5362</v>
      </c>
      <c r="L5494" s="1" t="s">
        <v>128</v>
      </c>
      <c r="M5494" s="1">
        <v>0</v>
      </c>
      <c r="N5494" s="1" t="s">
        <v>5363</v>
      </c>
      <c r="O5494" s="1">
        <v>42594</v>
      </c>
      <c r="P5494" s="1">
        <v>3192</v>
      </c>
      <c r="Q5494" s="1" t="s">
        <v>5364</v>
      </c>
    </row>
    <row r="5495" spans="1:17" x14ac:dyDescent="0.4">
      <c r="A5495" t="s">
        <v>48</v>
      </c>
      <c r="B5495" t="s">
        <v>2124</v>
      </c>
      <c r="C5495" t="s">
        <v>4</v>
      </c>
      <c r="D5495">
        <v>2020</v>
      </c>
      <c r="E5495" s="3">
        <v>4</v>
      </c>
      <c r="F5495" s="21" t="s">
        <v>50</v>
      </c>
      <c r="G5495" s="1">
        <v>94</v>
      </c>
      <c r="H5495" s="1">
        <v>-11</v>
      </c>
      <c r="J5495" s="1" t="s">
        <v>1442</v>
      </c>
      <c r="K5495" s="1" t="s">
        <v>5207</v>
      </c>
      <c r="L5495" s="1" t="s">
        <v>4822</v>
      </c>
      <c r="M5495" s="1">
        <v>0</v>
      </c>
      <c r="N5495" s="1" t="s">
        <v>5208</v>
      </c>
      <c r="O5495" s="1">
        <v>44004</v>
      </c>
      <c r="P5495" s="1">
        <v>3191</v>
      </c>
      <c r="Q5495" s="1" t="s">
        <v>5209</v>
      </c>
    </row>
    <row r="5496" spans="1:17" x14ac:dyDescent="0.4">
      <c r="A5496" t="s">
        <v>48</v>
      </c>
      <c r="B5496" t="s">
        <v>2124</v>
      </c>
      <c r="C5496" t="s">
        <v>4</v>
      </c>
      <c r="D5496">
        <v>2020</v>
      </c>
      <c r="E5496" s="3">
        <v>4</v>
      </c>
      <c r="F5496" s="21" t="s">
        <v>50</v>
      </c>
      <c r="G5496" s="1">
        <v>95</v>
      </c>
      <c r="H5496" s="1">
        <v>101</v>
      </c>
      <c r="J5496" s="1" t="s">
        <v>415</v>
      </c>
      <c r="K5496" s="1" t="s">
        <v>5470</v>
      </c>
      <c r="L5496" s="1" t="s">
        <v>2171</v>
      </c>
      <c r="M5496" s="1">
        <v>0</v>
      </c>
      <c r="N5496" s="1" t="s">
        <v>5471</v>
      </c>
      <c r="O5496" s="1">
        <v>42823</v>
      </c>
      <c r="P5496" s="1">
        <v>3157</v>
      </c>
      <c r="Q5496" s="1" t="s">
        <v>5472</v>
      </c>
    </row>
    <row r="5497" spans="1:17" x14ac:dyDescent="0.4">
      <c r="A5497" t="s">
        <v>48</v>
      </c>
      <c r="B5497" t="s">
        <v>2124</v>
      </c>
      <c r="C5497" t="s">
        <v>4</v>
      </c>
      <c r="D5497">
        <v>2020</v>
      </c>
      <c r="E5497" s="3">
        <v>4</v>
      </c>
      <c r="F5497" s="21" t="s">
        <v>50</v>
      </c>
      <c r="G5497" s="1">
        <v>96</v>
      </c>
      <c r="H5497" s="1">
        <v>22</v>
      </c>
      <c r="J5497" s="1" t="s">
        <v>178</v>
      </c>
      <c r="K5497" s="1" t="s">
        <v>2381</v>
      </c>
      <c r="L5497" s="1" t="s">
        <v>3559</v>
      </c>
      <c r="M5497" s="1">
        <v>0</v>
      </c>
      <c r="N5497" s="1" t="s">
        <v>5108</v>
      </c>
      <c r="O5497" s="1">
        <v>43059</v>
      </c>
      <c r="P5497" s="1">
        <v>3137</v>
      </c>
      <c r="Q5497" s="1" t="s">
        <v>5109</v>
      </c>
    </row>
    <row r="5498" spans="1:17" x14ac:dyDescent="0.4">
      <c r="A5498" t="s">
        <v>48</v>
      </c>
      <c r="B5498" t="s">
        <v>2124</v>
      </c>
      <c r="C5498" t="s">
        <v>4</v>
      </c>
      <c r="D5498">
        <v>2020</v>
      </c>
      <c r="E5498" s="3">
        <v>4</v>
      </c>
      <c r="F5498" s="21" t="s">
        <v>50</v>
      </c>
      <c r="G5498" s="1">
        <v>97</v>
      </c>
      <c r="H5498" s="1">
        <v>19</v>
      </c>
      <c r="J5498" s="1" t="s">
        <v>178</v>
      </c>
      <c r="K5498" s="1" t="s">
        <v>5294</v>
      </c>
      <c r="L5498" s="1" t="s">
        <v>5295</v>
      </c>
      <c r="M5498" s="1">
        <v>0</v>
      </c>
      <c r="N5498" s="1" t="s">
        <v>5296</v>
      </c>
      <c r="O5498" s="1">
        <v>43172</v>
      </c>
      <c r="P5498" s="1">
        <v>3130</v>
      </c>
      <c r="Q5498" s="1" t="s">
        <v>5297</v>
      </c>
    </row>
    <row r="5499" spans="1:17" x14ac:dyDescent="0.4">
      <c r="A5499" t="s">
        <v>48</v>
      </c>
      <c r="B5499" t="s">
        <v>2124</v>
      </c>
      <c r="C5499" t="s">
        <v>4</v>
      </c>
      <c r="D5499">
        <v>2020</v>
      </c>
      <c r="E5499" s="3">
        <v>4</v>
      </c>
      <c r="F5499" s="21" t="s">
        <v>50</v>
      </c>
      <c r="G5499" s="1">
        <v>98</v>
      </c>
      <c r="H5499" s="1">
        <v>12</v>
      </c>
      <c r="J5499" s="1" t="s">
        <v>178</v>
      </c>
      <c r="K5499" s="1" t="s">
        <v>3403</v>
      </c>
      <c r="L5499" s="1" t="s">
        <v>3404</v>
      </c>
      <c r="M5499" s="1">
        <v>0</v>
      </c>
      <c r="O5499" s="1">
        <v>43811</v>
      </c>
      <c r="P5499" s="1">
        <v>3115</v>
      </c>
      <c r="Q5499" s="1" t="s">
        <v>3405</v>
      </c>
    </row>
    <row r="5500" spans="1:17" x14ac:dyDescent="0.4">
      <c r="A5500" t="s">
        <v>48</v>
      </c>
      <c r="B5500" t="s">
        <v>2124</v>
      </c>
      <c r="C5500" t="s">
        <v>4</v>
      </c>
      <c r="D5500">
        <v>2020</v>
      </c>
      <c r="E5500" s="3">
        <v>4</v>
      </c>
      <c r="F5500" s="21" t="s">
        <v>50</v>
      </c>
      <c r="G5500" s="1">
        <v>99</v>
      </c>
      <c r="H5500" s="1">
        <v>-14</v>
      </c>
      <c r="J5500" s="1" t="s">
        <v>1312</v>
      </c>
      <c r="K5500" s="1" t="s">
        <v>5201</v>
      </c>
      <c r="L5500" s="1" t="s">
        <v>3559</v>
      </c>
      <c r="M5500" s="1">
        <v>0</v>
      </c>
      <c r="N5500" s="1" t="s">
        <v>5202</v>
      </c>
      <c r="O5500" s="1">
        <v>43991</v>
      </c>
      <c r="P5500" s="1">
        <v>3072</v>
      </c>
      <c r="Q5500" s="1" t="s">
        <v>5203</v>
      </c>
    </row>
    <row r="5501" spans="1:17" x14ac:dyDescent="0.4">
      <c r="A5501" t="s">
        <v>48</v>
      </c>
      <c r="B5501" t="s">
        <v>2124</v>
      </c>
      <c r="C5501" t="s">
        <v>4</v>
      </c>
      <c r="D5501">
        <v>2020</v>
      </c>
      <c r="E5501" s="3">
        <v>4</v>
      </c>
      <c r="F5501" s="21" t="s">
        <v>50</v>
      </c>
      <c r="G5501" s="1">
        <v>100</v>
      </c>
      <c r="H5501" s="1">
        <v>-18</v>
      </c>
      <c r="J5501" s="1" t="s">
        <v>1312</v>
      </c>
      <c r="K5501" s="1" t="s">
        <v>5133</v>
      </c>
      <c r="L5501" s="1" t="s">
        <v>5134</v>
      </c>
      <c r="M5501" s="1">
        <v>0</v>
      </c>
      <c r="N5501" s="1" t="s">
        <v>5135</v>
      </c>
      <c r="O5501" s="1">
        <v>44000</v>
      </c>
      <c r="P5501" s="1">
        <v>3031</v>
      </c>
      <c r="Q5501" s="1" t="s">
        <v>5136</v>
      </c>
    </row>
    <row r="5502" spans="1:17" x14ac:dyDescent="0.4">
      <c r="A5502" t="s">
        <v>48</v>
      </c>
      <c r="B5502" t="s">
        <v>2124</v>
      </c>
      <c r="C5502" t="s">
        <v>4</v>
      </c>
      <c r="D5502">
        <v>2020</v>
      </c>
      <c r="E5502" s="3">
        <v>4</v>
      </c>
      <c r="F5502" s="21" t="s">
        <v>50</v>
      </c>
      <c r="G5502" s="1">
        <v>101</v>
      </c>
      <c r="H5502" s="1">
        <v>24</v>
      </c>
      <c r="J5502" s="1" t="s">
        <v>178</v>
      </c>
      <c r="K5502" s="1" t="s">
        <v>5238</v>
      </c>
      <c r="L5502" s="1" t="s">
        <v>5239</v>
      </c>
      <c r="M5502" s="1">
        <v>0</v>
      </c>
      <c r="N5502" s="1" t="s">
        <v>5240</v>
      </c>
      <c r="O5502" s="1">
        <v>43993</v>
      </c>
      <c r="P5502" s="1">
        <v>3025</v>
      </c>
      <c r="Q5502" s="1" t="s">
        <v>5241</v>
      </c>
    </row>
    <row r="5503" spans="1:17" x14ac:dyDescent="0.4">
      <c r="A5503" t="s">
        <v>48</v>
      </c>
      <c r="B5503" t="s">
        <v>2124</v>
      </c>
      <c r="C5503" t="s">
        <v>4</v>
      </c>
      <c r="D5503">
        <v>2020</v>
      </c>
      <c r="E5503" s="3">
        <v>4</v>
      </c>
      <c r="F5503" s="21" t="s">
        <v>50</v>
      </c>
      <c r="G5503" s="1">
        <v>102</v>
      </c>
      <c r="H5503" s="1">
        <v>-9</v>
      </c>
      <c r="J5503" s="1" t="s">
        <v>317</v>
      </c>
      <c r="K5503" s="1" t="s">
        <v>5217</v>
      </c>
      <c r="L5503" s="1" t="s">
        <v>3559</v>
      </c>
      <c r="M5503" s="1">
        <v>0</v>
      </c>
      <c r="N5503" s="1" t="s">
        <v>5218</v>
      </c>
      <c r="O5503" s="1">
        <v>42849</v>
      </c>
      <c r="P5503" s="1">
        <v>2998</v>
      </c>
      <c r="Q5503" s="1" t="s">
        <v>5219</v>
      </c>
    </row>
    <row r="5504" spans="1:17" x14ac:dyDescent="0.4">
      <c r="A5504" t="s">
        <v>48</v>
      </c>
      <c r="B5504" t="s">
        <v>2124</v>
      </c>
      <c r="C5504" t="s">
        <v>4</v>
      </c>
      <c r="D5504">
        <v>2020</v>
      </c>
      <c r="E5504" s="3">
        <v>4</v>
      </c>
      <c r="F5504" s="21" t="s">
        <v>50</v>
      </c>
      <c r="G5504" s="1">
        <v>103</v>
      </c>
      <c r="H5504" s="1">
        <v>-5</v>
      </c>
      <c r="J5504" s="1" t="s">
        <v>1597</v>
      </c>
      <c r="K5504" s="1" t="s">
        <v>3323</v>
      </c>
      <c r="L5504" s="1" t="s">
        <v>3324</v>
      </c>
      <c r="M5504" s="1">
        <v>0</v>
      </c>
      <c r="N5504" s="1" t="s">
        <v>3325</v>
      </c>
      <c r="O5504" s="1">
        <v>43715</v>
      </c>
      <c r="P5504" s="1">
        <v>2924</v>
      </c>
      <c r="Q5504" s="1" t="s">
        <v>3326</v>
      </c>
    </row>
    <row r="5505" spans="1:17" x14ac:dyDescent="0.4">
      <c r="A5505" t="s">
        <v>48</v>
      </c>
      <c r="B5505" t="s">
        <v>2124</v>
      </c>
      <c r="C5505" t="s">
        <v>4</v>
      </c>
      <c r="D5505">
        <v>2020</v>
      </c>
      <c r="E5505" s="3">
        <v>4</v>
      </c>
      <c r="F5505" s="21" t="s">
        <v>50</v>
      </c>
      <c r="G5505" s="1">
        <v>104</v>
      </c>
      <c r="H5505" s="1">
        <v>-2</v>
      </c>
      <c r="J5505" s="1" t="s">
        <v>304</v>
      </c>
      <c r="K5505" s="1" t="s">
        <v>5254</v>
      </c>
      <c r="L5505" s="1" t="s">
        <v>5255</v>
      </c>
      <c r="M5505" s="1">
        <v>0</v>
      </c>
      <c r="N5505" s="1" t="s">
        <v>5256</v>
      </c>
      <c r="O5505" s="1">
        <v>43997</v>
      </c>
      <c r="P5505" s="1">
        <v>2923</v>
      </c>
      <c r="Q5505" s="1" t="s">
        <v>5257</v>
      </c>
    </row>
    <row r="5506" spans="1:17" x14ac:dyDescent="0.4">
      <c r="A5506" t="s">
        <v>48</v>
      </c>
      <c r="B5506" t="s">
        <v>2124</v>
      </c>
      <c r="C5506" t="s">
        <v>4</v>
      </c>
      <c r="D5506">
        <v>2020</v>
      </c>
      <c r="E5506" s="3">
        <v>4</v>
      </c>
      <c r="F5506" s="21" t="s">
        <v>50</v>
      </c>
      <c r="G5506" s="1">
        <v>105</v>
      </c>
      <c r="H5506" s="1">
        <v>17</v>
      </c>
      <c r="J5506" s="1" t="s">
        <v>3156</v>
      </c>
      <c r="K5506" s="1" t="s">
        <v>5450</v>
      </c>
      <c r="L5506" s="1" t="s">
        <v>5451</v>
      </c>
      <c r="M5506" s="1">
        <v>0</v>
      </c>
      <c r="N5506" s="1" t="s">
        <v>5452</v>
      </c>
      <c r="O5506" s="1">
        <v>43267</v>
      </c>
      <c r="P5506" s="1">
        <v>2909</v>
      </c>
      <c r="Q5506" s="1" t="s">
        <v>5453</v>
      </c>
    </row>
    <row r="5507" spans="1:17" x14ac:dyDescent="0.4">
      <c r="A5507" t="s">
        <v>48</v>
      </c>
      <c r="B5507" t="s">
        <v>2124</v>
      </c>
      <c r="C5507" t="s">
        <v>4</v>
      </c>
      <c r="D5507">
        <v>2020</v>
      </c>
      <c r="E5507" s="3">
        <v>4</v>
      </c>
      <c r="F5507" s="21" t="s">
        <v>50</v>
      </c>
      <c r="G5507" s="1">
        <v>106</v>
      </c>
      <c r="H5507" s="1">
        <v>18</v>
      </c>
      <c r="J5507" s="1" t="s">
        <v>17</v>
      </c>
      <c r="K5507" s="1" t="s">
        <v>5410</v>
      </c>
      <c r="L5507" s="1" t="s">
        <v>2408</v>
      </c>
      <c r="M5507" s="1">
        <v>0</v>
      </c>
      <c r="N5507" s="1" t="s">
        <v>5411</v>
      </c>
      <c r="O5507" s="1">
        <v>43983</v>
      </c>
      <c r="P5507" s="1">
        <v>2884</v>
      </c>
      <c r="Q5507" s="1" t="s">
        <v>5412</v>
      </c>
    </row>
    <row r="5508" spans="1:17" x14ac:dyDescent="0.4">
      <c r="A5508" t="s">
        <v>48</v>
      </c>
      <c r="B5508" t="s">
        <v>2124</v>
      </c>
      <c r="C5508" t="s">
        <v>4</v>
      </c>
      <c r="D5508">
        <v>2020</v>
      </c>
      <c r="E5508" s="3">
        <v>4</v>
      </c>
      <c r="F5508" s="21" t="s">
        <v>50</v>
      </c>
      <c r="G5508" s="1">
        <v>107</v>
      </c>
      <c r="H5508" s="1">
        <v>-44</v>
      </c>
      <c r="J5508" s="1" t="s">
        <v>178</v>
      </c>
      <c r="K5508" s="1" t="s">
        <v>3818</v>
      </c>
      <c r="L5508" s="1" t="s">
        <v>3819</v>
      </c>
      <c r="M5508" s="1">
        <v>0</v>
      </c>
      <c r="O5508" s="1">
        <v>43893</v>
      </c>
      <c r="P5508" s="1">
        <v>2875</v>
      </c>
      <c r="Q5508" s="1" t="s">
        <v>3820</v>
      </c>
    </row>
    <row r="5509" spans="1:17" x14ac:dyDescent="0.4">
      <c r="A5509" t="s">
        <v>48</v>
      </c>
      <c r="B5509" t="s">
        <v>2124</v>
      </c>
      <c r="C5509" t="s">
        <v>4</v>
      </c>
      <c r="D5509">
        <v>2020</v>
      </c>
      <c r="E5509" s="3">
        <v>4</v>
      </c>
      <c r="F5509" s="21" t="s">
        <v>50</v>
      </c>
      <c r="G5509" s="1">
        <v>108</v>
      </c>
      <c r="H5509" s="1">
        <v>7</v>
      </c>
      <c r="J5509" s="1" t="s">
        <v>3156</v>
      </c>
      <c r="K5509" s="1" t="s">
        <v>5330</v>
      </c>
      <c r="L5509" s="1" t="s">
        <v>2189</v>
      </c>
      <c r="M5509" s="1">
        <v>0</v>
      </c>
      <c r="N5509" s="1" t="s">
        <v>5331</v>
      </c>
      <c r="O5509" s="1">
        <v>43173</v>
      </c>
      <c r="P5509" s="1">
        <v>2865</v>
      </c>
      <c r="Q5509" s="1" t="s">
        <v>5332</v>
      </c>
    </row>
    <row r="5510" spans="1:17" x14ac:dyDescent="0.4">
      <c r="A5510" t="s">
        <v>48</v>
      </c>
      <c r="B5510" t="s">
        <v>2124</v>
      </c>
      <c r="C5510" t="s">
        <v>4</v>
      </c>
      <c r="D5510">
        <v>2020</v>
      </c>
      <c r="E5510" s="3">
        <v>4</v>
      </c>
      <c r="F5510" s="21" t="s">
        <v>50</v>
      </c>
      <c r="G5510" s="1">
        <v>109</v>
      </c>
      <c r="H5510" s="1">
        <v>82</v>
      </c>
      <c r="J5510" s="1" t="s">
        <v>317</v>
      </c>
      <c r="K5510" s="1" t="s">
        <v>5629</v>
      </c>
      <c r="L5510" s="1" t="s">
        <v>5630</v>
      </c>
      <c r="M5510" s="1">
        <v>0</v>
      </c>
      <c r="O5510" s="1">
        <v>43906</v>
      </c>
      <c r="P5510" s="1">
        <v>2830</v>
      </c>
      <c r="Q5510" s="1" t="s">
        <v>5631</v>
      </c>
    </row>
    <row r="5511" spans="1:17" x14ac:dyDescent="0.4">
      <c r="A5511" t="s">
        <v>48</v>
      </c>
      <c r="B5511" t="s">
        <v>2124</v>
      </c>
      <c r="C5511" t="s">
        <v>4</v>
      </c>
      <c r="D5511">
        <v>2020</v>
      </c>
      <c r="E5511" s="3">
        <v>4</v>
      </c>
      <c r="F5511" s="21" t="s">
        <v>50</v>
      </c>
      <c r="G5511" s="1">
        <v>110</v>
      </c>
      <c r="H5511" s="1">
        <v>-62</v>
      </c>
      <c r="J5511" s="1" t="s">
        <v>178</v>
      </c>
      <c r="K5511" s="1" t="s">
        <v>5333</v>
      </c>
      <c r="L5511" s="1" t="s">
        <v>5334</v>
      </c>
      <c r="M5511" s="1">
        <v>0</v>
      </c>
      <c r="N5511" s="1" t="s">
        <v>5335</v>
      </c>
      <c r="O5511" s="1">
        <v>42515</v>
      </c>
      <c r="P5511" s="1">
        <v>2806</v>
      </c>
      <c r="Q5511" s="1" t="s">
        <v>5336</v>
      </c>
    </row>
    <row r="5512" spans="1:17" x14ac:dyDescent="0.4">
      <c r="A5512" t="s">
        <v>48</v>
      </c>
      <c r="B5512" t="s">
        <v>2124</v>
      </c>
      <c r="C5512" t="s">
        <v>4</v>
      </c>
      <c r="D5512">
        <v>2020</v>
      </c>
      <c r="E5512" s="3">
        <v>4</v>
      </c>
      <c r="F5512" s="21" t="s">
        <v>50</v>
      </c>
      <c r="G5512" s="1">
        <v>111</v>
      </c>
      <c r="H5512" s="1">
        <v>8</v>
      </c>
      <c r="J5512" s="1" t="s">
        <v>20</v>
      </c>
      <c r="K5512" s="1" t="s">
        <v>5298</v>
      </c>
      <c r="L5512" s="1" t="s">
        <v>5299</v>
      </c>
      <c r="M5512" s="1">
        <v>0</v>
      </c>
      <c r="N5512" s="1" t="s">
        <v>5300</v>
      </c>
      <c r="O5512" s="1">
        <v>44005</v>
      </c>
      <c r="P5512" s="1">
        <v>2798</v>
      </c>
      <c r="Q5512" s="1" t="s">
        <v>5301</v>
      </c>
    </row>
    <row r="5513" spans="1:17" x14ac:dyDescent="0.4">
      <c r="A5513" t="s">
        <v>48</v>
      </c>
      <c r="B5513" t="s">
        <v>2124</v>
      </c>
      <c r="C5513" t="s">
        <v>4</v>
      </c>
      <c r="D5513">
        <v>2020</v>
      </c>
      <c r="E5513" s="3">
        <v>4</v>
      </c>
      <c r="F5513" s="21" t="s">
        <v>50</v>
      </c>
      <c r="G5513" s="1">
        <v>112</v>
      </c>
      <c r="H5513" s="1">
        <v>-39</v>
      </c>
      <c r="J5513" s="1" t="s">
        <v>178</v>
      </c>
      <c r="K5513" s="1" t="s">
        <v>3745</v>
      </c>
      <c r="L5513" s="1" t="s">
        <v>3746</v>
      </c>
      <c r="M5513" s="1">
        <v>0</v>
      </c>
      <c r="O5513" s="1">
        <v>43867</v>
      </c>
      <c r="P5513" s="1">
        <v>2722</v>
      </c>
      <c r="Q5513" s="1" t="s">
        <v>3747</v>
      </c>
    </row>
    <row r="5514" spans="1:17" x14ac:dyDescent="0.4">
      <c r="A5514" t="s">
        <v>48</v>
      </c>
      <c r="B5514" t="s">
        <v>2124</v>
      </c>
      <c r="C5514" t="s">
        <v>4</v>
      </c>
      <c r="D5514">
        <v>2020</v>
      </c>
      <c r="E5514" s="3">
        <v>4</v>
      </c>
      <c r="F5514" s="21" t="s">
        <v>50</v>
      </c>
      <c r="G5514" s="1">
        <v>113</v>
      </c>
      <c r="H5514" s="1">
        <v>20</v>
      </c>
      <c r="J5514" s="1" t="s">
        <v>317</v>
      </c>
      <c r="K5514" s="1" t="s">
        <v>5165</v>
      </c>
      <c r="L5514" s="1" t="s">
        <v>3559</v>
      </c>
      <c r="M5514" s="1">
        <v>0</v>
      </c>
      <c r="N5514" s="1" t="s">
        <v>5166</v>
      </c>
      <c r="O5514" s="1">
        <v>43593</v>
      </c>
      <c r="P5514" s="1">
        <v>2721</v>
      </c>
      <c r="Q5514" s="1" t="s">
        <v>5167</v>
      </c>
    </row>
    <row r="5515" spans="1:17" x14ac:dyDescent="0.4">
      <c r="A5515" t="s">
        <v>48</v>
      </c>
      <c r="B5515" t="s">
        <v>2124</v>
      </c>
      <c r="C5515" t="s">
        <v>4</v>
      </c>
      <c r="D5515">
        <v>2020</v>
      </c>
      <c r="E5515" s="3">
        <v>4</v>
      </c>
      <c r="F5515" s="21" t="s">
        <v>50</v>
      </c>
      <c r="G5515" s="1">
        <v>114</v>
      </c>
      <c r="H5515" s="1">
        <v>-17</v>
      </c>
      <c r="J5515" s="1" t="s">
        <v>452</v>
      </c>
      <c r="K5515" s="1" t="s">
        <v>5242</v>
      </c>
      <c r="L5515" s="1" t="s">
        <v>3702</v>
      </c>
      <c r="M5515" s="1">
        <v>0</v>
      </c>
      <c r="N5515" s="1" t="s">
        <v>5243</v>
      </c>
      <c r="O5515" s="1">
        <v>43108</v>
      </c>
      <c r="P5515" s="1">
        <v>2718</v>
      </c>
      <c r="Q5515" s="1" t="s">
        <v>5244</v>
      </c>
    </row>
    <row r="5516" spans="1:17" x14ac:dyDescent="0.4">
      <c r="A5516" t="s">
        <v>48</v>
      </c>
      <c r="B5516" t="s">
        <v>2124</v>
      </c>
      <c r="C5516" t="s">
        <v>4</v>
      </c>
      <c r="D5516">
        <v>2020</v>
      </c>
      <c r="E5516" s="3">
        <v>4</v>
      </c>
      <c r="F5516" s="21" t="s">
        <v>50</v>
      </c>
      <c r="G5516" s="1">
        <v>115</v>
      </c>
      <c r="H5516" s="1">
        <v>-39</v>
      </c>
      <c r="J5516" s="1" t="s">
        <v>1312</v>
      </c>
      <c r="K5516" s="1" t="s">
        <v>1196</v>
      </c>
      <c r="L5516" s="1" t="s">
        <v>1197</v>
      </c>
      <c r="M5516" s="1" t="s">
        <v>4139</v>
      </c>
      <c r="N5516" s="1" t="s">
        <v>4140</v>
      </c>
      <c r="O5516" s="1">
        <v>44005</v>
      </c>
      <c r="P5516" s="1">
        <v>2694</v>
      </c>
      <c r="Q5516" s="1" t="s">
        <v>4141</v>
      </c>
    </row>
    <row r="5517" spans="1:17" x14ac:dyDescent="0.4">
      <c r="A5517" t="s">
        <v>48</v>
      </c>
      <c r="B5517" t="s">
        <v>2124</v>
      </c>
      <c r="C5517" t="s">
        <v>4</v>
      </c>
      <c r="D5517">
        <v>2020</v>
      </c>
      <c r="E5517" s="3">
        <v>4</v>
      </c>
      <c r="F5517" s="21" t="s">
        <v>50</v>
      </c>
      <c r="G5517" s="1">
        <v>116</v>
      </c>
      <c r="H5517" s="1">
        <v>-10</v>
      </c>
      <c r="J5517" s="1" t="s">
        <v>178</v>
      </c>
      <c r="K5517" s="1" t="s">
        <v>5269</v>
      </c>
      <c r="L5517" s="1" t="s">
        <v>5270</v>
      </c>
      <c r="M5517" s="1">
        <v>0</v>
      </c>
      <c r="N5517" s="1" t="s">
        <v>5271</v>
      </c>
      <c r="O5517" s="1">
        <v>43480</v>
      </c>
      <c r="P5517" s="1">
        <v>2597</v>
      </c>
      <c r="Q5517" s="1" t="s">
        <v>5272</v>
      </c>
    </row>
    <row r="5518" spans="1:17" x14ac:dyDescent="0.4">
      <c r="A5518" t="s">
        <v>48</v>
      </c>
      <c r="B5518" t="s">
        <v>2124</v>
      </c>
      <c r="C5518" t="s">
        <v>4</v>
      </c>
      <c r="D5518">
        <v>2020</v>
      </c>
      <c r="E5518" s="3">
        <v>4</v>
      </c>
      <c r="F5518" s="21" t="s">
        <v>50</v>
      </c>
      <c r="G5518" s="1">
        <v>117</v>
      </c>
      <c r="H5518" s="1">
        <v>-38</v>
      </c>
      <c r="J5518" s="1" t="s">
        <v>365</v>
      </c>
      <c r="K5518" s="1" t="s">
        <v>5174</v>
      </c>
      <c r="L5518" s="1" t="s">
        <v>5175</v>
      </c>
      <c r="M5518" s="1">
        <v>0</v>
      </c>
      <c r="N5518" s="1" t="s">
        <v>5176</v>
      </c>
      <c r="O5518" s="1">
        <v>43402</v>
      </c>
      <c r="P5518" s="1">
        <v>2591</v>
      </c>
      <c r="Q5518" s="1" t="s">
        <v>5177</v>
      </c>
    </row>
    <row r="5519" spans="1:17" x14ac:dyDescent="0.4">
      <c r="A5519" t="s">
        <v>48</v>
      </c>
      <c r="B5519" t="s">
        <v>2124</v>
      </c>
      <c r="C5519" t="s">
        <v>4</v>
      </c>
      <c r="D5519">
        <v>2020</v>
      </c>
      <c r="E5519" s="3">
        <v>4</v>
      </c>
      <c r="F5519" s="21" t="s">
        <v>50</v>
      </c>
      <c r="G5519" s="1">
        <v>118</v>
      </c>
      <c r="H5519" s="1">
        <v>-22</v>
      </c>
      <c r="J5519" s="1" t="s">
        <v>452</v>
      </c>
      <c r="K5519" s="1" t="s">
        <v>5531</v>
      </c>
      <c r="L5519" s="1" t="s">
        <v>3652</v>
      </c>
      <c r="M5519" s="1">
        <v>0</v>
      </c>
      <c r="N5519" s="1" t="s">
        <v>5532</v>
      </c>
      <c r="O5519" s="1">
        <v>44006</v>
      </c>
      <c r="P5519" s="1">
        <v>2589</v>
      </c>
      <c r="Q5519" s="1" t="s">
        <v>5533</v>
      </c>
    </row>
    <row r="5520" spans="1:17" x14ac:dyDescent="0.4">
      <c r="A5520" t="s">
        <v>48</v>
      </c>
      <c r="B5520" t="s">
        <v>2124</v>
      </c>
      <c r="C5520" t="s">
        <v>4</v>
      </c>
      <c r="D5520">
        <v>2020</v>
      </c>
      <c r="E5520" s="3">
        <v>4</v>
      </c>
      <c r="F5520" s="21" t="s">
        <v>50</v>
      </c>
      <c r="G5520" s="1">
        <v>119</v>
      </c>
      <c r="H5520" s="1">
        <v>-12</v>
      </c>
      <c r="J5520" s="1" t="s">
        <v>304</v>
      </c>
      <c r="K5520" s="1" t="s">
        <v>5266</v>
      </c>
      <c r="L5520" s="1" t="s">
        <v>2408</v>
      </c>
      <c r="M5520" s="1">
        <v>0</v>
      </c>
      <c r="N5520" s="1" t="s">
        <v>5267</v>
      </c>
      <c r="O5520" s="1">
        <v>43977</v>
      </c>
      <c r="P5520" s="1">
        <v>2581</v>
      </c>
      <c r="Q5520" s="1" t="s">
        <v>5268</v>
      </c>
    </row>
    <row r="5521" spans="1:17" x14ac:dyDescent="0.4">
      <c r="A5521" t="s">
        <v>48</v>
      </c>
      <c r="B5521" t="s">
        <v>2124</v>
      </c>
      <c r="C5521" t="s">
        <v>4</v>
      </c>
      <c r="D5521">
        <v>2020</v>
      </c>
      <c r="E5521" s="3">
        <v>4</v>
      </c>
      <c r="F5521" s="21" t="s">
        <v>50</v>
      </c>
      <c r="G5521" s="1">
        <v>120</v>
      </c>
      <c r="H5521" s="1">
        <v>-12</v>
      </c>
      <c r="J5521" s="1" t="s">
        <v>3156</v>
      </c>
      <c r="K5521" s="1" t="s">
        <v>5290</v>
      </c>
      <c r="L5521" s="1" t="s">
        <v>5291</v>
      </c>
      <c r="M5521" s="1">
        <v>0</v>
      </c>
      <c r="N5521" s="1" t="s">
        <v>5292</v>
      </c>
      <c r="O5521" s="1">
        <v>41507</v>
      </c>
      <c r="P5521" s="1">
        <v>2581</v>
      </c>
      <c r="Q5521" s="1" t="s">
        <v>5293</v>
      </c>
    </row>
    <row r="5522" spans="1:17" x14ac:dyDescent="0.4">
      <c r="A5522" t="s">
        <v>48</v>
      </c>
      <c r="B5522" t="s">
        <v>2124</v>
      </c>
      <c r="C5522" t="s">
        <v>4</v>
      </c>
      <c r="D5522">
        <v>2020</v>
      </c>
      <c r="E5522" s="3">
        <v>4</v>
      </c>
      <c r="F5522" s="21" t="s">
        <v>50</v>
      </c>
      <c r="G5522" s="1">
        <v>121</v>
      </c>
      <c r="H5522" s="1">
        <v>26</v>
      </c>
      <c r="J5522" s="1" t="s">
        <v>1312</v>
      </c>
      <c r="K5522" s="1" t="s">
        <v>5312</v>
      </c>
      <c r="L5522" s="1" t="s">
        <v>5313</v>
      </c>
      <c r="M5522" s="1">
        <v>0</v>
      </c>
      <c r="N5522" s="1" t="s">
        <v>5314</v>
      </c>
      <c r="O5522" s="1">
        <v>43739</v>
      </c>
      <c r="P5522" s="1">
        <v>2536</v>
      </c>
      <c r="Q5522" s="1" t="s">
        <v>5315</v>
      </c>
    </row>
    <row r="5523" spans="1:17" x14ac:dyDescent="0.4">
      <c r="A5523" t="s">
        <v>48</v>
      </c>
      <c r="B5523" t="s">
        <v>2124</v>
      </c>
      <c r="C5523" t="s">
        <v>4</v>
      </c>
      <c r="D5523">
        <v>2020</v>
      </c>
      <c r="E5523" s="3">
        <v>4</v>
      </c>
      <c r="F5523" s="21" t="s">
        <v>50</v>
      </c>
      <c r="G5523" s="1">
        <v>122</v>
      </c>
      <c r="H5523" s="1">
        <v>-27</v>
      </c>
      <c r="J5523" s="1" t="s">
        <v>9</v>
      </c>
      <c r="K5523" s="1" t="s">
        <v>5196</v>
      </c>
      <c r="L5523" s="1" t="s">
        <v>2234</v>
      </c>
      <c r="M5523" s="1">
        <v>0</v>
      </c>
      <c r="N5523" s="1" t="s">
        <v>5197</v>
      </c>
      <c r="O5523" s="1">
        <v>43984</v>
      </c>
      <c r="P5523" s="1">
        <v>2513</v>
      </c>
      <c r="Q5523" s="1" t="s">
        <v>5198</v>
      </c>
    </row>
    <row r="5524" spans="1:17" x14ac:dyDescent="0.4">
      <c r="A5524" t="s">
        <v>48</v>
      </c>
      <c r="B5524" t="s">
        <v>2124</v>
      </c>
      <c r="C5524" t="s">
        <v>4</v>
      </c>
      <c r="D5524">
        <v>2020</v>
      </c>
      <c r="E5524" s="3">
        <v>4</v>
      </c>
      <c r="F5524" s="21" t="s">
        <v>50</v>
      </c>
      <c r="G5524" s="1">
        <v>123</v>
      </c>
      <c r="H5524" s="1">
        <v>7</v>
      </c>
      <c r="J5524" s="1" t="s">
        <v>1597</v>
      </c>
      <c r="K5524" s="1" t="s">
        <v>5337</v>
      </c>
      <c r="L5524" s="1" t="s">
        <v>128</v>
      </c>
      <c r="M5524" s="1">
        <v>0</v>
      </c>
      <c r="N5524" s="1" t="s">
        <v>5338</v>
      </c>
      <c r="O5524" s="1">
        <v>43977</v>
      </c>
      <c r="P5524" s="1">
        <v>2509</v>
      </c>
      <c r="Q5524" s="1" t="s">
        <v>5339</v>
      </c>
    </row>
    <row r="5525" spans="1:17" x14ac:dyDescent="0.4">
      <c r="A5525" t="s">
        <v>48</v>
      </c>
      <c r="B5525" t="s">
        <v>2124</v>
      </c>
      <c r="C5525" t="s">
        <v>4</v>
      </c>
      <c r="D5525">
        <v>2020</v>
      </c>
      <c r="E5525" s="3">
        <v>4</v>
      </c>
      <c r="F5525" s="21" t="s">
        <v>50</v>
      </c>
      <c r="G5525" s="1">
        <v>124</v>
      </c>
      <c r="H5525" s="1">
        <v>17</v>
      </c>
      <c r="J5525" s="1" t="s">
        <v>365</v>
      </c>
      <c r="K5525" s="1" t="s">
        <v>5418</v>
      </c>
      <c r="L5525" s="1" t="s">
        <v>5419</v>
      </c>
      <c r="M5525" s="1">
        <v>0</v>
      </c>
      <c r="N5525" s="1" t="s">
        <v>5420</v>
      </c>
      <c r="O5525" s="1">
        <v>44011</v>
      </c>
      <c r="P5525" s="1">
        <v>2481</v>
      </c>
      <c r="Q5525" s="1" t="s">
        <v>5421</v>
      </c>
    </row>
    <row r="5526" spans="1:17" x14ac:dyDescent="0.4">
      <c r="A5526" t="s">
        <v>48</v>
      </c>
      <c r="B5526" t="s">
        <v>2124</v>
      </c>
      <c r="C5526" t="s">
        <v>4</v>
      </c>
      <c r="D5526">
        <v>2020</v>
      </c>
      <c r="E5526" s="3">
        <v>4</v>
      </c>
      <c r="F5526" s="21" t="s">
        <v>50</v>
      </c>
      <c r="G5526" s="1">
        <v>125</v>
      </c>
      <c r="H5526" s="1">
        <v>-26</v>
      </c>
      <c r="J5526" s="1" t="s">
        <v>17</v>
      </c>
      <c r="K5526" s="1" t="s">
        <v>861</v>
      </c>
      <c r="L5526" s="1" t="s">
        <v>3375</v>
      </c>
      <c r="M5526" s="1">
        <v>0</v>
      </c>
      <c r="N5526" s="1" t="s">
        <v>3376</v>
      </c>
      <c r="O5526" s="1">
        <v>43976</v>
      </c>
      <c r="P5526" s="1">
        <v>2455</v>
      </c>
      <c r="Q5526" s="1" t="s">
        <v>3377</v>
      </c>
    </row>
    <row r="5527" spans="1:17" x14ac:dyDescent="0.4">
      <c r="A5527" t="s">
        <v>48</v>
      </c>
      <c r="B5527" t="s">
        <v>2124</v>
      </c>
      <c r="C5527" t="s">
        <v>4</v>
      </c>
      <c r="D5527">
        <v>2020</v>
      </c>
      <c r="E5527" s="3">
        <v>4</v>
      </c>
      <c r="F5527" s="21" t="s">
        <v>50</v>
      </c>
      <c r="G5527" s="1">
        <v>126</v>
      </c>
      <c r="H5527" s="1">
        <v>-12</v>
      </c>
      <c r="J5527" s="1" t="s">
        <v>3156</v>
      </c>
      <c r="K5527" s="1" t="s">
        <v>4123</v>
      </c>
      <c r="L5527" s="1" t="s">
        <v>4124</v>
      </c>
      <c r="M5527" s="1">
        <v>0</v>
      </c>
      <c r="N5527" s="1" t="s">
        <v>4125</v>
      </c>
      <c r="O5527" s="1">
        <v>44004</v>
      </c>
      <c r="P5527" s="1">
        <v>2446</v>
      </c>
      <c r="Q5527" s="1" t="s">
        <v>4126</v>
      </c>
    </row>
    <row r="5528" spans="1:17" x14ac:dyDescent="0.4">
      <c r="A5528" t="s">
        <v>48</v>
      </c>
      <c r="B5528" t="s">
        <v>2124</v>
      </c>
      <c r="C5528" t="s">
        <v>4</v>
      </c>
      <c r="D5528">
        <v>2020</v>
      </c>
      <c r="E5528" s="3">
        <v>4</v>
      </c>
      <c r="F5528" s="21" t="s">
        <v>50</v>
      </c>
      <c r="G5528" s="1">
        <v>127</v>
      </c>
      <c r="H5528" s="1">
        <v>-14</v>
      </c>
      <c r="J5528" s="1" t="s">
        <v>3149</v>
      </c>
      <c r="K5528" s="1" t="s">
        <v>5279</v>
      </c>
      <c r="L5528" s="1" t="s">
        <v>5280</v>
      </c>
      <c r="M5528" s="1">
        <v>0</v>
      </c>
      <c r="N5528" s="1" t="s">
        <v>5281</v>
      </c>
      <c r="O5528" s="1">
        <v>43994</v>
      </c>
      <c r="P5528" s="1">
        <v>2444</v>
      </c>
      <c r="Q5528" s="1" t="s">
        <v>5282</v>
      </c>
    </row>
    <row r="5529" spans="1:17" x14ac:dyDescent="0.4">
      <c r="A5529" t="s">
        <v>48</v>
      </c>
      <c r="B5529" t="s">
        <v>2124</v>
      </c>
      <c r="C5529" t="s">
        <v>4</v>
      </c>
      <c r="D5529">
        <v>2020</v>
      </c>
      <c r="E5529" s="3">
        <v>4</v>
      </c>
      <c r="F5529" s="21" t="s">
        <v>50</v>
      </c>
      <c r="G5529" s="1">
        <v>128</v>
      </c>
      <c r="H5529" s="1">
        <v>88</v>
      </c>
      <c r="J5529" s="1" t="s">
        <v>3156</v>
      </c>
      <c r="K5529" s="1" t="s">
        <v>5582</v>
      </c>
      <c r="L5529" s="1" t="s">
        <v>3827</v>
      </c>
      <c r="M5529" s="1">
        <v>0</v>
      </c>
      <c r="N5529" s="1" t="s">
        <v>5583</v>
      </c>
      <c r="O5529" s="1">
        <v>43980</v>
      </c>
      <c r="P5529" s="1">
        <v>2436</v>
      </c>
      <c r="Q5529" s="1" t="s">
        <v>5584</v>
      </c>
    </row>
    <row r="5530" spans="1:17" x14ac:dyDescent="0.4">
      <c r="A5530" t="s">
        <v>48</v>
      </c>
      <c r="B5530" t="s">
        <v>2124</v>
      </c>
      <c r="C5530" t="s">
        <v>4</v>
      </c>
      <c r="D5530">
        <v>2020</v>
      </c>
      <c r="E5530" s="3">
        <v>4</v>
      </c>
      <c r="F5530" s="21" t="s">
        <v>50</v>
      </c>
      <c r="G5530" s="1">
        <v>129</v>
      </c>
      <c r="H5530" s="1">
        <v>5</v>
      </c>
      <c r="J5530" s="1" t="s">
        <v>10</v>
      </c>
      <c r="K5530" s="1" t="s">
        <v>3739</v>
      </c>
      <c r="L5530" s="1" t="s">
        <v>71</v>
      </c>
      <c r="M5530" s="1">
        <v>0</v>
      </c>
      <c r="N5530" s="1" t="s">
        <v>3740</v>
      </c>
      <c r="O5530" s="1">
        <v>44000</v>
      </c>
      <c r="P5530" s="1">
        <v>2406</v>
      </c>
      <c r="Q5530" s="1" t="s">
        <v>3741</v>
      </c>
    </row>
    <row r="5531" spans="1:17" x14ac:dyDescent="0.4">
      <c r="A5531" t="s">
        <v>48</v>
      </c>
      <c r="B5531" t="s">
        <v>2124</v>
      </c>
      <c r="C5531" t="s">
        <v>4</v>
      </c>
      <c r="D5531">
        <v>2020</v>
      </c>
      <c r="E5531" s="3">
        <v>4</v>
      </c>
      <c r="F5531" s="21" t="s">
        <v>50</v>
      </c>
      <c r="G5531" s="1">
        <v>130</v>
      </c>
      <c r="H5531" s="1">
        <v>260</v>
      </c>
      <c r="J5531" s="1" t="s">
        <v>317</v>
      </c>
      <c r="K5531" s="1" t="s">
        <v>5655</v>
      </c>
      <c r="L5531" s="1" t="s">
        <v>5656</v>
      </c>
      <c r="M5531" s="1">
        <v>0</v>
      </c>
      <c r="O5531" s="1">
        <v>43766</v>
      </c>
      <c r="P5531" s="1">
        <v>2390</v>
      </c>
      <c r="Q5531" s="1" t="s">
        <v>5657</v>
      </c>
    </row>
    <row r="5532" spans="1:17" x14ac:dyDescent="0.4">
      <c r="A5532" t="s">
        <v>48</v>
      </c>
      <c r="B5532" t="s">
        <v>2124</v>
      </c>
      <c r="C5532" t="s">
        <v>4</v>
      </c>
      <c r="D5532">
        <v>2020</v>
      </c>
      <c r="E5532" s="3">
        <v>4</v>
      </c>
      <c r="F5532" s="21" t="s">
        <v>50</v>
      </c>
      <c r="G5532" s="1">
        <v>131</v>
      </c>
      <c r="H5532" s="1" t="s">
        <v>81</v>
      </c>
      <c r="J5532" s="1" t="s">
        <v>317</v>
      </c>
      <c r="K5532" s="1" t="s">
        <v>5658</v>
      </c>
      <c r="L5532" s="1" t="s">
        <v>2329</v>
      </c>
      <c r="M5532" s="1">
        <v>0</v>
      </c>
      <c r="O5532" s="1">
        <v>43941</v>
      </c>
      <c r="P5532" s="1">
        <v>2352</v>
      </c>
      <c r="Q5532" s="1" t="s">
        <v>5659</v>
      </c>
    </row>
    <row r="5533" spans="1:17" x14ac:dyDescent="0.4">
      <c r="A5533" t="s">
        <v>48</v>
      </c>
      <c r="B5533" t="s">
        <v>2124</v>
      </c>
      <c r="C5533" t="s">
        <v>4</v>
      </c>
      <c r="D5533">
        <v>2020</v>
      </c>
      <c r="E5533" s="3">
        <v>4</v>
      </c>
      <c r="F5533" s="21" t="s">
        <v>50</v>
      </c>
      <c r="G5533" s="1">
        <v>132</v>
      </c>
      <c r="H5533" s="1">
        <v>7</v>
      </c>
      <c r="J5533" s="1" t="s">
        <v>304</v>
      </c>
      <c r="K5533" s="1" t="s">
        <v>5204</v>
      </c>
      <c r="L5533" s="1" t="s">
        <v>5134</v>
      </c>
      <c r="M5533" s="1">
        <v>0</v>
      </c>
      <c r="N5533" s="1" t="s">
        <v>5205</v>
      </c>
      <c r="O5533" s="1">
        <v>43979</v>
      </c>
      <c r="P5533" s="1">
        <v>2346</v>
      </c>
      <c r="Q5533" s="1" t="s">
        <v>5206</v>
      </c>
    </row>
    <row r="5534" spans="1:17" x14ac:dyDescent="0.4">
      <c r="A5534" t="s">
        <v>48</v>
      </c>
      <c r="B5534" t="s">
        <v>2124</v>
      </c>
      <c r="C5534" t="s">
        <v>4</v>
      </c>
      <c r="D5534">
        <v>2020</v>
      </c>
      <c r="E5534" s="3">
        <v>4</v>
      </c>
      <c r="F5534" s="21" t="s">
        <v>50</v>
      </c>
      <c r="G5534" s="1">
        <v>133</v>
      </c>
      <c r="H5534" s="1" t="s">
        <v>81</v>
      </c>
      <c r="J5534" s="1" t="s">
        <v>365</v>
      </c>
      <c r="K5534" s="1" t="s">
        <v>5660</v>
      </c>
      <c r="L5534" s="1" t="s">
        <v>5295</v>
      </c>
      <c r="M5534" s="1">
        <v>0</v>
      </c>
      <c r="O5534" s="1">
        <v>43920</v>
      </c>
      <c r="P5534" s="1">
        <v>2315</v>
      </c>
      <c r="Q5534" s="1" t="s">
        <v>5661</v>
      </c>
    </row>
    <row r="5535" spans="1:17" x14ac:dyDescent="0.4">
      <c r="A5535" t="s">
        <v>48</v>
      </c>
      <c r="B5535" t="s">
        <v>2124</v>
      </c>
      <c r="C5535" t="s">
        <v>4</v>
      </c>
      <c r="D5535">
        <v>2020</v>
      </c>
      <c r="E5535" s="3">
        <v>4</v>
      </c>
      <c r="F5535" s="21" t="s">
        <v>50</v>
      </c>
      <c r="G5535" s="1">
        <v>134</v>
      </c>
      <c r="H5535" s="1">
        <v>-13</v>
      </c>
      <c r="J5535" s="1" t="s">
        <v>452</v>
      </c>
      <c r="K5535" s="1" t="s">
        <v>5389</v>
      </c>
      <c r="L5535" s="1" t="s">
        <v>5390</v>
      </c>
      <c r="M5535" s="1">
        <v>0</v>
      </c>
      <c r="N5535" s="1" t="s">
        <v>5391</v>
      </c>
      <c r="O5535" s="1">
        <v>44000</v>
      </c>
      <c r="P5535" s="1">
        <v>2306</v>
      </c>
      <c r="Q5535" s="1" t="s">
        <v>5392</v>
      </c>
    </row>
    <row r="5536" spans="1:17" x14ac:dyDescent="0.4">
      <c r="A5536" t="s">
        <v>48</v>
      </c>
      <c r="B5536" t="s">
        <v>2124</v>
      </c>
      <c r="C5536" t="s">
        <v>4</v>
      </c>
      <c r="D5536">
        <v>2020</v>
      </c>
      <c r="E5536" s="3">
        <v>4</v>
      </c>
      <c r="F5536" s="21" t="s">
        <v>50</v>
      </c>
      <c r="G5536" s="1">
        <v>135</v>
      </c>
      <c r="H5536" s="1">
        <v>-4</v>
      </c>
      <c r="J5536" s="1" t="s">
        <v>20</v>
      </c>
      <c r="K5536" s="1" t="s">
        <v>3755</v>
      </c>
      <c r="L5536" s="1" t="s">
        <v>652</v>
      </c>
      <c r="M5536" s="1">
        <v>0</v>
      </c>
      <c r="N5536" s="1" t="s">
        <v>3756</v>
      </c>
      <c r="O5536" s="1">
        <v>44007</v>
      </c>
      <c r="P5536" s="1">
        <v>2288</v>
      </c>
      <c r="Q5536" s="1" t="s">
        <v>3757</v>
      </c>
    </row>
    <row r="5537" spans="1:17" x14ac:dyDescent="0.4">
      <c r="A5537" t="s">
        <v>48</v>
      </c>
      <c r="B5537" t="s">
        <v>2124</v>
      </c>
      <c r="C5537" t="s">
        <v>4</v>
      </c>
      <c r="D5537">
        <v>2020</v>
      </c>
      <c r="E5537" s="3">
        <v>4</v>
      </c>
      <c r="F5537" s="21" t="s">
        <v>50</v>
      </c>
      <c r="G5537" s="1">
        <v>136</v>
      </c>
      <c r="H5537" s="1">
        <v>-19</v>
      </c>
      <c r="J5537" s="1" t="s">
        <v>178</v>
      </c>
      <c r="K5537" s="1" t="s">
        <v>5348</v>
      </c>
      <c r="L5537" s="1" t="s">
        <v>5349</v>
      </c>
      <c r="M5537" s="1">
        <v>0</v>
      </c>
      <c r="N5537" s="1" t="s">
        <v>5350</v>
      </c>
      <c r="O5537" s="1">
        <v>43732</v>
      </c>
      <c r="P5537" s="1">
        <v>2287</v>
      </c>
      <c r="Q5537" s="1" t="s">
        <v>5351</v>
      </c>
    </row>
    <row r="5538" spans="1:17" x14ac:dyDescent="0.4">
      <c r="A5538" t="s">
        <v>48</v>
      </c>
      <c r="B5538" t="s">
        <v>2124</v>
      </c>
      <c r="C5538" t="s">
        <v>4</v>
      </c>
      <c r="D5538">
        <v>2020</v>
      </c>
      <c r="E5538" s="3">
        <v>4</v>
      </c>
      <c r="F5538" s="21" t="s">
        <v>50</v>
      </c>
      <c r="G5538" s="1">
        <v>137</v>
      </c>
      <c r="H5538" s="1">
        <v>-9</v>
      </c>
      <c r="J5538" s="1" t="s">
        <v>415</v>
      </c>
      <c r="K5538" s="1" t="s">
        <v>5235</v>
      </c>
      <c r="L5538" s="1" t="s">
        <v>2408</v>
      </c>
      <c r="M5538" s="1">
        <v>0</v>
      </c>
      <c r="N5538" s="1" t="s">
        <v>5236</v>
      </c>
      <c r="O5538" s="1">
        <v>42563</v>
      </c>
      <c r="P5538" s="1">
        <v>2280</v>
      </c>
      <c r="Q5538" s="1" t="s">
        <v>5237</v>
      </c>
    </row>
    <row r="5539" spans="1:17" x14ac:dyDescent="0.4">
      <c r="A5539" t="s">
        <v>48</v>
      </c>
      <c r="B5539" t="s">
        <v>2124</v>
      </c>
      <c r="C5539" t="s">
        <v>4</v>
      </c>
      <c r="D5539">
        <v>2020</v>
      </c>
      <c r="E5539" s="3">
        <v>4</v>
      </c>
      <c r="F5539" s="21" t="s">
        <v>50</v>
      </c>
      <c r="G5539" s="1">
        <v>138</v>
      </c>
      <c r="H5539" s="1">
        <v>18</v>
      </c>
      <c r="J5539" s="1" t="s">
        <v>3664</v>
      </c>
      <c r="K5539" s="1" t="s">
        <v>5493</v>
      </c>
      <c r="L5539" s="1" t="s">
        <v>5494</v>
      </c>
      <c r="M5539" s="1">
        <v>0</v>
      </c>
      <c r="N5539" s="1" t="s">
        <v>5495</v>
      </c>
      <c r="O5539" s="1">
        <v>44000</v>
      </c>
      <c r="P5539" s="1">
        <v>2256</v>
      </c>
      <c r="Q5539" s="1" t="s">
        <v>5496</v>
      </c>
    </row>
    <row r="5540" spans="1:17" x14ac:dyDescent="0.4">
      <c r="A5540" t="s">
        <v>48</v>
      </c>
      <c r="B5540" t="s">
        <v>2124</v>
      </c>
      <c r="C5540" t="s">
        <v>4</v>
      </c>
      <c r="D5540">
        <v>2020</v>
      </c>
      <c r="E5540" s="3">
        <v>4</v>
      </c>
      <c r="F5540" s="21" t="s">
        <v>50</v>
      </c>
      <c r="G5540" s="1">
        <v>139</v>
      </c>
      <c r="H5540" s="1">
        <v>-16</v>
      </c>
      <c r="J5540" s="1" t="s">
        <v>10</v>
      </c>
      <c r="K5540" s="1" t="s">
        <v>5572</v>
      </c>
      <c r="L5540" s="1" t="s">
        <v>5573</v>
      </c>
      <c r="M5540" s="1">
        <v>0</v>
      </c>
      <c r="O5540" s="1">
        <v>43484</v>
      </c>
      <c r="P5540" s="1">
        <v>2214</v>
      </c>
      <c r="Q5540" s="1" t="s">
        <v>5574</v>
      </c>
    </row>
    <row r="5541" spans="1:17" x14ac:dyDescent="0.4">
      <c r="A5541" t="s">
        <v>48</v>
      </c>
      <c r="B5541" t="s">
        <v>2124</v>
      </c>
      <c r="C5541" t="s">
        <v>4</v>
      </c>
      <c r="D5541">
        <v>2020</v>
      </c>
      <c r="E5541" s="3">
        <v>4</v>
      </c>
      <c r="F5541" s="21" t="s">
        <v>50</v>
      </c>
      <c r="G5541" s="1">
        <v>140</v>
      </c>
      <c r="H5541" s="1">
        <v>-13</v>
      </c>
      <c r="J5541" s="1" t="s">
        <v>3497</v>
      </c>
      <c r="K5541" s="1" t="s">
        <v>5379</v>
      </c>
      <c r="L5541" s="1" t="s">
        <v>5380</v>
      </c>
      <c r="M5541" s="1">
        <v>0</v>
      </c>
      <c r="N5541" s="1" t="s">
        <v>5381</v>
      </c>
      <c r="O5541" s="1">
        <v>43986</v>
      </c>
      <c r="P5541" s="1">
        <v>2196</v>
      </c>
      <c r="Q5541" s="1" t="s">
        <v>5382</v>
      </c>
    </row>
    <row r="5542" spans="1:17" x14ac:dyDescent="0.4">
      <c r="A5542" t="s">
        <v>48</v>
      </c>
      <c r="B5542" t="s">
        <v>2124</v>
      </c>
      <c r="C5542" t="s">
        <v>4</v>
      </c>
      <c r="D5542">
        <v>2020</v>
      </c>
      <c r="E5542" s="3">
        <v>4</v>
      </c>
      <c r="F5542" s="21" t="s">
        <v>50</v>
      </c>
      <c r="G5542" s="1">
        <v>141</v>
      </c>
      <c r="H5542" s="1">
        <v>-21</v>
      </c>
      <c r="J5542" s="1" t="s">
        <v>304</v>
      </c>
      <c r="K5542" s="1" t="s">
        <v>5308</v>
      </c>
      <c r="L5542" s="1" t="s">
        <v>5309</v>
      </c>
      <c r="M5542" s="1">
        <v>0</v>
      </c>
      <c r="N5542" s="1" t="s">
        <v>5310</v>
      </c>
      <c r="O5542" s="1">
        <v>43999</v>
      </c>
      <c r="P5542" s="1">
        <v>2175</v>
      </c>
      <c r="Q5542" s="1" t="s">
        <v>5311</v>
      </c>
    </row>
    <row r="5543" spans="1:17" x14ac:dyDescent="0.4">
      <c r="A5543" t="s">
        <v>48</v>
      </c>
      <c r="B5543" t="s">
        <v>2124</v>
      </c>
      <c r="C5543" t="s">
        <v>4</v>
      </c>
      <c r="D5543">
        <v>2020</v>
      </c>
      <c r="E5543" s="3">
        <v>4</v>
      </c>
      <c r="F5543" s="21" t="s">
        <v>50</v>
      </c>
      <c r="G5543" s="1">
        <v>142</v>
      </c>
      <c r="H5543" s="1">
        <v>9</v>
      </c>
      <c r="J5543" s="1" t="s">
        <v>415</v>
      </c>
      <c r="K5543" s="1" t="s">
        <v>5437</v>
      </c>
      <c r="L5543" s="1" t="s">
        <v>5438</v>
      </c>
      <c r="M5543" s="1">
        <v>0</v>
      </c>
      <c r="N5543" s="1" t="s">
        <v>5439</v>
      </c>
      <c r="O5543" s="1">
        <v>41163</v>
      </c>
      <c r="P5543" s="1">
        <v>2172</v>
      </c>
      <c r="Q5543" s="1" t="s">
        <v>5440</v>
      </c>
    </row>
    <row r="5544" spans="1:17" x14ac:dyDescent="0.4">
      <c r="A5544" t="s">
        <v>48</v>
      </c>
      <c r="B5544" t="s">
        <v>2124</v>
      </c>
      <c r="C5544" t="s">
        <v>4</v>
      </c>
      <c r="D5544">
        <v>2020</v>
      </c>
      <c r="E5544" s="3">
        <v>4</v>
      </c>
      <c r="F5544" s="21" t="s">
        <v>50</v>
      </c>
      <c r="G5544" s="1">
        <v>143</v>
      </c>
      <c r="H5544" s="1" t="s">
        <v>62</v>
      </c>
      <c r="J5544" s="1" t="s">
        <v>317</v>
      </c>
      <c r="K5544" s="1" t="s">
        <v>249</v>
      </c>
      <c r="L5544" s="1" t="s">
        <v>250</v>
      </c>
      <c r="M5544" s="1">
        <v>0</v>
      </c>
      <c r="O5544" s="1">
        <v>43845</v>
      </c>
      <c r="P5544" s="1">
        <v>2139</v>
      </c>
      <c r="Q5544" s="1" t="s">
        <v>3206</v>
      </c>
    </row>
    <row r="5545" spans="1:17" x14ac:dyDescent="0.4">
      <c r="A5545" t="s">
        <v>48</v>
      </c>
      <c r="B5545" t="s">
        <v>2124</v>
      </c>
      <c r="C5545" t="s">
        <v>4</v>
      </c>
      <c r="D5545">
        <v>2020</v>
      </c>
      <c r="E5545" s="3">
        <v>4</v>
      </c>
      <c r="F5545" s="21" t="s">
        <v>50</v>
      </c>
      <c r="G5545" s="1">
        <v>144</v>
      </c>
      <c r="H5545" s="1">
        <v>-18</v>
      </c>
      <c r="J5545" s="1" t="s">
        <v>20</v>
      </c>
      <c r="K5545" s="1" t="s">
        <v>5319</v>
      </c>
      <c r="L5545" s="1" t="s">
        <v>5320</v>
      </c>
      <c r="M5545" s="1">
        <v>0</v>
      </c>
      <c r="N5545" s="1" t="s">
        <v>5321</v>
      </c>
      <c r="O5545" s="1">
        <v>44000</v>
      </c>
      <c r="P5545" s="1">
        <v>2099</v>
      </c>
      <c r="Q5545" s="1" t="s">
        <v>5322</v>
      </c>
    </row>
    <row r="5546" spans="1:17" x14ac:dyDescent="0.4">
      <c r="A5546" t="s">
        <v>48</v>
      </c>
      <c r="B5546" t="s">
        <v>2124</v>
      </c>
      <c r="C5546" t="s">
        <v>4</v>
      </c>
      <c r="D5546">
        <v>2020</v>
      </c>
      <c r="E5546" s="3">
        <v>4</v>
      </c>
      <c r="F5546" s="21" t="s">
        <v>50</v>
      </c>
      <c r="G5546" s="1">
        <v>145</v>
      </c>
      <c r="H5546" s="1">
        <v>-58</v>
      </c>
      <c r="J5546" s="1" t="s">
        <v>317</v>
      </c>
      <c r="K5546" s="1" t="s">
        <v>2433</v>
      </c>
      <c r="L5546" s="1" t="s">
        <v>2408</v>
      </c>
      <c r="M5546" s="1">
        <v>0</v>
      </c>
      <c r="N5546" s="1" t="s">
        <v>5248</v>
      </c>
      <c r="O5546" s="1">
        <v>43552</v>
      </c>
      <c r="P5546" s="1">
        <v>2084</v>
      </c>
      <c r="Q5546" s="1" t="s">
        <v>5249</v>
      </c>
    </row>
    <row r="5547" spans="1:17" x14ac:dyDescent="0.4">
      <c r="A5547" t="s">
        <v>48</v>
      </c>
      <c r="B5547" t="s">
        <v>2124</v>
      </c>
      <c r="C5547" t="s">
        <v>4</v>
      </c>
      <c r="D5547">
        <v>2020</v>
      </c>
      <c r="E5547" s="3">
        <v>4</v>
      </c>
      <c r="F5547" s="21" t="s">
        <v>50</v>
      </c>
      <c r="G5547" s="1">
        <v>146</v>
      </c>
      <c r="H5547" s="1">
        <v>57</v>
      </c>
      <c r="J5547" s="1" t="s">
        <v>178</v>
      </c>
      <c r="K5547" s="1" t="s">
        <v>5537</v>
      </c>
      <c r="L5547" s="1" t="s">
        <v>2283</v>
      </c>
      <c r="M5547" s="1">
        <v>0</v>
      </c>
      <c r="N5547" s="1" t="s">
        <v>5538</v>
      </c>
      <c r="O5547" s="1">
        <v>43572</v>
      </c>
      <c r="P5547" s="1">
        <v>2028</v>
      </c>
      <c r="Q5547" s="1" t="s">
        <v>5539</v>
      </c>
    </row>
    <row r="5548" spans="1:17" x14ac:dyDescent="0.4">
      <c r="A5548" t="s">
        <v>48</v>
      </c>
      <c r="B5548" t="s">
        <v>2124</v>
      </c>
      <c r="C5548" t="s">
        <v>4</v>
      </c>
      <c r="D5548">
        <v>2020</v>
      </c>
      <c r="E5548" s="3">
        <v>4</v>
      </c>
      <c r="F5548" s="21" t="s">
        <v>50</v>
      </c>
      <c r="G5548" s="1">
        <v>147</v>
      </c>
      <c r="H5548" s="1">
        <v>71</v>
      </c>
      <c r="J5548" s="1" t="s">
        <v>1312</v>
      </c>
      <c r="K5548" s="1" t="s">
        <v>5662</v>
      </c>
      <c r="L5548" s="1" t="s">
        <v>5663</v>
      </c>
      <c r="M5548" s="1">
        <v>0</v>
      </c>
      <c r="N5548" s="1" t="s">
        <v>5664</v>
      </c>
      <c r="O5548" s="1">
        <v>44000</v>
      </c>
      <c r="P5548" s="1">
        <v>2014</v>
      </c>
      <c r="Q5548" s="1" t="s">
        <v>5665</v>
      </c>
    </row>
    <row r="5549" spans="1:17" x14ac:dyDescent="0.4">
      <c r="A5549" t="s">
        <v>48</v>
      </c>
      <c r="B5549" t="s">
        <v>2124</v>
      </c>
      <c r="C5549" t="s">
        <v>4</v>
      </c>
      <c r="D5549">
        <v>2020</v>
      </c>
      <c r="E5549" s="3">
        <v>4</v>
      </c>
      <c r="F5549" s="21" t="s">
        <v>50</v>
      </c>
      <c r="G5549" s="1">
        <v>148</v>
      </c>
      <c r="H5549" s="1">
        <v>-4</v>
      </c>
      <c r="J5549" s="1" t="s">
        <v>365</v>
      </c>
      <c r="K5549" s="1" t="s">
        <v>5481</v>
      </c>
      <c r="L5549" s="1" t="s">
        <v>5482</v>
      </c>
      <c r="M5549" s="1">
        <v>0</v>
      </c>
      <c r="N5549" s="1" t="s">
        <v>5483</v>
      </c>
      <c r="O5549" s="1">
        <v>44004</v>
      </c>
      <c r="P5549" s="1">
        <v>1942</v>
      </c>
      <c r="Q5549" s="1" t="s">
        <v>5484</v>
      </c>
    </row>
    <row r="5550" spans="1:17" x14ac:dyDescent="0.4">
      <c r="A5550" t="s">
        <v>48</v>
      </c>
      <c r="B5550" t="s">
        <v>2124</v>
      </c>
      <c r="C5550" t="s">
        <v>4</v>
      </c>
      <c r="D5550">
        <v>2020</v>
      </c>
      <c r="E5550" s="3">
        <v>4</v>
      </c>
      <c r="F5550" s="21" t="s">
        <v>50</v>
      </c>
      <c r="G5550" s="1">
        <v>149</v>
      </c>
      <c r="H5550" s="1">
        <v>16</v>
      </c>
      <c r="J5550" s="1" t="s">
        <v>3156</v>
      </c>
      <c r="K5550" s="1" t="s">
        <v>2206</v>
      </c>
      <c r="L5550" s="1" t="s">
        <v>2207</v>
      </c>
      <c r="M5550" s="1">
        <v>0</v>
      </c>
      <c r="N5550" s="1" t="s">
        <v>5352</v>
      </c>
      <c r="O5550" s="1">
        <v>43966</v>
      </c>
      <c r="P5550" s="1">
        <v>1904</v>
      </c>
      <c r="Q5550" s="1" t="s">
        <v>5353</v>
      </c>
    </row>
    <row r="5551" spans="1:17" x14ac:dyDescent="0.4">
      <c r="A5551" t="s">
        <v>48</v>
      </c>
      <c r="B5551" t="s">
        <v>2124</v>
      </c>
      <c r="C5551" t="s">
        <v>4</v>
      </c>
      <c r="D5551">
        <v>2020</v>
      </c>
      <c r="E5551" s="3">
        <v>4</v>
      </c>
      <c r="F5551" s="21" t="s">
        <v>50</v>
      </c>
      <c r="G5551" s="1">
        <v>150</v>
      </c>
      <c r="H5551" s="1">
        <v>17</v>
      </c>
      <c r="J5551" s="1" t="s">
        <v>1312</v>
      </c>
      <c r="K5551" s="1" t="s">
        <v>2452</v>
      </c>
      <c r="L5551" s="1" t="s">
        <v>2453</v>
      </c>
      <c r="M5551" s="1">
        <v>0</v>
      </c>
      <c r="N5551" s="1" t="s">
        <v>5608</v>
      </c>
      <c r="O5551" s="1">
        <v>44000</v>
      </c>
      <c r="P5551" s="1">
        <v>1883</v>
      </c>
      <c r="Q5551" s="1" t="s">
        <v>5609</v>
      </c>
    </row>
    <row r="5552" spans="1:17" x14ac:dyDescent="0.4">
      <c r="A5552" t="s">
        <v>48</v>
      </c>
      <c r="B5552" t="s">
        <v>2124</v>
      </c>
      <c r="C5552" t="s">
        <v>4</v>
      </c>
      <c r="D5552">
        <v>2020</v>
      </c>
      <c r="E5552" s="3">
        <v>4</v>
      </c>
      <c r="F5552" s="21" t="s">
        <v>50</v>
      </c>
      <c r="G5552" s="1">
        <v>151</v>
      </c>
      <c r="H5552" s="1">
        <v>39</v>
      </c>
      <c r="J5552" s="1" t="s">
        <v>1312</v>
      </c>
      <c r="K5552" s="1" t="s">
        <v>5514</v>
      </c>
      <c r="L5552" s="1" t="s">
        <v>5515</v>
      </c>
      <c r="M5552" s="1">
        <v>0</v>
      </c>
      <c r="N5552" s="1" t="s">
        <v>5516</v>
      </c>
      <c r="O5552" s="1">
        <v>43999</v>
      </c>
      <c r="P5552" s="1">
        <v>1867</v>
      </c>
      <c r="Q5552" s="1" t="s">
        <v>5517</v>
      </c>
    </row>
    <row r="5553" spans="1:17" x14ac:dyDescent="0.4">
      <c r="A5553" t="s">
        <v>48</v>
      </c>
      <c r="B5553" t="s">
        <v>2124</v>
      </c>
      <c r="C5553" t="s">
        <v>4</v>
      </c>
      <c r="D5553">
        <v>2020</v>
      </c>
      <c r="E5553" s="3">
        <v>4</v>
      </c>
      <c r="F5553" s="21" t="s">
        <v>50</v>
      </c>
      <c r="G5553" s="1">
        <v>152</v>
      </c>
      <c r="H5553" s="1">
        <v>5</v>
      </c>
      <c r="J5553" s="1" t="s">
        <v>3149</v>
      </c>
      <c r="K5553" s="1" t="s">
        <v>5507</v>
      </c>
      <c r="L5553" s="1" t="s">
        <v>5508</v>
      </c>
      <c r="M5553" s="1">
        <v>0</v>
      </c>
      <c r="N5553" s="1" t="s">
        <v>5509</v>
      </c>
      <c r="O5553" s="1">
        <v>44006</v>
      </c>
      <c r="P5553" s="1">
        <v>1864</v>
      </c>
      <c r="Q5553" s="1" t="s">
        <v>5510</v>
      </c>
    </row>
    <row r="5554" spans="1:17" x14ac:dyDescent="0.4">
      <c r="A5554" t="s">
        <v>48</v>
      </c>
      <c r="B5554" t="s">
        <v>2124</v>
      </c>
      <c r="C5554" t="s">
        <v>4</v>
      </c>
      <c r="D5554">
        <v>2020</v>
      </c>
      <c r="E5554" s="3">
        <v>4</v>
      </c>
      <c r="F5554" s="21" t="s">
        <v>50</v>
      </c>
      <c r="G5554" s="1">
        <v>153</v>
      </c>
      <c r="H5554" s="1">
        <v>21</v>
      </c>
      <c r="J5554" s="1" t="s">
        <v>3664</v>
      </c>
      <c r="K5554" s="1" t="s">
        <v>5276</v>
      </c>
      <c r="L5554" s="1" t="s">
        <v>5114</v>
      </c>
      <c r="M5554" s="1">
        <v>0</v>
      </c>
      <c r="N5554" s="1" t="s">
        <v>5277</v>
      </c>
      <c r="O5554" s="1">
        <v>44006</v>
      </c>
      <c r="P5554" s="1">
        <v>1856</v>
      </c>
      <c r="Q5554" s="1" t="s">
        <v>5278</v>
      </c>
    </row>
    <row r="5555" spans="1:17" x14ac:dyDescent="0.4">
      <c r="A5555" t="s">
        <v>48</v>
      </c>
      <c r="B5555" t="s">
        <v>2124</v>
      </c>
      <c r="C5555" t="s">
        <v>4</v>
      </c>
      <c r="D5555">
        <v>2020</v>
      </c>
      <c r="E5555" s="3">
        <v>4</v>
      </c>
      <c r="F5555" s="21" t="s">
        <v>50</v>
      </c>
      <c r="G5555" s="1">
        <v>154</v>
      </c>
      <c r="H5555" s="1">
        <v>10</v>
      </c>
      <c r="J5555" s="1" t="s">
        <v>3156</v>
      </c>
      <c r="K5555" s="1" t="s">
        <v>5406</v>
      </c>
      <c r="L5555" s="1" t="s">
        <v>5407</v>
      </c>
      <c r="M5555" s="1">
        <v>0</v>
      </c>
      <c r="N5555" s="1" t="s">
        <v>5408</v>
      </c>
      <c r="O5555" s="1">
        <v>43774</v>
      </c>
      <c r="P5555" s="1">
        <v>1844</v>
      </c>
      <c r="Q5555" s="1" t="s">
        <v>5409</v>
      </c>
    </row>
    <row r="5556" spans="1:17" x14ac:dyDescent="0.4">
      <c r="A5556" t="s">
        <v>48</v>
      </c>
      <c r="B5556" t="s">
        <v>2124</v>
      </c>
      <c r="C5556" t="s">
        <v>4</v>
      </c>
      <c r="D5556">
        <v>2020</v>
      </c>
      <c r="E5556" s="3">
        <v>4</v>
      </c>
      <c r="F5556" s="21" t="s">
        <v>50</v>
      </c>
      <c r="G5556" s="1">
        <v>155</v>
      </c>
      <c r="H5556" s="1">
        <v>16</v>
      </c>
      <c r="J5556" s="1" t="s">
        <v>3156</v>
      </c>
      <c r="K5556" s="1" t="s">
        <v>2448</v>
      </c>
      <c r="L5556" s="1" t="s">
        <v>4090</v>
      </c>
      <c r="M5556" s="1">
        <v>0</v>
      </c>
      <c r="N5556" s="1" t="s">
        <v>4091</v>
      </c>
      <c r="O5556" s="1">
        <v>43992</v>
      </c>
      <c r="P5556" s="1">
        <v>1840</v>
      </c>
      <c r="Q5556" s="1" t="s">
        <v>4092</v>
      </c>
    </row>
    <row r="5557" spans="1:17" x14ac:dyDescent="0.4">
      <c r="A5557" t="s">
        <v>48</v>
      </c>
      <c r="B5557" t="s">
        <v>2124</v>
      </c>
      <c r="C5557" t="s">
        <v>4</v>
      </c>
      <c r="D5557">
        <v>2020</v>
      </c>
      <c r="E5557" s="3">
        <v>4</v>
      </c>
      <c r="F5557" s="21" t="s">
        <v>50</v>
      </c>
      <c r="G5557" s="1">
        <v>156</v>
      </c>
      <c r="H5557" s="1">
        <v>-16</v>
      </c>
      <c r="J5557" s="1" t="s">
        <v>415</v>
      </c>
      <c r="K5557" s="1" t="s">
        <v>5473</v>
      </c>
      <c r="L5557" s="1" t="s">
        <v>5474</v>
      </c>
      <c r="M5557" s="1">
        <v>0</v>
      </c>
      <c r="N5557" s="1" t="s">
        <v>5475</v>
      </c>
      <c r="O5557" s="1">
        <v>43987</v>
      </c>
      <c r="P5557" s="1">
        <v>1792</v>
      </c>
      <c r="Q5557" s="1" t="s">
        <v>5476</v>
      </c>
    </row>
    <row r="5558" spans="1:17" x14ac:dyDescent="0.4">
      <c r="A5558" t="s">
        <v>48</v>
      </c>
      <c r="B5558" t="s">
        <v>2124</v>
      </c>
      <c r="C5558" t="s">
        <v>4</v>
      </c>
      <c r="D5558">
        <v>2020</v>
      </c>
      <c r="E5558" s="3">
        <v>4</v>
      </c>
      <c r="F5558" s="21" t="s">
        <v>50</v>
      </c>
      <c r="G5558" s="1">
        <v>157</v>
      </c>
      <c r="H5558" s="1">
        <v>-28</v>
      </c>
      <c r="J5558" s="1" t="s">
        <v>27</v>
      </c>
      <c r="K5558" s="1" t="s">
        <v>718</v>
      </c>
      <c r="L5558" s="1" t="s">
        <v>71</v>
      </c>
      <c r="M5558" s="1">
        <v>0</v>
      </c>
      <c r="N5558" s="1" t="s">
        <v>3359</v>
      </c>
      <c r="O5558" s="1">
        <v>43983</v>
      </c>
      <c r="P5558" s="1">
        <v>1773</v>
      </c>
      <c r="Q5558" s="1" t="s">
        <v>3360</v>
      </c>
    </row>
    <row r="5559" spans="1:17" x14ac:dyDescent="0.4">
      <c r="A5559" t="s">
        <v>48</v>
      </c>
      <c r="B5559" t="s">
        <v>2124</v>
      </c>
      <c r="C5559" t="s">
        <v>4</v>
      </c>
      <c r="D5559">
        <v>2020</v>
      </c>
      <c r="E5559" s="3">
        <v>4</v>
      </c>
      <c r="F5559" s="21" t="s">
        <v>50</v>
      </c>
      <c r="G5559" s="1">
        <v>158</v>
      </c>
      <c r="H5559" s="1">
        <v>22</v>
      </c>
      <c r="J5559" s="1" t="s">
        <v>17</v>
      </c>
      <c r="K5559" s="1" t="s">
        <v>5548</v>
      </c>
      <c r="L5559" s="1" t="s">
        <v>5549</v>
      </c>
      <c r="M5559" s="1">
        <v>0</v>
      </c>
      <c r="N5559" s="1" t="s">
        <v>5550</v>
      </c>
      <c r="O5559" s="1">
        <v>42802</v>
      </c>
      <c r="P5559" s="1">
        <v>1764</v>
      </c>
      <c r="Q5559" s="1" t="s">
        <v>5551</v>
      </c>
    </row>
    <row r="5560" spans="1:17" x14ac:dyDescent="0.4">
      <c r="A5560" t="s">
        <v>48</v>
      </c>
      <c r="B5560" t="s">
        <v>2124</v>
      </c>
      <c r="C5560" t="s">
        <v>4</v>
      </c>
      <c r="D5560">
        <v>2020</v>
      </c>
      <c r="E5560" s="3">
        <v>4</v>
      </c>
      <c r="F5560" s="21" t="s">
        <v>50</v>
      </c>
      <c r="G5560" s="1">
        <v>159</v>
      </c>
      <c r="H5560" s="1">
        <v>-23</v>
      </c>
      <c r="J5560" s="1" t="s">
        <v>1312</v>
      </c>
      <c r="K5560" s="1" t="s">
        <v>5397</v>
      </c>
      <c r="L5560" s="1" t="s">
        <v>5398</v>
      </c>
      <c r="M5560" s="1">
        <v>0</v>
      </c>
      <c r="N5560" s="1" t="s">
        <v>5399</v>
      </c>
      <c r="O5560" s="1">
        <v>44005</v>
      </c>
      <c r="P5560" s="1">
        <v>1760</v>
      </c>
      <c r="Q5560" s="1" t="s">
        <v>5400</v>
      </c>
    </row>
    <row r="5561" spans="1:17" x14ac:dyDescent="0.4">
      <c r="A5561" t="s">
        <v>48</v>
      </c>
      <c r="B5561" t="s">
        <v>2124</v>
      </c>
      <c r="C5561" t="s">
        <v>4</v>
      </c>
      <c r="D5561">
        <v>2020</v>
      </c>
      <c r="E5561" s="3">
        <v>4</v>
      </c>
      <c r="F5561" s="21" t="s">
        <v>50</v>
      </c>
      <c r="G5561" s="1">
        <v>160</v>
      </c>
      <c r="H5561" s="1">
        <v>-2</v>
      </c>
      <c r="J5561" s="1" t="s">
        <v>17</v>
      </c>
      <c r="K5561" s="1" t="s">
        <v>2257</v>
      </c>
      <c r="L5561" s="1" t="s">
        <v>2258</v>
      </c>
      <c r="M5561" s="1">
        <v>0</v>
      </c>
      <c r="N5561" s="1" t="s">
        <v>5387</v>
      </c>
      <c r="O5561" s="1">
        <v>44001</v>
      </c>
      <c r="P5561" s="1">
        <v>1752</v>
      </c>
      <c r="Q5561" s="1" t="s">
        <v>5388</v>
      </c>
    </row>
    <row r="5562" spans="1:17" x14ac:dyDescent="0.4">
      <c r="A5562" t="s">
        <v>48</v>
      </c>
      <c r="B5562" t="s">
        <v>2124</v>
      </c>
      <c r="C5562" t="s">
        <v>4</v>
      </c>
      <c r="D5562">
        <v>2020</v>
      </c>
      <c r="E5562" s="3">
        <v>4</v>
      </c>
      <c r="F5562" s="21" t="s">
        <v>50</v>
      </c>
      <c r="G5562" s="1">
        <v>161</v>
      </c>
      <c r="H5562" s="1">
        <v>-7</v>
      </c>
      <c r="J5562" s="1" t="s">
        <v>3156</v>
      </c>
      <c r="K5562" s="1" t="s">
        <v>2156</v>
      </c>
      <c r="L5562" s="1" t="s">
        <v>912</v>
      </c>
      <c r="M5562" s="1">
        <v>0</v>
      </c>
      <c r="N5562" s="1" t="s">
        <v>5404</v>
      </c>
      <c r="O5562" s="1">
        <v>43996</v>
      </c>
      <c r="P5562" s="1">
        <v>1749</v>
      </c>
      <c r="Q5562" s="1" t="s">
        <v>5405</v>
      </c>
    </row>
    <row r="5563" spans="1:17" x14ac:dyDescent="0.4">
      <c r="A5563" t="s">
        <v>48</v>
      </c>
      <c r="B5563" t="s">
        <v>2124</v>
      </c>
      <c r="C5563" t="s">
        <v>4</v>
      </c>
      <c r="D5563">
        <v>2020</v>
      </c>
      <c r="E5563" s="3">
        <v>4</v>
      </c>
      <c r="F5563" s="21" t="s">
        <v>50</v>
      </c>
      <c r="G5563" s="1">
        <v>162</v>
      </c>
      <c r="H5563" s="1">
        <v>89</v>
      </c>
      <c r="J5563" s="1" t="s">
        <v>10</v>
      </c>
      <c r="K5563" s="1" t="s">
        <v>3529</v>
      </c>
      <c r="L5563" s="1" t="s">
        <v>250</v>
      </c>
      <c r="M5563" s="1">
        <v>0</v>
      </c>
      <c r="N5563" s="1" t="s">
        <v>3530</v>
      </c>
      <c r="O5563" s="1">
        <v>43727</v>
      </c>
      <c r="P5563" s="1">
        <v>1718</v>
      </c>
      <c r="Q5563" s="1" t="s">
        <v>3531</v>
      </c>
    </row>
    <row r="5564" spans="1:17" x14ac:dyDescent="0.4">
      <c r="A5564" t="s">
        <v>48</v>
      </c>
      <c r="B5564" t="s">
        <v>2124</v>
      </c>
      <c r="C5564" t="s">
        <v>4</v>
      </c>
      <c r="D5564">
        <v>2020</v>
      </c>
      <c r="E5564" s="3">
        <v>4</v>
      </c>
      <c r="F5564" s="21" t="s">
        <v>50</v>
      </c>
      <c r="G5564" s="1">
        <v>163</v>
      </c>
      <c r="H5564" s="1" t="s">
        <v>81</v>
      </c>
      <c r="J5564" s="1" t="s">
        <v>178</v>
      </c>
      <c r="K5564" s="1" t="s">
        <v>5666</v>
      </c>
      <c r="L5564" s="1" t="s">
        <v>5667</v>
      </c>
      <c r="M5564" s="1">
        <v>0</v>
      </c>
      <c r="O5564" s="1">
        <v>43934</v>
      </c>
      <c r="P5564" s="1">
        <v>1711</v>
      </c>
      <c r="Q5564" s="1" t="s">
        <v>5668</v>
      </c>
    </row>
    <row r="5565" spans="1:17" x14ac:dyDescent="0.4">
      <c r="A5565" t="s">
        <v>48</v>
      </c>
      <c r="B5565" t="s">
        <v>2124</v>
      </c>
      <c r="C5565" t="s">
        <v>4</v>
      </c>
      <c r="D5565">
        <v>2020</v>
      </c>
      <c r="E5565" s="3">
        <v>4</v>
      </c>
      <c r="F5565" s="21" t="s">
        <v>50</v>
      </c>
      <c r="G5565" s="1">
        <v>164</v>
      </c>
      <c r="H5565" s="1">
        <v>91</v>
      </c>
      <c r="J5565" s="1" t="s">
        <v>20</v>
      </c>
      <c r="K5565" s="1" t="s">
        <v>4037</v>
      </c>
      <c r="L5565" s="1" t="s">
        <v>4038</v>
      </c>
      <c r="M5565" s="1">
        <v>0</v>
      </c>
      <c r="N5565" s="1" t="s">
        <v>4039</v>
      </c>
      <c r="O5565" s="1">
        <v>43996</v>
      </c>
      <c r="P5565" s="1">
        <v>1703</v>
      </c>
      <c r="Q5565" s="1" t="s">
        <v>4040</v>
      </c>
    </row>
    <row r="5566" spans="1:17" x14ac:dyDescent="0.4">
      <c r="A5566" t="s">
        <v>48</v>
      </c>
      <c r="B5566" t="s">
        <v>2124</v>
      </c>
      <c r="C5566" t="s">
        <v>4</v>
      </c>
      <c r="D5566">
        <v>2020</v>
      </c>
      <c r="E5566" s="3">
        <v>4</v>
      </c>
      <c r="F5566" s="21" t="s">
        <v>50</v>
      </c>
      <c r="G5566" s="1">
        <v>165</v>
      </c>
      <c r="H5566" s="1">
        <v>27</v>
      </c>
      <c r="J5566" s="1" t="s">
        <v>3156</v>
      </c>
      <c r="K5566" s="1" t="s">
        <v>5632</v>
      </c>
      <c r="L5566" s="1" t="s">
        <v>5430</v>
      </c>
      <c r="M5566" s="1">
        <v>0</v>
      </c>
      <c r="N5566" s="1" t="s">
        <v>5633</v>
      </c>
      <c r="O5566" s="1">
        <v>42969</v>
      </c>
      <c r="P5566" s="1">
        <v>1702</v>
      </c>
      <c r="Q5566" s="1" t="s">
        <v>5634</v>
      </c>
    </row>
    <row r="5567" spans="1:17" x14ac:dyDescent="0.4">
      <c r="A5567" t="s">
        <v>48</v>
      </c>
      <c r="B5567" t="s">
        <v>2124</v>
      </c>
      <c r="C5567" t="s">
        <v>4</v>
      </c>
      <c r="D5567">
        <v>2020</v>
      </c>
      <c r="E5567" s="3">
        <v>4</v>
      </c>
      <c r="F5567" s="21" t="s">
        <v>50</v>
      </c>
      <c r="G5567" s="1">
        <v>166</v>
      </c>
      <c r="H5567" s="1">
        <v>16</v>
      </c>
      <c r="J5567" s="1" t="s">
        <v>304</v>
      </c>
      <c r="K5567" s="1" t="s">
        <v>5518</v>
      </c>
      <c r="L5567" s="1" t="s">
        <v>301</v>
      </c>
      <c r="M5567" s="1">
        <v>0</v>
      </c>
      <c r="N5567" s="1" t="s">
        <v>5519</v>
      </c>
      <c r="O5567" s="1">
        <v>44011</v>
      </c>
      <c r="P5567" s="1">
        <v>1676</v>
      </c>
      <c r="Q5567" s="1" t="s">
        <v>5520</v>
      </c>
    </row>
    <row r="5568" spans="1:17" x14ac:dyDescent="0.4">
      <c r="A5568" t="s">
        <v>48</v>
      </c>
      <c r="B5568" t="s">
        <v>2124</v>
      </c>
      <c r="C5568" t="s">
        <v>4</v>
      </c>
      <c r="D5568">
        <v>2020</v>
      </c>
      <c r="E5568" s="3">
        <v>4</v>
      </c>
      <c r="F5568" s="21" t="s">
        <v>50</v>
      </c>
      <c r="G5568" s="1">
        <v>167</v>
      </c>
      <c r="H5568" s="1">
        <v>-67</v>
      </c>
      <c r="J5568" s="1" t="s">
        <v>1442</v>
      </c>
      <c r="K5568" s="1" t="s">
        <v>5446</v>
      </c>
      <c r="L5568" s="1" t="s">
        <v>5447</v>
      </c>
      <c r="M5568" s="1">
        <v>0</v>
      </c>
      <c r="N5568" s="1" t="s">
        <v>5448</v>
      </c>
      <c r="O5568" s="1">
        <v>43986</v>
      </c>
      <c r="P5568" s="1">
        <v>1667</v>
      </c>
      <c r="Q5568" s="1" t="s">
        <v>5449</v>
      </c>
    </row>
    <row r="5569" spans="1:17" x14ac:dyDescent="0.4">
      <c r="A5569" t="s">
        <v>48</v>
      </c>
      <c r="B5569" t="s">
        <v>2124</v>
      </c>
      <c r="C5569" t="s">
        <v>4</v>
      </c>
      <c r="D5569">
        <v>2020</v>
      </c>
      <c r="E5569" s="3">
        <v>4</v>
      </c>
      <c r="F5569" s="21" t="s">
        <v>50</v>
      </c>
      <c r="G5569" s="1">
        <v>168</v>
      </c>
      <c r="H5569" s="1">
        <v>109</v>
      </c>
      <c r="J5569" s="1" t="s">
        <v>178</v>
      </c>
      <c r="K5569" s="1" t="s">
        <v>5454</v>
      </c>
      <c r="L5569" s="1" t="s">
        <v>3324</v>
      </c>
      <c r="M5569" s="1">
        <v>0</v>
      </c>
      <c r="N5569" s="1" t="s">
        <v>5455</v>
      </c>
      <c r="O5569" s="1">
        <v>42848</v>
      </c>
      <c r="P5569" s="1">
        <v>1576</v>
      </c>
      <c r="Q5569" s="1" t="s">
        <v>5456</v>
      </c>
    </row>
    <row r="5570" spans="1:17" x14ac:dyDescent="0.4">
      <c r="A5570" t="s">
        <v>48</v>
      </c>
      <c r="B5570" t="s">
        <v>2124</v>
      </c>
      <c r="C5570" t="s">
        <v>4</v>
      </c>
      <c r="D5570">
        <v>2020</v>
      </c>
      <c r="E5570" s="3">
        <v>4</v>
      </c>
      <c r="F5570" s="21" t="s">
        <v>50</v>
      </c>
      <c r="G5570" s="1">
        <v>169</v>
      </c>
      <c r="H5570" s="1">
        <v>1</v>
      </c>
      <c r="J5570" s="1" t="s">
        <v>17</v>
      </c>
      <c r="K5570" s="1" t="s">
        <v>5613</v>
      </c>
      <c r="L5570" s="1" t="s">
        <v>5614</v>
      </c>
      <c r="M5570" s="1" t="s">
        <v>5615</v>
      </c>
      <c r="O5570" s="1">
        <v>43993</v>
      </c>
      <c r="P5570" s="1">
        <v>1574</v>
      </c>
      <c r="Q5570" s="1" t="s">
        <v>5616</v>
      </c>
    </row>
    <row r="5571" spans="1:17" x14ac:dyDescent="0.4">
      <c r="A5571" t="s">
        <v>48</v>
      </c>
      <c r="B5571" t="s">
        <v>2124</v>
      </c>
      <c r="C5571" t="s">
        <v>4</v>
      </c>
      <c r="D5571">
        <v>2020</v>
      </c>
      <c r="E5571" s="3">
        <v>4</v>
      </c>
      <c r="F5571" s="21" t="s">
        <v>50</v>
      </c>
      <c r="G5571" s="1">
        <v>170</v>
      </c>
      <c r="H5571" s="1">
        <v>9</v>
      </c>
      <c r="J5571" s="1" t="s">
        <v>17</v>
      </c>
      <c r="K5571" s="1" t="s">
        <v>3315</v>
      </c>
      <c r="L5571" s="1" t="s">
        <v>688</v>
      </c>
      <c r="M5571" s="1">
        <v>0</v>
      </c>
      <c r="N5571" s="1" t="s">
        <v>3316</v>
      </c>
      <c r="O5571" s="1">
        <v>42573</v>
      </c>
      <c r="P5571" s="1">
        <v>1525</v>
      </c>
      <c r="Q5571" s="1" t="s">
        <v>3317</v>
      </c>
    </row>
    <row r="5572" spans="1:17" x14ac:dyDescent="0.4">
      <c r="A5572" t="s">
        <v>48</v>
      </c>
      <c r="B5572" t="s">
        <v>2124</v>
      </c>
      <c r="C5572" t="s">
        <v>4</v>
      </c>
      <c r="D5572">
        <v>2020</v>
      </c>
      <c r="E5572" s="3">
        <v>4</v>
      </c>
      <c r="F5572" s="21" t="s">
        <v>50</v>
      </c>
      <c r="G5572" s="1">
        <v>171</v>
      </c>
      <c r="H5572" s="1">
        <v>2</v>
      </c>
      <c r="J5572" s="1" t="s">
        <v>304</v>
      </c>
      <c r="K5572" s="1" t="s">
        <v>5457</v>
      </c>
      <c r="L5572" s="1" t="s">
        <v>2408</v>
      </c>
      <c r="M5572" s="1">
        <v>0</v>
      </c>
      <c r="N5572" s="1" t="s">
        <v>5458</v>
      </c>
      <c r="O5572" s="1">
        <v>43908</v>
      </c>
      <c r="P5572" s="1">
        <v>1521</v>
      </c>
      <c r="Q5572" s="1" t="s">
        <v>5459</v>
      </c>
    </row>
    <row r="5573" spans="1:17" x14ac:dyDescent="0.4">
      <c r="A5573" t="s">
        <v>48</v>
      </c>
      <c r="B5573" t="s">
        <v>2124</v>
      </c>
      <c r="C5573" t="s">
        <v>4</v>
      </c>
      <c r="D5573">
        <v>2020</v>
      </c>
      <c r="E5573" s="3">
        <v>4</v>
      </c>
      <c r="F5573" s="21" t="s">
        <v>50</v>
      </c>
      <c r="G5573" s="1">
        <v>172</v>
      </c>
      <c r="H5573" s="1">
        <v>-22</v>
      </c>
      <c r="J5573" s="1" t="s">
        <v>304</v>
      </c>
      <c r="K5573" s="1" t="s">
        <v>3701</v>
      </c>
      <c r="L5573" s="1" t="s">
        <v>3702</v>
      </c>
      <c r="M5573" s="1">
        <v>0</v>
      </c>
      <c r="O5573" s="1">
        <v>43885</v>
      </c>
      <c r="P5573" s="1">
        <v>1508</v>
      </c>
      <c r="Q5573" s="1" t="s">
        <v>3703</v>
      </c>
    </row>
    <row r="5574" spans="1:17" x14ac:dyDescent="0.4">
      <c r="A5574" t="s">
        <v>48</v>
      </c>
      <c r="B5574" t="s">
        <v>2124</v>
      </c>
      <c r="C5574" t="s">
        <v>4</v>
      </c>
      <c r="D5574">
        <v>2020</v>
      </c>
      <c r="E5574" s="3">
        <v>4</v>
      </c>
      <c r="F5574" s="21" t="s">
        <v>50</v>
      </c>
      <c r="G5574" s="1">
        <v>173</v>
      </c>
      <c r="H5574" s="1">
        <v>-28</v>
      </c>
      <c r="J5574" s="1" t="s">
        <v>10</v>
      </c>
      <c r="K5574" s="1" t="s">
        <v>5262</v>
      </c>
      <c r="L5574" s="1" t="s">
        <v>5263</v>
      </c>
      <c r="M5574" s="1">
        <v>0</v>
      </c>
      <c r="N5574" s="1" t="s">
        <v>5264</v>
      </c>
      <c r="O5574" s="1">
        <v>44001</v>
      </c>
      <c r="P5574" s="1">
        <v>1491</v>
      </c>
      <c r="Q5574" s="1" t="s">
        <v>5265</v>
      </c>
    </row>
    <row r="5575" spans="1:17" x14ac:dyDescent="0.4">
      <c r="A5575" t="s">
        <v>48</v>
      </c>
      <c r="B5575" t="s">
        <v>2124</v>
      </c>
      <c r="C5575" t="s">
        <v>4</v>
      </c>
      <c r="D5575">
        <v>2020</v>
      </c>
      <c r="E5575" s="3">
        <v>4</v>
      </c>
      <c r="F5575" s="21" t="s">
        <v>50</v>
      </c>
      <c r="G5575" s="1">
        <v>174</v>
      </c>
      <c r="H5575" s="1">
        <v>-28</v>
      </c>
      <c r="J5575" s="1" t="s">
        <v>178</v>
      </c>
      <c r="K5575" s="1" t="s">
        <v>5287</v>
      </c>
      <c r="L5575" s="1" t="s">
        <v>2408</v>
      </c>
      <c r="M5575" s="1">
        <v>0</v>
      </c>
      <c r="N5575" s="1" t="s">
        <v>5288</v>
      </c>
      <c r="O5575" s="1">
        <v>43731</v>
      </c>
      <c r="P5575" s="1">
        <v>1475</v>
      </c>
      <c r="Q5575" s="1" t="s">
        <v>5289</v>
      </c>
    </row>
    <row r="5576" spans="1:17" x14ac:dyDescent="0.4">
      <c r="A5576" t="s">
        <v>48</v>
      </c>
      <c r="B5576" t="s">
        <v>2124</v>
      </c>
      <c r="C5576" t="s">
        <v>4</v>
      </c>
      <c r="D5576">
        <v>2020</v>
      </c>
      <c r="E5576" s="3">
        <v>4</v>
      </c>
      <c r="F5576" s="21" t="s">
        <v>50</v>
      </c>
      <c r="G5576" s="1">
        <v>175</v>
      </c>
      <c r="H5576" s="1" t="s">
        <v>81</v>
      </c>
      <c r="J5576" s="1" t="s">
        <v>17</v>
      </c>
      <c r="K5576" s="1" t="s">
        <v>5669</v>
      </c>
      <c r="L5576" s="1" t="s">
        <v>5670</v>
      </c>
      <c r="M5576" s="1">
        <v>0</v>
      </c>
      <c r="N5576" s="1" t="s">
        <v>5671</v>
      </c>
      <c r="O5576" s="1">
        <v>43977</v>
      </c>
      <c r="P5576" s="1">
        <v>1459</v>
      </c>
      <c r="Q5576" s="1" t="s">
        <v>5672</v>
      </c>
    </row>
    <row r="5577" spans="1:17" x14ac:dyDescent="0.4">
      <c r="A5577" t="s">
        <v>48</v>
      </c>
      <c r="B5577" t="s">
        <v>2124</v>
      </c>
      <c r="C5577" t="s">
        <v>4</v>
      </c>
      <c r="D5577">
        <v>2020</v>
      </c>
      <c r="E5577" s="3">
        <v>4</v>
      </c>
      <c r="F5577" s="21" t="s">
        <v>50</v>
      </c>
      <c r="G5577" s="1">
        <v>176</v>
      </c>
      <c r="H5577" s="1" t="s">
        <v>81</v>
      </c>
      <c r="J5577" s="1" t="s">
        <v>365</v>
      </c>
      <c r="K5577" s="1" t="s">
        <v>5673</v>
      </c>
      <c r="L5577" s="1" t="s">
        <v>5674</v>
      </c>
      <c r="M5577" s="1">
        <v>0</v>
      </c>
      <c r="O5577" s="1">
        <v>43929</v>
      </c>
      <c r="P5577" s="1">
        <v>1436</v>
      </c>
      <c r="Q5577" s="1" t="s">
        <v>5675</v>
      </c>
    </row>
    <row r="5578" spans="1:17" x14ac:dyDescent="0.4">
      <c r="A5578" t="s">
        <v>48</v>
      </c>
      <c r="B5578" t="s">
        <v>2124</v>
      </c>
      <c r="C5578" t="s">
        <v>4</v>
      </c>
      <c r="D5578">
        <v>2020</v>
      </c>
      <c r="E5578" s="3">
        <v>4</v>
      </c>
      <c r="F5578" s="21" t="s">
        <v>50</v>
      </c>
      <c r="G5578" s="1">
        <v>177</v>
      </c>
      <c r="H5578" s="1">
        <v>30</v>
      </c>
      <c r="J5578" s="1" t="s">
        <v>20</v>
      </c>
      <c r="K5578" s="1" t="s">
        <v>5676</v>
      </c>
      <c r="L5578" s="1" t="s">
        <v>5614</v>
      </c>
      <c r="M5578" s="1" t="s">
        <v>5677</v>
      </c>
      <c r="O5578" s="1">
        <v>43809</v>
      </c>
      <c r="P5578" s="1">
        <v>1435</v>
      </c>
      <c r="Q5578" s="1" t="s">
        <v>5678</v>
      </c>
    </row>
    <row r="5579" spans="1:17" x14ac:dyDescent="0.4">
      <c r="A5579" t="s">
        <v>48</v>
      </c>
      <c r="B5579" t="s">
        <v>2124</v>
      </c>
      <c r="C5579" t="s">
        <v>4</v>
      </c>
      <c r="D5579">
        <v>2020</v>
      </c>
      <c r="E5579" s="3">
        <v>4</v>
      </c>
      <c r="F5579" s="21" t="s">
        <v>50</v>
      </c>
      <c r="G5579" s="1">
        <v>178</v>
      </c>
      <c r="H5579" s="1">
        <v>-36</v>
      </c>
      <c r="J5579" s="1" t="s">
        <v>317</v>
      </c>
      <c r="K5579" s="1" t="s">
        <v>5340</v>
      </c>
      <c r="L5579" s="1" t="s">
        <v>5341</v>
      </c>
      <c r="M5579" s="1">
        <v>0</v>
      </c>
      <c r="N5579" s="1" t="s">
        <v>5342</v>
      </c>
      <c r="O5579" s="1">
        <v>42331</v>
      </c>
      <c r="P5579" s="1">
        <v>1413</v>
      </c>
      <c r="Q5579" s="1" t="s">
        <v>5343</v>
      </c>
    </row>
    <row r="5580" spans="1:17" x14ac:dyDescent="0.4">
      <c r="A5580" t="s">
        <v>48</v>
      </c>
      <c r="B5580" t="s">
        <v>2124</v>
      </c>
      <c r="C5580" t="s">
        <v>4</v>
      </c>
      <c r="D5580">
        <v>2020</v>
      </c>
      <c r="E5580" s="3">
        <v>4</v>
      </c>
      <c r="F5580" s="21" t="s">
        <v>50</v>
      </c>
      <c r="G5580" s="1">
        <v>179</v>
      </c>
      <c r="H5580" s="1">
        <v>-7</v>
      </c>
      <c r="J5580" s="1" t="s">
        <v>415</v>
      </c>
      <c r="K5580" s="1" t="s">
        <v>5323</v>
      </c>
      <c r="L5580" s="1" t="s">
        <v>5324</v>
      </c>
      <c r="M5580" s="1">
        <v>0</v>
      </c>
      <c r="N5580" s="1" t="s">
        <v>5325</v>
      </c>
      <c r="O5580" s="1">
        <v>41823</v>
      </c>
      <c r="P5580" s="1">
        <v>1377</v>
      </c>
      <c r="Q5580" s="1" t="s">
        <v>5326</v>
      </c>
    </row>
    <row r="5581" spans="1:17" x14ac:dyDescent="0.4">
      <c r="A5581" t="s">
        <v>48</v>
      </c>
      <c r="B5581" t="s">
        <v>2124</v>
      </c>
      <c r="C5581" t="s">
        <v>4</v>
      </c>
      <c r="D5581">
        <v>2020</v>
      </c>
      <c r="E5581" s="3">
        <v>4</v>
      </c>
      <c r="F5581" s="21" t="s">
        <v>50</v>
      </c>
      <c r="G5581" s="1">
        <v>180</v>
      </c>
      <c r="H5581" s="1">
        <v>-75</v>
      </c>
      <c r="J5581" s="1" t="s">
        <v>1312</v>
      </c>
      <c r="K5581" s="1" t="s">
        <v>5589</v>
      </c>
      <c r="L5581" s="1" t="s">
        <v>5590</v>
      </c>
      <c r="M5581" s="1">
        <v>0</v>
      </c>
      <c r="N5581" s="1" t="s">
        <v>5591</v>
      </c>
      <c r="O5581" s="1">
        <v>43985</v>
      </c>
      <c r="P5581" s="1">
        <v>1336</v>
      </c>
      <c r="Q5581" s="1" t="s">
        <v>5592</v>
      </c>
    </row>
    <row r="5582" spans="1:17" x14ac:dyDescent="0.4">
      <c r="A5582" t="s">
        <v>48</v>
      </c>
      <c r="B5582" t="s">
        <v>2124</v>
      </c>
      <c r="C5582" t="s">
        <v>4</v>
      </c>
      <c r="D5582">
        <v>2020</v>
      </c>
      <c r="E5582" s="3">
        <v>4</v>
      </c>
      <c r="F5582" s="21" t="s">
        <v>50</v>
      </c>
      <c r="G5582" s="1">
        <v>181</v>
      </c>
      <c r="H5582" s="1">
        <v>-6</v>
      </c>
      <c r="J5582" s="1" t="s">
        <v>3156</v>
      </c>
      <c r="K5582" s="1" t="s">
        <v>5443</v>
      </c>
      <c r="L5582" s="1" t="s">
        <v>2254</v>
      </c>
      <c r="M5582" s="1">
        <v>0</v>
      </c>
      <c r="N5582" s="1" t="s">
        <v>5444</v>
      </c>
      <c r="O5582" s="1">
        <v>43845</v>
      </c>
      <c r="P5582" s="1">
        <v>1320</v>
      </c>
      <c r="Q5582" s="1" t="s">
        <v>5445</v>
      </c>
    </row>
    <row r="5583" spans="1:17" x14ac:dyDescent="0.4">
      <c r="A5583" t="s">
        <v>48</v>
      </c>
      <c r="B5583" t="s">
        <v>2124</v>
      </c>
      <c r="C5583" t="s">
        <v>4</v>
      </c>
      <c r="D5583">
        <v>2020</v>
      </c>
      <c r="E5583" s="3">
        <v>4</v>
      </c>
      <c r="F5583" s="21" t="s">
        <v>50</v>
      </c>
      <c r="G5583" s="1">
        <v>182</v>
      </c>
      <c r="H5583" s="1">
        <v>11</v>
      </c>
      <c r="J5583" s="1" t="s">
        <v>304</v>
      </c>
      <c r="K5583" s="1" t="s">
        <v>5504</v>
      </c>
      <c r="L5583" s="1" t="s">
        <v>3702</v>
      </c>
      <c r="M5583" s="1">
        <v>0</v>
      </c>
      <c r="N5583" s="1" t="s">
        <v>5505</v>
      </c>
      <c r="O5583" s="1">
        <v>43984</v>
      </c>
      <c r="P5583" s="1">
        <v>1274</v>
      </c>
      <c r="Q5583" s="1" t="s">
        <v>5506</v>
      </c>
    </row>
    <row r="5584" spans="1:17" x14ac:dyDescent="0.4">
      <c r="A5584" t="s">
        <v>48</v>
      </c>
      <c r="B5584" t="s">
        <v>2124</v>
      </c>
      <c r="C5584" t="s">
        <v>4</v>
      </c>
      <c r="D5584">
        <v>2020</v>
      </c>
      <c r="E5584" s="3">
        <v>4</v>
      </c>
      <c r="F5584" s="21" t="s">
        <v>50</v>
      </c>
      <c r="G5584" s="1">
        <v>183</v>
      </c>
      <c r="H5584" s="1">
        <v>-7</v>
      </c>
      <c r="J5584" s="1" t="s">
        <v>317</v>
      </c>
      <c r="K5584" s="1" t="s">
        <v>5401</v>
      </c>
      <c r="L5584" s="1" t="s">
        <v>734</v>
      </c>
      <c r="M5584" s="1">
        <v>0</v>
      </c>
      <c r="N5584" s="1" t="s">
        <v>5402</v>
      </c>
      <c r="O5584" s="1">
        <v>43986</v>
      </c>
      <c r="P5584" s="1">
        <v>1264</v>
      </c>
      <c r="Q5584" s="1" t="s">
        <v>5403</v>
      </c>
    </row>
    <row r="5585" spans="1:17" x14ac:dyDescent="0.4">
      <c r="A5585" t="s">
        <v>48</v>
      </c>
      <c r="B5585" t="s">
        <v>2124</v>
      </c>
      <c r="C5585" t="s">
        <v>4</v>
      </c>
      <c r="D5585">
        <v>2020</v>
      </c>
      <c r="E5585" s="3">
        <v>4</v>
      </c>
      <c r="F5585" s="21" t="s">
        <v>50</v>
      </c>
      <c r="G5585" s="1">
        <v>184</v>
      </c>
      <c r="H5585" s="1">
        <v>-15</v>
      </c>
      <c r="J5585" s="1" t="s">
        <v>415</v>
      </c>
      <c r="K5585" s="1" t="s">
        <v>5610</v>
      </c>
      <c r="L5585" s="1" t="s">
        <v>5130</v>
      </c>
      <c r="M5585" s="1">
        <v>0</v>
      </c>
      <c r="N5585" s="1" t="s">
        <v>5611</v>
      </c>
      <c r="O5585" s="1">
        <v>44006</v>
      </c>
      <c r="P5585" s="1">
        <v>1261</v>
      </c>
      <c r="Q5585" s="1" t="s">
        <v>5612</v>
      </c>
    </row>
    <row r="5586" spans="1:17" x14ac:dyDescent="0.4">
      <c r="A5586" t="s">
        <v>48</v>
      </c>
      <c r="B5586" t="s">
        <v>2124</v>
      </c>
      <c r="C5586" t="s">
        <v>4</v>
      </c>
      <c r="D5586">
        <v>2020</v>
      </c>
      <c r="E5586" s="3">
        <v>4</v>
      </c>
      <c r="F5586" s="21" t="s">
        <v>50</v>
      </c>
      <c r="G5586" s="1">
        <v>185</v>
      </c>
      <c r="H5586" s="1">
        <v>-84</v>
      </c>
      <c r="J5586" s="1" t="s">
        <v>365</v>
      </c>
      <c r="K5586" s="1" t="s">
        <v>3654</v>
      </c>
      <c r="L5586" s="1" t="s">
        <v>2283</v>
      </c>
      <c r="M5586" s="1">
        <v>0</v>
      </c>
      <c r="O5586" s="1">
        <v>43865</v>
      </c>
      <c r="P5586" s="1">
        <v>1246</v>
      </c>
      <c r="Q5586" s="1" t="s">
        <v>3655</v>
      </c>
    </row>
    <row r="5587" spans="1:17" x14ac:dyDescent="0.4">
      <c r="A5587" t="s">
        <v>48</v>
      </c>
      <c r="B5587" t="s">
        <v>2124</v>
      </c>
      <c r="C5587" t="s">
        <v>4</v>
      </c>
      <c r="D5587">
        <v>2020</v>
      </c>
      <c r="E5587" s="3">
        <v>4</v>
      </c>
      <c r="F5587" s="21" t="s">
        <v>50</v>
      </c>
      <c r="G5587" s="1">
        <v>186</v>
      </c>
      <c r="H5587" s="1" t="s">
        <v>81</v>
      </c>
      <c r="J5587" s="1" t="s">
        <v>415</v>
      </c>
      <c r="K5587" s="1" t="s">
        <v>5679</v>
      </c>
      <c r="L5587" s="1" t="s">
        <v>4583</v>
      </c>
      <c r="M5587" s="1">
        <v>0</v>
      </c>
      <c r="N5587" s="1" t="s">
        <v>5680</v>
      </c>
      <c r="O5587" s="1">
        <v>43988</v>
      </c>
      <c r="P5587" s="1">
        <v>1198</v>
      </c>
      <c r="Q5587" s="1" t="s">
        <v>5681</v>
      </c>
    </row>
    <row r="5588" spans="1:17" x14ac:dyDescent="0.4">
      <c r="A5588" t="s">
        <v>48</v>
      </c>
      <c r="B5588" t="s">
        <v>2124</v>
      </c>
      <c r="C5588" t="s">
        <v>4</v>
      </c>
      <c r="D5588">
        <v>2020</v>
      </c>
      <c r="E5588" s="3">
        <v>4</v>
      </c>
      <c r="F5588" s="21" t="s">
        <v>50</v>
      </c>
      <c r="G5588" s="1">
        <v>187</v>
      </c>
      <c r="H5588" s="1">
        <v>-34</v>
      </c>
      <c r="J5588" s="1" t="s">
        <v>365</v>
      </c>
      <c r="K5588" s="1" t="s">
        <v>5354</v>
      </c>
      <c r="L5588" s="1" t="s">
        <v>5355</v>
      </c>
      <c r="M5588" s="1">
        <v>0</v>
      </c>
      <c r="N5588" s="1" t="s">
        <v>5356</v>
      </c>
      <c r="O5588" s="1">
        <v>43971</v>
      </c>
      <c r="P5588" s="1">
        <v>1189</v>
      </c>
      <c r="Q5588" s="1" t="s">
        <v>5357</v>
      </c>
    </row>
    <row r="5589" spans="1:17" x14ac:dyDescent="0.4">
      <c r="A5589" t="s">
        <v>48</v>
      </c>
      <c r="B5589" t="s">
        <v>2124</v>
      </c>
      <c r="C5589" t="s">
        <v>4</v>
      </c>
      <c r="D5589">
        <v>2020</v>
      </c>
      <c r="E5589" s="3">
        <v>4</v>
      </c>
      <c r="F5589" s="21" t="s">
        <v>50</v>
      </c>
      <c r="G5589" s="1">
        <v>188</v>
      </c>
      <c r="H5589" s="1">
        <v>46</v>
      </c>
      <c r="J5589" s="1" t="s">
        <v>415</v>
      </c>
      <c r="K5589" s="1" t="s">
        <v>5682</v>
      </c>
      <c r="L5589" s="1" t="s">
        <v>5683</v>
      </c>
      <c r="M5589" s="1">
        <v>0</v>
      </c>
      <c r="N5589" s="1" t="s">
        <v>5684</v>
      </c>
      <c r="O5589" s="1">
        <v>44000</v>
      </c>
      <c r="P5589" s="1">
        <v>1184</v>
      </c>
      <c r="Q5589" s="1" t="s">
        <v>5685</v>
      </c>
    </row>
    <row r="5590" spans="1:17" x14ac:dyDescent="0.4">
      <c r="A5590" t="s">
        <v>48</v>
      </c>
      <c r="B5590" t="s">
        <v>2124</v>
      </c>
      <c r="C5590" t="s">
        <v>4</v>
      </c>
      <c r="D5590">
        <v>2020</v>
      </c>
      <c r="E5590" s="3">
        <v>4</v>
      </c>
      <c r="F5590" s="21" t="s">
        <v>50</v>
      </c>
      <c r="G5590" s="1">
        <v>189</v>
      </c>
      <c r="H5590" s="1">
        <v>-40</v>
      </c>
      <c r="J5590" s="1" t="s">
        <v>317</v>
      </c>
      <c r="K5590" s="1" t="s">
        <v>5477</v>
      </c>
      <c r="L5590" s="1" t="s">
        <v>5478</v>
      </c>
      <c r="M5590" s="1">
        <v>0</v>
      </c>
      <c r="N5590" s="1" t="s">
        <v>5479</v>
      </c>
      <c r="O5590" s="1">
        <v>42669</v>
      </c>
      <c r="P5590" s="1">
        <v>1174</v>
      </c>
      <c r="Q5590" s="1" t="s">
        <v>5480</v>
      </c>
    </row>
    <row r="5591" spans="1:17" x14ac:dyDescent="0.4">
      <c r="A5591" t="s">
        <v>48</v>
      </c>
      <c r="B5591" t="s">
        <v>2124</v>
      </c>
      <c r="C5591" t="s">
        <v>4</v>
      </c>
      <c r="D5591">
        <v>2020</v>
      </c>
      <c r="E5591" s="3">
        <v>4</v>
      </c>
      <c r="F5591" s="21" t="s">
        <v>50</v>
      </c>
      <c r="G5591" s="1">
        <v>190</v>
      </c>
      <c r="H5591" s="1">
        <v>79</v>
      </c>
      <c r="J5591" s="1" t="s">
        <v>10</v>
      </c>
      <c r="K5591" s="1" t="s">
        <v>5511</v>
      </c>
      <c r="L5591" s="1" t="s">
        <v>2408</v>
      </c>
      <c r="M5591" s="1">
        <v>0</v>
      </c>
      <c r="N5591" s="1" t="s">
        <v>5512</v>
      </c>
      <c r="O5591" s="1">
        <v>43131</v>
      </c>
      <c r="P5591" s="1">
        <v>1135</v>
      </c>
      <c r="Q5591" s="1" t="s">
        <v>5513</v>
      </c>
    </row>
    <row r="5592" spans="1:17" x14ac:dyDescent="0.4">
      <c r="A5592" t="s">
        <v>48</v>
      </c>
      <c r="B5592" t="s">
        <v>2124</v>
      </c>
      <c r="C5592" t="s">
        <v>4</v>
      </c>
      <c r="D5592">
        <v>2020</v>
      </c>
      <c r="E5592" s="3">
        <v>4</v>
      </c>
      <c r="F5592" s="21" t="s">
        <v>50</v>
      </c>
      <c r="G5592" s="1">
        <v>191</v>
      </c>
      <c r="H5592" s="1">
        <v>-10</v>
      </c>
      <c r="J5592" s="1" t="s">
        <v>317</v>
      </c>
      <c r="K5592" s="1" t="s">
        <v>5521</v>
      </c>
      <c r="L5592" s="1" t="s">
        <v>5522</v>
      </c>
      <c r="M5592" s="1">
        <v>0</v>
      </c>
      <c r="N5592" s="1" t="s">
        <v>5523</v>
      </c>
      <c r="O5592" s="1">
        <v>43797</v>
      </c>
      <c r="P5592" s="1">
        <v>1104</v>
      </c>
      <c r="Q5592" s="1" t="s">
        <v>5524</v>
      </c>
    </row>
    <row r="5593" spans="1:17" x14ac:dyDescent="0.4">
      <c r="A5593" t="s">
        <v>48</v>
      </c>
      <c r="B5593" t="s">
        <v>2124</v>
      </c>
      <c r="C5593" t="s">
        <v>4</v>
      </c>
      <c r="D5593">
        <v>2020</v>
      </c>
      <c r="E5593" s="3">
        <v>4</v>
      </c>
      <c r="F5593" s="21" t="s">
        <v>50</v>
      </c>
      <c r="G5593" s="1">
        <v>192</v>
      </c>
      <c r="H5593" s="1">
        <v>13</v>
      </c>
      <c r="J5593" s="1" t="s">
        <v>20</v>
      </c>
      <c r="K5593" s="1" t="s">
        <v>3463</v>
      </c>
      <c r="L5593" s="1" t="s">
        <v>3464</v>
      </c>
      <c r="M5593" s="1">
        <v>0</v>
      </c>
      <c r="N5593" s="1" t="s">
        <v>3465</v>
      </c>
      <c r="O5593" s="1">
        <v>43990</v>
      </c>
      <c r="P5593" s="1">
        <v>1102</v>
      </c>
      <c r="Q5593" s="1" t="s">
        <v>3466</v>
      </c>
    </row>
    <row r="5594" spans="1:17" x14ac:dyDescent="0.4">
      <c r="A5594" t="s">
        <v>48</v>
      </c>
      <c r="B5594" t="s">
        <v>2124</v>
      </c>
      <c r="C5594" t="s">
        <v>4</v>
      </c>
      <c r="D5594">
        <v>2020</v>
      </c>
      <c r="E5594" s="3">
        <v>4</v>
      </c>
      <c r="F5594" s="21" t="s">
        <v>50</v>
      </c>
      <c r="G5594" s="1">
        <v>193</v>
      </c>
      <c r="H5594" s="1" t="s">
        <v>81</v>
      </c>
      <c r="J5594" s="1" t="s">
        <v>3156</v>
      </c>
      <c r="K5594" s="1" t="s">
        <v>5686</v>
      </c>
      <c r="L5594" s="1" t="s">
        <v>5687</v>
      </c>
      <c r="M5594" s="1">
        <v>0</v>
      </c>
      <c r="O5594" s="1">
        <v>43936</v>
      </c>
      <c r="P5594" s="1">
        <v>1071</v>
      </c>
      <c r="Q5594" s="1" t="s">
        <v>5688</v>
      </c>
    </row>
    <row r="5595" spans="1:17" x14ac:dyDescent="0.4">
      <c r="A5595" t="s">
        <v>48</v>
      </c>
      <c r="B5595" t="s">
        <v>2124</v>
      </c>
      <c r="C5595" t="s">
        <v>4</v>
      </c>
      <c r="D5595">
        <v>2020</v>
      </c>
      <c r="E5595" s="3">
        <v>4</v>
      </c>
      <c r="F5595" s="21" t="s">
        <v>50</v>
      </c>
      <c r="G5595" s="1">
        <v>194</v>
      </c>
      <c r="H5595" s="1">
        <v>-31</v>
      </c>
      <c r="J5595" s="1" t="s">
        <v>317</v>
      </c>
      <c r="K5595" s="1" t="s">
        <v>5500</v>
      </c>
      <c r="L5595" s="1" t="s">
        <v>5501</v>
      </c>
      <c r="M5595" s="1">
        <v>0</v>
      </c>
      <c r="N5595" s="1" t="s">
        <v>5502</v>
      </c>
      <c r="O5595" s="1">
        <v>43482</v>
      </c>
      <c r="P5595" s="1">
        <v>1069</v>
      </c>
      <c r="Q5595" s="1" t="s">
        <v>5503</v>
      </c>
    </row>
    <row r="5596" spans="1:17" x14ac:dyDescent="0.4">
      <c r="A5596" t="s">
        <v>48</v>
      </c>
      <c r="B5596" t="s">
        <v>2124</v>
      </c>
      <c r="C5596" t="s">
        <v>4</v>
      </c>
      <c r="D5596">
        <v>2020</v>
      </c>
      <c r="E5596" s="3">
        <v>4</v>
      </c>
      <c r="F5596" s="21" t="s">
        <v>50</v>
      </c>
      <c r="G5596" s="1">
        <v>195</v>
      </c>
      <c r="H5596" s="1">
        <v>16</v>
      </c>
      <c r="J5596" s="1" t="s">
        <v>3156</v>
      </c>
      <c r="K5596" s="1" t="s">
        <v>2288</v>
      </c>
      <c r="L5596" s="1" t="s">
        <v>2289</v>
      </c>
      <c r="M5596" s="1">
        <v>0</v>
      </c>
      <c r="N5596" s="1" t="s">
        <v>5413</v>
      </c>
      <c r="O5596" s="1">
        <v>43970</v>
      </c>
      <c r="P5596" s="1">
        <v>1050</v>
      </c>
      <c r="Q5596" s="1" t="s">
        <v>5414</v>
      </c>
    </row>
    <row r="5597" spans="1:17" x14ac:dyDescent="0.4">
      <c r="A5597" t="s">
        <v>48</v>
      </c>
      <c r="B5597" t="s">
        <v>2124</v>
      </c>
      <c r="C5597" t="s">
        <v>4</v>
      </c>
      <c r="D5597">
        <v>2020</v>
      </c>
      <c r="E5597" s="3">
        <v>4</v>
      </c>
      <c r="F5597" s="21" t="s">
        <v>50</v>
      </c>
      <c r="G5597" s="1">
        <v>196</v>
      </c>
      <c r="H5597" s="1">
        <v>24</v>
      </c>
      <c r="J5597" s="1" t="s">
        <v>317</v>
      </c>
      <c r="K5597" s="1" t="s">
        <v>5344</v>
      </c>
      <c r="L5597" s="1" t="s">
        <v>5345</v>
      </c>
      <c r="M5597" s="1">
        <v>0</v>
      </c>
      <c r="N5597" s="1" t="s">
        <v>5346</v>
      </c>
      <c r="O5597" s="1">
        <v>43733</v>
      </c>
      <c r="P5597" s="1">
        <v>1046</v>
      </c>
      <c r="Q5597" s="1" t="s">
        <v>5347</v>
      </c>
    </row>
    <row r="5598" spans="1:17" x14ac:dyDescent="0.4">
      <c r="A5598" t="s">
        <v>48</v>
      </c>
      <c r="B5598" t="s">
        <v>2124</v>
      </c>
      <c r="C5598" t="s">
        <v>4</v>
      </c>
      <c r="D5598">
        <v>2020</v>
      </c>
      <c r="E5598" s="3">
        <v>4</v>
      </c>
      <c r="F5598" s="21" t="s">
        <v>50</v>
      </c>
      <c r="G5598" s="1">
        <v>197</v>
      </c>
      <c r="H5598" s="1">
        <v>-20</v>
      </c>
      <c r="J5598" s="1" t="s">
        <v>20</v>
      </c>
      <c r="K5598" s="1" t="s">
        <v>5365</v>
      </c>
      <c r="L5598" s="1" t="s">
        <v>5366</v>
      </c>
      <c r="M5598" s="1">
        <v>0</v>
      </c>
      <c r="N5598" s="1" t="s">
        <v>5367</v>
      </c>
      <c r="O5598" s="1">
        <v>44006</v>
      </c>
      <c r="P5598" s="1">
        <v>1044</v>
      </c>
      <c r="Q5598" s="1" t="s">
        <v>5368</v>
      </c>
    </row>
    <row r="5599" spans="1:17" x14ac:dyDescent="0.4">
      <c r="A5599" t="s">
        <v>48</v>
      </c>
      <c r="B5599" t="s">
        <v>2124</v>
      </c>
      <c r="C5599" t="s">
        <v>4</v>
      </c>
      <c r="D5599">
        <v>2020</v>
      </c>
      <c r="E5599" s="3">
        <v>4</v>
      </c>
      <c r="F5599" s="21" t="s">
        <v>50</v>
      </c>
      <c r="G5599" s="1">
        <v>198</v>
      </c>
      <c r="H5599" s="1">
        <v>19</v>
      </c>
      <c r="J5599" s="1" t="s">
        <v>20</v>
      </c>
      <c r="K5599" s="1" t="s">
        <v>2742</v>
      </c>
      <c r="L5599" s="1" t="s">
        <v>4015</v>
      </c>
      <c r="M5599" s="1">
        <v>0</v>
      </c>
      <c r="N5599" s="1" t="s">
        <v>4016</v>
      </c>
      <c r="O5599" s="1">
        <v>44005</v>
      </c>
      <c r="P5599" s="1">
        <v>1025</v>
      </c>
      <c r="Q5599" s="1" t="s">
        <v>4017</v>
      </c>
    </row>
    <row r="5600" spans="1:17" x14ac:dyDescent="0.4">
      <c r="A5600" t="s">
        <v>48</v>
      </c>
      <c r="B5600" t="s">
        <v>2124</v>
      </c>
      <c r="C5600" t="s">
        <v>4</v>
      </c>
      <c r="D5600">
        <v>2020</v>
      </c>
      <c r="E5600" s="3">
        <v>4</v>
      </c>
      <c r="F5600" s="21" t="s">
        <v>50</v>
      </c>
      <c r="G5600" s="1">
        <v>199</v>
      </c>
      <c r="H5600" s="1">
        <v>-4</v>
      </c>
      <c r="J5600" s="1" t="s">
        <v>1442</v>
      </c>
      <c r="K5600" s="1" t="s">
        <v>5635</v>
      </c>
      <c r="L5600" s="1" t="s">
        <v>5636</v>
      </c>
      <c r="M5600" s="1">
        <v>0</v>
      </c>
      <c r="O5600" s="1">
        <v>43908</v>
      </c>
      <c r="P5600" s="1">
        <v>1025</v>
      </c>
      <c r="Q5600" s="1" t="s">
        <v>5637</v>
      </c>
    </row>
    <row r="5601" spans="1:17" x14ac:dyDescent="0.4">
      <c r="A5601" t="s">
        <v>48</v>
      </c>
      <c r="B5601" t="s">
        <v>2124</v>
      </c>
      <c r="C5601" t="s">
        <v>4</v>
      </c>
      <c r="D5601">
        <v>2020</v>
      </c>
      <c r="E5601" s="3">
        <v>4</v>
      </c>
      <c r="F5601" s="21" t="s">
        <v>50</v>
      </c>
      <c r="G5601" s="1">
        <v>200</v>
      </c>
      <c r="H5601" s="1">
        <v>-109</v>
      </c>
      <c r="J5601" s="1" t="s">
        <v>317</v>
      </c>
      <c r="K5601" s="1" t="s">
        <v>2365</v>
      </c>
      <c r="L5601" s="1" t="s">
        <v>2366</v>
      </c>
      <c r="M5601" s="1">
        <v>0</v>
      </c>
      <c r="N5601" s="1" t="s">
        <v>5110</v>
      </c>
      <c r="O5601" s="1">
        <v>44006</v>
      </c>
      <c r="P5601" s="1">
        <v>1019</v>
      </c>
      <c r="Q5601" s="1" t="s">
        <v>5111</v>
      </c>
    </row>
    <row r="5602" spans="1:17" x14ac:dyDescent="0.4">
      <c r="A5602" t="s">
        <v>48</v>
      </c>
      <c r="B5602" t="s">
        <v>2124</v>
      </c>
      <c r="C5602" t="s">
        <v>4</v>
      </c>
      <c r="D5602">
        <v>2020</v>
      </c>
      <c r="E5602" s="3">
        <v>5</v>
      </c>
      <c r="F5602" s="21" t="s">
        <v>50</v>
      </c>
      <c r="G5602" s="1">
        <v>1</v>
      </c>
      <c r="H5602" s="1" t="s">
        <v>81</v>
      </c>
      <c r="J5602" s="1" t="s">
        <v>15</v>
      </c>
      <c r="K5602" s="1" t="s">
        <v>5689</v>
      </c>
      <c r="L5602" s="1" t="s">
        <v>2283</v>
      </c>
      <c r="M5602" s="1">
        <v>0</v>
      </c>
      <c r="N5602" s="1" t="s">
        <v>5690</v>
      </c>
      <c r="O5602" s="1">
        <v>44000</v>
      </c>
      <c r="P5602" s="1">
        <v>172307</v>
      </c>
      <c r="Q5602" s="1" t="s">
        <v>5691</v>
      </c>
    </row>
    <row r="5603" spans="1:17" x14ac:dyDescent="0.4">
      <c r="A5603" t="s">
        <v>48</v>
      </c>
      <c r="B5603" t="s">
        <v>2124</v>
      </c>
      <c r="C5603" t="s">
        <v>4</v>
      </c>
      <c r="D5603">
        <v>2020</v>
      </c>
      <c r="E5603" s="3">
        <v>5</v>
      </c>
      <c r="F5603" s="21" t="s">
        <v>50</v>
      </c>
      <c r="G5603" s="1">
        <v>2</v>
      </c>
      <c r="H5603" s="1" t="s">
        <v>62</v>
      </c>
      <c r="J5603" s="1" t="s">
        <v>178</v>
      </c>
      <c r="K5603" s="1" t="s">
        <v>2210</v>
      </c>
      <c r="L5603" s="1" t="s">
        <v>2171</v>
      </c>
      <c r="M5603" s="1">
        <v>0</v>
      </c>
      <c r="N5603" s="1" t="s">
        <v>5058</v>
      </c>
      <c r="O5603" s="1">
        <v>43736</v>
      </c>
      <c r="P5603" s="1">
        <v>129601</v>
      </c>
      <c r="Q5603" s="1" t="s">
        <v>5059</v>
      </c>
    </row>
    <row r="5604" spans="1:17" x14ac:dyDescent="0.4">
      <c r="A5604" t="s">
        <v>48</v>
      </c>
      <c r="B5604" t="s">
        <v>2124</v>
      </c>
      <c r="C5604" t="s">
        <v>4</v>
      </c>
      <c r="D5604">
        <v>2020</v>
      </c>
      <c r="E5604" s="3">
        <v>5</v>
      </c>
      <c r="F5604" s="21" t="s">
        <v>50</v>
      </c>
      <c r="G5604" s="1">
        <v>3</v>
      </c>
      <c r="H5604" s="1">
        <v>3</v>
      </c>
      <c r="J5604" s="1" t="s">
        <v>178</v>
      </c>
      <c r="K5604" s="1" t="s">
        <v>2268</v>
      </c>
      <c r="L5604" s="1" t="s">
        <v>3614</v>
      </c>
      <c r="M5604" s="1">
        <v>0</v>
      </c>
      <c r="N5604" s="1" t="s">
        <v>5060</v>
      </c>
      <c r="O5604" s="1">
        <v>43739</v>
      </c>
      <c r="P5604" s="1">
        <v>107456</v>
      </c>
      <c r="Q5604" s="1" t="s">
        <v>5061</v>
      </c>
    </row>
    <row r="5605" spans="1:17" x14ac:dyDescent="0.4">
      <c r="A5605" t="s">
        <v>48</v>
      </c>
      <c r="B5605" t="s">
        <v>2124</v>
      </c>
      <c r="C5605" t="s">
        <v>4</v>
      </c>
      <c r="D5605">
        <v>2020</v>
      </c>
      <c r="E5605" s="3">
        <v>5</v>
      </c>
      <c r="F5605" s="21" t="s">
        <v>50</v>
      </c>
      <c r="G5605" s="1">
        <v>4</v>
      </c>
      <c r="H5605" s="1">
        <v>-1</v>
      </c>
      <c r="J5605" s="1" t="s">
        <v>317</v>
      </c>
      <c r="K5605" s="1" t="s">
        <v>2170</v>
      </c>
      <c r="L5605" s="1" t="s">
        <v>2171</v>
      </c>
      <c r="M5605" s="1">
        <v>0</v>
      </c>
      <c r="N5605" s="1" t="s">
        <v>5054</v>
      </c>
      <c r="O5605" s="1">
        <v>43794</v>
      </c>
      <c r="P5605" s="1">
        <v>95122</v>
      </c>
      <c r="Q5605" s="1" t="s">
        <v>5055</v>
      </c>
    </row>
    <row r="5606" spans="1:17" x14ac:dyDescent="0.4">
      <c r="A5606" t="s">
        <v>48</v>
      </c>
      <c r="B5606" t="s">
        <v>2124</v>
      </c>
      <c r="C5606" t="s">
        <v>4</v>
      </c>
      <c r="D5606">
        <v>2020</v>
      </c>
      <c r="E5606" s="3">
        <v>5</v>
      </c>
      <c r="F5606" s="21" t="s">
        <v>50</v>
      </c>
      <c r="G5606" s="1">
        <v>5</v>
      </c>
      <c r="H5606" s="1" t="s">
        <v>62</v>
      </c>
      <c r="J5606" s="1" t="s">
        <v>3156</v>
      </c>
      <c r="K5606" s="1" t="s">
        <v>74</v>
      </c>
      <c r="L5606" s="1" t="s">
        <v>128</v>
      </c>
      <c r="M5606" s="1">
        <v>0</v>
      </c>
      <c r="N5606" s="1" t="s">
        <v>3157</v>
      </c>
      <c r="O5606" s="1">
        <v>44005</v>
      </c>
      <c r="P5606" s="1">
        <v>90383</v>
      </c>
      <c r="Q5606" s="1" t="s">
        <v>3158</v>
      </c>
    </row>
    <row r="5607" spans="1:17" x14ac:dyDescent="0.4">
      <c r="A5607" t="s">
        <v>48</v>
      </c>
      <c r="B5607" t="s">
        <v>2124</v>
      </c>
      <c r="C5607" t="s">
        <v>4</v>
      </c>
      <c r="D5607">
        <v>2020</v>
      </c>
      <c r="E5607" s="3">
        <v>5</v>
      </c>
      <c r="F5607" s="21" t="s">
        <v>50</v>
      </c>
      <c r="G5607" s="1">
        <v>6</v>
      </c>
      <c r="H5607" s="1">
        <v>-5</v>
      </c>
      <c r="J5607" s="1" t="s">
        <v>365</v>
      </c>
      <c r="K5607" s="1" t="s">
        <v>3613</v>
      </c>
      <c r="L5607" s="1" t="s">
        <v>3614</v>
      </c>
      <c r="M5607" s="1">
        <v>0</v>
      </c>
      <c r="O5607" s="1">
        <v>43872</v>
      </c>
      <c r="P5607" s="1">
        <v>83436</v>
      </c>
      <c r="Q5607" s="1" t="s">
        <v>3615</v>
      </c>
    </row>
    <row r="5608" spans="1:17" x14ac:dyDescent="0.4">
      <c r="A5608" t="s">
        <v>48</v>
      </c>
      <c r="B5608" t="s">
        <v>2124</v>
      </c>
      <c r="C5608" t="s">
        <v>4</v>
      </c>
      <c r="D5608">
        <v>2020</v>
      </c>
      <c r="E5608" s="3">
        <v>5</v>
      </c>
      <c r="F5608" s="21" t="s">
        <v>50</v>
      </c>
      <c r="G5608" s="1">
        <v>7</v>
      </c>
      <c r="H5608" s="1">
        <v>-3</v>
      </c>
      <c r="J5608" s="1" t="s">
        <v>20</v>
      </c>
      <c r="K5608" s="1" t="s">
        <v>345</v>
      </c>
      <c r="L5608" s="1" t="s">
        <v>125</v>
      </c>
      <c r="M5608" s="1">
        <v>0</v>
      </c>
      <c r="N5608" s="1" t="s">
        <v>3144</v>
      </c>
      <c r="O5608" s="1">
        <v>44005</v>
      </c>
      <c r="P5608" s="1">
        <v>82147</v>
      </c>
      <c r="Q5608" s="1" t="s">
        <v>3145</v>
      </c>
    </row>
    <row r="5609" spans="1:17" x14ac:dyDescent="0.4">
      <c r="A5609" t="s">
        <v>48</v>
      </c>
      <c r="B5609" t="s">
        <v>2124</v>
      </c>
      <c r="C5609" t="s">
        <v>4</v>
      </c>
      <c r="D5609">
        <v>2020</v>
      </c>
      <c r="E5609" s="3">
        <v>5</v>
      </c>
      <c r="F5609" s="21" t="s">
        <v>50</v>
      </c>
      <c r="G5609" s="1">
        <v>8</v>
      </c>
      <c r="H5609" s="1" t="s">
        <v>62</v>
      </c>
      <c r="J5609" s="1" t="s">
        <v>10</v>
      </c>
      <c r="K5609" s="1" t="s">
        <v>390</v>
      </c>
      <c r="L5609" s="1" t="s">
        <v>187</v>
      </c>
      <c r="M5609" s="1">
        <v>0</v>
      </c>
      <c r="N5609" s="1" t="s">
        <v>3236</v>
      </c>
      <c r="O5609" s="1">
        <v>43976</v>
      </c>
      <c r="P5609" s="1">
        <v>57346</v>
      </c>
      <c r="Q5609" s="1" t="s">
        <v>3237</v>
      </c>
    </row>
    <row r="5610" spans="1:17" x14ac:dyDescent="0.4">
      <c r="A5610" t="s">
        <v>48</v>
      </c>
      <c r="B5610" t="s">
        <v>2124</v>
      </c>
      <c r="C5610" t="s">
        <v>4</v>
      </c>
      <c r="D5610">
        <v>2020</v>
      </c>
      <c r="E5610" s="3">
        <v>5</v>
      </c>
      <c r="F5610" s="21" t="s">
        <v>50</v>
      </c>
      <c r="G5610" s="1">
        <v>9</v>
      </c>
      <c r="H5610" s="1">
        <v>-2</v>
      </c>
      <c r="J5610" s="1" t="s">
        <v>178</v>
      </c>
      <c r="K5610" s="1" t="s">
        <v>2282</v>
      </c>
      <c r="L5610" s="1" t="s">
        <v>2283</v>
      </c>
      <c r="M5610" s="1">
        <v>0</v>
      </c>
      <c r="N5610" s="1" t="s">
        <v>5062</v>
      </c>
      <c r="O5610" s="1">
        <v>43775</v>
      </c>
      <c r="P5610" s="1">
        <v>44800</v>
      </c>
      <c r="Q5610" s="1" t="s">
        <v>5063</v>
      </c>
    </row>
    <row r="5611" spans="1:17" x14ac:dyDescent="0.4">
      <c r="A5611" t="s">
        <v>48</v>
      </c>
      <c r="B5611" t="s">
        <v>2124</v>
      </c>
      <c r="C5611" t="s">
        <v>4</v>
      </c>
      <c r="D5611">
        <v>2020</v>
      </c>
      <c r="E5611" s="3">
        <v>5</v>
      </c>
      <c r="F5611" s="21" t="s">
        <v>50</v>
      </c>
      <c r="G5611" s="1">
        <v>10</v>
      </c>
      <c r="H5611" s="1">
        <v>1</v>
      </c>
      <c r="J5611" s="1" t="s">
        <v>10</v>
      </c>
      <c r="K5611" s="1" t="s">
        <v>3162</v>
      </c>
      <c r="L5611" s="1" t="s">
        <v>229</v>
      </c>
      <c r="M5611" s="1">
        <v>0</v>
      </c>
      <c r="N5611" s="1" t="s">
        <v>3163</v>
      </c>
      <c r="O5611" s="1">
        <v>43948</v>
      </c>
      <c r="P5611" s="1">
        <v>39527</v>
      </c>
      <c r="Q5611" s="1" t="s">
        <v>3164</v>
      </c>
    </row>
    <row r="5612" spans="1:17" x14ac:dyDescent="0.4">
      <c r="A5612" t="s">
        <v>48</v>
      </c>
      <c r="B5612" t="s">
        <v>2124</v>
      </c>
      <c r="C5612" t="s">
        <v>4</v>
      </c>
      <c r="D5612">
        <v>2020</v>
      </c>
      <c r="E5612" s="3">
        <v>5</v>
      </c>
      <c r="F5612" s="21" t="s">
        <v>50</v>
      </c>
      <c r="G5612" s="1">
        <v>11</v>
      </c>
      <c r="H5612" s="1">
        <v>-1</v>
      </c>
      <c r="J5612" s="1" t="s">
        <v>3664</v>
      </c>
      <c r="K5612" s="1" t="s">
        <v>2310</v>
      </c>
      <c r="L5612" s="1" t="s">
        <v>2283</v>
      </c>
      <c r="M5612" s="1">
        <v>0</v>
      </c>
      <c r="N5612" s="1" t="s">
        <v>5056</v>
      </c>
      <c r="O5612" s="1">
        <v>43313</v>
      </c>
      <c r="P5612" s="1">
        <v>30990</v>
      </c>
      <c r="Q5612" s="1" t="s">
        <v>5057</v>
      </c>
    </row>
    <row r="5613" spans="1:17" x14ac:dyDescent="0.4">
      <c r="A5613" t="s">
        <v>48</v>
      </c>
      <c r="B5613" t="s">
        <v>2124</v>
      </c>
      <c r="C5613" t="s">
        <v>4</v>
      </c>
      <c r="D5613">
        <v>2020</v>
      </c>
      <c r="E5613" s="3">
        <v>5</v>
      </c>
      <c r="F5613" s="21" t="s">
        <v>50</v>
      </c>
      <c r="G5613" s="1">
        <v>12</v>
      </c>
      <c r="H5613" s="1">
        <v>-3</v>
      </c>
      <c r="J5613" s="1" t="s">
        <v>178</v>
      </c>
      <c r="K5613" s="1" t="s">
        <v>5602</v>
      </c>
      <c r="L5613" s="1" t="s">
        <v>3559</v>
      </c>
      <c r="M5613" s="1">
        <v>0</v>
      </c>
      <c r="O5613" s="1">
        <v>43900</v>
      </c>
      <c r="P5613" s="1">
        <v>28001</v>
      </c>
      <c r="Q5613" s="1" t="s">
        <v>5603</v>
      </c>
    </row>
    <row r="5614" spans="1:17" x14ac:dyDescent="0.4">
      <c r="A5614" t="s">
        <v>48</v>
      </c>
      <c r="B5614" t="s">
        <v>2124</v>
      </c>
      <c r="C5614" t="s">
        <v>4</v>
      </c>
      <c r="D5614">
        <v>2020</v>
      </c>
      <c r="E5614" s="3">
        <v>5</v>
      </c>
      <c r="F5614" s="21" t="s">
        <v>50</v>
      </c>
      <c r="G5614" s="1">
        <v>13</v>
      </c>
      <c r="H5614" s="1">
        <v>-1</v>
      </c>
      <c r="J5614" s="1" t="s">
        <v>415</v>
      </c>
      <c r="K5614" s="1" t="s">
        <v>3448</v>
      </c>
      <c r="L5614" s="1">
        <v>1.1100000000000001</v>
      </c>
      <c r="M5614" s="1">
        <v>0</v>
      </c>
      <c r="N5614" s="1" t="s">
        <v>3449</v>
      </c>
      <c r="O5614" s="1">
        <v>44004</v>
      </c>
      <c r="P5614" s="1">
        <v>26213</v>
      </c>
      <c r="Q5614" s="1" t="s">
        <v>3450</v>
      </c>
    </row>
    <row r="5615" spans="1:17" x14ac:dyDescent="0.4">
      <c r="A5615" t="s">
        <v>48</v>
      </c>
      <c r="B5615" t="s">
        <v>2124</v>
      </c>
      <c r="C5615" t="s">
        <v>4</v>
      </c>
      <c r="D5615">
        <v>2020</v>
      </c>
      <c r="E5615" s="3">
        <v>5</v>
      </c>
      <c r="F5615" s="21" t="s">
        <v>50</v>
      </c>
      <c r="G5615" s="1">
        <v>14</v>
      </c>
      <c r="H5615" s="1" t="s">
        <v>62</v>
      </c>
      <c r="J5615" s="1" t="s">
        <v>178</v>
      </c>
      <c r="K5615" s="1" t="s">
        <v>2304</v>
      </c>
      <c r="L5615" s="1" t="s">
        <v>3559</v>
      </c>
      <c r="M5615" s="1">
        <v>0</v>
      </c>
      <c r="N5615" s="1" t="s">
        <v>5070</v>
      </c>
      <c r="O5615" s="1">
        <v>43980</v>
      </c>
      <c r="P5615" s="1">
        <v>22349</v>
      </c>
      <c r="Q5615" s="1" t="s">
        <v>5071</v>
      </c>
    </row>
    <row r="5616" spans="1:17" x14ac:dyDescent="0.4">
      <c r="A5616" t="s">
        <v>48</v>
      </c>
      <c r="B5616" t="s">
        <v>2124</v>
      </c>
      <c r="C5616" t="s">
        <v>4</v>
      </c>
      <c r="D5616">
        <v>2020</v>
      </c>
      <c r="E5616" s="3">
        <v>5</v>
      </c>
      <c r="F5616" s="21" t="s">
        <v>50</v>
      </c>
      <c r="G5616" s="1">
        <v>15</v>
      </c>
      <c r="H5616" s="1" t="s">
        <v>62</v>
      </c>
      <c r="J5616" s="1" t="s">
        <v>178</v>
      </c>
      <c r="K5616" s="1" t="s">
        <v>2296</v>
      </c>
      <c r="L5616" s="1" t="s">
        <v>3559</v>
      </c>
      <c r="M5616" s="1">
        <v>0</v>
      </c>
      <c r="N5616" s="1" t="s">
        <v>5068</v>
      </c>
      <c r="O5616" s="1">
        <v>42717</v>
      </c>
      <c r="P5616" s="1">
        <v>22207</v>
      </c>
      <c r="Q5616" s="1" t="s">
        <v>5069</v>
      </c>
    </row>
    <row r="5617" spans="1:17" x14ac:dyDescent="0.4">
      <c r="A5617" t="s">
        <v>48</v>
      </c>
      <c r="B5617" t="s">
        <v>2124</v>
      </c>
      <c r="C5617" t="s">
        <v>4</v>
      </c>
      <c r="D5617">
        <v>2020</v>
      </c>
      <c r="E5617" s="3">
        <v>5</v>
      </c>
      <c r="F5617" s="21" t="s">
        <v>50</v>
      </c>
      <c r="G5617" s="1">
        <v>16</v>
      </c>
      <c r="H5617" s="1">
        <v>-3</v>
      </c>
      <c r="J5617" s="1" t="s">
        <v>178</v>
      </c>
      <c r="K5617" s="1" t="s">
        <v>2312</v>
      </c>
      <c r="L5617" s="1" t="s">
        <v>2283</v>
      </c>
      <c r="M5617" s="1">
        <v>0</v>
      </c>
      <c r="N5617" s="1" t="s">
        <v>5064</v>
      </c>
      <c r="O5617" s="1">
        <v>42656</v>
      </c>
      <c r="P5617" s="1">
        <v>21195</v>
      </c>
      <c r="Q5617" s="1" t="s">
        <v>5065</v>
      </c>
    </row>
    <row r="5618" spans="1:17" x14ac:dyDescent="0.4">
      <c r="A5618" t="s">
        <v>48</v>
      </c>
      <c r="B5618" t="s">
        <v>2124</v>
      </c>
      <c r="C5618" t="s">
        <v>4</v>
      </c>
      <c r="D5618">
        <v>2020</v>
      </c>
      <c r="E5618" s="3">
        <v>5</v>
      </c>
      <c r="F5618" s="21" t="s">
        <v>50</v>
      </c>
      <c r="G5618" s="1">
        <v>17</v>
      </c>
      <c r="H5618" s="1" t="s">
        <v>62</v>
      </c>
      <c r="J5618" s="1" t="s">
        <v>3497</v>
      </c>
      <c r="K5618" s="1" t="s">
        <v>186</v>
      </c>
      <c r="L5618" s="1" t="s">
        <v>187</v>
      </c>
      <c r="M5618" s="1">
        <v>0</v>
      </c>
      <c r="N5618" s="1" t="s">
        <v>3236</v>
      </c>
      <c r="O5618" s="1">
        <v>44007</v>
      </c>
      <c r="P5618" s="1">
        <v>19078</v>
      </c>
      <c r="Q5618" s="1" t="s">
        <v>3498</v>
      </c>
    </row>
    <row r="5619" spans="1:17" x14ac:dyDescent="0.4">
      <c r="A5619" t="s">
        <v>48</v>
      </c>
      <c r="B5619" t="s">
        <v>2124</v>
      </c>
      <c r="C5619" t="s">
        <v>4</v>
      </c>
      <c r="D5619">
        <v>2020</v>
      </c>
      <c r="E5619" s="3">
        <v>5</v>
      </c>
      <c r="F5619" s="21" t="s">
        <v>50</v>
      </c>
      <c r="G5619" s="1">
        <v>18</v>
      </c>
      <c r="H5619" s="1">
        <v>1</v>
      </c>
      <c r="J5619" s="1" t="s">
        <v>10</v>
      </c>
      <c r="K5619" s="1" t="s">
        <v>3280</v>
      </c>
      <c r="L5619" s="1" t="s">
        <v>3281</v>
      </c>
      <c r="M5619" s="1">
        <v>0</v>
      </c>
      <c r="N5619" s="1" t="s">
        <v>3282</v>
      </c>
      <c r="O5619" s="1">
        <v>42169</v>
      </c>
      <c r="P5619" s="1">
        <v>18150</v>
      </c>
      <c r="Q5619" s="1" t="s">
        <v>3283</v>
      </c>
    </row>
    <row r="5620" spans="1:17" x14ac:dyDescent="0.4">
      <c r="A5620" t="s">
        <v>48</v>
      </c>
      <c r="B5620" t="s">
        <v>2124</v>
      </c>
      <c r="C5620" t="s">
        <v>4</v>
      </c>
      <c r="D5620">
        <v>2020</v>
      </c>
      <c r="E5620" s="3">
        <v>5</v>
      </c>
      <c r="F5620" s="21" t="s">
        <v>50</v>
      </c>
      <c r="G5620" s="1">
        <v>19</v>
      </c>
      <c r="H5620" s="1">
        <v>-1</v>
      </c>
      <c r="J5620" s="1" t="s">
        <v>317</v>
      </c>
      <c r="K5620" s="1" t="s">
        <v>2377</v>
      </c>
      <c r="L5620" s="1" t="s">
        <v>3191</v>
      </c>
      <c r="M5620" s="1">
        <v>0</v>
      </c>
      <c r="N5620" s="1" t="s">
        <v>3192</v>
      </c>
      <c r="O5620" s="1">
        <v>43958</v>
      </c>
      <c r="P5620" s="1">
        <v>17032</v>
      </c>
      <c r="Q5620" s="1" t="s">
        <v>3193</v>
      </c>
    </row>
    <row r="5621" spans="1:17" x14ac:dyDescent="0.4">
      <c r="A5621" t="s">
        <v>48</v>
      </c>
      <c r="B5621" t="s">
        <v>2124</v>
      </c>
      <c r="C5621" t="s">
        <v>4</v>
      </c>
      <c r="D5621">
        <v>2020</v>
      </c>
      <c r="E5621" s="3">
        <v>5</v>
      </c>
      <c r="F5621" s="21" t="s">
        <v>50</v>
      </c>
      <c r="G5621" s="1">
        <v>20</v>
      </c>
      <c r="H5621" s="1" t="s">
        <v>62</v>
      </c>
      <c r="J5621" s="1" t="s">
        <v>452</v>
      </c>
      <c r="K5621" s="1" t="s">
        <v>2352</v>
      </c>
      <c r="L5621" s="1" t="s">
        <v>3153</v>
      </c>
      <c r="M5621" s="1">
        <v>0</v>
      </c>
      <c r="N5621" s="1" t="s">
        <v>3287</v>
      </c>
      <c r="O5621" s="1">
        <v>44011</v>
      </c>
      <c r="P5621" s="1">
        <v>16096</v>
      </c>
      <c r="Q5621" s="1" t="s">
        <v>3288</v>
      </c>
    </row>
    <row r="5622" spans="1:17" x14ac:dyDescent="0.4">
      <c r="A5622" t="s">
        <v>48</v>
      </c>
      <c r="B5622" t="s">
        <v>2124</v>
      </c>
      <c r="C5622" t="s">
        <v>4</v>
      </c>
      <c r="D5622">
        <v>2020</v>
      </c>
      <c r="E5622" s="3">
        <v>5</v>
      </c>
      <c r="F5622" s="21" t="s">
        <v>50</v>
      </c>
      <c r="G5622" s="1">
        <v>21</v>
      </c>
      <c r="H5622" s="1">
        <v>-5</v>
      </c>
      <c r="J5622" s="1" t="s">
        <v>317</v>
      </c>
      <c r="K5622" s="1" t="s">
        <v>2285</v>
      </c>
      <c r="L5622" s="1" t="s">
        <v>2286</v>
      </c>
      <c r="M5622" s="1">
        <v>0</v>
      </c>
      <c r="N5622" s="1" t="s">
        <v>5066</v>
      </c>
      <c r="O5622" s="1">
        <v>43718</v>
      </c>
      <c r="P5622" s="1">
        <v>15638</v>
      </c>
      <c r="Q5622" s="1" t="s">
        <v>5067</v>
      </c>
    </row>
    <row r="5623" spans="1:17" x14ac:dyDescent="0.4">
      <c r="A5623" t="s">
        <v>48</v>
      </c>
      <c r="B5623" t="s">
        <v>2124</v>
      </c>
      <c r="C5623" t="s">
        <v>4</v>
      </c>
      <c r="D5623">
        <v>2020</v>
      </c>
      <c r="E5623" s="3">
        <v>5</v>
      </c>
      <c r="F5623" s="21" t="s">
        <v>50</v>
      </c>
      <c r="G5623" s="1">
        <v>22</v>
      </c>
      <c r="H5623" s="1">
        <v>-1</v>
      </c>
      <c r="J5623" s="1" t="s">
        <v>10</v>
      </c>
      <c r="K5623" s="1" t="s">
        <v>2389</v>
      </c>
      <c r="L5623" s="1" t="s">
        <v>5080</v>
      </c>
      <c r="M5623" s="1">
        <v>0</v>
      </c>
      <c r="N5623" s="1" t="s">
        <v>5073</v>
      </c>
      <c r="O5623" s="1">
        <v>43361</v>
      </c>
      <c r="P5623" s="1">
        <v>15559</v>
      </c>
      <c r="Q5623" s="1" t="s">
        <v>5081</v>
      </c>
    </row>
    <row r="5624" spans="1:17" x14ac:dyDescent="0.4">
      <c r="A5624" t="s">
        <v>48</v>
      </c>
      <c r="B5624" t="s">
        <v>2124</v>
      </c>
      <c r="C5624" t="s">
        <v>4</v>
      </c>
      <c r="D5624">
        <v>2020</v>
      </c>
      <c r="E5624" s="3">
        <v>5</v>
      </c>
      <c r="F5624" s="21" t="s">
        <v>50</v>
      </c>
      <c r="G5624" s="1">
        <v>23</v>
      </c>
      <c r="H5624" s="1">
        <v>1</v>
      </c>
      <c r="J5624" s="1" t="s">
        <v>10</v>
      </c>
      <c r="K5624" s="1" t="s">
        <v>692</v>
      </c>
      <c r="L5624" s="1" t="s">
        <v>5086</v>
      </c>
      <c r="M5624" s="1">
        <v>0</v>
      </c>
      <c r="N5624" s="1" t="s">
        <v>5087</v>
      </c>
      <c r="O5624" s="1">
        <v>44000</v>
      </c>
      <c r="P5624" s="1">
        <v>14662</v>
      </c>
      <c r="Q5624" s="1" t="s">
        <v>5088</v>
      </c>
    </row>
    <row r="5625" spans="1:17" x14ac:dyDescent="0.4">
      <c r="A5625" t="s">
        <v>48</v>
      </c>
      <c r="B5625" t="s">
        <v>2124</v>
      </c>
      <c r="C5625" t="s">
        <v>4</v>
      </c>
      <c r="D5625">
        <v>2020</v>
      </c>
      <c r="E5625" s="3">
        <v>5</v>
      </c>
      <c r="F5625" s="21" t="s">
        <v>50</v>
      </c>
      <c r="G5625" s="1">
        <v>24</v>
      </c>
      <c r="H5625" s="1">
        <v>-2</v>
      </c>
      <c r="J5625" s="1" t="s">
        <v>365</v>
      </c>
      <c r="K5625" s="1" t="s">
        <v>2371</v>
      </c>
      <c r="L5625" s="1" t="s">
        <v>5072</v>
      </c>
      <c r="M5625" s="1">
        <v>0</v>
      </c>
      <c r="N5625" s="1" t="s">
        <v>5073</v>
      </c>
      <c r="O5625" s="1">
        <v>43191</v>
      </c>
      <c r="P5625" s="1">
        <v>14169</v>
      </c>
      <c r="Q5625" s="1" t="s">
        <v>5074</v>
      </c>
    </row>
    <row r="5626" spans="1:17" x14ac:dyDescent="0.4">
      <c r="A5626" t="s">
        <v>48</v>
      </c>
      <c r="B5626" t="s">
        <v>2124</v>
      </c>
      <c r="C5626" t="s">
        <v>4</v>
      </c>
      <c r="D5626">
        <v>2020</v>
      </c>
      <c r="E5626" s="3">
        <v>5</v>
      </c>
      <c r="F5626" s="21" t="s">
        <v>50</v>
      </c>
      <c r="G5626" s="1">
        <v>25</v>
      </c>
      <c r="H5626" s="1">
        <v>7</v>
      </c>
      <c r="J5626" s="1" t="s">
        <v>452</v>
      </c>
      <c r="K5626" s="1" t="s">
        <v>2358</v>
      </c>
      <c r="L5626" s="1" t="s">
        <v>2359</v>
      </c>
      <c r="M5626" s="1">
        <v>0</v>
      </c>
      <c r="N5626" s="1" t="s">
        <v>3532</v>
      </c>
      <c r="O5626" s="1">
        <v>43997</v>
      </c>
      <c r="P5626" s="1">
        <v>13891</v>
      </c>
      <c r="Q5626" s="1" t="s">
        <v>3533</v>
      </c>
    </row>
    <row r="5627" spans="1:17" x14ac:dyDescent="0.4">
      <c r="A5627" t="s">
        <v>48</v>
      </c>
      <c r="B5627" t="s">
        <v>2124</v>
      </c>
      <c r="C5627" t="s">
        <v>4</v>
      </c>
      <c r="D5627">
        <v>2020</v>
      </c>
      <c r="E5627" s="3">
        <v>5</v>
      </c>
      <c r="F5627" s="21" t="s">
        <v>50</v>
      </c>
      <c r="G5627" s="1">
        <v>26</v>
      </c>
      <c r="H5627" s="1">
        <v>-3</v>
      </c>
      <c r="J5627" s="1" t="s">
        <v>1312</v>
      </c>
      <c r="K5627" s="1" t="s">
        <v>2328</v>
      </c>
      <c r="L5627" s="1" t="s">
        <v>2329</v>
      </c>
      <c r="M5627" s="1">
        <v>0</v>
      </c>
      <c r="N5627" s="1" t="s">
        <v>5078</v>
      </c>
      <c r="O5627" s="1">
        <v>43662</v>
      </c>
      <c r="P5627" s="1">
        <v>12600</v>
      </c>
      <c r="Q5627" s="1" t="s">
        <v>5079</v>
      </c>
    </row>
    <row r="5628" spans="1:17" x14ac:dyDescent="0.4">
      <c r="A5628" t="s">
        <v>48</v>
      </c>
      <c r="B5628" t="s">
        <v>2124</v>
      </c>
      <c r="C5628" t="s">
        <v>4</v>
      </c>
      <c r="D5628">
        <v>2020</v>
      </c>
      <c r="E5628" s="3">
        <v>5</v>
      </c>
      <c r="F5628" s="21" t="s">
        <v>50</v>
      </c>
      <c r="G5628" s="1">
        <v>27</v>
      </c>
      <c r="H5628" s="1">
        <v>-2</v>
      </c>
      <c r="J5628" s="1" t="s">
        <v>10</v>
      </c>
      <c r="K5628" s="1" t="s">
        <v>3429</v>
      </c>
      <c r="L5628" s="1" t="s">
        <v>3430</v>
      </c>
      <c r="M5628" s="1">
        <v>0</v>
      </c>
      <c r="N5628" s="1" t="s">
        <v>3431</v>
      </c>
      <c r="O5628" s="1">
        <v>43992</v>
      </c>
      <c r="P5628" s="1">
        <v>12427</v>
      </c>
      <c r="Q5628" s="1" t="s">
        <v>3432</v>
      </c>
    </row>
    <row r="5629" spans="1:17" x14ac:dyDescent="0.4">
      <c r="A5629" t="s">
        <v>48</v>
      </c>
      <c r="B5629" t="s">
        <v>2124</v>
      </c>
      <c r="C5629" t="s">
        <v>4</v>
      </c>
      <c r="D5629">
        <v>2020</v>
      </c>
      <c r="E5629" s="3">
        <v>5</v>
      </c>
      <c r="F5629" s="21" t="s">
        <v>50</v>
      </c>
      <c r="G5629" s="1">
        <v>28</v>
      </c>
      <c r="H5629" s="1">
        <v>-2</v>
      </c>
      <c r="J5629" s="1" t="s">
        <v>17</v>
      </c>
      <c r="K5629" s="1" t="s">
        <v>3263</v>
      </c>
      <c r="L5629" s="1" t="s">
        <v>3264</v>
      </c>
      <c r="M5629" s="1">
        <v>0</v>
      </c>
      <c r="N5629" s="1" t="s">
        <v>3265</v>
      </c>
      <c r="O5629" s="1">
        <v>40588</v>
      </c>
      <c r="P5629" s="1">
        <v>10877</v>
      </c>
      <c r="Q5629" s="1" t="s">
        <v>3266</v>
      </c>
    </row>
    <row r="5630" spans="1:17" x14ac:dyDescent="0.4">
      <c r="A5630" t="s">
        <v>48</v>
      </c>
      <c r="B5630" t="s">
        <v>2124</v>
      </c>
      <c r="C5630" t="s">
        <v>4</v>
      </c>
      <c r="D5630">
        <v>2020</v>
      </c>
      <c r="E5630" s="3">
        <v>5</v>
      </c>
      <c r="F5630" s="21" t="s">
        <v>50</v>
      </c>
      <c r="G5630" s="1">
        <v>29</v>
      </c>
      <c r="H5630" s="1">
        <v>1</v>
      </c>
      <c r="J5630" s="1" t="s">
        <v>304</v>
      </c>
      <c r="K5630" s="1" t="s">
        <v>300</v>
      </c>
      <c r="L5630" s="1" t="s">
        <v>301</v>
      </c>
      <c r="M5630" s="1">
        <v>0</v>
      </c>
      <c r="N5630" s="1" t="s">
        <v>5104</v>
      </c>
      <c r="O5630" s="1">
        <v>43998</v>
      </c>
      <c r="P5630" s="1">
        <v>10744</v>
      </c>
      <c r="Q5630" s="1" t="s">
        <v>5105</v>
      </c>
    </row>
    <row r="5631" spans="1:17" x14ac:dyDescent="0.4">
      <c r="A5631" t="s">
        <v>48</v>
      </c>
      <c r="B5631" t="s">
        <v>2124</v>
      </c>
      <c r="C5631" t="s">
        <v>4</v>
      </c>
      <c r="D5631">
        <v>2020</v>
      </c>
      <c r="E5631" s="3">
        <v>5</v>
      </c>
      <c r="F5631" s="21" t="s">
        <v>50</v>
      </c>
      <c r="G5631" s="1">
        <v>30</v>
      </c>
      <c r="H5631" s="1">
        <v>-1</v>
      </c>
      <c r="J5631" s="1" t="s">
        <v>365</v>
      </c>
      <c r="K5631" s="1" t="s">
        <v>2413</v>
      </c>
      <c r="L5631" s="1" t="s">
        <v>5130</v>
      </c>
      <c r="M5631" s="1">
        <v>0</v>
      </c>
      <c r="N5631" s="1" t="s">
        <v>5131</v>
      </c>
      <c r="O5631" s="1">
        <v>44000</v>
      </c>
      <c r="P5631" s="1">
        <v>10347</v>
      </c>
      <c r="Q5631" s="1" t="s">
        <v>5132</v>
      </c>
    </row>
    <row r="5632" spans="1:17" x14ac:dyDescent="0.4">
      <c r="A5632" t="s">
        <v>48</v>
      </c>
      <c r="B5632" t="s">
        <v>2124</v>
      </c>
      <c r="C5632" t="s">
        <v>4</v>
      </c>
      <c r="D5632">
        <v>2020</v>
      </c>
      <c r="E5632" s="3">
        <v>5</v>
      </c>
      <c r="F5632" s="21" t="s">
        <v>50</v>
      </c>
      <c r="G5632" s="1">
        <v>31</v>
      </c>
      <c r="H5632" s="1">
        <v>-3</v>
      </c>
      <c r="J5632" s="1" t="s">
        <v>10</v>
      </c>
      <c r="K5632" s="1" t="s">
        <v>3077</v>
      </c>
      <c r="L5632" s="1" t="s">
        <v>67</v>
      </c>
      <c r="M5632" s="1">
        <v>0</v>
      </c>
      <c r="N5632" s="1" t="s">
        <v>3078</v>
      </c>
      <c r="O5632" s="1">
        <v>44005</v>
      </c>
      <c r="P5632" s="1">
        <v>9788</v>
      </c>
      <c r="Q5632" s="1" t="s">
        <v>3079</v>
      </c>
    </row>
    <row r="5633" spans="1:17" x14ac:dyDescent="0.4">
      <c r="A5633" t="s">
        <v>48</v>
      </c>
      <c r="B5633" t="s">
        <v>2124</v>
      </c>
      <c r="C5633" t="s">
        <v>4</v>
      </c>
      <c r="D5633">
        <v>2020</v>
      </c>
      <c r="E5633" s="3">
        <v>5</v>
      </c>
      <c r="F5633" s="21" t="s">
        <v>50</v>
      </c>
      <c r="G5633" s="1">
        <v>32</v>
      </c>
      <c r="H5633" s="1">
        <v>-1</v>
      </c>
      <c r="J5633" s="1" t="s">
        <v>304</v>
      </c>
      <c r="K5633" s="1" t="s">
        <v>2419</v>
      </c>
      <c r="L5633" s="1" t="s">
        <v>301</v>
      </c>
      <c r="M5633" s="1">
        <v>0</v>
      </c>
      <c r="N5633" s="1" t="s">
        <v>3367</v>
      </c>
      <c r="O5633" s="1">
        <v>43998</v>
      </c>
      <c r="P5633" s="1">
        <v>9553</v>
      </c>
      <c r="Q5633" s="1" t="s">
        <v>3368</v>
      </c>
    </row>
    <row r="5634" spans="1:17" x14ac:dyDescent="0.4">
      <c r="A5634" t="s">
        <v>48</v>
      </c>
      <c r="B5634" t="s">
        <v>2124</v>
      </c>
      <c r="C5634" t="s">
        <v>4</v>
      </c>
      <c r="D5634">
        <v>2020</v>
      </c>
      <c r="E5634" s="3">
        <v>5</v>
      </c>
      <c r="F5634" s="21" t="s">
        <v>50</v>
      </c>
      <c r="G5634" s="1">
        <v>33</v>
      </c>
      <c r="H5634" s="1">
        <v>241</v>
      </c>
      <c r="J5634" s="1" t="s">
        <v>1312</v>
      </c>
      <c r="K5634" s="1" t="s">
        <v>5692</v>
      </c>
      <c r="L5634" s="1" t="s">
        <v>5693</v>
      </c>
      <c r="M5634" s="1">
        <v>0</v>
      </c>
      <c r="O5634" s="1">
        <v>43948</v>
      </c>
      <c r="P5634" s="1">
        <v>9391</v>
      </c>
      <c r="Q5634" s="1" t="s">
        <v>5694</v>
      </c>
    </row>
    <row r="5635" spans="1:17" x14ac:dyDescent="0.4">
      <c r="A5635" t="s">
        <v>48</v>
      </c>
      <c r="B5635" t="s">
        <v>2124</v>
      </c>
      <c r="C5635" t="s">
        <v>4</v>
      </c>
      <c r="D5635">
        <v>2020</v>
      </c>
      <c r="E5635" s="3">
        <v>5</v>
      </c>
      <c r="F5635" s="21" t="s">
        <v>50</v>
      </c>
      <c r="G5635" s="1">
        <v>34</v>
      </c>
      <c r="H5635" s="1">
        <v>1</v>
      </c>
      <c r="J5635" s="1" t="s">
        <v>10</v>
      </c>
      <c r="K5635" s="1" t="s">
        <v>2125</v>
      </c>
      <c r="L5635" s="1" t="s">
        <v>5121</v>
      </c>
      <c r="M5635" s="1">
        <v>0</v>
      </c>
      <c r="N5635" s="1" t="s">
        <v>5122</v>
      </c>
      <c r="O5635" s="1">
        <v>43986</v>
      </c>
      <c r="P5635" s="1">
        <v>9309</v>
      </c>
      <c r="Q5635" s="1" t="s">
        <v>5123</v>
      </c>
    </row>
    <row r="5636" spans="1:17" x14ac:dyDescent="0.4">
      <c r="A5636" t="s">
        <v>48</v>
      </c>
      <c r="B5636" t="s">
        <v>2124</v>
      </c>
      <c r="C5636" t="s">
        <v>4</v>
      </c>
      <c r="D5636">
        <v>2020</v>
      </c>
      <c r="E5636" s="3">
        <v>5</v>
      </c>
      <c r="F5636" s="21" t="s">
        <v>50</v>
      </c>
      <c r="G5636" s="1">
        <v>35</v>
      </c>
      <c r="H5636" s="1">
        <v>-8</v>
      </c>
      <c r="J5636" s="1" t="s">
        <v>317</v>
      </c>
      <c r="K5636" s="1" t="s">
        <v>2321</v>
      </c>
      <c r="L5636" s="1" t="s">
        <v>5075</v>
      </c>
      <c r="M5636" s="1">
        <v>0</v>
      </c>
      <c r="N5636" s="1" t="s">
        <v>5076</v>
      </c>
      <c r="O5636" s="1">
        <v>43977</v>
      </c>
      <c r="P5636" s="1">
        <v>8930</v>
      </c>
      <c r="Q5636" s="1" t="s">
        <v>5077</v>
      </c>
    </row>
    <row r="5637" spans="1:17" x14ac:dyDescent="0.4">
      <c r="A5637" t="s">
        <v>48</v>
      </c>
      <c r="B5637" t="s">
        <v>2124</v>
      </c>
      <c r="C5637" t="s">
        <v>4</v>
      </c>
      <c r="D5637">
        <v>2020</v>
      </c>
      <c r="E5637" s="3">
        <v>5</v>
      </c>
      <c r="F5637" s="21" t="s">
        <v>50</v>
      </c>
      <c r="G5637" s="1">
        <v>36</v>
      </c>
      <c r="H5637" s="1" t="s">
        <v>62</v>
      </c>
      <c r="J5637" s="1" t="s">
        <v>365</v>
      </c>
      <c r="K5637" s="1" t="s">
        <v>2417</v>
      </c>
      <c r="L5637" s="1" t="s">
        <v>5114</v>
      </c>
      <c r="M5637" s="1">
        <v>0</v>
      </c>
      <c r="N5637" s="1" t="s">
        <v>5115</v>
      </c>
      <c r="O5637" s="1">
        <v>43997</v>
      </c>
      <c r="P5637" s="1">
        <v>8682</v>
      </c>
      <c r="Q5637" s="1" t="s">
        <v>5116</v>
      </c>
    </row>
    <row r="5638" spans="1:17" x14ac:dyDescent="0.4">
      <c r="A5638" t="s">
        <v>48</v>
      </c>
      <c r="B5638" t="s">
        <v>2124</v>
      </c>
      <c r="C5638" t="s">
        <v>4</v>
      </c>
      <c r="D5638">
        <v>2020</v>
      </c>
      <c r="E5638" s="3">
        <v>5</v>
      </c>
      <c r="F5638" s="21" t="s">
        <v>50</v>
      </c>
      <c r="G5638" s="1">
        <v>37</v>
      </c>
      <c r="H5638" s="1">
        <v>-4</v>
      </c>
      <c r="J5638" s="1" t="s">
        <v>452</v>
      </c>
      <c r="K5638" s="1" t="s">
        <v>2436</v>
      </c>
      <c r="L5638" s="1" t="s">
        <v>3559</v>
      </c>
      <c r="M5638" s="1">
        <v>0</v>
      </c>
      <c r="N5638" s="1" t="s">
        <v>3560</v>
      </c>
      <c r="O5638" s="1">
        <v>41435</v>
      </c>
      <c r="P5638" s="1">
        <v>8457</v>
      </c>
      <c r="Q5638" s="1" t="s">
        <v>3561</v>
      </c>
    </row>
    <row r="5639" spans="1:17" x14ac:dyDescent="0.4">
      <c r="A5639" t="s">
        <v>48</v>
      </c>
      <c r="B5639" t="s">
        <v>2124</v>
      </c>
      <c r="C5639" t="s">
        <v>4</v>
      </c>
      <c r="D5639">
        <v>2020</v>
      </c>
      <c r="E5639" s="3">
        <v>5</v>
      </c>
      <c r="F5639" s="21" t="s">
        <v>50</v>
      </c>
      <c r="G5639" s="1">
        <v>38</v>
      </c>
      <c r="H5639" s="1">
        <v>-1</v>
      </c>
      <c r="J5639" s="1" t="s">
        <v>17</v>
      </c>
      <c r="K5639" s="1" t="s">
        <v>5091</v>
      </c>
      <c r="L5639" s="1" t="s">
        <v>5092</v>
      </c>
      <c r="M5639" s="1">
        <v>0</v>
      </c>
      <c r="N5639" s="1" t="s">
        <v>5093</v>
      </c>
      <c r="O5639" s="1">
        <v>40182</v>
      </c>
      <c r="P5639" s="1">
        <v>7705</v>
      </c>
      <c r="Q5639" s="1" t="s">
        <v>5094</v>
      </c>
    </row>
    <row r="5640" spans="1:17" x14ac:dyDescent="0.4">
      <c r="A5640" t="s">
        <v>48</v>
      </c>
      <c r="B5640" t="s">
        <v>2124</v>
      </c>
      <c r="C5640" t="s">
        <v>4</v>
      </c>
      <c r="D5640">
        <v>2020</v>
      </c>
      <c r="E5640" s="3">
        <v>5</v>
      </c>
      <c r="F5640" s="21" t="s">
        <v>50</v>
      </c>
      <c r="G5640" s="1">
        <v>39</v>
      </c>
      <c r="H5640" s="1" t="s">
        <v>62</v>
      </c>
      <c r="J5640" s="1" t="s">
        <v>3156</v>
      </c>
      <c r="K5640" s="1" t="s">
        <v>2129</v>
      </c>
      <c r="L5640" s="1" t="s">
        <v>5097</v>
      </c>
      <c r="M5640" s="1">
        <v>0</v>
      </c>
      <c r="N5640" s="1" t="s">
        <v>5098</v>
      </c>
      <c r="O5640" s="1">
        <v>42981</v>
      </c>
      <c r="P5640" s="1">
        <v>7466</v>
      </c>
      <c r="Q5640" s="1" t="s">
        <v>5099</v>
      </c>
    </row>
    <row r="5641" spans="1:17" x14ac:dyDescent="0.4">
      <c r="A5641" t="s">
        <v>48</v>
      </c>
      <c r="B5641" t="s">
        <v>2124</v>
      </c>
      <c r="C5641" t="s">
        <v>4</v>
      </c>
      <c r="D5641">
        <v>2020</v>
      </c>
      <c r="E5641" s="3">
        <v>5</v>
      </c>
      <c r="F5641" s="21" t="s">
        <v>50</v>
      </c>
      <c r="G5641" s="1">
        <v>40</v>
      </c>
      <c r="H5641" s="1">
        <v>4</v>
      </c>
      <c r="J5641" s="1" t="s">
        <v>3156</v>
      </c>
      <c r="K5641" s="1" t="s">
        <v>5100</v>
      </c>
      <c r="L5641" s="1" t="s">
        <v>5101</v>
      </c>
      <c r="M5641" s="1">
        <v>0</v>
      </c>
      <c r="N5641" s="1" t="s">
        <v>5102</v>
      </c>
      <c r="O5641" s="1">
        <v>43990</v>
      </c>
      <c r="P5641" s="1">
        <v>7108</v>
      </c>
      <c r="Q5641" s="1" t="s">
        <v>5103</v>
      </c>
    </row>
    <row r="5642" spans="1:17" x14ac:dyDescent="0.4">
      <c r="A5642" t="s">
        <v>48</v>
      </c>
      <c r="B5642" t="s">
        <v>2124</v>
      </c>
      <c r="C5642" t="s">
        <v>4</v>
      </c>
      <c r="D5642">
        <v>2020</v>
      </c>
      <c r="E5642" s="3">
        <v>5</v>
      </c>
      <c r="F5642" s="21" t="s">
        <v>50</v>
      </c>
      <c r="G5642" s="1">
        <v>41</v>
      </c>
      <c r="H5642" s="1">
        <v>-1</v>
      </c>
      <c r="J5642" s="1" t="s">
        <v>317</v>
      </c>
      <c r="K5642" s="1" t="s">
        <v>2411</v>
      </c>
      <c r="L5642" s="1" t="s">
        <v>2359</v>
      </c>
      <c r="M5642" s="1">
        <v>0</v>
      </c>
      <c r="N5642" s="1" t="s">
        <v>5095</v>
      </c>
      <c r="O5642" s="1">
        <v>44004</v>
      </c>
      <c r="P5642" s="1">
        <v>6950</v>
      </c>
      <c r="Q5642" s="1" t="s">
        <v>5096</v>
      </c>
    </row>
    <row r="5643" spans="1:17" x14ac:dyDescent="0.4">
      <c r="A5643" t="s">
        <v>48</v>
      </c>
      <c r="B5643" t="s">
        <v>2124</v>
      </c>
      <c r="C5643" t="s">
        <v>4</v>
      </c>
      <c r="D5643">
        <v>2020</v>
      </c>
      <c r="E5643" s="3">
        <v>5</v>
      </c>
      <c r="F5643" s="21" t="s">
        <v>50</v>
      </c>
      <c r="G5643" s="1">
        <v>42</v>
      </c>
      <c r="H5643" s="1">
        <v>86</v>
      </c>
      <c r="J5643" s="1" t="s">
        <v>3156</v>
      </c>
      <c r="K5643" s="1" t="s">
        <v>5582</v>
      </c>
      <c r="L5643" s="1" t="s">
        <v>3827</v>
      </c>
      <c r="M5643" s="1">
        <v>0</v>
      </c>
      <c r="N5643" s="1" t="s">
        <v>5583</v>
      </c>
      <c r="O5643" s="1">
        <v>43980</v>
      </c>
      <c r="P5643" s="1">
        <v>6879</v>
      </c>
      <c r="Q5643" s="1" t="s">
        <v>5584</v>
      </c>
    </row>
    <row r="5644" spans="1:17" x14ac:dyDescent="0.4">
      <c r="A5644" t="s">
        <v>48</v>
      </c>
      <c r="B5644" t="s">
        <v>2124</v>
      </c>
      <c r="C5644" t="s">
        <v>4</v>
      </c>
      <c r="D5644">
        <v>2020</v>
      </c>
      <c r="E5644" s="3">
        <v>5</v>
      </c>
      <c r="F5644" s="21" t="s">
        <v>50</v>
      </c>
      <c r="G5644" s="1">
        <v>43</v>
      </c>
      <c r="H5644" s="1">
        <v>-1</v>
      </c>
      <c r="J5644" s="1" t="s">
        <v>3664</v>
      </c>
      <c r="K5644" s="1" t="s">
        <v>2400</v>
      </c>
      <c r="L5644" s="1" t="s">
        <v>5114</v>
      </c>
      <c r="M5644" s="1">
        <v>0</v>
      </c>
      <c r="N5644" s="1" t="s">
        <v>5163</v>
      </c>
      <c r="O5644" s="1">
        <v>44006</v>
      </c>
      <c r="P5644" s="1">
        <v>6825</v>
      </c>
      <c r="Q5644" s="1" t="s">
        <v>5164</v>
      </c>
    </row>
    <row r="5645" spans="1:17" x14ac:dyDescent="0.4">
      <c r="A5645" t="s">
        <v>48</v>
      </c>
      <c r="B5645" t="s">
        <v>2124</v>
      </c>
      <c r="C5645" t="s">
        <v>4</v>
      </c>
      <c r="D5645">
        <v>2020</v>
      </c>
      <c r="E5645" s="3">
        <v>5</v>
      </c>
      <c r="F5645" s="21" t="s">
        <v>50</v>
      </c>
      <c r="G5645" s="1">
        <v>44</v>
      </c>
      <c r="H5645" s="1">
        <v>14</v>
      </c>
      <c r="J5645" s="1" t="s">
        <v>3156</v>
      </c>
      <c r="K5645" s="1" t="s">
        <v>5305</v>
      </c>
      <c r="L5645" s="1" t="s">
        <v>671</v>
      </c>
      <c r="M5645" s="1">
        <v>0</v>
      </c>
      <c r="N5645" s="1" t="s">
        <v>5306</v>
      </c>
      <c r="O5645" s="1">
        <v>44006</v>
      </c>
      <c r="P5645" s="1">
        <v>6571</v>
      </c>
      <c r="Q5645" s="1" t="s">
        <v>5307</v>
      </c>
    </row>
    <row r="5646" spans="1:17" x14ac:dyDescent="0.4">
      <c r="A5646" t="s">
        <v>48</v>
      </c>
      <c r="B5646" t="s">
        <v>2124</v>
      </c>
      <c r="C5646" t="s">
        <v>4</v>
      </c>
      <c r="D5646">
        <v>2020</v>
      </c>
      <c r="E5646" s="3">
        <v>5</v>
      </c>
      <c r="F5646" s="21" t="s">
        <v>50</v>
      </c>
      <c r="G5646" s="1">
        <v>45</v>
      </c>
      <c r="H5646" s="1">
        <v>9</v>
      </c>
      <c r="J5646" s="1" t="s">
        <v>1312</v>
      </c>
      <c r="K5646" s="1" t="s">
        <v>5653</v>
      </c>
      <c r="L5646" s="1" t="s">
        <v>5134</v>
      </c>
      <c r="M5646" s="1">
        <v>0</v>
      </c>
      <c r="O5646" s="1">
        <v>43920</v>
      </c>
      <c r="P5646" s="1">
        <v>6511</v>
      </c>
      <c r="Q5646" s="1" t="s">
        <v>5654</v>
      </c>
    </row>
    <row r="5647" spans="1:17" x14ac:dyDescent="0.4">
      <c r="A5647" t="s">
        <v>48</v>
      </c>
      <c r="B5647" t="s">
        <v>2124</v>
      </c>
      <c r="C5647" t="s">
        <v>4</v>
      </c>
      <c r="D5647">
        <v>2020</v>
      </c>
      <c r="E5647" s="3">
        <v>5</v>
      </c>
      <c r="F5647" s="21" t="s">
        <v>50</v>
      </c>
      <c r="G5647" s="1">
        <v>46</v>
      </c>
      <c r="H5647" s="1">
        <v>-3</v>
      </c>
      <c r="J5647" s="1" t="s">
        <v>317</v>
      </c>
      <c r="K5647" s="1" t="s">
        <v>5083</v>
      </c>
      <c r="L5647" s="1" t="s">
        <v>2171</v>
      </c>
      <c r="M5647" s="1">
        <v>0</v>
      </c>
      <c r="N5647" s="1" t="s">
        <v>5084</v>
      </c>
      <c r="O5647" s="1">
        <v>42906</v>
      </c>
      <c r="P5647" s="1">
        <v>6463</v>
      </c>
      <c r="Q5647" s="1" t="s">
        <v>5085</v>
      </c>
    </row>
    <row r="5648" spans="1:17" x14ac:dyDescent="0.4">
      <c r="A5648" t="s">
        <v>48</v>
      </c>
      <c r="B5648" t="s">
        <v>2124</v>
      </c>
      <c r="C5648" t="s">
        <v>4</v>
      </c>
      <c r="D5648">
        <v>2020</v>
      </c>
      <c r="E5648" s="3">
        <v>5</v>
      </c>
      <c r="F5648" s="21" t="s">
        <v>50</v>
      </c>
      <c r="G5648" s="1">
        <v>47</v>
      </c>
      <c r="H5648" s="1">
        <v>-6</v>
      </c>
      <c r="J5648" s="1" t="s">
        <v>10</v>
      </c>
      <c r="K5648" s="1" t="s">
        <v>519</v>
      </c>
      <c r="L5648" s="1" t="s">
        <v>3227</v>
      </c>
      <c r="M5648" s="1">
        <v>0</v>
      </c>
      <c r="N5648" s="1" t="s">
        <v>3680</v>
      </c>
      <c r="O5648" s="1">
        <v>44006</v>
      </c>
      <c r="P5648" s="1">
        <v>6456</v>
      </c>
      <c r="Q5648" s="1" t="s">
        <v>3681</v>
      </c>
    </row>
    <row r="5649" spans="1:17" x14ac:dyDescent="0.4">
      <c r="A5649" t="s">
        <v>48</v>
      </c>
      <c r="B5649" t="s">
        <v>2124</v>
      </c>
      <c r="C5649" t="s">
        <v>4</v>
      </c>
      <c r="D5649">
        <v>2020</v>
      </c>
      <c r="E5649" s="3">
        <v>5</v>
      </c>
      <c r="F5649" s="21" t="s">
        <v>50</v>
      </c>
      <c r="G5649" s="1">
        <v>48</v>
      </c>
      <c r="H5649" s="1">
        <v>-3</v>
      </c>
      <c r="J5649" s="1" t="s">
        <v>365</v>
      </c>
      <c r="K5649" s="1" t="s">
        <v>5117</v>
      </c>
      <c r="L5649" s="1" t="s">
        <v>5118</v>
      </c>
      <c r="M5649" s="1">
        <v>0</v>
      </c>
      <c r="N5649" s="1" t="s">
        <v>5119</v>
      </c>
      <c r="O5649" s="1">
        <v>44004</v>
      </c>
      <c r="P5649" s="1">
        <v>6296</v>
      </c>
      <c r="Q5649" s="1" t="s">
        <v>5120</v>
      </c>
    </row>
    <row r="5650" spans="1:17" x14ac:dyDescent="0.4">
      <c r="A5650" t="s">
        <v>48</v>
      </c>
      <c r="B5650" t="s">
        <v>2124</v>
      </c>
      <c r="C5650" t="s">
        <v>4</v>
      </c>
      <c r="D5650">
        <v>2020</v>
      </c>
      <c r="E5650" s="3">
        <v>5</v>
      </c>
      <c r="F5650" s="21" t="s">
        <v>50</v>
      </c>
      <c r="G5650" s="1">
        <v>49</v>
      </c>
      <c r="H5650" s="1">
        <v>52</v>
      </c>
      <c r="J5650" s="1" t="s">
        <v>178</v>
      </c>
      <c r="K5650" s="1" t="s">
        <v>5238</v>
      </c>
      <c r="L5650" s="1" t="s">
        <v>5239</v>
      </c>
      <c r="M5650" s="1">
        <v>0</v>
      </c>
      <c r="N5650" s="1" t="s">
        <v>5240</v>
      </c>
      <c r="O5650" s="1">
        <v>43993</v>
      </c>
      <c r="P5650" s="1">
        <v>6246</v>
      </c>
      <c r="Q5650" s="1" t="s">
        <v>5241</v>
      </c>
    </row>
    <row r="5651" spans="1:17" x14ac:dyDescent="0.4">
      <c r="A5651" t="s">
        <v>48</v>
      </c>
      <c r="B5651" t="s">
        <v>2124</v>
      </c>
      <c r="C5651" t="s">
        <v>4</v>
      </c>
      <c r="D5651">
        <v>2020</v>
      </c>
      <c r="E5651" s="3">
        <v>5</v>
      </c>
      <c r="F5651" s="21" t="s">
        <v>50</v>
      </c>
      <c r="G5651" s="1">
        <v>50</v>
      </c>
      <c r="H5651" s="1">
        <v>-1</v>
      </c>
      <c r="J5651" s="1" t="s">
        <v>10</v>
      </c>
      <c r="K5651" s="1" t="s">
        <v>5127</v>
      </c>
      <c r="L5651" s="1" t="s">
        <v>3324</v>
      </c>
      <c r="M5651" s="1">
        <v>0</v>
      </c>
      <c r="N5651" s="1" t="s">
        <v>5128</v>
      </c>
      <c r="O5651" s="1">
        <v>43740</v>
      </c>
      <c r="P5651" s="1">
        <v>6023</v>
      </c>
      <c r="Q5651" s="1" t="s">
        <v>5129</v>
      </c>
    </row>
    <row r="5652" spans="1:17" x14ac:dyDescent="0.4">
      <c r="A5652" t="s">
        <v>48</v>
      </c>
      <c r="B5652" t="s">
        <v>2124</v>
      </c>
      <c r="C5652" t="s">
        <v>4</v>
      </c>
      <c r="D5652">
        <v>2020</v>
      </c>
      <c r="E5652" s="3">
        <v>5</v>
      </c>
      <c r="F5652" s="21" t="s">
        <v>50</v>
      </c>
      <c r="G5652" s="1">
        <v>51</v>
      </c>
      <c r="H5652" s="1">
        <v>2</v>
      </c>
      <c r="J5652" s="1" t="s">
        <v>317</v>
      </c>
      <c r="K5652" s="1" t="s">
        <v>5190</v>
      </c>
      <c r="L5652" s="1" t="s">
        <v>5191</v>
      </c>
      <c r="M5652" s="1">
        <v>0</v>
      </c>
      <c r="N5652" s="1" t="s">
        <v>5192</v>
      </c>
      <c r="O5652" s="1">
        <v>44004</v>
      </c>
      <c r="P5652" s="1">
        <v>5880</v>
      </c>
      <c r="Q5652" s="1" t="s">
        <v>5193</v>
      </c>
    </row>
    <row r="5653" spans="1:17" x14ac:dyDescent="0.4">
      <c r="A5653" t="s">
        <v>48</v>
      </c>
      <c r="B5653" t="s">
        <v>2124</v>
      </c>
      <c r="C5653" t="s">
        <v>4</v>
      </c>
      <c r="D5653">
        <v>2020</v>
      </c>
      <c r="E5653" s="3">
        <v>5</v>
      </c>
      <c r="F5653" s="21" t="s">
        <v>50</v>
      </c>
      <c r="G5653" s="1">
        <v>52</v>
      </c>
      <c r="H5653" s="1">
        <v>-1</v>
      </c>
      <c r="J5653" s="1" t="s">
        <v>1597</v>
      </c>
      <c r="K5653" s="1" t="s">
        <v>3471</v>
      </c>
      <c r="L5653" s="1" t="s">
        <v>3472</v>
      </c>
      <c r="M5653" s="1">
        <v>0</v>
      </c>
      <c r="N5653" s="1" t="s">
        <v>3473</v>
      </c>
      <c r="O5653" s="1">
        <v>43998</v>
      </c>
      <c r="P5653" s="1">
        <v>5859</v>
      </c>
      <c r="Q5653" s="1" t="s">
        <v>3474</v>
      </c>
    </row>
    <row r="5654" spans="1:17" x14ac:dyDescent="0.4">
      <c r="A5654" t="s">
        <v>48</v>
      </c>
      <c r="B5654" t="s">
        <v>2124</v>
      </c>
      <c r="C5654" t="s">
        <v>4</v>
      </c>
      <c r="D5654">
        <v>2020</v>
      </c>
      <c r="E5654" s="3">
        <v>5</v>
      </c>
      <c r="F5654" s="21" t="s">
        <v>50</v>
      </c>
      <c r="G5654" s="1">
        <v>53</v>
      </c>
      <c r="H5654" s="1">
        <v>35</v>
      </c>
      <c r="J5654" s="1" t="s">
        <v>365</v>
      </c>
      <c r="K5654" s="1" t="s">
        <v>5224</v>
      </c>
      <c r="L5654" s="1" t="s">
        <v>5225</v>
      </c>
      <c r="M5654" s="1">
        <v>0</v>
      </c>
      <c r="N5654" s="1" t="s">
        <v>5226</v>
      </c>
      <c r="O5654" s="1">
        <v>43994</v>
      </c>
      <c r="P5654" s="1">
        <v>5760</v>
      </c>
      <c r="Q5654" s="1" t="s">
        <v>5227</v>
      </c>
    </row>
    <row r="5655" spans="1:17" x14ac:dyDescent="0.4">
      <c r="A5655" t="s">
        <v>48</v>
      </c>
      <c r="B5655" t="s">
        <v>2124</v>
      </c>
      <c r="C5655" t="s">
        <v>4</v>
      </c>
      <c r="D5655">
        <v>2020</v>
      </c>
      <c r="E5655" s="3">
        <v>5</v>
      </c>
      <c r="F5655" s="21" t="s">
        <v>50</v>
      </c>
      <c r="G5655" s="1">
        <v>54</v>
      </c>
      <c r="H5655" s="1">
        <v>-4</v>
      </c>
      <c r="J5655" s="1" t="s">
        <v>365</v>
      </c>
      <c r="K5655" s="1" t="s">
        <v>366</v>
      </c>
      <c r="L5655" s="1" t="s">
        <v>3126</v>
      </c>
      <c r="M5655" s="1">
        <v>0</v>
      </c>
      <c r="O5655" s="1">
        <v>43845</v>
      </c>
      <c r="P5655" s="1">
        <v>5661</v>
      </c>
      <c r="Q5655" s="1" t="s">
        <v>3127</v>
      </c>
    </row>
    <row r="5656" spans="1:17" x14ac:dyDescent="0.4">
      <c r="A5656" t="s">
        <v>48</v>
      </c>
      <c r="B5656" t="s">
        <v>2124</v>
      </c>
      <c r="C5656" t="s">
        <v>4</v>
      </c>
      <c r="D5656">
        <v>2020</v>
      </c>
      <c r="E5656" s="3">
        <v>5</v>
      </c>
      <c r="F5656" s="21" t="s">
        <v>50</v>
      </c>
      <c r="G5656" s="1">
        <v>55</v>
      </c>
      <c r="H5656" s="1">
        <v>-9</v>
      </c>
      <c r="J5656" s="1" t="s">
        <v>3156</v>
      </c>
      <c r="K5656" s="1" t="s">
        <v>2152</v>
      </c>
      <c r="L5656" s="1" t="s">
        <v>2153</v>
      </c>
      <c r="M5656" s="1">
        <v>0</v>
      </c>
      <c r="N5656" s="1" t="s">
        <v>5143</v>
      </c>
      <c r="O5656" s="1">
        <v>42430</v>
      </c>
      <c r="P5656" s="1">
        <v>5609</v>
      </c>
      <c r="Q5656" s="1" t="s">
        <v>5144</v>
      </c>
    </row>
    <row r="5657" spans="1:17" x14ac:dyDescent="0.4">
      <c r="A5657" t="s">
        <v>48</v>
      </c>
      <c r="B5657" t="s">
        <v>2124</v>
      </c>
      <c r="C5657" t="s">
        <v>4</v>
      </c>
      <c r="D5657">
        <v>2020</v>
      </c>
      <c r="E5657" s="3">
        <v>5</v>
      </c>
      <c r="F5657" s="21" t="s">
        <v>50</v>
      </c>
      <c r="G5657" s="1">
        <v>56</v>
      </c>
      <c r="H5657" s="1">
        <v>-8</v>
      </c>
      <c r="J5657" s="1" t="s">
        <v>317</v>
      </c>
      <c r="K5657" s="1" t="s">
        <v>5650</v>
      </c>
      <c r="L5657" s="1" t="s">
        <v>5651</v>
      </c>
      <c r="M5657" s="1">
        <v>0</v>
      </c>
      <c r="O5657" s="1">
        <v>43929</v>
      </c>
      <c r="P5657" s="1">
        <v>5585</v>
      </c>
      <c r="Q5657" s="1" t="s">
        <v>5652</v>
      </c>
    </row>
    <row r="5658" spans="1:17" x14ac:dyDescent="0.4">
      <c r="A5658" t="s">
        <v>48</v>
      </c>
      <c r="B5658" t="s">
        <v>2124</v>
      </c>
      <c r="C5658" t="s">
        <v>4</v>
      </c>
      <c r="D5658">
        <v>2020</v>
      </c>
      <c r="E5658" s="3">
        <v>5</v>
      </c>
      <c r="F5658" s="21" t="s">
        <v>50</v>
      </c>
      <c r="G5658" s="1">
        <v>57</v>
      </c>
      <c r="H5658" s="1">
        <v>-10</v>
      </c>
      <c r="J5658" s="1" t="s">
        <v>365</v>
      </c>
      <c r="K5658" s="1" t="s">
        <v>5145</v>
      </c>
      <c r="L5658" s="1" t="s">
        <v>5146</v>
      </c>
      <c r="M5658" s="1">
        <v>0</v>
      </c>
      <c r="N5658" s="1" t="s">
        <v>5147</v>
      </c>
      <c r="O5658" s="1">
        <v>43173</v>
      </c>
      <c r="P5658" s="1">
        <v>5568</v>
      </c>
      <c r="Q5658" s="1" t="s">
        <v>5148</v>
      </c>
    </row>
    <row r="5659" spans="1:17" x14ac:dyDescent="0.4">
      <c r="A5659" t="s">
        <v>48</v>
      </c>
      <c r="B5659" t="s">
        <v>2124</v>
      </c>
      <c r="C5659" t="s">
        <v>4</v>
      </c>
      <c r="D5659">
        <v>2020</v>
      </c>
      <c r="E5659" s="3">
        <v>5</v>
      </c>
      <c r="F5659" s="21" t="s">
        <v>50</v>
      </c>
      <c r="G5659" s="1">
        <v>58</v>
      </c>
      <c r="H5659" s="1">
        <v>-2</v>
      </c>
      <c r="J5659" s="1" t="s">
        <v>452</v>
      </c>
      <c r="K5659" s="1" t="s">
        <v>2459</v>
      </c>
      <c r="L5659" s="1" t="s">
        <v>3797</v>
      </c>
      <c r="M5659" s="1">
        <v>0</v>
      </c>
      <c r="N5659" s="1" t="s">
        <v>5089</v>
      </c>
      <c r="O5659" s="1">
        <v>43976</v>
      </c>
      <c r="P5659" s="1">
        <v>5553</v>
      </c>
      <c r="Q5659" s="1" t="s">
        <v>5090</v>
      </c>
    </row>
    <row r="5660" spans="1:17" x14ac:dyDescent="0.4">
      <c r="A5660" t="s">
        <v>48</v>
      </c>
      <c r="B5660" t="s">
        <v>2124</v>
      </c>
      <c r="C5660" t="s">
        <v>4</v>
      </c>
      <c r="D5660">
        <v>2020</v>
      </c>
      <c r="E5660" s="3">
        <v>5</v>
      </c>
      <c r="F5660" s="21" t="s">
        <v>50</v>
      </c>
      <c r="G5660" s="1">
        <v>59</v>
      </c>
      <c r="H5660" s="1">
        <v>3</v>
      </c>
      <c r="J5660" s="1" t="s">
        <v>317</v>
      </c>
      <c r="K5660" s="1" t="s">
        <v>5149</v>
      </c>
      <c r="L5660" s="1" t="s">
        <v>5150</v>
      </c>
      <c r="M5660" s="1">
        <v>0</v>
      </c>
      <c r="N5660" s="1" t="s">
        <v>5151</v>
      </c>
      <c r="O5660" s="1">
        <v>43027</v>
      </c>
      <c r="P5660" s="1">
        <v>5454</v>
      </c>
      <c r="Q5660" s="1" t="s">
        <v>5152</v>
      </c>
    </row>
    <row r="5661" spans="1:17" x14ac:dyDescent="0.4">
      <c r="A5661" t="s">
        <v>48</v>
      </c>
      <c r="B5661" t="s">
        <v>2124</v>
      </c>
      <c r="C5661" t="s">
        <v>4</v>
      </c>
      <c r="D5661">
        <v>2020</v>
      </c>
      <c r="E5661" s="3">
        <v>5</v>
      </c>
      <c r="F5661" s="21" t="s">
        <v>50</v>
      </c>
      <c r="G5661" s="1">
        <v>60</v>
      </c>
      <c r="H5661" s="1">
        <v>76</v>
      </c>
      <c r="J5661" s="1" t="s">
        <v>178</v>
      </c>
      <c r="K5661" s="1" t="s">
        <v>5348</v>
      </c>
      <c r="L5661" s="1" t="s">
        <v>5349</v>
      </c>
      <c r="M5661" s="1">
        <v>0</v>
      </c>
      <c r="N5661" s="1" t="s">
        <v>5350</v>
      </c>
      <c r="O5661" s="1">
        <v>43732</v>
      </c>
      <c r="P5661" s="1">
        <v>5343</v>
      </c>
      <c r="Q5661" s="1" t="s">
        <v>5351</v>
      </c>
    </row>
    <row r="5662" spans="1:17" x14ac:dyDescent="0.4">
      <c r="A5662" t="s">
        <v>48</v>
      </c>
      <c r="B5662" t="s">
        <v>2124</v>
      </c>
      <c r="C5662" t="s">
        <v>4</v>
      </c>
      <c r="D5662">
        <v>2020</v>
      </c>
      <c r="E5662" s="3">
        <v>5</v>
      </c>
      <c r="F5662" s="21" t="s">
        <v>50</v>
      </c>
      <c r="G5662" s="1">
        <v>61</v>
      </c>
      <c r="H5662" s="1">
        <v>10</v>
      </c>
      <c r="J5662" s="1" t="s">
        <v>415</v>
      </c>
      <c r="K5662" s="1" t="s">
        <v>5186</v>
      </c>
      <c r="L5662" s="1" t="s">
        <v>5187</v>
      </c>
      <c r="M5662" s="1">
        <v>0</v>
      </c>
      <c r="N5662" s="1" t="s">
        <v>5188</v>
      </c>
      <c r="O5662" s="1">
        <v>43734</v>
      </c>
      <c r="P5662" s="1">
        <v>5185</v>
      </c>
      <c r="Q5662" s="1" t="s">
        <v>5189</v>
      </c>
    </row>
    <row r="5663" spans="1:17" x14ac:dyDescent="0.4">
      <c r="A5663" t="s">
        <v>48</v>
      </c>
      <c r="B5663" t="s">
        <v>2124</v>
      </c>
      <c r="C5663" t="s">
        <v>4</v>
      </c>
      <c r="D5663">
        <v>2020</v>
      </c>
      <c r="E5663" s="3">
        <v>5</v>
      </c>
      <c r="F5663" s="21" t="s">
        <v>50</v>
      </c>
      <c r="G5663" s="1">
        <v>62</v>
      </c>
      <c r="H5663" s="1">
        <v>2</v>
      </c>
      <c r="J5663" s="1" t="s">
        <v>365</v>
      </c>
      <c r="K5663" s="1" t="s">
        <v>5620</v>
      </c>
      <c r="L5663" s="1" t="s">
        <v>5621</v>
      </c>
      <c r="M5663" s="1">
        <v>0</v>
      </c>
      <c r="O5663" s="1">
        <v>43915</v>
      </c>
      <c r="P5663" s="1">
        <v>5094</v>
      </c>
      <c r="Q5663" s="1" t="s">
        <v>5622</v>
      </c>
    </row>
    <row r="5664" spans="1:17" x14ac:dyDescent="0.4">
      <c r="A5664" t="s">
        <v>48</v>
      </c>
      <c r="B5664" t="s">
        <v>2124</v>
      </c>
      <c r="C5664" t="s">
        <v>4</v>
      </c>
      <c r="D5664">
        <v>2020</v>
      </c>
      <c r="E5664" s="3">
        <v>5</v>
      </c>
      <c r="F5664" s="21" t="s">
        <v>50</v>
      </c>
      <c r="G5664" s="1">
        <v>63</v>
      </c>
      <c r="H5664" s="1">
        <v>-2</v>
      </c>
      <c r="J5664" s="1" t="s">
        <v>17</v>
      </c>
      <c r="K5664" s="1" t="s">
        <v>764</v>
      </c>
      <c r="L5664" s="1" t="s">
        <v>125</v>
      </c>
      <c r="M5664" s="1">
        <v>0</v>
      </c>
      <c r="N5664" s="1" t="s">
        <v>3433</v>
      </c>
      <c r="O5664" s="1">
        <v>44004</v>
      </c>
      <c r="P5664" s="1">
        <v>5023</v>
      </c>
      <c r="Q5664" s="1" t="s">
        <v>3434</v>
      </c>
    </row>
    <row r="5665" spans="1:17" x14ac:dyDescent="0.4">
      <c r="A5665" t="s">
        <v>48</v>
      </c>
      <c r="B5665" t="s">
        <v>2124</v>
      </c>
      <c r="C5665" t="s">
        <v>4</v>
      </c>
      <c r="D5665">
        <v>2020</v>
      </c>
      <c r="E5665" s="3">
        <v>5</v>
      </c>
      <c r="F5665" s="21" t="s">
        <v>50</v>
      </c>
      <c r="G5665" s="1">
        <v>64</v>
      </c>
      <c r="H5665" s="1">
        <v>15</v>
      </c>
      <c r="J5665" s="1" t="s">
        <v>3664</v>
      </c>
      <c r="K5665" s="1" t="s">
        <v>3665</v>
      </c>
      <c r="L5665" s="1" t="s">
        <v>3666</v>
      </c>
      <c r="M5665" s="1">
        <v>0</v>
      </c>
      <c r="O5665" s="1">
        <v>43873</v>
      </c>
      <c r="P5665" s="1">
        <v>5009</v>
      </c>
      <c r="Q5665" s="1" t="s">
        <v>3667</v>
      </c>
    </row>
    <row r="5666" spans="1:17" x14ac:dyDescent="0.4">
      <c r="A5666" t="s">
        <v>48</v>
      </c>
      <c r="B5666" t="s">
        <v>2124</v>
      </c>
      <c r="C5666" t="s">
        <v>4</v>
      </c>
      <c r="D5666">
        <v>2020</v>
      </c>
      <c r="E5666" s="3">
        <v>5</v>
      </c>
      <c r="F5666" s="21" t="s">
        <v>50</v>
      </c>
      <c r="G5666" s="1">
        <v>65</v>
      </c>
      <c r="H5666" s="1">
        <v>-8</v>
      </c>
      <c r="J5666" s="1" t="s">
        <v>365</v>
      </c>
      <c r="K5666" s="1" t="s">
        <v>2333</v>
      </c>
      <c r="L5666" s="1" t="s">
        <v>2329</v>
      </c>
      <c r="M5666" s="1">
        <v>0</v>
      </c>
      <c r="N5666" s="1" t="s">
        <v>5112</v>
      </c>
      <c r="O5666" s="1">
        <v>43619</v>
      </c>
      <c r="P5666" s="1">
        <v>4957</v>
      </c>
      <c r="Q5666" s="1" t="s">
        <v>5113</v>
      </c>
    </row>
    <row r="5667" spans="1:17" x14ac:dyDescent="0.4">
      <c r="A5667" t="s">
        <v>48</v>
      </c>
      <c r="B5667" t="s">
        <v>2124</v>
      </c>
      <c r="C5667" t="s">
        <v>4</v>
      </c>
      <c r="D5667">
        <v>2020</v>
      </c>
      <c r="E5667" s="3">
        <v>5</v>
      </c>
      <c r="F5667" s="21" t="s">
        <v>50</v>
      </c>
      <c r="G5667" s="1">
        <v>66</v>
      </c>
      <c r="H5667" s="1">
        <v>281</v>
      </c>
      <c r="J5667" s="1" t="s">
        <v>1442</v>
      </c>
      <c r="K5667" s="1" t="s">
        <v>5695</v>
      </c>
      <c r="L5667" s="1" t="s">
        <v>5605</v>
      </c>
      <c r="M5667" s="1">
        <v>0</v>
      </c>
      <c r="N5667" s="1" t="s">
        <v>5696</v>
      </c>
      <c r="O5667" s="1">
        <v>44007</v>
      </c>
      <c r="P5667" s="1">
        <v>4900</v>
      </c>
      <c r="Q5667" s="1" t="s">
        <v>5697</v>
      </c>
    </row>
    <row r="5668" spans="1:17" x14ac:dyDescent="0.4">
      <c r="A5668" t="s">
        <v>48</v>
      </c>
      <c r="B5668" t="s">
        <v>2124</v>
      </c>
      <c r="C5668" t="s">
        <v>4</v>
      </c>
      <c r="D5668">
        <v>2020</v>
      </c>
      <c r="E5668" s="3">
        <v>5</v>
      </c>
      <c r="F5668" s="21" t="s">
        <v>50</v>
      </c>
      <c r="G5668" s="1">
        <v>67</v>
      </c>
      <c r="H5668" s="1">
        <v>3</v>
      </c>
      <c r="J5668" s="1" t="s">
        <v>3664</v>
      </c>
      <c r="K5668" s="1" t="s">
        <v>5160</v>
      </c>
      <c r="L5668" s="1" t="s">
        <v>4822</v>
      </c>
      <c r="M5668" s="1">
        <v>0</v>
      </c>
      <c r="N5668" s="1" t="s">
        <v>5161</v>
      </c>
      <c r="O5668" s="1">
        <v>44007</v>
      </c>
      <c r="P5668" s="1">
        <v>4774</v>
      </c>
      <c r="Q5668" s="1" t="s">
        <v>5162</v>
      </c>
    </row>
    <row r="5669" spans="1:17" x14ac:dyDescent="0.4">
      <c r="A5669" t="s">
        <v>48</v>
      </c>
      <c r="B5669" t="s">
        <v>2124</v>
      </c>
      <c r="C5669" t="s">
        <v>4</v>
      </c>
      <c r="D5669">
        <v>2020</v>
      </c>
      <c r="E5669" s="3">
        <v>5</v>
      </c>
      <c r="F5669" s="21" t="s">
        <v>50</v>
      </c>
      <c r="G5669" s="1">
        <v>68</v>
      </c>
      <c r="H5669" s="1">
        <v>-8</v>
      </c>
      <c r="J5669" s="1" t="s">
        <v>1312</v>
      </c>
      <c r="K5669" s="1" t="s">
        <v>5124</v>
      </c>
      <c r="L5669" s="1" t="s">
        <v>3559</v>
      </c>
      <c r="M5669" s="1">
        <v>0</v>
      </c>
      <c r="N5669" s="1" t="s">
        <v>5125</v>
      </c>
      <c r="O5669" s="1">
        <v>43979</v>
      </c>
      <c r="P5669" s="1">
        <v>4693</v>
      </c>
      <c r="Q5669" s="1" t="s">
        <v>5126</v>
      </c>
    </row>
    <row r="5670" spans="1:17" x14ac:dyDescent="0.4">
      <c r="A5670" t="s">
        <v>48</v>
      </c>
      <c r="B5670" t="s">
        <v>2124</v>
      </c>
      <c r="C5670" t="s">
        <v>4</v>
      </c>
      <c r="D5670">
        <v>2020</v>
      </c>
      <c r="E5670" s="3">
        <v>5</v>
      </c>
      <c r="F5670" s="21" t="s">
        <v>50</v>
      </c>
      <c r="G5670" s="1">
        <v>69</v>
      </c>
      <c r="H5670" s="1">
        <v>15</v>
      </c>
      <c r="J5670" s="1" t="s">
        <v>317</v>
      </c>
      <c r="K5670" s="1" t="s">
        <v>5415</v>
      </c>
      <c r="L5670" s="1" t="s">
        <v>2171</v>
      </c>
      <c r="M5670" s="1">
        <v>0</v>
      </c>
      <c r="N5670" s="1" t="s">
        <v>5416</v>
      </c>
      <c r="O5670" s="1">
        <v>43794</v>
      </c>
      <c r="P5670" s="1">
        <v>4680</v>
      </c>
      <c r="Q5670" s="1" t="s">
        <v>5417</v>
      </c>
    </row>
    <row r="5671" spans="1:17" x14ac:dyDescent="0.4">
      <c r="A5671" t="s">
        <v>48</v>
      </c>
      <c r="B5671" t="s">
        <v>2124</v>
      </c>
      <c r="C5671" t="s">
        <v>4</v>
      </c>
      <c r="D5671">
        <v>2020</v>
      </c>
      <c r="E5671" s="3">
        <v>5</v>
      </c>
      <c r="F5671" s="21" t="s">
        <v>50</v>
      </c>
      <c r="G5671" s="1">
        <v>70</v>
      </c>
      <c r="H5671" s="1">
        <v>-2</v>
      </c>
      <c r="J5671" s="1" t="s">
        <v>16</v>
      </c>
      <c r="K5671" s="1" t="s">
        <v>2158</v>
      </c>
      <c r="L5671" s="1" t="s">
        <v>5137</v>
      </c>
      <c r="M5671" s="1">
        <v>0</v>
      </c>
      <c r="N5671" s="1" t="s">
        <v>5138</v>
      </c>
      <c r="O5671" s="1">
        <v>44000</v>
      </c>
      <c r="P5671" s="1">
        <v>4655</v>
      </c>
      <c r="Q5671" s="1" t="s">
        <v>5139</v>
      </c>
    </row>
    <row r="5672" spans="1:17" x14ac:dyDescent="0.4">
      <c r="A5672" t="s">
        <v>48</v>
      </c>
      <c r="B5672" t="s">
        <v>2124</v>
      </c>
      <c r="C5672" t="s">
        <v>4</v>
      </c>
      <c r="D5672">
        <v>2020</v>
      </c>
      <c r="E5672" s="3">
        <v>5</v>
      </c>
      <c r="F5672" s="21" t="s">
        <v>50</v>
      </c>
      <c r="G5672" s="1">
        <v>71</v>
      </c>
      <c r="H5672" s="1">
        <v>11</v>
      </c>
      <c r="J5672" s="1" t="s">
        <v>304</v>
      </c>
      <c r="K5672" s="1" t="s">
        <v>2384</v>
      </c>
      <c r="L5672" s="1" t="s">
        <v>2385</v>
      </c>
      <c r="M5672" s="1">
        <v>0</v>
      </c>
      <c r="N5672" s="1" t="s">
        <v>5283</v>
      </c>
      <c r="O5672" s="1">
        <v>43999</v>
      </c>
      <c r="P5672" s="1">
        <v>4628</v>
      </c>
      <c r="Q5672" s="1" t="s">
        <v>5284</v>
      </c>
    </row>
    <row r="5673" spans="1:17" x14ac:dyDescent="0.4">
      <c r="A5673" t="s">
        <v>48</v>
      </c>
      <c r="B5673" t="s">
        <v>2124</v>
      </c>
      <c r="C5673" t="s">
        <v>4</v>
      </c>
      <c r="D5673">
        <v>2020</v>
      </c>
      <c r="E5673" s="3">
        <v>5</v>
      </c>
      <c r="F5673" s="21" t="s">
        <v>50</v>
      </c>
      <c r="G5673" s="1">
        <v>72</v>
      </c>
      <c r="H5673" s="1">
        <v>-17</v>
      </c>
      <c r="J5673" s="1" t="s">
        <v>178</v>
      </c>
      <c r="K5673" s="1" t="s">
        <v>2407</v>
      </c>
      <c r="L5673" s="1" t="s">
        <v>2408</v>
      </c>
      <c r="M5673" s="1">
        <v>0</v>
      </c>
      <c r="N5673" s="1" t="s">
        <v>5106</v>
      </c>
      <c r="O5673" s="1">
        <v>43747</v>
      </c>
      <c r="P5673" s="1">
        <v>4598</v>
      </c>
      <c r="Q5673" s="1" t="s">
        <v>5107</v>
      </c>
    </row>
    <row r="5674" spans="1:17" x14ac:dyDescent="0.4">
      <c r="A5674" t="s">
        <v>48</v>
      </c>
      <c r="B5674" t="s">
        <v>2124</v>
      </c>
      <c r="C5674" t="s">
        <v>4</v>
      </c>
      <c r="D5674">
        <v>2020</v>
      </c>
      <c r="E5674" s="3">
        <v>5</v>
      </c>
      <c r="F5674" s="21" t="s">
        <v>50</v>
      </c>
      <c r="G5674" s="1">
        <v>73</v>
      </c>
      <c r="H5674" s="1">
        <v>40</v>
      </c>
      <c r="J5674" s="1" t="s">
        <v>317</v>
      </c>
      <c r="K5674" s="1" t="s">
        <v>5165</v>
      </c>
      <c r="L5674" s="1" t="s">
        <v>3559</v>
      </c>
      <c r="M5674" s="1">
        <v>0</v>
      </c>
      <c r="N5674" s="1" t="s">
        <v>5166</v>
      </c>
      <c r="O5674" s="1">
        <v>43593</v>
      </c>
      <c r="P5674" s="1">
        <v>4596</v>
      </c>
      <c r="Q5674" s="1" t="s">
        <v>5167</v>
      </c>
    </row>
    <row r="5675" spans="1:17" x14ac:dyDescent="0.4">
      <c r="A5675" t="s">
        <v>48</v>
      </c>
      <c r="B5675" t="s">
        <v>2124</v>
      </c>
      <c r="C5675" t="s">
        <v>4</v>
      </c>
      <c r="D5675">
        <v>2020</v>
      </c>
      <c r="E5675" s="3">
        <v>5</v>
      </c>
      <c r="F5675" s="21" t="s">
        <v>50</v>
      </c>
      <c r="G5675" s="1">
        <v>74</v>
      </c>
      <c r="H5675" s="1">
        <v>55</v>
      </c>
      <c r="J5675" s="1" t="s">
        <v>10</v>
      </c>
      <c r="K5675" s="1" t="s">
        <v>3739</v>
      </c>
      <c r="L5675" s="1" t="s">
        <v>71</v>
      </c>
      <c r="M5675" s="1">
        <v>0</v>
      </c>
      <c r="N5675" s="1" t="s">
        <v>3740</v>
      </c>
      <c r="O5675" s="1">
        <v>44000</v>
      </c>
      <c r="P5675" s="1">
        <v>4561</v>
      </c>
      <c r="Q5675" s="1" t="s">
        <v>3741</v>
      </c>
    </row>
    <row r="5676" spans="1:17" x14ac:dyDescent="0.4">
      <c r="A5676" t="s">
        <v>48</v>
      </c>
      <c r="B5676" t="s">
        <v>2124</v>
      </c>
      <c r="C5676" t="s">
        <v>4</v>
      </c>
      <c r="D5676">
        <v>2020</v>
      </c>
      <c r="E5676" s="3">
        <v>5</v>
      </c>
      <c r="F5676" s="21" t="s">
        <v>50</v>
      </c>
      <c r="G5676" s="1">
        <v>75</v>
      </c>
      <c r="H5676" s="1">
        <v>-12</v>
      </c>
      <c r="J5676" s="1" t="s">
        <v>10</v>
      </c>
      <c r="K5676" s="1" t="s">
        <v>600</v>
      </c>
      <c r="L5676" s="1" t="s">
        <v>187</v>
      </c>
      <c r="M5676" s="1">
        <v>0</v>
      </c>
      <c r="N5676" s="1" t="s">
        <v>3638</v>
      </c>
      <c r="O5676" s="1">
        <v>43943</v>
      </c>
      <c r="P5676" s="1">
        <v>4538</v>
      </c>
      <c r="Q5676" s="1" t="s">
        <v>3639</v>
      </c>
    </row>
    <row r="5677" spans="1:17" x14ac:dyDescent="0.4">
      <c r="A5677" t="s">
        <v>48</v>
      </c>
      <c r="B5677" t="s">
        <v>2124</v>
      </c>
      <c r="C5677" t="s">
        <v>4</v>
      </c>
      <c r="D5677">
        <v>2020</v>
      </c>
      <c r="E5677" s="3">
        <v>5</v>
      </c>
      <c r="F5677" s="21" t="s">
        <v>50</v>
      </c>
      <c r="G5677" s="1">
        <v>76</v>
      </c>
      <c r="H5677" s="1">
        <v>-11</v>
      </c>
      <c r="J5677" s="1" t="s">
        <v>365</v>
      </c>
      <c r="K5677" s="1" t="s">
        <v>5153</v>
      </c>
      <c r="L5677" s="1" t="s">
        <v>2422</v>
      </c>
      <c r="M5677" s="1">
        <v>0</v>
      </c>
      <c r="N5677" s="1" t="s">
        <v>5154</v>
      </c>
      <c r="O5677" s="1">
        <v>43994</v>
      </c>
      <c r="P5677" s="1">
        <v>4507</v>
      </c>
      <c r="Q5677" s="1" t="s">
        <v>5155</v>
      </c>
    </row>
    <row r="5678" spans="1:17" x14ac:dyDescent="0.4">
      <c r="A5678" t="s">
        <v>48</v>
      </c>
      <c r="B5678" t="s">
        <v>2124</v>
      </c>
      <c r="C5678" t="s">
        <v>4</v>
      </c>
      <c r="D5678">
        <v>2020</v>
      </c>
      <c r="E5678" s="3">
        <v>5</v>
      </c>
      <c r="F5678" s="21" t="s">
        <v>50</v>
      </c>
      <c r="G5678" s="1">
        <v>77</v>
      </c>
      <c r="H5678" s="1">
        <v>33</v>
      </c>
      <c r="J5678" s="1" t="s">
        <v>178</v>
      </c>
      <c r="K5678" s="1" t="s">
        <v>5333</v>
      </c>
      <c r="L5678" s="1" t="s">
        <v>5334</v>
      </c>
      <c r="M5678" s="1">
        <v>0</v>
      </c>
      <c r="N5678" s="1" t="s">
        <v>5335</v>
      </c>
      <c r="O5678" s="1">
        <v>42515</v>
      </c>
      <c r="P5678" s="1">
        <v>4341</v>
      </c>
      <c r="Q5678" s="1" t="s">
        <v>5336</v>
      </c>
    </row>
    <row r="5679" spans="1:17" x14ac:dyDescent="0.4">
      <c r="A5679" t="s">
        <v>48</v>
      </c>
      <c r="B5679" t="s">
        <v>2124</v>
      </c>
      <c r="C5679" t="s">
        <v>4</v>
      </c>
      <c r="D5679">
        <v>2020</v>
      </c>
      <c r="E5679" s="3">
        <v>5</v>
      </c>
      <c r="F5679" s="21" t="s">
        <v>50</v>
      </c>
      <c r="G5679" s="1">
        <v>78</v>
      </c>
      <c r="H5679" s="1">
        <v>13</v>
      </c>
      <c r="J5679" s="1" t="s">
        <v>317</v>
      </c>
      <c r="K5679" s="1" t="s">
        <v>5228</v>
      </c>
      <c r="L5679" s="1" t="s">
        <v>3559</v>
      </c>
      <c r="M5679" s="1">
        <v>0</v>
      </c>
      <c r="N5679" s="1" t="s">
        <v>5229</v>
      </c>
      <c r="O5679" s="1">
        <v>43978</v>
      </c>
      <c r="P5679" s="1">
        <v>4339</v>
      </c>
      <c r="Q5679" s="1" t="s">
        <v>5230</v>
      </c>
    </row>
    <row r="5680" spans="1:17" x14ac:dyDescent="0.4">
      <c r="A5680" t="s">
        <v>48</v>
      </c>
      <c r="B5680" t="s">
        <v>2124</v>
      </c>
      <c r="C5680" t="s">
        <v>4</v>
      </c>
      <c r="D5680">
        <v>2020</v>
      </c>
      <c r="E5680" s="3">
        <v>5</v>
      </c>
      <c r="F5680" s="21" t="s">
        <v>50</v>
      </c>
      <c r="G5680" s="1">
        <v>79</v>
      </c>
      <c r="H5680" s="1">
        <v>-27</v>
      </c>
      <c r="J5680" s="1" t="s">
        <v>317</v>
      </c>
      <c r="K5680" s="1" t="s">
        <v>2331</v>
      </c>
      <c r="L5680" s="1" t="s">
        <v>2286</v>
      </c>
      <c r="M5680" s="1">
        <v>0</v>
      </c>
      <c r="O5680" s="1">
        <v>43816</v>
      </c>
      <c r="P5680" s="1">
        <v>4256</v>
      </c>
      <c r="Q5680" s="1" t="s">
        <v>5082</v>
      </c>
    </row>
    <row r="5681" spans="1:17" x14ac:dyDescent="0.4">
      <c r="A5681" t="s">
        <v>48</v>
      </c>
      <c r="B5681" t="s">
        <v>2124</v>
      </c>
      <c r="C5681" t="s">
        <v>4</v>
      </c>
      <c r="D5681">
        <v>2020</v>
      </c>
      <c r="E5681" s="3">
        <v>5</v>
      </c>
      <c r="F5681" s="21" t="s">
        <v>50</v>
      </c>
      <c r="G5681" s="1">
        <v>80</v>
      </c>
      <c r="H5681" s="1">
        <v>-14</v>
      </c>
      <c r="J5681" s="1" t="s">
        <v>1312</v>
      </c>
      <c r="K5681" s="1" t="s">
        <v>5213</v>
      </c>
      <c r="L5681" s="1" t="s">
        <v>5214</v>
      </c>
      <c r="M5681" s="1">
        <v>0</v>
      </c>
      <c r="N5681" s="1" t="s">
        <v>5215</v>
      </c>
      <c r="O5681" s="1">
        <v>44006</v>
      </c>
      <c r="P5681" s="1">
        <v>4225</v>
      </c>
      <c r="Q5681" s="1" t="s">
        <v>5216</v>
      </c>
    </row>
    <row r="5682" spans="1:17" x14ac:dyDescent="0.4">
      <c r="A5682" t="s">
        <v>48</v>
      </c>
      <c r="B5682" t="s">
        <v>2124</v>
      </c>
      <c r="C5682" t="s">
        <v>4</v>
      </c>
      <c r="D5682">
        <v>2020</v>
      </c>
      <c r="E5682" s="3">
        <v>5</v>
      </c>
      <c r="F5682" s="21" t="s">
        <v>50</v>
      </c>
      <c r="G5682" s="1">
        <v>81</v>
      </c>
      <c r="H5682" s="1">
        <v>-47</v>
      </c>
      <c r="J5682" s="1" t="s">
        <v>317</v>
      </c>
      <c r="K5682" s="1" t="s">
        <v>5648</v>
      </c>
      <c r="L5682" s="1" t="s">
        <v>5474</v>
      </c>
      <c r="M5682" s="1">
        <v>0</v>
      </c>
      <c r="O5682" s="1">
        <v>43920</v>
      </c>
      <c r="P5682" s="1">
        <v>4185</v>
      </c>
      <c r="Q5682" s="1" t="s">
        <v>5649</v>
      </c>
    </row>
    <row r="5683" spans="1:17" x14ac:dyDescent="0.4">
      <c r="A5683" t="s">
        <v>48</v>
      </c>
      <c r="B5683" t="s">
        <v>2124</v>
      </c>
      <c r="C5683" t="s">
        <v>4</v>
      </c>
      <c r="D5683">
        <v>2020</v>
      </c>
      <c r="E5683" s="3">
        <v>5</v>
      </c>
      <c r="F5683" s="21" t="s">
        <v>50</v>
      </c>
      <c r="G5683" s="1">
        <v>82</v>
      </c>
      <c r="H5683" s="1">
        <v>-5</v>
      </c>
      <c r="J5683" s="1" t="s">
        <v>3156</v>
      </c>
      <c r="K5683" s="1" t="s">
        <v>5168</v>
      </c>
      <c r="L5683" s="1" t="s">
        <v>2140</v>
      </c>
      <c r="M5683" s="1">
        <v>0</v>
      </c>
      <c r="N5683" s="1" t="s">
        <v>5169</v>
      </c>
      <c r="O5683" s="1">
        <v>43998</v>
      </c>
      <c r="P5683" s="1">
        <v>4180</v>
      </c>
      <c r="Q5683" s="1" t="s">
        <v>5170</v>
      </c>
    </row>
    <row r="5684" spans="1:17" x14ac:dyDescent="0.4">
      <c r="A5684" t="s">
        <v>48</v>
      </c>
      <c r="B5684" t="s">
        <v>2124</v>
      </c>
      <c r="C5684" t="s">
        <v>4</v>
      </c>
      <c r="D5684">
        <v>2020</v>
      </c>
      <c r="E5684" s="3">
        <v>5</v>
      </c>
      <c r="F5684" s="21" t="s">
        <v>50</v>
      </c>
      <c r="G5684" s="1">
        <v>83</v>
      </c>
      <c r="H5684" s="1">
        <v>-14</v>
      </c>
      <c r="J5684" s="1" t="s">
        <v>1597</v>
      </c>
      <c r="K5684" s="1" t="s">
        <v>2387</v>
      </c>
      <c r="L5684" s="1" t="s">
        <v>734</v>
      </c>
      <c r="M5684" s="1">
        <v>0</v>
      </c>
      <c r="N5684" s="1" t="s">
        <v>5194</v>
      </c>
      <c r="O5684" s="1">
        <v>43979</v>
      </c>
      <c r="P5684" s="1">
        <v>4140</v>
      </c>
      <c r="Q5684" s="1" t="s">
        <v>5195</v>
      </c>
    </row>
    <row r="5685" spans="1:17" x14ac:dyDescent="0.4">
      <c r="A5685" t="s">
        <v>48</v>
      </c>
      <c r="B5685" t="s">
        <v>2124</v>
      </c>
      <c r="C5685" t="s">
        <v>4</v>
      </c>
      <c r="D5685">
        <v>2020</v>
      </c>
      <c r="E5685" s="3">
        <v>5</v>
      </c>
      <c r="F5685" s="21" t="s">
        <v>50</v>
      </c>
      <c r="G5685" s="1">
        <v>84</v>
      </c>
      <c r="H5685" s="1">
        <v>1</v>
      </c>
      <c r="J5685" s="1" t="s">
        <v>317</v>
      </c>
      <c r="K5685" s="1" t="s">
        <v>5376</v>
      </c>
      <c r="L5685" s="1" t="s">
        <v>5134</v>
      </c>
      <c r="M5685" s="1">
        <v>0</v>
      </c>
      <c r="N5685" s="1" t="s">
        <v>5377</v>
      </c>
      <c r="O5685" s="1">
        <v>43570</v>
      </c>
      <c r="P5685" s="1">
        <v>4134</v>
      </c>
      <c r="Q5685" s="1" t="s">
        <v>5378</v>
      </c>
    </row>
    <row r="5686" spans="1:17" x14ac:dyDescent="0.4">
      <c r="A5686" t="s">
        <v>48</v>
      </c>
      <c r="B5686" t="s">
        <v>2124</v>
      </c>
      <c r="C5686" t="s">
        <v>4</v>
      </c>
      <c r="D5686">
        <v>2020</v>
      </c>
      <c r="E5686" s="3">
        <v>5</v>
      </c>
      <c r="F5686" s="21" t="s">
        <v>50</v>
      </c>
      <c r="G5686" s="1">
        <v>85</v>
      </c>
      <c r="H5686" s="1">
        <v>71</v>
      </c>
      <c r="J5686" s="1" t="s">
        <v>415</v>
      </c>
      <c r="K5686" s="1" t="s">
        <v>5473</v>
      </c>
      <c r="L5686" s="1" t="s">
        <v>5474</v>
      </c>
      <c r="M5686" s="1">
        <v>0</v>
      </c>
      <c r="N5686" s="1" t="s">
        <v>5475</v>
      </c>
      <c r="O5686" s="1">
        <v>43987</v>
      </c>
      <c r="P5686" s="1">
        <v>4034</v>
      </c>
      <c r="Q5686" s="1" t="s">
        <v>5476</v>
      </c>
    </row>
    <row r="5687" spans="1:17" x14ac:dyDescent="0.4">
      <c r="A5687" t="s">
        <v>48</v>
      </c>
      <c r="B5687" t="s">
        <v>2124</v>
      </c>
      <c r="C5687" t="s">
        <v>4</v>
      </c>
      <c r="D5687">
        <v>2020</v>
      </c>
      <c r="E5687" s="3">
        <v>5</v>
      </c>
      <c r="F5687" s="21" t="s">
        <v>50</v>
      </c>
      <c r="G5687" s="1">
        <v>86</v>
      </c>
      <c r="H5687" s="1">
        <v>-13</v>
      </c>
      <c r="J5687" s="1" t="s">
        <v>3497</v>
      </c>
      <c r="K5687" s="1" t="s">
        <v>5178</v>
      </c>
      <c r="L5687" s="1" t="s">
        <v>5179</v>
      </c>
      <c r="M5687" s="1">
        <v>0</v>
      </c>
      <c r="N5687" s="1" t="s">
        <v>5180</v>
      </c>
      <c r="O5687" s="1">
        <v>44007</v>
      </c>
      <c r="P5687" s="1">
        <v>3947</v>
      </c>
      <c r="Q5687" s="1" t="s">
        <v>5181</v>
      </c>
    </row>
    <row r="5688" spans="1:17" x14ac:dyDescent="0.4">
      <c r="A5688" t="s">
        <v>48</v>
      </c>
      <c r="B5688" t="s">
        <v>2124</v>
      </c>
      <c r="C5688" t="s">
        <v>4</v>
      </c>
      <c r="D5688">
        <v>2020</v>
      </c>
      <c r="E5688" s="3">
        <v>5</v>
      </c>
      <c r="F5688" s="21" t="s">
        <v>50</v>
      </c>
      <c r="G5688" s="1">
        <v>87</v>
      </c>
      <c r="H5688" s="1">
        <v>-13</v>
      </c>
      <c r="J5688" s="1" t="s">
        <v>1597</v>
      </c>
      <c r="K5688" s="1" t="s">
        <v>5210</v>
      </c>
      <c r="L5688" s="1" t="s">
        <v>734</v>
      </c>
      <c r="M5688" s="1">
        <v>0</v>
      </c>
      <c r="N5688" s="1" t="s">
        <v>5211</v>
      </c>
      <c r="O5688" s="1">
        <v>43978</v>
      </c>
      <c r="P5688" s="1">
        <v>3859</v>
      </c>
      <c r="Q5688" s="1" t="s">
        <v>5212</v>
      </c>
    </row>
    <row r="5689" spans="1:17" x14ac:dyDescent="0.4">
      <c r="A5689" t="s">
        <v>48</v>
      </c>
      <c r="B5689" t="s">
        <v>2124</v>
      </c>
      <c r="C5689" t="s">
        <v>4</v>
      </c>
      <c r="D5689">
        <v>2020</v>
      </c>
      <c r="E5689" s="3">
        <v>5</v>
      </c>
      <c r="F5689" s="21" t="s">
        <v>50</v>
      </c>
      <c r="G5689" s="1">
        <v>88</v>
      </c>
      <c r="H5689" s="1">
        <v>-10</v>
      </c>
      <c r="J5689" s="1" t="s">
        <v>178</v>
      </c>
      <c r="K5689" s="1" t="s">
        <v>3087</v>
      </c>
      <c r="L5689" s="1" t="s">
        <v>3088</v>
      </c>
      <c r="M5689" s="1">
        <v>0</v>
      </c>
      <c r="O5689" s="1">
        <v>43821</v>
      </c>
      <c r="P5689" s="1">
        <v>3855</v>
      </c>
      <c r="Q5689" s="1" t="s">
        <v>3089</v>
      </c>
    </row>
    <row r="5690" spans="1:17" x14ac:dyDescent="0.4">
      <c r="A5690" t="s">
        <v>48</v>
      </c>
      <c r="B5690" t="s">
        <v>2124</v>
      </c>
      <c r="C5690" t="s">
        <v>4</v>
      </c>
      <c r="D5690">
        <v>2020</v>
      </c>
      <c r="E5690" s="3">
        <v>5</v>
      </c>
      <c r="F5690" s="21" t="s">
        <v>50</v>
      </c>
      <c r="G5690" s="1">
        <v>89</v>
      </c>
      <c r="H5690" s="1">
        <v>-9</v>
      </c>
      <c r="J5690" s="1" t="s">
        <v>3156</v>
      </c>
      <c r="K5690" s="1" t="s">
        <v>5182</v>
      </c>
      <c r="L5690" s="1" t="s">
        <v>5183</v>
      </c>
      <c r="M5690" s="1">
        <v>0</v>
      </c>
      <c r="N5690" s="1" t="s">
        <v>5184</v>
      </c>
      <c r="O5690" s="1">
        <v>42181</v>
      </c>
      <c r="P5690" s="1">
        <v>3829</v>
      </c>
      <c r="Q5690" s="1" t="s">
        <v>5185</v>
      </c>
    </row>
    <row r="5691" spans="1:17" x14ac:dyDescent="0.4">
      <c r="A5691" t="s">
        <v>48</v>
      </c>
      <c r="B5691" t="s">
        <v>2124</v>
      </c>
      <c r="C5691" t="s">
        <v>4</v>
      </c>
      <c r="D5691">
        <v>2020</v>
      </c>
      <c r="E5691" s="3">
        <v>5</v>
      </c>
      <c r="F5691" s="21" t="s">
        <v>50</v>
      </c>
      <c r="G5691" s="1">
        <v>90</v>
      </c>
      <c r="H5691" s="1">
        <v>-7</v>
      </c>
      <c r="J5691" s="1" t="s">
        <v>1312</v>
      </c>
      <c r="K5691" s="1" t="s">
        <v>5302</v>
      </c>
      <c r="L5691" s="1" t="s">
        <v>301</v>
      </c>
      <c r="M5691" s="1">
        <v>0</v>
      </c>
      <c r="N5691" s="1" t="s">
        <v>5303</v>
      </c>
      <c r="O5691" s="1">
        <v>44005</v>
      </c>
      <c r="P5691" s="1">
        <v>3701</v>
      </c>
      <c r="Q5691" s="1" t="s">
        <v>5304</v>
      </c>
    </row>
    <row r="5692" spans="1:17" x14ac:dyDescent="0.4">
      <c r="A5692" t="s">
        <v>48</v>
      </c>
      <c r="B5692" t="s">
        <v>2124</v>
      </c>
      <c r="C5692" t="s">
        <v>4</v>
      </c>
      <c r="D5692">
        <v>2020</v>
      </c>
      <c r="E5692" s="3">
        <v>5</v>
      </c>
      <c r="F5692" s="21" t="s">
        <v>50</v>
      </c>
      <c r="G5692" s="1">
        <v>91</v>
      </c>
      <c r="H5692" s="1">
        <v>-10</v>
      </c>
      <c r="J5692" s="1" t="s">
        <v>3156</v>
      </c>
      <c r="K5692" s="1" t="s">
        <v>5231</v>
      </c>
      <c r="L5692" s="1" t="s">
        <v>5232</v>
      </c>
      <c r="M5692" s="1">
        <v>0</v>
      </c>
      <c r="N5692" s="1" t="s">
        <v>5233</v>
      </c>
      <c r="O5692" s="1">
        <v>43901</v>
      </c>
      <c r="P5692" s="1">
        <v>3508</v>
      </c>
      <c r="Q5692" s="1" t="s">
        <v>5234</v>
      </c>
    </row>
    <row r="5693" spans="1:17" x14ac:dyDescent="0.4">
      <c r="A5693" t="s">
        <v>48</v>
      </c>
      <c r="B5693" t="s">
        <v>2124</v>
      </c>
      <c r="C5693" t="s">
        <v>4</v>
      </c>
      <c r="D5693">
        <v>2020</v>
      </c>
      <c r="E5693" s="3">
        <v>5</v>
      </c>
      <c r="F5693" s="21" t="s">
        <v>50</v>
      </c>
      <c r="G5693" s="1">
        <v>92</v>
      </c>
      <c r="H5693" s="1">
        <v>39</v>
      </c>
      <c r="J5693" s="1" t="s">
        <v>317</v>
      </c>
      <c r="K5693" s="1" t="s">
        <v>5658</v>
      </c>
      <c r="L5693" s="1" t="s">
        <v>2329</v>
      </c>
      <c r="M5693" s="1">
        <v>0</v>
      </c>
      <c r="O5693" s="1">
        <v>43941</v>
      </c>
      <c r="P5693" s="1">
        <v>3483</v>
      </c>
      <c r="Q5693" s="1" t="s">
        <v>5659</v>
      </c>
    </row>
    <row r="5694" spans="1:17" x14ac:dyDescent="0.4">
      <c r="A5694" t="s">
        <v>48</v>
      </c>
      <c r="B5694" t="s">
        <v>2124</v>
      </c>
      <c r="C5694" t="s">
        <v>4</v>
      </c>
      <c r="D5694">
        <v>2020</v>
      </c>
      <c r="E5694" s="3">
        <v>5</v>
      </c>
      <c r="F5694" s="21" t="s">
        <v>50</v>
      </c>
      <c r="G5694" s="1">
        <v>93</v>
      </c>
      <c r="H5694" s="1">
        <v>-17</v>
      </c>
      <c r="J5694" s="1" t="s">
        <v>3156</v>
      </c>
      <c r="K5694" s="1" t="s">
        <v>5156</v>
      </c>
      <c r="L5694" s="1" t="s">
        <v>5157</v>
      </c>
      <c r="M5694" s="1">
        <v>0</v>
      </c>
      <c r="N5694" s="1" t="s">
        <v>5158</v>
      </c>
      <c r="O5694" s="1">
        <v>41924</v>
      </c>
      <c r="P5694" s="1">
        <v>3418</v>
      </c>
      <c r="Q5694" s="1" t="s">
        <v>5159</v>
      </c>
    </row>
    <row r="5695" spans="1:17" x14ac:dyDescent="0.4">
      <c r="A5695" t="s">
        <v>48</v>
      </c>
      <c r="B5695" t="s">
        <v>2124</v>
      </c>
      <c r="C5695" t="s">
        <v>4</v>
      </c>
      <c r="D5695">
        <v>2020</v>
      </c>
      <c r="E5695" s="3">
        <v>5</v>
      </c>
      <c r="F5695" s="21" t="s">
        <v>50</v>
      </c>
      <c r="G5695" s="1">
        <v>94</v>
      </c>
      <c r="H5695" s="1">
        <v>-4</v>
      </c>
      <c r="J5695" s="1" t="s">
        <v>3156</v>
      </c>
      <c r="K5695" s="1" t="s">
        <v>5258</v>
      </c>
      <c r="L5695" s="1" t="s">
        <v>5259</v>
      </c>
      <c r="M5695" s="1">
        <v>0</v>
      </c>
      <c r="N5695" s="1" t="s">
        <v>5260</v>
      </c>
      <c r="O5695" s="1">
        <v>42243</v>
      </c>
      <c r="P5695" s="1">
        <v>3360</v>
      </c>
      <c r="Q5695" s="1" t="s">
        <v>5261</v>
      </c>
    </row>
    <row r="5696" spans="1:17" x14ac:dyDescent="0.4">
      <c r="A5696" t="s">
        <v>48</v>
      </c>
      <c r="B5696" t="s">
        <v>2124</v>
      </c>
      <c r="C5696" t="s">
        <v>4</v>
      </c>
      <c r="D5696">
        <v>2020</v>
      </c>
      <c r="E5696" s="3">
        <v>5</v>
      </c>
      <c r="F5696" s="21" t="s">
        <v>50</v>
      </c>
      <c r="G5696" s="1">
        <v>95</v>
      </c>
      <c r="H5696" s="1">
        <v>10</v>
      </c>
      <c r="J5696" s="1" t="s">
        <v>3156</v>
      </c>
      <c r="K5696" s="1" t="s">
        <v>5450</v>
      </c>
      <c r="L5696" s="1" t="s">
        <v>5451</v>
      </c>
      <c r="M5696" s="1">
        <v>0</v>
      </c>
      <c r="N5696" s="1" t="s">
        <v>5452</v>
      </c>
      <c r="O5696" s="1">
        <v>43267</v>
      </c>
      <c r="P5696" s="1">
        <v>3331</v>
      </c>
      <c r="Q5696" s="1" t="s">
        <v>5453</v>
      </c>
    </row>
    <row r="5697" spans="1:17" x14ac:dyDescent="0.4">
      <c r="A5697" t="s">
        <v>48</v>
      </c>
      <c r="B5697" t="s">
        <v>2124</v>
      </c>
      <c r="C5697" t="s">
        <v>4</v>
      </c>
      <c r="D5697">
        <v>2020</v>
      </c>
      <c r="E5697" s="3">
        <v>5</v>
      </c>
      <c r="F5697" s="21" t="s">
        <v>50</v>
      </c>
      <c r="G5697" s="1">
        <v>96</v>
      </c>
      <c r="H5697" s="1">
        <v>23</v>
      </c>
      <c r="J5697" s="1" t="s">
        <v>304</v>
      </c>
      <c r="K5697" s="1" t="s">
        <v>5266</v>
      </c>
      <c r="L5697" s="1" t="s">
        <v>2408</v>
      </c>
      <c r="M5697" s="1">
        <v>0</v>
      </c>
      <c r="N5697" s="1" t="s">
        <v>5267</v>
      </c>
      <c r="O5697" s="1">
        <v>43977</v>
      </c>
      <c r="P5697" s="1">
        <v>3223</v>
      </c>
      <c r="Q5697" s="1" t="s">
        <v>5268</v>
      </c>
    </row>
    <row r="5698" spans="1:17" x14ac:dyDescent="0.4">
      <c r="A5698" t="s">
        <v>48</v>
      </c>
      <c r="B5698" t="s">
        <v>2124</v>
      </c>
      <c r="C5698" t="s">
        <v>4</v>
      </c>
      <c r="D5698">
        <v>2020</v>
      </c>
      <c r="E5698" s="3">
        <v>5</v>
      </c>
      <c r="F5698" s="21" t="s">
        <v>50</v>
      </c>
      <c r="G5698" s="1">
        <v>97</v>
      </c>
      <c r="H5698" s="1">
        <v>35</v>
      </c>
      <c r="J5698" s="1" t="s">
        <v>304</v>
      </c>
      <c r="K5698" s="1" t="s">
        <v>5204</v>
      </c>
      <c r="L5698" s="1" t="s">
        <v>5134</v>
      </c>
      <c r="M5698" s="1">
        <v>0</v>
      </c>
      <c r="N5698" s="1" t="s">
        <v>5205</v>
      </c>
      <c r="O5698" s="1">
        <v>43979</v>
      </c>
      <c r="P5698" s="1">
        <v>3184</v>
      </c>
      <c r="Q5698" s="1" t="s">
        <v>5206</v>
      </c>
    </row>
    <row r="5699" spans="1:17" x14ac:dyDescent="0.4">
      <c r="A5699" t="s">
        <v>48</v>
      </c>
      <c r="B5699" t="s">
        <v>2124</v>
      </c>
      <c r="C5699" t="s">
        <v>4</v>
      </c>
      <c r="D5699">
        <v>2020</v>
      </c>
      <c r="E5699" s="3">
        <v>5</v>
      </c>
      <c r="F5699" s="21" t="s">
        <v>50</v>
      </c>
      <c r="G5699" s="1">
        <v>98</v>
      </c>
      <c r="H5699" s="1">
        <v>-60</v>
      </c>
      <c r="J5699" s="1" t="s">
        <v>317</v>
      </c>
      <c r="K5699" s="1" t="s">
        <v>5604</v>
      </c>
      <c r="L5699" s="1" t="s">
        <v>5605</v>
      </c>
      <c r="M5699" s="1">
        <v>0</v>
      </c>
      <c r="N5699" s="1" t="s">
        <v>5606</v>
      </c>
      <c r="O5699" s="1">
        <v>44006</v>
      </c>
      <c r="P5699" s="1">
        <v>3171</v>
      </c>
      <c r="Q5699" s="1" t="s">
        <v>5607</v>
      </c>
    </row>
    <row r="5700" spans="1:17" x14ac:dyDescent="0.4">
      <c r="A5700" t="s">
        <v>48</v>
      </c>
      <c r="B5700" t="s">
        <v>2124</v>
      </c>
      <c r="C5700" t="s">
        <v>4</v>
      </c>
      <c r="D5700">
        <v>2020</v>
      </c>
      <c r="E5700" s="3">
        <v>5</v>
      </c>
      <c r="F5700" s="21" t="s">
        <v>50</v>
      </c>
      <c r="G5700" s="1">
        <v>99</v>
      </c>
      <c r="H5700" s="1">
        <v>5</v>
      </c>
      <c r="J5700" s="1" t="s">
        <v>304</v>
      </c>
      <c r="K5700" s="1" t="s">
        <v>5254</v>
      </c>
      <c r="L5700" s="1" t="s">
        <v>5255</v>
      </c>
      <c r="M5700" s="1">
        <v>0</v>
      </c>
      <c r="N5700" s="1" t="s">
        <v>5256</v>
      </c>
      <c r="O5700" s="1">
        <v>43997</v>
      </c>
      <c r="P5700" s="1">
        <v>3092</v>
      </c>
      <c r="Q5700" s="1" t="s">
        <v>5257</v>
      </c>
    </row>
    <row r="5701" spans="1:17" x14ac:dyDescent="0.4">
      <c r="A5701" t="s">
        <v>48</v>
      </c>
      <c r="B5701" t="s">
        <v>2124</v>
      </c>
      <c r="C5701" t="s">
        <v>4</v>
      </c>
      <c r="D5701">
        <v>2020</v>
      </c>
      <c r="E5701" s="3">
        <v>5</v>
      </c>
      <c r="F5701" s="21" t="s">
        <v>50</v>
      </c>
      <c r="G5701" s="1">
        <v>100</v>
      </c>
      <c r="H5701" s="1">
        <v>-13</v>
      </c>
      <c r="J5701" s="1" t="s">
        <v>20</v>
      </c>
      <c r="K5701" s="1" t="s">
        <v>875</v>
      </c>
      <c r="L5701" s="1" t="s">
        <v>876</v>
      </c>
      <c r="M5701" s="1">
        <v>0</v>
      </c>
      <c r="N5701" s="1" t="s">
        <v>3321</v>
      </c>
      <c r="O5701" s="1">
        <v>43987</v>
      </c>
      <c r="P5701" s="1">
        <v>3069</v>
      </c>
      <c r="Q5701" s="1" t="s">
        <v>3322</v>
      </c>
    </row>
    <row r="5702" spans="1:17" x14ac:dyDescent="0.4">
      <c r="A5702" t="s">
        <v>48</v>
      </c>
      <c r="B5702" t="s">
        <v>2124</v>
      </c>
      <c r="C5702" t="s">
        <v>4</v>
      </c>
      <c r="D5702">
        <v>2020</v>
      </c>
      <c r="E5702" s="3">
        <v>5</v>
      </c>
      <c r="F5702" s="21" t="s">
        <v>50</v>
      </c>
      <c r="G5702" s="1">
        <v>101</v>
      </c>
      <c r="H5702" s="1">
        <v>7</v>
      </c>
      <c r="J5702" s="1" t="s">
        <v>3156</v>
      </c>
      <c r="K5702" s="1" t="s">
        <v>5330</v>
      </c>
      <c r="L5702" s="1" t="s">
        <v>2189</v>
      </c>
      <c r="M5702" s="1">
        <v>0</v>
      </c>
      <c r="N5702" s="1" t="s">
        <v>5331</v>
      </c>
      <c r="O5702" s="1">
        <v>43173</v>
      </c>
      <c r="P5702" s="1">
        <v>3063</v>
      </c>
      <c r="Q5702" s="1" t="s">
        <v>5332</v>
      </c>
    </row>
    <row r="5703" spans="1:17" x14ac:dyDescent="0.4">
      <c r="A5703" t="s">
        <v>48</v>
      </c>
      <c r="B5703" t="s">
        <v>2124</v>
      </c>
      <c r="C5703" t="s">
        <v>4</v>
      </c>
      <c r="D5703">
        <v>2020</v>
      </c>
      <c r="E5703" s="3">
        <v>5</v>
      </c>
      <c r="F5703" s="21" t="s">
        <v>50</v>
      </c>
      <c r="G5703" s="1">
        <v>102</v>
      </c>
      <c r="H5703" s="1">
        <v>1</v>
      </c>
      <c r="J5703" s="1" t="s">
        <v>1597</v>
      </c>
      <c r="K5703" s="1" t="s">
        <v>3323</v>
      </c>
      <c r="L5703" s="1" t="s">
        <v>3324</v>
      </c>
      <c r="M5703" s="1">
        <v>0</v>
      </c>
      <c r="N5703" s="1" t="s">
        <v>3325</v>
      </c>
      <c r="O5703" s="1">
        <v>43715</v>
      </c>
      <c r="P5703" s="1">
        <v>3060</v>
      </c>
      <c r="Q5703" s="1" t="s">
        <v>3326</v>
      </c>
    </row>
    <row r="5704" spans="1:17" x14ac:dyDescent="0.4">
      <c r="A5704" t="s">
        <v>48</v>
      </c>
      <c r="B5704" t="s">
        <v>2124</v>
      </c>
      <c r="C5704" t="s">
        <v>4</v>
      </c>
      <c r="D5704">
        <v>2020</v>
      </c>
      <c r="E5704" s="3">
        <v>5</v>
      </c>
      <c r="F5704" s="21" t="s">
        <v>50</v>
      </c>
      <c r="G5704" s="1">
        <v>103</v>
      </c>
      <c r="H5704" s="1">
        <v>-17</v>
      </c>
      <c r="J5704" s="1" t="s">
        <v>178</v>
      </c>
      <c r="K5704" s="1" t="s">
        <v>3721</v>
      </c>
      <c r="L5704" s="1" t="s">
        <v>3722</v>
      </c>
      <c r="M5704" s="1">
        <v>0</v>
      </c>
      <c r="O5704" s="1">
        <v>43885</v>
      </c>
      <c r="P5704" s="1">
        <v>3057</v>
      </c>
      <c r="Q5704" s="1" t="s">
        <v>3723</v>
      </c>
    </row>
    <row r="5705" spans="1:17" x14ac:dyDescent="0.4">
      <c r="A5705" t="s">
        <v>48</v>
      </c>
      <c r="B5705" t="s">
        <v>2124</v>
      </c>
      <c r="C5705" t="s">
        <v>4</v>
      </c>
      <c r="D5705">
        <v>2020</v>
      </c>
      <c r="E5705" s="3">
        <v>5</v>
      </c>
      <c r="F5705" s="21" t="s">
        <v>50</v>
      </c>
      <c r="G5705" s="1">
        <v>104</v>
      </c>
      <c r="H5705" s="1">
        <v>-10</v>
      </c>
      <c r="J5705" s="1" t="s">
        <v>1442</v>
      </c>
      <c r="K5705" s="1" t="s">
        <v>5207</v>
      </c>
      <c r="L5705" s="1" t="s">
        <v>4822</v>
      </c>
      <c r="M5705" s="1">
        <v>0</v>
      </c>
      <c r="N5705" s="1" t="s">
        <v>5208</v>
      </c>
      <c r="O5705" s="1">
        <v>44004</v>
      </c>
      <c r="P5705" s="1">
        <v>3039</v>
      </c>
      <c r="Q5705" s="1" t="s">
        <v>5209</v>
      </c>
    </row>
    <row r="5706" spans="1:17" x14ac:dyDescent="0.4">
      <c r="A5706" t="s">
        <v>48</v>
      </c>
      <c r="B5706" t="s">
        <v>2124</v>
      </c>
      <c r="C5706" t="s">
        <v>4</v>
      </c>
      <c r="D5706">
        <v>2020</v>
      </c>
      <c r="E5706" s="3">
        <v>5</v>
      </c>
      <c r="F5706" s="21" t="s">
        <v>50</v>
      </c>
      <c r="G5706" s="1">
        <v>105</v>
      </c>
      <c r="H5706" s="1">
        <v>-16</v>
      </c>
      <c r="J5706" s="1" t="s">
        <v>365</v>
      </c>
      <c r="K5706" s="1" t="s">
        <v>5140</v>
      </c>
      <c r="L5706" s="1" t="s">
        <v>2359</v>
      </c>
      <c r="M5706" s="1">
        <v>0</v>
      </c>
      <c r="N5706" s="1" t="s">
        <v>5141</v>
      </c>
      <c r="O5706" s="1">
        <v>43941</v>
      </c>
      <c r="P5706" s="1">
        <v>3038</v>
      </c>
      <c r="Q5706" s="1" t="s">
        <v>5142</v>
      </c>
    </row>
    <row r="5707" spans="1:17" x14ac:dyDescent="0.4">
      <c r="A5707" t="s">
        <v>48</v>
      </c>
      <c r="B5707" t="s">
        <v>2124</v>
      </c>
      <c r="C5707" t="s">
        <v>4</v>
      </c>
      <c r="D5707">
        <v>2020</v>
      </c>
      <c r="E5707" s="3">
        <v>5</v>
      </c>
      <c r="F5707" s="21" t="s">
        <v>50</v>
      </c>
      <c r="G5707" s="1">
        <v>106</v>
      </c>
      <c r="H5707" s="1">
        <v>5</v>
      </c>
      <c r="J5707" s="1" t="s">
        <v>20</v>
      </c>
      <c r="K5707" s="1" t="s">
        <v>5298</v>
      </c>
      <c r="L5707" s="1" t="s">
        <v>5299</v>
      </c>
      <c r="M5707" s="1">
        <v>0</v>
      </c>
      <c r="N5707" s="1" t="s">
        <v>5300</v>
      </c>
      <c r="O5707" s="1">
        <v>44005</v>
      </c>
      <c r="P5707" s="1">
        <v>3021</v>
      </c>
      <c r="Q5707" s="1" t="s">
        <v>5301</v>
      </c>
    </row>
    <row r="5708" spans="1:17" x14ac:dyDescent="0.4">
      <c r="A5708" t="s">
        <v>48</v>
      </c>
      <c r="B5708" t="s">
        <v>2124</v>
      </c>
      <c r="C5708" t="s">
        <v>4</v>
      </c>
      <c r="D5708">
        <v>2020</v>
      </c>
      <c r="E5708" s="3">
        <v>5</v>
      </c>
      <c r="F5708" s="21" t="s">
        <v>50</v>
      </c>
      <c r="G5708" s="1">
        <v>107</v>
      </c>
      <c r="H5708" s="1">
        <v>9</v>
      </c>
      <c r="J5708" s="1" t="s">
        <v>178</v>
      </c>
      <c r="K5708" s="1" t="s">
        <v>5269</v>
      </c>
      <c r="L5708" s="1" t="s">
        <v>5270</v>
      </c>
      <c r="M5708" s="1">
        <v>0</v>
      </c>
      <c r="N5708" s="1" t="s">
        <v>5271</v>
      </c>
      <c r="O5708" s="1">
        <v>43480</v>
      </c>
      <c r="P5708" s="1">
        <v>2994</v>
      </c>
      <c r="Q5708" s="1" t="s">
        <v>5272</v>
      </c>
    </row>
    <row r="5709" spans="1:17" x14ac:dyDescent="0.4">
      <c r="A5709" t="s">
        <v>48</v>
      </c>
      <c r="B5709" t="s">
        <v>2124</v>
      </c>
      <c r="C5709" t="s">
        <v>4</v>
      </c>
      <c r="D5709">
        <v>2020</v>
      </c>
      <c r="E5709" s="3">
        <v>5</v>
      </c>
      <c r="F5709" s="21" t="s">
        <v>50</v>
      </c>
      <c r="G5709" s="1">
        <v>108</v>
      </c>
      <c r="H5709" s="1">
        <v>-10</v>
      </c>
      <c r="J5709" s="1" t="s">
        <v>178</v>
      </c>
      <c r="K5709" s="1" t="s">
        <v>3403</v>
      </c>
      <c r="L5709" s="1" t="s">
        <v>3404</v>
      </c>
      <c r="M5709" s="1">
        <v>0</v>
      </c>
      <c r="O5709" s="1">
        <v>43811</v>
      </c>
      <c r="P5709" s="1">
        <v>2991</v>
      </c>
      <c r="Q5709" s="1" t="s">
        <v>3405</v>
      </c>
    </row>
    <row r="5710" spans="1:17" x14ac:dyDescent="0.4">
      <c r="A5710" t="s">
        <v>48</v>
      </c>
      <c r="B5710" t="s">
        <v>2124</v>
      </c>
      <c r="C5710" t="s">
        <v>4</v>
      </c>
      <c r="D5710">
        <v>2020</v>
      </c>
      <c r="E5710" s="3">
        <v>5</v>
      </c>
      <c r="F5710" s="21" t="s">
        <v>50</v>
      </c>
      <c r="G5710" s="1">
        <v>109</v>
      </c>
      <c r="H5710" s="1">
        <v>12</v>
      </c>
      <c r="J5710" s="1" t="s">
        <v>1312</v>
      </c>
      <c r="K5710" s="1" t="s">
        <v>5312</v>
      </c>
      <c r="L5710" s="1" t="s">
        <v>5313</v>
      </c>
      <c r="M5710" s="1">
        <v>0</v>
      </c>
      <c r="N5710" s="1" t="s">
        <v>5314</v>
      </c>
      <c r="O5710" s="1">
        <v>43739</v>
      </c>
      <c r="P5710" s="1">
        <v>2965</v>
      </c>
      <c r="Q5710" s="1" t="s">
        <v>5315</v>
      </c>
    </row>
    <row r="5711" spans="1:17" x14ac:dyDescent="0.4">
      <c r="A5711" t="s">
        <v>48</v>
      </c>
      <c r="B5711" t="s">
        <v>2124</v>
      </c>
      <c r="C5711" t="s">
        <v>4</v>
      </c>
      <c r="D5711">
        <v>2020</v>
      </c>
      <c r="E5711" s="3">
        <v>5</v>
      </c>
      <c r="F5711" s="21" t="s">
        <v>50</v>
      </c>
      <c r="G5711" s="1">
        <v>110</v>
      </c>
      <c r="H5711" s="1">
        <v>-17</v>
      </c>
      <c r="J5711" s="1" t="s">
        <v>415</v>
      </c>
      <c r="K5711" s="1" t="s">
        <v>5362</v>
      </c>
      <c r="L5711" s="1" t="s">
        <v>128</v>
      </c>
      <c r="M5711" s="1">
        <v>0</v>
      </c>
      <c r="N5711" s="1" t="s">
        <v>5363</v>
      </c>
      <c r="O5711" s="1">
        <v>42594</v>
      </c>
      <c r="P5711" s="1">
        <v>2951</v>
      </c>
      <c r="Q5711" s="1" t="s">
        <v>5364</v>
      </c>
    </row>
    <row r="5712" spans="1:17" x14ac:dyDescent="0.4">
      <c r="A5712" t="s">
        <v>48</v>
      </c>
      <c r="B5712" t="s">
        <v>2124</v>
      </c>
      <c r="C5712" t="s">
        <v>4</v>
      </c>
      <c r="D5712">
        <v>2020</v>
      </c>
      <c r="E5712" s="3">
        <v>5</v>
      </c>
      <c r="F5712" s="21" t="s">
        <v>50</v>
      </c>
      <c r="G5712" s="1">
        <v>111</v>
      </c>
      <c r="H5712" s="1">
        <v>-44</v>
      </c>
      <c r="J5712" s="1" t="s">
        <v>317</v>
      </c>
      <c r="K5712" s="1" t="s">
        <v>5250</v>
      </c>
      <c r="L5712" s="1" t="s">
        <v>5251</v>
      </c>
      <c r="M5712" s="1">
        <v>0</v>
      </c>
      <c r="N5712" s="1" t="s">
        <v>5252</v>
      </c>
      <c r="O5712" s="1">
        <v>41687</v>
      </c>
      <c r="P5712" s="1">
        <v>2897</v>
      </c>
      <c r="Q5712" s="1" t="s">
        <v>5253</v>
      </c>
    </row>
    <row r="5713" spans="1:17" x14ac:dyDescent="0.4">
      <c r="A5713" t="s">
        <v>48</v>
      </c>
      <c r="B5713" t="s">
        <v>2124</v>
      </c>
      <c r="C5713" t="s">
        <v>4</v>
      </c>
      <c r="D5713">
        <v>2020</v>
      </c>
      <c r="E5713" s="3">
        <v>5</v>
      </c>
      <c r="F5713" s="21" t="s">
        <v>50</v>
      </c>
      <c r="G5713" s="1">
        <v>112</v>
      </c>
      <c r="H5713" s="1">
        <v>14</v>
      </c>
      <c r="J5713" s="1" t="s">
        <v>3156</v>
      </c>
      <c r="K5713" s="1" t="s">
        <v>4123</v>
      </c>
      <c r="L5713" s="1" t="s">
        <v>4124</v>
      </c>
      <c r="M5713" s="1">
        <v>0</v>
      </c>
      <c r="N5713" s="1" t="s">
        <v>4125</v>
      </c>
      <c r="O5713" s="1">
        <v>44004</v>
      </c>
      <c r="P5713" s="1">
        <v>2831</v>
      </c>
      <c r="Q5713" s="1" t="s">
        <v>4126</v>
      </c>
    </row>
    <row r="5714" spans="1:17" x14ac:dyDescent="0.4">
      <c r="A5714" t="s">
        <v>48</v>
      </c>
      <c r="B5714" t="s">
        <v>2124</v>
      </c>
      <c r="C5714" t="s">
        <v>4</v>
      </c>
      <c r="D5714">
        <v>2020</v>
      </c>
      <c r="E5714" s="3">
        <v>5</v>
      </c>
      <c r="F5714" s="21" t="s">
        <v>50</v>
      </c>
      <c r="G5714" s="1">
        <v>113</v>
      </c>
      <c r="H5714" s="1">
        <v>1</v>
      </c>
      <c r="J5714" s="1" t="s">
        <v>452</v>
      </c>
      <c r="K5714" s="1" t="s">
        <v>5242</v>
      </c>
      <c r="L5714" s="1" t="s">
        <v>3702</v>
      </c>
      <c r="M5714" s="1">
        <v>0</v>
      </c>
      <c r="N5714" s="1" t="s">
        <v>5243</v>
      </c>
      <c r="O5714" s="1">
        <v>43108</v>
      </c>
      <c r="P5714" s="1">
        <v>2712</v>
      </c>
      <c r="Q5714" s="1" t="s">
        <v>5244</v>
      </c>
    </row>
    <row r="5715" spans="1:17" x14ac:dyDescent="0.4">
      <c r="A5715" t="s">
        <v>48</v>
      </c>
      <c r="B5715" t="s">
        <v>2124</v>
      </c>
      <c r="C5715" t="s">
        <v>4</v>
      </c>
      <c r="D5715">
        <v>2020</v>
      </c>
      <c r="E5715" s="3">
        <v>5</v>
      </c>
      <c r="F5715" s="21" t="s">
        <v>50</v>
      </c>
      <c r="G5715" s="1">
        <v>114</v>
      </c>
      <c r="H5715" s="1">
        <v>11</v>
      </c>
      <c r="J5715" s="1" t="s">
        <v>17</v>
      </c>
      <c r="K5715" s="1" t="s">
        <v>861</v>
      </c>
      <c r="L5715" s="1" t="s">
        <v>3375</v>
      </c>
      <c r="M5715" s="1">
        <v>0</v>
      </c>
      <c r="N5715" s="1" t="s">
        <v>3376</v>
      </c>
      <c r="O5715" s="1">
        <v>43976</v>
      </c>
      <c r="P5715" s="1">
        <v>2699</v>
      </c>
      <c r="Q5715" s="1" t="s">
        <v>3377</v>
      </c>
    </row>
    <row r="5716" spans="1:17" x14ac:dyDescent="0.4">
      <c r="A5716" t="s">
        <v>48</v>
      </c>
      <c r="B5716" t="s">
        <v>2124</v>
      </c>
      <c r="C5716" t="s">
        <v>4</v>
      </c>
      <c r="D5716">
        <v>2020</v>
      </c>
      <c r="E5716" s="3">
        <v>5</v>
      </c>
      <c r="F5716" s="21" t="s">
        <v>50</v>
      </c>
      <c r="G5716" s="1">
        <v>115</v>
      </c>
      <c r="H5716" s="1">
        <v>2</v>
      </c>
      <c r="J5716" s="1" t="s">
        <v>365</v>
      </c>
      <c r="K5716" s="1" t="s">
        <v>5174</v>
      </c>
      <c r="L5716" s="1" t="s">
        <v>5175</v>
      </c>
      <c r="M5716" s="1">
        <v>0</v>
      </c>
      <c r="N5716" s="1" t="s">
        <v>5176</v>
      </c>
      <c r="O5716" s="1">
        <v>43402</v>
      </c>
      <c r="P5716" s="1">
        <v>2693</v>
      </c>
      <c r="Q5716" s="1" t="s">
        <v>5177</v>
      </c>
    </row>
    <row r="5717" spans="1:17" x14ac:dyDescent="0.4">
      <c r="A5717" t="s">
        <v>48</v>
      </c>
      <c r="B5717" t="s">
        <v>2124</v>
      </c>
      <c r="C5717" t="s">
        <v>4</v>
      </c>
      <c r="D5717">
        <v>2020</v>
      </c>
      <c r="E5717" s="3">
        <v>5</v>
      </c>
      <c r="F5717" s="21" t="s">
        <v>50</v>
      </c>
      <c r="G5717" s="1">
        <v>116</v>
      </c>
      <c r="H5717" s="1">
        <v>-14</v>
      </c>
      <c r="J5717" s="1" t="s">
        <v>317</v>
      </c>
      <c r="K5717" s="1" t="s">
        <v>5217</v>
      </c>
      <c r="L5717" s="1" t="s">
        <v>3559</v>
      </c>
      <c r="M5717" s="1">
        <v>0</v>
      </c>
      <c r="N5717" s="1" t="s">
        <v>5218</v>
      </c>
      <c r="O5717" s="1">
        <v>42849</v>
      </c>
      <c r="P5717" s="1">
        <v>2616</v>
      </c>
      <c r="Q5717" s="1" t="s">
        <v>5219</v>
      </c>
    </row>
    <row r="5718" spans="1:17" x14ac:dyDescent="0.4">
      <c r="A5718" t="s">
        <v>48</v>
      </c>
      <c r="B5718" t="s">
        <v>2124</v>
      </c>
      <c r="C5718" t="s">
        <v>4</v>
      </c>
      <c r="D5718">
        <v>2020</v>
      </c>
      <c r="E5718" s="3">
        <v>5</v>
      </c>
      <c r="F5718" s="21" t="s">
        <v>50</v>
      </c>
      <c r="G5718" s="1">
        <v>117</v>
      </c>
      <c r="H5718" s="1">
        <v>-21</v>
      </c>
      <c r="J5718" s="1" t="s">
        <v>178</v>
      </c>
      <c r="K5718" s="1" t="s">
        <v>2381</v>
      </c>
      <c r="L5718" s="1" t="s">
        <v>3559</v>
      </c>
      <c r="M5718" s="1">
        <v>0</v>
      </c>
      <c r="N5718" s="1" t="s">
        <v>5108</v>
      </c>
      <c r="O5718" s="1">
        <v>43059</v>
      </c>
      <c r="P5718" s="1">
        <v>2587</v>
      </c>
      <c r="Q5718" s="1" t="s">
        <v>5109</v>
      </c>
    </row>
    <row r="5719" spans="1:17" x14ac:dyDescent="0.4">
      <c r="A5719" t="s">
        <v>48</v>
      </c>
      <c r="B5719" t="s">
        <v>2124</v>
      </c>
      <c r="C5719" t="s">
        <v>4</v>
      </c>
      <c r="D5719">
        <v>2020</v>
      </c>
      <c r="E5719" s="3">
        <v>5</v>
      </c>
      <c r="F5719" s="21" t="s">
        <v>50</v>
      </c>
      <c r="G5719" s="1">
        <v>118</v>
      </c>
      <c r="H5719" s="1" t="s">
        <v>81</v>
      </c>
      <c r="J5719" s="1" t="s">
        <v>10</v>
      </c>
      <c r="K5719" s="1" t="s">
        <v>5698</v>
      </c>
      <c r="L5719" s="1" t="s">
        <v>5699</v>
      </c>
      <c r="M5719" s="1">
        <v>0</v>
      </c>
      <c r="N5719" s="1" t="s">
        <v>5700</v>
      </c>
      <c r="O5719" s="1">
        <v>43771</v>
      </c>
      <c r="P5719" s="1">
        <v>2562</v>
      </c>
      <c r="Q5719" s="1" t="s">
        <v>5701</v>
      </c>
    </row>
    <row r="5720" spans="1:17" x14ac:dyDescent="0.4">
      <c r="A5720" t="s">
        <v>48</v>
      </c>
      <c r="B5720" t="s">
        <v>2124</v>
      </c>
      <c r="C5720" t="s">
        <v>4</v>
      </c>
      <c r="D5720">
        <v>2020</v>
      </c>
      <c r="E5720" s="3">
        <v>5</v>
      </c>
      <c r="F5720" s="21" t="s">
        <v>50</v>
      </c>
      <c r="G5720" s="1">
        <v>119</v>
      </c>
      <c r="H5720" s="1">
        <v>1</v>
      </c>
      <c r="J5720" s="1" t="s">
        <v>3156</v>
      </c>
      <c r="K5720" s="1" t="s">
        <v>5290</v>
      </c>
      <c r="L5720" s="1" t="s">
        <v>5291</v>
      </c>
      <c r="M5720" s="1">
        <v>0</v>
      </c>
      <c r="N5720" s="1" t="s">
        <v>5292</v>
      </c>
      <c r="O5720" s="1">
        <v>41507</v>
      </c>
      <c r="P5720" s="1">
        <v>2542</v>
      </c>
      <c r="Q5720" s="1" t="s">
        <v>5293</v>
      </c>
    </row>
    <row r="5721" spans="1:17" x14ac:dyDescent="0.4">
      <c r="A5721" t="s">
        <v>48</v>
      </c>
      <c r="B5721" t="s">
        <v>2124</v>
      </c>
      <c r="C5721" t="s">
        <v>4</v>
      </c>
      <c r="D5721">
        <v>2020</v>
      </c>
      <c r="E5721" s="3">
        <v>5</v>
      </c>
      <c r="F5721" s="21" t="s">
        <v>50</v>
      </c>
      <c r="G5721" s="1">
        <v>120</v>
      </c>
      <c r="H5721" s="1">
        <v>-48</v>
      </c>
      <c r="J5721" s="1" t="s">
        <v>1442</v>
      </c>
      <c r="K5721" s="1" t="s">
        <v>5220</v>
      </c>
      <c r="L5721" s="1" t="s">
        <v>5221</v>
      </c>
      <c r="M5721" s="1">
        <v>0</v>
      </c>
      <c r="N5721" s="1" t="s">
        <v>5222</v>
      </c>
      <c r="O5721" s="1">
        <v>43991</v>
      </c>
      <c r="P5721" s="1">
        <v>2478</v>
      </c>
      <c r="Q5721" s="1" t="s">
        <v>5223</v>
      </c>
    </row>
    <row r="5722" spans="1:17" x14ac:dyDescent="0.4">
      <c r="A5722" t="s">
        <v>48</v>
      </c>
      <c r="B5722" t="s">
        <v>2124</v>
      </c>
      <c r="C5722" t="s">
        <v>4</v>
      </c>
      <c r="D5722">
        <v>2020</v>
      </c>
      <c r="E5722" s="3">
        <v>5</v>
      </c>
      <c r="F5722" s="21" t="s">
        <v>50</v>
      </c>
      <c r="G5722" s="1">
        <v>121</v>
      </c>
      <c r="H5722" s="1">
        <v>131</v>
      </c>
      <c r="J5722" s="1" t="s">
        <v>178</v>
      </c>
      <c r="K5722" s="1" t="s">
        <v>5702</v>
      </c>
      <c r="L5722" s="1" t="s">
        <v>5703</v>
      </c>
      <c r="M5722" s="1">
        <v>0</v>
      </c>
      <c r="N5722" s="1" t="s">
        <v>5704</v>
      </c>
      <c r="O5722" s="1">
        <v>42954</v>
      </c>
      <c r="P5722" s="1">
        <v>2473</v>
      </c>
      <c r="Q5722" s="1" t="s">
        <v>5705</v>
      </c>
    </row>
    <row r="5723" spans="1:17" x14ac:dyDescent="0.4">
      <c r="A5723" t="s">
        <v>48</v>
      </c>
      <c r="B5723" t="s">
        <v>2124</v>
      </c>
      <c r="C5723" t="s">
        <v>4</v>
      </c>
      <c r="D5723">
        <v>2020</v>
      </c>
      <c r="E5723" s="3">
        <v>5</v>
      </c>
      <c r="F5723" s="21" t="s">
        <v>50</v>
      </c>
      <c r="G5723" s="1">
        <v>122</v>
      </c>
      <c r="H5723" s="1">
        <v>23</v>
      </c>
      <c r="J5723" s="1" t="s">
        <v>317</v>
      </c>
      <c r="K5723" s="1" t="s">
        <v>2433</v>
      </c>
      <c r="L5723" s="1" t="s">
        <v>2408</v>
      </c>
      <c r="M5723" s="1">
        <v>0</v>
      </c>
      <c r="N5723" s="1" t="s">
        <v>5248</v>
      </c>
      <c r="O5723" s="1">
        <v>43552</v>
      </c>
      <c r="P5723" s="1">
        <v>2472</v>
      </c>
      <c r="Q5723" s="1" t="s">
        <v>5249</v>
      </c>
    </row>
    <row r="5724" spans="1:17" x14ac:dyDescent="0.4">
      <c r="A5724" t="s">
        <v>48</v>
      </c>
      <c r="B5724" t="s">
        <v>2124</v>
      </c>
      <c r="C5724" t="s">
        <v>4</v>
      </c>
      <c r="D5724">
        <v>2020</v>
      </c>
      <c r="E5724" s="3">
        <v>5</v>
      </c>
      <c r="F5724" s="21" t="s">
        <v>50</v>
      </c>
      <c r="G5724" s="1">
        <v>123</v>
      </c>
      <c r="H5724" s="1">
        <v>-48</v>
      </c>
      <c r="J5724" s="1" t="s">
        <v>317</v>
      </c>
      <c r="K5724" s="1" t="s">
        <v>2443</v>
      </c>
      <c r="L5724" s="1" t="s">
        <v>3559</v>
      </c>
      <c r="M5724" s="1">
        <v>0</v>
      </c>
      <c r="N5724" s="1" t="s">
        <v>5199</v>
      </c>
      <c r="O5724" s="1">
        <v>41704</v>
      </c>
      <c r="P5724" s="1">
        <v>2432</v>
      </c>
      <c r="Q5724" s="1" t="s">
        <v>5200</v>
      </c>
    </row>
    <row r="5725" spans="1:17" x14ac:dyDescent="0.4">
      <c r="A5725" t="s">
        <v>48</v>
      </c>
      <c r="B5725" t="s">
        <v>2124</v>
      </c>
      <c r="C5725" t="s">
        <v>4</v>
      </c>
      <c r="D5725">
        <v>2020</v>
      </c>
      <c r="E5725" s="3">
        <v>5</v>
      </c>
      <c r="F5725" s="21" t="s">
        <v>50</v>
      </c>
      <c r="G5725" s="1">
        <v>124</v>
      </c>
      <c r="H5725" s="1">
        <v>-2</v>
      </c>
      <c r="J5725" s="1" t="s">
        <v>9</v>
      </c>
      <c r="K5725" s="1" t="s">
        <v>5196</v>
      </c>
      <c r="L5725" s="1" t="s">
        <v>2234</v>
      </c>
      <c r="M5725" s="1">
        <v>0</v>
      </c>
      <c r="N5725" s="1" t="s">
        <v>5197</v>
      </c>
      <c r="O5725" s="1">
        <v>43984</v>
      </c>
      <c r="P5725" s="1">
        <v>2427</v>
      </c>
      <c r="Q5725" s="1" t="s">
        <v>5198</v>
      </c>
    </row>
    <row r="5726" spans="1:17" x14ac:dyDescent="0.4">
      <c r="A5726" t="s">
        <v>48</v>
      </c>
      <c r="B5726" t="s">
        <v>2124</v>
      </c>
      <c r="C5726" t="s">
        <v>4</v>
      </c>
      <c r="D5726">
        <v>2020</v>
      </c>
      <c r="E5726" s="3">
        <v>5</v>
      </c>
      <c r="F5726" s="21" t="s">
        <v>50</v>
      </c>
      <c r="G5726" s="1">
        <v>125</v>
      </c>
      <c r="H5726" s="1">
        <v>97</v>
      </c>
      <c r="J5726" s="1" t="s">
        <v>304</v>
      </c>
      <c r="K5726" s="1" t="s">
        <v>5373</v>
      </c>
      <c r="L5726" s="1" t="s">
        <v>5334</v>
      </c>
      <c r="M5726" s="1">
        <v>0</v>
      </c>
      <c r="N5726" s="1" t="s">
        <v>5374</v>
      </c>
      <c r="O5726" s="1">
        <v>44004</v>
      </c>
      <c r="P5726" s="1">
        <v>2365</v>
      </c>
      <c r="Q5726" s="1" t="s">
        <v>5375</v>
      </c>
    </row>
    <row r="5727" spans="1:17" x14ac:dyDescent="0.4">
      <c r="A5727" t="s">
        <v>48</v>
      </c>
      <c r="B5727" t="s">
        <v>2124</v>
      </c>
      <c r="C5727" t="s">
        <v>4</v>
      </c>
      <c r="D5727">
        <v>2020</v>
      </c>
      <c r="E5727" s="3">
        <v>5</v>
      </c>
      <c r="F5727" s="21" t="s">
        <v>50</v>
      </c>
      <c r="G5727" s="1">
        <v>126</v>
      </c>
      <c r="H5727" s="1">
        <v>-27</v>
      </c>
      <c r="J5727" s="1" t="s">
        <v>1312</v>
      </c>
      <c r="K5727" s="1" t="s">
        <v>5201</v>
      </c>
      <c r="L5727" s="1" t="s">
        <v>3559</v>
      </c>
      <c r="M5727" s="1">
        <v>0</v>
      </c>
      <c r="N5727" s="1" t="s">
        <v>5202</v>
      </c>
      <c r="O5727" s="1">
        <v>43991</v>
      </c>
      <c r="P5727" s="1">
        <v>2359</v>
      </c>
      <c r="Q5727" s="1" t="s">
        <v>5203</v>
      </c>
    </row>
    <row r="5728" spans="1:17" x14ac:dyDescent="0.4">
      <c r="A5728" t="s">
        <v>48</v>
      </c>
      <c r="B5728" t="s">
        <v>2124</v>
      </c>
      <c r="C5728" t="s">
        <v>4</v>
      </c>
      <c r="D5728">
        <v>2020</v>
      </c>
      <c r="E5728" s="3">
        <v>5</v>
      </c>
      <c r="F5728" s="21" t="s">
        <v>50</v>
      </c>
      <c r="G5728" s="1">
        <v>127</v>
      </c>
      <c r="H5728" s="1">
        <v>13</v>
      </c>
      <c r="J5728" s="1" t="s">
        <v>3497</v>
      </c>
      <c r="K5728" s="1" t="s">
        <v>5379</v>
      </c>
      <c r="L5728" s="1" t="s">
        <v>5380</v>
      </c>
      <c r="M5728" s="1">
        <v>0</v>
      </c>
      <c r="N5728" s="1" t="s">
        <v>5381</v>
      </c>
      <c r="O5728" s="1">
        <v>43986</v>
      </c>
      <c r="P5728" s="1">
        <v>2347</v>
      </c>
      <c r="Q5728" s="1" t="s">
        <v>5382</v>
      </c>
    </row>
    <row r="5729" spans="1:17" x14ac:dyDescent="0.4">
      <c r="A5729" t="s">
        <v>48</v>
      </c>
      <c r="B5729" t="s">
        <v>2124</v>
      </c>
      <c r="C5729" t="s">
        <v>4</v>
      </c>
      <c r="D5729">
        <v>2020</v>
      </c>
      <c r="E5729" s="3">
        <v>5</v>
      </c>
      <c r="F5729" s="21" t="s">
        <v>50</v>
      </c>
      <c r="G5729" s="1">
        <v>128</v>
      </c>
      <c r="H5729" s="1">
        <v>22</v>
      </c>
      <c r="J5729" s="1" t="s">
        <v>1312</v>
      </c>
      <c r="K5729" s="1" t="s">
        <v>2452</v>
      </c>
      <c r="L5729" s="1" t="s">
        <v>2453</v>
      </c>
      <c r="M5729" s="1">
        <v>0</v>
      </c>
      <c r="N5729" s="1" t="s">
        <v>5608</v>
      </c>
      <c r="O5729" s="1">
        <v>44000</v>
      </c>
      <c r="P5729" s="1">
        <v>2341</v>
      </c>
      <c r="Q5729" s="1" t="s">
        <v>5609</v>
      </c>
    </row>
    <row r="5730" spans="1:17" x14ac:dyDescent="0.4">
      <c r="A5730" t="s">
        <v>48</v>
      </c>
      <c r="B5730" t="s">
        <v>2124</v>
      </c>
      <c r="C5730" t="s">
        <v>4</v>
      </c>
      <c r="D5730">
        <v>2020</v>
      </c>
      <c r="E5730" s="3">
        <v>5</v>
      </c>
      <c r="F5730" s="21" t="s">
        <v>50</v>
      </c>
      <c r="G5730" s="1">
        <v>129</v>
      </c>
      <c r="H5730" s="1">
        <v>84</v>
      </c>
      <c r="J5730" s="1" t="s">
        <v>178</v>
      </c>
      <c r="K5730" s="1" t="s">
        <v>5245</v>
      </c>
      <c r="L5730" s="1" t="s">
        <v>5114</v>
      </c>
      <c r="M5730" s="1">
        <v>0</v>
      </c>
      <c r="N5730" s="1" t="s">
        <v>5246</v>
      </c>
      <c r="O5730" s="1">
        <v>44007</v>
      </c>
      <c r="P5730" s="1">
        <v>2328</v>
      </c>
      <c r="Q5730" s="1" t="s">
        <v>5247</v>
      </c>
    </row>
    <row r="5731" spans="1:17" x14ac:dyDescent="0.4">
      <c r="A5731" t="s">
        <v>48</v>
      </c>
      <c r="B5731" t="s">
        <v>2124</v>
      </c>
      <c r="C5731" t="s">
        <v>4</v>
      </c>
      <c r="D5731">
        <v>2020</v>
      </c>
      <c r="E5731" s="3">
        <v>5</v>
      </c>
      <c r="F5731" s="21" t="s">
        <v>50</v>
      </c>
      <c r="G5731" s="1">
        <v>130</v>
      </c>
      <c r="H5731" s="1">
        <v>33</v>
      </c>
      <c r="J5731" s="1" t="s">
        <v>178</v>
      </c>
      <c r="K5731" s="1" t="s">
        <v>5666</v>
      </c>
      <c r="L5731" s="1" t="s">
        <v>5667</v>
      </c>
      <c r="M5731" s="1">
        <v>0</v>
      </c>
      <c r="O5731" s="1">
        <v>43934</v>
      </c>
      <c r="P5731" s="1">
        <v>2316</v>
      </c>
      <c r="Q5731" s="1" t="s">
        <v>5668</v>
      </c>
    </row>
    <row r="5732" spans="1:17" x14ac:dyDescent="0.4">
      <c r="A5732" t="s">
        <v>48</v>
      </c>
      <c r="B5732" t="s">
        <v>2124</v>
      </c>
      <c r="C5732" t="s">
        <v>4</v>
      </c>
      <c r="D5732">
        <v>2020</v>
      </c>
      <c r="E5732" s="3">
        <v>5</v>
      </c>
      <c r="F5732" s="21" t="s">
        <v>50</v>
      </c>
      <c r="G5732" s="1">
        <v>131</v>
      </c>
      <c r="H5732" s="1">
        <v>42</v>
      </c>
      <c r="J5732" s="1" t="s">
        <v>10</v>
      </c>
      <c r="K5732" s="1" t="s">
        <v>5262</v>
      </c>
      <c r="L5732" s="1" t="s">
        <v>5263</v>
      </c>
      <c r="M5732" s="1">
        <v>0</v>
      </c>
      <c r="N5732" s="1" t="s">
        <v>5264</v>
      </c>
      <c r="O5732" s="1">
        <v>44001</v>
      </c>
      <c r="P5732" s="1">
        <v>2305</v>
      </c>
      <c r="Q5732" s="1" t="s">
        <v>5265</v>
      </c>
    </row>
    <row r="5733" spans="1:17" x14ac:dyDescent="0.4">
      <c r="A5733" t="s">
        <v>48</v>
      </c>
      <c r="B5733" t="s">
        <v>2124</v>
      </c>
      <c r="C5733" t="s">
        <v>4</v>
      </c>
      <c r="D5733">
        <v>2020</v>
      </c>
      <c r="E5733" s="3">
        <v>5</v>
      </c>
      <c r="F5733" s="21" t="s">
        <v>50</v>
      </c>
      <c r="G5733" s="1">
        <v>132</v>
      </c>
      <c r="H5733" s="1">
        <v>-40</v>
      </c>
      <c r="J5733" s="1" t="s">
        <v>3664</v>
      </c>
      <c r="K5733" s="1" t="s">
        <v>5316</v>
      </c>
      <c r="L5733" s="1" t="s">
        <v>5114</v>
      </c>
      <c r="M5733" s="1">
        <v>0</v>
      </c>
      <c r="N5733" s="1" t="s">
        <v>5317</v>
      </c>
      <c r="O5733" s="1">
        <v>43979</v>
      </c>
      <c r="P5733" s="1">
        <v>2287</v>
      </c>
      <c r="Q5733" s="1" t="s">
        <v>5318</v>
      </c>
    </row>
    <row r="5734" spans="1:17" x14ac:dyDescent="0.4">
      <c r="A5734" t="s">
        <v>48</v>
      </c>
      <c r="B5734" t="s">
        <v>2124</v>
      </c>
      <c r="C5734" t="s">
        <v>4</v>
      </c>
      <c r="D5734">
        <v>2020</v>
      </c>
      <c r="E5734" s="3">
        <v>5</v>
      </c>
      <c r="F5734" s="21" t="s">
        <v>50</v>
      </c>
      <c r="G5734" s="1">
        <v>133</v>
      </c>
      <c r="H5734" s="1">
        <v>20</v>
      </c>
      <c r="J5734" s="1" t="s">
        <v>3664</v>
      </c>
      <c r="K5734" s="1" t="s">
        <v>5276</v>
      </c>
      <c r="L5734" s="1" t="s">
        <v>5114</v>
      </c>
      <c r="M5734" s="1">
        <v>0</v>
      </c>
      <c r="N5734" s="1" t="s">
        <v>5277</v>
      </c>
      <c r="O5734" s="1">
        <v>44006</v>
      </c>
      <c r="P5734" s="1">
        <v>2264</v>
      </c>
      <c r="Q5734" s="1" t="s">
        <v>5278</v>
      </c>
    </row>
    <row r="5735" spans="1:17" x14ac:dyDescent="0.4">
      <c r="A5735" t="s">
        <v>48</v>
      </c>
      <c r="B5735" t="s">
        <v>2124</v>
      </c>
      <c r="C5735" t="s">
        <v>4</v>
      </c>
      <c r="D5735">
        <v>2020</v>
      </c>
      <c r="E5735" s="3">
        <v>5</v>
      </c>
      <c r="F5735" s="21" t="s">
        <v>50</v>
      </c>
      <c r="G5735" s="1">
        <v>134</v>
      </c>
      <c r="H5735" s="1">
        <v>1</v>
      </c>
      <c r="J5735" s="1" t="s">
        <v>20</v>
      </c>
      <c r="K5735" s="1" t="s">
        <v>3755</v>
      </c>
      <c r="L5735" s="1" t="s">
        <v>652</v>
      </c>
      <c r="M5735" s="1">
        <v>0</v>
      </c>
      <c r="N5735" s="1" t="s">
        <v>3756</v>
      </c>
      <c r="O5735" s="1">
        <v>44007</v>
      </c>
      <c r="P5735" s="1">
        <v>2263</v>
      </c>
      <c r="Q5735" s="1" t="s">
        <v>3757</v>
      </c>
    </row>
    <row r="5736" spans="1:17" x14ac:dyDescent="0.4">
      <c r="A5736" t="s">
        <v>48</v>
      </c>
      <c r="B5736" t="s">
        <v>2124</v>
      </c>
      <c r="C5736" t="s">
        <v>4</v>
      </c>
      <c r="D5736">
        <v>2020</v>
      </c>
      <c r="E5736" s="3">
        <v>5</v>
      </c>
      <c r="F5736" s="21" t="s">
        <v>50</v>
      </c>
      <c r="G5736" s="1">
        <v>135</v>
      </c>
      <c r="H5736" s="1">
        <v>-12</v>
      </c>
      <c r="J5736" s="1" t="s">
        <v>1597</v>
      </c>
      <c r="K5736" s="1" t="s">
        <v>5337</v>
      </c>
      <c r="L5736" s="1" t="s">
        <v>128</v>
      </c>
      <c r="M5736" s="1">
        <v>0</v>
      </c>
      <c r="N5736" s="1" t="s">
        <v>5338</v>
      </c>
      <c r="O5736" s="1">
        <v>43977</v>
      </c>
      <c r="P5736" s="1">
        <v>2256</v>
      </c>
      <c r="Q5736" s="1" t="s">
        <v>5339</v>
      </c>
    </row>
    <row r="5737" spans="1:17" x14ac:dyDescent="0.4">
      <c r="A5737" t="s">
        <v>48</v>
      </c>
      <c r="B5737" t="s">
        <v>2124</v>
      </c>
      <c r="C5737" t="s">
        <v>4</v>
      </c>
      <c r="D5737">
        <v>2020</v>
      </c>
      <c r="E5737" s="3">
        <v>5</v>
      </c>
      <c r="F5737" s="21" t="s">
        <v>50</v>
      </c>
      <c r="G5737" s="1">
        <v>136</v>
      </c>
      <c r="H5737" s="1">
        <v>51</v>
      </c>
      <c r="J5737" s="1" t="s">
        <v>365</v>
      </c>
      <c r="K5737" s="1" t="s">
        <v>5354</v>
      </c>
      <c r="L5737" s="1" t="s">
        <v>5355</v>
      </c>
      <c r="M5737" s="1">
        <v>0</v>
      </c>
      <c r="N5737" s="1" t="s">
        <v>5356</v>
      </c>
      <c r="O5737" s="1">
        <v>43971</v>
      </c>
      <c r="P5737" s="1">
        <v>2251</v>
      </c>
      <c r="Q5737" s="1" t="s">
        <v>5357</v>
      </c>
    </row>
    <row r="5738" spans="1:17" x14ac:dyDescent="0.4">
      <c r="A5738" t="s">
        <v>48</v>
      </c>
      <c r="B5738" t="s">
        <v>2124</v>
      </c>
      <c r="C5738" t="s">
        <v>4</v>
      </c>
      <c r="D5738">
        <v>2020</v>
      </c>
      <c r="E5738" s="3">
        <v>5</v>
      </c>
      <c r="F5738" s="21" t="s">
        <v>50</v>
      </c>
      <c r="G5738" s="1">
        <v>137</v>
      </c>
      <c r="H5738" s="1">
        <v>-78</v>
      </c>
      <c r="J5738" s="1" t="s">
        <v>365</v>
      </c>
      <c r="K5738" s="1" t="s">
        <v>353</v>
      </c>
      <c r="L5738" s="1" t="s">
        <v>3093</v>
      </c>
      <c r="M5738" s="1">
        <v>0</v>
      </c>
      <c r="N5738" s="1" t="s">
        <v>3094</v>
      </c>
      <c r="O5738" s="1">
        <v>43946</v>
      </c>
      <c r="P5738" s="1">
        <v>2242</v>
      </c>
      <c r="Q5738" s="1" t="s">
        <v>3095</v>
      </c>
    </row>
    <row r="5739" spans="1:17" x14ac:dyDescent="0.4">
      <c r="A5739" t="s">
        <v>48</v>
      </c>
      <c r="B5739" t="s">
        <v>2124</v>
      </c>
      <c r="C5739" t="s">
        <v>4</v>
      </c>
      <c r="D5739">
        <v>2020</v>
      </c>
      <c r="E5739" s="3">
        <v>5</v>
      </c>
      <c r="F5739" s="21" t="s">
        <v>50</v>
      </c>
      <c r="G5739" s="1">
        <v>138</v>
      </c>
      <c r="H5739" s="1" t="s">
        <v>62</v>
      </c>
      <c r="J5739" s="1" t="s">
        <v>3664</v>
      </c>
      <c r="K5739" s="1" t="s">
        <v>5493</v>
      </c>
      <c r="L5739" s="1" t="s">
        <v>5494</v>
      </c>
      <c r="M5739" s="1">
        <v>0</v>
      </c>
      <c r="N5739" s="1" t="s">
        <v>5495</v>
      </c>
      <c r="O5739" s="1">
        <v>44000</v>
      </c>
      <c r="P5739" s="1">
        <v>2238</v>
      </c>
      <c r="Q5739" s="1" t="s">
        <v>5496</v>
      </c>
    </row>
    <row r="5740" spans="1:17" x14ac:dyDescent="0.4">
      <c r="A5740" t="s">
        <v>48</v>
      </c>
      <c r="B5740" t="s">
        <v>2124</v>
      </c>
      <c r="C5740" t="s">
        <v>4</v>
      </c>
      <c r="D5740">
        <v>2020</v>
      </c>
      <c r="E5740" s="3">
        <v>5</v>
      </c>
      <c r="F5740" s="21" t="s">
        <v>50</v>
      </c>
      <c r="G5740" s="1">
        <v>139</v>
      </c>
      <c r="H5740" s="1">
        <v>27</v>
      </c>
      <c r="J5740" s="1" t="s">
        <v>304</v>
      </c>
      <c r="K5740" s="1" t="s">
        <v>5518</v>
      </c>
      <c r="L5740" s="1" t="s">
        <v>301</v>
      </c>
      <c r="M5740" s="1">
        <v>0</v>
      </c>
      <c r="N5740" s="1" t="s">
        <v>5519</v>
      </c>
      <c r="O5740" s="1">
        <v>44011</v>
      </c>
      <c r="P5740" s="1">
        <v>2199</v>
      </c>
      <c r="Q5740" s="1" t="s">
        <v>5520</v>
      </c>
    </row>
    <row r="5741" spans="1:17" x14ac:dyDescent="0.4">
      <c r="A5741" t="s">
        <v>48</v>
      </c>
      <c r="B5741" t="s">
        <v>2124</v>
      </c>
      <c r="C5741" t="s">
        <v>4</v>
      </c>
      <c r="D5741">
        <v>2020</v>
      </c>
      <c r="E5741" s="3">
        <v>5</v>
      </c>
      <c r="F5741" s="21" t="s">
        <v>50</v>
      </c>
      <c r="G5741" s="1">
        <v>140</v>
      </c>
      <c r="H5741" s="1">
        <v>-1</v>
      </c>
      <c r="J5741" s="1" t="s">
        <v>10</v>
      </c>
      <c r="K5741" s="1" t="s">
        <v>5572</v>
      </c>
      <c r="L5741" s="1" t="s">
        <v>5573</v>
      </c>
      <c r="M5741" s="1">
        <v>0</v>
      </c>
      <c r="O5741" s="1">
        <v>43484</v>
      </c>
      <c r="P5741" s="1">
        <v>2153</v>
      </c>
      <c r="Q5741" s="1" t="s">
        <v>5574</v>
      </c>
    </row>
    <row r="5742" spans="1:17" x14ac:dyDescent="0.4">
      <c r="A5742" t="s">
        <v>48</v>
      </c>
      <c r="B5742" t="s">
        <v>2124</v>
      </c>
      <c r="C5742" t="s">
        <v>4</v>
      </c>
      <c r="D5742">
        <v>2020</v>
      </c>
      <c r="E5742" s="3">
        <v>5</v>
      </c>
      <c r="F5742" s="21" t="s">
        <v>50</v>
      </c>
      <c r="G5742" s="1">
        <v>141</v>
      </c>
      <c r="H5742" s="1">
        <v>3</v>
      </c>
      <c r="J5742" s="1" t="s">
        <v>20</v>
      </c>
      <c r="K5742" s="1" t="s">
        <v>5319</v>
      </c>
      <c r="L5742" s="1" t="s">
        <v>5320</v>
      </c>
      <c r="M5742" s="1">
        <v>0</v>
      </c>
      <c r="N5742" s="1" t="s">
        <v>5321</v>
      </c>
      <c r="O5742" s="1">
        <v>44000</v>
      </c>
      <c r="P5742" s="1">
        <v>2150</v>
      </c>
      <c r="Q5742" s="1" t="s">
        <v>5322</v>
      </c>
    </row>
    <row r="5743" spans="1:17" x14ac:dyDescent="0.4">
      <c r="A5743" t="s">
        <v>48</v>
      </c>
      <c r="B5743" t="s">
        <v>2124</v>
      </c>
      <c r="C5743" t="s">
        <v>4</v>
      </c>
      <c r="D5743">
        <v>2020</v>
      </c>
      <c r="E5743" s="3">
        <v>5</v>
      </c>
      <c r="F5743" s="21" t="s">
        <v>50</v>
      </c>
      <c r="G5743" s="1">
        <v>142</v>
      </c>
      <c r="H5743" s="1">
        <v>-24</v>
      </c>
      <c r="J5743" s="1" t="s">
        <v>452</v>
      </c>
      <c r="K5743" s="1" t="s">
        <v>5531</v>
      </c>
      <c r="L5743" s="1" t="s">
        <v>3652</v>
      </c>
      <c r="M5743" s="1">
        <v>0</v>
      </c>
      <c r="N5743" s="1" t="s">
        <v>5532</v>
      </c>
      <c r="O5743" s="1">
        <v>44006</v>
      </c>
      <c r="P5743" s="1">
        <v>2149</v>
      </c>
      <c r="Q5743" s="1" t="s">
        <v>5533</v>
      </c>
    </row>
    <row r="5744" spans="1:17" x14ac:dyDescent="0.4">
      <c r="A5744" t="s">
        <v>48</v>
      </c>
      <c r="B5744" t="s">
        <v>2124</v>
      </c>
      <c r="C5744" t="s">
        <v>4</v>
      </c>
      <c r="D5744">
        <v>2020</v>
      </c>
      <c r="E5744" s="3">
        <v>5</v>
      </c>
      <c r="F5744" s="21" t="s">
        <v>50</v>
      </c>
      <c r="G5744" s="1">
        <v>143</v>
      </c>
      <c r="H5744" s="1">
        <v>-28</v>
      </c>
      <c r="J5744" s="1" t="s">
        <v>1312</v>
      </c>
      <c r="K5744" s="1" t="s">
        <v>1196</v>
      </c>
      <c r="L5744" s="1" t="s">
        <v>1197</v>
      </c>
      <c r="M5744" s="1" t="s">
        <v>4139</v>
      </c>
      <c r="N5744" s="1" t="s">
        <v>4140</v>
      </c>
      <c r="O5744" s="1">
        <v>44005</v>
      </c>
      <c r="P5744" s="1">
        <v>2135</v>
      </c>
      <c r="Q5744" s="1" t="s">
        <v>4141</v>
      </c>
    </row>
    <row r="5745" spans="1:17" x14ac:dyDescent="0.4">
      <c r="A5745" t="s">
        <v>48</v>
      </c>
      <c r="B5745" t="s">
        <v>2124</v>
      </c>
      <c r="C5745" t="s">
        <v>4</v>
      </c>
      <c r="D5745">
        <v>2020</v>
      </c>
      <c r="E5745" s="3">
        <v>5</v>
      </c>
      <c r="F5745" s="21" t="s">
        <v>50</v>
      </c>
      <c r="G5745" s="1">
        <v>144</v>
      </c>
      <c r="H5745" s="1">
        <v>13</v>
      </c>
      <c r="J5745" s="1" t="s">
        <v>27</v>
      </c>
      <c r="K5745" s="1" t="s">
        <v>718</v>
      </c>
      <c r="L5745" s="1" t="s">
        <v>71</v>
      </c>
      <c r="M5745" s="1">
        <v>0</v>
      </c>
      <c r="N5745" s="1" t="s">
        <v>3359</v>
      </c>
      <c r="O5745" s="1">
        <v>43983</v>
      </c>
      <c r="P5745" s="1">
        <v>2114</v>
      </c>
      <c r="Q5745" s="1" t="s">
        <v>3360</v>
      </c>
    </row>
    <row r="5746" spans="1:17" x14ac:dyDescent="0.4">
      <c r="A5746" t="s">
        <v>48</v>
      </c>
      <c r="B5746" t="s">
        <v>2124</v>
      </c>
      <c r="C5746" t="s">
        <v>4</v>
      </c>
      <c r="D5746">
        <v>2020</v>
      </c>
      <c r="E5746" s="3">
        <v>5</v>
      </c>
      <c r="F5746" s="21" t="s">
        <v>50</v>
      </c>
      <c r="G5746" s="1">
        <v>145</v>
      </c>
      <c r="H5746" s="1">
        <v>9</v>
      </c>
      <c r="J5746" s="1" t="s">
        <v>3156</v>
      </c>
      <c r="K5746" s="1" t="s">
        <v>5406</v>
      </c>
      <c r="L5746" s="1" t="s">
        <v>5407</v>
      </c>
      <c r="M5746" s="1">
        <v>0</v>
      </c>
      <c r="N5746" s="1" t="s">
        <v>5408</v>
      </c>
      <c r="O5746" s="1">
        <v>43774</v>
      </c>
      <c r="P5746" s="1">
        <v>2089</v>
      </c>
      <c r="Q5746" s="1" t="s">
        <v>5409</v>
      </c>
    </row>
    <row r="5747" spans="1:17" x14ac:dyDescent="0.4">
      <c r="A5747" t="s">
        <v>48</v>
      </c>
      <c r="B5747" t="s">
        <v>2124</v>
      </c>
      <c r="C5747" t="s">
        <v>4</v>
      </c>
      <c r="D5747">
        <v>2020</v>
      </c>
      <c r="E5747" s="3">
        <v>5</v>
      </c>
      <c r="F5747" s="21" t="s">
        <v>50</v>
      </c>
      <c r="G5747" s="1">
        <v>146</v>
      </c>
      <c r="H5747" s="1">
        <v>-9</v>
      </c>
      <c r="J5747" s="1" t="s">
        <v>415</v>
      </c>
      <c r="K5747" s="1" t="s">
        <v>5235</v>
      </c>
      <c r="L5747" s="1" t="s">
        <v>2408</v>
      </c>
      <c r="M5747" s="1">
        <v>0</v>
      </c>
      <c r="N5747" s="1" t="s">
        <v>5236</v>
      </c>
      <c r="O5747" s="1">
        <v>42563</v>
      </c>
      <c r="P5747" s="1">
        <v>2087</v>
      </c>
      <c r="Q5747" s="1" t="s">
        <v>5237</v>
      </c>
    </row>
    <row r="5748" spans="1:17" x14ac:dyDescent="0.4">
      <c r="A5748" t="s">
        <v>48</v>
      </c>
      <c r="B5748" t="s">
        <v>2124</v>
      </c>
      <c r="C5748" t="s">
        <v>4</v>
      </c>
      <c r="D5748">
        <v>2020</v>
      </c>
      <c r="E5748" s="3">
        <v>5</v>
      </c>
      <c r="F5748" s="21" t="s">
        <v>50</v>
      </c>
      <c r="G5748" s="1">
        <v>147</v>
      </c>
      <c r="H5748" s="1">
        <v>28</v>
      </c>
      <c r="J5748" s="1" t="s">
        <v>17</v>
      </c>
      <c r="K5748" s="1" t="s">
        <v>5669</v>
      </c>
      <c r="L5748" s="1" t="s">
        <v>5670</v>
      </c>
      <c r="M5748" s="1">
        <v>0</v>
      </c>
      <c r="N5748" s="1" t="s">
        <v>5671</v>
      </c>
      <c r="O5748" s="1">
        <v>43977</v>
      </c>
      <c r="P5748" s="1">
        <v>2084</v>
      </c>
      <c r="Q5748" s="1" t="s">
        <v>5672</v>
      </c>
    </row>
    <row r="5749" spans="1:17" x14ac:dyDescent="0.4">
      <c r="A5749" t="s">
        <v>48</v>
      </c>
      <c r="B5749" t="s">
        <v>2124</v>
      </c>
      <c r="C5749" t="s">
        <v>4</v>
      </c>
      <c r="D5749">
        <v>2020</v>
      </c>
      <c r="E5749" s="3">
        <v>5</v>
      </c>
      <c r="F5749" s="21" t="s">
        <v>50</v>
      </c>
      <c r="G5749" s="1">
        <v>148</v>
      </c>
      <c r="H5749" s="1">
        <v>81</v>
      </c>
      <c r="J5749" s="1" t="s">
        <v>10</v>
      </c>
      <c r="K5749" s="1" t="s">
        <v>5623</v>
      </c>
      <c r="L5749" s="1" t="s">
        <v>5134</v>
      </c>
      <c r="M5749" s="1">
        <v>0</v>
      </c>
      <c r="N5749" s="1" t="s">
        <v>5624</v>
      </c>
      <c r="O5749" s="1">
        <v>42915</v>
      </c>
      <c r="P5749" s="1">
        <v>2053</v>
      </c>
      <c r="Q5749" s="1" t="s">
        <v>5625</v>
      </c>
    </row>
    <row r="5750" spans="1:17" x14ac:dyDescent="0.4">
      <c r="A5750" t="s">
        <v>48</v>
      </c>
      <c r="B5750" t="s">
        <v>2124</v>
      </c>
      <c r="C5750" t="s">
        <v>4</v>
      </c>
      <c r="D5750">
        <v>2020</v>
      </c>
      <c r="E5750" s="3">
        <v>5</v>
      </c>
      <c r="F5750" s="21" t="s">
        <v>50</v>
      </c>
      <c r="G5750" s="1">
        <v>149</v>
      </c>
      <c r="H5750" s="1">
        <v>6</v>
      </c>
      <c r="J5750" s="1" t="s">
        <v>3156</v>
      </c>
      <c r="K5750" s="1" t="s">
        <v>2448</v>
      </c>
      <c r="L5750" s="1" t="s">
        <v>4090</v>
      </c>
      <c r="M5750" s="1">
        <v>0</v>
      </c>
      <c r="N5750" s="1" t="s">
        <v>4091</v>
      </c>
      <c r="O5750" s="1">
        <v>43992</v>
      </c>
      <c r="P5750" s="1">
        <v>2005</v>
      </c>
      <c r="Q5750" s="1" t="s">
        <v>4092</v>
      </c>
    </row>
    <row r="5751" spans="1:17" x14ac:dyDescent="0.4">
      <c r="A5751" t="s">
        <v>48</v>
      </c>
      <c r="B5751" t="s">
        <v>2124</v>
      </c>
      <c r="C5751" t="s">
        <v>4</v>
      </c>
      <c r="D5751">
        <v>2020</v>
      </c>
      <c r="E5751" s="3">
        <v>5</v>
      </c>
      <c r="F5751" s="21" t="s">
        <v>50</v>
      </c>
      <c r="G5751" s="1">
        <v>150</v>
      </c>
      <c r="H5751" s="1">
        <v>20</v>
      </c>
      <c r="J5751" s="1" t="s">
        <v>17</v>
      </c>
      <c r="K5751" s="1" t="s">
        <v>3315</v>
      </c>
      <c r="L5751" s="1" t="s">
        <v>688</v>
      </c>
      <c r="M5751" s="1">
        <v>0</v>
      </c>
      <c r="N5751" s="1" t="s">
        <v>3316</v>
      </c>
      <c r="O5751" s="1">
        <v>42573</v>
      </c>
      <c r="P5751" s="1">
        <v>1983</v>
      </c>
      <c r="Q5751" s="1" t="s">
        <v>3317</v>
      </c>
    </row>
    <row r="5752" spans="1:17" x14ac:dyDescent="0.4">
      <c r="A5752" t="s">
        <v>48</v>
      </c>
      <c r="B5752" t="s">
        <v>2124</v>
      </c>
      <c r="C5752" t="s">
        <v>4</v>
      </c>
      <c r="D5752">
        <v>2020</v>
      </c>
      <c r="E5752" s="3">
        <v>5</v>
      </c>
      <c r="F5752" s="21" t="s">
        <v>50</v>
      </c>
      <c r="G5752" s="1">
        <v>151</v>
      </c>
      <c r="H5752" s="1">
        <v>32</v>
      </c>
      <c r="J5752" s="1" t="s">
        <v>317</v>
      </c>
      <c r="K5752" s="1" t="s">
        <v>5401</v>
      </c>
      <c r="L5752" s="1" t="s">
        <v>734</v>
      </c>
      <c r="M5752" s="1">
        <v>0</v>
      </c>
      <c r="N5752" s="1" t="s">
        <v>5402</v>
      </c>
      <c r="O5752" s="1">
        <v>43986</v>
      </c>
      <c r="P5752" s="1">
        <v>1961</v>
      </c>
      <c r="Q5752" s="1" t="s">
        <v>5403</v>
      </c>
    </row>
    <row r="5753" spans="1:17" x14ac:dyDescent="0.4">
      <c r="A5753" t="s">
        <v>48</v>
      </c>
      <c r="B5753" t="s">
        <v>2124</v>
      </c>
      <c r="C5753" t="s">
        <v>4</v>
      </c>
      <c r="D5753">
        <v>2020</v>
      </c>
      <c r="E5753" s="3">
        <v>5</v>
      </c>
      <c r="F5753" s="21" t="s">
        <v>50</v>
      </c>
      <c r="G5753" s="1">
        <v>152</v>
      </c>
      <c r="H5753" s="1">
        <v>-11</v>
      </c>
      <c r="J5753" s="1" t="s">
        <v>452</v>
      </c>
      <c r="K5753" s="1" t="s">
        <v>5308</v>
      </c>
      <c r="L5753" s="1" t="s">
        <v>5309</v>
      </c>
      <c r="M5753" s="1">
        <v>0</v>
      </c>
      <c r="N5753" s="1" t="s">
        <v>5310</v>
      </c>
      <c r="O5753" s="1">
        <v>43999</v>
      </c>
      <c r="P5753" s="1">
        <v>1949</v>
      </c>
      <c r="Q5753" s="1" t="s">
        <v>5311</v>
      </c>
    </row>
    <row r="5754" spans="1:17" x14ac:dyDescent="0.4">
      <c r="A5754" t="s">
        <v>48</v>
      </c>
      <c r="B5754" t="s">
        <v>2124</v>
      </c>
      <c r="C5754" t="s">
        <v>4</v>
      </c>
      <c r="D5754">
        <v>2020</v>
      </c>
      <c r="E5754" s="3">
        <v>5</v>
      </c>
      <c r="F5754" s="21" t="s">
        <v>50</v>
      </c>
      <c r="G5754" s="1">
        <v>153</v>
      </c>
      <c r="H5754" s="1">
        <v>-56</v>
      </c>
      <c r="J5754" s="1" t="s">
        <v>178</v>
      </c>
      <c r="K5754" s="1" t="s">
        <v>5294</v>
      </c>
      <c r="L5754" s="1" t="s">
        <v>5295</v>
      </c>
      <c r="M5754" s="1">
        <v>0</v>
      </c>
      <c r="N5754" s="1" t="s">
        <v>5296</v>
      </c>
      <c r="O5754" s="1">
        <v>43172</v>
      </c>
      <c r="P5754" s="1">
        <v>1934</v>
      </c>
      <c r="Q5754" s="1" t="s">
        <v>5297</v>
      </c>
    </row>
    <row r="5755" spans="1:17" x14ac:dyDescent="0.4">
      <c r="A5755" t="s">
        <v>48</v>
      </c>
      <c r="B5755" t="s">
        <v>2124</v>
      </c>
      <c r="C5755" t="s">
        <v>4</v>
      </c>
      <c r="D5755">
        <v>2020</v>
      </c>
      <c r="E5755" s="3">
        <v>5</v>
      </c>
      <c r="F5755" s="21" t="s">
        <v>50</v>
      </c>
      <c r="G5755" s="1">
        <v>154</v>
      </c>
      <c r="H5755" s="1">
        <v>-45</v>
      </c>
      <c r="J5755" s="1" t="s">
        <v>317</v>
      </c>
      <c r="K5755" s="1" t="s">
        <v>5629</v>
      </c>
      <c r="L5755" s="1" t="s">
        <v>5630</v>
      </c>
      <c r="M5755" s="1">
        <v>0</v>
      </c>
      <c r="O5755" s="1">
        <v>43906</v>
      </c>
      <c r="P5755" s="1">
        <v>1933</v>
      </c>
      <c r="Q5755" s="1" t="s">
        <v>5631</v>
      </c>
    </row>
    <row r="5756" spans="1:17" x14ac:dyDescent="0.4">
      <c r="A5756" t="s">
        <v>48</v>
      </c>
      <c r="B5756" t="s">
        <v>2124</v>
      </c>
      <c r="C5756" t="s">
        <v>4</v>
      </c>
      <c r="D5756">
        <v>2020</v>
      </c>
      <c r="E5756" s="3">
        <v>5</v>
      </c>
      <c r="F5756" s="21" t="s">
        <v>50</v>
      </c>
      <c r="G5756" s="1">
        <v>155</v>
      </c>
      <c r="H5756" s="1">
        <v>-6</v>
      </c>
      <c r="J5756" s="1" t="s">
        <v>3156</v>
      </c>
      <c r="K5756" s="1" t="s">
        <v>2206</v>
      </c>
      <c r="L5756" s="1" t="s">
        <v>2207</v>
      </c>
      <c r="M5756" s="1">
        <v>0</v>
      </c>
      <c r="N5756" s="1" t="s">
        <v>5352</v>
      </c>
      <c r="O5756" s="1">
        <v>43966</v>
      </c>
      <c r="P5756" s="1">
        <v>1925</v>
      </c>
      <c r="Q5756" s="1" t="s">
        <v>5353</v>
      </c>
    </row>
    <row r="5757" spans="1:17" x14ac:dyDescent="0.4">
      <c r="A5757" t="s">
        <v>48</v>
      </c>
      <c r="B5757" t="s">
        <v>2124</v>
      </c>
      <c r="C5757" t="s">
        <v>4</v>
      </c>
      <c r="D5757">
        <v>2020</v>
      </c>
      <c r="E5757" s="3">
        <v>5</v>
      </c>
      <c r="F5757" s="21" t="s">
        <v>50</v>
      </c>
      <c r="G5757" s="1">
        <v>156</v>
      </c>
      <c r="H5757" s="1">
        <v>-22</v>
      </c>
      <c r="J5757" s="1" t="s">
        <v>452</v>
      </c>
      <c r="K5757" s="1" t="s">
        <v>5389</v>
      </c>
      <c r="L5757" s="1" t="s">
        <v>5390</v>
      </c>
      <c r="M5757" s="1">
        <v>0</v>
      </c>
      <c r="N5757" s="1" t="s">
        <v>5391</v>
      </c>
      <c r="O5757" s="1">
        <v>44000</v>
      </c>
      <c r="P5757" s="1">
        <v>1906</v>
      </c>
      <c r="Q5757" s="1" t="s">
        <v>5392</v>
      </c>
    </row>
    <row r="5758" spans="1:17" x14ac:dyDescent="0.4">
      <c r="A5758" t="s">
        <v>48</v>
      </c>
      <c r="B5758" t="s">
        <v>2124</v>
      </c>
      <c r="C5758" t="s">
        <v>4</v>
      </c>
      <c r="D5758">
        <v>2020</v>
      </c>
      <c r="E5758" s="3">
        <v>5</v>
      </c>
      <c r="F5758" s="21" t="s">
        <v>50</v>
      </c>
      <c r="G5758" s="1">
        <v>157</v>
      </c>
      <c r="H5758" s="1">
        <v>-62</v>
      </c>
      <c r="J5758" s="1" t="s">
        <v>415</v>
      </c>
      <c r="K5758" s="1" t="s">
        <v>5470</v>
      </c>
      <c r="L5758" s="1" t="s">
        <v>2171</v>
      </c>
      <c r="M5758" s="1">
        <v>0</v>
      </c>
      <c r="N5758" s="1" t="s">
        <v>5471</v>
      </c>
      <c r="O5758" s="1">
        <v>42823</v>
      </c>
      <c r="P5758" s="1">
        <v>1877</v>
      </c>
      <c r="Q5758" s="1" t="s">
        <v>5472</v>
      </c>
    </row>
    <row r="5759" spans="1:17" x14ac:dyDescent="0.4">
      <c r="A5759" t="s">
        <v>48</v>
      </c>
      <c r="B5759" t="s">
        <v>2124</v>
      </c>
      <c r="C5759" t="s">
        <v>4</v>
      </c>
      <c r="D5759">
        <v>2020</v>
      </c>
      <c r="E5759" s="3">
        <v>5</v>
      </c>
      <c r="F5759" s="21" t="s">
        <v>50</v>
      </c>
      <c r="G5759" s="1">
        <v>158</v>
      </c>
      <c r="H5759" s="1">
        <v>1</v>
      </c>
      <c r="J5759" s="1" t="s">
        <v>1312</v>
      </c>
      <c r="K5759" s="1" t="s">
        <v>5397</v>
      </c>
      <c r="L5759" s="1" t="s">
        <v>5398</v>
      </c>
      <c r="M5759" s="1">
        <v>0</v>
      </c>
      <c r="N5759" s="1" t="s">
        <v>5399</v>
      </c>
      <c r="O5759" s="1">
        <v>44005</v>
      </c>
      <c r="P5759" s="1">
        <v>1868</v>
      </c>
      <c r="Q5759" s="1" t="s">
        <v>5400</v>
      </c>
    </row>
    <row r="5760" spans="1:17" x14ac:dyDescent="0.4">
      <c r="A5760" t="s">
        <v>48</v>
      </c>
      <c r="B5760" t="s">
        <v>2124</v>
      </c>
      <c r="C5760" t="s">
        <v>4</v>
      </c>
      <c r="D5760">
        <v>2020</v>
      </c>
      <c r="E5760" s="3">
        <v>5</v>
      </c>
      <c r="F5760" s="21" t="s">
        <v>50</v>
      </c>
      <c r="G5760" s="1">
        <v>159</v>
      </c>
      <c r="H5760" s="1">
        <v>-7</v>
      </c>
      <c r="J5760" s="1" t="s">
        <v>3149</v>
      </c>
      <c r="K5760" s="1" t="s">
        <v>5507</v>
      </c>
      <c r="L5760" s="1" t="s">
        <v>5508</v>
      </c>
      <c r="M5760" s="1">
        <v>0</v>
      </c>
      <c r="N5760" s="1" t="s">
        <v>5509</v>
      </c>
      <c r="O5760" s="1">
        <v>44006</v>
      </c>
      <c r="P5760" s="1">
        <v>1863</v>
      </c>
      <c r="Q5760" s="1" t="s">
        <v>5510</v>
      </c>
    </row>
    <row r="5761" spans="1:17" x14ac:dyDescent="0.4">
      <c r="A5761" t="s">
        <v>48</v>
      </c>
      <c r="B5761" t="s">
        <v>2124</v>
      </c>
      <c r="C5761" t="s">
        <v>4</v>
      </c>
      <c r="D5761">
        <v>2020</v>
      </c>
      <c r="E5761" s="3">
        <v>5</v>
      </c>
      <c r="F5761" s="21" t="s">
        <v>50</v>
      </c>
      <c r="G5761" s="1">
        <v>160</v>
      </c>
      <c r="H5761" s="1" t="s">
        <v>62</v>
      </c>
      <c r="J5761" s="1" t="s">
        <v>17</v>
      </c>
      <c r="K5761" s="1" t="s">
        <v>2257</v>
      </c>
      <c r="L5761" s="1" t="s">
        <v>2258</v>
      </c>
      <c r="M5761" s="1">
        <v>0</v>
      </c>
      <c r="N5761" s="1" t="s">
        <v>5387</v>
      </c>
      <c r="O5761" s="1">
        <v>44001</v>
      </c>
      <c r="P5761" s="1">
        <v>1844</v>
      </c>
      <c r="Q5761" s="1" t="s">
        <v>5388</v>
      </c>
    </row>
    <row r="5762" spans="1:17" x14ac:dyDescent="0.4">
      <c r="A5762" t="s">
        <v>48</v>
      </c>
      <c r="B5762" t="s">
        <v>2124</v>
      </c>
      <c r="C5762" t="s">
        <v>4</v>
      </c>
      <c r="D5762">
        <v>2020</v>
      </c>
      <c r="E5762" s="3">
        <v>5</v>
      </c>
      <c r="F5762" s="21" t="s">
        <v>50</v>
      </c>
      <c r="G5762" s="1">
        <v>161</v>
      </c>
      <c r="H5762" s="1">
        <v>-34</v>
      </c>
      <c r="J5762" s="1" t="s">
        <v>3149</v>
      </c>
      <c r="K5762" s="1" t="s">
        <v>5279</v>
      </c>
      <c r="L5762" s="1" t="s">
        <v>5280</v>
      </c>
      <c r="M5762" s="1">
        <v>0</v>
      </c>
      <c r="N5762" s="1" t="s">
        <v>5281</v>
      </c>
      <c r="O5762" s="1">
        <v>43994</v>
      </c>
      <c r="P5762" s="1">
        <v>1840</v>
      </c>
      <c r="Q5762" s="1" t="s">
        <v>5282</v>
      </c>
    </row>
    <row r="5763" spans="1:17" x14ac:dyDescent="0.4">
      <c r="A5763" t="s">
        <v>48</v>
      </c>
      <c r="B5763" t="s">
        <v>2124</v>
      </c>
      <c r="C5763" t="s">
        <v>4</v>
      </c>
      <c r="D5763">
        <v>2020</v>
      </c>
      <c r="E5763" s="3">
        <v>5</v>
      </c>
      <c r="F5763" s="21" t="s">
        <v>50</v>
      </c>
      <c r="G5763" s="1">
        <v>162</v>
      </c>
      <c r="H5763" s="1">
        <v>-62</v>
      </c>
      <c r="J5763" s="1" t="s">
        <v>1312</v>
      </c>
      <c r="K5763" s="1" t="s">
        <v>5133</v>
      </c>
      <c r="L5763" s="1" t="s">
        <v>5134</v>
      </c>
      <c r="M5763" s="1">
        <v>0</v>
      </c>
      <c r="N5763" s="1" t="s">
        <v>5135</v>
      </c>
      <c r="O5763" s="1">
        <v>44000</v>
      </c>
      <c r="P5763" s="1">
        <v>1808</v>
      </c>
      <c r="Q5763" s="1" t="s">
        <v>5136</v>
      </c>
    </row>
    <row r="5764" spans="1:17" x14ac:dyDescent="0.4">
      <c r="A5764" t="s">
        <v>48</v>
      </c>
      <c r="B5764" t="s">
        <v>2124</v>
      </c>
      <c r="C5764" t="s">
        <v>4</v>
      </c>
      <c r="D5764">
        <v>2020</v>
      </c>
      <c r="E5764" s="3">
        <v>5</v>
      </c>
      <c r="F5764" s="21" t="s">
        <v>50</v>
      </c>
      <c r="G5764" s="1">
        <v>163</v>
      </c>
      <c r="H5764" s="1">
        <v>-2</v>
      </c>
      <c r="J5764" s="1" t="s">
        <v>3156</v>
      </c>
      <c r="K5764" s="1" t="s">
        <v>2156</v>
      </c>
      <c r="L5764" s="1" t="s">
        <v>912</v>
      </c>
      <c r="M5764" s="1">
        <v>0</v>
      </c>
      <c r="N5764" s="1" t="s">
        <v>5404</v>
      </c>
      <c r="O5764" s="1">
        <v>43996</v>
      </c>
      <c r="P5764" s="1">
        <v>1803</v>
      </c>
      <c r="Q5764" s="1" t="s">
        <v>5405</v>
      </c>
    </row>
    <row r="5765" spans="1:17" x14ac:dyDescent="0.4">
      <c r="A5765" t="s">
        <v>48</v>
      </c>
      <c r="B5765" t="s">
        <v>2124</v>
      </c>
      <c r="C5765" t="s">
        <v>4</v>
      </c>
      <c r="D5765">
        <v>2020</v>
      </c>
      <c r="E5765" s="3">
        <v>5</v>
      </c>
      <c r="F5765" s="21" t="s">
        <v>50</v>
      </c>
      <c r="G5765" s="1">
        <v>164</v>
      </c>
      <c r="H5765" s="1">
        <v>41</v>
      </c>
      <c r="J5765" s="1" t="s">
        <v>178</v>
      </c>
      <c r="K5765" s="1" t="s">
        <v>5327</v>
      </c>
      <c r="L5765" s="1" t="s">
        <v>5251</v>
      </c>
      <c r="M5765" s="1">
        <v>0</v>
      </c>
      <c r="N5765" s="1" t="s">
        <v>5328</v>
      </c>
      <c r="O5765" s="1">
        <v>43794</v>
      </c>
      <c r="P5765" s="1">
        <v>1712</v>
      </c>
      <c r="Q5765" s="1" t="s">
        <v>5329</v>
      </c>
    </row>
    <row r="5766" spans="1:17" x14ac:dyDescent="0.4">
      <c r="A5766" t="s">
        <v>48</v>
      </c>
      <c r="B5766" t="s">
        <v>2124</v>
      </c>
      <c r="C5766" t="s">
        <v>4</v>
      </c>
      <c r="D5766">
        <v>2020</v>
      </c>
      <c r="E5766" s="3">
        <v>5</v>
      </c>
      <c r="F5766" s="21" t="s">
        <v>50</v>
      </c>
      <c r="G5766" s="1">
        <v>165</v>
      </c>
      <c r="H5766" s="1">
        <v>15</v>
      </c>
      <c r="J5766" s="1" t="s">
        <v>1312</v>
      </c>
      <c r="K5766" s="1" t="s">
        <v>5589</v>
      </c>
      <c r="L5766" s="1" t="s">
        <v>5590</v>
      </c>
      <c r="M5766" s="1">
        <v>0</v>
      </c>
      <c r="N5766" s="1" t="s">
        <v>5591</v>
      </c>
      <c r="O5766" s="1">
        <v>43985</v>
      </c>
      <c r="P5766" s="1">
        <v>1711</v>
      </c>
      <c r="Q5766" s="1" t="s">
        <v>5592</v>
      </c>
    </row>
    <row r="5767" spans="1:17" x14ac:dyDescent="0.4">
      <c r="A5767" t="s">
        <v>48</v>
      </c>
      <c r="B5767" t="s">
        <v>2124</v>
      </c>
      <c r="C5767" t="s">
        <v>4</v>
      </c>
      <c r="D5767">
        <v>2020</v>
      </c>
      <c r="E5767" s="3">
        <v>5</v>
      </c>
      <c r="F5767" s="21" t="s">
        <v>50</v>
      </c>
      <c r="G5767" s="1">
        <v>166</v>
      </c>
      <c r="H5767" s="1">
        <v>-1</v>
      </c>
      <c r="J5767" s="1" t="s">
        <v>3156</v>
      </c>
      <c r="K5767" s="1" t="s">
        <v>5632</v>
      </c>
      <c r="L5767" s="1" t="s">
        <v>5430</v>
      </c>
      <c r="M5767" s="1">
        <v>0</v>
      </c>
      <c r="N5767" s="1" t="s">
        <v>5633</v>
      </c>
      <c r="O5767" s="1">
        <v>42969</v>
      </c>
      <c r="P5767" s="1">
        <v>1703</v>
      </c>
      <c r="Q5767" s="1" t="s">
        <v>5634</v>
      </c>
    </row>
    <row r="5768" spans="1:17" x14ac:dyDescent="0.4">
      <c r="A5768" t="s">
        <v>48</v>
      </c>
      <c r="B5768" t="s">
        <v>2124</v>
      </c>
      <c r="C5768" t="s">
        <v>4</v>
      </c>
      <c r="D5768">
        <v>2020</v>
      </c>
      <c r="E5768" s="3">
        <v>5</v>
      </c>
      <c r="F5768" s="21" t="s">
        <v>50</v>
      </c>
      <c r="G5768" s="1">
        <v>167</v>
      </c>
      <c r="H5768" s="1">
        <v>14</v>
      </c>
      <c r="J5768" s="1" t="s">
        <v>3156</v>
      </c>
      <c r="K5768" s="1" t="s">
        <v>5443</v>
      </c>
      <c r="L5768" s="1" t="s">
        <v>2254</v>
      </c>
      <c r="M5768" s="1">
        <v>0</v>
      </c>
      <c r="N5768" s="1" t="s">
        <v>5444</v>
      </c>
      <c r="O5768" s="1">
        <v>43845</v>
      </c>
      <c r="P5768" s="1">
        <v>1695</v>
      </c>
      <c r="Q5768" s="1" t="s">
        <v>5445</v>
      </c>
    </row>
    <row r="5769" spans="1:17" x14ac:dyDescent="0.4">
      <c r="A5769" t="s">
        <v>48</v>
      </c>
      <c r="B5769" t="s">
        <v>2124</v>
      </c>
      <c r="C5769" t="s">
        <v>4</v>
      </c>
      <c r="D5769">
        <v>2020</v>
      </c>
      <c r="E5769" s="3">
        <v>5</v>
      </c>
      <c r="F5769" s="21" t="s">
        <v>50</v>
      </c>
      <c r="G5769" s="1">
        <v>168</v>
      </c>
      <c r="H5769" s="1" t="s">
        <v>81</v>
      </c>
      <c r="J5769" s="1" t="s">
        <v>365</v>
      </c>
      <c r="K5769" s="1" t="s">
        <v>5706</v>
      </c>
      <c r="L5769" s="1" t="s">
        <v>5707</v>
      </c>
      <c r="M5769" s="1">
        <v>0</v>
      </c>
      <c r="N5769" s="1" t="s">
        <v>5708</v>
      </c>
      <c r="O5769" s="1">
        <v>44007</v>
      </c>
      <c r="P5769" s="1">
        <v>1687</v>
      </c>
      <c r="Q5769" s="1" t="s">
        <v>5709</v>
      </c>
    </row>
    <row r="5770" spans="1:17" x14ac:dyDescent="0.4">
      <c r="A5770" t="s">
        <v>48</v>
      </c>
      <c r="B5770" t="s">
        <v>2124</v>
      </c>
      <c r="C5770" t="s">
        <v>4</v>
      </c>
      <c r="D5770">
        <v>2020</v>
      </c>
      <c r="E5770" s="3">
        <v>5</v>
      </c>
      <c r="F5770" s="21" t="s">
        <v>50</v>
      </c>
      <c r="G5770" s="1">
        <v>169</v>
      </c>
      <c r="H5770" s="1">
        <v>114</v>
      </c>
      <c r="J5770" s="1" t="s">
        <v>365</v>
      </c>
      <c r="K5770" s="1" t="s">
        <v>5710</v>
      </c>
      <c r="L5770" s="1" t="s">
        <v>5711</v>
      </c>
      <c r="M5770" s="1">
        <v>0</v>
      </c>
      <c r="N5770" s="1" t="s">
        <v>5712</v>
      </c>
      <c r="O5770" s="1">
        <v>44009</v>
      </c>
      <c r="P5770" s="1">
        <v>1662</v>
      </c>
      <c r="Q5770" s="1" t="s">
        <v>5713</v>
      </c>
    </row>
    <row r="5771" spans="1:17" x14ac:dyDescent="0.4">
      <c r="A5771" t="s">
        <v>48</v>
      </c>
      <c r="B5771" t="s">
        <v>2124</v>
      </c>
      <c r="C5771" t="s">
        <v>4</v>
      </c>
      <c r="D5771">
        <v>2020</v>
      </c>
      <c r="E5771" s="3">
        <v>5</v>
      </c>
      <c r="F5771" s="21" t="s">
        <v>50</v>
      </c>
      <c r="G5771" s="1">
        <v>170</v>
      </c>
      <c r="H5771" s="1">
        <v>-12</v>
      </c>
      <c r="J5771" s="1" t="s">
        <v>17</v>
      </c>
      <c r="K5771" s="1" t="s">
        <v>5548</v>
      </c>
      <c r="L5771" s="1" t="s">
        <v>5549</v>
      </c>
      <c r="M5771" s="1">
        <v>0</v>
      </c>
      <c r="N5771" s="1" t="s">
        <v>5550</v>
      </c>
      <c r="O5771" s="1">
        <v>42802</v>
      </c>
      <c r="P5771" s="1">
        <v>1631</v>
      </c>
      <c r="Q5771" s="1" t="s">
        <v>5551</v>
      </c>
    </row>
    <row r="5772" spans="1:17" x14ac:dyDescent="0.4">
      <c r="A5772" t="s">
        <v>48</v>
      </c>
      <c r="B5772" t="s">
        <v>2124</v>
      </c>
      <c r="C5772" t="s">
        <v>4</v>
      </c>
      <c r="D5772">
        <v>2020</v>
      </c>
      <c r="E5772" s="3">
        <v>5</v>
      </c>
      <c r="F5772" s="21" t="s">
        <v>50</v>
      </c>
      <c r="G5772" s="1">
        <v>171</v>
      </c>
      <c r="H5772" s="1">
        <v>206</v>
      </c>
      <c r="J5772" s="1" t="s">
        <v>365</v>
      </c>
      <c r="K5772" s="1" t="s">
        <v>5714</v>
      </c>
      <c r="L5772" s="1" t="s">
        <v>5715</v>
      </c>
      <c r="M5772" s="1">
        <v>0</v>
      </c>
      <c r="N5772" s="1" t="s">
        <v>5716</v>
      </c>
      <c r="O5772" s="1">
        <v>44004</v>
      </c>
      <c r="P5772" s="1">
        <v>1618</v>
      </c>
      <c r="Q5772" s="1" t="s">
        <v>5717</v>
      </c>
    </row>
    <row r="5773" spans="1:17" x14ac:dyDescent="0.4">
      <c r="A5773" t="s">
        <v>48</v>
      </c>
      <c r="B5773" t="s">
        <v>2124</v>
      </c>
      <c r="C5773" t="s">
        <v>4</v>
      </c>
      <c r="D5773">
        <v>2020</v>
      </c>
      <c r="E5773" s="3">
        <v>5</v>
      </c>
      <c r="F5773" s="21" t="s">
        <v>50</v>
      </c>
      <c r="G5773" s="1">
        <v>172</v>
      </c>
      <c r="H5773" s="1">
        <v>-1</v>
      </c>
      <c r="J5773" s="1" t="s">
        <v>304</v>
      </c>
      <c r="K5773" s="1" t="s">
        <v>5457</v>
      </c>
      <c r="L5773" s="1" t="s">
        <v>2408</v>
      </c>
      <c r="M5773" s="1">
        <v>0</v>
      </c>
      <c r="N5773" s="1" t="s">
        <v>5458</v>
      </c>
      <c r="O5773" s="1">
        <v>43908</v>
      </c>
      <c r="P5773" s="1">
        <v>1565</v>
      </c>
      <c r="Q5773" s="1" t="s">
        <v>5459</v>
      </c>
    </row>
    <row r="5774" spans="1:17" x14ac:dyDescent="0.4">
      <c r="A5774" t="s">
        <v>48</v>
      </c>
      <c r="B5774" t="s">
        <v>2124</v>
      </c>
      <c r="C5774" t="s">
        <v>4</v>
      </c>
      <c r="D5774">
        <v>2020</v>
      </c>
      <c r="E5774" s="3">
        <v>5</v>
      </c>
      <c r="F5774" s="21" t="s">
        <v>50</v>
      </c>
      <c r="G5774" s="1">
        <v>173</v>
      </c>
      <c r="H5774" s="1">
        <v>36</v>
      </c>
      <c r="J5774" s="1" t="s">
        <v>3156</v>
      </c>
      <c r="K5774" s="1" t="s">
        <v>2217</v>
      </c>
      <c r="L5774" s="1" t="s">
        <v>5718</v>
      </c>
      <c r="M5774" s="1">
        <v>0</v>
      </c>
      <c r="N5774" s="1" t="s">
        <v>5719</v>
      </c>
      <c r="O5774" s="1">
        <v>44004</v>
      </c>
      <c r="P5774" s="1">
        <v>1534</v>
      </c>
      <c r="Q5774" s="1" t="s">
        <v>5720</v>
      </c>
    </row>
    <row r="5775" spans="1:17" x14ac:dyDescent="0.4">
      <c r="A5775" t="s">
        <v>48</v>
      </c>
      <c r="B5775" t="s">
        <v>2124</v>
      </c>
      <c r="C5775" t="s">
        <v>4</v>
      </c>
      <c r="D5775">
        <v>2020</v>
      </c>
      <c r="E5775" s="3">
        <v>5</v>
      </c>
      <c r="F5775" s="21" t="s">
        <v>50</v>
      </c>
      <c r="G5775" s="1">
        <v>174</v>
      </c>
      <c r="H5775" s="1">
        <v>-5</v>
      </c>
      <c r="J5775" s="1" t="s">
        <v>17</v>
      </c>
      <c r="K5775" s="1" t="s">
        <v>5613</v>
      </c>
      <c r="L5775" s="1" t="s">
        <v>5614</v>
      </c>
      <c r="M5775" s="1" t="s">
        <v>5615</v>
      </c>
      <c r="O5775" s="1">
        <v>43993</v>
      </c>
      <c r="P5775" s="1">
        <v>1514</v>
      </c>
      <c r="Q5775" s="1" t="s">
        <v>5616</v>
      </c>
    </row>
    <row r="5776" spans="1:17" x14ac:dyDescent="0.4">
      <c r="A5776" t="s">
        <v>48</v>
      </c>
      <c r="B5776" t="s">
        <v>2124</v>
      </c>
      <c r="C5776" t="s">
        <v>4</v>
      </c>
      <c r="D5776">
        <v>2020</v>
      </c>
      <c r="E5776" s="3">
        <v>5</v>
      </c>
      <c r="F5776" s="21" t="s">
        <v>50</v>
      </c>
      <c r="G5776" s="1">
        <v>175</v>
      </c>
      <c r="H5776" s="1">
        <v>42</v>
      </c>
      <c r="J5776" s="1" t="s">
        <v>3156</v>
      </c>
      <c r="K5776" s="1" t="s">
        <v>5721</v>
      </c>
      <c r="L5776" s="1" t="s">
        <v>5722</v>
      </c>
      <c r="M5776" s="1">
        <v>0</v>
      </c>
      <c r="N5776" s="1" t="s">
        <v>5260</v>
      </c>
      <c r="O5776" s="1">
        <v>43329</v>
      </c>
      <c r="P5776" s="1">
        <v>1490</v>
      </c>
      <c r="Q5776" s="1" t="s">
        <v>5723</v>
      </c>
    </row>
    <row r="5777" spans="1:17" x14ac:dyDescent="0.4">
      <c r="A5777" t="s">
        <v>48</v>
      </c>
      <c r="B5777" t="s">
        <v>2124</v>
      </c>
      <c r="C5777" t="s">
        <v>4</v>
      </c>
      <c r="D5777">
        <v>2020</v>
      </c>
      <c r="E5777" s="3">
        <v>5</v>
      </c>
      <c r="F5777" s="21" t="s">
        <v>50</v>
      </c>
      <c r="G5777" s="1">
        <v>176</v>
      </c>
      <c r="H5777" s="1">
        <v>30</v>
      </c>
      <c r="J5777" s="1" t="s">
        <v>17</v>
      </c>
      <c r="K5777" s="1" t="s">
        <v>5460</v>
      </c>
      <c r="L5777" s="1" t="s">
        <v>5461</v>
      </c>
      <c r="M5777" s="1">
        <v>0</v>
      </c>
      <c r="N5777" s="1" t="s">
        <v>5462</v>
      </c>
      <c r="O5777" s="1">
        <v>42880</v>
      </c>
      <c r="P5777" s="1">
        <v>1454</v>
      </c>
      <c r="Q5777" s="1" t="s">
        <v>5463</v>
      </c>
    </row>
    <row r="5778" spans="1:17" x14ac:dyDescent="0.4">
      <c r="A5778" t="s">
        <v>48</v>
      </c>
      <c r="B5778" t="s">
        <v>2124</v>
      </c>
      <c r="C5778" t="s">
        <v>4</v>
      </c>
      <c r="D5778">
        <v>2020</v>
      </c>
      <c r="E5778" s="3">
        <v>5</v>
      </c>
      <c r="F5778" s="21" t="s">
        <v>50</v>
      </c>
      <c r="G5778" s="1">
        <v>177</v>
      </c>
      <c r="H5778" s="1">
        <v>-9</v>
      </c>
      <c r="J5778" s="1" t="s">
        <v>178</v>
      </c>
      <c r="K5778" s="1" t="s">
        <v>5454</v>
      </c>
      <c r="L5778" s="1" t="s">
        <v>3324</v>
      </c>
      <c r="M5778" s="1">
        <v>0</v>
      </c>
      <c r="N5778" s="1" t="s">
        <v>5455</v>
      </c>
      <c r="O5778" s="1">
        <v>42848</v>
      </c>
      <c r="P5778" s="1">
        <v>1419</v>
      </c>
      <c r="Q5778" s="1" t="s">
        <v>5456</v>
      </c>
    </row>
    <row r="5779" spans="1:17" x14ac:dyDescent="0.4">
      <c r="A5779" t="s">
        <v>48</v>
      </c>
      <c r="B5779" t="s">
        <v>2124</v>
      </c>
      <c r="C5779" t="s">
        <v>4</v>
      </c>
      <c r="D5779">
        <v>2020</v>
      </c>
      <c r="E5779" s="3">
        <v>5</v>
      </c>
      <c r="F5779" s="21" t="s">
        <v>50</v>
      </c>
      <c r="G5779" s="1">
        <v>178</v>
      </c>
      <c r="H5779" s="1">
        <v>25</v>
      </c>
      <c r="J5779" s="1" t="s">
        <v>365</v>
      </c>
      <c r="K5779" s="1" t="s">
        <v>5724</v>
      </c>
      <c r="L5779" s="1" t="s">
        <v>5482</v>
      </c>
      <c r="M5779" s="1">
        <v>0</v>
      </c>
      <c r="N5779" s="1" t="s">
        <v>5725</v>
      </c>
      <c r="O5779" s="1">
        <v>44004</v>
      </c>
      <c r="P5779" s="1">
        <v>1411</v>
      </c>
      <c r="Q5779" s="1" t="s">
        <v>5726</v>
      </c>
    </row>
    <row r="5780" spans="1:17" x14ac:dyDescent="0.4">
      <c r="A5780" t="s">
        <v>48</v>
      </c>
      <c r="B5780" t="s">
        <v>2124</v>
      </c>
      <c r="C5780" t="s">
        <v>4</v>
      </c>
      <c r="D5780">
        <v>2020</v>
      </c>
      <c r="E5780" s="3">
        <v>5</v>
      </c>
      <c r="F5780" s="21" t="s">
        <v>50</v>
      </c>
      <c r="G5780" s="1">
        <v>179</v>
      </c>
      <c r="H5780" s="1" t="s">
        <v>62</v>
      </c>
      <c r="J5780" s="1" t="s">
        <v>415</v>
      </c>
      <c r="K5780" s="1" t="s">
        <v>5323</v>
      </c>
      <c r="L5780" s="1" t="s">
        <v>5324</v>
      </c>
      <c r="M5780" s="1">
        <v>0</v>
      </c>
      <c r="N5780" s="1" t="s">
        <v>5325</v>
      </c>
      <c r="O5780" s="1">
        <v>41823</v>
      </c>
      <c r="P5780" s="1">
        <v>1411</v>
      </c>
      <c r="Q5780" s="1" t="s">
        <v>5326</v>
      </c>
    </row>
    <row r="5781" spans="1:17" x14ac:dyDescent="0.4">
      <c r="A5781" t="s">
        <v>48</v>
      </c>
      <c r="B5781" t="s">
        <v>2124</v>
      </c>
      <c r="C5781" t="s">
        <v>4</v>
      </c>
      <c r="D5781">
        <v>2020</v>
      </c>
      <c r="E5781" s="3">
        <v>5</v>
      </c>
      <c r="F5781" s="21" t="s">
        <v>50</v>
      </c>
      <c r="G5781" s="1">
        <v>180</v>
      </c>
      <c r="H5781" s="1">
        <v>-2</v>
      </c>
      <c r="J5781" s="1" t="s">
        <v>317</v>
      </c>
      <c r="K5781" s="1" t="s">
        <v>5340</v>
      </c>
      <c r="L5781" s="1" t="s">
        <v>5341</v>
      </c>
      <c r="M5781" s="1">
        <v>0</v>
      </c>
      <c r="N5781" s="1" t="s">
        <v>5342</v>
      </c>
      <c r="O5781" s="1">
        <v>42331</v>
      </c>
      <c r="P5781" s="1">
        <v>1372</v>
      </c>
      <c r="Q5781" s="1" t="s">
        <v>5343</v>
      </c>
    </row>
    <row r="5782" spans="1:17" x14ac:dyDescent="0.4">
      <c r="A5782" t="s">
        <v>48</v>
      </c>
      <c r="B5782" t="s">
        <v>2124</v>
      </c>
      <c r="C5782" t="s">
        <v>4</v>
      </c>
      <c r="D5782">
        <v>2020</v>
      </c>
      <c r="E5782" s="3">
        <v>5</v>
      </c>
      <c r="F5782" s="21" t="s">
        <v>50</v>
      </c>
      <c r="G5782" s="1">
        <v>181</v>
      </c>
      <c r="H5782" s="1" t="s">
        <v>81</v>
      </c>
      <c r="J5782" s="1" t="s">
        <v>317</v>
      </c>
      <c r="K5782" s="1" t="s">
        <v>5727</v>
      </c>
      <c r="L5782" s="1" t="s">
        <v>2286</v>
      </c>
      <c r="M5782" s="1">
        <v>0</v>
      </c>
      <c r="O5782" s="1">
        <v>43969</v>
      </c>
      <c r="P5782" s="1">
        <v>1342</v>
      </c>
      <c r="Q5782" s="1" t="s">
        <v>5728</v>
      </c>
    </row>
    <row r="5783" spans="1:17" x14ac:dyDescent="0.4">
      <c r="A5783" t="s">
        <v>48</v>
      </c>
      <c r="B5783" t="s">
        <v>2124</v>
      </c>
      <c r="C5783" t="s">
        <v>4</v>
      </c>
      <c r="D5783">
        <v>2020</v>
      </c>
      <c r="E5783" s="3">
        <v>5</v>
      </c>
      <c r="F5783" s="21" t="s">
        <v>50</v>
      </c>
      <c r="G5783" s="1">
        <v>182</v>
      </c>
      <c r="H5783" s="1">
        <v>-34</v>
      </c>
      <c r="J5783" s="1" t="s">
        <v>365</v>
      </c>
      <c r="K5783" s="1" t="s">
        <v>5481</v>
      </c>
      <c r="L5783" s="1" t="s">
        <v>5482</v>
      </c>
      <c r="M5783" s="1">
        <v>0</v>
      </c>
      <c r="N5783" s="1" t="s">
        <v>5483</v>
      </c>
      <c r="O5783" s="1">
        <v>44004</v>
      </c>
      <c r="P5783" s="1">
        <v>1292</v>
      </c>
      <c r="Q5783" s="1" t="s">
        <v>5484</v>
      </c>
    </row>
    <row r="5784" spans="1:17" x14ac:dyDescent="0.4">
      <c r="A5784" t="s">
        <v>48</v>
      </c>
      <c r="B5784" t="s">
        <v>2124</v>
      </c>
      <c r="C5784" t="s">
        <v>4</v>
      </c>
      <c r="D5784">
        <v>2020</v>
      </c>
      <c r="E5784" s="3">
        <v>5</v>
      </c>
      <c r="F5784" s="21" t="s">
        <v>50</v>
      </c>
      <c r="G5784" s="1">
        <v>183</v>
      </c>
      <c r="H5784" s="1">
        <v>41</v>
      </c>
      <c r="J5784" s="1" t="s">
        <v>3149</v>
      </c>
      <c r="K5784" s="1" t="s">
        <v>5729</v>
      </c>
      <c r="L5784" s="1" t="s">
        <v>5730</v>
      </c>
      <c r="M5784" s="1">
        <v>0</v>
      </c>
      <c r="N5784" s="1" t="s">
        <v>5731</v>
      </c>
      <c r="O5784" s="1">
        <v>44000</v>
      </c>
      <c r="P5784" s="1">
        <v>1266</v>
      </c>
      <c r="Q5784" s="1" t="s">
        <v>5732</v>
      </c>
    </row>
    <row r="5785" spans="1:17" x14ac:dyDescent="0.4">
      <c r="A5785" t="s">
        <v>48</v>
      </c>
      <c r="B5785" t="s">
        <v>2124</v>
      </c>
      <c r="C5785" t="s">
        <v>4</v>
      </c>
      <c r="D5785">
        <v>2020</v>
      </c>
      <c r="E5785" s="3">
        <v>5</v>
      </c>
      <c r="F5785" s="21" t="s">
        <v>50</v>
      </c>
      <c r="G5785" s="1">
        <v>184</v>
      </c>
      <c r="H5785" s="1">
        <v>86</v>
      </c>
      <c r="J5785" s="1" t="s">
        <v>3156</v>
      </c>
      <c r="K5785" s="1" t="s">
        <v>5540</v>
      </c>
      <c r="L5785" s="1" t="s">
        <v>5541</v>
      </c>
      <c r="M5785" s="1">
        <v>0</v>
      </c>
      <c r="N5785" s="1" t="s">
        <v>5542</v>
      </c>
      <c r="O5785" s="1">
        <v>43993</v>
      </c>
      <c r="P5785" s="1">
        <v>1249</v>
      </c>
      <c r="Q5785" s="1" t="s">
        <v>5543</v>
      </c>
    </row>
    <row r="5786" spans="1:17" x14ac:dyDescent="0.4">
      <c r="A5786" t="s">
        <v>48</v>
      </c>
      <c r="B5786" t="s">
        <v>2124</v>
      </c>
      <c r="C5786" t="s">
        <v>4</v>
      </c>
      <c r="D5786">
        <v>2020</v>
      </c>
      <c r="E5786" s="3">
        <v>5</v>
      </c>
      <c r="F5786" s="21" t="s">
        <v>50</v>
      </c>
      <c r="G5786" s="1">
        <v>185</v>
      </c>
      <c r="H5786" s="1">
        <v>-18</v>
      </c>
      <c r="J5786" s="1" t="s">
        <v>1442</v>
      </c>
      <c r="K5786" s="1" t="s">
        <v>5446</v>
      </c>
      <c r="L5786" s="1" t="s">
        <v>5447</v>
      </c>
      <c r="M5786" s="1">
        <v>0</v>
      </c>
      <c r="N5786" s="1" t="s">
        <v>5448</v>
      </c>
      <c r="O5786" s="1">
        <v>43986</v>
      </c>
      <c r="P5786" s="1">
        <v>1246</v>
      </c>
      <c r="Q5786" s="1" t="s">
        <v>5449</v>
      </c>
    </row>
    <row r="5787" spans="1:17" x14ac:dyDescent="0.4">
      <c r="A5787" t="s">
        <v>48</v>
      </c>
      <c r="B5787" t="s">
        <v>2124</v>
      </c>
      <c r="C5787" t="s">
        <v>4</v>
      </c>
      <c r="D5787">
        <v>2020</v>
      </c>
      <c r="E5787" s="3">
        <v>5</v>
      </c>
      <c r="F5787" s="21" t="s">
        <v>50</v>
      </c>
      <c r="G5787" s="1">
        <v>186</v>
      </c>
      <c r="H5787" s="1">
        <v>22</v>
      </c>
      <c r="J5787" s="1" t="s">
        <v>10</v>
      </c>
      <c r="K5787" s="1" t="s">
        <v>5426</v>
      </c>
      <c r="L5787" s="1" t="s">
        <v>3324</v>
      </c>
      <c r="M5787" s="1">
        <v>0</v>
      </c>
      <c r="N5787" s="1" t="s">
        <v>5427</v>
      </c>
      <c r="O5787" s="1">
        <v>43715</v>
      </c>
      <c r="P5787" s="1">
        <v>1225</v>
      </c>
      <c r="Q5787" s="1" t="s">
        <v>5428</v>
      </c>
    </row>
    <row r="5788" spans="1:17" x14ac:dyDescent="0.4">
      <c r="A5788" t="s">
        <v>48</v>
      </c>
      <c r="B5788" t="s">
        <v>2124</v>
      </c>
      <c r="C5788" t="s">
        <v>4</v>
      </c>
      <c r="D5788">
        <v>2020</v>
      </c>
      <c r="E5788" s="3">
        <v>5</v>
      </c>
      <c r="F5788" s="21" t="s">
        <v>50</v>
      </c>
      <c r="G5788" s="1">
        <v>187</v>
      </c>
      <c r="H5788" s="1">
        <v>-10</v>
      </c>
      <c r="J5788" s="1" t="s">
        <v>20</v>
      </c>
      <c r="K5788" s="1" t="s">
        <v>5676</v>
      </c>
      <c r="L5788" s="1" t="s">
        <v>5614</v>
      </c>
      <c r="M5788" s="1" t="s">
        <v>5677</v>
      </c>
      <c r="O5788" s="1">
        <v>43809</v>
      </c>
      <c r="P5788" s="1">
        <v>1212</v>
      </c>
      <c r="Q5788" s="1" t="s">
        <v>5678</v>
      </c>
    </row>
    <row r="5789" spans="1:17" x14ac:dyDescent="0.4">
      <c r="A5789" t="s">
        <v>48</v>
      </c>
      <c r="B5789" t="s">
        <v>2124</v>
      </c>
      <c r="C5789" t="s">
        <v>4</v>
      </c>
      <c r="D5789">
        <v>2020</v>
      </c>
      <c r="E5789" s="3">
        <v>5</v>
      </c>
      <c r="F5789" s="21" t="s">
        <v>50</v>
      </c>
      <c r="G5789" s="1">
        <v>188</v>
      </c>
      <c r="H5789" s="1">
        <v>-46</v>
      </c>
      <c r="J5789" s="1" t="s">
        <v>415</v>
      </c>
      <c r="K5789" s="1" t="s">
        <v>5437</v>
      </c>
      <c r="L5789" s="1" t="s">
        <v>5438</v>
      </c>
      <c r="M5789" s="1">
        <v>0</v>
      </c>
      <c r="N5789" s="1" t="s">
        <v>5439</v>
      </c>
      <c r="O5789" s="1">
        <v>41163</v>
      </c>
      <c r="P5789" s="1">
        <v>1191</v>
      </c>
      <c r="Q5789" s="1" t="s">
        <v>5440</v>
      </c>
    </row>
    <row r="5790" spans="1:17" x14ac:dyDescent="0.4">
      <c r="A5790" t="s">
        <v>48</v>
      </c>
      <c r="B5790" t="s">
        <v>2124</v>
      </c>
      <c r="C5790" t="s">
        <v>4</v>
      </c>
      <c r="D5790">
        <v>2020</v>
      </c>
      <c r="E5790" s="3">
        <v>5</v>
      </c>
      <c r="F5790" s="21" t="s">
        <v>50</v>
      </c>
      <c r="G5790" s="1">
        <v>189</v>
      </c>
      <c r="H5790" s="1" t="s">
        <v>81</v>
      </c>
      <c r="J5790" s="1" t="s">
        <v>452</v>
      </c>
      <c r="K5790" s="1" t="s">
        <v>5733</v>
      </c>
      <c r="L5790" s="1" t="s">
        <v>5734</v>
      </c>
      <c r="M5790" s="1">
        <v>0</v>
      </c>
      <c r="N5790" s="1" t="s">
        <v>5735</v>
      </c>
      <c r="O5790" s="1">
        <v>43808</v>
      </c>
      <c r="P5790" s="1">
        <v>1182</v>
      </c>
      <c r="Q5790" s="1" t="s">
        <v>5736</v>
      </c>
    </row>
    <row r="5791" spans="1:17" x14ac:dyDescent="0.4">
      <c r="A5791" t="s">
        <v>48</v>
      </c>
      <c r="B5791" t="s">
        <v>2124</v>
      </c>
      <c r="C5791" t="s">
        <v>4</v>
      </c>
      <c r="D5791">
        <v>2020</v>
      </c>
      <c r="E5791" s="3">
        <v>5</v>
      </c>
      <c r="F5791" s="21" t="s">
        <v>50</v>
      </c>
      <c r="G5791" s="1">
        <v>190</v>
      </c>
      <c r="H5791" s="1">
        <v>-84</v>
      </c>
      <c r="J5791" s="1" t="s">
        <v>17</v>
      </c>
      <c r="K5791" s="1" t="s">
        <v>5410</v>
      </c>
      <c r="L5791" s="1" t="s">
        <v>2408</v>
      </c>
      <c r="M5791" s="1">
        <v>0</v>
      </c>
      <c r="N5791" s="1" t="s">
        <v>5411</v>
      </c>
      <c r="O5791" s="1">
        <v>43983</v>
      </c>
      <c r="P5791" s="1">
        <v>1167</v>
      </c>
      <c r="Q5791" s="1" t="s">
        <v>5412</v>
      </c>
    </row>
    <row r="5792" spans="1:17" x14ac:dyDescent="0.4">
      <c r="A5792" t="s">
        <v>48</v>
      </c>
      <c r="B5792" t="s">
        <v>2124</v>
      </c>
      <c r="C5792" t="s">
        <v>4</v>
      </c>
      <c r="D5792">
        <v>2020</v>
      </c>
      <c r="E5792" s="3">
        <v>5</v>
      </c>
      <c r="F5792" s="21" t="s">
        <v>50</v>
      </c>
      <c r="G5792" s="1">
        <v>191</v>
      </c>
      <c r="H5792" s="1">
        <v>-61</v>
      </c>
      <c r="J5792" s="1" t="s">
        <v>317</v>
      </c>
      <c r="K5792" s="1" t="s">
        <v>5655</v>
      </c>
      <c r="L5792" s="1" t="s">
        <v>5656</v>
      </c>
      <c r="M5792" s="1">
        <v>0</v>
      </c>
      <c r="O5792" s="1">
        <v>43766</v>
      </c>
      <c r="P5792" s="1">
        <v>1089</v>
      </c>
      <c r="Q5792" s="1" t="s">
        <v>5657</v>
      </c>
    </row>
    <row r="5793" spans="1:17" x14ac:dyDescent="0.4">
      <c r="A5793" t="s">
        <v>48</v>
      </c>
      <c r="B5793" t="s">
        <v>2124</v>
      </c>
      <c r="C5793" t="s">
        <v>4</v>
      </c>
      <c r="D5793">
        <v>2020</v>
      </c>
      <c r="E5793" s="3">
        <v>5</v>
      </c>
      <c r="F5793" s="21" t="s">
        <v>50</v>
      </c>
      <c r="G5793" s="1">
        <v>192</v>
      </c>
      <c r="H5793" s="1">
        <v>169</v>
      </c>
      <c r="J5793" s="1" t="s">
        <v>178</v>
      </c>
      <c r="K5793" s="1" t="s">
        <v>5737</v>
      </c>
      <c r="L5793" s="1" t="s">
        <v>5738</v>
      </c>
      <c r="M5793" s="1">
        <v>0</v>
      </c>
      <c r="N5793" s="1" t="s">
        <v>5739</v>
      </c>
      <c r="O5793" s="1">
        <v>43293</v>
      </c>
      <c r="P5793" s="1">
        <v>1084</v>
      </c>
      <c r="Q5793" s="1" t="s">
        <v>5740</v>
      </c>
    </row>
    <row r="5794" spans="1:17" x14ac:dyDescent="0.4">
      <c r="A5794" t="s">
        <v>48</v>
      </c>
      <c r="B5794" t="s">
        <v>2124</v>
      </c>
      <c r="C5794" t="s">
        <v>4</v>
      </c>
      <c r="D5794">
        <v>2020</v>
      </c>
      <c r="E5794" s="3">
        <v>5</v>
      </c>
      <c r="F5794" s="21" t="s">
        <v>50</v>
      </c>
      <c r="G5794" s="1">
        <v>193</v>
      </c>
      <c r="H5794" s="1">
        <v>-46</v>
      </c>
      <c r="J5794" s="1" t="s">
        <v>1312</v>
      </c>
      <c r="K5794" s="1" t="s">
        <v>5662</v>
      </c>
      <c r="L5794" s="1" t="s">
        <v>5663</v>
      </c>
      <c r="M5794" s="1">
        <v>0</v>
      </c>
      <c r="N5794" s="1" t="s">
        <v>5664</v>
      </c>
      <c r="O5794" s="1">
        <v>44000</v>
      </c>
      <c r="P5794" s="1">
        <v>1082</v>
      </c>
      <c r="Q5794" s="1" t="s">
        <v>5665</v>
      </c>
    </row>
    <row r="5795" spans="1:17" x14ac:dyDescent="0.4">
      <c r="A5795" t="s">
        <v>48</v>
      </c>
      <c r="B5795" t="s">
        <v>2124</v>
      </c>
      <c r="C5795" t="s">
        <v>4</v>
      </c>
      <c r="D5795">
        <v>2020</v>
      </c>
      <c r="E5795" s="3">
        <v>5</v>
      </c>
      <c r="F5795" s="21" t="s">
        <v>50</v>
      </c>
      <c r="G5795" s="1">
        <v>194</v>
      </c>
      <c r="H5795" s="1">
        <v>-87</v>
      </c>
      <c r="J5795" s="1" t="s">
        <v>178</v>
      </c>
      <c r="K5795" s="1" t="s">
        <v>3818</v>
      </c>
      <c r="L5795" s="1" t="s">
        <v>3819</v>
      </c>
      <c r="M5795" s="1">
        <v>0</v>
      </c>
      <c r="O5795" s="1">
        <v>43893</v>
      </c>
      <c r="P5795" s="1">
        <v>1081</v>
      </c>
      <c r="Q5795" s="1" t="s">
        <v>3820</v>
      </c>
    </row>
    <row r="5796" spans="1:17" x14ac:dyDescent="0.4">
      <c r="A5796" t="s">
        <v>48</v>
      </c>
      <c r="B5796" t="s">
        <v>2124</v>
      </c>
      <c r="C5796" t="s">
        <v>4</v>
      </c>
      <c r="D5796">
        <v>2020</v>
      </c>
      <c r="E5796" s="3">
        <v>5</v>
      </c>
      <c r="F5796" s="21" t="s">
        <v>50</v>
      </c>
      <c r="G5796" s="1">
        <v>195</v>
      </c>
      <c r="H5796" s="1">
        <v>-31</v>
      </c>
      <c r="J5796" s="1" t="s">
        <v>20</v>
      </c>
      <c r="K5796" s="1" t="s">
        <v>4037</v>
      </c>
      <c r="L5796" s="1" t="s">
        <v>4038</v>
      </c>
      <c r="M5796" s="1">
        <v>0</v>
      </c>
      <c r="N5796" s="1" t="s">
        <v>4039</v>
      </c>
      <c r="O5796" s="1">
        <v>43996</v>
      </c>
      <c r="P5796" s="1">
        <v>1062</v>
      </c>
      <c r="Q5796" s="1" t="s">
        <v>4040</v>
      </c>
    </row>
    <row r="5797" spans="1:17" x14ac:dyDescent="0.4">
      <c r="A5797" t="s">
        <v>48</v>
      </c>
      <c r="B5797" t="s">
        <v>2124</v>
      </c>
      <c r="C5797" t="s">
        <v>4</v>
      </c>
      <c r="D5797">
        <v>2020</v>
      </c>
      <c r="E5797" s="3">
        <v>5</v>
      </c>
      <c r="F5797" s="21" t="s">
        <v>50</v>
      </c>
      <c r="G5797" s="1">
        <v>196</v>
      </c>
      <c r="H5797" s="1">
        <v>-50</v>
      </c>
      <c r="J5797" s="1" t="s">
        <v>178</v>
      </c>
      <c r="K5797" s="1" t="s">
        <v>5537</v>
      </c>
      <c r="L5797" s="1" t="s">
        <v>2283</v>
      </c>
      <c r="M5797" s="1">
        <v>0</v>
      </c>
      <c r="N5797" s="1" t="s">
        <v>5538</v>
      </c>
      <c r="O5797" s="1">
        <v>43572</v>
      </c>
      <c r="P5797" s="1">
        <v>1061</v>
      </c>
      <c r="Q5797" s="1" t="s">
        <v>5539</v>
      </c>
    </row>
    <row r="5798" spans="1:17" x14ac:dyDescent="0.4">
      <c r="A5798" t="s">
        <v>48</v>
      </c>
      <c r="B5798" t="s">
        <v>2124</v>
      </c>
      <c r="C5798" t="s">
        <v>4</v>
      </c>
      <c r="D5798">
        <v>2020</v>
      </c>
      <c r="E5798" s="3">
        <v>5</v>
      </c>
      <c r="F5798" s="21" t="s">
        <v>50</v>
      </c>
      <c r="G5798" s="1">
        <v>197</v>
      </c>
      <c r="H5798" s="1">
        <v>-7</v>
      </c>
      <c r="J5798" s="1" t="s">
        <v>10</v>
      </c>
      <c r="K5798" s="1" t="s">
        <v>5511</v>
      </c>
      <c r="L5798" s="1" t="s">
        <v>2408</v>
      </c>
      <c r="M5798" s="1">
        <v>0</v>
      </c>
      <c r="N5798" s="1" t="s">
        <v>5512</v>
      </c>
      <c r="O5798" s="1">
        <v>43131</v>
      </c>
      <c r="P5798" s="1">
        <v>1060</v>
      </c>
      <c r="Q5798" s="1" t="s">
        <v>5513</v>
      </c>
    </row>
    <row r="5799" spans="1:17" x14ac:dyDescent="0.4">
      <c r="A5799" t="s">
        <v>48</v>
      </c>
      <c r="B5799" t="s">
        <v>2124</v>
      </c>
      <c r="C5799" t="s">
        <v>4</v>
      </c>
      <c r="D5799">
        <v>2020</v>
      </c>
      <c r="E5799" s="3">
        <v>5</v>
      </c>
      <c r="F5799" s="21" t="s">
        <v>50</v>
      </c>
      <c r="G5799" s="1">
        <v>198</v>
      </c>
      <c r="H5799" s="1">
        <v>56</v>
      </c>
      <c r="J5799" s="1" t="s">
        <v>178</v>
      </c>
      <c r="K5799" s="1" t="s">
        <v>5273</v>
      </c>
      <c r="L5799" s="1" t="s">
        <v>5146</v>
      </c>
      <c r="M5799" s="1">
        <v>0</v>
      </c>
      <c r="N5799" s="1" t="s">
        <v>5274</v>
      </c>
      <c r="O5799" s="1">
        <v>43768</v>
      </c>
      <c r="P5799" s="1">
        <v>1046</v>
      </c>
      <c r="Q5799" s="1" t="s">
        <v>5275</v>
      </c>
    </row>
    <row r="5800" spans="1:17" x14ac:dyDescent="0.4">
      <c r="A5800" t="s">
        <v>48</v>
      </c>
      <c r="B5800" t="s">
        <v>2124</v>
      </c>
      <c r="C5800" t="s">
        <v>4</v>
      </c>
      <c r="D5800">
        <v>2020</v>
      </c>
      <c r="E5800" s="3">
        <v>5</v>
      </c>
      <c r="F5800" s="21" t="s">
        <v>50</v>
      </c>
      <c r="G5800" s="1">
        <v>199</v>
      </c>
      <c r="H5800" s="1">
        <v>-3</v>
      </c>
      <c r="J5800" s="1" t="s">
        <v>317</v>
      </c>
      <c r="K5800" s="1" t="s">
        <v>5344</v>
      </c>
      <c r="L5800" s="1" t="s">
        <v>5345</v>
      </c>
      <c r="M5800" s="1">
        <v>0</v>
      </c>
      <c r="N5800" s="1" t="s">
        <v>5346</v>
      </c>
      <c r="O5800" s="1">
        <v>43733</v>
      </c>
      <c r="P5800" s="1">
        <v>1016</v>
      </c>
      <c r="Q5800" s="1" t="s">
        <v>5347</v>
      </c>
    </row>
    <row r="5801" spans="1:17" x14ac:dyDescent="0.4">
      <c r="A5801" t="s">
        <v>48</v>
      </c>
      <c r="B5801" t="s">
        <v>2124</v>
      </c>
      <c r="C5801" t="s">
        <v>4</v>
      </c>
      <c r="D5801">
        <v>2020</v>
      </c>
      <c r="E5801" s="3">
        <v>5</v>
      </c>
      <c r="F5801" s="21" t="s">
        <v>50</v>
      </c>
      <c r="G5801" s="1">
        <v>200</v>
      </c>
      <c r="H5801" s="1">
        <v>-9</v>
      </c>
      <c r="J5801" s="1" t="s">
        <v>317</v>
      </c>
      <c r="K5801" s="1" t="s">
        <v>5521</v>
      </c>
      <c r="L5801" s="1" t="s">
        <v>5522</v>
      </c>
      <c r="M5801" s="1">
        <v>0</v>
      </c>
      <c r="N5801" s="1" t="s">
        <v>5523</v>
      </c>
      <c r="O5801" s="1">
        <v>43797</v>
      </c>
      <c r="P5801" s="1">
        <v>969</v>
      </c>
      <c r="Q5801" s="1" t="s">
        <v>5524</v>
      </c>
    </row>
    <row r="5802" spans="1:17" x14ac:dyDescent="0.4">
      <c r="A5802" t="s">
        <v>48</v>
      </c>
      <c r="B5802" t="s">
        <v>49</v>
      </c>
      <c r="C5802" t="s">
        <v>3</v>
      </c>
      <c r="D5802">
        <v>2020</v>
      </c>
      <c r="E5802" s="3">
        <v>6</v>
      </c>
      <c r="F5802" s="21" t="s">
        <v>50</v>
      </c>
      <c r="G5802" s="1">
        <v>1</v>
      </c>
      <c r="H5802" s="1" t="s">
        <v>5741</v>
      </c>
      <c r="J5802" s="1" t="s">
        <v>155</v>
      </c>
      <c r="K5802" s="1" t="s">
        <v>156</v>
      </c>
      <c r="L5802" s="1" t="s">
        <v>157</v>
      </c>
      <c r="M5802" s="1">
        <v>0</v>
      </c>
      <c r="N5802" s="1" t="s">
        <v>158</v>
      </c>
      <c r="O5802" s="1">
        <v>44010</v>
      </c>
      <c r="P5802" s="1">
        <v>310000</v>
      </c>
      <c r="Q5802" s="1" t="s">
        <v>159</v>
      </c>
    </row>
    <row r="5803" spans="1:17" x14ac:dyDescent="0.4">
      <c r="A5803" t="s">
        <v>48</v>
      </c>
      <c r="B5803" t="s">
        <v>49</v>
      </c>
      <c r="C5803" t="s">
        <v>3</v>
      </c>
      <c r="D5803">
        <v>2020</v>
      </c>
      <c r="E5803" s="3">
        <v>6</v>
      </c>
      <c r="F5803" s="21" t="s">
        <v>50</v>
      </c>
      <c r="G5803" s="1">
        <v>2</v>
      </c>
      <c r="H5803" s="1" t="s">
        <v>5742</v>
      </c>
      <c r="J5803" s="1" t="s">
        <v>22</v>
      </c>
      <c r="K5803" s="1" t="s">
        <v>63</v>
      </c>
      <c r="L5803" s="1" t="s">
        <v>64</v>
      </c>
      <c r="M5803" s="1">
        <v>0</v>
      </c>
      <c r="O5803" s="1">
        <v>44014</v>
      </c>
      <c r="P5803" s="1">
        <v>153251</v>
      </c>
      <c r="Q5803" s="1" t="s">
        <v>65</v>
      </c>
    </row>
    <row r="5804" spans="1:17" x14ac:dyDescent="0.4">
      <c r="A5804" t="s">
        <v>48</v>
      </c>
      <c r="B5804" t="s">
        <v>49</v>
      </c>
      <c r="C5804" t="s">
        <v>3</v>
      </c>
      <c r="D5804">
        <v>2020</v>
      </c>
      <c r="E5804" s="3">
        <v>6</v>
      </c>
      <c r="F5804" s="21" t="s">
        <v>50</v>
      </c>
      <c r="G5804" s="1">
        <v>3</v>
      </c>
      <c r="H5804" s="1" t="s">
        <v>5743</v>
      </c>
      <c r="J5804" s="1" t="s">
        <v>7</v>
      </c>
      <c r="K5804" s="1" t="s">
        <v>70</v>
      </c>
      <c r="L5804" s="1" t="s">
        <v>71</v>
      </c>
      <c r="M5804" s="1">
        <v>0</v>
      </c>
      <c r="O5804" s="1">
        <v>43993</v>
      </c>
      <c r="P5804" s="1">
        <v>69742</v>
      </c>
      <c r="Q5804" s="1" t="s">
        <v>72</v>
      </c>
    </row>
    <row r="5805" spans="1:17" x14ac:dyDescent="0.4">
      <c r="A5805" t="s">
        <v>48</v>
      </c>
      <c r="B5805" t="s">
        <v>49</v>
      </c>
      <c r="C5805" t="s">
        <v>3</v>
      </c>
      <c r="D5805">
        <v>2020</v>
      </c>
      <c r="E5805" s="3">
        <v>6</v>
      </c>
      <c r="F5805" s="21" t="s">
        <v>50</v>
      </c>
      <c r="G5805" s="1">
        <v>4</v>
      </c>
      <c r="H5805" s="1" t="s">
        <v>5744</v>
      </c>
      <c r="J5805" s="1" t="s">
        <v>73</v>
      </c>
      <c r="K5805" s="1" t="s">
        <v>74</v>
      </c>
      <c r="L5805" s="1" t="s">
        <v>75</v>
      </c>
      <c r="M5805" s="1">
        <v>0</v>
      </c>
      <c r="N5805" s="1" t="s">
        <v>76</v>
      </c>
      <c r="O5805" s="1">
        <v>44012</v>
      </c>
      <c r="P5805" s="1">
        <v>65155</v>
      </c>
      <c r="Q5805" s="1" t="s">
        <v>77</v>
      </c>
    </row>
    <row r="5806" spans="1:17" x14ac:dyDescent="0.4">
      <c r="A5806" t="s">
        <v>48</v>
      </c>
      <c r="B5806" t="s">
        <v>49</v>
      </c>
      <c r="C5806" t="s">
        <v>3</v>
      </c>
      <c r="D5806">
        <v>2020</v>
      </c>
      <c r="E5806" s="3">
        <v>6</v>
      </c>
      <c r="F5806" s="21" t="s">
        <v>50</v>
      </c>
      <c r="G5806" s="1">
        <v>5</v>
      </c>
      <c r="H5806" s="1" t="s">
        <v>5743</v>
      </c>
      <c r="J5806" s="1" t="s">
        <v>23</v>
      </c>
      <c r="K5806" s="1" t="s">
        <v>55</v>
      </c>
      <c r="L5806" s="1" t="s">
        <v>55</v>
      </c>
      <c r="M5806" s="1">
        <v>0</v>
      </c>
      <c r="N5806" s="1" t="s">
        <v>56</v>
      </c>
      <c r="O5806" s="1">
        <v>44012</v>
      </c>
      <c r="P5806" s="1">
        <v>46612</v>
      </c>
      <c r="Q5806" s="1" t="s">
        <v>57</v>
      </c>
    </row>
    <row r="5807" spans="1:17" x14ac:dyDescent="0.4">
      <c r="A5807" t="s">
        <v>48</v>
      </c>
      <c r="B5807" t="s">
        <v>49</v>
      </c>
      <c r="C5807" t="s">
        <v>3</v>
      </c>
      <c r="D5807">
        <v>2020</v>
      </c>
      <c r="E5807" s="3">
        <v>6</v>
      </c>
      <c r="F5807" s="21" t="s">
        <v>50</v>
      </c>
      <c r="G5807" s="1">
        <v>6</v>
      </c>
      <c r="H5807" s="1" t="s">
        <v>5744</v>
      </c>
      <c r="J5807" s="1" t="s">
        <v>8</v>
      </c>
      <c r="K5807" s="1" t="s">
        <v>591</v>
      </c>
      <c r="L5807" s="1" t="s">
        <v>592</v>
      </c>
      <c r="M5807" s="1">
        <v>0</v>
      </c>
      <c r="O5807" s="1">
        <v>44013</v>
      </c>
      <c r="P5807" s="1">
        <v>44677</v>
      </c>
      <c r="Q5807" s="1" t="s">
        <v>593</v>
      </c>
    </row>
    <row r="5808" spans="1:17" x14ac:dyDescent="0.4">
      <c r="A5808" t="s">
        <v>48</v>
      </c>
      <c r="B5808" t="s">
        <v>49</v>
      </c>
      <c r="C5808" t="s">
        <v>3</v>
      </c>
      <c r="D5808">
        <v>2020</v>
      </c>
      <c r="E5808" s="3">
        <v>6</v>
      </c>
      <c r="F5808" s="21" t="s">
        <v>50</v>
      </c>
      <c r="G5808" s="1">
        <v>7</v>
      </c>
      <c r="H5808" s="1" t="s">
        <v>5745</v>
      </c>
      <c r="J5808" s="1" t="s">
        <v>58</v>
      </c>
      <c r="K5808" s="1" t="s">
        <v>91</v>
      </c>
      <c r="L5808" s="1" t="s">
        <v>92</v>
      </c>
      <c r="M5808" s="1">
        <v>0</v>
      </c>
      <c r="O5808" s="1">
        <v>43987</v>
      </c>
      <c r="P5808" s="1">
        <v>41219</v>
      </c>
      <c r="Q5808" s="1" t="s">
        <v>93</v>
      </c>
    </row>
    <row r="5809" spans="1:17" x14ac:dyDescent="0.4">
      <c r="A5809" t="s">
        <v>48</v>
      </c>
      <c r="B5809" t="s">
        <v>49</v>
      </c>
      <c r="C5809" t="s">
        <v>3</v>
      </c>
      <c r="D5809">
        <v>2020</v>
      </c>
      <c r="E5809" s="3">
        <v>6</v>
      </c>
      <c r="F5809" s="21" t="s">
        <v>50</v>
      </c>
      <c r="G5809" s="1">
        <v>8</v>
      </c>
      <c r="H5809" s="1" t="s">
        <v>5746</v>
      </c>
      <c r="J5809" s="1" t="s">
        <v>10</v>
      </c>
      <c r="K5809" s="1" t="s">
        <v>66</v>
      </c>
      <c r="L5809" s="1" t="s">
        <v>67</v>
      </c>
      <c r="M5809" s="1">
        <v>0</v>
      </c>
      <c r="N5809" s="1" t="s">
        <v>68</v>
      </c>
      <c r="O5809" s="1">
        <v>44014</v>
      </c>
      <c r="P5809" s="1">
        <v>40199</v>
      </c>
      <c r="Q5809" s="1" t="s">
        <v>69</v>
      </c>
    </row>
    <row r="5810" spans="1:17" x14ac:dyDescent="0.4">
      <c r="A5810" t="s">
        <v>48</v>
      </c>
      <c r="B5810" t="s">
        <v>49</v>
      </c>
      <c r="C5810" t="s">
        <v>3</v>
      </c>
      <c r="D5810">
        <v>2020</v>
      </c>
      <c r="E5810" s="3">
        <v>6</v>
      </c>
      <c r="F5810" s="21" t="s">
        <v>50</v>
      </c>
      <c r="G5810" s="1">
        <v>9</v>
      </c>
      <c r="H5810" s="1" t="s">
        <v>5746</v>
      </c>
      <c r="J5810" s="1" t="s">
        <v>58</v>
      </c>
      <c r="K5810" s="1" t="s">
        <v>99</v>
      </c>
      <c r="L5810" s="1" t="s">
        <v>100</v>
      </c>
      <c r="M5810" s="1">
        <v>0</v>
      </c>
      <c r="O5810" s="1">
        <v>43929</v>
      </c>
      <c r="P5810" s="1">
        <v>31430</v>
      </c>
      <c r="Q5810" s="1" t="s">
        <v>101</v>
      </c>
    </row>
    <row r="5811" spans="1:17" x14ac:dyDescent="0.4">
      <c r="A5811" t="s">
        <v>48</v>
      </c>
      <c r="B5811" t="s">
        <v>49</v>
      </c>
      <c r="C5811" t="s">
        <v>3</v>
      </c>
      <c r="D5811">
        <v>2020</v>
      </c>
      <c r="E5811" s="3">
        <v>6</v>
      </c>
      <c r="F5811" s="21" t="s">
        <v>50</v>
      </c>
      <c r="G5811" s="1">
        <v>10</v>
      </c>
      <c r="H5811" s="1" t="s">
        <v>81</v>
      </c>
      <c r="J5811" s="1" t="s">
        <v>58</v>
      </c>
      <c r="K5811" s="1" t="s">
        <v>5747</v>
      </c>
      <c r="L5811" s="1" t="s">
        <v>184</v>
      </c>
      <c r="M5811" s="1">
        <v>0</v>
      </c>
      <c r="O5811" s="1">
        <v>43991</v>
      </c>
      <c r="P5811" s="1">
        <v>27363</v>
      </c>
      <c r="Q5811" s="1" t="s">
        <v>5748</v>
      </c>
    </row>
    <row r="5812" spans="1:17" x14ac:dyDescent="0.4">
      <c r="A5812" t="s">
        <v>48</v>
      </c>
      <c r="B5812" t="s">
        <v>49</v>
      </c>
      <c r="C5812" t="s">
        <v>3</v>
      </c>
      <c r="D5812">
        <v>2020</v>
      </c>
      <c r="E5812" s="3">
        <v>6</v>
      </c>
      <c r="F5812" s="21" t="s">
        <v>50</v>
      </c>
      <c r="G5812" s="1">
        <v>11</v>
      </c>
      <c r="H5812" s="1" t="s">
        <v>5749</v>
      </c>
      <c r="J5812" s="1" t="s">
        <v>12</v>
      </c>
      <c r="K5812" s="1" t="s">
        <v>88</v>
      </c>
      <c r="L5812" s="1" t="s">
        <v>89</v>
      </c>
      <c r="M5812" s="1">
        <v>0</v>
      </c>
      <c r="O5812" s="1">
        <v>44011</v>
      </c>
      <c r="P5812" s="1">
        <v>23139</v>
      </c>
      <c r="Q5812" s="1" t="s">
        <v>90</v>
      </c>
    </row>
    <row r="5813" spans="1:17" x14ac:dyDescent="0.4">
      <c r="A5813" t="s">
        <v>48</v>
      </c>
      <c r="B5813" t="s">
        <v>49</v>
      </c>
      <c r="C5813" t="s">
        <v>3</v>
      </c>
      <c r="D5813">
        <v>2020</v>
      </c>
      <c r="E5813" s="3">
        <v>6</v>
      </c>
      <c r="F5813" s="21" t="s">
        <v>50</v>
      </c>
      <c r="G5813" s="1">
        <v>12</v>
      </c>
      <c r="H5813" s="1" t="s">
        <v>5750</v>
      </c>
      <c r="J5813" s="1" t="s">
        <v>58</v>
      </c>
      <c r="K5813" s="1" t="s">
        <v>59</v>
      </c>
      <c r="L5813" s="1" t="s">
        <v>60</v>
      </c>
      <c r="M5813" s="1">
        <v>0</v>
      </c>
      <c r="O5813" s="1">
        <v>43958</v>
      </c>
      <c r="P5813" s="1">
        <v>22948</v>
      </c>
      <c r="Q5813" s="1" t="s">
        <v>61</v>
      </c>
    </row>
    <row r="5814" spans="1:17" x14ac:dyDescent="0.4">
      <c r="A5814" t="s">
        <v>48</v>
      </c>
      <c r="B5814" t="s">
        <v>49</v>
      </c>
      <c r="C5814" t="s">
        <v>3</v>
      </c>
      <c r="D5814">
        <v>2020</v>
      </c>
      <c r="E5814" s="3">
        <v>6</v>
      </c>
      <c r="F5814" s="21" t="s">
        <v>50</v>
      </c>
      <c r="G5814" s="1">
        <v>13</v>
      </c>
      <c r="H5814" s="1" t="s">
        <v>5746</v>
      </c>
      <c r="J5814" s="1" t="s">
        <v>22</v>
      </c>
      <c r="K5814" s="1" t="s">
        <v>85</v>
      </c>
      <c r="L5814" s="1" t="s">
        <v>86</v>
      </c>
      <c r="M5814" s="1">
        <v>0</v>
      </c>
      <c r="O5814" s="1">
        <v>44014</v>
      </c>
      <c r="P5814" s="1">
        <v>22565</v>
      </c>
      <c r="Q5814" s="1" t="s">
        <v>87</v>
      </c>
    </row>
    <row r="5815" spans="1:17" x14ac:dyDescent="0.4">
      <c r="A5815" t="s">
        <v>48</v>
      </c>
      <c r="B5815" t="s">
        <v>49</v>
      </c>
      <c r="C5815" t="s">
        <v>3</v>
      </c>
      <c r="D5815">
        <v>2020</v>
      </c>
      <c r="E5815" s="3">
        <v>6</v>
      </c>
      <c r="F5815" s="21" t="s">
        <v>50</v>
      </c>
      <c r="G5815" s="1">
        <v>14</v>
      </c>
      <c r="H5815" s="1" t="s">
        <v>5746</v>
      </c>
      <c r="J5815" s="1" t="s">
        <v>151</v>
      </c>
      <c r="K5815" s="1" t="s">
        <v>152</v>
      </c>
      <c r="L5815" s="1" t="s">
        <v>153</v>
      </c>
      <c r="M5815" s="1">
        <v>0</v>
      </c>
      <c r="O5815" s="1">
        <v>44015</v>
      </c>
      <c r="P5815" s="1">
        <v>20848</v>
      </c>
      <c r="Q5815" s="1" t="s">
        <v>154</v>
      </c>
    </row>
    <row r="5816" spans="1:17" x14ac:dyDescent="0.4">
      <c r="A5816" t="s">
        <v>48</v>
      </c>
      <c r="B5816" t="s">
        <v>49</v>
      </c>
      <c r="C5816" t="s">
        <v>3</v>
      </c>
      <c r="D5816">
        <v>2020</v>
      </c>
      <c r="E5816" s="3">
        <v>6</v>
      </c>
      <c r="F5816" s="21" t="s">
        <v>50</v>
      </c>
      <c r="G5816" s="1">
        <v>15</v>
      </c>
      <c r="H5816" s="1" t="s">
        <v>5751</v>
      </c>
      <c r="J5816" s="1" t="s">
        <v>117</v>
      </c>
      <c r="K5816" s="1" t="s">
        <v>118</v>
      </c>
      <c r="L5816" s="1" t="s">
        <v>119</v>
      </c>
      <c r="M5816" s="1">
        <v>0</v>
      </c>
      <c r="O5816" s="1">
        <v>44004</v>
      </c>
      <c r="P5816" s="1">
        <v>19605</v>
      </c>
      <c r="Q5816" s="1" t="s">
        <v>120</v>
      </c>
    </row>
    <row r="5817" spans="1:17" x14ac:dyDescent="0.4">
      <c r="A5817" t="s">
        <v>48</v>
      </c>
      <c r="B5817" t="s">
        <v>49</v>
      </c>
      <c r="C5817" t="s">
        <v>3</v>
      </c>
      <c r="D5817">
        <v>2020</v>
      </c>
      <c r="E5817" s="3">
        <v>6</v>
      </c>
      <c r="F5817" s="21" t="s">
        <v>50</v>
      </c>
      <c r="G5817" s="1">
        <v>16</v>
      </c>
      <c r="H5817" s="1" t="s">
        <v>5752</v>
      </c>
      <c r="J5817" s="1" t="s">
        <v>28</v>
      </c>
      <c r="K5817" s="1" t="s">
        <v>1063</v>
      </c>
      <c r="L5817" s="1" t="s">
        <v>1064</v>
      </c>
      <c r="M5817" s="1">
        <v>0</v>
      </c>
      <c r="O5817" s="1">
        <v>44008</v>
      </c>
      <c r="P5817" s="1">
        <v>18871</v>
      </c>
      <c r="Q5817" s="1" t="s">
        <v>1065</v>
      </c>
    </row>
    <row r="5818" spans="1:17" x14ac:dyDescent="0.4">
      <c r="A5818" t="s">
        <v>48</v>
      </c>
      <c r="B5818" t="s">
        <v>49</v>
      </c>
      <c r="C5818" t="s">
        <v>3</v>
      </c>
      <c r="D5818">
        <v>2020</v>
      </c>
      <c r="E5818" s="3">
        <v>6</v>
      </c>
      <c r="F5818" s="21" t="s">
        <v>50</v>
      </c>
      <c r="G5818" s="1">
        <v>17</v>
      </c>
      <c r="H5818" s="1" t="s">
        <v>5741</v>
      </c>
      <c r="J5818" s="1" t="s">
        <v>51</v>
      </c>
      <c r="K5818" s="1" t="s">
        <v>94</v>
      </c>
      <c r="L5818" s="1" t="s">
        <v>71</v>
      </c>
      <c r="M5818" s="1">
        <v>0</v>
      </c>
      <c r="O5818" s="1">
        <v>43978</v>
      </c>
      <c r="P5818" s="1">
        <v>18735</v>
      </c>
      <c r="Q5818" s="1" t="s">
        <v>95</v>
      </c>
    </row>
    <row r="5819" spans="1:17" x14ac:dyDescent="0.4">
      <c r="A5819" t="s">
        <v>48</v>
      </c>
      <c r="B5819" t="s">
        <v>49</v>
      </c>
      <c r="C5819" t="s">
        <v>3</v>
      </c>
      <c r="D5819">
        <v>2020</v>
      </c>
      <c r="E5819" s="3">
        <v>6</v>
      </c>
      <c r="F5819" s="21" t="s">
        <v>50</v>
      </c>
      <c r="G5819" s="1">
        <v>18</v>
      </c>
      <c r="H5819" s="1" t="s">
        <v>5741</v>
      </c>
      <c r="J5819" s="1" t="s">
        <v>8</v>
      </c>
      <c r="K5819" s="1" t="s">
        <v>284</v>
      </c>
      <c r="L5819" s="1" t="s">
        <v>285</v>
      </c>
      <c r="M5819" s="1">
        <v>0</v>
      </c>
      <c r="O5819" s="1">
        <v>44014</v>
      </c>
      <c r="P5819" s="1">
        <v>18426</v>
      </c>
      <c r="Q5819" s="1" t="s">
        <v>286</v>
      </c>
    </row>
    <row r="5820" spans="1:17" x14ac:dyDescent="0.4">
      <c r="A5820" t="s">
        <v>48</v>
      </c>
      <c r="B5820" t="s">
        <v>49</v>
      </c>
      <c r="C5820" t="s">
        <v>3</v>
      </c>
      <c r="D5820">
        <v>2020</v>
      </c>
      <c r="E5820" s="3">
        <v>6</v>
      </c>
      <c r="F5820" s="21" t="s">
        <v>50</v>
      </c>
      <c r="G5820" s="1">
        <v>19</v>
      </c>
      <c r="H5820" s="1" t="s">
        <v>81</v>
      </c>
      <c r="J5820" s="1" t="s">
        <v>22</v>
      </c>
      <c r="K5820" s="1" t="s">
        <v>5753</v>
      </c>
      <c r="L5820" s="1" t="s">
        <v>5754</v>
      </c>
      <c r="M5820" s="1">
        <v>0</v>
      </c>
      <c r="O5820" s="1">
        <v>43924</v>
      </c>
      <c r="P5820" s="1">
        <v>17330</v>
      </c>
      <c r="Q5820" s="1" t="s">
        <v>5755</v>
      </c>
    </row>
    <row r="5821" spans="1:17" x14ac:dyDescent="0.4">
      <c r="A5821" t="s">
        <v>48</v>
      </c>
      <c r="B5821" t="s">
        <v>49</v>
      </c>
      <c r="C5821" t="s">
        <v>3</v>
      </c>
      <c r="D5821">
        <v>2020</v>
      </c>
      <c r="E5821" s="3">
        <v>6</v>
      </c>
      <c r="F5821" s="21" t="s">
        <v>50</v>
      </c>
      <c r="G5821" s="1">
        <v>20</v>
      </c>
      <c r="H5821" s="1" t="s">
        <v>5756</v>
      </c>
      <c r="J5821" s="1" t="s">
        <v>12</v>
      </c>
      <c r="K5821" s="1" t="s">
        <v>96</v>
      </c>
      <c r="L5821" s="1" t="s">
        <v>97</v>
      </c>
      <c r="M5821" s="1">
        <v>0</v>
      </c>
      <c r="O5821" s="1">
        <v>44016</v>
      </c>
      <c r="P5821" s="1">
        <v>16850</v>
      </c>
      <c r="Q5821" s="1" t="s">
        <v>98</v>
      </c>
    </row>
    <row r="5822" spans="1:17" x14ac:dyDescent="0.4">
      <c r="A5822" t="s">
        <v>48</v>
      </c>
      <c r="B5822" t="s">
        <v>49</v>
      </c>
      <c r="C5822" t="s">
        <v>3</v>
      </c>
      <c r="D5822">
        <v>2020</v>
      </c>
      <c r="E5822" s="3">
        <v>6</v>
      </c>
      <c r="F5822" s="21" t="s">
        <v>50</v>
      </c>
      <c r="G5822" s="1">
        <v>21</v>
      </c>
      <c r="H5822" s="1" t="s">
        <v>5756</v>
      </c>
      <c r="J5822" s="1" t="s">
        <v>11</v>
      </c>
      <c r="K5822" s="1" t="s">
        <v>201</v>
      </c>
      <c r="L5822" s="1" t="s">
        <v>184</v>
      </c>
      <c r="M5822" s="1">
        <v>0</v>
      </c>
      <c r="O5822" s="1">
        <v>44013</v>
      </c>
      <c r="P5822" s="1">
        <v>16635</v>
      </c>
      <c r="Q5822" s="1" t="s">
        <v>202</v>
      </c>
    </row>
    <row r="5823" spans="1:17" x14ac:dyDescent="0.4">
      <c r="A5823" t="s">
        <v>48</v>
      </c>
      <c r="B5823" t="s">
        <v>49</v>
      </c>
      <c r="C5823" t="s">
        <v>3</v>
      </c>
      <c r="D5823">
        <v>2020</v>
      </c>
      <c r="E5823" s="3">
        <v>6</v>
      </c>
      <c r="F5823" s="21" t="s">
        <v>50</v>
      </c>
      <c r="G5823" s="1">
        <v>22</v>
      </c>
      <c r="H5823" s="1" t="s">
        <v>5757</v>
      </c>
      <c r="J5823" s="1" t="s">
        <v>11</v>
      </c>
      <c r="K5823" s="1" t="s">
        <v>108</v>
      </c>
      <c r="L5823" s="1" t="s">
        <v>109</v>
      </c>
      <c r="M5823" s="1">
        <v>0</v>
      </c>
      <c r="O5823" s="1">
        <v>44016</v>
      </c>
      <c r="P5823" s="1">
        <v>16580</v>
      </c>
      <c r="Q5823" s="1" t="s">
        <v>110</v>
      </c>
    </row>
    <row r="5824" spans="1:17" x14ac:dyDescent="0.4">
      <c r="A5824" t="s">
        <v>48</v>
      </c>
      <c r="B5824" t="s">
        <v>49</v>
      </c>
      <c r="C5824" t="s">
        <v>3</v>
      </c>
      <c r="D5824">
        <v>2020</v>
      </c>
      <c r="E5824" s="3">
        <v>6</v>
      </c>
      <c r="F5824" s="21" t="s">
        <v>50</v>
      </c>
      <c r="G5824" s="1">
        <v>23</v>
      </c>
      <c r="H5824" s="1" t="s">
        <v>5758</v>
      </c>
      <c r="J5824" s="1" t="s">
        <v>21</v>
      </c>
      <c r="K5824" s="1" t="s">
        <v>243</v>
      </c>
      <c r="L5824" s="1" t="s">
        <v>244</v>
      </c>
      <c r="M5824" s="1">
        <v>0</v>
      </c>
      <c r="O5824" s="1">
        <v>44012</v>
      </c>
      <c r="P5824" s="1">
        <v>15670</v>
      </c>
      <c r="Q5824" s="1" t="s">
        <v>245</v>
      </c>
    </row>
    <row r="5825" spans="1:17" x14ac:dyDescent="0.4">
      <c r="A5825" t="s">
        <v>48</v>
      </c>
      <c r="B5825" t="s">
        <v>49</v>
      </c>
      <c r="C5825" t="s">
        <v>3</v>
      </c>
      <c r="D5825">
        <v>2020</v>
      </c>
      <c r="E5825" s="3">
        <v>6</v>
      </c>
      <c r="F5825" s="21" t="s">
        <v>50</v>
      </c>
      <c r="G5825" s="1">
        <v>24</v>
      </c>
      <c r="H5825" s="1" t="s">
        <v>5749</v>
      </c>
      <c r="J5825" s="1" t="s">
        <v>117</v>
      </c>
      <c r="K5825" s="1" t="s">
        <v>142</v>
      </c>
      <c r="L5825" s="1" t="s">
        <v>143</v>
      </c>
      <c r="M5825" s="1">
        <v>0</v>
      </c>
      <c r="O5825" s="1">
        <v>44007</v>
      </c>
      <c r="P5825" s="1">
        <v>14093</v>
      </c>
      <c r="Q5825" s="1" t="s">
        <v>144</v>
      </c>
    </row>
    <row r="5826" spans="1:17" x14ac:dyDescent="0.4">
      <c r="A5826" t="s">
        <v>48</v>
      </c>
      <c r="B5826" t="s">
        <v>49</v>
      </c>
      <c r="C5826" t="s">
        <v>3</v>
      </c>
      <c r="D5826">
        <v>2020</v>
      </c>
      <c r="E5826" s="3">
        <v>6</v>
      </c>
      <c r="F5826" s="21" t="s">
        <v>50</v>
      </c>
      <c r="G5826" s="1">
        <v>25</v>
      </c>
      <c r="H5826" s="1" t="s">
        <v>5759</v>
      </c>
      <c r="J5826" s="1" t="s">
        <v>23</v>
      </c>
      <c r="K5826" s="1" t="s">
        <v>130</v>
      </c>
      <c r="L5826" s="1" t="s">
        <v>71</v>
      </c>
      <c r="M5826" s="1">
        <v>0</v>
      </c>
      <c r="N5826" s="1" t="s">
        <v>131</v>
      </c>
      <c r="O5826" s="1">
        <v>44012</v>
      </c>
      <c r="P5826" s="1">
        <v>12922</v>
      </c>
      <c r="Q5826" s="1" t="s">
        <v>132</v>
      </c>
    </row>
    <row r="5827" spans="1:17" x14ac:dyDescent="0.4">
      <c r="A5827" t="s">
        <v>48</v>
      </c>
      <c r="B5827" t="s">
        <v>49</v>
      </c>
      <c r="C5827" t="s">
        <v>3</v>
      </c>
      <c r="D5827">
        <v>2020</v>
      </c>
      <c r="E5827" s="3">
        <v>6</v>
      </c>
      <c r="F5827" s="21" t="s">
        <v>50</v>
      </c>
      <c r="G5827" s="1">
        <v>26</v>
      </c>
      <c r="H5827" s="1" t="s">
        <v>5760</v>
      </c>
      <c r="J5827" s="1" t="s">
        <v>82</v>
      </c>
      <c r="K5827" s="1" t="s">
        <v>1080</v>
      </c>
      <c r="L5827" s="1" t="s">
        <v>1081</v>
      </c>
      <c r="M5827" s="1">
        <v>0</v>
      </c>
      <c r="O5827" s="1">
        <v>43979</v>
      </c>
      <c r="P5827" s="1">
        <v>11488</v>
      </c>
      <c r="Q5827" s="1" t="s">
        <v>1082</v>
      </c>
    </row>
    <row r="5828" spans="1:17" x14ac:dyDescent="0.4">
      <c r="A5828" t="s">
        <v>48</v>
      </c>
      <c r="B5828" t="s">
        <v>49</v>
      </c>
      <c r="C5828" t="s">
        <v>3</v>
      </c>
      <c r="D5828">
        <v>2020</v>
      </c>
      <c r="E5828" s="3">
        <v>6</v>
      </c>
      <c r="F5828" s="21" t="s">
        <v>50</v>
      </c>
      <c r="G5828" s="1">
        <v>27</v>
      </c>
      <c r="H5828" s="1" t="s">
        <v>81</v>
      </c>
      <c r="J5828" s="1" t="s">
        <v>274</v>
      </c>
      <c r="K5828" s="1" t="s">
        <v>5761</v>
      </c>
      <c r="L5828" s="1" t="s">
        <v>731</v>
      </c>
      <c r="M5828" s="1">
        <v>0</v>
      </c>
      <c r="O5828" s="1">
        <v>44012</v>
      </c>
      <c r="P5828" s="1">
        <v>11156</v>
      </c>
      <c r="Q5828" s="1" t="s">
        <v>5762</v>
      </c>
    </row>
    <row r="5829" spans="1:17" x14ac:dyDescent="0.4">
      <c r="A5829" t="s">
        <v>48</v>
      </c>
      <c r="B5829" t="s">
        <v>49</v>
      </c>
      <c r="C5829" t="s">
        <v>3</v>
      </c>
      <c r="D5829">
        <v>2020</v>
      </c>
      <c r="E5829" s="3">
        <v>6</v>
      </c>
      <c r="F5829" s="21" t="s">
        <v>50</v>
      </c>
      <c r="G5829" s="1">
        <v>28</v>
      </c>
      <c r="H5829" s="1" t="s">
        <v>5763</v>
      </c>
      <c r="J5829" s="1" t="s">
        <v>155</v>
      </c>
      <c r="K5829" s="1" t="s">
        <v>1083</v>
      </c>
      <c r="L5829" s="1" t="s">
        <v>165</v>
      </c>
      <c r="M5829" s="1">
        <v>0</v>
      </c>
      <c r="O5829" s="1">
        <v>44006</v>
      </c>
      <c r="P5829" s="1">
        <v>10712</v>
      </c>
      <c r="Q5829" s="1" t="s">
        <v>1084</v>
      </c>
    </row>
    <row r="5830" spans="1:17" x14ac:dyDescent="0.4">
      <c r="A5830" t="s">
        <v>48</v>
      </c>
      <c r="B5830" t="s">
        <v>49</v>
      </c>
      <c r="C5830" t="s">
        <v>3</v>
      </c>
      <c r="D5830">
        <v>2020</v>
      </c>
      <c r="E5830" s="3">
        <v>6</v>
      </c>
      <c r="F5830" s="21" t="s">
        <v>50</v>
      </c>
      <c r="G5830" s="1">
        <v>29</v>
      </c>
      <c r="H5830" s="1" t="s">
        <v>5764</v>
      </c>
      <c r="J5830" s="1" t="s">
        <v>51</v>
      </c>
      <c r="K5830" s="1" t="s">
        <v>127</v>
      </c>
      <c r="L5830" s="1" t="s">
        <v>128</v>
      </c>
      <c r="M5830" s="1">
        <v>0</v>
      </c>
      <c r="O5830" s="1">
        <v>43999</v>
      </c>
      <c r="P5830" s="1">
        <v>10616</v>
      </c>
      <c r="Q5830" s="1" t="s">
        <v>129</v>
      </c>
    </row>
    <row r="5831" spans="1:17" x14ac:dyDescent="0.4">
      <c r="A5831" t="s">
        <v>48</v>
      </c>
      <c r="B5831" t="s">
        <v>49</v>
      </c>
      <c r="C5831" t="s">
        <v>3</v>
      </c>
      <c r="D5831">
        <v>2020</v>
      </c>
      <c r="E5831" s="3">
        <v>6</v>
      </c>
      <c r="F5831" s="21" t="s">
        <v>50</v>
      </c>
      <c r="G5831" s="1">
        <v>30</v>
      </c>
      <c r="H5831" s="1" t="s">
        <v>5765</v>
      </c>
      <c r="J5831" s="1" t="s">
        <v>145</v>
      </c>
      <c r="K5831" s="1" t="s">
        <v>146</v>
      </c>
      <c r="L5831" s="1" t="s">
        <v>125</v>
      </c>
      <c r="M5831" s="1">
        <v>0</v>
      </c>
      <c r="O5831" s="1">
        <v>44013</v>
      </c>
      <c r="P5831" s="1">
        <v>10596</v>
      </c>
      <c r="Q5831" s="1" t="s">
        <v>147</v>
      </c>
    </row>
    <row r="5832" spans="1:17" x14ac:dyDescent="0.4">
      <c r="A5832" t="s">
        <v>48</v>
      </c>
      <c r="B5832" t="s">
        <v>49</v>
      </c>
      <c r="C5832" t="s">
        <v>3</v>
      </c>
      <c r="D5832">
        <v>2020</v>
      </c>
      <c r="E5832" s="3">
        <v>6</v>
      </c>
      <c r="F5832" s="21" t="s">
        <v>50</v>
      </c>
      <c r="G5832" s="1">
        <v>31</v>
      </c>
      <c r="H5832" s="1" t="s">
        <v>81</v>
      </c>
      <c r="J5832" s="1" t="s">
        <v>16</v>
      </c>
      <c r="K5832" s="1" t="s">
        <v>337</v>
      </c>
      <c r="L5832" s="1" t="s">
        <v>92</v>
      </c>
      <c r="M5832" s="1">
        <v>0</v>
      </c>
      <c r="O5832" s="1">
        <v>44011</v>
      </c>
      <c r="P5832" s="1">
        <v>10396</v>
      </c>
      <c r="Q5832" s="1" t="s">
        <v>338</v>
      </c>
    </row>
    <row r="5833" spans="1:17" x14ac:dyDescent="0.4">
      <c r="A5833" t="s">
        <v>48</v>
      </c>
      <c r="B5833" t="s">
        <v>49</v>
      </c>
      <c r="C5833" t="s">
        <v>3</v>
      </c>
      <c r="D5833">
        <v>2020</v>
      </c>
      <c r="E5833" s="3">
        <v>6</v>
      </c>
      <c r="F5833" s="21" t="s">
        <v>50</v>
      </c>
      <c r="G5833" s="1">
        <v>32</v>
      </c>
      <c r="H5833" s="1" t="s">
        <v>5750</v>
      </c>
      <c r="J5833" s="1" t="s">
        <v>11</v>
      </c>
      <c r="K5833" s="1" t="s">
        <v>102</v>
      </c>
      <c r="L5833" s="1" t="s">
        <v>103</v>
      </c>
      <c r="M5833" s="1">
        <v>0</v>
      </c>
      <c r="O5833" s="1">
        <v>44015</v>
      </c>
      <c r="P5833" s="1">
        <v>10261</v>
      </c>
      <c r="Q5833" s="1" t="s">
        <v>104</v>
      </c>
    </row>
    <row r="5834" spans="1:17" x14ac:dyDescent="0.4">
      <c r="A5834" t="s">
        <v>48</v>
      </c>
      <c r="B5834" t="s">
        <v>49</v>
      </c>
      <c r="C5834" t="s">
        <v>3</v>
      </c>
      <c r="D5834">
        <v>2020</v>
      </c>
      <c r="E5834" s="3">
        <v>6</v>
      </c>
      <c r="F5834" s="21" t="s">
        <v>50</v>
      </c>
      <c r="G5834" s="1">
        <v>33</v>
      </c>
      <c r="H5834" s="1" t="s">
        <v>5766</v>
      </c>
      <c r="J5834" s="1" t="s">
        <v>23</v>
      </c>
      <c r="K5834" s="1" t="s">
        <v>148</v>
      </c>
      <c r="L5834" s="1" t="s">
        <v>148</v>
      </c>
      <c r="M5834" s="1">
        <v>0</v>
      </c>
      <c r="N5834" s="1" t="s">
        <v>149</v>
      </c>
      <c r="O5834" s="1">
        <v>44015</v>
      </c>
      <c r="P5834" s="1">
        <v>10237</v>
      </c>
      <c r="Q5834" s="1" t="s">
        <v>150</v>
      </c>
    </row>
    <row r="5835" spans="1:17" x14ac:dyDescent="0.4">
      <c r="A5835" t="s">
        <v>48</v>
      </c>
      <c r="B5835" t="s">
        <v>49</v>
      </c>
      <c r="C5835" t="s">
        <v>3</v>
      </c>
      <c r="D5835">
        <v>2020</v>
      </c>
      <c r="E5835" s="3">
        <v>6</v>
      </c>
      <c r="F5835" s="21" t="s">
        <v>50</v>
      </c>
      <c r="G5835" s="1">
        <v>34</v>
      </c>
      <c r="H5835" s="1" t="s">
        <v>5767</v>
      </c>
      <c r="J5835" s="1" t="s">
        <v>155</v>
      </c>
      <c r="K5835" s="1" t="s">
        <v>971</v>
      </c>
      <c r="L5835" s="1" t="s">
        <v>972</v>
      </c>
      <c r="M5835" s="1">
        <v>0</v>
      </c>
      <c r="O5835" s="1">
        <v>44012</v>
      </c>
      <c r="P5835" s="1">
        <v>10214</v>
      </c>
      <c r="Q5835" s="1" t="s">
        <v>973</v>
      </c>
    </row>
    <row r="5836" spans="1:17" x14ac:dyDescent="0.4">
      <c r="A5836" t="s">
        <v>48</v>
      </c>
      <c r="B5836" t="s">
        <v>49</v>
      </c>
      <c r="C5836" t="s">
        <v>3</v>
      </c>
      <c r="D5836">
        <v>2020</v>
      </c>
      <c r="E5836" s="3">
        <v>6</v>
      </c>
      <c r="F5836" s="21" t="s">
        <v>50</v>
      </c>
      <c r="G5836" s="1">
        <v>35</v>
      </c>
      <c r="H5836" s="1" t="s">
        <v>81</v>
      </c>
      <c r="J5836" s="1" t="s">
        <v>163</v>
      </c>
      <c r="K5836" s="1" t="s">
        <v>5768</v>
      </c>
      <c r="L5836" s="1" t="s">
        <v>5769</v>
      </c>
      <c r="M5836" s="1">
        <v>0</v>
      </c>
      <c r="N5836" s="1" t="s">
        <v>5770</v>
      </c>
      <c r="O5836" s="1">
        <v>44002</v>
      </c>
      <c r="P5836" s="1">
        <v>10201</v>
      </c>
      <c r="Q5836" s="1" t="s">
        <v>5771</v>
      </c>
    </row>
    <row r="5837" spans="1:17" x14ac:dyDescent="0.4">
      <c r="A5837" t="s">
        <v>48</v>
      </c>
      <c r="B5837" t="s">
        <v>49</v>
      </c>
      <c r="C5837" t="s">
        <v>3</v>
      </c>
      <c r="D5837">
        <v>2020</v>
      </c>
      <c r="E5837" s="3">
        <v>6</v>
      </c>
      <c r="F5837" s="21" t="s">
        <v>50</v>
      </c>
      <c r="G5837" s="1">
        <v>36</v>
      </c>
      <c r="H5837" s="1" t="s">
        <v>5772</v>
      </c>
      <c r="J5837" s="1" t="s">
        <v>10</v>
      </c>
      <c r="K5837" s="1" t="s">
        <v>111</v>
      </c>
      <c r="L5837" s="1" t="s">
        <v>112</v>
      </c>
      <c r="M5837" s="1">
        <v>0</v>
      </c>
      <c r="O5837" s="1">
        <v>44012</v>
      </c>
      <c r="P5837" s="1">
        <v>10035</v>
      </c>
      <c r="Q5837" s="1" t="s">
        <v>113</v>
      </c>
    </row>
    <row r="5838" spans="1:17" x14ac:dyDescent="0.4">
      <c r="A5838" t="s">
        <v>48</v>
      </c>
      <c r="B5838" t="s">
        <v>49</v>
      </c>
      <c r="C5838" t="s">
        <v>3</v>
      </c>
      <c r="D5838">
        <v>2020</v>
      </c>
      <c r="E5838" s="3">
        <v>6</v>
      </c>
      <c r="F5838" s="21" t="s">
        <v>50</v>
      </c>
      <c r="G5838" s="1">
        <v>37</v>
      </c>
      <c r="H5838" s="1" t="s">
        <v>5773</v>
      </c>
      <c r="J5838" s="1" t="s">
        <v>117</v>
      </c>
      <c r="K5838" s="1" t="s">
        <v>191</v>
      </c>
      <c r="L5838" s="1" t="s">
        <v>119</v>
      </c>
      <c r="M5838" s="1">
        <v>0</v>
      </c>
      <c r="O5838" s="1">
        <v>43992</v>
      </c>
      <c r="P5838" s="1">
        <v>8919</v>
      </c>
      <c r="Q5838" s="1" t="s">
        <v>192</v>
      </c>
    </row>
    <row r="5839" spans="1:17" x14ac:dyDescent="0.4">
      <c r="A5839" t="s">
        <v>48</v>
      </c>
      <c r="B5839" t="s">
        <v>49</v>
      </c>
      <c r="C5839" t="s">
        <v>3</v>
      </c>
      <c r="D5839">
        <v>2020</v>
      </c>
      <c r="E5839" s="3">
        <v>6</v>
      </c>
      <c r="F5839" s="21" t="s">
        <v>50</v>
      </c>
      <c r="G5839" s="1">
        <v>38</v>
      </c>
      <c r="H5839" s="1" t="s">
        <v>5741</v>
      </c>
      <c r="J5839" s="1" t="s">
        <v>22</v>
      </c>
      <c r="K5839" s="1" t="s">
        <v>139</v>
      </c>
      <c r="L5839" s="1" t="s">
        <v>140</v>
      </c>
      <c r="M5839" s="1">
        <v>0</v>
      </c>
      <c r="O5839" s="1">
        <v>44011</v>
      </c>
      <c r="P5839" s="1">
        <v>8667</v>
      </c>
      <c r="Q5839" s="1" t="s">
        <v>141</v>
      </c>
    </row>
    <row r="5840" spans="1:17" x14ac:dyDescent="0.4">
      <c r="A5840" t="s">
        <v>48</v>
      </c>
      <c r="B5840" t="s">
        <v>49</v>
      </c>
      <c r="C5840" t="s">
        <v>3</v>
      </c>
      <c r="D5840">
        <v>2020</v>
      </c>
      <c r="E5840" s="3">
        <v>6</v>
      </c>
      <c r="F5840" s="21" t="s">
        <v>50</v>
      </c>
      <c r="G5840" s="1">
        <v>39</v>
      </c>
      <c r="H5840" s="1" t="s">
        <v>5774</v>
      </c>
      <c r="J5840" s="1" t="s">
        <v>11</v>
      </c>
      <c r="K5840" s="1" t="s">
        <v>193</v>
      </c>
      <c r="L5840" s="1" t="s">
        <v>194</v>
      </c>
      <c r="M5840" s="1">
        <v>0</v>
      </c>
      <c r="O5840" s="1">
        <v>44012</v>
      </c>
      <c r="P5840" s="1">
        <v>8446</v>
      </c>
      <c r="Q5840" s="1" t="s">
        <v>195</v>
      </c>
    </row>
    <row r="5841" spans="1:17" x14ac:dyDescent="0.4">
      <c r="A5841" t="s">
        <v>48</v>
      </c>
      <c r="B5841" t="s">
        <v>49</v>
      </c>
      <c r="C5841" t="s">
        <v>3</v>
      </c>
      <c r="D5841">
        <v>2020</v>
      </c>
      <c r="E5841" s="3">
        <v>6</v>
      </c>
      <c r="F5841" s="21" t="s">
        <v>50</v>
      </c>
      <c r="G5841" s="1">
        <v>40</v>
      </c>
      <c r="H5841" s="1" t="s">
        <v>5757</v>
      </c>
      <c r="J5841" s="1" t="s">
        <v>11</v>
      </c>
      <c r="K5841" s="1" t="s">
        <v>437</v>
      </c>
      <c r="L5841" s="1" t="s">
        <v>438</v>
      </c>
      <c r="M5841" s="1">
        <v>0</v>
      </c>
      <c r="O5841" s="1">
        <v>44012</v>
      </c>
      <c r="P5841" s="1">
        <v>7827</v>
      </c>
      <c r="Q5841" s="1" t="s">
        <v>439</v>
      </c>
    </row>
    <row r="5842" spans="1:17" x14ac:dyDescent="0.4">
      <c r="A5842" t="s">
        <v>48</v>
      </c>
      <c r="B5842" t="s">
        <v>49</v>
      </c>
      <c r="C5842" t="s">
        <v>3</v>
      </c>
      <c r="D5842">
        <v>2020</v>
      </c>
      <c r="E5842" s="3">
        <v>6</v>
      </c>
      <c r="F5842" s="21" t="s">
        <v>50</v>
      </c>
      <c r="G5842" s="1">
        <v>41</v>
      </c>
      <c r="H5842" s="1" t="s">
        <v>5743</v>
      </c>
      <c r="J5842" s="1" t="s">
        <v>11</v>
      </c>
      <c r="K5842" s="1" t="s">
        <v>133</v>
      </c>
      <c r="L5842" s="1" t="s">
        <v>134</v>
      </c>
      <c r="M5842" s="1">
        <v>0</v>
      </c>
      <c r="O5842" s="1">
        <v>44011</v>
      </c>
      <c r="P5842" s="1">
        <v>7729</v>
      </c>
      <c r="Q5842" s="1" t="s">
        <v>135</v>
      </c>
    </row>
    <row r="5843" spans="1:17" x14ac:dyDescent="0.4">
      <c r="A5843" t="s">
        <v>48</v>
      </c>
      <c r="B5843" t="s">
        <v>49</v>
      </c>
      <c r="C5843" t="s">
        <v>3</v>
      </c>
      <c r="D5843">
        <v>2020</v>
      </c>
      <c r="E5843" s="3">
        <v>6</v>
      </c>
      <c r="F5843" s="21" t="s">
        <v>50</v>
      </c>
      <c r="G5843" s="1">
        <v>42</v>
      </c>
      <c r="H5843" s="1" t="s">
        <v>5764</v>
      </c>
      <c r="J5843" s="1" t="s">
        <v>82</v>
      </c>
      <c r="K5843" s="1" t="s">
        <v>687</v>
      </c>
      <c r="L5843" s="1" t="s">
        <v>688</v>
      </c>
      <c r="M5843" s="1">
        <v>0</v>
      </c>
      <c r="O5843" s="1">
        <v>44014</v>
      </c>
      <c r="P5843" s="1">
        <v>7718</v>
      </c>
      <c r="Q5843" s="1" t="s">
        <v>689</v>
      </c>
    </row>
    <row r="5844" spans="1:17" x14ac:dyDescent="0.4">
      <c r="A5844" t="s">
        <v>48</v>
      </c>
      <c r="B5844" t="s">
        <v>49</v>
      </c>
      <c r="C5844" t="s">
        <v>3</v>
      </c>
      <c r="D5844">
        <v>2020</v>
      </c>
      <c r="E5844" s="3">
        <v>6</v>
      </c>
      <c r="F5844" s="21" t="s">
        <v>50</v>
      </c>
      <c r="G5844" s="1">
        <v>43</v>
      </c>
      <c r="H5844" s="1" t="s">
        <v>5775</v>
      </c>
      <c r="J5844" s="1" t="s">
        <v>11</v>
      </c>
      <c r="K5844" s="1" t="s">
        <v>468</v>
      </c>
      <c r="L5844" s="1" t="s">
        <v>469</v>
      </c>
      <c r="M5844" s="1">
        <v>0</v>
      </c>
      <c r="O5844" s="1">
        <v>44005</v>
      </c>
      <c r="P5844" s="1">
        <v>7531</v>
      </c>
      <c r="Q5844" s="1" t="s">
        <v>470</v>
      </c>
    </row>
    <row r="5845" spans="1:17" x14ac:dyDescent="0.4">
      <c r="A5845" t="s">
        <v>48</v>
      </c>
      <c r="B5845" t="s">
        <v>49</v>
      </c>
      <c r="C5845" t="s">
        <v>3</v>
      </c>
      <c r="D5845">
        <v>2020</v>
      </c>
      <c r="E5845" s="3">
        <v>6</v>
      </c>
      <c r="F5845" s="21" t="s">
        <v>50</v>
      </c>
      <c r="G5845" s="1">
        <v>44</v>
      </c>
      <c r="H5845" s="1" t="s">
        <v>5776</v>
      </c>
      <c r="J5845" s="1" t="s">
        <v>151</v>
      </c>
      <c r="K5845" s="1" t="s">
        <v>172</v>
      </c>
      <c r="L5845" s="1" t="s">
        <v>173</v>
      </c>
      <c r="M5845" s="1">
        <v>0</v>
      </c>
      <c r="O5845" s="1">
        <v>44012</v>
      </c>
      <c r="P5845" s="1">
        <v>7252</v>
      </c>
      <c r="Q5845" s="1" t="s">
        <v>174</v>
      </c>
    </row>
    <row r="5846" spans="1:17" x14ac:dyDescent="0.4">
      <c r="A5846" t="s">
        <v>48</v>
      </c>
      <c r="B5846" t="s">
        <v>49</v>
      </c>
      <c r="C5846" t="s">
        <v>3</v>
      </c>
      <c r="D5846">
        <v>2020</v>
      </c>
      <c r="E5846" s="3">
        <v>6</v>
      </c>
      <c r="F5846" s="21" t="s">
        <v>50</v>
      </c>
      <c r="G5846" s="1">
        <v>45</v>
      </c>
      <c r="H5846" s="1" t="s">
        <v>5757</v>
      </c>
      <c r="J5846" s="1" t="s">
        <v>10</v>
      </c>
      <c r="K5846" s="1" t="s">
        <v>124</v>
      </c>
      <c r="L5846" s="1" t="s">
        <v>125</v>
      </c>
      <c r="M5846" s="1">
        <v>0</v>
      </c>
      <c r="O5846" s="1">
        <v>44013</v>
      </c>
      <c r="P5846" s="1">
        <v>7170</v>
      </c>
      <c r="Q5846" s="1" t="s">
        <v>126</v>
      </c>
    </row>
    <row r="5847" spans="1:17" x14ac:dyDescent="0.4">
      <c r="A5847" t="s">
        <v>48</v>
      </c>
      <c r="B5847" t="s">
        <v>49</v>
      </c>
      <c r="C5847" t="s">
        <v>3</v>
      </c>
      <c r="D5847">
        <v>2020</v>
      </c>
      <c r="E5847" s="3">
        <v>6</v>
      </c>
      <c r="F5847" s="21" t="s">
        <v>50</v>
      </c>
      <c r="G5847" s="1">
        <v>46</v>
      </c>
      <c r="H5847" s="1" t="s">
        <v>5777</v>
      </c>
      <c r="J5847" s="1" t="s">
        <v>12</v>
      </c>
      <c r="K5847" s="1" t="s">
        <v>896</v>
      </c>
      <c r="L5847" s="1" t="s">
        <v>897</v>
      </c>
      <c r="M5847" s="1">
        <v>0</v>
      </c>
      <c r="O5847" s="1">
        <v>44007</v>
      </c>
      <c r="P5847" s="1">
        <v>7139</v>
      </c>
      <c r="Q5847" s="1" t="s">
        <v>898</v>
      </c>
    </row>
    <row r="5848" spans="1:17" x14ac:dyDescent="0.4">
      <c r="A5848" t="s">
        <v>48</v>
      </c>
      <c r="B5848" t="s">
        <v>49</v>
      </c>
      <c r="C5848" t="s">
        <v>3</v>
      </c>
      <c r="D5848">
        <v>2020</v>
      </c>
      <c r="E5848" s="3">
        <v>6</v>
      </c>
      <c r="F5848" s="21" t="s">
        <v>50</v>
      </c>
      <c r="G5848" s="1">
        <v>47</v>
      </c>
      <c r="H5848" s="1" t="s">
        <v>5744</v>
      </c>
      <c r="J5848" s="1" t="s">
        <v>82</v>
      </c>
      <c r="K5848" s="1" t="s">
        <v>256</v>
      </c>
      <c r="L5848" s="1" t="s">
        <v>257</v>
      </c>
      <c r="M5848" s="1">
        <v>0</v>
      </c>
      <c r="O5848" s="1">
        <v>43983</v>
      </c>
      <c r="P5848" s="1">
        <v>6702</v>
      </c>
      <c r="Q5848" s="1" t="s">
        <v>258</v>
      </c>
    </row>
    <row r="5849" spans="1:17" x14ac:dyDescent="0.4">
      <c r="A5849" t="s">
        <v>48</v>
      </c>
      <c r="B5849" t="s">
        <v>49</v>
      </c>
      <c r="C5849" t="s">
        <v>3</v>
      </c>
      <c r="D5849">
        <v>2020</v>
      </c>
      <c r="E5849" s="3">
        <v>6</v>
      </c>
      <c r="F5849" s="21" t="s">
        <v>50</v>
      </c>
      <c r="G5849" s="1">
        <v>48</v>
      </c>
      <c r="H5849" s="1" t="s">
        <v>5778</v>
      </c>
      <c r="J5849" s="1" t="s">
        <v>11</v>
      </c>
      <c r="K5849" s="1" t="s">
        <v>5779</v>
      </c>
      <c r="L5849" s="1" t="s">
        <v>873</v>
      </c>
      <c r="M5849" s="1">
        <v>0</v>
      </c>
      <c r="O5849" s="1">
        <v>44012</v>
      </c>
      <c r="P5849" s="1">
        <v>6345</v>
      </c>
      <c r="Q5849" s="1" t="s">
        <v>874</v>
      </c>
    </row>
    <row r="5850" spans="1:17" x14ac:dyDescent="0.4">
      <c r="A5850" t="s">
        <v>48</v>
      </c>
      <c r="B5850" t="s">
        <v>49</v>
      </c>
      <c r="C5850" t="s">
        <v>3</v>
      </c>
      <c r="D5850">
        <v>2020</v>
      </c>
      <c r="E5850" s="3">
        <v>6</v>
      </c>
      <c r="F5850" s="21" t="s">
        <v>50</v>
      </c>
      <c r="G5850" s="1">
        <v>49</v>
      </c>
      <c r="H5850" s="1" t="s">
        <v>5780</v>
      </c>
      <c r="J5850" s="1" t="s">
        <v>389</v>
      </c>
      <c r="K5850" s="1" t="s">
        <v>390</v>
      </c>
      <c r="L5850" s="1" t="s">
        <v>187</v>
      </c>
      <c r="M5850" s="1">
        <v>0</v>
      </c>
      <c r="O5850" s="1">
        <v>43977</v>
      </c>
      <c r="P5850" s="1">
        <v>6252</v>
      </c>
      <c r="Q5850" s="1" t="s">
        <v>391</v>
      </c>
    </row>
    <row r="5851" spans="1:17" x14ac:dyDescent="0.4">
      <c r="A5851" t="s">
        <v>48</v>
      </c>
      <c r="B5851" t="s">
        <v>49</v>
      </c>
      <c r="C5851" t="s">
        <v>3</v>
      </c>
      <c r="D5851">
        <v>2020</v>
      </c>
      <c r="E5851" s="3">
        <v>6</v>
      </c>
      <c r="F5851" s="21" t="s">
        <v>50</v>
      </c>
      <c r="G5851" s="1">
        <v>50</v>
      </c>
      <c r="H5851" s="1" t="s">
        <v>5781</v>
      </c>
      <c r="J5851" s="1" t="s">
        <v>163</v>
      </c>
      <c r="K5851" s="1" t="s">
        <v>164</v>
      </c>
      <c r="L5851" s="1" t="s">
        <v>165</v>
      </c>
      <c r="M5851" s="1">
        <v>0</v>
      </c>
      <c r="O5851" s="1">
        <v>44016</v>
      </c>
      <c r="P5851" s="1">
        <v>6181</v>
      </c>
      <c r="Q5851" s="1" t="s">
        <v>166</v>
      </c>
    </row>
    <row r="5852" spans="1:17" x14ac:dyDescent="0.4">
      <c r="A5852" t="s">
        <v>48</v>
      </c>
      <c r="B5852" t="s">
        <v>49</v>
      </c>
      <c r="C5852" t="s">
        <v>3</v>
      </c>
      <c r="D5852">
        <v>2020</v>
      </c>
      <c r="E5852" s="3">
        <v>6</v>
      </c>
      <c r="F5852" s="21" t="s">
        <v>50</v>
      </c>
      <c r="G5852" s="1">
        <v>51</v>
      </c>
      <c r="H5852" s="1" t="s">
        <v>5757</v>
      </c>
      <c r="J5852" s="1" t="s">
        <v>10</v>
      </c>
      <c r="K5852" s="1" t="s">
        <v>196</v>
      </c>
      <c r="L5852" s="1" t="s">
        <v>197</v>
      </c>
      <c r="M5852" s="1">
        <v>0</v>
      </c>
      <c r="O5852" s="1">
        <v>44015</v>
      </c>
      <c r="P5852" s="1">
        <v>6121</v>
      </c>
      <c r="Q5852" s="1" t="s">
        <v>198</v>
      </c>
    </row>
    <row r="5853" spans="1:17" x14ac:dyDescent="0.4">
      <c r="A5853" t="s">
        <v>48</v>
      </c>
      <c r="B5853" t="s">
        <v>49</v>
      </c>
      <c r="C5853" t="s">
        <v>3</v>
      </c>
      <c r="D5853">
        <v>2020</v>
      </c>
      <c r="E5853" s="3">
        <v>6</v>
      </c>
      <c r="F5853" s="21" t="s">
        <v>50</v>
      </c>
      <c r="G5853" s="1">
        <v>52</v>
      </c>
      <c r="H5853" s="1" t="s">
        <v>81</v>
      </c>
      <c r="J5853" s="1" t="s">
        <v>405</v>
      </c>
      <c r="K5853" s="1" t="s">
        <v>5782</v>
      </c>
      <c r="L5853" s="1" t="s">
        <v>5783</v>
      </c>
      <c r="M5853" s="1">
        <v>0</v>
      </c>
      <c r="O5853" s="1">
        <v>43980</v>
      </c>
      <c r="P5853" s="1">
        <v>6112</v>
      </c>
      <c r="Q5853" s="1" t="s">
        <v>5784</v>
      </c>
    </row>
    <row r="5854" spans="1:17" x14ac:dyDescent="0.4">
      <c r="A5854" t="s">
        <v>48</v>
      </c>
      <c r="B5854" t="s">
        <v>49</v>
      </c>
      <c r="C5854" t="s">
        <v>3</v>
      </c>
      <c r="D5854">
        <v>2020</v>
      </c>
      <c r="E5854" s="3">
        <v>6</v>
      </c>
      <c r="F5854" s="21" t="s">
        <v>50</v>
      </c>
      <c r="G5854" s="1">
        <v>53</v>
      </c>
      <c r="H5854" s="1" t="s">
        <v>5785</v>
      </c>
      <c r="J5854" s="1" t="s">
        <v>22</v>
      </c>
      <c r="K5854" s="1" t="s">
        <v>105</v>
      </c>
      <c r="L5854" s="1" t="s">
        <v>106</v>
      </c>
      <c r="M5854" s="1">
        <v>0</v>
      </c>
      <c r="O5854" s="1">
        <v>44011</v>
      </c>
      <c r="P5854" s="1">
        <v>5910</v>
      </c>
      <c r="Q5854" s="1" t="s">
        <v>107</v>
      </c>
    </row>
    <row r="5855" spans="1:17" x14ac:dyDescent="0.4">
      <c r="A5855" t="s">
        <v>48</v>
      </c>
      <c r="B5855" t="s">
        <v>49</v>
      </c>
      <c r="C5855" t="s">
        <v>3</v>
      </c>
      <c r="D5855">
        <v>2020</v>
      </c>
      <c r="E5855" s="3">
        <v>6</v>
      </c>
      <c r="F5855" s="21" t="s">
        <v>50</v>
      </c>
      <c r="G5855" s="1">
        <v>54</v>
      </c>
      <c r="H5855" s="1" t="s">
        <v>5786</v>
      </c>
      <c r="J5855" s="1" t="s">
        <v>11</v>
      </c>
      <c r="K5855" s="1" t="s">
        <v>231</v>
      </c>
      <c r="L5855" s="1" t="s">
        <v>232</v>
      </c>
      <c r="M5855" s="1">
        <v>0</v>
      </c>
      <c r="O5855" s="1">
        <v>44000</v>
      </c>
      <c r="P5855" s="1">
        <v>5869</v>
      </c>
      <c r="Q5855" s="1" t="s">
        <v>233</v>
      </c>
    </row>
    <row r="5856" spans="1:17" x14ac:dyDescent="0.4">
      <c r="A5856" t="s">
        <v>48</v>
      </c>
      <c r="B5856" t="s">
        <v>49</v>
      </c>
      <c r="C5856" t="s">
        <v>3</v>
      </c>
      <c r="D5856">
        <v>2020</v>
      </c>
      <c r="E5856" s="3">
        <v>6</v>
      </c>
      <c r="F5856" s="21" t="s">
        <v>50</v>
      </c>
      <c r="G5856" s="1">
        <v>55</v>
      </c>
      <c r="H5856" s="1" t="s">
        <v>5787</v>
      </c>
      <c r="J5856" s="1" t="s">
        <v>11</v>
      </c>
      <c r="K5856" s="1" t="s">
        <v>550</v>
      </c>
      <c r="L5856" s="1" t="s">
        <v>551</v>
      </c>
      <c r="M5856" s="1">
        <v>0</v>
      </c>
      <c r="O5856" s="1">
        <v>44013</v>
      </c>
      <c r="P5856" s="1">
        <v>5841</v>
      </c>
      <c r="Q5856" s="1" t="s">
        <v>552</v>
      </c>
    </row>
    <row r="5857" spans="1:17" x14ac:dyDescent="0.4">
      <c r="A5857" t="s">
        <v>48</v>
      </c>
      <c r="B5857" t="s">
        <v>49</v>
      </c>
      <c r="C5857" t="s">
        <v>3</v>
      </c>
      <c r="D5857">
        <v>2020</v>
      </c>
      <c r="E5857" s="3">
        <v>6</v>
      </c>
      <c r="F5857" s="21" t="s">
        <v>50</v>
      </c>
      <c r="G5857" s="1">
        <v>56</v>
      </c>
      <c r="H5857" s="1" t="s">
        <v>5781</v>
      </c>
      <c r="J5857" s="1" t="s">
        <v>11</v>
      </c>
      <c r="K5857" s="1" t="s">
        <v>605</v>
      </c>
      <c r="L5857" s="1" t="s">
        <v>606</v>
      </c>
      <c r="M5857" s="1">
        <v>0</v>
      </c>
      <c r="O5857" s="1">
        <v>44006</v>
      </c>
      <c r="P5857" s="1">
        <v>5728</v>
      </c>
      <c r="Q5857" s="1" t="s">
        <v>607</v>
      </c>
    </row>
    <row r="5858" spans="1:17" x14ac:dyDescent="0.4">
      <c r="A5858" t="s">
        <v>48</v>
      </c>
      <c r="B5858" t="s">
        <v>49</v>
      </c>
      <c r="C5858" t="s">
        <v>3</v>
      </c>
      <c r="D5858">
        <v>2020</v>
      </c>
      <c r="E5858" s="3">
        <v>6</v>
      </c>
      <c r="F5858" s="21" t="s">
        <v>50</v>
      </c>
      <c r="G5858" s="1">
        <v>57</v>
      </c>
      <c r="H5858" s="1" t="s">
        <v>5767</v>
      </c>
      <c r="J5858" s="1" t="s">
        <v>11</v>
      </c>
      <c r="K5858" s="1" t="s">
        <v>206</v>
      </c>
      <c r="L5858" s="1" t="s">
        <v>207</v>
      </c>
      <c r="M5858" s="1">
        <v>0</v>
      </c>
      <c r="O5858" s="1">
        <v>43983</v>
      </c>
      <c r="P5858" s="1">
        <v>5581</v>
      </c>
      <c r="Q5858" s="1" t="s">
        <v>208</v>
      </c>
    </row>
    <row r="5859" spans="1:17" x14ac:dyDescent="0.4">
      <c r="A5859" t="s">
        <v>48</v>
      </c>
      <c r="B5859" t="s">
        <v>49</v>
      </c>
      <c r="C5859" t="s">
        <v>3</v>
      </c>
      <c r="D5859">
        <v>2020</v>
      </c>
      <c r="E5859" s="3">
        <v>6</v>
      </c>
      <c r="F5859" s="21" t="s">
        <v>50</v>
      </c>
      <c r="G5859" s="1">
        <v>58</v>
      </c>
      <c r="H5859" s="1" t="s">
        <v>5780</v>
      </c>
      <c r="J5859" s="1" t="s">
        <v>82</v>
      </c>
      <c r="K5859" s="1" t="s">
        <v>649</v>
      </c>
      <c r="L5859" s="1" t="s">
        <v>71</v>
      </c>
      <c r="M5859" s="1">
        <v>0</v>
      </c>
      <c r="O5859" s="1">
        <v>44011</v>
      </c>
      <c r="P5859" s="1">
        <v>5576</v>
      </c>
      <c r="Q5859" s="1" t="s">
        <v>650</v>
      </c>
    </row>
    <row r="5860" spans="1:17" x14ac:dyDescent="0.4">
      <c r="A5860" t="s">
        <v>48</v>
      </c>
      <c r="B5860" t="s">
        <v>49</v>
      </c>
      <c r="C5860" t="s">
        <v>3</v>
      </c>
      <c r="D5860">
        <v>2020</v>
      </c>
      <c r="E5860" s="3">
        <v>6</v>
      </c>
      <c r="F5860" s="21" t="s">
        <v>50</v>
      </c>
      <c r="G5860" s="1">
        <v>59</v>
      </c>
      <c r="H5860" s="1" t="s">
        <v>5788</v>
      </c>
      <c r="J5860" s="1" t="s">
        <v>16</v>
      </c>
      <c r="K5860" s="1" t="s">
        <v>4099</v>
      </c>
      <c r="L5860" s="1" t="s">
        <v>4100</v>
      </c>
      <c r="M5860" s="1">
        <v>0</v>
      </c>
      <c r="O5860" s="1">
        <v>43882</v>
      </c>
      <c r="P5860" s="1">
        <v>5407</v>
      </c>
      <c r="Q5860" s="1" t="s">
        <v>5789</v>
      </c>
    </row>
    <row r="5861" spans="1:17" x14ac:dyDescent="0.4">
      <c r="A5861" t="s">
        <v>48</v>
      </c>
      <c r="B5861" t="s">
        <v>49</v>
      </c>
      <c r="C5861" t="s">
        <v>3</v>
      </c>
      <c r="D5861">
        <v>2020</v>
      </c>
      <c r="E5861" s="3">
        <v>6</v>
      </c>
      <c r="F5861" s="21" t="s">
        <v>50</v>
      </c>
      <c r="G5861" s="1">
        <v>60</v>
      </c>
      <c r="H5861" s="1" t="s">
        <v>5790</v>
      </c>
      <c r="J5861" s="1" t="s">
        <v>73</v>
      </c>
      <c r="K5861" s="1" t="s">
        <v>225</v>
      </c>
      <c r="L5861" s="1" t="s">
        <v>148</v>
      </c>
      <c r="M5861" s="1">
        <v>0</v>
      </c>
      <c r="N5861" s="1" t="s">
        <v>226</v>
      </c>
      <c r="O5861" s="1">
        <v>44012</v>
      </c>
      <c r="P5861" s="1">
        <v>5380</v>
      </c>
      <c r="Q5861" s="1" t="s">
        <v>227</v>
      </c>
    </row>
    <row r="5862" spans="1:17" x14ac:dyDescent="0.4">
      <c r="A5862" t="s">
        <v>48</v>
      </c>
      <c r="B5862" t="s">
        <v>49</v>
      </c>
      <c r="C5862" t="s">
        <v>3</v>
      </c>
      <c r="D5862">
        <v>2020</v>
      </c>
      <c r="E5862" s="3">
        <v>6</v>
      </c>
      <c r="F5862" s="21" t="s">
        <v>50</v>
      </c>
      <c r="G5862" s="1">
        <v>61</v>
      </c>
      <c r="H5862" s="1" t="s">
        <v>5743</v>
      </c>
      <c r="J5862" s="1" t="s">
        <v>11</v>
      </c>
      <c r="K5862" s="1" t="s">
        <v>327</v>
      </c>
      <c r="L5862" s="1" t="s">
        <v>103</v>
      </c>
      <c r="M5862" s="1">
        <v>0</v>
      </c>
      <c r="O5862" s="1">
        <v>43909</v>
      </c>
      <c r="P5862" s="1">
        <v>5373</v>
      </c>
      <c r="Q5862" s="1" t="s">
        <v>328</v>
      </c>
    </row>
    <row r="5863" spans="1:17" x14ac:dyDescent="0.4">
      <c r="A5863" t="s">
        <v>48</v>
      </c>
      <c r="B5863" t="s">
        <v>49</v>
      </c>
      <c r="C5863" t="s">
        <v>3</v>
      </c>
      <c r="D5863">
        <v>2020</v>
      </c>
      <c r="E5863" s="3">
        <v>6</v>
      </c>
      <c r="F5863" s="21" t="s">
        <v>50</v>
      </c>
      <c r="G5863" s="1">
        <v>62</v>
      </c>
      <c r="H5863" s="1" t="s">
        <v>5791</v>
      </c>
      <c r="J5863" s="1" t="s">
        <v>21</v>
      </c>
      <c r="K5863" s="1" t="s">
        <v>199</v>
      </c>
      <c r="L5863" s="1" t="s">
        <v>137</v>
      </c>
      <c r="M5863" s="1">
        <v>0</v>
      </c>
      <c r="O5863" s="1">
        <v>43949</v>
      </c>
      <c r="P5863" s="1">
        <v>5286</v>
      </c>
      <c r="Q5863" s="1" t="s">
        <v>200</v>
      </c>
    </row>
    <row r="5864" spans="1:17" x14ac:dyDescent="0.4">
      <c r="A5864" t="s">
        <v>48</v>
      </c>
      <c r="B5864" t="s">
        <v>49</v>
      </c>
      <c r="C5864" t="s">
        <v>3</v>
      </c>
      <c r="D5864">
        <v>2020</v>
      </c>
      <c r="E5864" s="3">
        <v>6</v>
      </c>
      <c r="F5864" s="21" t="s">
        <v>50</v>
      </c>
      <c r="G5864" s="1">
        <v>63</v>
      </c>
      <c r="H5864" s="1" t="s">
        <v>62</v>
      </c>
      <c r="J5864" s="1" t="s">
        <v>163</v>
      </c>
      <c r="K5864" s="1" t="s">
        <v>241</v>
      </c>
      <c r="L5864" s="1" t="s">
        <v>165</v>
      </c>
      <c r="M5864" s="1">
        <v>0</v>
      </c>
      <c r="O5864" s="1">
        <v>44015</v>
      </c>
      <c r="P5864" s="1">
        <v>5280</v>
      </c>
      <c r="Q5864" s="1" t="s">
        <v>242</v>
      </c>
    </row>
    <row r="5865" spans="1:17" x14ac:dyDescent="0.4">
      <c r="A5865" t="s">
        <v>48</v>
      </c>
      <c r="B5865" t="s">
        <v>49</v>
      </c>
      <c r="C5865" t="s">
        <v>3</v>
      </c>
      <c r="D5865">
        <v>2020</v>
      </c>
      <c r="E5865" s="3">
        <v>6</v>
      </c>
      <c r="F5865" s="21" t="s">
        <v>50</v>
      </c>
      <c r="G5865" s="1">
        <v>64</v>
      </c>
      <c r="H5865" s="1" t="s">
        <v>5776</v>
      </c>
      <c r="J5865" s="1" t="s">
        <v>16</v>
      </c>
      <c r="K5865" s="1" t="s">
        <v>602</v>
      </c>
      <c r="L5865" s="1" t="s">
        <v>603</v>
      </c>
      <c r="M5865" s="1">
        <v>0</v>
      </c>
      <c r="O5865" s="1">
        <v>43990</v>
      </c>
      <c r="P5865" s="1">
        <v>5238</v>
      </c>
      <c r="Q5865" s="1" t="s">
        <v>604</v>
      </c>
    </row>
    <row r="5866" spans="1:17" x14ac:dyDescent="0.4">
      <c r="A5866" t="s">
        <v>48</v>
      </c>
      <c r="B5866" t="s">
        <v>49</v>
      </c>
      <c r="C5866" t="s">
        <v>3</v>
      </c>
      <c r="D5866">
        <v>2020</v>
      </c>
      <c r="E5866" s="3">
        <v>6</v>
      </c>
      <c r="F5866" s="21" t="s">
        <v>50</v>
      </c>
      <c r="G5866" s="1">
        <v>65</v>
      </c>
      <c r="H5866" s="1" t="s">
        <v>5792</v>
      </c>
      <c r="J5866" s="1" t="s">
        <v>11</v>
      </c>
      <c r="K5866" s="1" t="s">
        <v>175</v>
      </c>
      <c r="L5866" s="1" t="s">
        <v>176</v>
      </c>
      <c r="M5866" s="1">
        <v>0</v>
      </c>
      <c r="O5866" s="1">
        <v>43977</v>
      </c>
      <c r="P5866" s="1">
        <v>5229</v>
      </c>
      <c r="Q5866" s="1" t="s">
        <v>177</v>
      </c>
    </row>
    <row r="5867" spans="1:17" x14ac:dyDescent="0.4">
      <c r="A5867" t="s">
        <v>48</v>
      </c>
      <c r="B5867" t="s">
        <v>49</v>
      </c>
      <c r="C5867" t="s">
        <v>3</v>
      </c>
      <c r="D5867">
        <v>2020</v>
      </c>
      <c r="E5867" s="3">
        <v>6</v>
      </c>
      <c r="F5867" s="21" t="s">
        <v>50</v>
      </c>
      <c r="G5867" s="1">
        <v>66</v>
      </c>
      <c r="H5867" s="1" t="s">
        <v>5776</v>
      </c>
      <c r="J5867" s="1" t="s">
        <v>51</v>
      </c>
      <c r="K5867" s="1" t="s">
        <v>331</v>
      </c>
      <c r="L5867" s="1" t="s">
        <v>332</v>
      </c>
      <c r="M5867" s="1">
        <v>0</v>
      </c>
      <c r="O5867" s="1">
        <v>44012</v>
      </c>
      <c r="P5867" s="1">
        <v>5203</v>
      </c>
      <c r="Q5867" s="1" t="s">
        <v>333</v>
      </c>
    </row>
    <row r="5868" spans="1:17" x14ac:dyDescent="0.4">
      <c r="A5868" t="s">
        <v>48</v>
      </c>
      <c r="B5868" t="s">
        <v>49</v>
      </c>
      <c r="C5868" t="s">
        <v>3</v>
      </c>
      <c r="D5868">
        <v>2020</v>
      </c>
      <c r="E5868" s="3">
        <v>6</v>
      </c>
      <c r="F5868" s="21" t="s">
        <v>50</v>
      </c>
      <c r="G5868" s="1">
        <v>67</v>
      </c>
      <c r="H5868" s="1" t="s">
        <v>5793</v>
      </c>
      <c r="J5868" s="1" t="s">
        <v>23</v>
      </c>
      <c r="K5868" s="1" t="s">
        <v>670</v>
      </c>
      <c r="L5868" s="1" t="s">
        <v>671</v>
      </c>
      <c r="M5868" s="1">
        <v>0</v>
      </c>
      <c r="N5868" s="1" t="s">
        <v>672</v>
      </c>
      <c r="O5868" s="1">
        <v>44010</v>
      </c>
      <c r="P5868" s="1">
        <v>5139</v>
      </c>
      <c r="Q5868" s="1" t="s">
        <v>673</v>
      </c>
    </row>
    <row r="5869" spans="1:17" x14ac:dyDescent="0.4">
      <c r="A5869" t="s">
        <v>48</v>
      </c>
      <c r="B5869" t="s">
        <v>49</v>
      </c>
      <c r="C5869" t="s">
        <v>3</v>
      </c>
      <c r="D5869">
        <v>2020</v>
      </c>
      <c r="E5869" s="3">
        <v>6</v>
      </c>
      <c r="F5869" s="21" t="s">
        <v>50</v>
      </c>
      <c r="G5869" s="1">
        <v>68</v>
      </c>
      <c r="H5869" s="1" t="s">
        <v>5794</v>
      </c>
      <c r="J5869" s="1" t="s">
        <v>21</v>
      </c>
      <c r="K5869" s="1" t="s">
        <v>1091</v>
      </c>
      <c r="L5869" s="1" t="s">
        <v>1092</v>
      </c>
      <c r="M5869" s="1">
        <v>0</v>
      </c>
      <c r="N5869" s="1" t="s">
        <v>1093</v>
      </c>
      <c r="O5869" s="1">
        <v>43983</v>
      </c>
      <c r="P5869" s="1">
        <v>5128</v>
      </c>
      <c r="Q5869" s="1" t="s">
        <v>1094</v>
      </c>
    </row>
    <row r="5870" spans="1:17" x14ac:dyDescent="0.4">
      <c r="A5870" t="s">
        <v>48</v>
      </c>
      <c r="B5870" t="s">
        <v>49</v>
      </c>
      <c r="C5870" t="s">
        <v>3</v>
      </c>
      <c r="D5870">
        <v>2020</v>
      </c>
      <c r="E5870" s="3">
        <v>6</v>
      </c>
      <c r="F5870" s="21" t="s">
        <v>50</v>
      </c>
      <c r="G5870" s="1">
        <v>69</v>
      </c>
      <c r="H5870" s="1" t="s">
        <v>5766</v>
      </c>
      <c r="J5870" s="1" t="s">
        <v>16</v>
      </c>
      <c r="K5870" s="1" t="s">
        <v>644</v>
      </c>
      <c r="L5870" s="1" t="s">
        <v>503</v>
      </c>
      <c r="M5870" s="1">
        <v>0</v>
      </c>
      <c r="O5870" s="1">
        <v>44004</v>
      </c>
      <c r="P5870" s="1">
        <v>5051</v>
      </c>
      <c r="Q5870" s="1" t="s">
        <v>645</v>
      </c>
    </row>
    <row r="5871" spans="1:17" x14ac:dyDescent="0.4">
      <c r="A5871" t="s">
        <v>48</v>
      </c>
      <c r="B5871" t="s">
        <v>49</v>
      </c>
      <c r="C5871" t="s">
        <v>3</v>
      </c>
      <c r="D5871">
        <v>2020</v>
      </c>
      <c r="E5871" s="3">
        <v>6</v>
      </c>
      <c r="F5871" s="21" t="s">
        <v>50</v>
      </c>
      <c r="G5871" s="1">
        <v>70</v>
      </c>
      <c r="H5871" s="1" t="s">
        <v>81</v>
      </c>
      <c r="J5871" s="1" t="s">
        <v>58</v>
      </c>
      <c r="K5871" s="1" t="s">
        <v>5795</v>
      </c>
      <c r="L5871" s="1" t="s">
        <v>5796</v>
      </c>
      <c r="M5871" s="1">
        <v>0</v>
      </c>
      <c r="O5871" s="1">
        <v>44006</v>
      </c>
      <c r="P5871" s="1">
        <v>5011</v>
      </c>
      <c r="Q5871" s="1" t="s">
        <v>5797</v>
      </c>
    </row>
    <row r="5872" spans="1:17" x14ac:dyDescent="0.4">
      <c r="A5872" t="s">
        <v>48</v>
      </c>
      <c r="B5872" t="s">
        <v>49</v>
      </c>
      <c r="C5872" t="s">
        <v>3</v>
      </c>
      <c r="D5872">
        <v>2020</v>
      </c>
      <c r="E5872" s="3">
        <v>6</v>
      </c>
      <c r="F5872" s="21" t="s">
        <v>50</v>
      </c>
      <c r="G5872" s="1">
        <v>71</v>
      </c>
      <c r="H5872" s="1" t="s">
        <v>5798</v>
      </c>
      <c r="J5872" s="1" t="s">
        <v>22</v>
      </c>
      <c r="K5872" s="1" t="s">
        <v>246</v>
      </c>
      <c r="L5872" s="1" t="s">
        <v>247</v>
      </c>
      <c r="M5872" s="1">
        <v>0</v>
      </c>
      <c r="O5872" s="1">
        <v>44009</v>
      </c>
      <c r="P5872" s="1">
        <v>4964</v>
      </c>
      <c r="Q5872" s="1" t="s">
        <v>248</v>
      </c>
    </row>
    <row r="5873" spans="1:17" x14ac:dyDescent="0.4">
      <c r="A5873" t="s">
        <v>48</v>
      </c>
      <c r="B5873" t="s">
        <v>49</v>
      </c>
      <c r="C5873" t="s">
        <v>3</v>
      </c>
      <c r="D5873">
        <v>2020</v>
      </c>
      <c r="E5873" s="3">
        <v>6</v>
      </c>
      <c r="F5873" s="21" t="s">
        <v>50</v>
      </c>
      <c r="G5873" s="1">
        <v>72</v>
      </c>
      <c r="H5873" s="1" t="s">
        <v>5799</v>
      </c>
      <c r="J5873" s="1" t="s">
        <v>22</v>
      </c>
      <c r="K5873" s="1" t="s">
        <v>937</v>
      </c>
      <c r="L5873" s="1" t="s">
        <v>938</v>
      </c>
      <c r="M5873" s="1">
        <v>0</v>
      </c>
      <c r="O5873" s="1">
        <v>44007</v>
      </c>
      <c r="P5873" s="1">
        <v>4872</v>
      </c>
      <c r="Q5873" s="1" t="s">
        <v>939</v>
      </c>
    </row>
    <row r="5874" spans="1:17" x14ac:dyDescent="0.4">
      <c r="A5874" t="s">
        <v>48</v>
      </c>
      <c r="B5874" t="s">
        <v>49</v>
      </c>
      <c r="C5874" t="s">
        <v>3</v>
      </c>
      <c r="D5874">
        <v>2020</v>
      </c>
      <c r="E5874" s="3">
        <v>6</v>
      </c>
      <c r="F5874" s="21" t="s">
        <v>50</v>
      </c>
      <c r="G5874" s="1">
        <v>73</v>
      </c>
      <c r="H5874" s="1" t="s">
        <v>5773</v>
      </c>
      <c r="J5874" s="1" t="s">
        <v>58</v>
      </c>
      <c r="K5874" s="1" t="s">
        <v>167</v>
      </c>
      <c r="L5874" s="1" t="s">
        <v>71</v>
      </c>
      <c r="M5874" s="1">
        <v>0</v>
      </c>
      <c r="O5874" s="1">
        <v>43990</v>
      </c>
      <c r="P5874" s="1">
        <v>4668</v>
      </c>
      <c r="Q5874" s="1" t="s">
        <v>168</v>
      </c>
    </row>
    <row r="5875" spans="1:17" x14ac:dyDescent="0.4">
      <c r="A5875" t="s">
        <v>48</v>
      </c>
      <c r="B5875" t="s">
        <v>49</v>
      </c>
      <c r="C5875" t="s">
        <v>3</v>
      </c>
      <c r="D5875">
        <v>2020</v>
      </c>
      <c r="E5875" s="3">
        <v>6</v>
      </c>
      <c r="F5875" s="21" t="s">
        <v>50</v>
      </c>
      <c r="G5875" s="1">
        <v>74</v>
      </c>
      <c r="H5875" s="1" t="s">
        <v>5800</v>
      </c>
      <c r="J5875" s="1" t="s">
        <v>22</v>
      </c>
      <c r="K5875" s="1" t="s">
        <v>614</v>
      </c>
      <c r="L5875" s="1" t="s">
        <v>615</v>
      </c>
      <c r="M5875" s="1">
        <v>0</v>
      </c>
      <c r="N5875" s="1" t="s">
        <v>616</v>
      </c>
      <c r="O5875" s="1">
        <v>44012</v>
      </c>
      <c r="P5875" s="1">
        <v>4514</v>
      </c>
      <c r="Q5875" s="1" t="s">
        <v>617</v>
      </c>
    </row>
    <row r="5876" spans="1:17" x14ac:dyDescent="0.4">
      <c r="A5876" t="s">
        <v>48</v>
      </c>
      <c r="B5876" t="s">
        <v>49</v>
      </c>
      <c r="C5876" t="s">
        <v>3</v>
      </c>
      <c r="D5876">
        <v>2020</v>
      </c>
      <c r="E5876" s="3">
        <v>6</v>
      </c>
      <c r="F5876" s="21" t="s">
        <v>50</v>
      </c>
      <c r="G5876" s="1">
        <v>75</v>
      </c>
      <c r="H5876" s="1" t="s">
        <v>5801</v>
      </c>
      <c r="J5876" s="1" t="s">
        <v>51</v>
      </c>
      <c r="K5876" s="1" t="s">
        <v>402</v>
      </c>
      <c r="L5876" s="1" t="s">
        <v>403</v>
      </c>
      <c r="M5876" s="1">
        <v>0</v>
      </c>
      <c r="O5876" s="1">
        <v>44011</v>
      </c>
      <c r="P5876" s="1">
        <v>4442</v>
      </c>
      <c r="Q5876" s="1" t="s">
        <v>404</v>
      </c>
    </row>
    <row r="5877" spans="1:17" x14ac:dyDescent="0.4">
      <c r="A5877" t="s">
        <v>48</v>
      </c>
      <c r="B5877" t="s">
        <v>49</v>
      </c>
      <c r="C5877" t="s">
        <v>3</v>
      </c>
      <c r="D5877">
        <v>2020</v>
      </c>
      <c r="E5877" s="3">
        <v>6</v>
      </c>
      <c r="F5877" s="21" t="s">
        <v>50</v>
      </c>
      <c r="G5877" s="1">
        <v>76</v>
      </c>
      <c r="H5877" s="1" t="s">
        <v>5802</v>
      </c>
      <c r="J5877" s="1" t="s">
        <v>12</v>
      </c>
      <c r="K5877" s="1" t="s">
        <v>480</v>
      </c>
      <c r="L5877" s="1" t="s">
        <v>86</v>
      </c>
      <c r="M5877" s="1">
        <v>0</v>
      </c>
      <c r="O5877" s="1">
        <v>44015</v>
      </c>
      <c r="P5877" s="1">
        <v>4425</v>
      </c>
      <c r="Q5877" s="1" t="s">
        <v>481</v>
      </c>
    </row>
    <row r="5878" spans="1:17" x14ac:dyDescent="0.4">
      <c r="A5878" t="s">
        <v>48</v>
      </c>
      <c r="B5878" t="s">
        <v>49</v>
      </c>
      <c r="C5878" t="s">
        <v>3</v>
      </c>
      <c r="D5878">
        <v>2020</v>
      </c>
      <c r="E5878" s="3">
        <v>6</v>
      </c>
      <c r="F5878" s="21" t="s">
        <v>50</v>
      </c>
      <c r="G5878" s="1">
        <v>77</v>
      </c>
      <c r="H5878" s="1" t="s">
        <v>5781</v>
      </c>
      <c r="J5878" s="1" t="s">
        <v>11</v>
      </c>
      <c r="K5878" s="1" t="s">
        <v>363</v>
      </c>
      <c r="L5878" s="1" t="s">
        <v>103</v>
      </c>
      <c r="M5878" s="1">
        <v>0</v>
      </c>
      <c r="O5878" s="1">
        <v>44011</v>
      </c>
      <c r="P5878" s="1">
        <v>4372</v>
      </c>
      <c r="Q5878" s="1" t="s">
        <v>364</v>
      </c>
    </row>
    <row r="5879" spans="1:17" x14ac:dyDescent="0.4">
      <c r="A5879" t="s">
        <v>48</v>
      </c>
      <c r="B5879" t="s">
        <v>49</v>
      </c>
      <c r="C5879" t="s">
        <v>3</v>
      </c>
      <c r="D5879">
        <v>2020</v>
      </c>
      <c r="E5879" s="3">
        <v>6</v>
      </c>
      <c r="F5879" s="21" t="s">
        <v>50</v>
      </c>
      <c r="G5879" s="1">
        <v>78</v>
      </c>
      <c r="H5879" s="1" t="s">
        <v>5803</v>
      </c>
      <c r="J5879" s="1" t="s">
        <v>22</v>
      </c>
      <c r="K5879" s="1" t="s">
        <v>655</v>
      </c>
      <c r="L5879" s="1" t="s">
        <v>656</v>
      </c>
      <c r="M5879" s="1">
        <v>0</v>
      </c>
      <c r="O5879" s="1">
        <v>44007</v>
      </c>
      <c r="P5879" s="1">
        <v>4356</v>
      </c>
      <c r="Q5879" s="1" t="s">
        <v>657</v>
      </c>
    </row>
    <row r="5880" spans="1:17" x14ac:dyDescent="0.4">
      <c r="A5880" t="s">
        <v>48</v>
      </c>
      <c r="B5880" t="s">
        <v>49</v>
      </c>
      <c r="C5880" t="s">
        <v>3</v>
      </c>
      <c r="D5880">
        <v>2020</v>
      </c>
      <c r="E5880" s="3">
        <v>6</v>
      </c>
      <c r="F5880" s="21" t="s">
        <v>50</v>
      </c>
      <c r="G5880" s="1">
        <v>79</v>
      </c>
      <c r="H5880" s="1" t="s">
        <v>5804</v>
      </c>
      <c r="J5880" s="1" t="s">
        <v>11</v>
      </c>
      <c r="K5880" s="1" t="s">
        <v>380</v>
      </c>
      <c r="L5880" s="1" t="s">
        <v>381</v>
      </c>
      <c r="M5880" s="1">
        <v>0</v>
      </c>
      <c r="O5880" s="1">
        <v>44000</v>
      </c>
      <c r="P5880" s="1">
        <v>4326</v>
      </c>
      <c r="Q5880" s="1" t="s">
        <v>382</v>
      </c>
    </row>
    <row r="5881" spans="1:17" x14ac:dyDescent="0.4">
      <c r="A5881" t="s">
        <v>48</v>
      </c>
      <c r="B5881" t="s">
        <v>49</v>
      </c>
      <c r="C5881" t="s">
        <v>3</v>
      </c>
      <c r="D5881">
        <v>2020</v>
      </c>
      <c r="E5881" s="3">
        <v>6</v>
      </c>
      <c r="F5881" s="21" t="s">
        <v>50</v>
      </c>
      <c r="G5881" s="1">
        <v>80</v>
      </c>
      <c r="H5881" s="1" t="s">
        <v>5805</v>
      </c>
      <c r="J5881" s="1" t="s">
        <v>9</v>
      </c>
      <c r="K5881" s="1" t="s">
        <v>2213</v>
      </c>
      <c r="L5881" s="1" t="s">
        <v>2214</v>
      </c>
      <c r="M5881" s="1">
        <v>0</v>
      </c>
      <c r="N5881" s="1" t="s">
        <v>2215</v>
      </c>
      <c r="O5881" s="1">
        <v>43993</v>
      </c>
      <c r="P5881" s="1">
        <v>4309</v>
      </c>
      <c r="Q5881" s="1" t="s">
        <v>2216</v>
      </c>
    </row>
    <row r="5882" spans="1:17" x14ac:dyDescent="0.4">
      <c r="A5882" t="s">
        <v>48</v>
      </c>
      <c r="B5882" t="s">
        <v>49</v>
      </c>
      <c r="C5882" t="s">
        <v>3</v>
      </c>
      <c r="D5882">
        <v>2020</v>
      </c>
      <c r="E5882" s="3">
        <v>6</v>
      </c>
      <c r="F5882" s="21" t="s">
        <v>50</v>
      </c>
      <c r="G5882" s="1">
        <v>81</v>
      </c>
      <c r="H5882" s="1" t="s">
        <v>81</v>
      </c>
      <c r="J5882" s="1" t="s">
        <v>22</v>
      </c>
      <c r="K5882" s="1" t="s">
        <v>5806</v>
      </c>
      <c r="L5882" s="1" t="s">
        <v>5807</v>
      </c>
      <c r="M5882" s="1">
        <v>0</v>
      </c>
      <c r="O5882" s="1">
        <v>44012</v>
      </c>
      <c r="P5882" s="1">
        <v>4273</v>
      </c>
      <c r="Q5882" s="1" t="s">
        <v>5808</v>
      </c>
    </row>
    <row r="5883" spans="1:17" x14ac:dyDescent="0.4">
      <c r="A5883" t="s">
        <v>48</v>
      </c>
      <c r="B5883" t="s">
        <v>49</v>
      </c>
      <c r="C5883" t="s">
        <v>3</v>
      </c>
      <c r="D5883">
        <v>2020</v>
      </c>
      <c r="E5883" s="3">
        <v>6</v>
      </c>
      <c r="F5883" s="21" t="s">
        <v>50</v>
      </c>
      <c r="G5883" s="1">
        <v>82</v>
      </c>
      <c r="H5883" s="1" t="s">
        <v>5792</v>
      </c>
      <c r="J5883" s="1" t="s">
        <v>10</v>
      </c>
      <c r="K5883" s="1" t="s">
        <v>160</v>
      </c>
      <c r="L5883" s="1" t="s">
        <v>161</v>
      </c>
      <c r="M5883" s="1">
        <v>0</v>
      </c>
      <c r="O5883" s="1">
        <v>43945</v>
      </c>
      <c r="P5883" s="1">
        <v>4233</v>
      </c>
      <c r="Q5883" s="1" t="s">
        <v>162</v>
      </c>
    </row>
    <row r="5884" spans="1:17" x14ac:dyDescent="0.4">
      <c r="A5884" t="s">
        <v>48</v>
      </c>
      <c r="B5884" t="s">
        <v>49</v>
      </c>
      <c r="C5884" t="s">
        <v>3</v>
      </c>
      <c r="D5884">
        <v>2020</v>
      </c>
      <c r="E5884" s="3">
        <v>6</v>
      </c>
      <c r="F5884" s="21" t="s">
        <v>50</v>
      </c>
      <c r="G5884" s="1">
        <v>83</v>
      </c>
      <c r="H5884" s="1" t="s">
        <v>5809</v>
      </c>
      <c r="J5884" s="1" t="s">
        <v>11</v>
      </c>
      <c r="K5884" s="1" t="s">
        <v>78</v>
      </c>
      <c r="L5884" s="1" t="s">
        <v>79</v>
      </c>
      <c r="M5884" s="1">
        <v>0</v>
      </c>
      <c r="O5884" s="1">
        <v>44008</v>
      </c>
      <c r="P5884" s="1">
        <v>4176</v>
      </c>
      <c r="Q5884" s="1" t="s">
        <v>80</v>
      </c>
    </row>
    <row r="5885" spans="1:17" x14ac:dyDescent="0.4">
      <c r="A5885" t="s">
        <v>48</v>
      </c>
      <c r="B5885" t="s">
        <v>49</v>
      </c>
      <c r="C5885" t="s">
        <v>3</v>
      </c>
      <c r="D5885">
        <v>2020</v>
      </c>
      <c r="E5885" s="3">
        <v>6</v>
      </c>
      <c r="F5885" s="21" t="s">
        <v>50</v>
      </c>
      <c r="G5885" s="1">
        <v>84</v>
      </c>
      <c r="H5885" s="1" t="s">
        <v>5778</v>
      </c>
      <c r="J5885" s="1" t="s">
        <v>11</v>
      </c>
      <c r="K5885" s="1" t="s">
        <v>1077</v>
      </c>
      <c r="L5885" s="1" t="s">
        <v>1078</v>
      </c>
      <c r="M5885" s="1">
        <v>0</v>
      </c>
      <c r="O5885" s="1">
        <v>44014</v>
      </c>
      <c r="P5885" s="1">
        <v>4101</v>
      </c>
      <c r="Q5885" s="1" t="s">
        <v>1079</v>
      </c>
    </row>
    <row r="5886" spans="1:17" x14ac:dyDescent="0.4">
      <c r="A5886" t="s">
        <v>48</v>
      </c>
      <c r="B5886" t="s">
        <v>49</v>
      </c>
      <c r="C5886" t="s">
        <v>3</v>
      </c>
      <c r="D5886">
        <v>2020</v>
      </c>
      <c r="E5886" s="3">
        <v>6</v>
      </c>
      <c r="F5886" s="21" t="s">
        <v>50</v>
      </c>
      <c r="G5886" s="1">
        <v>85</v>
      </c>
      <c r="H5886" s="1" t="s">
        <v>5810</v>
      </c>
      <c r="J5886" s="1" t="s">
        <v>16</v>
      </c>
      <c r="K5886" s="1" t="s">
        <v>183</v>
      </c>
      <c r="L5886" s="1" t="s">
        <v>184</v>
      </c>
      <c r="M5886" s="1">
        <v>0</v>
      </c>
      <c r="O5886" s="1">
        <v>43978</v>
      </c>
      <c r="P5886" s="1">
        <v>4092</v>
      </c>
      <c r="Q5886" s="1" t="s">
        <v>185</v>
      </c>
    </row>
    <row r="5887" spans="1:17" x14ac:dyDescent="0.4">
      <c r="A5887" t="s">
        <v>48</v>
      </c>
      <c r="B5887" t="s">
        <v>49</v>
      </c>
      <c r="C5887" t="s">
        <v>3</v>
      </c>
      <c r="D5887">
        <v>2020</v>
      </c>
      <c r="E5887" s="3">
        <v>6</v>
      </c>
      <c r="F5887" s="21" t="s">
        <v>50</v>
      </c>
      <c r="G5887" s="1">
        <v>86</v>
      </c>
      <c r="H5887" s="1" t="s">
        <v>5758</v>
      </c>
      <c r="J5887" s="1" t="s">
        <v>73</v>
      </c>
      <c r="K5887" s="1" t="s">
        <v>573</v>
      </c>
      <c r="L5887" s="1" t="s">
        <v>128</v>
      </c>
      <c r="M5887" s="1">
        <v>0</v>
      </c>
      <c r="O5887" s="1">
        <v>44000</v>
      </c>
      <c r="P5887" s="1">
        <v>4048</v>
      </c>
      <c r="Q5887" s="1" t="s">
        <v>574</v>
      </c>
    </row>
    <row r="5888" spans="1:17" x14ac:dyDescent="0.4">
      <c r="A5888" t="s">
        <v>48</v>
      </c>
      <c r="B5888" t="s">
        <v>49</v>
      </c>
      <c r="C5888" t="s">
        <v>3</v>
      </c>
      <c r="D5888">
        <v>2020</v>
      </c>
      <c r="E5888" s="3">
        <v>6</v>
      </c>
      <c r="F5888" s="21" t="s">
        <v>50</v>
      </c>
      <c r="G5888" s="1">
        <v>87</v>
      </c>
      <c r="H5888" s="1" t="s">
        <v>5811</v>
      </c>
      <c r="J5888" s="1" t="s">
        <v>58</v>
      </c>
      <c r="K5888" s="1" t="s">
        <v>497</v>
      </c>
      <c r="L5888" s="1" t="s">
        <v>92</v>
      </c>
      <c r="M5888" s="1">
        <v>0</v>
      </c>
      <c r="O5888" s="1">
        <v>43966</v>
      </c>
      <c r="P5888" s="1">
        <v>4017</v>
      </c>
      <c r="Q5888" s="1" t="s">
        <v>498</v>
      </c>
    </row>
    <row r="5889" spans="1:17" x14ac:dyDescent="0.4">
      <c r="A5889" t="s">
        <v>48</v>
      </c>
      <c r="B5889" t="s">
        <v>49</v>
      </c>
      <c r="C5889" t="s">
        <v>3</v>
      </c>
      <c r="D5889">
        <v>2020</v>
      </c>
      <c r="E5889" s="3">
        <v>6</v>
      </c>
      <c r="F5889" s="21" t="s">
        <v>50</v>
      </c>
      <c r="G5889" s="1">
        <v>88</v>
      </c>
      <c r="H5889" s="1" t="s">
        <v>5812</v>
      </c>
      <c r="J5889" s="1" t="s">
        <v>11</v>
      </c>
      <c r="K5889" s="1" t="s">
        <v>564</v>
      </c>
      <c r="L5889" s="1" t="s">
        <v>565</v>
      </c>
      <c r="M5889" s="1">
        <v>0</v>
      </c>
      <c r="O5889" s="1">
        <v>44013</v>
      </c>
      <c r="P5889" s="1">
        <v>3989</v>
      </c>
      <c r="Q5889" s="1" t="s">
        <v>566</v>
      </c>
    </row>
    <row r="5890" spans="1:17" x14ac:dyDescent="0.4">
      <c r="A5890" t="s">
        <v>48</v>
      </c>
      <c r="B5890" t="s">
        <v>49</v>
      </c>
      <c r="C5890" t="s">
        <v>3</v>
      </c>
      <c r="D5890">
        <v>2020</v>
      </c>
      <c r="E5890" s="3">
        <v>6</v>
      </c>
      <c r="F5890" s="21" t="s">
        <v>50</v>
      </c>
      <c r="G5890" s="1">
        <v>89</v>
      </c>
      <c r="H5890" s="1" t="s">
        <v>5813</v>
      </c>
      <c r="J5890" s="1" t="s">
        <v>11</v>
      </c>
      <c r="K5890" s="1" t="s">
        <v>690</v>
      </c>
      <c r="L5890" s="1" t="s">
        <v>618</v>
      </c>
      <c r="M5890" s="1">
        <v>0</v>
      </c>
      <c r="O5890" s="1">
        <v>43965</v>
      </c>
      <c r="P5890" s="1">
        <v>3955</v>
      </c>
      <c r="Q5890" s="1" t="s">
        <v>691</v>
      </c>
    </row>
    <row r="5891" spans="1:17" x14ac:dyDescent="0.4">
      <c r="A5891" t="s">
        <v>48</v>
      </c>
      <c r="B5891" t="s">
        <v>49</v>
      </c>
      <c r="C5891" t="s">
        <v>3</v>
      </c>
      <c r="D5891">
        <v>2020</v>
      </c>
      <c r="E5891" s="3">
        <v>6</v>
      </c>
      <c r="F5891" s="21" t="s">
        <v>50</v>
      </c>
      <c r="G5891" s="1">
        <v>90</v>
      </c>
      <c r="H5891" s="1" t="s">
        <v>5814</v>
      </c>
      <c r="J5891" s="1" t="s">
        <v>82</v>
      </c>
      <c r="K5891" s="1" t="s">
        <v>790</v>
      </c>
      <c r="L5891" s="1" t="s">
        <v>204</v>
      </c>
      <c r="M5891" s="1">
        <v>0</v>
      </c>
      <c r="O5891" s="1">
        <v>44014</v>
      </c>
      <c r="P5891" s="1">
        <v>3835</v>
      </c>
      <c r="Q5891" s="1" t="s">
        <v>791</v>
      </c>
    </row>
    <row r="5892" spans="1:17" x14ac:dyDescent="0.4">
      <c r="A5892" t="s">
        <v>48</v>
      </c>
      <c r="B5892" t="s">
        <v>49</v>
      </c>
      <c r="C5892" t="s">
        <v>3</v>
      </c>
      <c r="D5892">
        <v>2020</v>
      </c>
      <c r="E5892" s="3">
        <v>6</v>
      </c>
      <c r="F5892" s="21" t="s">
        <v>50</v>
      </c>
      <c r="G5892" s="1">
        <v>91</v>
      </c>
      <c r="H5892" s="1" t="s">
        <v>81</v>
      </c>
      <c r="J5892" s="1" t="s">
        <v>22</v>
      </c>
      <c r="K5892" s="1" t="s">
        <v>536</v>
      </c>
      <c r="L5892" s="1" t="s">
        <v>537</v>
      </c>
      <c r="M5892" s="1">
        <v>0</v>
      </c>
      <c r="O5892" s="1">
        <v>44014</v>
      </c>
      <c r="P5892" s="1">
        <v>3719</v>
      </c>
      <c r="Q5892" s="1" t="s">
        <v>538</v>
      </c>
    </row>
    <row r="5893" spans="1:17" x14ac:dyDescent="0.4">
      <c r="A5893" t="s">
        <v>48</v>
      </c>
      <c r="B5893" t="s">
        <v>49</v>
      </c>
      <c r="C5893" t="s">
        <v>3</v>
      </c>
      <c r="D5893">
        <v>2020</v>
      </c>
      <c r="E5893" s="3">
        <v>6</v>
      </c>
      <c r="F5893" s="21" t="s">
        <v>50</v>
      </c>
      <c r="G5893" s="1">
        <v>92</v>
      </c>
      <c r="H5893" s="1" t="s">
        <v>5742</v>
      </c>
      <c r="J5893" s="1" t="s">
        <v>22</v>
      </c>
      <c r="K5893" s="1" t="s">
        <v>216</v>
      </c>
      <c r="L5893" s="1" t="s">
        <v>217</v>
      </c>
      <c r="M5893" s="1">
        <v>0</v>
      </c>
      <c r="O5893" s="1">
        <v>44012</v>
      </c>
      <c r="P5893" s="1">
        <v>3668</v>
      </c>
      <c r="Q5893" s="1" t="s">
        <v>218</v>
      </c>
    </row>
    <row r="5894" spans="1:17" x14ac:dyDescent="0.4">
      <c r="A5894" t="s">
        <v>48</v>
      </c>
      <c r="B5894" t="s">
        <v>49</v>
      </c>
      <c r="C5894" t="s">
        <v>3</v>
      </c>
      <c r="D5894">
        <v>2020</v>
      </c>
      <c r="E5894" s="3">
        <v>6</v>
      </c>
      <c r="F5894" s="21" t="s">
        <v>50</v>
      </c>
      <c r="G5894" s="1">
        <v>93</v>
      </c>
      <c r="H5894" s="1" t="s">
        <v>5815</v>
      </c>
      <c r="J5894" s="1" t="s">
        <v>22</v>
      </c>
      <c r="K5894" s="1" t="s">
        <v>222</v>
      </c>
      <c r="L5894" s="1" t="s">
        <v>223</v>
      </c>
      <c r="M5894" s="1">
        <v>0</v>
      </c>
      <c r="O5894" s="1">
        <v>44013</v>
      </c>
      <c r="P5894" s="1">
        <v>3647</v>
      </c>
      <c r="Q5894" s="1" t="s">
        <v>224</v>
      </c>
    </row>
    <row r="5895" spans="1:17" x14ac:dyDescent="0.4">
      <c r="A5895" t="s">
        <v>48</v>
      </c>
      <c r="B5895" t="s">
        <v>49</v>
      </c>
      <c r="C5895" t="s">
        <v>3</v>
      </c>
      <c r="D5895">
        <v>2020</v>
      </c>
      <c r="E5895" s="3">
        <v>6</v>
      </c>
      <c r="F5895" s="21" t="s">
        <v>50</v>
      </c>
      <c r="G5895" s="1">
        <v>94</v>
      </c>
      <c r="H5895" s="1" t="s">
        <v>5743</v>
      </c>
      <c r="J5895" s="1" t="s">
        <v>11</v>
      </c>
      <c r="K5895" s="1" t="s">
        <v>347</v>
      </c>
      <c r="L5895" s="1" t="s">
        <v>348</v>
      </c>
      <c r="M5895" s="1">
        <v>0</v>
      </c>
      <c r="O5895" s="1">
        <v>43840</v>
      </c>
      <c r="P5895" s="1">
        <v>3633</v>
      </c>
      <c r="Q5895" s="1" t="s">
        <v>349</v>
      </c>
    </row>
    <row r="5896" spans="1:17" x14ac:dyDescent="0.4">
      <c r="A5896" t="s">
        <v>48</v>
      </c>
      <c r="B5896" t="s">
        <v>49</v>
      </c>
      <c r="C5896" t="s">
        <v>3</v>
      </c>
      <c r="D5896">
        <v>2020</v>
      </c>
      <c r="E5896" s="3">
        <v>6</v>
      </c>
      <c r="F5896" s="21" t="s">
        <v>50</v>
      </c>
      <c r="G5896" s="1">
        <v>95</v>
      </c>
      <c r="H5896" s="1" t="s">
        <v>5767</v>
      </c>
      <c r="J5896" s="1" t="s">
        <v>73</v>
      </c>
      <c r="K5896" s="1" t="s">
        <v>5816</v>
      </c>
      <c r="L5896" s="1" t="s">
        <v>589</v>
      </c>
      <c r="M5896" s="1">
        <v>0</v>
      </c>
      <c r="O5896" s="1">
        <v>44013</v>
      </c>
      <c r="P5896" s="1">
        <v>3632</v>
      </c>
      <c r="Q5896" s="1" t="s">
        <v>590</v>
      </c>
    </row>
    <row r="5897" spans="1:17" x14ac:dyDescent="0.4">
      <c r="A5897" t="s">
        <v>48</v>
      </c>
      <c r="B5897" t="s">
        <v>49</v>
      </c>
      <c r="C5897" t="s">
        <v>3</v>
      </c>
      <c r="D5897">
        <v>2020</v>
      </c>
      <c r="E5897" s="3">
        <v>6</v>
      </c>
      <c r="F5897" s="21" t="s">
        <v>50</v>
      </c>
      <c r="G5897" s="1">
        <v>96</v>
      </c>
      <c r="H5897" s="1" t="s">
        <v>5812</v>
      </c>
      <c r="J5897" s="1" t="s">
        <v>12</v>
      </c>
      <c r="K5897" s="1" t="s">
        <v>271</v>
      </c>
      <c r="L5897" s="1" t="s">
        <v>272</v>
      </c>
      <c r="M5897" s="1">
        <v>0</v>
      </c>
      <c r="O5897" s="1">
        <v>44009</v>
      </c>
      <c r="P5897" s="1">
        <v>3588</v>
      </c>
      <c r="Q5897" s="1" t="s">
        <v>273</v>
      </c>
    </row>
    <row r="5898" spans="1:17" x14ac:dyDescent="0.4">
      <c r="A5898" t="s">
        <v>48</v>
      </c>
      <c r="B5898" t="s">
        <v>49</v>
      </c>
      <c r="C5898" t="s">
        <v>3</v>
      </c>
      <c r="D5898">
        <v>2020</v>
      </c>
      <c r="E5898" s="3">
        <v>6</v>
      </c>
      <c r="F5898" s="21" t="s">
        <v>50</v>
      </c>
      <c r="G5898" s="1">
        <v>97</v>
      </c>
      <c r="H5898" s="1" t="s">
        <v>5741</v>
      </c>
      <c r="J5898" s="1" t="s">
        <v>82</v>
      </c>
      <c r="K5898" s="1" t="s">
        <v>764</v>
      </c>
      <c r="L5898" s="1" t="s">
        <v>125</v>
      </c>
      <c r="M5898" s="1">
        <v>0</v>
      </c>
      <c r="O5898" s="1">
        <v>44011</v>
      </c>
      <c r="P5898" s="1">
        <v>3490</v>
      </c>
      <c r="Q5898" s="1" t="s">
        <v>765</v>
      </c>
    </row>
    <row r="5899" spans="1:17" x14ac:dyDescent="0.4">
      <c r="A5899" t="s">
        <v>48</v>
      </c>
      <c r="B5899" t="s">
        <v>49</v>
      </c>
      <c r="C5899" t="s">
        <v>3</v>
      </c>
      <c r="D5899">
        <v>2020</v>
      </c>
      <c r="E5899" s="3">
        <v>6</v>
      </c>
      <c r="F5899" s="21" t="s">
        <v>50</v>
      </c>
      <c r="G5899" s="1">
        <v>98</v>
      </c>
      <c r="H5899" s="1" t="s">
        <v>5817</v>
      </c>
      <c r="J5899" s="1" t="s">
        <v>22</v>
      </c>
      <c r="K5899" s="1" t="s">
        <v>1066</v>
      </c>
      <c r="L5899" s="1" t="s">
        <v>1067</v>
      </c>
      <c r="M5899" s="1">
        <v>0</v>
      </c>
      <c r="O5899" s="1">
        <v>44013</v>
      </c>
      <c r="P5899" s="1">
        <v>3470</v>
      </c>
      <c r="Q5899" s="1" t="s">
        <v>1068</v>
      </c>
    </row>
    <row r="5900" spans="1:17" x14ac:dyDescent="0.4">
      <c r="A5900" t="s">
        <v>48</v>
      </c>
      <c r="B5900" t="s">
        <v>49</v>
      </c>
      <c r="C5900" t="s">
        <v>3</v>
      </c>
      <c r="D5900">
        <v>2020</v>
      </c>
      <c r="E5900" s="3">
        <v>6</v>
      </c>
      <c r="F5900" s="21" t="s">
        <v>50</v>
      </c>
      <c r="G5900" s="1">
        <v>99</v>
      </c>
      <c r="H5900" s="1" t="s">
        <v>5804</v>
      </c>
      <c r="J5900" s="1" t="s">
        <v>22</v>
      </c>
      <c r="K5900" s="1" t="s">
        <v>334</v>
      </c>
      <c r="L5900" s="1" t="s">
        <v>335</v>
      </c>
      <c r="M5900" s="1">
        <v>0</v>
      </c>
      <c r="O5900" s="1">
        <v>44011</v>
      </c>
      <c r="P5900" s="1">
        <v>3341</v>
      </c>
      <c r="Q5900" s="1" t="s">
        <v>336</v>
      </c>
    </row>
    <row r="5901" spans="1:17" x14ac:dyDescent="0.4">
      <c r="A5901" t="s">
        <v>48</v>
      </c>
      <c r="B5901" t="s">
        <v>49</v>
      </c>
      <c r="C5901" t="s">
        <v>3</v>
      </c>
      <c r="D5901">
        <v>2020</v>
      </c>
      <c r="E5901" s="3">
        <v>6</v>
      </c>
      <c r="F5901" s="21" t="s">
        <v>50</v>
      </c>
      <c r="G5901" s="1">
        <v>100</v>
      </c>
      <c r="H5901" s="1" t="s">
        <v>5750</v>
      </c>
      <c r="J5901" s="1" t="s">
        <v>22</v>
      </c>
      <c r="K5901" s="1" t="s">
        <v>539</v>
      </c>
      <c r="L5901" s="1" t="s">
        <v>540</v>
      </c>
      <c r="M5901" s="1">
        <v>0</v>
      </c>
      <c r="O5901" s="1">
        <v>44014</v>
      </c>
      <c r="P5901" s="1">
        <v>3306</v>
      </c>
      <c r="Q5901" s="1" t="s">
        <v>541</v>
      </c>
    </row>
    <row r="5902" spans="1:17" x14ac:dyDescent="0.4">
      <c r="A5902" t="s">
        <v>48</v>
      </c>
      <c r="B5902" t="s">
        <v>49</v>
      </c>
      <c r="C5902" t="s">
        <v>3</v>
      </c>
      <c r="D5902">
        <v>2020</v>
      </c>
      <c r="E5902" s="3">
        <v>6</v>
      </c>
      <c r="F5902" s="21" t="s">
        <v>50</v>
      </c>
      <c r="G5902" s="1">
        <v>101</v>
      </c>
      <c r="H5902" s="1" t="s">
        <v>5818</v>
      </c>
      <c r="J5902" s="1" t="s">
        <v>11</v>
      </c>
      <c r="K5902" s="1" t="s">
        <v>618</v>
      </c>
      <c r="L5902" s="1" t="s">
        <v>618</v>
      </c>
      <c r="M5902" s="1">
        <v>0</v>
      </c>
      <c r="O5902" s="1">
        <v>43993</v>
      </c>
      <c r="P5902" s="1">
        <v>3295</v>
      </c>
      <c r="Q5902" s="1" t="s">
        <v>619</v>
      </c>
    </row>
    <row r="5903" spans="1:17" x14ac:dyDescent="0.4">
      <c r="A5903" t="s">
        <v>48</v>
      </c>
      <c r="B5903" t="s">
        <v>49</v>
      </c>
      <c r="C5903" t="s">
        <v>3</v>
      </c>
      <c r="D5903">
        <v>2020</v>
      </c>
      <c r="E5903" s="3">
        <v>6</v>
      </c>
      <c r="F5903" s="21" t="s">
        <v>50</v>
      </c>
      <c r="G5903" s="1">
        <v>102</v>
      </c>
      <c r="H5903" s="1" t="s">
        <v>5745</v>
      </c>
      <c r="J5903" s="1" t="s">
        <v>51</v>
      </c>
      <c r="K5903" s="1" t="s">
        <v>121</v>
      </c>
      <c r="L5903" s="1" t="s">
        <v>122</v>
      </c>
      <c r="M5903" s="1">
        <v>0</v>
      </c>
      <c r="O5903" s="1">
        <v>44013</v>
      </c>
      <c r="P5903" s="1">
        <v>3293</v>
      </c>
      <c r="Q5903" s="1" t="s">
        <v>123</v>
      </c>
    </row>
    <row r="5904" spans="1:17" x14ac:dyDescent="0.4">
      <c r="A5904" t="s">
        <v>48</v>
      </c>
      <c r="B5904" t="s">
        <v>49</v>
      </c>
      <c r="C5904" t="s">
        <v>3</v>
      </c>
      <c r="D5904">
        <v>2020</v>
      </c>
      <c r="E5904" s="3">
        <v>6</v>
      </c>
      <c r="F5904" s="21" t="s">
        <v>50</v>
      </c>
      <c r="G5904" s="1">
        <v>103</v>
      </c>
      <c r="H5904" s="1" t="s">
        <v>5746</v>
      </c>
      <c r="J5904" s="1" t="s">
        <v>21</v>
      </c>
      <c r="K5904" s="1" t="s">
        <v>718</v>
      </c>
      <c r="L5904" s="1" t="s">
        <v>71</v>
      </c>
      <c r="M5904" s="1">
        <v>0</v>
      </c>
      <c r="O5904" s="1">
        <v>43983</v>
      </c>
      <c r="P5904" s="1">
        <v>3286</v>
      </c>
      <c r="Q5904" s="1" t="s">
        <v>719</v>
      </c>
    </row>
    <row r="5905" spans="1:17" x14ac:dyDescent="0.4">
      <c r="A5905" t="s">
        <v>48</v>
      </c>
      <c r="B5905" t="s">
        <v>49</v>
      </c>
      <c r="C5905" t="s">
        <v>3</v>
      </c>
      <c r="D5905">
        <v>2020</v>
      </c>
      <c r="E5905" s="3">
        <v>6</v>
      </c>
      <c r="F5905" s="21" t="s">
        <v>50</v>
      </c>
      <c r="G5905" s="1">
        <v>104</v>
      </c>
      <c r="H5905" s="1" t="s">
        <v>5819</v>
      </c>
      <c r="J5905" s="1" t="s">
        <v>22</v>
      </c>
      <c r="K5905" s="1" t="s">
        <v>585</v>
      </c>
      <c r="L5905" s="1" t="s">
        <v>586</v>
      </c>
      <c r="M5905" s="1">
        <v>0</v>
      </c>
      <c r="O5905" s="1">
        <v>44011</v>
      </c>
      <c r="P5905" s="1">
        <v>3252</v>
      </c>
      <c r="Q5905" s="1" t="s">
        <v>587</v>
      </c>
    </row>
    <row r="5906" spans="1:17" x14ac:dyDescent="0.4">
      <c r="A5906" t="s">
        <v>48</v>
      </c>
      <c r="B5906" t="s">
        <v>49</v>
      </c>
      <c r="C5906" t="s">
        <v>3</v>
      </c>
      <c r="D5906">
        <v>2020</v>
      </c>
      <c r="E5906" s="3">
        <v>6</v>
      </c>
      <c r="F5906" s="21" t="s">
        <v>50</v>
      </c>
      <c r="G5906" s="1">
        <v>105</v>
      </c>
      <c r="H5906" s="1" t="s">
        <v>5820</v>
      </c>
      <c r="J5906" s="1" t="s">
        <v>163</v>
      </c>
      <c r="K5906" s="1" t="s">
        <v>169</v>
      </c>
      <c r="L5906" s="1" t="s">
        <v>170</v>
      </c>
      <c r="M5906" s="1">
        <v>0</v>
      </c>
      <c r="O5906" s="1">
        <v>44012</v>
      </c>
      <c r="P5906" s="1">
        <v>3137</v>
      </c>
      <c r="Q5906" s="1" t="s">
        <v>171</v>
      </c>
    </row>
    <row r="5907" spans="1:17" x14ac:dyDescent="0.4">
      <c r="A5907" t="s">
        <v>48</v>
      </c>
      <c r="B5907" t="s">
        <v>49</v>
      </c>
      <c r="C5907" t="s">
        <v>3</v>
      </c>
      <c r="D5907">
        <v>2020</v>
      </c>
      <c r="E5907" s="3">
        <v>6</v>
      </c>
      <c r="F5907" s="21" t="s">
        <v>50</v>
      </c>
      <c r="G5907" s="1">
        <v>106</v>
      </c>
      <c r="H5907" s="1" t="s">
        <v>5821</v>
      </c>
      <c r="J5907" s="1" t="s">
        <v>151</v>
      </c>
      <c r="K5907" s="1" t="s">
        <v>755</v>
      </c>
      <c r="L5907" s="1" t="s">
        <v>755</v>
      </c>
      <c r="M5907" s="1">
        <v>0</v>
      </c>
      <c r="O5907" s="1">
        <v>43984</v>
      </c>
      <c r="P5907" s="1">
        <v>3114</v>
      </c>
      <c r="Q5907" s="1" t="s">
        <v>756</v>
      </c>
    </row>
    <row r="5908" spans="1:17" x14ac:dyDescent="0.4">
      <c r="A5908" t="s">
        <v>48</v>
      </c>
      <c r="B5908" t="s">
        <v>49</v>
      </c>
      <c r="C5908" t="s">
        <v>3</v>
      </c>
      <c r="D5908">
        <v>2020</v>
      </c>
      <c r="E5908" s="3">
        <v>6</v>
      </c>
      <c r="F5908" s="21" t="s">
        <v>50</v>
      </c>
      <c r="G5908" s="1">
        <v>107</v>
      </c>
      <c r="H5908" s="1" t="s">
        <v>5767</v>
      </c>
      <c r="J5908" s="1" t="s">
        <v>82</v>
      </c>
      <c r="K5908" s="1" t="s">
        <v>1075</v>
      </c>
      <c r="L5908" s="1" t="s">
        <v>905</v>
      </c>
      <c r="M5908" s="1">
        <v>0</v>
      </c>
      <c r="O5908" s="1">
        <v>44014</v>
      </c>
      <c r="P5908" s="1">
        <v>3059</v>
      </c>
      <c r="Q5908" s="1" t="s">
        <v>1076</v>
      </c>
    </row>
    <row r="5909" spans="1:17" x14ac:dyDescent="0.4">
      <c r="A5909" t="s">
        <v>48</v>
      </c>
      <c r="B5909" t="s">
        <v>49</v>
      </c>
      <c r="C5909" t="s">
        <v>3</v>
      </c>
      <c r="D5909">
        <v>2020</v>
      </c>
      <c r="E5909" s="3">
        <v>6</v>
      </c>
      <c r="F5909" s="21" t="s">
        <v>50</v>
      </c>
      <c r="G5909" s="1">
        <v>108</v>
      </c>
      <c r="H5909" s="1" t="s">
        <v>5822</v>
      </c>
      <c r="J5909" s="1" t="s">
        <v>22</v>
      </c>
      <c r="K5909" s="1" t="s">
        <v>372</v>
      </c>
      <c r="L5909" s="1" t="s">
        <v>373</v>
      </c>
      <c r="M5909" s="1">
        <v>0</v>
      </c>
      <c r="O5909" s="1">
        <v>44008</v>
      </c>
      <c r="P5909" s="1">
        <v>3044</v>
      </c>
      <c r="Q5909" s="1" t="s">
        <v>374</v>
      </c>
    </row>
    <row r="5910" spans="1:17" x14ac:dyDescent="0.4">
      <c r="A5910" t="s">
        <v>48</v>
      </c>
      <c r="B5910" t="s">
        <v>49</v>
      </c>
      <c r="C5910" t="s">
        <v>3</v>
      </c>
      <c r="D5910">
        <v>2020</v>
      </c>
      <c r="E5910" s="3">
        <v>6</v>
      </c>
      <c r="F5910" s="21" t="s">
        <v>50</v>
      </c>
      <c r="G5910" s="1">
        <v>109</v>
      </c>
      <c r="H5910" s="1" t="s">
        <v>5781</v>
      </c>
      <c r="J5910" s="1" t="s">
        <v>23</v>
      </c>
      <c r="K5910" s="1" t="s">
        <v>626</v>
      </c>
      <c r="L5910" s="1" t="s">
        <v>71</v>
      </c>
      <c r="M5910" s="1">
        <v>0</v>
      </c>
      <c r="O5910" s="1">
        <v>43958</v>
      </c>
      <c r="P5910" s="1">
        <v>2985</v>
      </c>
      <c r="Q5910" s="1" t="s">
        <v>627</v>
      </c>
    </row>
    <row r="5911" spans="1:17" x14ac:dyDescent="0.4">
      <c r="A5911" t="s">
        <v>48</v>
      </c>
      <c r="B5911" t="s">
        <v>49</v>
      </c>
      <c r="C5911" t="s">
        <v>3</v>
      </c>
      <c r="D5911">
        <v>2020</v>
      </c>
      <c r="E5911" s="3">
        <v>6</v>
      </c>
      <c r="F5911" s="21" t="s">
        <v>50</v>
      </c>
      <c r="G5911" s="1">
        <v>110</v>
      </c>
      <c r="H5911" s="1" t="s">
        <v>5823</v>
      </c>
      <c r="J5911" s="1" t="s">
        <v>58</v>
      </c>
      <c r="K5911" s="1" t="s">
        <v>5824</v>
      </c>
      <c r="L5911" s="1" t="s">
        <v>5825</v>
      </c>
      <c r="M5911" s="1">
        <v>0</v>
      </c>
      <c r="O5911" s="1">
        <v>43997</v>
      </c>
      <c r="P5911" s="1">
        <v>2946</v>
      </c>
      <c r="Q5911" s="1" t="s">
        <v>5826</v>
      </c>
    </row>
    <row r="5912" spans="1:17" x14ac:dyDescent="0.4">
      <c r="A5912" t="s">
        <v>48</v>
      </c>
      <c r="B5912" t="s">
        <v>49</v>
      </c>
      <c r="C5912" t="s">
        <v>3</v>
      </c>
      <c r="D5912">
        <v>2020</v>
      </c>
      <c r="E5912" s="3">
        <v>6</v>
      </c>
      <c r="F5912" s="21" t="s">
        <v>50</v>
      </c>
      <c r="G5912" s="1">
        <v>111</v>
      </c>
      <c r="H5912" s="1" t="s">
        <v>5827</v>
      </c>
      <c r="J5912" s="1" t="s">
        <v>145</v>
      </c>
      <c r="K5912" s="1" t="s">
        <v>1072</v>
      </c>
      <c r="L5912" s="1" t="s">
        <v>1073</v>
      </c>
      <c r="M5912" s="1">
        <v>0</v>
      </c>
      <c r="O5912" s="1">
        <v>43984</v>
      </c>
      <c r="P5912" s="1">
        <v>2944</v>
      </c>
      <c r="Q5912" s="1" t="s">
        <v>1074</v>
      </c>
    </row>
    <row r="5913" spans="1:17" x14ac:dyDescent="0.4">
      <c r="A5913" t="s">
        <v>48</v>
      </c>
      <c r="B5913" t="s">
        <v>49</v>
      </c>
      <c r="C5913" t="s">
        <v>3</v>
      </c>
      <c r="D5913">
        <v>2020</v>
      </c>
      <c r="E5913" s="3">
        <v>6</v>
      </c>
      <c r="F5913" s="21" t="s">
        <v>50</v>
      </c>
      <c r="G5913" s="1">
        <v>112</v>
      </c>
      <c r="H5913" s="1" t="s">
        <v>5773</v>
      </c>
      <c r="J5913" s="1" t="s">
        <v>22</v>
      </c>
      <c r="K5913" s="1" t="s">
        <v>582</v>
      </c>
      <c r="L5913" s="1" t="s">
        <v>583</v>
      </c>
      <c r="M5913" s="1">
        <v>0</v>
      </c>
      <c r="O5913" s="1">
        <v>44013</v>
      </c>
      <c r="P5913" s="1">
        <v>2928</v>
      </c>
      <c r="Q5913" s="1" t="s">
        <v>584</v>
      </c>
    </row>
    <row r="5914" spans="1:17" x14ac:dyDescent="0.4">
      <c r="A5914" t="s">
        <v>48</v>
      </c>
      <c r="B5914" t="s">
        <v>49</v>
      </c>
      <c r="C5914" t="s">
        <v>3</v>
      </c>
      <c r="D5914">
        <v>2020</v>
      </c>
      <c r="E5914" s="3">
        <v>6</v>
      </c>
      <c r="F5914" s="21" t="s">
        <v>50</v>
      </c>
      <c r="G5914" s="1">
        <v>113</v>
      </c>
      <c r="H5914" s="1" t="s">
        <v>5773</v>
      </c>
      <c r="J5914" s="1" t="s">
        <v>82</v>
      </c>
      <c r="K5914" s="1" t="s">
        <v>904</v>
      </c>
      <c r="L5914" s="1" t="s">
        <v>905</v>
      </c>
      <c r="M5914" s="1">
        <v>0</v>
      </c>
      <c r="O5914" s="1">
        <v>44014</v>
      </c>
      <c r="P5914" s="1">
        <v>2846</v>
      </c>
      <c r="Q5914" s="1" t="s">
        <v>906</v>
      </c>
    </row>
    <row r="5915" spans="1:17" x14ac:dyDescent="0.4">
      <c r="A5915" t="s">
        <v>48</v>
      </c>
      <c r="B5915" t="s">
        <v>49</v>
      </c>
      <c r="C5915" t="s">
        <v>3</v>
      </c>
      <c r="D5915">
        <v>2020</v>
      </c>
      <c r="E5915" s="3">
        <v>6</v>
      </c>
      <c r="F5915" s="21" t="s">
        <v>50</v>
      </c>
      <c r="G5915" s="1">
        <v>114</v>
      </c>
      <c r="H5915" s="1" t="s">
        <v>5757</v>
      </c>
      <c r="J5915" s="1" t="s">
        <v>16</v>
      </c>
      <c r="K5915" s="1" t="s">
        <v>733</v>
      </c>
      <c r="L5915" s="1" t="s">
        <v>734</v>
      </c>
      <c r="M5915" s="1">
        <v>0</v>
      </c>
      <c r="O5915" s="1">
        <v>43994</v>
      </c>
      <c r="P5915" s="1">
        <v>2809</v>
      </c>
      <c r="Q5915" s="1" t="s">
        <v>735</v>
      </c>
    </row>
    <row r="5916" spans="1:17" x14ac:dyDescent="0.4">
      <c r="A5916" t="s">
        <v>48</v>
      </c>
      <c r="B5916" t="s">
        <v>49</v>
      </c>
      <c r="C5916" t="s">
        <v>3</v>
      </c>
      <c r="D5916">
        <v>2020</v>
      </c>
      <c r="E5916" s="3">
        <v>6</v>
      </c>
      <c r="F5916" s="21" t="s">
        <v>50</v>
      </c>
      <c r="G5916" s="1">
        <v>115</v>
      </c>
      <c r="H5916" s="1" t="s">
        <v>5776</v>
      </c>
      <c r="J5916" s="1" t="s">
        <v>274</v>
      </c>
      <c r="K5916" s="1" t="s">
        <v>924</v>
      </c>
      <c r="L5916" s="1" t="s">
        <v>92</v>
      </c>
      <c r="M5916" s="1">
        <v>0</v>
      </c>
      <c r="O5916" s="1">
        <v>43979</v>
      </c>
      <c r="P5916" s="1">
        <v>2809</v>
      </c>
      <c r="Q5916" s="1" t="s">
        <v>925</v>
      </c>
    </row>
    <row r="5917" spans="1:17" x14ac:dyDescent="0.4">
      <c r="A5917" t="s">
        <v>48</v>
      </c>
      <c r="B5917" t="s">
        <v>49</v>
      </c>
      <c r="C5917" t="s">
        <v>3</v>
      </c>
      <c r="D5917">
        <v>2020</v>
      </c>
      <c r="E5917" s="3">
        <v>6</v>
      </c>
      <c r="F5917" s="21" t="s">
        <v>50</v>
      </c>
      <c r="G5917" s="1">
        <v>116</v>
      </c>
      <c r="H5917" s="1" t="s">
        <v>5828</v>
      </c>
      <c r="J5917" s="1" t="s">
        <v>11</v>
      </c>
      <c r="K5917" s="1" t="s">
        <v>980</v>
      </c>
      <c r="L5917" s="1" t="s">
        <v>503</v>
      </c>
      <c r="M5917" s="1">
        <v>0</v>
      </c>
      <c r="O5917" s="1">
        <v>43917</v>
      </c>
      <c r="P5917" s="1">
        <v>2740</v>
      </c>
      <c r="Q5917" s="1" t="s">
        <v>981</v>
      </c>
    </row>
    <row r="5918" spans="1:17" x14ac:dyDescent="0.4">
      <c r="A5918" t="s">
        <v>48</v>
      </c>
      <c r="B5918" t="s">
        <v>49</v>
      </c>
      <c r="C5918" t="s">
        <v>3</v>
      </c>
      <c r="D5918">
        <v>2020</v>
      </c>
      <c r="E5918" s="3">
        <v>6</v>
      </c>
      <c r="F5918" s="21" t="s">
        <v>50</v>
      </c>
      <c r="G5918" s="1">
        <v>117</v>
      </c>
      <c r="H5918" s="1" t="s">
        <v>5829</v>
      </c>
      <c r="J5918" s="1" t="s">
        <v>58</v>
      </c>
      <c r="K5918" s="1" t="s">
        <v>293</v>
      </c>
      <c r="L5918" s="1" t="s">
        <v>294</v>
      </c>
      <c r="M5918" s="1">
        <v>0</v>
      </c>
      <c r="O5918" s="1">
        <v>43999</v>
      </c>
      <c r="P5918" s="1">
        <v>2660</v>
      </c>
      <c r="Q5918" s="1" t="s">
        <v>295</v>
      </c>
    </row>
    <row r="5919" spans="1:17" x14ac:dyDescent="0.4">
      <c r="A5919" t="s">
        <v>48</v>
      </c>
      <c r="B5919" t="s">
        <v>49</v>
      </c>
      <c r="C5919" t="s">
        <v>3</v>
      </c>
      <c r="D5919">
        <v>2020</v>
      </c>
      <c r="E5919" s="3">
        <v>6</v>
      </c>
      <c r="F5919" s="21" t="s">
        <v>50</v>
      </c>
      <c r="G5919" s="1">
        <v>118</v>
      </c>
      <c r="H5919" s="1" t="s">
        <v>5760</v>
      </c>
      <c r="J5919" s="1" t="s">
        <v>22</v>
      </c>
      <c r="K5919" s="1" t="s">
        <v>800</v>
      </c>
      <c r="L5919" s="1" t="s">
        <v>801</v>
      </c>
      <c r="M5919" s="1">
        <v>0</v>
      </c>
      <c r="O5919" s="1">
        <v>44012</v>
      </c>
      <c r="P5919" s="1">
        <v>2655</v>
      </c>
      <c r="Q5919" s="1" t="s">
        <v>802</v>
      </c>
    </row>
    <row r="5920" spans="1:17" x14ac:dyDescent="0.4">
      <c r="A5920" t="s">
        <v>48</v>
      </c>
      <c r="B5920" t="s">
        <v>49</v>
      </c>
      <c r="C5920" t="s">
        <v>3</v>
      </c>
      <c r="D5920">
        <v>2020</v>
      </c>
      <c r="E5920" s="3">
        <v>6</v>
      </c>
      <c r="F5920" s="21" t="s">
        <v>50</v>
      </c>
      <c r="G5920" s="1">
        <v>119</v>
      </c>
      <c r="H5920" s="1" t="s">
        <v>5830</v>
      </c>
      <c r="J5920" s="1" t="s">
        <v>11</v>
      </c>
      <c r="K5920" s="1" t="s">
        <v>966</v>
      </c>
      <c r="L5920" s="1" t="s">
        <v>220</v>
      </c>
      <c r="M5920" s="1">
        <v>0</v>
      </c>
      <c r="O5920" s="1">
        <v>44012</v>
      </c>
      <c r="P5920" s="1">
        <v>2634</v>
      </c>
      <c r="Q5920" s="1" t="s">
        <v>967</v>
      </c>
    </row>
    <row r="5921" spans="1:17" x14ac:dyDescent="0.4">
      <c r="A5921" t="s">
        <v>48</v>
      </c>
      <c r="B5921" t="s">
        <v>49</v>
      </c>
      <c r="C5921" t="s">
        <v>3</v>
      </c>
      <c r="D5921">
        <v>2020</v>
      </c>
      <c r="E5921" s="3">
        <v>6</v>
      </c>
      <c r="F5921" s="21" t="s">
        <v>50</v>
      </c>
      <c r="G5921" s="1">
        <v>120</v>
      </c>
      <c r="H5921" s="1" t="s">
        <v>5831</v>
      </c>
      <c r="J5921" s="1" t="s">
        <v>11</v>
      </c>
      <c r="K5921" s="1" t="s">
        <v>806</v>
      </c>
      <c r="L5921" s="1" t="s">
        <v>807</v>
      </c>
      <c r="M5921" s="1">
        <v>0</v>
      </c>
      <c r="O5921" s="1">
        <v>44004</v>
      </c>
      <c r="P5921" s="1">
        <v>2578</v>
      </c>
      <c r="Q5921" s="1" t="s">
        <v>808</v>
      </c>
    </row>
    <row r="5922" spans="1:17" x14ac:dyDescent="0.4">
      <c r="A5922" t="s">
        <v>48</v>
      </c>
      <c r="B5922" t="s">
        <v>49</v>
      </c>
      <c r="C5922" t="s">
        <v>3</v>
      </c>
      <c r="D5922">
        <v>2020</v>
      </c>
      <c r="E5922" s="3">
        <v>6</v>
      </c>
      <c r="F5922" s="21" t="s">
        <v>50</v>
      </c>
      <c r="G5922" s="1">
        <v>121</v>
      </c>
      <c r="H5922" s="1" t="s">
        <v>5773</v>
      </c>
      <c r="J5922" s="1" t="s">
        <v>22</v>
      </c>
      <c r="K5922" s="1" t="s">
        <v>712</v>
      </c>
      <c r="L5922" s="1" t="s">
        <v>713</v>
      </c>
      <c r="M5922" s="1">
        <v>0</v>
      </c>
      <c r="O5922" s="1">
        <v>44005</v>
      </c>
      <c r="P5922" s="1">
        <v>2574</v>
      </c>
      <c r="Q5922" s="1" t="s">
        <v>714</v>
      </c>
    </row>
    <row r="5923" spans="1:17" x14ac:dyDescent="0.4">
      <c r="A5923" t="s">
        <v>48</v>
      </c>
      <c r="B5923" t="s">
        <v>49</v>
      </c>
      <c r="C5923" t="s">
        <v>3</v>
      </c>
      <c r="D5923">
        <v>2020</v>
      </c>
      <c r="E5923" s="3">
        <v>6</v>
      </c>
      <c r="F5923" s="21" t="s">
        <v>50</v>
      </c>
      <c r="G5923" s="1">
        <v>122</v>
      </c>
      <c r="H5923" s="1" t="s">
        <v>5741</v>
      </c>
      <c r="J5923" s="1" t="s">
        <v>82</v>
      </c>
      <c r="K5923" s="1" t="s">
        <v>861</v>
      </c>
      <c r="L5923" s="1" t="s">
        <v>862</v>
      </c>
      <c r="M5923" s="1">
        <v>0</v>
      </c>
      <c r="O5923" s="1">
        <v>43970</v>
      </c>
      <c r="P5923" s="1">
        <v>2566</v>
      </c>
      <c r="Q5923" s="1" t="s">
        <v>863</v>
      </c>
    </row>
    <row r="5924" spans="1:17" x14ac:dyDescent="0.4">
      <c r="A5924" t="s">
        <v>48</v>
      </c>
      <c r="B5924" t="s">
        <v>49</v>
      </c>
      <c r="C5924" t="s">
        <v>3</v>
      </c>
      <c r="D5924">
        <v>2020</v>
      </c>
      <c r="E5924" s="3">
        <v>6</v>
      </c>
      <c r="F5924" s="21" t="s">
        <v>50</v>
      </c>
      <c r="G5924" s="1">
        <v>123</v>
      </c>
      <c r="H5924" s="1" t="s">
        <v>5832</v>
      </c>
      <c r="J5924" s="1" t="s">
        <v>82</v>
      </c>
      <c r="K5924" s="1" t="s">
        <v>5833</v>
      </c>
      <c r="L5924" s="1" t="s">
        <v>675</v>
      </c>
      <c r="M5924" s="1">
        <v>0</v>
      </c>
      <c r="O5924" s="1">
        <v>44007</v>
      </c>
      <c r="P5924" s="1">
        <v>2551</v>
      </c>
      <c r="Q5924" s="1" t="s">
        <v>5834</v>
      </c>
    </row>
    <row r="5925" spans="1:17" x14ac:dyDescent="0.4">
      <c r="A5925" t="s">
        <v>48</v>
      </c>
      <c r="B5925" t="s">
        <v>49</v>
      </c>
      <c r="C5925" t="s">
        <v>3</v>
      </c>
      <c r="D5925">
        <v>2020</v>
      </c>
      <c r="E5925" s="3">
        <v>6</v>
      </c>
      <c r="F5925" s="21" t="s">
        <v>50</v>
      </c>
      <c r="G5925" s="1">
        <v>124</v>
      </c>
      <c r="H5925" s="1" t="s">
        <v>5835</v>
      </c>
      <c r="J5925" s="1" t="s">
        <v>8</v>
      </c>
      <c r="K5925" s="1" t="s">
        <v>736</v>
      </c>
      <c r="L5925" s="1" t="s">
        <v>737</v>
      </c>
      <c r="M5925" s="1">
        <v>0</v>
      </c>
      <c r="O5925" s="1">
        <v>43902</v>
      </c>
      <c r="P5925" s="1">
        <v>2541</v>
      </c>
      <c r="Q5925" s="1" t="s">
        <v>738</v>
      </c>
    </row>
    <row r="5926" spans="1:17" x14ac:dyDescent="0.4">
      <c r="A5926" t="s">
        <v>48</v>
      </c>
      <c r="B5926" t="s">
        <v>49</v>
      </c>
      <c r="C5926" t="s">
        <v>3</v>
      </c>
      <c r="D5926">
        <v>2020</v>
      </c>
      <c r="E5926" s="3">
        <v>6</v>
      </c>
      <c r="F5926" s="21" t="s">
        <v>50</v>
      </c>
      <c r="G5926" s="1">
        <v>125</v>
      </c>
      <c r="H5926" s="1" t="s">
        <v>5836</v>
      </c>
      <c r="J5926" s="1" t="s">
        <v>11</v>
      </c>
      <c r="K5926" s="1" t="s">
        <v>818</v>
      </c>
      <c r="L5926" s="1" t="s">
        <v>807</v>
      </c>
      <c r="M5926" s="1">
        <v>0</v>
      </c>
      <c r="O5926" s="1">
        <v>44011</v>
      </c>
      <c r="P5926" s="1">
        <v>2528</v>
      </c>
      <c r="Q5926" s="1" t="s">
        <v>819</v>
      </c>
    </row>
    <row r="5927" spans="1:17" x14ac:dyDescent="0.4">
      <c r="A5927" t="s">
        <v>48</v>
      </c>
      <c r="B5927" t="s">
        <v>49</v>
      </c>
      <c r="C5927" t="s">
        <v>3</v>
      </c>
      <c r="D5927">
        <v>2020</v>
      </c>
      <c r="E5927" s="3">
        <v>6</v>
      </c>
      <c r="F5927" s="21" t="s">
        <v>50</v>
      </c>
      <c r="G5927" s="1">
        <v>126</v>
      </c>
      <c r="H5927" s="1" t="s">
        <v>5827</v>
      </c>
      <c r="J5927" s="1" t="s">
        <v>58</v>
      </c>
      <c r="K5927" s="1" t="s">
        <v>594</v>
      </c>
      <c r="L5927" s="1" t="s">
        <v>100</v>
      </c>
      <c r="M5927" s="1">
        <v>0</v>
      </c>
      <c r="N5927" s="1" t="s">
        <v>595</v>
      </c>
      <c r="O5927" s="1">
        <v>43979</v>
      </c>
      <c r="P5927" s="1">
        <v>2494</v>
      </c>
      <c r="Q5927" s="1" t="s">
        <v>596</v>
      </c>
    </row>
    <row r="5928" spans="1:17" x14ac:dyDescent="0.4">
      <c r="A5928" t="s">
        <v>48</v>
      </c>
      <c r="B5928" t="s">
        <v>49</v>
      </c>
      <c r="C5928" t="s">
        <v>3</v>
      </c>
      <c r="D5928">
        <v>2020</v>
      </c>
      <c r="E5928" s="3">
        <v>6</v>
      </c>
      <c r="F5928" s="21" t="s">
        <v>50</v>
      </c>
      <c r="G5928" s="1">
        <v>127</v>
      </c>
      <c r="H5928" s="1" t="s">
        <v>62</v>
      </c>
      <c r="J5928" s="1" t="s">
        <v>155</v>
      </c>
      <c r="K5928" s="1" t="s">
        <v>875</v>
      </c>
      <c r="L5928" s="1" t="s">
        <v>876</v>
      </c>
      <c r="M5928" s="1">
        <v>0</v>
      </c>
      <c r="N5928" s="1" t="s">
        <v>877</v>
      </c>
      <c r="O5928" s="1">
        <v>43957</v>
      </c>
      <c r="P5928" s="1">
        <v>2455</v>
      </c>
      <c r="Q5928" s="1" t="s">
        <v>878</v>
      </c>
    </row>
    <row r="5929" spans="1:17" x14ac:dyDescent="0.4">
      <c r="A5929" t="s">
        <v>48</v>
      </c>
      <c r="B5929" t="s">
        <v>49</v>
      </c>
      <c r="C5929" t="s">
        <v>3</v>
      </c>
      <c r="D5929">
        <v>2020</v>
      </c>
      <c r="E5929" s="3">
        <v>6</v>
      </c>
      <c r="F5929" s="21" t="s">
        <v>50</v>
      </c>
      <c r="G5929" s="1">
        <v>128</v>
      </c>
      <c r="H5929" s="1" t="s">
        <v>5809</v>
      </c>
      <c r="J5929" s="1" t="s">
        <v>10</v>
      </c>
      <c r="K5929" s="1" t="s">
        <v>651</v>
      </c>
      <c r="L5929" s="1" t="s">
        <v>652</v>
      </c>
      <c r="M5929" s="1">
        <v>0</v>
      </c>
      <c r="N5929" s="1" t="s">
        <v>653</v>
      </c>
      <c r="O5929" s="1">
        <v>44012</v>
      </c>
      <c r="P5929" s="1">
        <v>2441</v>
      </c>
      <c r="Q5929" s="1" t="s">
        <v>654</v>
      </c>
    </row>
    <row r="5930" spans="1:17" x14ac:dyDescent="0.4">
      <c r="A5930" t="s">
        <v>48</v>
      </c>
      <c r="B5930" t="s">
        <v>49</v>
      </c>
      <c r="C5930" t="s">
        <v>3</v>
      </c>
      <c r="D5930">
        <v>2020</v>
      </c>
      <c r="E5930" s="3">
        <v>6</v>
      </c>
      <c r="F5930" s="21" t="s">
        <v>50</v>
      </c>
      <c r="G5930" s="1">
        <v>129</v>
      </c>
      <c r="H5930" s="1" t="s">
        <v>81</v>
      </c>
      <c r="J5930" s="1" t="s">
        <v>22</v>
      </c>
      <c r="K5930" s="1" t="s">
        <v>440</v>
      </c>
      <c r="L5930" s="1" t="s">
        <v>441</v>
      </c>
      <c r="M5930" s="1">
        <v>0</v>
      </c>
      <c r="O5930" s="1">
        <v>44006</v>
      </c>
      <c r="P5930" s="1">
        <v>2416</v>
      </c>
      <c r="Q5930" s="1" t="s">
        <v>442</v>
      </c>
    </row>
    <row r="5931" spans="1:17" x14ac:dyDescent="0.4">
      <c r="A5931" t="s">
        <v>48</v>
      </c>
      <c r="B5931" t="s">
        <v>49</v>
      </c>
      <c r="C5931" t="s">
        <v>3</v>
      </c>
      <c r="D5931">
        <v>2020</v>
      </c>
      <c r="E5931" s="3">
        <v>6</v>
      </c>
      <c r="F5931" s="21" t="s">
        <v>50</v>
      </c>
      <c r="G5931" s="1">
        <v>130</v>
      </c>
      <c r="H5931" s="1" t="s">
        <v>5837</v>
      </c>
      <c r="J5931" s="1" t="s">
        <v>16</v>
      </c>
      <c r="K5931" s="1" t="s">
        <v>428</v>
      </c>
      <c r="L5931" s="1" t="s">
        <v>429</v>
      </c>
      <c r="M5931" s="1">
        <v>0</v>
      </c>
      <c r="O5931" s="1">
        <v>44000</v>
      </c>
      <c r="P5931" s="1">
        <v>2409</v>
      </c>
      <c r="Q5931" s="1" t="s">
        <v>430</v>
      </c>
    </row>
    <row r="5932" spans="1:17" x14ac:dyDescent="0.4">
      <c r="A5932" t="s">
        <v>48</v>
      </c>
      <c r="B5932" t="s">
        <v>49</v>
      </c>
      <c r="C5932" t="s">
        <v>3</v>
      </c>
      <c r="D5932">
        <v>2020</v>
      </c>
      <c r="E5932" s="3">
        <v>6</v>
      </c>
      <c r="F5932" s="21" t="s">
        <v>50</v>
      </c>
      <c r="G5932" s="1">
        <v>131</v>
      </c>
      <c r="H5932" s="1" t="s">
        <v>5838</v>
      </c>
      <c r="J5932" s="1" t="s">
        <v>11</v>
      </c>
      <c r="K5932" s="1" t="s">
        <v>715</v>
      </c>
      <c r="L5932" s="1" t="s">
        <v>716</v>
      </c>
      <c r="M5932" s="1">
        <v>0</v>
      </c>
      <c r="O5932" s="1">
        <v>43979</v>
      </c>
      <c r="P5932" s="1">
        <v>2399</v>
      </c>
      <c r="Q5932" s="1" t="s">
        <v>717</v>
      </c>
    </row>
    <row r="5933" spans="1:17" x14ac:dyDescent="0.4">
      <c r="A5933" t="s">
        <v>48</v>
      </c>
      <c r="B5933" t="s">
        <v>49</v>
      </c>
      <c r="C5933" t="s">
        <v>3</v>
      </c>
      <c r="D5933">
        <v>2020</v>
      </c>
      <c r="E5933" s="3">
        <v>6</v>
      </c>
      <c r="F5933" s="21" t="s">
        <v>50</v>
      </c>
      <c r="G5933" s="1">
        <v>132</v>
      </c>
      <c r="H5933" s="1" t="s">
        <v>5741</v>
      </c>
      <c r="J5933" s="1" t="s">
        <v>9</v>
      </c>
      <c r="K5933" s="1" t="s">
        <v>5839</v>
      </c>
      <c r="L5933" s="1" t="s">
        <v>697</v>
      </c>
      <c r="M5933" s="1">
        <v>0</v>
      </c>
      <c r="N5933" s="1" t="s">
        <v>698</v>
      </c>
      <c r="O5933" s="1">
        <v>44014</v>
      </c>
      <c r="P5933" s="1">
        <v>2378</v>
      </c>
      <c r="Q5933" s="1" t="s">
        <v>699</v>
      </c>
    </row>
    <row r="5934" spans="1:17" x14ac:dyDescent="0.4">
      <c r="A5934" t="s">
        <v>48</v>
      </c>
      <c r="B5934" t="s">
        <v>49</v>
      </c>
      <c r="C5934" t="s">
        <v>3</v>
      </c>
      <c r="D5934">
        <v>2020</v>
      </c>
      <c r="E5934" s="3">
        <v>6</v>
      </c>
      <c r="F5934" s="21" t="s">
        <v>50</v>
      </c>
      <c r="G5934" s="1">
        <v>133</v>
      </c>
      <c r="H5934" s="1" t="s">
        <v>5840</v>
      </c>
      <c r="J5934" s="1" t="s">
        <v>11</v>
      </c>
      <c r="K5934" s="1" t="s">
        <v>281</v>
      </c>
      <c r="L5934" s="1" t="s">
        <v>282</v>
      </c>
      <c r="M5934" s="1">
        <v>0</v>
      </c>
      <c r="O5934" s="1">
        <v>44007</v>
      </c>
      <c r="P5934" s="1">
        <v>2365</v>
      </c>
      <c r="Q5934" s="1" t="s">
        <v>283</v>
      </c>
    </row>
    <row r="5935" spans="1:17" x14ac:dyDescent="0.4">
      <c r="A5935" t="s">
        <v>48</v>
      </c>
      <c r="B5935" t="s">
        <v>49</v>
      </c>
      <c r="C5935" t="s">
        <v>3</v>
      </c>
      <c r="D5935">
        <v>2020</v>
      </c>
      <c r="E5935" s="3">
        <v>6</v>
      </c>
      <c r="F5935" s="21" t="s">
        <v>50</v>
      </c>
      <c r="G5935" s="1">
        <v>134</v>
      </c>
      <c r="H5935" s="1" t="s">
        <v>5745</v>
      </c>
      <c r="J5935" s="1" t="s">
        <v>16</v>
      </c>
      <c r="K5935" s="1" t="s">
        <v>1098</v>
      </c>
      <c r="L5935" s="1" t="s">
        <v>1099</v>
      </c>
      <c r="M5935" s="1">
        <v>0</v>
      </c>
      <c r="O5935" s="1">
        <v>44014</v>
      </c>
      <c r="P5935" s="1">
        <v>2321</v>
      </c>
      <c r="Q5935" s="1" t="s">
        <v>1100</v>
      </c>
    </row>
    <row r="5936" spans="1:17" x14ac:dyDescent="0.4">
      <c r="A5936" t="s">
        <v>48</v>
      </c>
      <c r="B5936" t="s">
        <v>49</v>
      </c>
      <c r="C5936" t="s">
        <v>3</v>
      </c>
      <c r="D5936">
        <v>2020</v>
      </c>
      <c r="E5936" s="3">
        <v>6</v>
      </c>
      <c r="F5936" s="21" t="s">
        <v>50</v>
      </c>
      <c r="G5936" s="1">
        <v>135</v>
      </c>
      <c r="H5936" s="1" t="s">
        <v>5841</v>
      </c>
      <c r="J5936" s="1" t="s">
        <v>22</v>
      </c>
      <c r="K5936" s="1" t="s">
        <v>570</v>
      </c>
      <c r="L5936" s="1" t="s">
        <v>571</v>
      </c>
      <c r="M5936" s="1">
        <v>0</v>
      </c>
      <c r="O5936" s="1">
        <v>44004</v>
      </c>
      <c r="P5936" s="1">
        <v>2318</v>
      </c>
      <c r="Q5936" s="1" t="s">
        <v>572</v>
      </c>
    </row>
    <row r="5937" spans="1:17" x14ac:dyDescent="0.4">
      <c r="A5937" t="s">
        <v>48</v>
      </c>
      <c r="B5937" t="s">
        <v>49</v>
      </c>
      <c r="C5937" t="s">
        <v>3</v>
      </c>
      <c r="D5937">
        <v>2020</v>
      </c>
      <c r="E5937" s="3">
        <v>6</v>
      </c>
      <c r="F5937" s="21" t="s">
        <v>50</v>
      </c>
      <c r="G5937" s="1">
        <v>136</v>
      </c>
      <c r="H5937" s="1" t="s">
        <v>5842</v>
      </c>
      <c r="J5937" s="1" t="s">
        <v>151</v>
      </c>
      <c r="K5937" s="1" t="s">
        <v>360</v>
      </c>
      <c r="L5937" s="1" t="s">
        <v>361</v>
      </c>
      <c r="M5937" s="1">
        <v>0</v>
      </c>
      <c r="O5937" s="1">
        <v>44012</v>
      </c>
      <c r="P5937" s="1">
        <v>2283</v>
      </c>
      <c r="Q5937" s="1" t="s">
        <v>362</v>
      </c>
    </row>
    <row r="5938" spans="1:17" x14ac:dyDescent="0.4">
      <c r="A5938" t="s">
        <v>48</v>
      </c>
      <c r="B5938" t="s">
        <v>49</v>
      </c>
      <c r="C5938" t="s">
        <v>3</v>
      </c>
      <c r="D5938">
        <v>2020</v>
      </c>
      <c r="E5938" s="3">
        <v>6</v>
      </c>
      <c r="F5938" s="21" t="s">
        <v>50</v>
      </c>
      <c r="G5938" s="1">
        <v>137</v>
      </c>
      <c r="H5938" s="1" t="s">
        <v>5843</v>
      </c>
      <c r="J5938" s="1" t="s">
        <v>22</v>
      </c>
      <c r="K5938" s="1" t="s">
        <v>706</v>
      </c>
      <c r="L5938" s="1" t="s">
        <v>707</v>
      </c>
      <c r="M5938" s="1">
        <v>0</v>
      </c>
      <c r="O5938" s="1">
        <v>44013</v>
      </c>
      <c r="P5938" s="1">
        <v>2276</v>
      </c>
      <c r="Q5938" s="1" t="s">
        <v>708</v>
      </c>
    </row>
    <row r="5939" spans="1:17" x14ac:dyDescent="0.4">
      <c r="A5939" t="s">
        <v>48</v>
      </c>
      <c r="B5939" t="s">
        <v>49</v>
      </c>
      <c r="C5939" t="s">
        <v>3</v>
      </c>
      <c r="D5939">
        <v>2020</v>
      </c>
      <c r="E5939" s="3">
        <v>6</v>
      </c>
      <c r="F5939" s="21" t="s">
        <v>50</v>
      </c>
      <c r="G5939" s="1">
        <v>138</v>
      </c>
      <c r="H5939" s="1" t="s">
        <v>5741</v>
      </c>
      <c r="J5939" s="1" t="s">
        <v>22</v>
      </c>
      <c r="K5939" s="1" t="s">
        <v>1018</v>
      </c>
      <c r="L5939" s="1" t="s">
        <v>1019</v>
      </c>
      <c r="M5939" s="1">
        <v>0</v>
      </c>
      <c r="O5939" s="1">
        <v>43984</v>
      </c>
      <c r="P5939" s="1">
        <v>2265</v>
      </c>
      <c r="Q5939" s="1" t="s">
        <v>1020</v>
      </c>
    </row>
    <row r="5940" spans="1:17" x14ac:dyDescent="0.4">
      <c r="A5940" t="s">
        <v>48</v>
      </c>
      <c r="B5940" t="s">
        <v>49</v>
      </c>
      <c r="C5940" t="s">
        <v>3</v>
      </c>
      <c r="D5940">
        <v>2020</v>
      </c>
      <c r="E5940" s="3">
        <v>6</v>
      </c>
      <c r="F5940" s="21" t="s">
        <v>50</v>
      </c>
      <c r="G5940" s="1">
        <v>139</v>
      </c>
      <c r="H5940" s="1" t="s">
        <v>81</v>
      </c>
      <c r="J5940" s="1" t="s">
        <v>58</v>
      </c>
      <c r="K5940" s="1" t="s">
        <v>5844</v>
      </c>
      <c r="L5940" s="1" t="s">
        <v>5845</v>
      </c>
      <c r="M5940" s="1">
        <v>0</v>
      </c>
      <c r="O5940" s="1">
        <v>43973</v>
      </c>
      <c r="P5940" s="1">
        <v>2220</v>
      </c>
      <c r="Q5940" s="1" t="s">
        <v>5846</v>
      </c>
    </row>
    <row r="5941" spans="1:17" x14ac:dyDescent="0.4">
      <c r="A5941" t="s">
        <v>48</v>
      </c>
      <c r="B5941" t="s">
        <v>49</v>
      </c>
      <c r="C5941" t="s">
        <v>3</v>
      </c>
      <c r="D5941">
        <v>2020</v>
      </c>
      <c r="E5941" s="3">
        <v>6</v>
      </c>
      <c r="F5941" s="21" t="s">
        <v>50</v>
      </c>
      <c r="G5941" s="1">
        <v>140</v>
      </c>
      <c r="H5941" s="1" t="s">
        <v>5758</v>
      </c>
      <c r="J5941" s="1" t="s">
        <v>16</v>
      </c>
      <c r="K5941" s="1" t="s">
        <v>1095</v>
      </c>
      <c r="L5941" s="1" t="s">
        <v>1096</v>
      </c>
      <c r="M5941" s="1">
        <v>0</v>
      </c>
      <c r="O5941" s="1">
        <v>43866</v>
      </c>
      <c r="P5941" s="1">
        <v>2216</v>
      </c>
      <c r="Q5941" s="1" t="s">
        <v>1097</v>
      </c>
    </row>
    <row r="5942" spans="1:17" x14ac:dyDescent="0.4">
      <c r="A5942" t="s">
        <v>48</v>
      </c>
      <c r="B5942" t="s">
        <v>49</v>
      </c>
      <c r="C5942" t="s">
        <v>3</v>
      </c>
      <c r="D5942">
        <v>2020</v>
      </c>
      <c r="E5942" s="3">
        <v>6</v>
      </c>
      <c r="F5942" s="21" t="s">
        <v>50</v>
      </c>
      <c r="G5942" s="1">
        <v>141</v>
      </c>
      <c r="H5942" s="1" t="s">
        <v>5847</v>
      </c>
      <c r="J5942" s="1" t="s">
        <v>11</v>
      </c>
      <c r="K5942" s="1" t="s">
        <v>986</v>
      </c>
      <c r="L5942" s="1" t="s">
        <v>103</v>
      </c>
      <c r="M5942" s="1">
        <v>0</v>
      </c>
      <c r="O5942" s="1">
        <v>44008</v>
      </c>
      <c r="P5942" s="1">
        <v>2209</v>
      </c>
      <c r="Q5942" s="1" t="s">
        <v>987</v>
      </c>
    </row>
    <row r="5943" spans="1:17" x14ac:dyDescent="0.4">
      <c r="A5943" t="s">
        <v>48</v>
      </c>
      <c r="B5943" t="s">
        <v>49</v>
      </c>
      <c r="C5943" t="s">
        <v>3</v>
      </c>
      <c r="D5943">
        <v>2020</v>
      </c>
      <c r="E5943" s="3">
        <v>6</v>
      </c>
      <c r="F5943" s="21" t="s">
        <v>50</v>
      </c>
      <c r="G5943" s="1">
        <v>142</v>
      </c>
      <c r="H5943" s="1" t="s">
        <v>5848</v>
      </c>
      <c r="J5943" s="1" t="s">
        <v>117</v>
      </c>
      <c r="K5943" s="1" t="s">
        <v>219</v>
      </c>
      <c r="L5943" s="1" t="s">
        <v>220</v>
      </c>
      <c r="M5943" s="1">
        <v>0</v>
      </c>
      <c r="O5943" s="1">
        <v>44004</v>
      </c>
      <c r="P5943" s="1">
        <v>2207</v>
      </c>
      <c r="Q5943" s="1" t="s">
        <v>221</v>
      </c>
    </row>
    <row r="5944" spans="1:17" x14ac:dyDescent="0.4">
      <c r="A5944" t="s">
        <v>48</v>
      </c>
      <c r="B5944" t="s">
        <v>49</v>
      </c>
      <c r="C5944" t="s">
        <v>3</v>
      </c>
      <c r="D5944">
        <v>2020</v>
      </c>
      <c r="E5944" s="3">
        <v>6</v>
      </c>
      <c r="F5944" s="21" t="s">
        <v>50</v>
      </c>
      <c r="G5944" s="1">
        <v>143</v>
      </c>
      <c r="H5944" s="1" t="s">
        <v>5814</v>
      </c>
      <c r="J5944" s="1" t="s">
        <v>274</v>
      </c>
      <c r="K5944" s="1" t="s">
        <v>1085</v>
      </c>
      <c r="L5944" s="1" t="s">
        <v>944</v>
      </c>
      <c r="M5944" s="1">
        <v>0</v>
      </c>
      <c r="O5944" s="1">
        <v>44007</v>
      </c>
      <c r="P5944" s="1">
        <v>2202</v>
      </c>
      <c r="Q5944" s="1" t="s">
        <v>1086</v>
      </c>
    </row>
    <row r="5945" spans="1:17" x14ac:dyDescent="0.4">
      <c r="A5945" t="s">
        <v>48</v>
      </c>
      <c r="B5945" t="s">
        <v>49</v>
      </c>
      <c r="C5945" t="s">
        <v>3</v>
      </c>
      <c r="D5945">
        <v>2020</v>
      </c>
      <c r="E5945" s="3">
        <v>6</v>
      </c>
      <c r="F5945" s="21" t="s">
        <v>50</v>
      </c>
      <c r="G5945" s="1">
        <v>144</v>
      </c>
      <c r="H5945" s="1" t="s">
        <v>5849</v>
      </c>
      <c r="J5945" s="1" t="s">
        <v>58</v>
      </c>
      <c r="K5945" s="1" t="s">
        <v>899</v>
      </c>
      <c r="L5945" s="1" t="s">
        <v>92</v>
      </c>
      <c r="M5945" s="1">
        <v>0</v>
      </c>
      <c r="O5945" s="1">
        <v>43914</v>
      </c>
      <c r="P5945" s="1">
        <v>2181</v>
      </c>
      <c r="Q5945" s="1" t="s">
        <v>900</v>
      </c>
    </row>
    <row r="5946" spans="1:17" x14ac:dyDescent="0.4">
      <c r="A5946" t="s">
        <v>48</v>
      </c>
      <c r="B5946" t="s">
        <v>49</v>
      </c>
      <c r="C5946" t="s">
        <v>3</v>
      </c>
      <c r="D5946">
        <v>2020</v>
      </c>
      <c r="E5946" s="3">
        <v>6</v>
      </c>
      <c r="F5946" s="21" t="s">
        <v>50</v>
      </c>
      <c r="G5946" s="1">
        <v>145</v>
      </c>
      <c r="H5946" s="1" t="s">
        <v>5850</v>
      </c>
      <c r="J5946" s="1" t="s">
        <v>21</v>
      </c>
      <c r="K5946" s="1" t="s">
        <v>774</v>
      </c>
      <c r="L5946" s="1" t="s">
        <v>775</v>
      </c>
      <c r="M5946" s="1">
        <v>0</v>
      </c>
      <c r="N5946" s="1" t="s">
        <v>776</v>
      </c>
      <c r="O5946" s="1">
        <v>43983</v>
      </c>
      <c r="P5946" s="1">
        <v>2146</v>
      </c>
      <c r="Q5946" s="1" t="s">
        <v>777</v>
      </c>
    </row>
    <row r="5947" spans="1:17" x14ac:dyDescent="0.4">
      <c r="A5947" t="s">
        <v>48</v>
      </c>
      <c r="B5947" t="s">
        <v>49</v>
      </c>
      <c r="C5947" t="s">
        <v>3</v>
      </c>
      <c r="D5947">
        <v>2020</v>
      </c>
      <c r="E5947" s="3">
        <v>6</v>
      </c>
      <c r="F5947" s="21" t="s">
        <v>50</v>
      </c>
      <c r="G5947" s="1">
        <v>146</v>
      </c>
      <c r="H5947" s="1" t="s">
        <v>62</v>
      </c>
      <c r="J5947" s="1" t="s">
        <v>11</v>
      </c>
      <c r="K5947" s="1" t="s">
        <v>461</v>
      </c>
      <c r="L5947" s="1" t="s">
        <v>462</v>
      </c>
      <c r="M5947" s="1">
        <v>0</v>
      </c>
      <c r="O5947" s="1">
        <v>43983</v>
      </c>
      <c r="P5947" s="1">
        <v>2132</v>
      </c>
      <c r="Q5947" s="1" t="s">
        <v>463</v>
      </c>
    </row>
    <row r="5948" spans="1:17" x14ac:dyDescent="0.4">
      <c r="A5948" t="s">
        <v>48</v>
      </c>
      <c r="B5948" t="s">
        <v>49</v>
      </c>
      <c r="C5948" t="s">
        <v>3</v>
      </c>
      <c r="D5948">
        <v>2020</v>
      </c>
      <c r="E5948" s="3">
        <v>6</v>
      </c>
      <c r="F5948" s="21" t="s">
        <v>50</v>
      </c>
      <c r="G5948" s="1">
        <v>147</v>
      </c>
      <c r="H5948" s="1" t="s">
        <v>81</v>
      </c>
      <c r="J5948" s="1" t="s">
        <v>16</v>
      </c>
      <c r="K5948" s="1" t="s">
        <v>5851</v>
      </c>
      <c r="L5948" s="1" t="s">
        <v>5852</v>
      </c>
      <c r="M5948" s="1">
        <v>0</v>
      </c>
      <c r="O5948" s="1">
        <v>44012</v>
      </c>
      <c r="P5948" s="1">
        <v>2073</v>
      </c>
      <c r="Q5948" s="1" t="s">
        <v>5853</v>
      </c>
    </row>
    <row r="5949" spans="1:17" x14ac:dyDescent="0.4">
      <c r="A5949" t="s">
        <v>48</v>
      </c>
      <c r="B5949" t="s">
        <v>49</v>
      </c>
      <c r="C5949" t="s">
        <v>3</v>
      </c>
      <c r="D5949">
        <v>2020</v>
      </c>
      <c r="E5949" s="3">
        <v>6</v>
      </c>
      <c r="F5949" s="21" t="s">
        <v>50</v>
      </c>
      <c r="G5949" s="1">
        <v>148</v>
      </c>
      <c r="H5949" s="1" t="s">
        <v>5759</v>
      </c>
      <c r="J5949" s="1" t="s">
        <v>16</v>
      </c>
      <c r="K5949" s="1" t="s">
        <v>750</v>
      </c>
      <c r="L5949" s="1" t="s">
        <v>751</v>
      </c>
      <c r="M5949" s="1">
        <v>0</v>
      </c>
      <c r="O5949" s="1">
        <v>44005</v>
      </c>
      <c r="P5949" s="1">
        <v>2066</v>
      </c>
      <c r="Q5949" s="1" t="s">
        <v>752</v>
      </c>
    </row>
    <row r="5950" spans="1:17" x14ac:dyDescent="0.4">
      <c r="A5950" t="s">
        <v>48</v>
      </c>
      <c r="B5950" t="s">
        <v>49</v>
      </c>
      <c r="C5950" t="s">
        <v>3</v>
      </c>
      <c r="D5950">
        <v>2020</v>
      </c>
      <c r="E5950" s="3">
        <v>6</v>
      </c>
      <c r="F5950" s="21" t="s">
        <v>50</v>
      </c>
      <c r="G5950" s="1">
        <v>149</v>
      </c>
      <c r="H5950" s="1" t="s">
        <v>5792</v>
      </c>
      <c r="J5950" s="1" t="s">
        <v>7</v>
      </c>
      <c r="K5950" s="1" t="s">
        <v>186</v>
      </c>
      <c r="L5950" s="1" t="s">
        <v>187</v>
      </c>
      <c r="M5950" s="1">
        <v>0</v>
      </c>
      <c r="O5950" s="1">
        <v>44007</v>
      </c>
      <c r="P5950" s="1">
        <v>2056</v>
      </c>
      <c r="Q5950" s="1" t="s">
        <v>188</v>
      </c>
    </row>
    <row r="5951" spans="1:17" x14ac:dyDescent="0.4">
      <c r="A5951" t="s">
        <v>48</v>
      </c>
      <c r="B5951" t="s">
        <v>49</v>
      </c>
      <c r="C5951" t="s">
        <v>3</v>
      </c>
      <c r="D5951">
        <v>2020</v>
      </c>
      <c r="E5951" s="3">
        <v>6</v>
      </c>
      <c r="F5951" s="21" t="s">
        <v>50</v>
      </c>
      <c r="G5951" s="1">
        <v>150</v>
      </c>
      <c r="H5951" s="1" t="s">
        <v>5840</v>
      </c>
      <c r="J5951" s="1" t="s">
        <v>82</v>
      </c>
      <c r="K5951" s="1" t="s">
        <v>203</v>
      </c>
      <c r="L5951" s="1" t="s">
        <v>204</v>
      </c>
      <c r="M5951" s="1">
        <v>0</v>
      </c>
      <c r="O5951" s="1">
        <v>44014</v>
      </c>
      <c r="P5951" s="1">
        <v>1995</v>
      </c>
      <c r="Q5951" s="1" t="s">
        <v>205</v>
      </c>
    </row>
    <row r="5952" spans="1:17" x14ac:dyDescent="0.4">
      <c r="A5952" t="s">
        <v>48</v>
      </c>
      <c r="B5952" t="s">
        <v>49</v>
      </c>
      <c r="C5952" t="s">
        <v>3</v>
      </c>
      <c r="D5952">
        <v>2020</v>
      </c>
      <c r="E5952" s="3">
        <v>6</v>
      </c>
      <c r="F5952" s="21" t="s">
        <v>50</v>
      </c>
      <c r="G5952" s="1">
        <v>151</v>
      </c>
      <c r="H5952" s="1" t="s">
        <v>5854</v>
      </c>
      <c r="J5952" s="1" t="s">
        <v>8</v>
      </c>
      <c r="K5952" s="1" t="s">
        <v>287</v>
      </c>
      <c r="L5952" s="1" t="s">
        <v>288</v>
      </c>
      <c r="M5952" s="1">
        <v>0</v>
      </c>
      <c r="O5952" s="1">
        <v>43997</v>
      </c>
      <c r="P5952" s="1">
        <v>1993</v>
      </c>
      <c r="Q5952" s="1" t="s">
        <v>289</v>
      </c>
    </row>
    <row r="5953" spans="1:17" x14ac:dyDescent="0.4">
      <c r="A5953" t="s">
        <v>48</v>
      </c>
      <c r="B5953" t="s">
        <v>49</v>
      </c>
      <c r="C5953" t="s">
        <v>3</v>
      </c>
      <c r="D5953">
        <v>2020</v>
      </c>
      <c r="E5953" s="3">
        <v>6</v>
      </c>
      <c r="F5953" s="21" t="s">
        <v>50</v>
      </c>
      <c r="G5953" s="1">
        <v>152</v>
      </c>
      <c r="H5953" s="1" t="s">
        <v>81</v>
      </c>
      <c r="J5953" s="1" t="s">
        <v>11</v>
      </c>
      <c r="K5953" s="1" t="s">
        <v>852</v>
      </c>
      <c r="L5953" s="1" t="s">
        <v>853</v>
      </c>
      <c r="M5953" s="1">
        <v>0</v>
      </c>
      <c r="O5953" s="1">
        <v>44014</v>
      </c>
      <c r="P5953" s="1">
        <v>1960</v>
      </c>
      <c r="Q5953" s="1" t="s">
        <v>854</v>
      </c>
    </row>
    <row r="5954" spans="1:17" x14ac:dyDescent="0.4">
      <c r="A5954" t="s">
        <v>48</v>
      </c>
      <c r="B5954" t="s">
        <v>49</v>
      </c>
      <c r="C5954" t="s">
        <v>3</v>
      </c>
      <c r="D5954">
        <v>2020</v>
      </c>
      <c r="E5954" s="3">
        <v>6</v>
      </c>
      <c r="F5954" s="21" t="s">
        <v>50</v>
      </c>
      <c r="G5954" s="1">
        <v>153</v>
      </c>
      <c r="H5954" s="1" t="s">
        <v>5855</v>
      </c>
      <c r="J5954" s="1" t="s">
        <v>8</v>
      </c>
      <c r="K5954" s="1" t="s">
        <v>263</v>
      </c>
      <c r="L5954" s="1" t="s">
        <v>264</v>
      </c>
      <c r="M5954" s="1">
        <v>0</v>
      </c>
      <c r="O5954" s="1">
        <v>44014</v>
      </c>
      <c r="P5954" s="1">
        <v>1955</v>
      </c>
      <c r="Q5954" s="1" t="s">
        <v>265</v>
      </c>
    </row>
    <row r="5955" spans="1:17" x14ac:dyDescent="0.4">
      <c r="A5955" t="s">
        <v>48</v>
      </c>
      <c r="B5955" t="s">
        <v>49</v>
      </c>
      <c r="C5955" t="s">
        <v>3</v>
      </c>
      <c r="D5955">
        <v>2020</v>
      </c>
      <c r="E5955" s="3">
        <v>6</v>
      </c>
      <c r="F5955" s="21" t="s">
        <v>50</v>
      </c>
      <c r="G5955" s="1">
        <v>154</v>
      </c>
      <c r="H5955" s="1" t="s">
        <v>5814</v>
      </c>
      <c r="J5955" s="1" t="s">
        <v>11</v>
      </c>
      <c r="K5955" s="1" t="s">
        <v>766</v>
      </c>
      <c r="L5955" s="1" t="s">
        <v>103</v>
      </c>
      <c r="M5955" s="1">
        <v>0</v>
      </c>
      <c r="O5955" s="1">
        <v>44015</v>
      </c>
      <c r="P5955" s="1">
        <v>1954</v>
      </c>
      <c r="Q5955" s="1" t="s">
        <v>767</v>
      </c>
    </row>
    <row r="5956" spans="1:17" x14ac:dyDescent="0.4">
      <c r="A5956" t="s">
        <v>48</v>
      </c>
      <c r="B5956" t="s">
        <v>49</v>
      </c>
      <c r="C5956" t="s">
        <v>3</v>
      </c>
      <c r="D5956">
        <v>2020</v>
      </c>
      <c r="E5956" s="3">
        <v>6</v>
      </c>
      <c r="F5956" s="21" t="s">
        <v>50</v>
      </c>
      <c r="G5956" s="1">
        <v>155</v>
      </c>
      <c r="H5956" s="1" t="s">
        <v>5850</v>
      </c>
      <c r="J5956" s="1" t="s">
        <v>10</v>
      </c>
      <c r="K5956" s="1" t="s">
        <v>678</v>
      </c>
      <c r="L5956" s="1" t="s">
        <v>679</v>
      </c>
      <c r="M5956" s="1">
        <v>0</v>
      </c>
      <c r="O5956" s="1">
        <v>44015</v>
      </c>
      <c r="P5956" s="1">
        <v>1951</v>
      </c>
      <c r="Q5956" s="1" t="s">
        <v>680</v>
      </c>
    </row>
    <row r="5957" spans="1:17" x14ac:dyDescent="0.4">
      <c r="A5957" t="s">
        <v>48</v>
      </c>
      <c r="B5957" t="s">
        <v>49</v>
      </c>
      <c r="C5957" t="s">
        <v>3</v>
      </c>
      <c r="D5957">
        <v>2020</v>
      </c>
      <c r="E5957" s="3">
        <v>6</v>
      </c>
      <c r="F5957" s="21" t="s">
        <v>50</v>
      </c>
      <c r="G5957" s="1">
        <v>156</v>
      </c>
      <c r="H5957" s="1" t="s">
        <v>5766</v>
      </c>
      <c r="J5957" s="1" t="s">
        <v>73</v>
      </c>
      <c r="K5957" s="1" t="s">
        <v>575</v>
      </c>
      <c r="L5957" s="1" t="s">
        <v>576</v>
      </c>
      <c r="M5957" s="1">
        <v>0</v>
      </c>
      <c r="O5957" s="1">
        <v>43988</v>
      </c>
      <c r="P5957" s="1">
        <v>1893</v>
      </c>
      <c r="Q5957" s="1" t="s">
        <v>577</v>
      </c>
    </row>
    <row r="5958" spans="1:17" x14ac:dyDescent="0.4">
      <c r="A5958" t="s">
        <v>48</v>
      </c>
      <c r="B5958" t="s">
        <v>49</v>
      </c>
      <c r="C5958" t="s">
        <v>3</v>
      </c>
      <c r="D5958">
        <v>2020</v>
      </c>
      <c r="E5958" s="3">
        <v>6</v>
      </c>
      <c r="F5958" s="21" t="s">
        <v>50</v>
      </c>
      <c r="G5958" s="1">
        <v>157</v>
      </c>
      <c r="H5958" s="1" t="s">
        <v>5856</v>
      </c>
      <c r="J5958" s="1" t="s">
        <v>11</v>
      </c>
      <c r="K5958" s="1" t="s">
        <v>702</v>
      </c>
      <c r="L5958" s="1" t="s">
        <v>551</v>
      </c>
      <c r="M5958" s="1">
        <v>0</v>
      </c>
      <c r="O5958" s="1">
        <v>43977</v>
      </c>
      <c r="P5958" s="1">
        <v>1875</v>
      </c>
      <c r="Q5958" s="1" t="s">
        <v>703</v>
      </c>
    </row>
    <row r="5959" spans="1:17" x14ac:dyDescent="0.4">
      <c r="A5959" t="s">
        <v>48</v>
      </c>
      <c r="B5959" t="s">
        <v>49</v>
      </c>
      <c r="C5959" t="s">
        <v>3</v>
      </c>
      <c r="D5959">
        <v>2020</v>
      </c>
      <c r="E5959" s="3">
        <v>6</v>
      </c>
      <c r="F5959" s="21" t="s">
        <v>50</v>
      </c>
      <c r="G5959" s="1">
        <v>158</v>
      </c>
      <c r="H5959" s="1" t="s">
        <v>5857</v>
      </c>
      <c r="J5959" s="1" t="s">
        <v>22</v>
      </c>
      <c r="K5959" s="1" t="s">
        <v>1120</v>
      </c>
      <c r="L5959" s="1" t="s">
        <v>1121</v>
      </c>
      <c r="M5959" s="1">
        <v>0</v>
      </c>
      <c r="O5959" s="1">
        <v>44014</v>
      </c>
      <c r="P5959" s="1">
        <v>1842</v>
      </c>
      <c r="Q5959" s="1" t="s">
        <v>1122</v>
      </c>
    </row>
    <row r="5960" spans="1:17" x14ac:dyDescent="0.4">
      <c r="A5960" t="s">
        <v>48</v>
      </c>
      <c r="B5960" t="s">
        <v>49</v>
      </c>
      <c r="C5960" t="s">
        <v>3</v>
      </c>
      <c r="D5960">
        <v>2020</v>
      </c>
      <c r="E5960" s="3">
        <v>6</v>
      </c>
      <c r="F5960" s="21" t="s">
        <v>50</v>
      </c>
      <c r="G5960" s="1">
        <v>159</v>
      </c>
      <c r="H5960" s="1" t="s">
        <v>5765</v>
      </c>
      <c r="J5960" s="1" t="s">
        <v>58</v>
      </c>
      <c r="K5960" s="1" t="s">
        <v>315</v>
      </c>
      <c r="L5960" s="1" t="s">
        <v>125</v>
      </c>
      <c r="M5960" s="1">
        <v>0</v>
      </c>
      <c r="O5960" s="1">
        <v>43987</v>
      </c>
      <c r="P5960" s="1">
        <v>1824</v>
      </c>
      <c r="Q5960" s="1" t="s">
        <v>316</v>
      </c>
    </row>
    <row r="5961" spans="1:17" x14ac:dyDescent="0.4">
      <c r="A5961" t="s">
        <v>48</v>
      </c>
      <c r="B5961" t="s">
        <v>49</v>
      </c>
      <c r="C5961" t="s">
        <v>3</v>
      </c>
      <c r="D5961">
        <v>2020</v>
      </c>
      <c r="E5961" s="3">
        <v>6</v>
      </c>
      <c r="F5961" s="21" t="s">
        <v>50</v>
      </c>
      <c r="G5961" s="1">
        <v>160</v>
      </c>
      <c r="H5961" s="1" t="s">
        <v>81</v>
      </c>
      <c r="J5961" s="1" t="s">
        <v>11</v>
      </c>
      <c r="K5961" s="1" t="s">
        <v>5858</v>
      </c>
      <c r="L5961" s="1" t="s">
        <v>3370</v>
      </c>
      <c r="M5961" s="1">
        <v>0</v>
      </c>
      <c r="O5961" s="1">
        <v>44013</v>
      </c>
      <c r="P5961" s="1">
        <v>1818</v>
      </c>
      <c r="Q5961" s="1" t="s">
        <v>5859</v>
      </c>
    </row>
    <row r="5962" spans="1:17" x14ac:dyDescent="0.4">
      <c r="A5962" t="s">
        <v>48</v>
      </c>
      <c r="B5962" t="s">
        <v>49</v>
      </c>
      <c r="C5962" t="s">
        <v>3</v>
      </c>
      <c r="D5962">
        <v>2020</v>
      </c>
      <c r="E5962" s="3">
        <v>6</v>
      </c>
      <c r="F5962" s="21" t="s">
        <v>50</v>
      </c>
      <c r="G5962" s="1">
        <v>161</v>
      </c>
      <c r="H5962" s="1" t="s">
        <v>5812</v>
      </c>
      <c r="J5962" s="1" t="s">
        <v>10</v>
      </c>
      <c r="K5962" s="1" t="s">
        <v>855</v>
      </c>
      <c r="L5962" s="1" t="s">
        <v>856</v>
      </c>
      <c r="M5962" s="1">
        <v>0</v>
      </c>
      <c r="N5962" s="1" t="s">
        <v>857</v>
      </c>
      <c r="O5962" s="1">
        <v>43999</v>
      </c>
      <c r="P5962" s="1">
        <v>1817</v>
      </c>
      <c r="Q5962" s="1" t="s">
        <v>858</v>
      </c>
    </row>
    <row r="5963" spans="1:17" x14ac:dyDescent="0.4">
      <c r="A5963" t="s">
        <v>48</v>
      </c>
      <c r="B5963" t="s">
        <v>49</v>
      </c>
      <c r="C5963" t="s">
        <v>3</v>
      </c>
      <c r="D5963">
        <v>2020</v>
      </c>
      <c r="E5963" s="3">
        <v>6</v>
      </c>
      <c r="F5963" s="21" t="s">
        <v>50</v>
      </c>
      <c r="G5963" s="1">
        <v>162</v>
      </c>
      <c r="H5963" s="1" t="s">
        <v>5744</v>
      </c>
      <c r="J5963" s="1" t="s">
        <v>9</v>
      </c>
      <c r="K5963" s="1" t="s">
        <v>1115</v>
      </c>
      <c r="L5963" s="1" t="s">
        <v>71</v>
      </c>
      <c r="M5963" s="1">
        <v>0</v>
      </c>
      <c r="O5963" s="1">
        <v>44000</v>
      </c>
      <c r="P5963" s="1">
        <v>1761</v>
      </c>
      <c r="Q5963" s="1" t="s">
        <v>1116</v>
      </c>
    </row>
    <row r="5964" spans="1:17" x14ac:dyDescent="0.4">
      <c r="A5964" t="s">
        <v>48</v>
      </c>
      <c r="B5964" t="s">
        <v>49</v>
      </c>
      <c r="C5964" t="s">
        <v>3</v>
      </c>
      <c r="D5964">
        <v>2020</v>
      </c>
      <c r="E5964" s="3">
        <v>6</v>
      </c>
      <c r="F5964" s="21" t="s">
        <v>50</v>
      </c>
      <c r="G5964" s="1">
        <v>163</v>
      </c>
      <c r="H5964" s="1" t="s">
        <v>5860</v>
      </c>
      <c r="J5964" s="1" t="s">
        <v>73</v>
      </c>
      <c r="K5964" s="1" t="s">
        <v>1101</v>
      </c>
      <c r="L5964" s="1" t="s">
        <v>92</v>
      </c>
      <c r="M5964" s="1">
        <v>0</v>
      </c>
      <c r="O5964" s="1">
        <v>44012</v>
      </c>
      <c r="P5964" s="1">
        <v>1730</v>
      </c>
      <c r="Q5964" s="1" t="s">
        <v>1102</v>
      </c>
    </row>
    <row r="5965" spans="1:17" x14ac:dyDescent="0.4">
      <c r="A5965" t="s">
        <v>48</v>
      </c>
      <c r="B5965" t="s">
        <v>49</v>
      </c>
      <c r="C5965" t="s">
        <v>3</v>
      </c>
      <c r="D5965">
        <v>2020</v>
      </c>
      <c r="E5965" s="3">
        <v>6</v>
      </c>
      <c r="F5965" s="21" t="s">
        <v>50</v>
      </c>
      <c r="G5965" s="1">
        <v>164</v>
      </c>
      <c r="H5965" s="1" t="s">
        <v>5742</v>
      </c>
      <c r="J5965" s="1" t="s">
        <v>22</v>
      </c>
      <c r="K5965" s="1" t="s">
        <v>491</v>
      </c>
      <c r="L5965" s="1" t="s">
        <v>492</v>
      </c>
      <c r="M5965" s="1">
        <v>0</v>
      </c>
      <c r="O5965" s="1">
        <v>44012</v>
      </c>
      <c r="P5965" s="1">
        <v>1725</v>
      </c>
      <c r="Q5965" s="1" t="s">
        <v>493</v>
      </c>
    </row>
    <row r="5966" spans="1:17" x14ac:dyDescent="0.4">
      <c r="A5966" t="s">
        <v>48</v>
      </c>
      <c r="B5966" t="s">
        <v>49</v>
      </c>
      <c r="C5966" t="s">
        <v>3</v>
      </c>
      <c r="D5966">
        <v>2020</v>
      </c>
      <c r="E5966" s="3">
        <v>6</v>
      </c>
      <c r="F5966" s="21" t="s">
        <v>50</v>
      </c>
      <c r="G5966" s="1">
        <v>165</v>
      </c>
      <c r="H5966" s="1" t="s">
        <v>5785</v>
      </c>
      <c r="J5966" s="1" t="s">
        <v>155</v>
      </c>
      <c r="K5966" s="1" t="s">
        <v>1125</v>
      </c>
      <c r="L5966" s="1" t="s">
        <v>1126</v>
      </c>
      <c r="M5966" s="1">
        <v>0</v>
      </c>
      <c r="N5966" s="1" t="s">
        <v>1127</v>
      </c>
      <c r="O5966" s="1">
        <v>43978</v>
      </c>
      <c r="P5966" s="1">
        <v>1707</v>
      </c>
      <c r="Q5966" s="1" t="s">
        <v>1128</v>
      </c>
    </row>
    <row r="5967" spans="1:17" x14ac:dyDescent="0.4">
      <c r="A5967" t="s">
        <v>48</v>
      </c>
      <c r="B5967" t="s">
        <v>49</v>
      </c>
      <c r="C5967" t="s">
        <v>3</v>
      </c>
      <c r="D5967">
        <v>2020</v>
      </c>
      <c r="E5967" s="3">
        <v>6</v>
      </c>
      <c r="F5967" s="21" t="s">
        <v>50</v>
      </c>
      <c r="G5967" s="1">
        <v>166</v>
      </c>
      <c r="H5967" s="1" t="s">
        <v>81</v>
      </c>
      <c r="J5967" s="1" t="s">
        <v>23</v>
      </c>
      <c r="K5967" s="1" t="s">
        <v>5861</v>
      </c>
      <c r="L5967" s="1" t="s">
        <v>5862</v>
      </c>
      <c r="M5967" s="1">
        <v>0</v>
      </c>
      <c r="N5967" s="1" t="s">
        <v>2179</v>
      </c>
      <c r="O5967" s="1">
        <v>43565</v>
      </c>
      <c r="P5967" s="1">
        <v>1700</v>
      </c>
      <c r="Q5967" s="1" t="s">
        <v>5863</v>
      </c>
    </row>
    <row r="5968" spans="1:17" x14ac:dyDescent="0.4">
      <c r="A5968" t="s">
        <v>48</v>
      </c>
      <c r="B5968" t="s">
        <v>49</v>
      </c>
      <c r="C5968" t="s">
        <v>3</v>
      </c>
      <c r="D5968">
        <v>2020</v>
      </c>
      <c r="E5968" s="3">
        <v>6</v>
      </c>
      <c r="F5968" s="21" t="s">
        <v>50</v>
      </c>
      <c r="G5968" s="1">
        <v>167</v>
      </c>
      <c r="H5968" s="1" t="s">
        <v>5864</v>
      </c>
      <c r="J5968" s="1" t="s">
        <v>21</v>
      </c>
      <c r="K5968" s="1" t="s">
        <v>907</v>
      </c>
      <c r="L5968" s="1" t="s">
        <v>908</v>
      </c>
      <c r="M5968" s="1">
        <v>0</v>
      </c>
      <c r="N5968" s="1" t="s">
        <v>909</v>
      </c>
      <c r="O5968" s="1">
        <v>44010</v>
      </c>
      <c r="P5968" s="1">
        <v>1697</v>
      </c>
      <c r="Q5968" s="1" t="s">
        <v>910</v>
      </c>
    </row>
    <row r="5969" spans="1:17" x14ac:dyDescent="0.4">
      <c r="A5969" t="s">
        <v>48</v>
      </c>
      <c r="B5969" t="s">
        <v>49</v>
      </c>
      <c r="C5969" t="s">
        <v>3</v>
      </c>
      <c r="D5969">
        <v>2020</v>
      </c>
      <c r="E5969" s="3">
        <v>6</v>
      </c>
      <c r="F5969" s="21" t="s">
        <v>50</v>
      </c>
      <c r="G5969" s="1">
        <v>168</v>
      </c>
      <c r="H5969" s="1" t="s">
        <v>5865</v>
      </c>
      <c r="J5969" s="1" t="s">
        <v>51</v>
      </c>
      <c r="K5969" s="1" t="s">
        <v>253</v>
      </c>
      <c r="L5969" s="1" t="s">
        <v>254</v>
      </c>
      <c r="M5969" s="1">
        <v>0</v>
      </c>
      <c r="O5969" s="1">
        <v>43663</v>
      </c>
      <c r="P5969" s="1">
        <v>1636</v>
      </c>
      <c r="Q5969" s="1" t="s">
        <v>255</v>
      </c>
    </row>
    <row r="5970" spans="1:17" x14ac:dyDescent="0.4">
      <c r="A5970" t="s">
        <v>48</v>
      </c>
      <c r="B5970" t="s">
        <v>49</v>
      </c>
      <c r="C5970" t="s">
        <v>3</v>
      </c>
      <c r="D5970">
        <v>2020</v>
      </c>
      <c r="E5970" s="3">
        <v>6</v>
      </c>
      <c r="F5970" s="21" t="s">
        <v>50</v>
      </c>
      <c r="G5970" s="1">
        <v>169</v>
      </c>
      <c r="H5970" s="1" t="s">
        <v>5866</v>
      </c>
      <c r="J5970" s="1" t="s">
        <v>73</v>
      </c>
      <c r="K5970" s="1" t="s">
        <v>911</v>
      </c>
      <c r="L5970" s="1" t="s">
        <v>912</v>
      </c>
      <c r="M5970" s="1">
        <v>0</v>
      </c>
      <c r="N5970" s="1" t="s">
        <v>913</v>
      </c>
      <c r="O5970" s="1">
        <v>44014</v>
      </c>
      <c r="P5970" s="1">
        <v>1634</v>
      </c>
      <c r="Q5970" s="1" t="s">
        <v>914</v>
      </c>
    </row>
    <row r="5971" spans="1:17" x14ac:dyDescent="0.4">
      <c r="A5971" t="s">
        <v>48</v>
      </c>
      <c r="B5971" t="s">
        <v>49</v>
      </c>
      <c r="C5971" t="s">
        <v>3</v>
      </c>
      <c r="D5971">
        <v>2020</v>
      </c>
      <c r="E5971" s="3">
        <v>6</v>
      </c>
      <c r="F5971" s="21" t="s">
        <v>50</v>
      </c>
      <c r="G5971" s="1">
        <v>170</v>
      </c>
      <c r="H5971" s="1" t="s">
        <v>62</v>
      </c>
      <c r="J5971" s="1" t="s">
        <v>23</v>
      </c>
      <c r="K5971" s="1" t="s">
        <v>704</v>
      </c>
      <c r="L5971" s="1" t="s">
        <v>75</v>
      </c>
      <c r="M5971" s="1">
        <v>0</v>
      </c>
      <c r="O5971" s="1">
        <v>44006</v>
      </c>
      <c r="P5971" s="1">
        <v>1629</v>
      </c>
      <c r="Q5971" s="1" t="s">
        <v>705</v>
      </c>
    </row>
    <row r="5972" spans="1:17" x14ac:dyDescent="0.4">
      <c r="A5972" t="s">
        <v>48</v>
      </c>
      <c r="B5972" t="s">
        <v>49</v>
      </c>
      <c r="C5972" t="s">
        <v>3</v>
      </c>
      <c r="D5972">
        <v>2020</v>
      </c>
      <c r="E5972" s="3">
        <v>6</v>
      </c>
      <c r="F5972" s="21" t="s">
        <v>50</v>
      </c>
      <c r="G5972" s="1">
        <v>171</v>
      </c>
      <c r="H5972" s="1" t="s">
        <v>81</v>
      </c>
      <c r="J5972" s="1" t="s">
        <v>58</v>
      </c>
      <c r="K5972" s="1" t="s">
        <v>867</v>
      </c>
      <c r="L5972" s="1" t="s">
        <v>868</v>
      </c>
      <c r="M5972" s="1">
        <v>0</v>
      </c>
      <c r="O5972" s="1">
        <v>43955</v>
      </c>
      <c r="P5972" s="1">
        <v>1600</v>
      </c>
      <c r="Q5972" s="1" t="s">
        <v>869</v>
      </c>
    </row>
    <row r="5973" spans="1:17" x14ac:dyDescent="0.4">
      <c r="A5973" t="s">
        <v>48</v>
      </c>
      <c r="B5973" t="s">
        <v>49</v>
      </c>
      <c r="C5973" t="s">
        <v>3</v>
      </c>
      <c r="D5973">
        <v>2020</v>
      </c>
      <c r="E5973" s="3">
        <v>6</v>
      </c>
      <c r="F5973" s="21" t="s">
        <v>50</v>
      </c>
      <c r="G5973" s="1">
        <v>172</v>
      </c>
      <c r="H5973" s="1" t="s">
        <v>5835</v>
      </c>
      <c r="J5973" s="1" t="s">
        <v>11</v>
      </c>
      <c r="K5973" s="1" t="s">
        <v>1131</v>
      </c>
      <c r="L5973" s="1" t="s">
        <v>1131</v>
      </c>
      <c r="M5973" s="1">
        <v>0</v>
      </c>
      <c r="O5973" s="1">
        <v>44012</v>
      </c>
      <c r="P5973" s="1">
        <v>1597</v>
      </c>
      <c r="Q5973" s="1" t="s">
        <v>1132</v>
      </c>
    </row>
    <row r="5974" spans="1:17" x14ac:dyDescent="0.4">
      <c r="A5974" t="s">
        <v>48</v>
      </c>
      <c r="B5974" t="s">
        <v>49</v>
      </c>
      <c r="C5974" t="s">
        <v>3</v>
      </c>
      <c r="D5974">
        <v>2020</v>
      </c>
      <c r="E5974" s="3">
        <v>6</v>
      </c>
      <c r="F5974" s="21" t="s">
        <v>50</v>
      </c>
      <c r="G5974" s="1">
        <v>173</v>
      </c>
      <c r="H5974" s="1" t="s">
        <v>5867</v>
      </c>
      <c r="J5974" s="1" t="s">
        <v>10</v>
      </c>
      <c r="K5974" s="1" t="s">
        <v>843</v>
      </c>
      <c r="L5974" s="1" t="s">
        <v>71</v>
      </c>
      <c r="M5974" s="1">
        <v>0</v>
      </c>
      <c r="O5974" s="1">
        <v>43999</v>
      </c>
      <c r="P5974" s="1">
        <v>1587</v>
      </c>
      <c r="Q5974" s="1" t="s">
        <v>844</v>
      </c>
    </row>
    <row r="5975" spans="1:17" x14ac:dyDescent="0.4">
      <c r="A5975" t="s">
        <v>48</v>
      </c>
      <c r="B5975" t="s">
        <v>49</v>
      </c>
      <c r="C5975" t="s">
        <v>3</v>
      </c>
      <c r="D5975">
        <v>2020</v>
      </c>
      <c r="E5975" s="3">
        <v>6</v>
      </c>
      <c r="F5975" s="21" t="s">
        <v>50</v>
      </c>
      <c r="G5975" s="1">
        <v>174</v>
      </c>
      <c r="H5975" s="1" t="s">
        <v>5810</v>
      </c>
      <c r="J5975" s="1" t="s">
        <v>58</v>
      </c>
      <c r="K5975" s="1" t="s">
        <v>5868</v>
      </c>
      <c r="L5975" s="1" t="s">
        <v>603</v>
      </c>
      <c r="M5975" s="1">
        <v>0</v>
      </c>
      <c r="O5975" s="1">
        <v>44012</v>
      </c>
      <c r="P5975" s="1">
        <v>1578</v>
      </c>
      <c r="Q5975" s="1" t="s">
        <v>5869</v>
      </c>
    </row>
    <row r="5976" spans="1:17" x14ac:dyDescent="0.4">
      <c r="A5976" t="s">
        <v>48</v>
      </c>
      <c r="B5976" t="s">
        <v>49</v>
      </c>
      <c r="C5976" t="s">
        <v>3</v>
      </c>
      <c r="D5976">
        <v>2020</v>
      </c>
      <c r="E5976" s="3">
        <v>6</v>
      </c>
      <c r="F5976" s="21" t="s">
        <v>50</v>
      </c>
      <c r="G5976" s="1">
        <v>175</v>
      </c>
      <c r="H5976" s="1" t="s">
        <v>5870</v>
      </c>
      <c r="J5976" s="1" t="s">
        <v>58</v>
      </c>
      <c r="K5976" s="1" t="s">
        <v>510</v>
      </c>
      <c r="L5976" s="1" t="s">
        <v>184</v>
      </c>
      <c r="M5976" s="1">
        <v>0</v>
      </c>
      <c r="O5976" s="1">
        <v>43732</v>
      </c>
      <c r="P5976" s="1">
        <v>1550</v>
      </c>
      <c r="Q5976" s="1" t="s">
        <v>511</v>
      </c>
    </row>
    <row r="5977" spans="1:17" x14ac:dyDescent="0.4">
      <c r="A5977" t="s">
        <v>48</v>
      </c>
      <c r="B5977" t="s">
        <v>49</v>
      </c>
      <c r="C5977" t="s">
        <v>3</v>
      </c>
      <c r="D5977">
        <v>2020</v>
      </c>
      <c r="E5977" s="3">
        <v>6</v>
      </c>
      <c r="F5977" s="21" t="s">
        <v>50</v>
      </c>
      <c r="G5977" s="1">
        <v>176</v>
      </c>
      <c r="H5977" s="1" t="s">
        <v>81</v>
      </c>
      <c r="J5977" s="1" t="s">
        <v>11</v>
      </c>
      <c r="K5977" s="1" t="s">
        <v>5871</v>
      </c>
      <c r="L5977" s="1" t="s">
        <v>5872</v>
      </c>
      <c r="M5977" s="1">
        <v>0</v>
      </c>
      <c r="O5977" s="1">
        <v>44012</v>
      </c>
      <c r="P5977" s="1">
        <v>1548</v>
      </c>
      <c r="Q5977" s="1" t="s">
        <v>5873</v>
      </c>
    </row>
    <row r="5978" spans="1:17" x14ac:dyDescent="0.4">
      <c r="A5978" t="s">
        <v>48</v>
      </c>
      <c r="B5978" t="s">
        <v>49</v>
      </c>
      <c r="C5978" t="s">
        <v>3</v>
      </c>
      <c r="D5978">
        <v>2020</v>
      </c>
      <c r="E5978" s="3">
        <v>6</v>
      </c>
      <c r="F5978" s="21" t="s">
        <v>50</v>
      </c>
      <c r="G5978" s="1">
        <v>177</v>
      </c>
      <c r="H5978" s="1" t="s">
        <v>5874</v>
      </c>
      <c r="J5978" s="1" t="s">
        <v>22</v>
      </c>
      <c r="K5978" s="1" t="s">
        <v>1032</v>
      </c>
      <c r="L5978" s="1" t="s">
        <v>1033</v>
      </c>
      <c r="M5978" s="1">
        <v>0</v>
      </c>
      <c r="O5978" s="1">
        <v>44000</v>
      </c>
      <c r="P5978" s="1">
        <v>1514</v>
      </c>
      <c r="Q5978" s="1" t="s">
        <v>1034</v>
      </c>
    </row>
    <row r="5979" spans="1:17" x14ac:dyDescent="0.4">
      <c r="A5979" t="s">
        <v>48</v>
      </c>
      <c r="B5979" t="s">
        <v>49</v>
      </c>
      <c r="C5979" t="s">
        <v>3</v>
      </c>
      <c r="D5979">
        <v>2020</v>
      </c>
      <c r="E5979" s="3">
        <v>6</v>
      </c>
      <c r="F5979" s="21" t="s">
        <v>50</v>
      </c>
      <c r="G5979" s="1">
        <v>178</v>
      </c>
      <c r="H5979" s="1" t="s">
        <v>5875</v>
      </c>
      <c r="J5979" s="1" t="s">
        <v>11</v>
      </c>
      <c r="K5979" s="1" t="s">
        <v>994</v>
      </c>
      <c r="L5979" s="1" t="s">
        <v>995</v>
      </c>
      <c r="M5979" s="1">
        <v>0</v>
      </c>
      <c r="O5979" s="1">
        <v>43987</v>
      </c>
      <c r="P5979" s="1">
        <v>1484</v>
      </c>
      <c r="Q5979" s="1" t="s">
        <v>996</v>
      </c>
    </row>
    <row r="5980" spans="1:17" x14ac:dyDescent="0.4">
      <c r="A5980" t="s">
        <v>48</v>
      </c>
      <c r="B5980" t="s">
        <v>49</v>
      </c>
      <c r="C5980" t="s">
        <v>3</v>
      </c>
      <c r="D5980">
        <v>2020</v>
      </c>
      <c r="E5980" s="3">
        <v>6</v>
      </c>
      <c r="F5980" s="21" t="s">
        <v>50</v>
      </c>
      <c r="G5980" s="1">
        <v>179</v>
      </c>
      <c r="H5980" s="1" t="s">
        <v>5876</v>
      </c>
      <c r="J5980" s="1" t="s">
        <v>163</v>
      </c>
      <c r="K5980" s="1" t="s">
        <v>1044</v>
      </c>
      <c r="L5980" s="1" t="s">
        <v>165</v>
      </c>
      <c r="M5980" s="1">
        <v>0</v>
      </c>
      <c r="O5980" s="1">
        <v>44009</v>
      </c>
      <c r="P5980" s="1">
        <v>1475</v>
      </c>
      <c r="Q5980" s="1" t="s">
        <v>1045</v>
      </c>
    </row>
    <row r="5981" spans="1:17" x14ac:dyDescent="0.4">
      <c r="A5981" t="s">
        <v>48</v>
      </c>
      <c r="B5981" t="s">
        <v>49</v>
      </c>
      <c r="C5981" t="s">
        <v>3</v>
      </c>
      <c r="D5981">
        <v>2020</v>
      </c>
      <c r="E5981" s="3">
        <v>6</v>
      </c>
      <c r="F5981" s="21" t="s">
        <v>50</v>
      </c>
      <c r="G5981" s="1">
        <v>180</v>
      </c>
      <c r="H5981" s="1" t="s">
        <v>5765</v>
      </c>
      <c r="J5981" s="1" t="s">
        <v>9</v>
      </c>
      <c r="K5981" s="1" t="s">
        <v>882</v>
      </c>
      <c r="L5981" s="1" t="s">
        <v>883</v>
      </c>
      <c r="M5981" s="1">
        <v>0</v>
      </c>
      <c r="N5981" s="1" t="s">
        <v>884</v>
      </c>
      <c r="O5981" s="1">
        <v>44015</v>
      </c>
      <c r="P5981" s="1">
        <v>1461</v>
      </c>
      <c r="Q5981" s="1" t="s">
        <v>885</v>
      </c>
    </row>
    <row r="5982" spans="1:17" x14ac:dyDescent="0.4">
      <c r="A5982" t="s">
        <v>48</v>
      </c>
      <c r="B5982" t="s">
        <v>49</v>
      </c>
      <c r="C5982" t="s">
        <v>3</v>
      </c>
      <c r="D5982">
        <v>2020</v>
      </c>
      <c r="E5982" s="3">
        <v>6</v>
      </c>
      <c r="F5982" s="21" t="s">
        <v>50</v>
      </c>
      <c r="G5982" s="1">
        <v>181</v>
      </c>
      <c r="H5982" s="1" t="s">
        <v>5876</v>
      </c>
      <c r="J5982" s="1" t="s">
        <v>405</v>
      </c>
      <c r="K5982" s="1" t="s">
        <v>681</v>
      </c>
      <c r="L5982" s="1" t="s">
        <v>682</v>
      </c>
      <c r="M5982" s="1">
        <v>0</v>
      </c>
      <c r="O5982" s="1">
        <v>44012</v>
      </c>
      <c r="P5982" s="1">
        <v>1435</v>
      </c>
      <c r="Q5982" s="1" t="s">
        <v>683</v>
      </c>
    </row>
    <row r="5983" spans="1:17" x14ac:dyDescent="0.4">
      <c r="A5983" t="s">
        <v>48</v>
      </c>
      <c r="B5983" t="s">
        <v>49</v>
      </c>
      <c r="C5983" t="s">
        <v>3</v>
      </c>
      <c r="D5983">
        <v>2020</v>
      </c>
      <c r="E5983" s="3">
        <v>6</v>
      </c>
      <c r="F5983" s="21" t="s">
        <v>50</v>
      </c>
      <c r="G5983" s="1">
        <v>182</v>
      </c>
      <c r="H5983" s="1" t="s">
        <v>81</v>
      </c>
      <c r="J5983" s="1" t="s">
        <v>82</v>
      </c>
      <c r="K5983" s="1" t="s">
        <v>5877</v>
      </c>
      <c r="L5983" s="1" t="s">
        <v>92</v>
      </c>
      <c r="M5983" s="1">
        <v>0</v>
      </c>
      <c r="O5983" s="1">
        <v>43993</v>
      </c>
      <c r="P5983" s="1">
        <v>1352</v>
      </c>
      <c r="Q5983" s="1" t="s">
        <v>5878</v>
      </c>
    </row>
    <row r="5984" spans="1:17" x14ac:dyDescent="0.4">
      <c r="A5984" t="s">
        <v>48</v>
      </c>
      <c r="B5984" t="s">
        <v>49</v>
      </c>
      <c r="C5984" t="s">
        <v>3</v>
      </c>
      <c r="D5984">
        <v>2020</v>
      </c>
      <c r="E5984" s="3">
        <v>6</v>
      </c>
      <c r="F5984" s="21" t="s">
        <v>50</v>
      </c>
      <c r="G5984" s="1">
        <v>183</v>
      </c>
      <c r="H5984" s="1" t="s">
        <v>5840</v>
      </c>
      <c r="J5984" s="1" t="s">
        <v>22</v>
      </c>
      <c r="K5984" s="1" t="s">
        <v>412</v>
      </c>
      <c r="L5984" s="1" t="s">
        <v>413</v>
      </c>
      <c r="M5984" s="1">
        <v>0</v>
      </c>
      <c r="O5984" s="1">
        <v>44001</v>
      </c>
      <c r="P5984" s="1">
        <v>1336</v>
      </c>
      <c r="Q5984" s="1" t="s">
        <v>414</v>
      </c>
    </row>
    <row r="5985" spans="1:17" x14ac:dyDescent="0.4">
      <c r="A5985" t="s">
        <v>48</v>
      </c>
      <c r="B5985" t="s">
        <v>49</v>
      </c>
      <c r="C5985" t="s">
        <v>3</v>
      </c>
      <c r="D5985">
        <v>2020</v>
      </c>
      <c r="E5985" s="3">
        <v>6</v>
      </c>
      <c r="F5985" s="21" t="s">
        <v>50</v>
      </c>
      <c r="G5985" s="1">
        <v>184</v>
      </c>
      <c r="H5985" s="1" t="s">
        <v>5822</v>
      </c>
      <c r="J5985" s="1" t="s">
        <v>58</v>
      </c>
      <c r="K5985" s="1" t="s">
        <v>209</v>
      </c>
      <c r="L5985" s="1" t="s">
        <v>125</v>
      </c>
      <c r="M5985" s="1">
        <v>0</v>
      </c>
      <c r="O5985" s="1">
        <v>43999</v>
      </c>
      <c r="P5985" s="1">
        <v>1329</v>
      </c>
      <c r="Q5985" s="1" t="s">
        <v>210</v>
      </c>
    </row>
    <row r="5986" spans="1:17" x14ac:dyDescent="0.4">
      <c r="A5986" t="s">
        <v>48</v>
      </c>
      <c r="B5986" t="s">
        <v>49</v>
      </c>
      <c r="C5986" t="s">
        <v>3</v>
      </c>
      <c r="D5986">
        <v>2020</v>
      </c>
      <c r="E5986" s="3">
        <v>6</v>
      </c>
      <c r="F5986" s="21" t="s">
        <v>50</v>
      </c>
      <c r="G5986" s="1">
        <v>185</v>
      </c>
      <c r="H5986" s="1" t="s">
        <v>5879</v>
      </c>
      <c r="J5986" s="1" t="s">
        <v>8</v>
      </c>
      <c r="K5986" s="1" t="s">
        <v>5880</v>
      </c>
      <c r="L5986" s="1" t="s">
        <v>5881</v>
      </c>
      <c r="M5986" s="1">
        <v>0</v>
      </c>
      <c r="O5986" s="1">
        <v>44007</v>
      </c>
      <c r="P5986" s="1">
        <v>1305</v>
      </c>
      <c r="Q5986" s="1" t="s">
        <v>5882</v>
      </c>
    </row>
    <row r="5987" spans="1:17" x14ac:dyDescent="0.4">
      <c r="A5987" t="s">
        <v>48</v>
      </c>
      <c r="B5987" t="s">
        <v>49</v>
      </c>
      <c r="C5987" t="s">
        <v>3</v>
      </c>
      <c r="D5987">
        <v>2020</v>
      </c>
      <c r="E5987" s="3">
        <v>6</v>
      </c>
      <c r="F5987" s="21" t="s">
        <v>50</v>
      </c>
      <c r="G5987" s="1">
        <v>186</v>
      </c>
      <c r="H5987" s="1" t="s">
        <v>5883</v>
      </c>
      <c r="J5987" s="1" t="s">
        <v>16</v>
      </c>
      <c r="K5987" s="1" t="s">
        <v>5884</v>
      </c>
      <c r="L5987" s="1" t="s">
        <v>603</v>
      </c>
      <c r="M5987" s="1">
        <v>0</v>
      </c>
      <c r="O5987" s="1">
        <v>44012</v>
      </c>
      <c r="P5987" s="1">
        <v>1302</v>
      </c>
      <c r="Q5987" s="1" t="s">
        <v>5885</v>
      </c>
    </row>
    <row r="5988" spans="1:17" x14ac:dyDescent="0.4">
      <c r="A5988" t="s">
        <v>48</v>
      </c>
      <c r="B5988" t="s">
        <v>49</v>
      </c>
      <c r="C5988" t="s">
        <v>3</v>
      </c>
      <c r="D5988">
        <v>2020</v>
      </c>
      <c r="E5988" s="3">
        <v>6</v>
      </c>
      <c r="F5988" s="21" t="s">
        <v>50</v>
      </c>
      <c r="G5988" s="1">
        <v>187</v>
      </c>
      <c r="H5988" s="1" t="s">
        <v>5886</v>
      </c>
      <c r="J5988" s="1" t="s">
        <v>8</v>
      </c>
      <c r="K5988" s="1" t="s">
        <v>959</v>
      </c>
      <c r="L5988" s="1" t="s">
        <v>125</v>
      </c>
      <c r="M5988" s="1">
        <v>0</v>
      </c>
      <c r="O5988" s="1">
        <v>44013</v>
      </c>
      <c r="P5988" s="1">
        <v>1286</v>
      </c>
      <c r="Q5988" s="1" t="s">
        <v>960</v>
      </c>
    </row>
    <row r="5989" spans="1:17" x14ac:dyDescent="0.4">
      <c r="A5989" t="s">
        <v>48</v>
      </c>
      <c r="B5989" t="s">
        <v>49</v>
      </c>
      <c r="C5989" t="s">
        <v>3</v>
      </c>
      <c r="D5989">
        <v>2020</v>
      </c>
      <c r="E5989" s="3">
        <v>6</v>
      </c>
      <c r="F5989" s="21" t="s">
        <v>50</v>
      </c>
      <c r="G5989" s="1">
        <v>188</v>
      </c>
      <c r="H5989" s="1" t="s">
        <v>5887</v>
      </c>
      <c r="J5989" s="1" t="s">
        <v>11</v>
      </c>
      <c r="K5989" s="1" t="s">
        <v>781</v>
      </c>
      <c r="L5989" s="1" t="s">
        <v>782</v>
      </c>
      <c r="M5989" s="1">
        <v>0</v>
      </c>
      <c r="O5989" s="1">
        <v>44007</v>
      </c>
      <c r="P5989" s="1">
        <v>1284</v>
      </c>
      <c r="Q5989" s="1" t="s">
        <v>783</v>
      </c>
    </row>
    <row r="5990" spans="1:17" x14ac:dyDescent="0.4">
      <c r="A5990" t="s">
        <v>48</v>
      </c>
      <c r="B5990" t="s">
        <v>49</v>
      </c>
      <c r="C5990" t="s">
        <v>3</v>
      </c>
      <c r="D5990">
        <v>2020</v>
      </c>
      <c r="E5990" s="3">
        <v>6</v>
      </c>
      <c r="F5990" s="21" t="s">
        <v>50</v>
      </c>
      <c r="G5990" s="1">
        <v>189</v>
      </c>
      <c r="H5990" s="1" t="s">
        <v>81</v>
      </c>
      <c r="J5990" s="1" t="s">
        <v>11</v>
      </c>
      <c r="K5990" s="1" t="s">
        <v>3852</v>
      </c>
      <c r="L5990" s="1" t="s">
        <v>5888</v>
      </c>
      <c r="M5990" s="1">
        <v>0</v>
      </c>
      <c r="O5990" s="1">
        <v>43972</v>
      </c>
      <c r="P5990" s="1">
        <v>1260</v>
      </c>
      <c r="Q5990" s="1" t="s">
        <v>5889</v>
      </c>
    </row>
    <row r="5991" spans="1:17" x14ac:dyDescent="0.4">
      <c r="A5991" t="s">
        <v>48</v>
      </c>
      <c r="B5991" t="s">
        <v>49</v>
      </c>
      <c r="C5991" t="s">
        <v>3</v>
      </c>
      <c r="D5991">
        <v>2020</v>
      </c>
      <c r="E5991" s="3">
        <v>6</v>
      </c>
      <c r="F5991" s="21" t="s">
        <v>50</v>
      </c>
      <c r="G5991" s="1">
        <v>190</v>
      </c>
      <c r="H5991" s="1" t="s">
        <v>5812</v>
      </c>
      <c r="J5991" s="1" t="s">
        <v>51</v>
      </c>
      <c r="K5991" s="1" t="s">
        <v>309</v>
      </c>
      <c r="L5991" s="1" t="s">
        <v>220</v>
      </c>
      <c r="M5991" s="1">
        <v>0</v>
      </c>
      <c r="O5991" s="1">
        <v>43997</v>
      </c>
      <c r="P5991" s="1">
        <v>1246</v>
      </c>
      <c r="Q5991" s="1" t="s">
        <v>310</v>
      </c>
    </row>
    <row r="5992" spans="1:17" x14ac:dyDescent="0.4">
      <c r="A5992" t="s">
        <v>48</v>
      </c>
      <c r="B5992" t="s">
        <v>49</v>
      </c>
      <c r="C5992" t="s">
        <v>3</v>
      </c>
      <c r="D5992">
        <v>2020</v>
      </c>
      <c r="E5992" s="3">
        <v>6</v>
      </c>
      <c r="F5992" s="21" t="s">
        <v>50</v>
      </c>
      <c r="G5992" s="1">
        <v>191</v>
      </c>
      <c r="H5992" s="1" t="s">
        <v>81</v>
      </c>
      <c r="J5992" s="1" t="s">
        <v>10</v>
      </c>
      <c r="K5992" s="1" t="s">
        <v>5890</v>
      </c>
      <c r="L5992" s="1" t="s">
        <v>2408</v>
      </c>
      <c r="M5992" s="1">
        <v>0</v>
      </c>
      <c r="O5992" s="1">
        <v>44008</v>
      </c>
      <c r="P5992" s="1">
        <v>1240</v>
      </c>
      <c r="Q5992" s="1" t="s">
        <v>5891</v>
      </c>
    </row>
    <row r="5993" spans="1:17" x14ac:dyDescent="0.4">
      <c r="A5993" t="s">
        <v>48</v>
      </c>
      <c r="B5993" t="s">
        <v>49</v>
      </c>
      <c r="C5993" t="s">
        <v>3</v>
      </c>
      <c r="D5993">
        <v>2020</v>
      </c>
      <c r="E5993" s="3">
        <v>6</v>
      </c>
      <c r="F5993" s="21" t="s">
        <v>50</v>
      </c>
      <c r="G5993" s="1">
        <v>192</v>
      </c>
      <c r="H5993" s="1" t="s">
        <v>5860</v>
      </c>
      <c r="J5993" s="1" t="s">
        <v>274</v>
      </c>
      <c r="K5993" s="1" t="s">
        <v>1021</v>
      </c>
      <c r="L5993" s="1" t="s">
        <v>1022</v>
      </c>
      <c r="M5993" s="1">
        <v>0</v>
      </c>
      <c r="N5993" s="1" t="s">
        <v>1023</v>
      </c>
      <c r="O5993" s="1">
        <v>44010</v>
      </c>
      <c r="P5993" s="1">
        <v>1223</v>
      </c>
      <c r="Q5993" s="1" t="s">
        <v>1024</v>
      </c>
    </row>
    <row r="5994" spans="1:17" x14ac:dyDescent="0.4">
      <c r="A5994" t="s">
        <v>48</v>
      </c>
      <c r="B5994" t="s">
        <v>49</v>
      </c>
      <c r="C5994" t="s">
        <v>3</v>
      </c>
      <c r="D5994">
        <v>2020</v>
      </c>
      <c r="E5994" s="3">
        <v>6</v>
      </c>
      <c r="F5994" s="21" t="s">
        <v>50</v>
      </c>
      <c r="G5994" s="1">
        <v>193</v>
      </c>
      <c r="H5994" s="1" t="s">
        <v>5879</v>
      </c>
      <c r="J5994" s="1" t="s">
        <v>23</v>
      </c>
      <c r="K5994" s="1" t="s">
        <v>1040</v>
      </c>
      <c r="L5994" s="1" t="s">
        <v>128</v>
      </c>
      <c r="M5994" s="1">
        <v>0</v>
      </c>
      <c r="O5994" s="1">
        <v>43924</v>
      </c>
      <c r="P5994" s="1">
        <v>1218</v>
      </c>
      <c r="Q5994" s="1" t="s">
        <v>1041</v>
      </c>
    </row>
    <row r="5995" spans="1:17" x14ac:dyDescent="0.4">
      <c r="A5995" t="s">
        <v>48</v>
      </c>
      <c r="B5995" t="s">
        <v>49</v>
      </c>
      <c r="C5995" t="s">
        <v>3</v>
      </c>
      <c r="D5995">
        <v>2020</v>
      </c>
      <c r="E5995" s="3">
        <v>6</v>
      </c>
      <c r="F5995" s="21" t="s">
        <v>50</v>
      </c>
      <c r="G5995" s="1">
        <v>194</v>
      </c>
      <c r="H5995" s="1" t="s">
        <v>5892</v>
      </c>
      <c r="J5995" s="1" t="s">
        <v>10</v>
      </c>
      <c r="K5995" s="1" t="s">
        <v>189</v>
      </c>
      <c r="L5995" s="1" t="s">
        <v>125</v>
      </c>
      <c r="M5995" s="1">
        <v>0</v>
      </c>
      <c r="O5995" s="1">
        <v>44007</v>
      </c>
      <c r="P5995" s="1">
        <v>1216</v>
      </c>
      <c r="Q5995" s="1" t="s">
        <v>190</v>
      </c>
    </row>
    <row r="5996" spans="1:17" x14ac:dyDescent="0.4">
      <c r="A5996" t="s">
        <v>48</v>
      </c>
      <c r="B5996" t="s">
        <v>49</v>
      </c>
      <c r="C5996" t="s">
        <v>3</v>
      </c>
      <c r="D5996">
        <v>2020</v>
      </c>
      <c r="E5996" s="3">
        <v>6</v>
      </c>
      <c r="F5996" s="21" t="s">
        <v>50</v>
      </c>
      <c r="G5996" s="1">
        <v>195</v>
      </c>
      <c r="H5996" s="1" t="s">
        <v>5893</v>
      </c>
      <c r="J5996" s="1" t="s">
        <v>22</v>
      </c>
      <c r="K5996" s="1" t="s">
        <v>508</v>
      </c>
      <c r="L5996" s="1" t="s">
        <v>508</v>
      </c>
      <c r="M5996" s="1">
        <v>0</v>
      </c>
      <c r="O5996" s="1">
        <v>43998</v>
      </c>
      <c r="P5996" s="1">
        <v>1208</v>
      </c>
      <c r="Q5996" s="1" t="s">
        <v>509</v>
      </c>
    </row>
    <row r="5997" spans="1:17" x14ac:dyDescent="0.4">
      <c r="A5997" t="s">
        <v>48</v>
      </c>
      <c r="B5997" t="s">
        <v>49</v>
      </c>
      <c r="C5997" t="s">
        <v>3</v>
      </c>
      <c r="D5997">
        <v>2020</v>
      </c>
      <c r="E5997" s="3">
        <v>6</v>
      </c>
      <c r="F5997" s="21" t="s">
        <v>50</v>
      </c>
      <c r="G5997" s="1">
        <v>196</v>
      </c>
      <c r="H5997" s="1" t="s">
        <v>81</v>
      </c>
      <c r="J5997" s="1" t="s">
        <v>51</v>
      </c>
      <c r="K5997" s="1" t="s">
        <v>5894</v>
      </c>
      <c r="L5997" s="1" t="s">
        <v>5895</v>
      </c>
      <c r="M5997" s="1">
        <v>0</v>
      </c>
      <c r="O5997" s="1">
        <v>43949</v>
      </c>
      <c r="P5997" s="1">
        <v>1206</v>
      </c>
      <c r="Q5997" s="1" t="s">
        <v>5896</v>
      </c>
    </row>
    <row r="5998" spans="1:17" x14ac:dyDescent="0.4">
      <c r="A5998" t="s">
        <v>48</v>
      </c>
      <c r="B5998" t="s">
        <v>49</v>
      </c>
      <c r="C5998" t="s">
        <v>3</v>
      </c>
      <c r="D5998">
        <v>2020</v>
      </c>
      <c r="E5998" s="3">
        <v>6</v>
      </c>
      <c r="F5998" s="21" t="s">
        <v>50</v>
      </c>
      <c r="G5998" s="1">
        <v>197</v>
      </c>
      <c r="H5998" s="1" t="s">
        <v>5897</v>
      </c>
      <c r="J5998" s="1" t="s">
        <v>22</v>
      </c>
      <c r="K5998" s="1" t="s">
        <v>5898</v>
      </c>
      <c r="L5998" s="1" t="s">
        <v>656</v>
      </c>
      <c r="M5998" s="1">
        <v>0</v>
      </c>
      <c r="O5998" s="1">
        <v>44011</v>
      </c>
      <c r="P5998" s="1">
        <v>1204</v>
      </c>
      <c r="Q5998" s="1" t="s">
        <v>5899</v>
      </c>
    </row>
    <row r="5999" spans="1:17" x14ac:dyDescent="0.4">
      <c r="A5999" t="s">
        <v>48</v>
      </c>
      <c r="B5999" t="s">
        <v>49</v>
      </c>
      <c r="C5999" t="s">
        <v>3</v>
      </c>
      <c r="D5999">
        <v>2020</v>
      </c>
      <c r="E5999" s="3">
        <v>6</v>
      </c>
      <c r="F5999" s="21" t="s">
        <v>50</v>
      </c>
      <c r="G5999" s="1">
        <v>198</v>
      </c>
      <c r="H5999" s="1" t="s">
        <v>5900</v>
      </c>
      <c r="J5999" s="1" t="s">
        <v>82</v>
      </c>
      <c r="K5999" s="1" t="s">
        <v>674</v>
      </c>
      <c r="L5999" s="1" t="s">
        <v>675</v>
      </c>
      <c r="M5999" s="1">
        <v>0</v>
      </c>
      <c r="N5999" s="1" t="s">
        <v>676</v>
      </c>
      <c r="O5999" s="1">
        <v>44008</v>
      </c>
      <c r="P5999" s="1">
        <v>1198</v>
      </c>
      <c r="Q5999" s="1" t="s">
        <v>677</v>
      </c>
    </row>
    <row r="6000" spans="1:17" x14ac:dyDescent="0.4">
      <c r="A6000" t="s">
        <v>48</v>
      </c>
      <c r="B6000" t="s">
        <v>49</v>
      </c>
      <c r="C6000" t="s">
        <v>3</v>
      </c>
      <c r="D6000">
        <v>2020</v>
      </c>
      <c r="E6000" s="3">
        <v>6</v>
      </c>
      <c r="F6000" s="21" t="s">
        <v>50</v>
      </c>
      <c r="G6000" s="1">
        <v>199</v>
      </c>
      <c r="H6000" s="1" t="s">
        <v>81</v>
      </c>
      <c r="J6000" s="1" t="s">
        <v>10</v>
      </c>
      <c r="K6000" s="1" t="s">
        <v>2199</v>
      </c>
      <c r="L6000" s="1" t="s">
        <v>2200</v>
      </c>
      <c r="M6000" s="1">
        <v>0</v>
      </c>
      <c r="N6000" s="1" t="s">
        <v>2201</v>
      </c>
      <c r="O6000" s="1">
        <v>44008</v>
      </c>
      <c r="P6000" s="1">
        <v>1196</v>
      </c>
      <c r="Q6000" s="1" t="s">
        <v>2202</v>
      </c>
    </row>
    <row r="6001" spans="1:17" x14ac:dyDescent="0.4">
      <c r="A6001" t="s">
        <v>48</v>
      </c>
      <c r="B6001" t="s">
        <v>49</v>
      </c>
      <c r="C6001" t="s">
        <v>3</v>
      </c>
      <c r="D6001">
        <v>2020</v>
      </c>
      <c r="E6001" s="3">
        <v>6</v>
      </c>
      <c r="F6001" s="21" t="s">
        <v>50</v>
      </c>
      <c r="G6001" s="1">
        <v>200</v>
      </c>
      <c r="H6001" s="1" t="s">
        <v>5901</v>
      </c>
      <c r="J6001" s="1" t="s">
        <v>58</v>
      </c>
      <c r="K6001" s="1" t="s">
        <v>720</v>
      </c>
      <c r="L6001" s="1" t="s">
        <v>721</v>
      </c>
      <c r="M6001" s="1">
        <v>0</v>
      </c>
      <c r="O6001" s="1">
        <v>43979</v>
      </c>
      <c r="P6001" s="1">
        <v>1185</v>
      </c>
      <c r="Q6001" s="1" t="s">
        <v>722</v>
      </c>
    </row>
    <row r="6002" spans="1:17" x14ac:dyDescent="0.4">
      <c r="A6002" t="s">
        <v>48</v>
      </c>
      <c r="B6002" t="s">
        <v>1149</v>
      </c>
      <c r="C6002" t="s">
        <v>3</v>
      </c>
      <c r="D6002">
        <v>2020</v>
      </c>
      <c r="E6002" s="3">
        <v>6</v>
      </c>
      <c r="F6002" s="21" t="s">
        <v>50</v>
      </c>
      <c r="G6002" s="1">
        <v>1</v>
      </c>
      <c r="H6002" s="1" t="s">
        <v>62</v>
      </c>
      <c r="J6002" s="1" t="s">
        <v>21</v>
      </c>
      <c r="K6002" s="1" t="s">
        <v>1616</v>
      </c>
      <c r="L6002" s="1" t="s">
        <v>1617</v>
      </c>
      <c r="M6002" s="1">
        <v>6500</v>
      </c>
      <c r="O6002" s="1">
        <v>44015</v>
      </c>
      <c r="P6002" s="1">
        <v>288824</v>
      </c>
      <c r="Q6002" s="1" t="s">
        <v>1618</v>
      </c>
    </row>
    <row r="6003" spans="1:17" x14ac:dyDescent="0.4">
      <c r="A6003" t="s">
        <v>48</v>
      </c>
      <c r="B6003" t="s">
        <v>1149</v>
      </c>
      <c r="C6003" t="s">
        <v>3</v>
      </c>
      <c r="D6003">
        <v>2020</v>
      </c>
      <c r="E6003" s="3">
        <v>6</v>
      </c>
      <c r="F6003" s="21" t="s">
        <v>50</v>
      </c>
      <c r="G6003" s="1">
        <v>2</v>
      </c>
      <c r="H6003" s="1" t="s">
        <v>62</v>
      </c>
      <c r="J6003" s="1" t="s">
        <v>21</v>
      </c>
      <c r="K6003" s="1" t="s">
        <v>1154</v>
      </c>
      <c r="L6003" s="1" t="s">
        <v>721</v>
      </c>
      <c r="M6003" s="1">
        <v>2200</v>
      </c>
      <c r="O6003" s="1">
        <v>43939</v>
      </c>
      <c r="P6003" s="1">
        <v>131395</v>
      </c>
      <c r="Q6003" s="1" t="s">
        <v>1155</v>
      </c>
    </row>
    <row r="6004" spans="1:17" x14ac:dyDescent="0.4">
      <c r="A6004" t="s">
        <v>48</v>
      </c>
      <c r="B6004" t="s">
        <v>1149</v>
      </c>
      <c r="C6004" t="s">
        <v>3</v>
      </c>
      <c r="D6004">
        <v>2020</v>
      </c>
      <c r="E6004" s="3">
        <v>6</v>
      </c>
      <c r="F6004" s="21" t="s">
        <v>50</v>
      </c>
      <c r="G6004" s="1">
        <v>3</v>
      </c>
      <c r="H6004" s="1" t="s">
        <v>62</v>
      </c>
      <c r="J6004" s="1" t="s">
        <v>7</v>
      </c>
      <c r="K6004" s="1" t="s">
        <v>1150</v>
      </c>
      <c r="L6004" s="1" t="s">
        <v>1151</v>
      </c>
      <c r="M6004" s="1">
        <v>1000</v>
      </c>
      <c r="N6004" s="1" t="s">
        <v>1152</v>
      </c>
      <c r="O6004" s="1">
        <v>44007</v>
      </c>
      <c r="P6004" s="1">
        <v>101577</v>
      </c>
      <c r="Q6004" s="1" t="s">
        <v>1153</v>
      </c>
    </row>
    <row r="6005" spans="1:17" x14ac:dyDescent="0.4">
      <c r="A6005" t="s">
        <v>48</v>
      </c>
      <c r="B6005" t="s">
        <v>1149</v>
      </c>
      <c r="C6005" t="s">
        <v>3</v>
      </c>
      <c r="D6005">
        <v>2020</v>
      </c>
      <c r="E6005" s="3">
        <v>6</v>
      </c>
      <c r="F6005" s="21" t="s">
        <v>50</v>
      </c>
      <c r="G6005" s="1">
        <v>4</v>
      </c>
      <c r="H6005" s="1" t="s">
        <v>5902</v>
      </c>
      <c r="J6005" s="1" t="s">
        <v>16</v>
      </c>
      <c r="K6005" s="1" t="s">
        <v>1294</v>
      </c>
      <c r="L6005" s="1" t="s">
        <v>1295</v>
      </c>
      <c r="M6005" s="1">
        <v>11000</v>
      </c>
      <c r="N6005" s="1" t="s">
        <v>1296</v>
      </c>
      <c r="O6005" s="1">
        <v>43749</v>
      </c>
      <c r="P6005" s="1">
        <v>66719</v>
      </c>
      <c r="Q6005" s="1" t="s">
        <v>1297</v>
      </c>
    </row>
    <row r="6006" spans="1:17" x14ac:dyDescent="0.4">
      <c r="A6006" t="s">
        <v>48</v>
      </c>
      <c r="B6006" t="s">
        <v>1149</v>
      </c>
      <c r="C6006" t="s">
        <v>3</v>
      </c>
      <c r="D6006">
        <v>2020</v>
      </c>
      <c r="E6006" s="3">
        <v>6</v>
      </c>
      <c r="F6006" s="21" t="s">
        <v>50</v>
      </c>
      <c r="G6006" s="1">
        <v>5</v>
      </c>
      <c r="H6006" s="1" t="s">
        <v>5746</v>
      </c>
      <c r="J6006" s="1" t="s">
        <v>163</v>
      </c>
      <c r="K6006" s="1" t="s">
        <v>1165</v>
      </c>
      <c r="L6006" s="1" t="s">
        <v>1166</v>
      </c>
      <c r="M6006" s="1">
        <v>2500</v>
      </c>
      <c r="O6006" s="1">
        <v>44013</v>
      </c>
      <c r="P6006" s="1">
        <v>58807</v>
      </c>
      <c r="Q6006" s="1" t="s">
        <v>1167</v>
      </c>
    </row>
    <row r="6007" spans="1:17" x14ac:dyDescent="0.4">
      <c r="A6007" t="s">
        <v>48</v>
      </c>
      <c r="B6007" t="s">
        <v>1149</v>
      </c>
      <c r="C6007" t="s">
        <v>3</v>
      </c>
      <c r="D6007">
        <v>2020</v>
      </c>
      <c r="E6007" s="3">
        <v>6</v>
      </c>
      <c r="F6007" s="21" t="s">
        <v>50</v>
      </c>
      <c r="G6007" s="1">
        <v>6</v>
      </c>
      <c r="H6007" s="1" t="s">
        <v>5742</v>
      </c>
      <c r="J6007" s="1" t="s">
        <v>8</v>
      </c>
      <c r="K6007" s="1" t="s">
        <v>1171</v>
      </c>
      <c r="L6007" s="1" t="s">
        <v>244</v>
      </c>
      <c r="M6007" s="1">
        <v>24900</v>
      </c>
      <c r="O6007" s="1">
        <v>44012</v>
      </c>
      <c r="P6007" s="1">
        <v>51335</v>
      </c>
      <c r="Q6007" s="1" t="s">
        <v>1172</v>
      </c>
    </row>
    <row r="6008" spans="1:17" x14ac:dyDescent="0.4">
      <c r="A6008" t="s">
        <v>48</v>
      </c>
      <c r="B6008" t="s">
        <v>1149</v>
      </c>
      <c r="C6008" t="s">
        <v>3</v>
      </c>
      <c r="D6008">
        <v>2020</v>
      </c>
      <c r="E6008" s="3">
        <v>6</v>
      </c>
      <c r="F6008" s="21" t="s">
        <v>50</v>
      </c>
      <c r="G6008" s="1">
        <v>7</v>
      </c>
      <c r="H6008" s="1" t="s">
        <v>5746</v>
      </c>
      <c r="J6008" s="1" t="s">
        <v>155</v>
      </c>
      <c r="K6008" s="1" t="s">
        <v>1156</v>
      </c>
      <c r="L6008" s="1" t="s">
        <v>1157</v>
      </c>
      <c r="M6008" s="1">
        <v>5500</v>
      </c>
      <c r="O6008" s="1">
        <v>43819</v>
      </c>
      <c r="P6008" s="1">
        <v>48863</v>
      </c>
      <c r="Q6008" s="1" t="s">
        <v>1158</v>
      </c>
    </row>
    <row r="6009" spans="1:17" x14ac:dyDescent="0.4">
      <c r="A6009" t="s">
        <v>48</v>
      </c>
      <c r="B6009" t="s">
        <v>1149</v>
      </c>
      <c r="C6009" t="s">
        <v>3</v>
      </c>
      <c r="D6009">
        <v>2020</v>
      </c>
      <c r="E6009" s="3">
        <v>6</v>
      </c>
      <c r="F6009" s="21" t="s">
        <v>50</v>
      </c>
      <c r="G6009" s="1">
        <v>8</v>
      </c>
      <c r="H6009" s="1" t="s">
        <v>5746</v>
      </c>
      <c r="J6009" s="1" t="s">
        <v>155</v>
      </c>
      <c r="K6009" s="1" t="s">
        <v>1168</v>
      </c>
      <c r="L6009" s="1" t="s">
        <v>1169</v>
      </c>
      <c r="M6009" s="1">
        <v>6000</v>
      </c>
      <c r="O6009" s="1">
        <v>43991</v>
      </c>
      <c r="P6009" s="1">
        <v>45026</v>
      </c>
      <c r="Q6009" s="1" t="s">
        <v>1170</v>
      </c>
    </row>
    <row r="6010" spans="1:17" x14ac:dyDescent="0.4">
      <c r="A6010" t="s">
        <v>48</v>
      </c>
      <c r="B6010" t="s">
        <v>1149</v>
      </c>
      <c r="C6010" t="s">
        <v>3</v>
      </c>
      <c r="D6010">
        <v>2020</v>
      </c>
      <c r="E6010" s="3">
        <v>6</v>
      </c>
      <c r="F6010" s="21" t="s">
        <v>50</v>
      </c>
      <c r="G6010" s="1">
        <v>9</v>
      </c>
      <c r="H6010" s="1" t="s">
        <v>5758</v>
      </c>
      <c r="J6010" s="1" t="s">
        <v>58</v>
      </c>
      <c r="K6010" s="1" t="s">
        <v>2017</v>
      </c>
      <c r="L6010" s="1" t="s">
        <v>2018</v>
      </c>
      <c r="M6010" s="1">
        <v>1000</v>
      </c>
      <c r="O6010" s="1">
        <v>43936</v>
      </c>
      <c r="P6010" s="1">
        <v>41788</v>
      </c>
      <c r="Q6010" s="1" t="s">
        <v>2019</v>
      </c>
    </row>
    <row r="6011" spans="1:17" x14ac:dyDescent="0.4">
      <c r="A6011" t="s">
        <v>48</v>
      </c>
      <c r="B6011" t="s">
        <v>1149</v>
      </c>
      <c r="C6011" t="s">
        <v>3</v>
      </c>
      <c r="D6011">
        <v>2020</v>
      </c>
      <c r="E6011" s="3">
        <v>6</v>
      </c>
      <c r="F6011" s="21" t="s">
        <v>50</v>
      </c>
      <c r="G6011" s="1">
        <v>10</v>
      </c>
      <c r="H6011" s="1" t="s">
        <v>5741</v>
      </c>
      <c r="J6011" s="1" t="s">
        <v>21</v>
      </c>
      <c r="K6011" s="1" t="s">
        <v>1256</v>
      </c>
      <c r="L6011" s="1" t="s">
        <v>1257</v>
      </c>
      <c r="M6011" s="1">
        <v>10000</v>
      </c>
      <c r="O6011" s="1">
        <v>43914</v>
      </c>
      <c r="P6011" s="1">
        <v>29016</v>
      </c>
      <c r="Q6011" s="1" t="s">
        <v>1258</v>
      </c>
    </row>
    <row r="6012" spans="1:17" x14ac:dyDescent="0.4">
      <c r="A6012" t="s">
        <v>48</v>
      </c>
      <c r="B6012" t="s">
        <v>1149</v>
      </c>
      <c r="C6012" t="s">
        <v>3</v>
      </c>
      <c r="D6012">
        <v>2020</v>
      </c>
      <c r="E6012" s="3">
        <v>6</v>
      </c>
      <c r="F6012" s="21" t="s">
        <v>50</v>
      </c>
      <c r="G6012" s="1">
        <v>11</v>
      </c>
      <c r="H6012" s="1" t="s">
        <v>5835</v>
      </c>
      <c r="J6012" s="1" t="s">
        <v>82</v>
      </c>
      <c r="K6012" s="1" t="s">
        <v>1173</v>
      </c>
      <c r="L6012" s="1" t="s">
        <v>1174</v>
      </c>
      <c r="M6012" s="1">
        <v>6088</v>
      </c>
      <c r="O6012" s="1">
        <v>43850</v>
      </c>
      <c r="P6012" s="1">
        <v>28420</v>
      </c>
      <c r="Q6012" s="1" t="s">
        <v>1175</v>
      </c>
    </row>
    <row r="6013" spans="1:17" x14ac:dyDescent="0.4">
      <c r="A6013" t="s">
        <v>48</v>
      </c>
      <c r="B6013" t="s">
        <v>1149</v>
      </c>
      <c r="C6013" t="s">
        <v>3</v>
      </c>
      <c r="D6013">
        <v>2020</v>
      </c>
      <c r="E6013" s="3">
        <v>6</v>
      </c>
      <c r="F6013" s="21" t="s">
        <v>50</v>
      </c>
      <c r="G6013" s="1">
        <v>12</v>
      </c>
      <c r="H6013" s="1" t="s">
        <v>5749</v>
      </c>
      <c r="J6013" s="1" t="s">
        <v>9</v>
      </c>
      <c r="K6013" s="1" t="s">
        <v>1176</v>
      </c>
      <c r="L6013" s="1" t="s">
        <v>1177</v>
      </c>
      <c r="M6013" s="1">
        <v>4900</v>
      </c>
      <c r="O6013" s="1">
        <v>43865</v>
      </c>
      <c r="P6013" s="1">
        <v>25583</v>
      </c>
      <c r="Q6013" s="1" t="s">
        <v>1178</v>
      </c>
    </row>
    <row r="6014" spans="1:17" x14ac:dyDescent="0.4">
      <c r="A6014" t="s">
        <v>48</v>
      </c>
      <c r="B6014" t="s">
        <v>1149</v>
      </c>
      <c r="C6014" t="s">
        <v>3</v>
      </c>
      <c r="D6014">
        <v>2020</v>
      </c>
      <c r="E6014" s="3">
        <v>6</v>
      </c>
      <c r="F6014" s="21" t="s">
        <v>50</v>
      </c>
      <c r="G6014" s="1">
        <v>13</v>
      </c>
      <c r="H6014" s="1" t="s">
        <v>62</v>
      </c>
      <c r="J6014" s="1" t="s">
        <v>73</v>
      </c>
      <c r="K6014" s="1" t="s">
        <v>1206</v>
      </c>
      <c r="L6014" s="1" t="s">
        <v>1207</v>
      </c>
      <c r="M6014" s="1">
        <v>6000</v>
      </c>
      <c r="O6014" s="1">
        <v>43983</v>
      </c>
      <c r="P6014" s="1">
        <v>23973</v>
      </c>
      <c r="Q6014" s="1" t="s">
        <v>1208</v>
      </c>
    </row>
    <row r="6015" spans="1:17" x14ac:dyDescent="0.4">
      <c r="A6015" t="s">
        <v>48</v>
      </c>
      <c r="B6015" t="s">
        <v>1149</v>
      </c>
      <c r="C6015" t="s">
        <v>3</v>
      </c>
      <c r="D6015">
        <v>2020</v>
      </c>
      <c r="E6015" s="3">
        <v>6</v>
      </c>
      <c r="F6015" s="21" t="s">
        <v>50</v>
      </c>
      <c r="G6015" s="1">
        <v>14</v>
      </c>
      <c r="H6015" s="1" t="s">
        <v>5757</v>
      </c>
      <c r="J6015" s="1" t="s">
        <v>163</v>
      </c>
      <c r="K6015" s="1" t="s">
        <v>1162</v>
      </c>
      <c r="L6015" s="1" t="s">
        <v>1163</v>
      </c>
      <c r="M6015" s="1">
        <v>1500</v>
      </c>
      <c r="O6015" s="1">
        <v>43963</v>
      </c>
      <c r="P6015" s="1">
        <v>23907</v>
      </c>
      <c r="Q6015" s="1" t="s">
        <v>1164</v>
      </c>
    </row>
    <row r="6016" spans="1:17" x14ac:dyDescent="0.4">
      <c r="A6016" t="s">
        <v>48</v>
      </c>
      <c r="B6016" t="s">
        <v>1149</v>
      </c>
      <c r="C6016" t="s">
        <v>3</v>
      </c>
      <c r="D6016">
        <v>2020</v>
      </c>
      <c r="E6016" s="3">
        <v>6</v>
      </c>
      <c r="F6016" s="21" t="s">
        <v>50</v>
      </c>
      <c r="G6016" s="1">
        <v>15</v>
      </c>
      <c r="H6016" s="1" t="s">
        <v>5746</v>
      </c>
      <c r="J6016" s="1" t="s">
        <v>7</v>
      </c>
      <c r="K6016" s="1" t="s">
        <v>1342</v>
      </c>
      <c r="L6016" s="1" t="s">
        <v>1343</v>
      </c>
      <c r="M6016" s="1">
        <v>3700</v>
      </c>
      <c r="N6016" s="1" t="s">
        <v>1344</v>
      </c>
      <c r="O6016" s="1">
        <v>43987</v>
      </c>
      <c r="P6016" s="1">
        <v>22968</v>
      </c>
      <c r="Q6016" s="1" t="s">
        <v>1345</v>
      </c>
    </row>
    <row r="6017" spans="1:17" x14ac:dyDescent="0.4">
      <c r="A6017" t="s">
        <v>48</v>
      </c>
      <c r="B6017" t="s">
        <v>1149</v>
      </c>
      <c r="C6017" t="s">
        <v>3</v>
      </c>
      <c r="D6017">
        <v>2020</v>
      </c>
      <c r="E6017" s="3">
        <v>6</v>
      </c>
      <c r="F6017" s="21" t="s">
        <v>50</v>
      </c>
      <c r="G6017" s="1">
        <v>16</v>
      </c>
      <c r="H6017" s="1" t="s">
        <v>5765</v>
      </c>
      <c r="J6017" s="1" t="s">
        <v>73</v>
      </c>
      <c r="K6017" s="1" t="s">
        <v>1203</v>
      </c>
      <c r="L6017" s="1" t="s">
        <v>1204</v>
      </c>
      <c r="M6017" s="1">
        <v>5214</v>
      </c>
      <c r="O6017" s="1">
        <v>43784</v>
      </c>
      <c r="P6017" s="1">
        <v>22464</v>
      </c>
      <c r="Q6017" s="1" t="s">
        <v>1205</v>
      </c>
    </row>
    <row r="6018" spans="1:17" x14ac:dyDescent="0.4">
      <c r="A6018" t="s">
        <v>48</v>
      </c>
      <c r="B6018" t="s">
        <v>1149</v>
      </c>
      <c r="C6018" t="s">
        <v>3</v>
      </c>
      <c r="D6018">
        <v>2020</v>
      </c>
      <c r="E6018" s="3">
        <v>6</v>
      </c>
      <c r="F6018" s="21" t="s">
        <v>50</v>
      </c>
      <c r="G6018" s="1">
        <v>17</v>
      </c>
      <c r="H6018" s="1" t="s">
        <v>5743</v>
      </c>
      <c r="J6018" s="1" t="s">
        <v>82</v>
      </c>
      <c r="K6018" s="1" t="s">
        <v>1222</v>
      </c>
      <c r="L6018" s="1" t="s">
        <v>1223</v>
      </c>
      <c r="M6018" s="1">
        <v>9500</v>
      </c>
      <c r="N6018" s="1" t="s">
        <v>1224</v>
      </c>
      <c r="O6018" s="1">
        <v>44000</v>
      </c>
      <c r="P6018" s="1">
        <v>22082</v>
      </c>
      <c r="Q6018" s="1" t="s">
        <v>1225</v>
      </c>
    </row>
    <row r="6019" spans="1:17" x14ac:dyDescent="0.4">
      <c r="A6019" t="s">
        <v>48</v>
      </c>
      <c r="B6019" t="s">
        <v>1149</v>
      </c>
      <c r="C6019" t="s">
        <v>3</v>
      </c>
      <c r="D6019">
        <v>2020</v>
      </c>
      <c r="E6019" s="3">
        <v>6</v>
      </c>
      <c r="F6019" s="21" t="s">
        <v>50</v>
      </c>
      <c r="G6019" s="1">
        <v>18</v>
      </c>
      <c r="H6019" s="1" t="s">
        <v>5798</v>
      </c>
      <c r="J6019" s="1" t="s">
        <v>163</v>
      </c>
      <c r="K6019" s="1" t="s">
        <v>1179</v>
      </c>
      <c r="L6019" s="1" t="s">
        <v>1166</v>
      </c>
      <c r="M6019" s="1">
        <v>2500</v>
      </c>
      <c r="O6019" s="1">
        <v>43986</v>
      </c>
      <c r="P6019" s="1">
        <v>18488</v>
      </c>
      <c r="Q6019" s="1" t="s">
        <v>1180</v>
      </c>
    </row>
    <row r="6020" spans="1:17" x14ac:dyDescent="0.4">
      <c r="A6020" t="s">
        <v>48</v>
      </c>
      <c r="B6020" t="s">
        <v>1149</v>
      </c>
      <c r="C6020" t="s">
        <v>3</v>
      </c>
      <c r="D6020">
        <v>2020</v>
      </c>
      <c r="E6020" s="3">
        <v>6</v>
      </c>
      <c r="F6020" s="21" t="s">
        <v>50</v>
      </c>
      <c r="G6020" s="1">
        <v>19</v>
      </c>
      <c r="H6020" s="1" t="s">
        <v>5741</v>
      </c>
      <c r="J6020" s="1" t="s">
        <v>11</v>
      </c>
      <c r="K6020" s="1" t="s">
        <v>1232</v>
      </c>
      <c r="L6020" s="1" t="s">
        <v>1233</v>
      </c>
      <c r="M6020" s="1">
        <v>4900</v>
      </c>
      <c r="O6020" s="1">
        <v>44004</v>
      </c>
      <c r="P6020" s="1">
        <v>16867</v>
      </c>
      <c r="Q6020" s="1" t="s">
        <v>1234</v>
      </c>
    </row>
    <row r="6021" spans="1:17" x14ac:dyDescent="0.4">
      <c r="A6021" t="s">
        <v>48</v>
      </c>
      <c r="B6021" t="s">
        <v>1149</v>
      </c>
      <c r="C6021" t="s">
        <v>3</v>
      </c>
      <c r="D6021">
        <v>2020</v>
      </c>
      <c r="E6021" s="3">
        <v>6</v>
      </c>
      <c r="F6021" s="21" t="s">
        <v>50</v>
      </c>
      <c r="G6021" s="1">
        <v>20</v>
      </c>
      <c r="H6021" s="1" t="s">
        <v>5742</v>
      </c>
      <c r="J6021" s="1" t="s">
        <v>58</v>
      </c>
      <c r="K6021" s="1" t="s">
        <v>1250</v>
      </c>
      <c r="L6021" s="1" t="s">
        <v>1251</v>
      </c>
      <c r="M6021" s="1">
        <v>4300</v>
      </c>
      <c r="O6021" s="1">
        <v>43876</v>
      </c>
      <c r="P6021" s="1">
        <v>16056</v>
      </c>
      <c r="Q6021" s="1" t="s">
        <v>1252</v>
      </c>
    </row>
    <row r="6022" spans="1:17" x14ac:dyDescent="0.4">
      <c r="A6022" t="s">
        <v>48</v>
      </c>
      <c r="B6022" t="s">
        <v>1149</v>
      </c>
      <c r="C6022" t="s">
        <v>3</v>
      </c>
      <c r="D6022">
        <v>2020</v>
      </c>
      <c r="E6022" s="3">
        <v>6</v>
      </c>
      <c r="F6022" s="21" t="s">
        <v>50</v>
      </c>
      <c r="G6022" s="1">
        <v>21</v>
      </c>
      <c r="H6022" s="1" t="s">
        <v>5757</v>
      </c>
      <c r="J6022" s="1" t="s">
        <v>58</v>
      </c>
      <c r="K6022" s="1" t="s">
        <v>1229</v>
      </c>
      <c r="L6022" s="1" t="s">
        <v>1230</v>
      </c>
      <c r="M6022" s="1">
        <v>2399</v>
      </c>
      <c r="O6022" s="1">
        <v>43872</v>
      </c>
      <c r="P6022" s="1">
        <v>15769</v>
      </c>
      <c r="Q6022" s="1" t="s">
        <v>1231</v>
      </c>
    </row>
    <row r="6023" spans="1:17" x14ac:dyDescent="0.4">
      <c r="A6023" t="s">
        <v>48</v>
      </c>
      <c r="B6023" t="s">
        <v>1149</v>
      </c>
      <c r="C6023" t="s">
        <v>3</v>
      </c>
      <c r="D6023">
        <v>2020</v>
      </c>
      <c r="E6023" s="3">
        <v>6</v>
      </c>
      <c r="F6023" s="21" t="s">
        <v>50</v>
      </c>
      <c r="G6023" s="1">
        <v>22</v>
      </c>
      <c r="H6023" s="1" t="s">
        <v>5820</v>
      </c>
      <c r="J6023" s="1" t="s">
        <v>21</v>
      </c>
      <c r="K6023" s="1" t="s">
        <v>1159</v>
      </c>
      <c r="L6023" s="1" t="s">
        <v>1160</v>
      </c>
      <c r="M6023" s="1">
        <v>8000</v>
      </c>
      <c r="O6023" s="1">
        <v>43967</v>
      </c>
      <c r="P6023" s="1">
        <v>15633</v>
      </c>
      <c r="Q6023" s="1" t="s">
        <v>1161</v>
      </c>
    </row>
    <row r="6024" spans="1:17" x14ac:dyDescent="0.4">
      <c r="A6024" t="s">
        <v>48</v>
      </c>
      <c r="B6024" t="s">
        <v>1149</v>
      </c>
      <c r="C6024" t="s">
        <v>3</v>
      </c>
      <c r="D6024">
        <v>2020</v>
      </c>
      <c r="E6024" s="3">
        <v>6</v>
      </c>
      <c r="F6024" s="21" t="s">
        <v>50</v>
      </c>
      <c r="G6024" s="1">
        <v>23</v>
      </c>
      <c r="H6024" s="1" t="s">
        <v>5848</v>
      </c>
      <c r="J6024" s="1" t="s">
        <v>1035</v>
      </c>
      <c r="K6024" s="1" t="s">
        <v>1226</v>
      </c>
      <c r="L6024" s="1" t="s">
        <v>1227</v>
      </c>
      <c r="M6024" s="1">
        <v>3500</v>
      </c>
      <c r="O6024" s="1">
        <v>44012</v>
      </c>
      <c r="P6024" s="1">
        <v>14146</v>
      </c>
      <c r="Q6024" s="1" t="s">
        <v>1228</v>
      </c>
    </row>
    <row r="6025" spans="1:17" x14ac:dyDescent="0.4">
      <c r="A6025" t="s">
        <v>48</v>
      </c>
      <c r="B6025" t="s">
        <v>1149</v>
      </c>
      <c r="C6025" t="s">
        <v>3</v>
      </c>
      <c r="D6025">
        <v>2020</v>
      </c>
      <c r="E6025" s="3">
        <v>6</v>
      </c>
      <c r="F6025" s="21" t="s">
        <v>50</v>
      </c>
      <c r="G6025" s="1">
        <v>24</v>
      </c>
      <c r="H6025" s="1" t="s">
        <v>5781</v>
      </c>
      <c r="J6025" s="1" t="s">
        <v>163</v>
      </c>
      <c r="K6025" s="1" t="s">
        <v>1235</v>
      </c>
      <c r="L6025" s="1" t="s">
        <v>1236</v>
      </c>
      <c r="M6025" s="1">
        <v>1000</v>
      </c>
      <c r="N6025" s="1" t="s">
        <v>1220</v>
      </c>
      <c r="O6025" s="1">
        <v>43924</v>
      </c>
      <c r="P6025" s="1">
        <v>12051</v>
      </c>
      <c r="Q6025" s="1" t="s">
        <v>1237</v>
      </c>
    </row>
    <row r="6026" spans="1:17" x14ac:dyDescent="0.4">
      <c r="A6026" t="s">
        <v>48</v>
      </c>
      <c r="B6026" t="s">
        <v>1149</v>
      </c>
      <c r="C6026" t="s">
        <v>3</v>
      </c>
      <c r="D6026">
        <v>2020</v>
      </c>
      <c r="E6026" s="3">
        <v>6</v>
      </c>
      <c r="F6026" s="21" t="s">
        <v>50</v>
      </c>
      <c r="G6026" s="1">
        <v>25</v>
      </c>
      <c r="H6026" s="1" t="s">
        <v>5744</v>
      </c>
      <c r="J6026" s="1" t="s">
        <v>9</v>
      </c>
      <c r="K6026" s="1" t="s">
        <v>1187</v>
      </c>
      <c r="L6026" s="1" t="s">
        <v>1188</v>
      </c>
      <c r="M6026" s="1">
        <v>5000</v>
      </c>
      <c r="O6026" s="1">
        <v>43977</v>
      </c>
      <c r="P6026" s="1">
        <v>11888</v>
      </c>
      <c r="Q6026" s="1" t="s">
        <v>1189</v>
      </c>
    </row>
    <row r="6027" spans="1:17" x14ac:dyDescent="0.4">
      <c r="A6027" t="s">
        <v>48</v>
      </c>
      <c r="B6027" t="s">
        <v>1149</v>
      </c>
      <c r="C6027" t="s">
        <v>3</v>
      </c>
      <c r="D6027">
        <v>2020</v>
      </c>
      <c r="E6027" s="3">
        <v>6</v>
      </c>
      <c r="F6027" s="21" t="s">
        <v>50</v>
      </c>
      <c r="G6027" s="1">
        <v>26</v>
      </c>
      <c r="H6027" s="1" t="s">
        <v>5746</v>
      </c>
      <c r="J6027" s="1" t="s">
        <v>82</v>
      </c>
      <c r="K6027" s="1" t="s">
        <v>1283</v>
      </c>
      <c r="L6027" s="1" t="s">
        <v>1284</v>
      </c>
      <c r="M6027" s="1">
        <v>1000</v>
      </c>
      <c r="O6027" s="1">
        <v>43251</v>
      </c>
      <c r="P6027" s="1">
        <v>11682</v>
      </c>
      <c r="Q6027" s="1" t="s">
        <v>1285</v>
      </c>
    </row>
    <row r="6028" spans="1:17" x14ac:dyDescent="0.4">
      <c r="A6028" t="s">
        <v>48</v>
      </c>
      <c r="B6028" t="s">
        <v>1149</v>
      </c>
      <c r="C6028" t="s">
        <v>3</v>
      </c>
      <c r="D6028">
        <v>2020</v>
      </c>
      <c r="E6028" s="3">
        <v>6</v>
      </c>
      <c r="F6028" s="21" t="s">
        <v>50</v>
      </c>
      <c r="G6028" s="1">
        <v>27</v>
      </c>
      <c r="H6028" s="1" t="s">
        <v>81</v>
      </c>
      <c r="J6028" s="1" t="s">
        <v>9</v>
      </c>
      <c r="K6028" s="1" t="s">
        <v>5903</v>
      </c>
      <c r="L6028" s="1" t="s">
        <v>5904</v>
      </c>
      <c r="M6028" s="1">
        <v>55000</v>
      </c>
      <c r="O6028" s="1">
        <v>44011</v>
      </c>
      <c r="P6028" s="1">
        <v>11659</v>
      </c>
      <c r="Q6028" s="1" t="s">
        <v>5905</v>
      </c>
    </row>
    <row r="6029" spans="1:17" x14ac:dyDescent="0.4">
      <c r="A6029" t="s">
        <v>48</v>
      </c>
      <c r="B6029" t="s">
        <v>1149</v>
      </c>
      <c r="C6029" t="s">
        <v>3</v>
      </c>
      <c r="D6029">
        <v>2020</v>
      </c>
      <c r="E6029" s="3">
        <v>6</v>
      </c>
      <c r="F6029" s="21" t="s">
        <v>50</v>
      </c>
      <c r="G6029" s="1">
        <v>28</v>
      </c>
      <c r="H6029" s="1" t="s">
        <v>5741</v>
      </c>
      <c r="J6029" s="1" t="s">
        <v>58</v>
      </c>
      <c r="K6029" s="1" t="s">
        <v>1238</v>
      </c>
      <c r="L6029" s="1" t="s">
        <v>1239</v>
      </c>
      <c r="M6029" s="1">
        <v>4000</v>
      </c>
      <c r="O6029" s="1">
        <v>43952</v>
      </c>
      <c r="P6029" s="1">
        <v>11418</v>
      </c>
      <c r="Q6029" s="1" t="s">
        <v>1240</v>
      </c>
    </row>
    <row r="6030" spans="1:17" x14ac:dyDescent="0.4">
      <c r="A6030" t="s">
        <v>48</v>
      </c>
      <c r="B6030" t="s">
        <v>1149</v>
      </c>
      <c r="C6030" t="s">
        <v>3</v>
      </c>
      <c r="D6030">
        <v>2020</v>
      </c>
      <c r="E6030" s="3">
        <v>6</v>
      </c>
      <c r="F6030" s="21" t="s">
        <v>50</v>
      </c>
      <c r="G6030" s="1">
        <v>29</v>
      </c>
      <c r="H6030" s="1" t="s">
        <v>5906</v>
      </c>
      <c r="J6030" s="1" t="s">
        <v>389</v>
      </c>
      <c r="K6030" s="1" t="s">
        <v>1269</v>
      </c>
      <c r="L6030" s="1" t="s">
        <v>1270</v>
      </c>
      <c r="M6030" s="1">
        <v>5000</v>
      </c>
      <c r="O6030" s="1">
        <v>43999</v>
      </c>
      <c r="P6030" s="1">
        <v>11086</v>
      </c>
      <c r="Q6030" s="1" t="s">
        <v>1271</v>
      </c>
    </row>
    <row r="6031" spans="1:17" x14ac:dyDescent="0.4">
      <c r="A6031" t="s">
        <v>48</v>
      </c>
      <c r="B6031" t="s">
        <v>1149</v>
      </c>
      <c r="C6031" t="s">
        <v>3</v>
      </c>
      <c r="D6031">
        <v>2020</v>
      </c>
      <c r="E6031" s="3">
        <v>6</v>
      </c>
      <c r="F6031" s="21" t="s">
        <v>50</v>
      </c>
      <c r="G6031" s="1">
        <v>30</v>
      </c>
      <c r="H6031" s="1" t="s">
        <v>5857</v>
      </c>
      <c r="J6031" s="1" t="s">
        <v>51</v>
      </c>
      <c r="K6031" s="1" t="s">
        <v>1266</v>
      </c>
      <c r="L6031" s="1" t="s">
        <v>1267</v>
      </c>
      <c r="M6031" s="1">
        <v>9999</v>
      </c>
      <c r="O6031" s="1">
        <v>43977</v>
      </c>
      <c r="P6031" s="1">
        <v>10555</v>
      </c>
      <c r="Q6031" s="1" t="s">
        <v>1268</v>
      </c>
    </row>
    <row r="6032" spans="1:17" x14ac:dyDescent="0.4">
      <c r="A6032" t="s">
        <v>48</v>
      </c>
      <c r="B6032" t="s">
        <v>1149</v>
      </c>
      <c r="C6032" t="s">
        <v>3</v>
      </c>
      <c r="D6032">
        <v>2020</v>
      </c>
      <c r="E6032" s="3">
        <v>6</v>
      </c>
      <c r="F6032" s="21" t="s">
        <v>50</v>
      </c>
      <c r="G6032" s="1">
        <v>31</v>
      </c>
      <c r="H6032" s="1" t="s">
        <v>5744</v>
      </c>
      <c r="J6032" s="1" t="s">
        <v>58</v>
      </c>
      <c r="K6032" s="1" t="s">
        <v>1184</v>
      </c>
      <c r="L6032" s="1" t="s">
        <v>1185</v>
      </c>
      <c r="M6032" s="1">
        <v>1500</v>
      </c>
      <c r="O6032" s="1">
        <v>43970</v>
      </c>
      <c r="P6032" s="1">
        <v>9731</v>
      </c>
      <c r="Q6032" s="1" t="s">
        <v>1186</v>
      </c>
    </row>
    <row r="6033" spans="1:17" x14ac:dyDescent="0.4">
      <c r="A6033" t="s">
        <v>48</v>
      </c>
      <c r="B6033" t="s">
        <v>1149</v>
      </c>
      <c r="C6033" t="s">
        <v>3</v>
      </c>
      <c r="D6033">
        <v>2020</v>
      </c>
      <c r="E6033" s="3">
        <v>6</v>
      </c>
      <c r="F6033" s="21" t="s">
        <v>50</v>
      </c>
      <c r="G6033" s="1">
        <v>32</v>
      </c>
      <c r="H6033" s="1" t="s">
        <v>5842</v>
      </c>
      <c r="J6033" s="1" t="s">
        <v>58</v>
      </c>
      <c r="K6033" s="1" t="s">
        <v>1827</v>
      </c>
      <c r="L6033" s="1" t="s">
        <v>1828</v>
      </c>
      <c r="M6033" s="1">
        <v>1000</v>
      </c>
      <c r="N6033" s="1" t="s">
        <v>1829</v>
      </c>
      <c r="O6033" s="1">
        <v>43977</v>
      </c>
      <c r="P6033" s="1">
        <v>9580</v>
      </c>
      <c r="Q6033" s="1" t="s">
        <v>1830</v>
      </c>
    </row>
    <row r="6034" spans="1:17" x14ac:dyDescent="0.4">
      <c r="A6034" t="s">
        <v>48</v>
      </c>
      <c r="B6034" t="s">
        <v>1149</v>
      </c>
      <c r="C6034" t="s">
        <v>3</v>
      </c>
      <c r="D6034">
        <v>2020</v>
      </c>
      <c r="E6034" s="3">
        <v>6</v>
      </c>
      <c r="F6034" s="21" t="s">
        <v>50</v>
      </c>
      <c r="G6034" s="1">
        <v>33</v>
      </c>
      <c r="H6034" s="1" t="s">
        <v>5759</v>
      </c>
      <c r="J6034" s="1" t="s">
        <v>82</v>
      </c>
      <c r="K6034" s="1" t="s">
        <v>1288</v>
      </c>
      <c r="L6034" s="1" t="s">
        <v>1289</v>
      </c>
      <c r="M6034" s="1">
        <v>15000</v>
      </c>
      <c r="N6034" s="1" t="s">
        <v>1290</v>
      </c>
      <c r="O6034" s="1">
        <v>43994</v>
      </c>
      <c r="P6034" s="1">
        <v>9559</v>
      </c>
      <c r="Q6034" s="1" t="s">
        <v>1291</v>
      </c>
    </row>
    <row r="6035" spans="1:17" x14ac:dyDescent="0.4">
      <c r="A6035" t="s">
        <v>48</v>
      </c>
      <c r="B6035" t="s">
        <v>1149</v>
      </c>
      <c r="C6035" t="s">
        <v>3</v>
      </c>
      <c r="D6035">
        <v>2020</v>
      </c>
      <c r="E6035" s="3">
        <v>6</v>
      </c>
      <c r="F6035" s="21" t="s">
        <v>50</v>
      </c>
      <c r="G6035" s="1">
        <v>34</v>
      </c>
      <c r="H6035" s="1" t="s">
        <v>5767</v>
      </c>
      <c r="J6035" s="1" t="s">
        <v>1035</v>
      </c>
      <c r="K6035" s="1" t="s">
        <v>2040</v>
      </c>
      <c r="L6035" s="1" t="s">
        <v>1227</v>
      </c>
      <c r="M6035" s="1">
        <v>3500</v>
      </c>
      <c r="O6035" s="1">
        <v>44012</v>
      </c>
      <c r="P6035" s="1">
        <v>9229</v>
      </c>
      <c r="Q6035" s="1" t="s">
        <v>2041</v>
      </c>
    </row>
    <row r="6036" spans="1:17" x14ac:dyDescent="0.4">
      <c r="A6036" t="s">
        <v>48</v>
      </c>
      <c r="B6036" t="s">
        <v>1149</v>
      </c>
      <c r="C6036" t="s">
        <v>3</v>
      </c>
      <c r="D6036">
        <v>2020</v>
      </c>
      <c r="E6036" s="3">
        <v>6</v>
      </c>
      <c r="F6036" s="21" t="s">
        <v>50</v>
      </c>
      <c r="G6036" s="1">
        <v>35</v>
      </c>
      <c r="H6036" s="1" t="s">
        <v>5759</v>
      </c>
      <c r="J6036" s="1" t="s">
        <v>9</v>
      </c>
      <c r="K6036" s="1" t="s">
        <v>1259</v>
      </c>
      <c r="L6036" s="1" t="s">
        <v>1177</v>
      </c>
      <c r="M6036" s="1">
        <v>3800</v>
      </c>
      <c r="O6036" s="1">
        <v>43668</v>
      </c>
      <c r="P6036" s="1">
        <v>8965</v>
      </c>
      <c r="Q6036" s="1" t="s">
        <v>1260</v>
      </c>
    </row>
    <row r="6037" spans="1:17" x14ac:dyDescent="0.4">
      <c r="A6037" t="s">
        <v>48</v>
      </c>
      <c r="B6037" t="s">
        <v>1149</v>
      </c>
      <c r="C6037" t="s">
        <v>3</v>
      </c>
      <c r="D6037">
        <v>2020</v>
      </c>
      <c r="E6037" s="3">
        <v>6</v>
      </c>
      <c r="F6037" s="21" t="s">
        <v>50</v>
      </c>
      <c r="G6037" s="1">
        <v>36</v>
      </c>
      <c r="H6037" s="1" t="s">
        <v>62</v>
      </c>
      <c r="J6037" s="1" t="s">
        <v>58</v>
      </c>
      <c r="K6037" s="1" t="s">
        <v>1719</v>
      </c>
      <c r="L6037" s="1" t="s">
        <v>1720</v>
      </c>
      <c r="M6037" s="1">
        <v>4300</v>
      </c>
      <c r="O6037" s="1">
        <v>44015</v>
      </c>
      <c r="P6037" s="1">
        <v>8098</v>
      </c>
      <c r="Q6037" s="1" t="s">
        <v>1721</v>
      </c>
    </row>
    <row r="6038" spans="1:17" x14ac:dyDescent="0.4">
      <c r="A6038" t="s">
        <v>48</v>
      </c>
      <c r="B6038" t="s">
        <v>1149</v>
      </c>
      <c r="C6038" t="s">
        <v>3</v>
      </c>
      <c r="D6038">
        <v>2020</v>
      </c>
      <c r="E6038" s="3">
        <v>6</v>
      </c>
      <c r="F6038" s="21" t="s">
        <v>50</v>
      </c>
      <c r="G6038" s="1">
        <v>37</v>
      </c>
      <c r="H6038" s="1" t="s">
        <v>5798</v>
      </c>
      <c r="J6038" s="1" t="s">
        <v>1035</v>
      </c>
      <c r="K6038" s="1" t="s">
        <v>1640</v>
      </c>
      <c r="L6038" s="1" t="s">
        <v>1227</v>
      </c>
      <c r="M6038" s="1">
        <v>3500</v>
      </c>
      <c r="O6038" s="1">
        <v>44012</v>
      </c>
      <c r="P6038" s="1">
        <v>7904</v>
      </c>
      <c r="Q6038" s="1" t="s">
        <v>1641</v>
      </c>
    </row>
    <row r="6039" spans="1:17" x14ac:dyDescent="0.4">
      <c r="A6039" t="s">
        <v>48</v>
      </c>
      <c r="B6039" t="s">
        <v>1149</v>
      </c>
      <c r="C6039" t="s">
        <v>3</v>
      </c>
      <c r="D6039">
        <v>2020</v>
      </c>
      <c r="E6039" s="3">
        <v>6</v>
      </c>
      <c r="F6039" s="21" t="s">
        <v>50</v>
      </c>
      <c r="G6039" s="1">
        <v>38</v>
      </c>
      <c r="H6039" s="1" t="s">
        <v>5773</v>
      </c>
      <c r="J6039" s="1" t="s">
        <v>9</v>
      </c>
      <c r="K6039" s="1" t="s">
        <v>1292</v>
      </c>
      <c r="L6039" s="1" t="s">
        <v>1273</v>
      </c>
      <c r="M6039" s="1">
        <v>4500</v>
      </c>
      <c r="O6039" s="1">
        <v>43928</v>
      </c>
      <c r="P6039" s="1">
        <v>7870</v>
      </c>
      <c r="Q6039" s="1" t="s">
        <v>1293</v>
      </c>
    </row>
    <row r="6040" spans="1:17" x14ac:dyDescent="0.4">
      <c r="A6040" t="s">
        <v>48</v>
      </c>
      <c r="B6040" t="s">
        <v>1149</v>
      </c>
      <c r="C6040" t="s">
        <v>3</v>
      </c>
      <c r="D6040">
        <v>2020</v>
      </c>
      <c r="E6040" s="3">
        <v>6</v>
      </c>
      <c r="F6040" s="21" t="s">
        <v>50</v>
      </c>
      <c r="G6040" s="1">
        <v>39</v>
      </c>
      <c r="H6040" s="1" t="s">
        <v>5741</v>
      </c>
      <c r="J6040" s="1" t="s">
        <v>155</v>
      </c>
      <c r="K6040" s="1" t="s">
        <v>1261</v>
      </c>
      <c r="L6040" s="1" t="s">
        <v>1262</v>
      </c>
      <c r="M6040" s="1">
        <v>3700</v>
      </c>
      <c r="O6040" s="1">
        <v>43927</v>
      </c>
      <c r="P6040" s="1">
        <v>7481</v>
      </c>
      <c r="Q6040" s="1" t="s">
        <v>1263</v>
      </c>
    </row>
    <row r="6041" spans="1:17" x14ac:dyDescent="0.4">
      <c r="A6041" t="s">
        <v>48</v>
      </c>
      <c r="B6041" t="s">
        <v>1149</v>
      </c>
      <c r="C6041" t="s">
        <v>3</v>
      </c>
      <c r="D6041">
        <v>2020</v>
      </c>
      <c r="E6041" s="3">
        <v>6</v>
      </c>
      <c r="F6041" s="21" t="s">
        <v>50</v>
      </c>
      <c r="G6041" s="1">
        <v>40</v>
      </c>
      <c r="H6041" s="1" t="s">
        <v>5765</v>
      </c>
      <c r="J6041" s="1" t="s">
        <v>1035</v>
      </c>
      <c r="K6041" s="1" t="s">
        <v>1909</v>
      </c>
      <c r="L6041" s="1" t="s">
        <v>1227</v>
      </c>
      <c r="M6041" s="1">
        <v>3500</v>
      </c>
      <c r="O6041" s="1">
        <v>44013</v>
      </c>
      <c r="P6041" s="1">
        <v>7465</v>
      </c>
      <c r="Q6041" s="1" t="s">
        <v>1910</v>
      </c>
    </row>
    <row r="6042" spans="1:17" x14ac:dyDescent="0.4">
      <c r="A6042" t="s">
        <v>48</v>
      </c>
      <c r="B6042" t="s">
        <v>1149</v>
      </c>
      <c r="C6042" t="s">
        <v>3</v>
      </c>
      <c r="D6042">
        <v>2020</v>
      </c>
      <c r="E6042" s="3">
        <v>6</v>
      </c>
      <c r="F6042" s="21" t="s">
        <v>50</v>
      </c>
      <c r="G6042" s="1">
        <v>41</v>
      </c>
      <c r="H6042" s="1" t="s">
        <v>5849</v>
      </c>
      <c r="J6042" s="1" t="s">
        <v>163</v>
      </c>
      <c r="K6042" s="1" t="s">
        <v>1357</v>
      </c>
      <c r="L6042" s="1" t="s">
        <v>1358</v>
      </c>
      <c r="M6042" s="1">
        <v>1600</v>
      </c>
      <c r="O6042" s="1">
        <v>43882</v>
      </c>
      <c r="P6042" s="1">
        <v>7263</v>
      </c>
      <c r="Q6042" s="1" t="s">
        <v>1359</v>
      </c>
    </row>
    <row r="6043" spans="1:17" x14ac:dyDescent="0.4">
      <c r="A6043" t="s">
        <v>48</v>
      </c>
      <c r="B6043" t="s">
        <v>1149</v>
      </c>
      <c r="C6043" t="s">
        <v>3</v>
      </c>
      <c r="D6043">
        <v>2020</v>
      </c>
      <c r="E6043" s="3">
        <v>6</v>
      </c>
      <c r="F6043" s="21" t="s">
        <v>50</v>
      </c>
      <c r="G6043" s="1">
        <v>42</v>
      </c>
      <c r="H6043" s="1" t="s">
        <v>5827</v>
      </c>
      <c r="J6043" s="1" t="s">
        <v>7</v>
      </c>
      <c r="K6043" s="1" t="s">
        <v>1218</v>
      </c>
      <c r="L6043" s="1" t="s">
        <v>1219</v>
      </c>
      <c r="M6043" s="1">
        <v>2000</v>
      </c>
      <c r="N6043" s="1" t="s">
        <v>1220</v>
      </c>
      <c r="O6043" s="1">
        <v>43769</v>
      </c>
      <c r="P6043" s="1">
        <v>7069</v>
      </c>
      <c r="Q6043" s="1" t="s">
        <v>1221</v>
      </c>
    </row>
    <row r="6044" spans="1:17" x14ac:dyDescent="0.4">
      <c r="A6044" t="s">
        <v>48</v>
      </c>
      <c r="B6044" t="s">
        <v>1149</v>
      </c>
      <c r="C6044" t="s">
        <v>3</v>
      </c>
      <c r="D6044">
        <v>2020</v>
      </c>
      <c r="E6044" s="3">
        <v>6</v>
      </c>
      <c r="F6044" s="21" t="s">
        <v>50</v>
      </c>
      <c r="G6044" s="1">
        <v>43</v>
      </c>
      <c r="H6044" s="1" t="s">
        <v>5842</v>
      </c>
      <c r="J6044" s="1" t="s">
        <v>82</v>
      </c>
      <c r="K6044" s="1" t="s">
        <v>1481</v>
      </c>
      <c r="L6044" s="1" t="s">
        <v>1482</v>
      </c>
      <c r="M6044" s="1">
        <v>18000</v>
      </c>
      <c r="N6044" s="1" t="s">
        <v>1483</v>
      </c>
      <c r="O6044" s="1">
        <v>44011</v>
      </c>
      <c r="P6044" s="1">
        <v>6889</v>
      </c>
      <c r="Q6044" s="1" t="s">
        <v>1484</v>
      </c>
    </row>
    <row r="6045" spans="1:17" x14ac:dyDescent="0.4">
      <c r="A6045" t="s">
        <v>48</v>
      </c>
      <c r="B6045" t="s">
        <v>1149</v>
      </c>
      <c r="C6045" t="s">
        <v>3</v>
      </c>
      <c r="D6045">
        <v>2020</v>
      </c>
      <c r="E6045" s="3">
        <v>6</v>
      </c>
      <c r="F6045" s="21" t="s">
        <v>50</v>
      </c>
      <c r="G6045" s="1">
        <v>44</v>
      </c>
      <c r="H6045" s="1" t="s">
        <v>5756</v>
      </c>
      <c r="J6045" s="1" t="s">
        <v>1647</v>
      </c>
      <c r="K6045" s="1" t="s">
        <v>1648</v>
      </c>
      <c r="L6045" s="1" t="s">
        <v>1649</v>
      </c>
      <c r="M6045" s="1">
        <v>11000</v>
      </c>
      <c r="N6045" s="1" t="s">
        <v>1650</v>
      </c>
      <c r="O6045" s="1">
        <v>44012</v>
      </c>
      <c r="P6045" s="1">
        <v>6505</v>
      </c>
      <c r="Q6045" s="1" t="s">
        <v>1651</v>
      </c>
    </row>
    <row r="6046" spans="1:17" x14ac:dyDescent="0.4">
      <c r="A6046" t="s">
        <v>48</v>
      </c>
      <c r="B6046" t="s">
        <v>1149</v>
      </c>
      <c r="C6046" t="s">
        <v>3</v>
      </c>
      <c r="D6046">
        <v>2020</v>
      </c>
      <c r="E6046" s="3">
        <v>6</v>
      </c>
      <c r="F6046" s="21" t="s">
        <v>50</v>
      </c>
      <c r="G6046" s="1">
        <v>45</v>
      </c>
      <c r="H6046" s="1" t="s">
        <v>5907</v>
      </c>
      <c r="J6046" s="1" t="s">
        <v>163</v>
      </c>
      <c r="K6046" s="1" t="s">
        <v>1371</v>
      </c>
      <c r="L6046" s="1" t="s">
        <v>1372</v>
      </c>
      <c r="M6046" s="1">
        <v>1999</v>
      </c>
      <c r="O6046" s="1">
        <v>43965</v>
      </c>
      <c r="P6046" s="1">
        <v>6442</v>
      </c>
      <c r="Q6046" s="1" t="s">
        <v>1373</v>
      </c>
    </row>
    <row r="6047" spans="1:17" x14ac:dyDescent="0.4">
      <c r="A6047" t="s">
        <v>48</v>
      </c>
      <c r="B6047" t="s">
        <v>1149</v>
      </c>
      <c r="C6047" t="s">
        <v>3</v>
      </c>
      <c r="D6047">
        <v>2020</v>
      </c>
      <c r="E6047" s="3">
        <v>6</v>
      </c>
      <c r="F6047" s="21" t="s">
        <v>50</v>
      </c>
      <c r="G6047" s="1">
        <v>46</v>
      </c>
      <c r="H6047" s="1" t="s">
        <v>5857</v>
      </c>
      <c r="J6047" s="1" t="s">
        <v>51</v>
      </c>
      <c r="K6047" s="1" t="s">
        <v>1505</v>
      </c>
      <c r="L6047" s="1" t="s">
        <v>1506</v>
      </c>
      <c r="M6047" s="1">
        <v>4600</v>
      </c>
      <c r="N6047" s="1" t="s">
        <v>1507</v>
      </c>
      <c r="O6047" s="1">
        <v>44006</v>
      </c>
      <c r="P6047" s="1">
        <v>6380</v>
      </c>
      <c r="Q6047" s="1" t="s">
        <v>1508</v>
      </c>
    </row>
    <row r="6048" spans="1:17" x14ac:dyDescent="0.4">
      <c r="A6048" t="s">
        <v>48</v>
      </c>
      <c r="B6048" t="s">
        <v>1149</v>
      </c>
      <c r="C6048" t="s">
        <v>3</v>
      </c>
      <c r="D6048">
        <v>2020</v>
      </c>
      <c r="E6048" s="3">
        <v>6</v>
      </c>
      <c r="F6048" s="21" t="s">
        <v>50</v>
      </c>
      <c r="G6048" s="1">
        <v>47</v>
      </c>
      <c r="H6048" s="1" t="s">
        <v>5820</v>
      </c>
      <c r="J6048" s="1" t="s">
        <v>1035</v>
      </c>
      <c r="K6048" s="1" t="s">
        <v>1275</v>
      </c>
      <c r="L6048" s="1" t="s">
        <v>1227</v>
      </c>
      <c r="M6048" s="1">
        <v>3500</v>
      </c>
      <c r="O6048" s="1">
        <v>44007</v>
      </c>
      <c r="P6048" s="1">
        <v>6181</v>
      </c>
      <c r="Q6048" s="1" t="s">
        <v>1276</v>
      </c>
    </row>
    <row r="6049" spans="1:17" x14ac:dyDescent="0.4">
      <c r="A6049" t="s">
        <v>48</v>
      </c>
      <c r="B6049" t="s">
        <v>1149</v>
      </c>
      <c r="C6049" t="s">
        <v>3</v>
      </c>
      <c r="D6049">
        <v>2020</v>
      </c>
      <c r="E6049" s="3">
        <v>6</v>
      </c>
      <c r="F6049" s="21" t="s">
        <v>50</v>
      </c>
      <c r="G6049" s="1">
        <v>48</v>
      </c>
      <c r="H6049" s="1" t="s">
        <v>5798</v>
      </c>
      <c r="J6049" s="1" t="s">
        <v>58</v>
      </c>
      <c r="K6049" s="1" t="s">
        <v>1642</v>
      </c>
      <c r="L6049" s="1" t="s">
        <v>1643</v>
      </c>
      <c r="M6049" s="1">
        <v>999</v>
      </c>
      <c r="O6049" s="1">
        <v>44000</v>
      </c>
      <c r="P6049" s="1">
        <v>6042</v>
      </c>
      <c r="Q6049" s="1" t="s">
        <v>1644</v>
      </c>
    </row>
    <row r="6050" spans="1:17" x14ac:dyDescent="0.4">
      <c r="A6050" t="s">
        <v>48</v>
      </c>
      <c r="B6050" t="s">
        <v>1149</v>
      </c>
      <c r="C6050" t="s">
        <v>3</v>
      </c>
      <c r="D6050">
        <v>2020</v>
      </c>
      <c r="E6050" s="3">
        <v>6</v>
      </c>
      <c r="F6050" s="21" t="s">
        <v>50</v>
      </c>
      <c r="G6050" s="1">
        <v>49</v>
      </c>
      <c r="H6050" s="1" t="s">
        <v>5749</v>
      </c>
      <c r="J6050" s="1" t="s">
        <v>9</v>
      </c>
      <c r="K6050" s="1" t="s">
        <v>1272</v>
      </c>
      <c r="L6050" s="1" t="s">
        <v>1273</v>
      </c>
      <c r="M6050" s="1">
        <v>3300</v>
      </c>
      <c r="O6050" s="1">
        <v>43770</v>
      </c>
      <c r="P6050" s="1">
        <v>5843</v>
      </c>
      <c r="Q6050" s="1" t="s">
        <v>1274</v>
      </c>
    </row>
    <row r="6051" spans="1:17" x14ac:dyDescent="0.4">
      <c r="A6051" t="s">
        <v>48</v>
      </c>
      <c r="B6051" t="s">
        <v>1149</v>
      </c>
      <c r="C6051" t="s">
        <v>3</v>
      </c>
      <c r="D6051">
        <v>2020</v>
      </c>
      <c r="E6051" s="3">
        <v>6</v>
      </c>
      <c r="F6051" s="21" t="s">
        <v>50</v>
      </c>
      <c r="G6051" s="1">
        <v>50</v>
      </c>
      <c r="H6051" s="1" t="s">
        <v>5908</v>
      </c>
      <c r="J6051" s="1" t="s">
        <v>1035</v>
      </c>
      <c r="K6051" s="1" t="s">
        <v>5909</v>
      </c>
      <c r="L6051" s="1" t="s">
        <v>1662</v>
      </c>
      <c r="M6051" s="1">
        <v>4999</v>
      </c>
      <c r="O6051" s="1">
        <v>43708</v>
      </c>
      <c r="P6051" s="1">
        <v>5802</v>
      </c>
      <c r="Q6051" s="1" t="s">
        <v>5910</v>
      </c>
    </row>
    <row r="6052" spans="1:17" x14ac:dyDescent="0.4">
      <c r="A6052" t="s">
        <v>48</v>
      </c>
      <c r="B6052" t="s">
        <v>1149</v>
      </c>
      <c r="C6052" t="s">
        <v>3</v>
      </c>
      <c r="D6052">
        <v>2020</v>
      </c>
      <c r="E6052" s="3">
        <v>6</v>
      </c>
      <c r="F6052" s="21" t="s">
        <v>50</v>
      </c>
      <c r="G6052" s="1">
        <v>51</v>
      </c>
      <c r="H6052" s="1" t="s">
        <v>5820</v>
      </c>
      <c r="J6052" s="1" t="s">
        <v>1035</v>
      </c>
      <c r="K6052" s="1" t="s">
        <v>1190</v>
      </c>
      <c r="L6052" s="1" t="s">
        <v>1191</v>
      </c>
      <c r="M6052" s="1">
        <v>5900</v>
      </c>
      <c r="O6052" s="1">
        <v>43483</v>
      </c>
      <c r="P6052" s="1">
        <v>5529</v>
      </c>
      <c r="Q6052" s="1" t="s">
        <v>1192</v>
      </c>
    </row>
    <row r="6053" spans="1:17" x14ac:dyDescent="0.4">
      <c r="A6053" t="s">
        <v>48</v>
      </c>
      <c r="B6053" t="s">
        <v>1149</v>
      </c>
      <c r="C6053" t="s">
        <v>3</v>
      </c>
      <c r="D6053">
        <v>2020</v>
      </c>
      <c r="E6053" s="3">
        <v>6</v>
      </c>
      <c r="F6053" s="21" t="s">
        <v>50</v>
      </c>
      <c r="G6053" s="1">
        <v>52</v>
      </c>
      <c r="H6053" s="1" t="s">
        <v>5742</v>
      </c>
      <c r="J6053" s="1" t="s">
        <v>9</v>
      </c>
      <c r="K6053" s="1" t="s">
        <v>1264</v>
      </c>
      <c r="L6053" s="1" t="s">
        <v>1177</v>
      </c>
      <c r="M6053" s="1">
        <v>3800</v>
      </c>
      <c r="O6053" s="1">
        <v>43664</v>
      </c>
      <c r="P6053" s="1">
        <v>5498</v>
      </c>
      <c r="Q6053" s="1" t="s">
        <v>1265</v>
      </c>
    </row>
    <row r="6054" spans="1:17" x14ac:dyDescent="0.4">
      <c r="A6054" t="s">
        <v>48</v>
      </c>
      <c r="B6054" t="s">
        <v>1149</v>
      </c>
      <c r="C6054" t="s">
        <v>3</v>
      </c>
      <c r="D6054">
        <v>2020</v>
      </c>
      <c r="E6054" s="3">
        <v>6</v>
      </c>
      <c r="F6054" s="21" t="s">
        <v>50</v>
      </c>
      <c r="G6054" s="1">
        <v>53</v>
      </c>
      <c r="H6054" s="1" t="s">
        <v>5855</v>
      </c>
      <c r="J6054" s="1" t="s">
        <v>1035</v>
      </c>
      <c r="K6054" s="1" t="s">
        <v>2045</v>
      </c>
      <c r="L6054" s="1" t="s">
        <v>1227</v>
      </c>
      <c r="M6054" s="1">
        <v>3500</v>
      </c>
      <c r="O6054" s="1">
        <v>44013</v>
      </c>
      <c r="P6054" s="1">
        <v>5436</v>
      </c>
      <c r="Q6054" s="1" t="s">
        <v>2046</v>
      </c>
    </row>
    <row r="6055" spans="1:17" x14ac:dyDescent="0.4">
      <c r="A6055" t="s">
        <v>48</v>
      </c>
      <c r="B6055" t="s">
        <v>1149</v>
      </c>
      <c r="C6055" t="s">
        <v>3</v>
      </c>
      <c r="D6055">
        <v>2020</v>
      </c>
      <c r="E6055" s="3">
        <v>6</v>
      </c>
      <c r="F6055" s="21" t="s">
        <v>50</v>
      </c>
      <c r="G6055" s="1">
        <v>54</v>
      </c>
      <c r="H6055" s="1" t="s">
        <v>5744</v>
      </c>
      <c r="J6055" s="1" t="s">
        <v>9</v>
      </c>
      <c r="K6055" s="1" t="s">
        <v>1307</v>
      </c>
      <c r="L6055" s="1" t="s">
        <v>1177</v>
      </c>
      <c r="M6055" s="1">
        <v>3800</v>
      </c>
      <c r="O6055" s="1">
        <v>43664</v>
      </c>
      <c r="P6055" s="1">
        <v>5299</v>
      </c>
      <c r="Q6055" s="1" t="s">
        <v>1308</v>
      </c>
    </row>
    <row r="6056" spans="1:17" x14ac:dyDescent="0.4">
      <c r="A6056" t="s">
        <v>48</v>
      </c>
      <c r="B6056" t="s">
        <v>1149</v>
      </c>
      <c r="C6056" t="s">
        <v>3</v>
      </c>
      <c r="D6056">
        <v>2020</v>
      </c>
      <c r="E6056" s="3">
        <v>6</v>
      </c>
      <c r="F6056" s="21" t="s">
        <v>50</v>
      </c>
      <c r="G6056" s="1">
        <v>55</v>
      </c>
      <c r="H6056" s="1" t="s">
        <v>5911</v>
      </c>
      <c r="J6056" s="1" t="s">
        <v>1035</v>
      </c>
      <c r="K6056" s="1" t="s">
        <v>2118</v>
      </c>
      <c r="L6056" s="1" t="s">
        <v>2119</v>
      </c>
      <c r="M6056" s="1">
        <v>3900</v>
      </c>
      <c r="O6056" s="1">
        <v>43905</v>
      </c>
      <c r="P6056" s="1">
        <v>5286</v>
      </c>
      <c r="Q6056" s="1" t="s">
        <v>2120</v>
      </c>
    </row>
    <row r="6057" spans="1:17" x14ac:dyDescent="0.4">
      <c r="A6057" t="s">
        <v>48</v>
      </c>
      <c r="B6057" t="s">
        <v>1149</v>
      </c>
      <c r="C6057" t="s">
        <v>3</v>
      </c>
      <c r="D6057">
        <v>2020</v>
      </c>
      <c r="E6057" s="3">
        <v>6</v>
      </c>
      <c r="F6057" s="21" t="s">
        <v>50</v>
      </c>
      <c r="G6057" s="1">
        <v>56</v>
      </c>
      <c r="H6057" s="1" t="s">
        <v>5766</v>
      </c>
      <c r="J6057" s="1" t="s">
        <v>16</v>
      </c>
      <c r="K6057" s="1" t="s">
        <v>1304</v>
      </c>
      <c r="L6057" s="1" t="s">
        <v>1305</v>
      </c>
      <c r="M6057" s="1">
        <v>2000</v>
      </c>
      <c r="O6057" s="1">
        <v>42984</v>
      </c>
      <c r="P6057" s="1">
        <v>5235</v>
      </c>
      <c r="Q6057" s="1" t="s">
        <v>1306</v>
      </c>
    </row>
    <row r="6058" spans="1:17" x14ac:dyDescent="0.4">
      <c r="A6058" t="s">
        <v>48</v>
      </c>
      <c r="B6058" t="s">
        <v>1149</v>
      </c>
      <c r="C6058" t="s">
        <v>3</v>
      </c>
      <c r="D6058">
        <v>2020</v>
      </c>
      <c r="E6058" s="3">
        <v>6</v>
      </c>
      <c r="F6058" s="21" t="s">
        <v>50</v>
      </c>
      <c r="G6058" s="1">
        <v>57</v>
      </c>
      <c r="H6058" s="1" t="s">
        <v>5912</v>
      </c>
      <c r="J6058" s="1" t="s">
        <v>9</v>
      </c>
      <c r="K6058" s="1" t="s">
        <v>1743</v>
      </c>
      <c r="L6058" s="1" t="s">
        <v>1744</v>
      </c>
      <c r="M6058" s="1">
        <v>3800</v>
      </c>
      <c r="O6058" s="1">
        <v>43545</v>
      </c>
      <c r="P6058" s="1">
        <v>5158</v>
      </c>
      <c r="Q6058" s="1" t="s">
        <v>1745</v>
      </c>
    </row>
    <row r="6059" spans="1:17" x14ac:dyDescent="0.4">
      <c r="A6059" t="s">
        <v>48</v>
      </c>
      <c r="B6059" t="s">
        <v>1149</v>
      </c>
      <c r="C6059" t="s">
        <v>3</v>
      </c>
      <c r="D6059">
        <v>2020</v>
      </c>
      <c r="E6059" s="3">
        <v>6</v>
      </c>
      <c r="F6059" s="21" t="s">
        <v>50</v>
      </c>
      <c r="G6059" s="1">
        <v>58</v>
      </c>
      <c r="H6059" s="1" t="s">
        <v>5913</v>
      </c>
      <c r="J6059" s="1" t="s">
        <v>9</v>
      </c>
      <c r="K6059" s="1" t="s">
        <v>1860</v>
      </c>
      <c r="L6059" s="1" t="s">
        <v>1861</v>
      </c>
      <c r="M6059" s="1">
        <v>4500</v>
      </c>
      <c r="O6059" s="1">
        <v>43709</v>
      </c>
      <c r="P6059" s="1">
        <v>5030</v>
      </c>
      <c r="Q6059" s="1" t="s">
        <v>1862</v>
      </c>
    </row>
    <row r="6060" spans="1:17" x14ac:dyDescent="0.4">
      <c r="A6060" t="s">
        <v>48</v>
      </c>
      <c r="B6060" t="s">
        <v>1149</v>
      </c>
      <c r="C6060" t="s">
        <v>3</v>
      </c>
      <c r="D6060">
        <v>2020</v>
      </c>
      <c r="E6060" s="3">
        <v>6</v>
      </c>
      <c r="F6060" s="21" t="s">
        <v>50</v>
      </c>
      <c r="G6060" s="1">
        <v>59</v>
      </c>
      <c r="H6060" s="1" t="s">
        <v>5744</v>
      </c>
      <c r="J6060" s="1" t="s">
        <v>163</v>
      </c>
      <c r="K6060" s="1" t="s">
        <v>1593</v>
      </c>
      <c r="L6060" s="1" t="s">
        <v>1594</v>
      </c>
      <c r="M6060" s="1">
        <v>17000</v>
      </c>
      <c r="N6060" s="1" t="s">
        <v>1595</v>
      </c>
      <c r="O6060" s="1">
        <v>44013</v>
      </c>
      <c r="P6060" s="1">
        <v>5000</v>
      </c>
      <c r="Q6060" s="1" t="s">
        <v>1596</v>
      </c>
    </row>
    <row r="6061" spans="1:17" x14ac:dyDescent="0.4">
      <c r="A6061" t="s">
        <v>48</v>
      </c>
      <c r="B6061" t="s">
        <v>1149</v>
      </c>
      <c r="C6061" t="s">
        <v>3</v>
      </c>
      <c r="D6061">
        <v>2020</v>
      </c>
      <c r="E6061" s="3">
        <v>6</v>
      </c>
      <c r="F6061" s="21" t="s">
        <v>50</v>
      </c>
      <c r="G6061" s="1">
        <v>60</v>
      </c>
      <c r="H6061" s="1" t="s">
        <v>5741</v>
      </c>
      <c r="J6061" s="1" t="s">
        <v>1035</v>
      </c>
      <c r="K6061" s="1" t="s">
        <v>1485</v>
      </c>
      <c r="L6061" s="1" t="s">
        <v>1486</v>
      </c>
      <c r="M6061" s="1">
        <v>8900</v>
      </c>
      <c r="N6061" s="1" t="s">
        <v>1487</v>
      </c>
      <c r="O6061" s="1">
        <v>42900</v>
      </c>
      <c r="P6061" s="1">
        <v>4962</v>
      </c>
      <c r="Q6061" s="1" t="s">
        <v>1488</v>
      </c>
    </row>
    <row r="6062" spans="1:17" x14ac:dyDescent="0.4">
      <c r="A6062" t="s">
        <v>48</v>
      </c>
      <c r="B6062" t="s">
        <v>1149</v>
      </c>
      <c r="C6062" t="s">
        <v>3</v>
      </c>
      <c r="D6062">
        <v>2020</v>
      </c>
      <c r="E6062" s="3">
        <v>6</v>
      </c>
      <c r="F6062" s="21" t="s">
        <v>50</v>
      </c>
      <c r="G6062" s="1">
        <v>61</v>
      </c>
      <c r="H6062" s="1" t="s">
        <v>5914</v>
      </c>
      <c r="J6062" s="1" t="s">
        <v>8</v>
      </c>
      <c r="K6062" s="1" t="s">
        <v>1783</v>
      </c>
      <c r="L6062" s="1" t="s">
        <v>1784</v>
      </c>
      <c r="M6062" s="1">
        <v>5000</v>
      </c>
      <c r="O6062" s="1">
        <v>44005</v>
      </c>
      <c r="P6062" s="1">
        <v>4937</v>
      </c>
      <c r="Q6062" s="1" t="s">
        <v>1785</v>
      </c>
    </row>
    <row r="6063" spans="1:17" x14ac:dyDescent="0.4">
      <c r="A6063" t="s">
        <v>48</v>
      </c>
      <c r="B6063" t="s">
        <v>1149</v>
      </c>
      <c r="C6063" t="s">
        <v>3</v>
      </c>
      <c r="D6063">
        <v>2020</v>
      </c>
      <c r="E6063" s="3">
        <v>6</v>
      </c>
      <c r="F6063" s="21" t="s">
        <v>50</v>
      </c>
      <c r="G6063" s="1">
        <v>62</v>
      </c>
      <c r="H6063" s="1" t="s">
        <v>5812</v>
      </c>
      <c r="J6063" s="1" t="s">
        <v>9</v>
      </c>
      <c r="K6063" s="1" t="s">
        <v>1913</v>
      </c>
      <c r="L6063" s="1" t="s">
        <v>1744</v>
      </c>
      <c r="M6063" s="1">
        <v>11000</v>
      </c>
      <c r="O6063" s="1">
        <v>43928</v>
      </c>
      <c r="P6063" s="1">
        <v>4760</v>
      </c>
      <c r="Q6063" s="1" t="s">
        <v>1914</v>
      </c>
    </row>
    <row r="6064" spans="1:17" x14ac:dyDescent="0.4">
      <c r="A6064" t="s">
        <v>48</v>
      </c>
      <c r="B6064" t="s">
        <v>1149</v>
      </c>
      <c r="C6064" t="s">
        <v>3</v>
      </c>
      <c r="D6064">
        <v>2020</v>
      </c>
      <c r="E6064" s="3">
        <v>6</v>
      </c>
      <c r="F6064" s="21" t="s">
        <v>50</v>
      </c>
      <c r="G6064" s="1">
        <v>63</v>
      </c>
      <c r="H6064" s="1" t="s">
        <v>5750</v>
      </c>
      <c r="J6064" s="1" t="s">
        <v>163</v>
      </c>
      <c r="K6064" s="1" t="s">
        <v>1713</v>
      </c>
      <c r="L6064" s="1" t="s">
        <v>1714</v>
      </c>
      <c r="M6064" s="1">
        <v>3600</v>
      </c>
      <c r="O6064" s="1">
        <v>44001</v>
      </c>
      <c r="P6064" s="1">
        <v>4728</v>
      </c>
      <c r="Q6064" s="1" t="s">
        <v>1715</v>
      </c>
    </row>
    <row r="6065" spans="1:17" x14ac:dyDescent="0.4">
      <c r="A6065" t="s">
        <v>48</v>
      </c>
      <c r="B6065" t="s">
        <v>1149</v>
      </c>
      <c r="C6065" t="s">
        <v>3</v>
      </c>
      <c r="D6065">
        <v>2020</v>
      </c>
      <c r="E6065" s="3">
        <v>6</v>
      </c>
      <c r="F6065" s="21" t="s">
        <v>50</v>
      </c>
      <c r="G6065" s="1">
        <v>64</v>
      </c>
      <c r="H6065" s="1" t="s">
        <v>5849</v>
      </c>
      <c r="J6065" s="1" t="s">
        <v>82</v>
      </c>
      <c r="K6065" s="1" t="s">
        <v>1241</v>
      </c>
      <c r="L6065" s="1" t="s">
        <v>1242</v>
      </c>
      <c r="M6065" s="1">
        <v>1400</v>
      </c>
      <c r="O6065" s="1">
        <v>43842</v>
      </c>
      <c r="P6065" s="1">
        <v>4685</v>
      </c>
      <c r="Q6065" s="1" t="s">
        <v>1243</v>
      </c>
    </row>
    <row r="6066" spans="1:17" x14ac:dyDescent="0.4">
      <c r="A6066" t="s">
        <v>48</v>
      </c>
      <c r="B6066" t="s">
        <v>1149</v>
      </c>
      <c r="C6066" t="s">
        <v>3</v>
      </c>
      <c r="D6066">
        <v>2020</v>
      </c>
      <c r="E6066" s="3">
        <v>6</v>
      </c>
      <c r="F6066" s="21" t="s">
        <v>50</v>
      </c>
      <c r="G6066" s="1">
        <v>65</v>
      </c>
      <c r="H6066" s="1" t="s">
        <v>5758</v>
      </c>
      <c r="J6066" s="1" t="s">
        <v>58</v>
      </c>
      <c r="K6066" s="1" t="s">
        <v>1349</v>
      </c>
      <c r="L6066" s="1" t="s">
        <v>1350</v>
      </c>
      <c r="M6066" s="1">
        <v>3300</v>
      </c>
      <c r="O6066" s="1">
        <v>43872</v>
      </c>
      <c r="P6066" s="1">
        <v>4684</v>
      </c>
      <c r="Q6066" s="1" t="s">
        <v>1351</v>
      </c>
    </row>
    <row r="6067" spans="1:17" x14ac:dyDescent="0.4">
      <c r="A6067" t="s">
        <v>48</v>
      </c>
      <c r="B6067" t="s">
        <v>1149</v>
      </c>
      <c r="C6067" t="s">
        <v>3</v>
      </c>
      <c r="D6067">
        <v>2020</v>
      </c>
      <c r="E6067" s="3">
        <v>6</v>
      </c>
      <c r="F6067" s="21" t="s">
        <v>50</v>
      </c>
      <c r="G6067" s="1">
        <v>66</v>
      </c>
      <c r="H6067" s="1" t="s">
        <v>5767</v>
      </c>
      <c r="J6067" s="1" t="s">
        <v>82</v>
      </c>
      <c r="K6067" s="1" t="s">
        <v>1519</v>
      </c>
      <c r="L6067" s="1" t="s">
        <v>1520</v>
      </c>
      <c r="M6067" s="1">
        <v>4800</v>
      </c>
      <c r="N6067" s="1" t="s">
        <v>1521</v>
      </c>
      <c r="O6067" s="1">
        <v>43999</v>
      </c>
      <c r="P6067" s="1">
        <v>4674</v>
      </c>
      <c r="Q6067" s="1" t="s">
        <v>1522</v>
      </c>
    </row>
    <row r="6068" spans="1:17" x14ac:dyDescent="0.4">
      <c r="A6068" t="s">
        <v>48</v>
      </c>
      <c r="B6068" t="s">
        <v>1149</v>
      </c>
      <c r="C6068" t="s">
        <v>3</v>
      </c>
      <c r="D6068">
        <v>2020</v>
      </c>
      <c r="E6068" s="3">
        <v>6</v>
      </c>
      <c r="F6068" s="21" t="s">
        <v>50</v>
      </c>
      <c r="G6068" s="1">
        <v>67</v>
      </c>
      <c r="H6068" s="1" t="s">
        <v>5773</v>
      </c>
      <c r="J6068" s="1" t="s">
        <v>58</v>
      </c>
      <c r="K6068" s="1" t="s">
        <v>1339</v>
      </c>
      <c r="L6068" s="1" t="s">
        <v>1340</v>
      </c>
      <c r="M6068" s="1">
        <v>3443</v>
      </c>
      <c r="O6068" s="1">
        <v>43779</v>
      </c>
      <c r="P6068" s="1">
        <v>4488</v>
      </c>
      <c r="Q6068" s="1" t="s">
        <v>1341</v>
      </c>
    </row>
    <row r="6069" spans="1:17" x14ac:dyDescent="0.4">
      <c r="A6069" t="s">
        <v>48</v>
      </c>
      <c r="B6069" t="s">
        <v>1149</v>
      </c>
      <c r="C6069" t="s">
        <v>3</v>
      </c>
      <c r="D6069">
        <v>2020</v>
      </c>
      <c r="E6069" s="3">
        <v>6</v>
      </c>
      <c r="F6069" s="21" t="s">
        <v>50</v>
      </c>
      <c r="G6069" s="1">
        <v>68</v>
      </c>
      <c r="H6069" s="1" t="s">
        <v>5915</v>
      </c>
      <c r="J6069" s="1" t="s">
        <v>9</v>
      </c>
      <c r="K6069" s="1" t="s">
        <v>1654</v>
      </c>
      <c r="L6069" s="1" t="s">
        <v>1273</v>
      </c>
      <c r="M6069" s="1">
        <v>3500</v>
      </c>
      <c r="O6069" s="1">
        <v>43908</v>
      </c>
      <c r="P6069" s="1">
        <v>4487</v>
      </c>
      <c r="Q6069" s="1" t="s">
        <v>1655</v>
      </c>
    </row>
    <row r="6070" spans="1:17" x14ac:dyDescent="0.4">
      <c r="A6070" t="s">
        <v>48</v>
      </c>
      <c r="B6070" t="s">
        <v>1149</v>
      </c>
      <c r="C6070" t="s">
        <v>3</v>
      </c>
      <c r="D6070">
        <v>2020</v>
      </c>
      <c r="E6070" s="3">
        <v>6</v>
      </c>
      <c r="F6070" s="21" t="s">
        <v>50</v>
      </c>
      <c r="G6070" s="1">
        <v>69</v>
      </c>
      <c r="H6070" s="1" t="s">
        <v>5864</v>
      </c>
      <c r="J6070" s="1" t="s">
        <v>58</v>
      </c>
      <c r="K6070" s="1" t="s">
        <v>1734</v>
      </c>
      <c r="L6070" s="1" t="s">
        <v>1735</v>
      </c>
      <c r="M6070" s="1">
        <v>5500</v>
      </c>
      <c r="O6070" s="1">
        <v>43893</v>
      </c>
      <c r="P6070" s="1">
        <v>4344</v>
      </c>
      <c r="Q6070" s="1" t="s">
        <v>1736</v>
      </c>
    </row>
    <row r="6071" spans="1:17" x14ac:dyDescent="0.4">
      <c r="A6071" t="s">
        <v>48</v>
      </c>
      <c r="B6071" t="s">
        <v>1149</v>
      </c>
      <c r="C6071" t="s">
        <v>3</v>
      </c>
      <c r="D6071">
        <v>2020</v>
      </c>
      <c r="E6071" s="3">
        <v>6</v>
      </c>
      <c r="F6071" s="21" t="s">
        <v>50</v>
      </c>
      <c r="G6071" s="1">
        <v>70</v>
      </c>
      <c r="H6071" s="1" t="s">
        <v>5743</v>
      </c>
      <c r="J6071" s="1" t="s">
        <v>9</v>
      </c>
      <c r="K6071" s="1" t="s">
        <v>1322</v>
      </c>
      <c r="L6071" s="1" t="s">
        <v>1273</v>
      </c>
      <c r="M6071" s="1">
        <v>2200</v>
      </c>
      <c r="O6071" s="1">
        <v>43624</v>
      </c>
      <c r="P6071" s="1">
        <v>4281</v>
      </c>
      <c r="Q6071" s="1" t="s">
        <v>1323</v>
      </c>
    </row>
    <row r="6072" spans="1:17" x14ac:dyDescent="0.4">
      <c r="A6072" t="s">
        <v>48</v>
      </c>
      <c r="B6072" t="s">
        <v>1149</v>
      </c>
      <c r="C6072" t="s">
        <v>3</v>
      </c>
      <c r="D6072">
        <v>2020</v>
      </c>
      <c r="E6072" s="3">
        <v>6</v>
      </c>
      <c r="F6072" s="21" t="s">
        <v>50</v>
      </c>
      <c r="G6072" s="1">
        <v>71</v>
      </c>
      <c r="H6072" s="1" t="s">
        <v>5866</v>
      </c>
      <c r="J6072" s="1" t="s">
        <v>7</v>
      </c>
      <c r="K6072" s="1" t="s">
        <v>1637</v>
      </c>
      <c r="L6072" s="1" t="s">
        <v>1638</v>
      </c>
      <c r="M6072" s="1">
        <v>8000</v>
      </c>
      <c r="O6072" s="1">
        <v>43329</v>
      </c>
      <c r="P6072" s="1">
        <v>4242</v>
      </c>
      <c r="Q6072" s="1" t="s">
        <v>1639</v>
      </c>
    </row>
    <row r="6073" spans="1:17" x14ac:dyDescent="0.4">
      <c r="A6073" t="s">
        <v>48</v>
      </c>
      <c r="B6073" t="s">
        <v>1149</v>
      </c>
      <c r="C6073" t="s">
        <v>3</v>
      </c>
      <c r="D6073">
        <v>2020</v>
      </c>
      <c r="E6073" s="3">
        <v>6</v>
      </c>
      <c r="F6073" s="21" t="s">
        <v>50</v>
      </c>
      <c r="G6073" s="1">
        <v>72</v>
      </c>
      <c r="H6073" s="1" t="s">
        <v>81</v>
      </c>
      <c r="J6073" s="1" t="s">
        <v>10</v>
      </c>
      <c r="K6073" s="1" t="s">
        <v>5916</v>
      </c>
      <c r="L6073" s="1" t="s">
        <v>1369</v>
      </c>
      <c r="M6073" s="1">
        <v>1500</v>
      </c>
      <c r="O6073" s="1">
        <v>43996</v>
      </c>
      <c r="P6073" s="1">
        <v>4211</v>
      </c>
      <c r="Q6073" s="1" t="s">
        <v>5917</v>
      </c>
    </row>
    <row r="6074" spans="1:17" x14ac:dyDescent="0.4">
      <c r="A6074" t="s">
        <v>48</v>
      </c>
      <c r="B6074" t="s">
        <v>1149</v>
      </c>
      <c r="C6074" t="s">
        <v>3</v>
      </c>
      <c r="D6074">
        <v>2020</v>
      </c>
      <c r="E6074" s="3">
        <v>6</v>
      </c>
      <c r="F6074" s="21" t="s">
        <v>50</v>
      </c>
      <c r="G6074" s="1">
        <v>73</v>
      </c>
      <c r="H6074" s="1" t="s">
        <v>5759</v>
      </c>
      <c r="J6074" s="1" t="s">
        <v>7</v>
      </c>
      <c r="K6074" s="1" t="s">
        <v>1247</v>
      </c>
      <c r="L6074" s="1" t="s">
        <v>1248</v>
      </c>
      <c r="M6074" s="1">
        <v>6500</v>
      </c>
      <c r="O6074" s="1">
        <v>43973</v>
      </c>
      <c r="P6074" s="1">
        <v>4179</v>
      </c>
      <c r="Q6074" s="1" t="s">
        <v>1249</v>
      </c>
    </row>
    <row r="6075" spans="1:17" x14ac:dyDescent="0.4">
      <c r="A6075" t="s">
        <v>48</v>
      </c>
      <c r="B6075" t="s">
        <v>1149</v>
      </c>
      <c r="C6075" t="s">
        <v>3</v>
      </c>
      <c r="D6075">
        <v>2020</v>
      </c>
      <c r="E6075" s="3">
        <v>6</v>
      </c>
      <c r="F6075" s="21" t="s">
        <v>50</v>
      </c>
      <c r="G6075" s="1">
        <v>74</v>
      </c>
      <c r="H6075" s="1" t="s">
        <v>5820</v>
      </c>
      <c r="J6075" s="1" t="s">
        <v>155</v>
      </c>
      <c r="K6075" s="1" t="s">
        <v>1396</v>
      </c>
      <c r="L6075" s="1" t="s">
        <v>771</v>
      </c>
      <c r="M6075" s="1">
        <v>3700</v>
      </c>
      <c r="O6075" s="1">
        <v>43678</v>
      </c>
      <c r="P6075" s="1">
        <v>4032</v>
      </c>
      <c r="Q6075" s="1" t="s">
        <v>1397</v>
      </c>
    </row>
    <row r="6076" spans="1:17" x14ac:dyDescent="0.4">
      <c r="A6076" t="s">
        <v>48</v>
      </c>
      <c r="B6076" t="s">
        <v>1149</v>
      </c>
      <c r="C6076" t="s">
        <v>3</v>
      </c>
      <c r="D6076">
        <v>2020</v>
      </c>
      <c r="E6076" s="3">
        <v>6</v>
      </c>
      <c r="F6076" s="21" t="s">
        <v>50</v>
      </c>
      <c r="G6076" s="1">
        <v>75</v>
      </c>
      <c r="H6076" s="1" t="s">
        <v>5777</v>
      </c>
      <c r="J6076" s="1" t="s">
        <v>21</v>
      </c>
      <c r="K6076" s="1" t="s">
        <v>1415</v>
      </c>
      <c r="L6076" s="1" t="s">
        <v>1295</v>
      </c>
      <c r="M6076" s="1">
        <v>36000</v>
      </c>
      <c r="N6076" s="1" t="s">
        <v>1416</v>
      </c>
      <c r="O6076" s="1">
        <v>43919</v>
      </c>
      <c r="P6076" s="1">
        <v>3952</v>
      </c>
      <c r="Q6076" s="1" t="s">
        <v>1417</v>
      </c>
    </row>
    <row r="6077" spans="1:17" x14ac:dyDescent="0.4">
      <c r="A6077" t="s">
        <v>48</v>
      </c>
      <c r="B6077" t="s">
        <v>1149</v>
      </c>
      <c r="C6077" t="s">
        <v>3</v>
      </c>
      <c r="D6077">
        <v>2020</v>
      </c>
      <c r="E6077" s="3">
        <v>6</v>
      </c>
      <c r="F6077" s="21" t="s">
        <v>50</v>
      </c>
      <c r="G6077" s="1">
        <v>76</v>
      </c>
      <c r="H6077" s="1" t="s">
        <v>5860</v>
      </c>
      <c r="J6077" s="1" t="s">
        <v>1035</v>
      </c>
      <c r="K6077" s="1" t="s">
        <v>1772</v>
      </c>
      <c r="L6077" s="1" t="s">
        <v>1331</v>
      </c>
      <c r="M6077" s="1">
        <v>2200</v>
      </c>
      <c r="O6077" s="1">
        <v>43941</v>
      </c>
      <c r="P6077" s="1">
        <v>3861</v>
      </c>
      <c r="Q6077" s="1" t="s">
        <v>1773</v>
      </c>
    </row>
    <row r="6078" spans="1:17" x14ac:dyDescent="0.4">
      <c r="A6078" t="s">
        <v>48</v>
      </c>
      <c r="B6078" t="s">
        <v>1149</v>
      </c>
      <c r="C6078" t="s">
        <v>3</v>
      </c>
      <c r="D6078">
        <v>2020</v>
      </c>
      <c r="E6078" s="3">
        <v>6</v>
      </c>
      <c r="F6078" s="21" t="s">
        <v>50</v>
      </c>
      <c r="G6078" s="1">
        <v>77</v>
      </c>
      <c r="H6078" s="1" t="s">
        <v>5820</v>
      </c>
      <c r="J6078" s="1" t="s">
        <v>9</v>
      </c>
      <c r="K6078" s="1" t="s">
        <v>1761</v>
      </c>
      <c r="L6078" s="1" t="s">
        <v>1762</v>
      </c>
      <c r="M6078" s="1">
        <v>3900</v>
      </c>
      <c r="N6078" s="1" t="s">
        <v>1763</v>
      </c>
      <c r="O6078" s="1">
        <v>43956</v>
      </c>
      <c r="P6078" s="1">
        <v>3857</v>
      </c>
      <c r="Q6078" s="1" t="s">
        <v>1764</v>
      </c>
    </row>
    <row r="6079" spans="1:17" x14ac:dyDescent="0.4">
      <c r="A6079" t="s">
        <v>48</v>
      </c>
      <c r="B6079" t="s">
        <v>1149</v>
      </c>
      <c r="C6079" t="s">
        <v>3</v>
      </c>
      <c r="D6079">
        <v>2020</v>
      </c>
      <c r="E6079" s="3">
        <v>6</v>
      </c>
      <c r="F6079" s="21" t="s">
        <v>50</v>
      </c>
      <c r="G6079" s="1">
        <v>78</v>
      </c>
      <c r="H6079" s="1" t="s">
        <v>5918</v>
      </c>
      <c r="J6079" s="1" t="s">
        <v>58</v>
      </c>
      <c r="K6079" s="1" t="s">
        <v>1671</v>
      </c>
      <c r="L6079" s="1" t="s">
        <v>1672</v>
      </c>
      <c r="M6079" s="1">
        <v>1600</v>
      </c>
      <c r="O6079" s="1">
        <v>43970</v>
      </c>
      <c r="P6079" s="1">
        <v>3834</v>
      </c>
      <c r="Q6079" s="1" t="s">
        <v>1673</v>
      </c>
    </row>
    <row r="6080" spans="1:17" x14ac:dyDescent="0.4">
      <c r="A6080" t="s">
        <v>48</v>
      </c>
      <c r="B6080" t="s">
        <v>1149</v>
      </c>
      <c r="C6080" t="s">
        <v>3</v>
      </c>
      <c r="D6080">
        <v>2020</v>
      </c>
      <c r="E6080" s="3">
        <v>6</v>
      </c>
      <c r="F6080" s="21" t="s">
        <v>50</v>
      </c>
      <c r="G6080" s="1">
        <v>79</v>
      </c>
      <c r="H6080" s="1" t="s">
        <v>5785</v>
      </c>
      <c r="J6080" s="1" t="s">
        <v>7</v>
      </c>
      <c r="K6080" s="1" t="s">
        <v>1319</v>
      </c>
      <c r="L6080" s="1" t="s">
        <v>1320</v>
      </c>
      <c r="M6080" s="1">
        <v>15900</v>
      </c>
      <c r="O6080" s="1">
        <v>43990</v>
      </c>
      <c r="P6080" s="1">
        <v>3813</v>
      </c>
      <c r="Q6080" s="1" t="s">
        <v>1321</v>
      </c>
    </row>
    <row r="6081" spans="1:17" x14ac:dyDescent="0.4">
      <c r="A6081" t="s">
        <v>48</v>
      </c>
      <c r="B6081" t="s">
        <v>1149</v>
      </c>
      <c r="C6081" t="s">
        <v>3</v>
      </c>
      <c r="D6081">
        <v>2020</v>
      </c>
      <c r="E6081" s="3">
        <v>6</v>
      </c>
      <c r="F6081" s="21" t="s">
        <v>50</v>
      </c>
      <c r="G6081" s="1">
        <v>80</v>
      </c>
      <c r="H6081" s="1" t="s">
        <v>5778</v>
      </c>
      <c r="J6081" s="1" t="s">
        <v>82</v>
      </c>
      <c r="K6081" s="1" t="s">
        <v>1731</v>
      </c>
      <c r="L6081" s="1" t="s">
        <v>1732</v>
      </c>
      <c r="M6081" s="1">
        <v>19000</v>
      </c>
      <c r="O6081" s="1">
        <v>44011</v>
      </c>
      <c r="P6081" s="1">
        <v>3804</v>
      </c>
      <c r="Q6081" s="1" t="s">
        <v>1733</v>
      </c>
    </row>
    <row r="6082" spans="1:17" x14ac:dyDescent="0.4">
      <c r="A6082" t="s">
        <v>48</v>
      </c>
      <c r="B6082" t="s">
        <v>1149</v>
      </c>
      <c r="C6082" t="s">
        <v>3</v>
      </c>
      <c r="D6082">
        <v>2020</v>
      </c>
      <c r="E6082" s="3">
        <v>6</v>
      </c>
      <c r="F6082" s="21" t="s">
        <v>50</v>
      </c>
      <c r="G6082" s="1">
        <v>81</v>
      </c>
      <c r="H6082" s="1" t="s">
        <v>5744</v>
      </c>
      <c r="J6082" s="1" t="s">
        <v>58</v>
      </c>
      <c r="K6082" s="1" t="s">
        <v>1716</v>
      </c>
      <c r="L6082" s="1" t="s">
        <v>1717</v>
      </c>
      <c r="M6082" s="1">
        <v>4000</v>
      </c>
      <c r="O6082" s="1">
        <v>43907</v>
      </c>
      <c r="P6082" s="1">
        <v>3777</v>
      </c>
      <c r="Q6082" s="1" t="s">
        <v>1718</v>
      </c>
    </row>
    <row r="6083" spans="1:17" x14ac:dyDescent="0.4">
      <c r="A6083" t="s">
        <v>48</v>
      </c>
      <c r="B6083" t="s">
        <v>1149</v>
      </c>
      <c r="C6083" t="s">
        <v>3</v>
      </c>
      <c r="D6083">
        <v>2020</v>
      </c>
      <c r="E6083" s="3">
        <v>6</v>
      </c>
      <c r="F6083" s="21" t="s">
        <v>50</v>
      </c>
      <c r="G6083" s="1">
        <v>82</v>
      </c>
      <c r="H6083" s="1" t="s">
        <v>5886</v>
      </c>
      <c r="J6083" s="1" t="s">
        <v>9</v>
      </c>
      <c r="K6083" s="1" t="s">
        <v>1402</v>
      </c>
      <c r="L6083" s="1" t="s">
        <v>1403</v>
      </c>
      <c r="M6083" s="1">
        <v>2200</v>
      </c>
      <c r="O6083" s="1">
        <v>43718</v>
      </c>
      <c r="P6083" s="1">
        <v>3730</v>
      </c>
      <c r="Q6083" s="1" t="s">
        <v>1404</v>
      </c>
    </row>
    <row r="6084" spans="1:17" x14ac:dyDescent="0.4">
      <c r="A6084" t="s">
        <v>48</v>
      </c>
      <c r="B6084" t="s">
        <v>1149</v>
      </c>
      <c r="C6084" t="s">
        <v>3</v>
      </c>
      <c r="D6084">
        <v>2020</v>
      </c>
      <c r="E6084" s="3">
        <v>6</v>
      </c>
      <c r="F6084" s="21" t="s">
        <v>50</v>
      </c>
      <c r="G6084" s="1">
        <v>83</v>
      </c>
      <c r="H6084" s="1" t="s">
        <v>81</v>
      </c>
      <c r="J6084" s="1" t="s">
        <v>73</v>
      </c>
      <c r="K6084" s="1" t="s">
        <v>5919</v>
      </c>
      <c r="L6084" s="1" t="s">
        <v>5920</v>
      </c>
      <c r="M6084" s="1">
        <v>1000</v>
      </c>
      <c r="N6084" s="1" t="s">
        <v>5921</v>
      </c>
      <c r="O6084" s="1">
        <v>43705</v>
      </c>
      <c r="P6084" s="1">
        <v>3682</v>
      </c>
      <c r="Q6084" s="1" t="s">
        <v>5922</v>
      </c>
    </row>
    <row r="6085" spans="1:17" x14ac:dyDescent="0.4">
      <c r="A6085" t="s">
        <v>48</v>
      </c>
      <c r="B6085" t="s">
        <v>1149</v>
      </c>
      <c r="C6085" t="s">
        <v>3</v>
      </c>
      <c r="D6085">
        <v>2020</v>
      </c>
      <c r="E6085" s="3">
        <v>6</v>
      </c>
      <c r="F6085" s="21" t="s">
        <v>50</v>
      </c>
      <c r="G6085" s="1">
        <v>84</v>
      </c>
      <c r="H6085" s="1" t="s">
        <v>5751</v>
      </c>
      <c r="J6085" s="1" t="s">
        <v>163</v>
      </c>
      <c r="K6085" s="1" t="s">
        <v>1465</v>
      </c>
      <c r="L6085" s="1" t="s">
        <v>1466</v>
      </c>
      <c r="M6085" s="1">
        <v>2000</v>
      </c>
      <c r="O6085" s="1">
        <v>43643</v>
      </c>
      <c r="P6085" s="1">
        <v>3669</v>
      </c>
      <c r="Q6085" s="1" t="s">
        <v>1467</v>
      </c>
    </row>
    <row r="6086" spans="1:17" x14ac:dyDescent="0.4">
      <c r="A6086" t="s">
        <v>48</v>
      </c>
      <c r="B6086" t="s">
        <v>1149</v>
      </c>
      <c r="C6086" t="s">
        <v>3</v>
      </c>
      <c r="D6086">
        <v>2020</v>
      </c>
      <c r="E6086" s="3">
        <v>6</v>
      </c>
      <c r="F6086" s="21" t="s">
        <v>50</v>
      </c>
      <c r="G6086" s="1">
        <v>85</v>
      </c>
      <c r="H6086" s="1" t="s">
        <v>5798</v>
      </c>
      <c r="J6086" s="1" t="s">
        <v>1035</v>
      </c>
      <c r="K6086" s="1" t="s">
        <v>1691</v>
      </c>
      <c r="L6086" s="1" t="s">
        <v>1227</v>
      </c>
      <c r="M6086" s="1">
        <v>3500</v>
      </c>
      <c r="O6086" s="1">
        <v>44013</v>
      </c>
      <c r="P6086" s="1">
        <v>3667</v>
      </c>
      <c r="Q6086" s="1" t="s">
        <v>1692</v>
      </c>
    </row>
    <row r="6087" spans="1:17" x14ac:dyDescent="0.4">
      <c r="A6087" t="s">
        <v>48</v>
      </c>
      <c r="B6087" t="s">
        <v>1149</v>
      </c>
      <c r="C6087" t="s">
        <v>3</v>
      </c>
      <c r="D6087">
        <v>2020</v>
      </c>
      <c r="E6087" s="3">
        <v>6</v>
      </c>
      <c r="F6087" s="21" t="s">
        <v>50</v>
      </c>
      <c r="G6087" s="1">
        <v>86</v>
      </c>
      <c r="H6087" s="1" t="s">
        <v>5745</v>
      </c>
      <c r="J6087" s="1" t="s">
        <v>82</v>
      </c>
      <c r="K6087" s="1" t="s">
        <v>1365</v>
      </c>
      <c r="L6087" s="1" t="s">
        <v>1366</v>
      </c>
      <c r="M6087" s="1">
        <v>1900</v>
      </c>
      <c r="N6087" s="1" t="s">
        <v>1220</v>
      </c>
      <c r="O6087" s="1">
        <v>43816</v>
      </c>
      <c r="P6087" s="1">
        <v>3614</v>
      </c>
      <c r="Q6087" s="1" t="s">
        <v>1367</v>
      </c>
    </row>
    <row r="6088" spans="1:17" x14ac:dyDescent="0.4">
      <c r="A6088" t="s">
        <v>48</v>
      </c>
      <c r="B6088" t="s">
        <v>1149</v>
      </c>
      <c r="C6088" t="s">
        <v>3</v>
      </c>
      <c r="D6088">
        <v>2020</v>
      </c>
      <c r="E6088" s="3">
        <v>6</v>
      </c>
      <c r="F6088" s="21" t="s">
        <v>50</v>
      </c>
      <c r="G6088" s="1">
        <v>87</v>
      </c>
      <c r="H6088" s="1" t="s">
        <v>5850</v>
      </c>
      <c r="J6088" s="1" t="s">
        <v>21</v>
      </c>
      <c r="K6088" s="1" t="s">
        <v>1435</v>
      </c>
      <c r="L6088" s="1" t="s">
        <v>1436</v>
      </c>
      <c r="M6088" s="1">
        <v>10000</v>
      </c>
      <c r="O6088" s="1">
        <v>43942</v>
      </c>
      <c r="P6088" s="1">
        <v>3537</v>
      </c>
      <c r="Q6088" s="1" t="s">
        <v>1437</v>
      </c>
    </row>
    <row r="6089" spans="1:17" x14ac:dyDescent="0.4">
      <c r="A6089" t="s">
        <v>48</v>
      </c>
      <c r="B6089" t="s">
        <v>1149</v>
      </c>
      <c r="C6089" t="s">
        <v>3</v>
      </c>
      <c r="D6089">
        <v>2020</v>
      </c>
      <c r="E6089" s="3">
        <v>6</v>
      </c>
      <c r="F6089" s="21" t="s">
        <v>50</v>
      </c>
      <c r="G6089" s="1">
        <v>88</v>
      </c>
      <c r="H6089" s="1" t="s">
        <v>5906</v>
      </c>
      <c r="J6089" s="1" t="s">
        <v>9</v>
      </c>
      <c r="K6089" s="1" t="s">
        <v>1539</v>
      </c>
      <c r="L6089" s="1" t="s">
        <v>1273</v>
      </c>
      <c r="M6089" s="1">
        <v>2200</v>
      </c>
      <c r="O6089" s="1">
        <v>43624</v>
      </c>
      <c r="P6089" s="1">
        <v>3488</v>
      </c>
      <c r="Q6089" s="1" t="s">
        <v>1540</v>
      </c>
    </row>
    <row r="6090" spans="1:17" x14ac:dyDescent="0.4">
      <c r="A6090" t="s">
        <v>48</v>
      </c>
      <c r="B6090" t="s">
        <v>1149</v>
      </c>
      <c r="C6090" t="s">
        <v>3</v>
      </c>
      <c r="D6090">
        <v>2020</v>
      </c>
      <c r="E6090" s="3">
        <v>6</v>
      </c>
      <c r="F6090" s="21" t="s">
        <v>50</v>
      </c>
      <c r="G6090" s="1">
        <v>89</v>
      </c>
      <c r="H6090" s="1" t="s">
        <v>5820</v>
      </c>
      <c r="J6090" s="1" t="s">
        <v>9</v>
      </c>
      <c r="K6090" s="1" t="s">
        <v>1497</v>
      </c>
      <c r="L6090" s="1" t="s">
        <v>1210</v>
      </c>
      <c r="M6090" s="1">
        <v>5000</v>
      </c>
      <c r="O6090" s="1">
        <v>43263</v>
      </c>
      <c r="P6090" s="1">
        <v>3386</v>
      </c>
      <c r="Q6090" s="1" t="s">
        <v>1498</v>
      </c>
    </row>
    <row r="6091" spans="1:17" x14ac:dyDescent="0.4">
      <c r="A6091" t="s">
        <v>48</v>
      </c>
      <c r="B6091" t="s">
        <v>1149</v>
      </c>
      <c r="C6091" t="s">
        <v>3</v>
      </c>
      <c r="D6091">
        <v>2020</v>
      </c>
      <c r="E6091" s="3">
        <v>6</v>
      </c>
      <c r="F6091" s="21" t="s">
        <v>50</v>
      </c>
      <c r="G6091" s="1">
        <v>90</v>
      </c>
      <c r="H6091" s="1" t="s">
        <v>5742</v>
      </c>
      <c r="J6091" s="1" t="s">
        <v>58</v>
      </c>
      <c r="K6091" s="1" t="s">
        <v>1791</v>
      </c>
      <c r="L6091" s="1" t="s">
        <v>1792</v>
      </c>
      <c r="M6091" s="1">
        <v>3900</v>
      </c>
      <c r="O6091" s="1">
        <v>43882</v>
      </c>
      <c r="P6091" s="1">
        <v>3345</v>
      </c>
      <c r="Q6091" s="1" t="s">
        <v>1793</v>
      </c>
    </row>
    <row r="6092" spans="1:17" x14ac:dyDescent="0.4">
      <c r="A6092" t="s">
        <v>48</v>
      </c>
      <c r="B6092" t="s">
        <v>1149</v>
      </c>
      <c r="C6092" t="s">
        <v>3</v>
      </c>
      <c r="D6092">
        <v>2020</v>
      </c>
      <c r="E6092" s="3">
        <v>6</v>
      </c>
      <c r="F6092" s="21" t="s">
        <v>50</v>
      </c>
      <c r="G6092" s="1">
        <v>91</v>
      </c>
      <c r="H6092" s="1" t="s">
        <v>5799</v>
      </c>
      <c r="J6092" s="1" t="s">
        <v>1035</v>
      </c>
      <c r="K6092" s="1" t="s">
        <v>1438</v>
      </c>
      <c r="L6092" s="1" t="s">
        <v>1227</v>
      </c>
      <c r="M6092" s="1">
        <v>3500</v>
      </c>
      <c r="O6092" s="1">
        <v>44013</v>
      </c>
      <c r="P6092" s="1">
        <v>3335</v>
      </c>
      <c r="Q6092" s="1" t="s">
        <v>1439</v>
      </c>
    </row>
    <row r="6093" spans="1:17" x14ac:dyDescent="0.4">
      <c r="A6093" t="s">
        <v>48</v>
      </c>
      <c r="B6093" t="s">
        <v>1149</v>
      </c>
      <c r="C6093" t="s">
        <v>3</v>
      </c>
      <c r="D6093">
        <v>2020</v>
      </c>
      <c r="E6093" s="3">
        <v>6</v>
      </c>
      <c r="F6093" s="21" t="s">
        <v>50</v>
      </c>
      <c r="G6093" s="1">
        <v>92</v>
      </c>
      <c r="H6093" s="1" t="s">
        <v>81</v>
      </c>
      <c r="J6093" s="1" t="s">
        <v>9</v>
      </c>
      <c r="K6093" s="1" t="s">
        <v>1749</v>
      </c>
      <c r="L6093" s="1" t="s">
        <v>1750</v>
      </c>
      <c r="M6093" s="1">
        <v>9900</v>
      </c>
      <c r="O6093" s="1">
        <v>43959</v>
      </c>
      <c r="P6093" s="1">
        <v>3332</v>
      </c>
      <c r="Q6093" s="1" t="s">
        <v>1751</v>
      </c>
    </row>
    <row r="6094" spans="1:17" x14ac:dyDescent="0.4">
      <c r="A6094" t="s">
        <v>48</v>
      </c>
      <c r="B6094" t="s">
        <v>1149</v>
      </c>
      <c r="C6094" t="s">
        <v>3</v>
      </c>
      <c r="D6094">
        <v>2020</v>
      </c>
      <c r="E6094" s="3">
        <v>6</v>
      </c>
      <c r="F6094" s="21" t="s">
        <v>50</v>
      </c>
      <c r="G6094" s="1">
        <v>93</v>
      </c>
      <c r="H6094" s="1" t="s">
        <v>5848</v>
      </c>
      <c r="J6094" s="1" t="s">
        <v>21</v>
      </c>
      <c r="K6094" s="1" t="s">
        <v>1316</v>
      </c>
      <c r="L6094" s="1" t="s">
        <v>1317</v>
      </c>
      <c r="M6094" s="1">
        <v>4200</v>
      </c>
      <c r="O6094" s="1">
        <v>43964</v>
      </c>
      <c r="P6094" s="1">
        <v>3263</v>
      </c>
      <c r="Q6094" s="1" t="s">
        <v>1318</v>
      </c>
    </row>
    <row r="6095" spans="1:17" x14ac:dyDescent="0.4">
      <c r="A6095" t="s">
        <v>48</v>
      </c>
      <c r="B6095" t="s">
        <v>1149</v>
      </c>
      <c r="C6095" t="s">
        <v>3</v>
      </c>
      <c r="D6095">
        <v>2020</v>
      </c>
      <c r="E6095" s="3">
        <v>6</v>
      </c>
      <c r="F6095" s="21" t="s">
        <v>50</v>
      </c>
      <c r="G6095" s="1">
        <v>94</v>
      </c>
      <c r="H6095" s="1" t="s">
        <v>81</v>
      </c>
      <c r="J6095" s="1" t="s">
        <v>9</v>
      </c>
      <c r="K6095" s="1" t="s">
        <v>5923</v>
      </c>
      <c r="L6095" s="1" t="s">
        <v>1699</v>
      </c>
      <c r="M6095" s="1">
        <v>3000</v>
      </c>
      <c r="O6095" s="1">
        <v>42559</v>
      </c>
      <c r="P6095" s="1">
        <v>3243</v>
      </c>
      <c r="Q6095" s="1" t="s">
        <v>5924</v>
      </c>
    </row>
    <row r="6096" spans="1:17" x14ac:dyDescent="0.4">
      <c r="A6096" t="s">
        <v>48</v>
      </c>
      <c r="B6096" t="s">
        <v>1149</v>
      </c>
      <c r="C6096" t="s">
        <v>3</v>
      </c>
      <c r="D6096">
        <v>2020</v>
      </c>
      <c r="E6096" s="3">
        <v>6</v>
      </c>
      <c r="F6096" s="21" t="s">
        <v>50</v>
      </c>
      <c r="G6096" s="1">
        <v>95</v>
      </c>
      <c r="H6096" s="1" t="s">
        <v>5864</v>
      </c>
      <c r="J6096" s="1" t="s">
        <v>1035</v>
      </c>
      <c r="K6096" s="1" t="s">
        <v>1853</v>
      </c>
      <c r="L6096" s="1" t="s">
        <v>1227</v>
      </c>
      <c r="M6096" s="1">
        <v>3500</v>
      </c>
      <c r="O6096" s="1">
        <v>44013</v>
      </c>
      <c r="P6096" s="1">
        <v>3068</v>
      </c>
      <c r="Q6096" s="1" t="s">
        <v>1854</v>
      </c>
    </row>
    <row r="6097" spans="1:17" x14ac:dyDescent="0.4">
      <c r="A6097" t="s">
        <v>48</v>
      </c>
      <c r="B6097" t="s">
        <v>1149</v>
      </c>
      <c r="C6097" t="s">
        <v>3</v>
      </c>
      <c r="D6097">
        <v>2020</v>
      </c>
      <c r="E6097" s="3">
        <v>6</v>
      </c>
      <c r="F6097" s="21" t="s">
        <v>50</v>
      </c>
      <c r="G6097" s="1">
        <v>96</v>
      </c>
      <c r="H6097" s="1" t="s">
        <v>5744</v>
      </c>
      <c r="J6097" s="1" t="s">
        <v>16</v>
      </c>
      <c r="K6097" s="1" t="s">
        <v>1379</v>
      </c>
      <c r="L6097" s="1" t="s">
        <v>841</v>
      </c>
      <c r="M6097" s="1">
        <v>33000</v>
      </c>
      <c r="O6097" s="1">
        <v>43992</v>
      </c>
      <c r="P6097" s="1">
        <v>3066</v>
      </c>
      <c r="Q6097" s="1" t="s">
        <v>1380</v>
      </c>
    </row>
    <row r="6098" spans="1:17" x14ac:dyDescent="0.4">
      <c r="A6098" t="s">
        <v>48</v>
      </c>
      <c r="B6098" t="s">
        <v>1149</v>
      </c>
      <c r="C6098" t="s">
        <v>3</v>
      </c>
      <c r="D6098">
        <v>2020</v>
      </c>
      <c r="E6098" s="3">
        <v>6</v>
      </c>
      <c r="F6098" s="21" t="s">
        <v>50</v>
      </c>
      <c r="G6098" s="1">
        <v>97</v>
      </c>
      <c r="H6098" s="1" t="s">
        <v>5815</v>
      </c>
      <c r="J6098" s="1" t="s">
        <v>1035</v>
      </c>
      <c r="K6098" s="1" t="s">
        <v>1286</v>
      </c>
      <c r="L6098" s="1" t="s">
        <v>1227</v>
      </c>
      <c r="M6098" s="1">
        <v>3500</v>
      </c>
      <c r="O6098" s="1">
        <v>44012</v>
      </c>
      <c r="P6098" s="1">
        <v>3062</v>
      </c>
      <c r="Q6098" s="1" t="s">
        <v>1287</v>
      </c>
    </row>
    <row r="6099" spans="1:17" x14ac:dyDescent="0.4">
      <c r="A6099" t="s">
        <v>48</v>
      </c>
      <c r="B6099" t="s">
        <v>1149</v>
      </c>
      <c r="C6099" t="s">
        <v>3</v>
      </c>
      <c r="D6099">
        <v>2020</v>
      </c>
      <c r="E6099" s="3">
        <v>6</v>
      </c>
      <c r="F6099" s="21" t="s">
        <v>50</v>
      </c>
      <c r="G6099" s="1">
        <v>98</v>
      </c>
      <c r="H6099" s="1" t="s">
        <v>5827</v>
      </c>
      <c r="J6099" s="1" t="s">
        <v>21</v>
      </c>
      <c r="K6099" s="1" t="s">
        <v>1681</v>
      </c>
      <c r="L6099" s="1" t="s">
        <v>1257</v>
      </c>
      <c r="M6099" s="1">
        <v>10000</v>
      </c>
      <c r="O6099" s="1">
        <v>43416</v>
      </c>
      <c r="P6099" s="1">
        <v>2949</v>
      </c>
      <c r="Q6099" s="1" t="s">
        <v>1682</v>
      </c>
    </row>
    <row r="6100" spans="1:17" x14ac:dyDescent="0.4">
      <c r="A6100" t="s">
        <v>48</v>
      </c>
      <c r="B6100" t="s">
        <v>1149</v>
      </c>
      <c r="C6100" t="s">
        <v>3</v>
      </c>
      <c r="D6100">
        <v>2020</v>
      </c>
      <c r="E6100" s="3">
        <v>6</v>
      </c>
      <c r="F6100" s="21" t="s">
        <v>50</v>
      </c>
      <c r="G6100" s="1">
        <v>99</v>
      </c>
      <c r="H6100" s="1" t="s">
        <v>5849</v>
      </c>
      <c r="J6100" s="1" t="s">
        <v>464</v>
      </c>
      <c r="K6100" s="1" t="s">
        <v>1509</v>
      </c>
      <c r="L6100" s="1" t="s">
        <v>1510</v>
      </c>
      <c r="M6100" s="1">
        <v>33000</v>
      </c>
      <c r="N6100" s="1" t="s">
        <v>1511</v>
      </c>
      <c r="O6100" s="1">
        <v>43909</v>
      </c>
      <c r="P6100" s="1">
        <v>2933</v>
      </c>
      <c r="Q6100" s="1" t="s">
        <v>1512</v>
      </c>
    </row>
    <row r="6101" spans="1:17" x14ac:dyDescent="0.4">
      <c r="A6101" t="s">
        <v>48</v>
      </c>
      <c r="B6101" t="s">
        <v>1149</v>
      </c>
      <c r="C6101" t="s">
        <v>3</v>
      </c>
      <c r="D6101">
        <v>2020</v>
      </c>
      <c r="E6101" s="3">
        <v>6</v>
      </c>
      <c r="F6101" s="21" t="s">
        <v>50</v>
      </c>
      <c r="G6101" s="1">
        <v>100</v>
      </c>
      <c r="H6101" s="1" t="s">
        <v>5745</v>
      </c>
      <c r="J6101" s="1" t="s">
        <v>82</v>
      </c>
      <c r="K6101" s="1" t="s">
        <v>1774</v>
      </c>
      <c r="L6101" s="1" t="s">
        <v>1775</v>
      </c>
      <c r="M6101" s="1">
        <v>4900</v>
      </c>
      <c r="O6101" s="1">
        <v>43665</v>
      </c>
      <c r="P6101" s="1">
        <v>2846</v>
      </c>
      <c r="Q6101" s="1" t="s">
        <v>1776</v>
      </c>
    </row>
    <row r="6102" spans="1:17" x14ac:dyDescent="0.4">
      <c r="A6102" t="s">
        <v>48</v>
      </c>
      <c r="B6102" t="s">
        <v>1149</v>
      </c>
      <c r="C6102" t="s">
        <v>3</v>
      </c>
      <c r="D6102">
        <v>2020</v>
      </c>
      <c r="E6102" s="3">
        <v>6</v>
      </c>
      <c r="F6102" s="21" t="s">
        <v>50</v>
      </c>
      <c r="G6102" s="1">
        <v>101</v>
      </c>
      <c r="H6102" s="1" t="s">
        <v>5925</v>
      </c>
      <c r="J6102" s="1" t="s">
        <v>58</v>
      </c>
      <c r="K6102" s="1" t="s">
        <v>1579</v>
      </c>
      <c r="L6102" s="1" t="s">
        <v>1580</v>
      </c>
      <c r="M6102" s="1">
        <v>3200</v>
      </c>
      <c r="O6102" s="1">
        <v>43943</v>
      </c>
      <c r="P6102" s="1">
        <v>2822</v>
      </c>
      <c r="Q6102" s="1" t="s">
        <v>1581</v>
      </c>
    </row>
    <row r="6103" spans="1:17" x14ac:dyDescent="0.4">
      <c r="A6103" t="s">
        <v>48</v>
      </c>
      <c r="B6103" t="s">
        <v>1149</v>
      </c>
      <c r="C6103" t="s">
        <v>3</v>
      </c>
      <c r="D6103">
        <v>2020</v>
      </c>
      <c r="E6103" s="3">
        <v>6</v>
      </c>
      <c r="F6103" s="21" t="s">
        <v>50</v>
      </c>
      <c r="G6103" s="1">
        <v>102</v>
      </c>
      <c r="H6103" s="1" t="s">
        <v>5780</v>
      </c>
      <c r="J6103" s="1" t="s">
        <v>21</v>
      </c>
      <c r="K6103" s="1" t="s">
        <v>1722</v>
      </c>
      <c r="L6103" s="1" t="s">
        <v>1723</v>
      </c>
      <c r="M6103" s="1">
        <v>5000</v>
      </c>
      <c r="O6103" s="1">
        <v>43972</v>
      </c>
      <c r="P6103" s="1">
        <v>2754</v>
      </c>
      <c r="Q6103" s="1" t="s">
        <v>1724</v>
      </c>
    </row>
    <row r="6104" spans="1:17" x14ac:dyDescent="0.4">
      <c r="A6104" t="s">
        <v>48</v>
      </c>
      <c r="B6104" t="s">
        <v>1149</v>
      </c>
      <c r="C6104" t="s">
        <v>3</v>
      </c>
      <c r="D6104">
        <v>2020</v>
      </c>
      <c r="E6104" s="3">
        <v>6</v>
      </c>
      <c r="F6104" s="21" t="s">
        <v>50</v>
      </c>
      <c r="G6104" s="1">
        <v>103</v>
      </c>
      <c r="H6104" s="1" t="s">
        <v>5926</v>
      </c>
      <c r="J6104" s="1" t="s">
        <v>16</v>
      </c>
      <c r="K6104" s="1" t="s">
        <v>1336</v>
      </c>
      <c r="L6104" s="1" t="s">
        <v>1337</v>
      </c>
      <c r="M6104" s="1">
        <v>9800</v>
      </c>
      <c r="O6104" s="1">
        <v>42940</v>
      </c>
      <c r="P6104" s="1">
        <v>2722</v>
      </c>
      <c r="Q6104" s="1" t="s">
        <v>1338</v>
      </c>
    </row>
    <row r="6105" spans="1:17" x14ac:dyDescent="0.4">
      <c r="A6105" t="s">
        <v>48</v>
      </c>
      <c r="B6105" t="s">
        <v>1149</v>
      </c>
      <c r="C6105" t="s">
        <v>3</v>
      </c>
      <c r="D6105">
        <v>2020</v>
      </c>
      <c r="E6105" s="3">
        <v>6</v>
      </c>
      <c r="F6105" s="21" t="s">
        <v>50</v>
      </c>
      <c r="G6105" s="1">
        <v>104</v>
      </c>
      <c r="H6105" s="1" t="s">
        <v>5927</v>
      </c>
      <c r="J6105" s="1" t="s">
        <v>9</v>
      </c>
      <c r="K6105" s="1" t="s">
        <v>1789</v>
      </c>
      <c r="L6105" s="1" t="s">
        <v>1750</v>
      </c>
      <c r="M6105" s="1">
        <v>9900</v>
      </c>
      <c r="O6105" s="1">
        <v>43711</v>
      </c>
      <c r="P6105" s="1">
        <v>2721</v>
      </c>
      <c r="Q6105" s="1" t="s">
        <v>1790</v>
      </c>
    </row>
    <row r="6106" spans="1:17" x14ac:dyDescent="0.4">
      <c r="A6106" t="s">
        <v>48</v>
      </c>
      <c r="B6106" t="s">
        <v>1149</v>
      </c>
      <c r="C6106" t="s">
        <v>3</v>
      </c>
      <c r="D6106">
        <v>2020</v>
      </c>
      <c r="E6106" s="3">
        <v>6</v>
      </c>
      <c r="F6106" s="21" t="s">
        <v>50</v>
      </c>
      <c r="G6106" s="1">
        <v>105</v>
      </c>
      <c r="H6106" s="1" t="s">
        <v>5835</v>
      </c>
      <c r="J6106" s="1" t="s">
        <v>9</v>
      </c>
      <c r="K6106" s="1" t="s">
        <v>1200</v>
      </c>
      <c r="L6106" s="1" t="s">
        <v>1201</v>
      </c>
      <c r="M6106" s="1">
        <v>4400</v>
      </c>
      <c r="N6106" s="1" t="s">
        <v>261</v>
      </c>
      <c r="O6106" s="1">
        <v>44015</v>
      </c>
      <c r="P6106" s="1">
        <v>2719</v>
      </c>
      <c r="Q6106" s="1" t="s">
        <v>1202</v>
      </c>
    </row>
    <row r="6107" spans="1:17" x14ac:dyDescent="0.4">
      <c r="A6107" t="s">
        <v>48</v>
      </c>
      <c r="B6107" t="s">
        <v>1149</v>
      </c>
      <c r="C6107" t="s">
        <v>3</v>
      </c>
      <c r="D6107">
        <v>2020</v>
      </c>
      <c r="E6107" s="3">
        <v>6</v>
      </c>
      <c r="F6107" s="21" t="s">
        <v>50</v>
      </c>
      <c r="G6107" s="1">
        <v>106</v>
      </c>
      <c r="H6107" s="1" t="s">
        <v>5928</v>
      </c>
      <c r="J6107" s="1" t="s">
        <v>155</v>
      </c>
      <c r="K6107" s="1" t="s">
        <v>1920</v>
      </c>
      <c r="L6107" s="1" t="s">
        <v>1921</v>
      </c>
      <c r="M6107" s="1">
        <v>6500</v>
      </c>
      <c r="O6107" s="1">
        <v>44009</v>
      </c>
      <c r="P6107" s="1">
        <v>2713</v>
      </c>
      <c r="Q6107" s="1" t="s">
        <v>1922</v>
      </c>
    </row>
    <row r="6108" spans="1:17" x14ac:dyDescent="0.4">
      <c r="A6108" t="s">
        <v>48</v>
      </c>
      <c r="B6108" t="s">
        <v>1149</v>
      </c>
      <c r="C6108" t="s">
        <v>3</v>
      </c>
      <c r="D6108">
        <v>2020</v>
      </c>
      <c r="E6108" s="3">
        <v>6</v>
      </c>
      <c r="F6108" s="21" t="s">
        <v>50</v>
      </c>
      <c r="G6108" s="1">
        <v>107</v>
      </c>
      <c r="H6108" s="1" t="s">
        <v>5876</v>
      </c>
      <c r="J6108" s="1" t="s">
        <v>21</v>
      </c>
      <c r="K6108" s="1" t="s">
        <v>1631</v>
      </c>
      <c r="L6108" s="1" t="s">
        <v>1632</v>
      </c>
      <c r="M6108" s="1">
        <v>4821</v>
      </c>
      <c r="O6108" s="1">
        <v>43290</v>
      </c>
      <c r="P6108" s="1">
        <v>2694</v>
      </c>
      <c r="Q6108" s="1" t="s">
        <v>1633</v>
      </c>
    </row>
    <row r="6109" spans="1:17" x14ac:dyDescent="0.4">
      <c r="A6109" t="s">
        <v>48</v>
      </c>
      <c r="B6109" t="s">
        <v>1149</v>
      </c>
      <c r="C6109" t="s">
        <v>3</v>
      </c>
      <c r="D6109">
        <v>2020</v>
      </c>
      <c r="E6109" s="3">
        <v>6</v>
      </c>
      <c r="F6109" s="21" t="s">
        <v>50</v>
      </c>
      <c r="G6109" s="1">
        <v>108</v>
      </c>
      <c r="H6109" s="1" t="s">
        <v>5929</v>
      </c>
      <c r="J6109" s="1" t="s">
        <v>9</v>
      </c>
      <c r="K6109" s="1" t="s">
        <v>1881</v>
      </c>
      <c r="L6109" s="1" t="s">
        <v>1273</v>
      </c>
      <c r="M6109" s="1">
        <v>3500</v>
      </c>
      <c r="O6109" s="1">
        <v>43829</v>
      </c>
      <c r="P6109" s="1">
        <v>2664</v>
      </c>
      <c r="Q6109" s="1" t="s">
        <v>1882</v>
      </c>
    </row>
    <row r="6110" spans="1:17" x14ac:dyDescent="0.4">
      <c r="A6110" t="s">
        <v>48</v>
      </c>
      <c r="B6110" t="s">
        <v>1149</v>
      </c>
      <c r="C6110" t="s">
        <v>3</v>
      </c>
      <c r="D6110">
        <v>2020</v>
      </c>
      <c r="E6110" s="3">
        <v>6</v>
      </c>
      <c r="F6110" s="21" t="s">
        <v>50</v>
      </c>
      <c r="G6110" s="1">
        <v>109</v>
      </c>
      <c r="H6110" s="1" t="s">
        <v>5930</v>
      </c>
      <c r="J6110" s="1" t="s">
        <v>8</v>
      </c>
      <c r="K6110" s="1" t="s">
        <v>5931</v>
      </c>
      <c r="L6110" s="1" t="s">
        <v>1930</v>
      </c>
      <c r="M6110" s="1">
        <v>3700</v>
      </c>
      <c r="O6110" s="1">
        <v>43839</v>
      </c>
      <c r="P6110" s="1">
        <v>2662</v>
      </c>
      <c r="Q6110" s="1" t="s">
        <v>1931</v>
      </c>
    </row>
    <row r="6111" spans="1:17" x14ac:dyDescent="0.4">
      <c r="A6111" t="s">
        <v>48</v>
      </c>
      <c r="B6111" t="s">
        <v>1149</v>
      </c>
      <c r="C6111" t="s">
        <v>3</v>
      </c>
      <c r="D6111">
        <v>2020</v>
      </c>
      <c r="E6111" s="3">
        <v>6</v>
      </c>
      <c r="F6111" s="21" t="s">
        <v>50</v>
      </c>
      <c r="G6111" s="1">
        <v>110</v>
      </c>
      <c r="H6111" s="1" t="s">
        <v>5932</v>
      </c>
      <c r="J6111" s="1" t="s">
        <v>9</v>
      </c>
      <c r="K6111" s="1" t="s">
        <v>5933</v>
      </c>
      <c r="L6111" s="1" t="s">
        <v>2002</v>
      </c>
      <c r="M6111" s="1">
        <v>3900</v>
      </c>
      <c r="O6111" s="1">
        <v>43551</v>
      </c>
      <c r="P6111" s="1">
        <v>2633</v>
      </c>
      <c r="Q6111" s="1" t="s">
        <v>2003</v>
      </c>
    </row>
    <row r="6112" spans="1:17" x14ac:dyDescent="0.4">
      <c r="A6112" t="s">
        <v>48</v>
      </c>
      <c r="B6112" t="s">
        <v>1149</v>
      </c>
      <c r="C6112" t="s">
        <v>3</v>
      </c>
      <c r="D6112">
        <v>2020</v>
      </c>
      <c r="E6112" s="3">
        <v>6</v>
      </c>
      <c r="F6112" s="21" t="s">
        <v>50</v>
      </c>
      <c r="G6112" s="1">
        <v>111</v>
      </c>
      <c r="H6112" s="1" t="s">
        <v>5934</v>
      </c>
      <c r="J6112" s="1" t="s">
        <v>7</v>
      </c>
      <c r="K6112" s="1" t="s">
        <v>1746</v>
      </c>
      <c r="L6112" s="1" t="s">
        <v>1747</v>
      </c>
      <c r="M6112" s="1">
        <v>10000</v>
      </c>
      <c r="O6112" s="1">
        <v>44002</v>
      </c>
      <c r="P6112" s="1">
        <v>2619</v>
      </c>
      <c r="Q6112" s="1" t="s">
        <v>1748</v>
      </c>
    </row>
    <row r="6113" spans="1:17" x14ac:dyDescent="0.4">
      <c r="A6113" t="s">
        <v>48</v>
      </c>
      <c r="B6113" t="s">
        <v>1149</v>
      </c>
      <c r="C6113" t="s">
        <v>3</v>
      </c>
      <c r="D6113">
        <v>2020</v>
      </c>
      <c r="E6113" s="3">
        <v>6</v>
      </c>
      <c r="F6113" s="21" t="s">
        <v>50</v>
      </c>
      <c r="G6113" s="1">
        <v>112</v>
      </c>
      <c r="H6113" s="1" t="s">
        <v>5829</v>
      </c>
      <c r="J6113" s="1" t="s">
        <v>58</v>
      </c>
      <c r="K6113" s="1" t="s">
        <v>1695</v>
      </c>
      <c r="L6113" s="1" t="s">
        <v>1696</v>
      </c>
      <c r="M6113" s="1">
        <v>7849</v>
      </c>
      <c r="O6113" s="1">
        <v>43991</v>
      </c>
      <c r="P6113" s="1">
        <v>2555</v>
      </c>
      <c r="Q6113" s="1" t="s">
        <v>1697</v>
      </c>
    </row>
    <row r="6114" spans="1:17" x14ac:dyDescent="0.4">
      <c r="A6114" t="s">
        <v>48</v>
      </c>
      <c r="B6114" t="s">
        <v>1149</v>
      </c>
      <c r="C6114" t="s">
        <v>3</v>
      </c>
      <c r="D6114">
        <v>2020</v>
      </c>
      <c r="E6114" s="3">
        <v>6</v>
      </c>
      <c r="F6114" s="21" t="s">
        <v>50</v>
      </c>
      <c r="G6114" s="1">
        <v>113</v>
      </c>
      <c r="H6114" s="1" t="s">
        <v>5742</v>
      </c>
      <c r="J6114" s="1" t="s">
        <v>155</v>
      </c>
      <c r="K6114" s="1" t="s">
        <v>2073</v>
      </c>
      <c r="L6114" s="1" t="s">
        <v>2074</v>
      </c>
      <c r="M6114" s="1">
        <v>2000</v>
      </c>
      <c r="O6114" s="1">
        <v>43972</v>
      </c>
      <c r="P6114" s="1">
        <v>2543</v>
      </c>
      <c r="Q6114" s="1" t="s">
        <v>2075</v>
      </c>
    </row>
    <row r="6115" spans="1:17" x14ac:dyDescent="0.4">
      <c r="A6115" t="s">
        <v>48</v>
      </c>
      <c r="B6115" t="s">
        <v>1149</v>
      </c>
      <c r="C6115" t="s">
        <v>3</v>
      </c>
      <c r="D6115">
        <v>2020</v>
      </c>
      <c r="E6115" s="3">
        <v>6</v>
      </c>
      <c r="F6115" s="21" t="s">
        <v>50</v>
      </c>
      <c r="G6115" s="1">
        <v>114</v>
      </c>
      <c r="H6115" s="1" t="s">
        <v>5780</v>
      </c>
      <c r="J6115" s="1" t="s">
        <v>9</v>
      </c>
      <c r="K6115" s="1" t="s">
        <v>1659</v>
      </c>
      <c r="L6115" s="1" t="s">
        <v>1422</v>
      </c>
      <c r="M6115" s="1">
        <v>6000</v>
      </c>
      <c r="N6115" s="1" t="s">
        <v>1423</v>
      </c>
      <c r="O6115" s="1">
        <v>43916</v>
      </c>
      <c r="P6115" s="1">
        <v>2541</v>
      </c>
      <c r="Q6115" s="1" t="s">
        <v>1660</v>
      </c>
    </row>
    <row r="6116" spans="1:17" x14ac:dyDescent="0.4">
      <c r="A6116" t="s">
        <v>48</v>
      </c>
      <c r="B6116" t="s">
        <v>1149</v>
      </c>
      <c r="C6116" t="s">
        <v>3</v>
      </c>
      <c r="D6116">
        <v>2020</v>
      </c>
      <c r="E6116" s="3">
        <v>6</v>
      </c>
      <c r="F6116" s="21" t="s">
        <v>50</v>
      </c>
      <c r="G6116" s="1">
        <v>115</v>
      </c>
      <c r="H6116" s="1" t="s">
        <v>5918</v>
      </c>
      <c r="J6116" s="1" t="s">
        <v>274</v>
      </c>
      <c r="K6116" s="1" t="s">
        <v>1802</v>
      </c>
      <c r="L6116" s="1" t="s">
        <v>1803</v>
      </c>
      <c r="M6116" s="1">
        <v>1000</v>
      </c>
      <c r="O6116" s="1">
        <v>42915</v>
      </c>
      <c r="P6116" s="1">
        <v>2510</v>
      </c>
      <c r="Q6116" s="1" t="s">
        <v>1804</v>
      </c>
    </row>
    <row r="6117" spans="1:17" x14ac:dyDescent="0.4">
      <c r="A6117" t="s">
        <v>48</v>
      </c>
      <c r="B6117" t="s">
        <v>1149</v>
      </c>
      <c r="C6117" t="s">
        <v>3</v>
      </c>
      <c r="D6117">
        <v>2020</v>
      </c>
      <c r="E6117" s="3">
        <v>6</v>
      </c>
      <c r="F6117" s="21" t="s">
        <v>50</v>
      </c>
      <c r="G6117" s="1">
        <v>116</v>
      </c>
      <c r="H6117" s="1" t="s">
        <v>5849</v>
      </c>
      <c r="J6117" s="1" t="s">
        <v>1035</v>
      </c>
      <c r="K6117" s="1" t="s">
        <v>1352</v>
      </c>
      <c r="L6117" s="1" t="s">
        <v>1227</v>
      </c>
      <c r="M6117" s="1">
        <v>3500</v>
      </c>
      <c r="O6117" s="1">
        <v>44012</v>
      </c>
      <c r="P6117" s="1">
        <v>2492</v>
      </c>
      <c r="Q6117" s="1" t="s">
        <v>1353</v>
      </c>
    </row>
    <row r="6118" spans="1:17" x14ac:dyDescent="0.4">
      <c r="A6118" t="s">
        <v>48</v>
      </c>
      <c r="B6118" t="s">
        <v>1149</v>
      </c>
      <c r="C6118" t="s">
        <v>3</v>
      </c>
      <c r="D6118">
        <v>2020</v>
      </c>
      <c r="E6118" s="3">
        <v>6</v>
      </c>
      <c r="F6118" s="21" t="s">
        <v>50</v>
      </c>
      <c r="G6118" s="1">
        <v>117</v>
      </c>
      <c r="H6118" s="1" t="s">
        <v>5935</v>
      </c>
      <c r="J6118" s="1" t="s">
        <v>10</v>
      </c>
      <c r="K6118" s="1" t="s">
        <v>1212</v>
      </c>
      <c r="L6118" s="1" t="s">
        <v>1213</v>
      </c>
      <c r="M6118" s="1">
        <v>4900</v>
      </c>
      <c r="O6118" s="1">
        <v>43844</v>
      </c>
      <c r="P6118" s="1">
        <v>2420</v>
      </c>
      <c r="Q6118" s="1" t="s">
        <v>1214</v>
      </c>
    </row>
    <row r="6119" spans="1:17" x14ac:dyDescent="0.4">
      <c r="A6119" t="s">
        <v>48</v>
      </c>
      <c r="B6119" t="s">
        <v>1149</v>
      </c>
      <c r="C6119" t="s">
        <v>3</v>
      </c>
      <c r="D6119">
        <v>2020</v>
      </c>
      <c r="E6119" s="3">
        <v>6</v>
      </c>
      <c r="F6119" s="21" t="s">
        <v>50</v>
      </c>
      <c r="G6119" s="1">
        <v>118</v>
      </c>
      <c r="H6119" s="1" t="s">
        <v>5798</v>
      </c>
      <c r="J6119" s="1" t="s">
        <v>1035</v>
      </c>
      <c r="K6119" s="1" t="s">
        <v>1664</v>
      </c>
      <c r="L6119" s="1" t="s">
        <v>1227</v>
      </c>
      <c r="M6119" s="1">
        <v>3500</v>
      </c>
      <c r="O6119" s="1">
        <v>44013</v>
      </c>
      <c r="P6119" s="1">
        <v>2415</v>
      </c>
      <c r="Q6119" s="1" t="s">
        <v>1665</v>
      </c>
    </row>
    <row r="6120" spans="1:17" x14ac:dyDescent="0.4">
      <c r="A6120" t="s">
        <v>48</v>
      </c>
      <c r="B6120" t="s">
        <v>1149</v>
      </c>
      <c r="C6120" t="s">
        <v>3</v>
      </c>
      <c r="D6120">
        <v>2020</v>
      </c>
      <c r="E6120" s="3">
        <v>6</v>
      </c>
      <c r="F6120" s="21" t="s">
        <v>50</v>
      </c>
      <c r="G6120" s="1">
        <v>119</v>
      </c>
      <c r="H6120" s="1" t="s">
        <v>62</v>
      </c>
      <c r="J6120" s="1" t="s">
        <v>82</v>
      </c>
      <c r="K6120" s="1" t="s">
        <v>1894</v>
      </c>
      <c r="L6120" s="1" t="s">
        <v>1895</v>
      </c>
      <c r="M6120" s="1">
        <v>6500</v>
      </c>
      <c r="O6120" s="1">
        <v>44017</v>
      </c>
      <c r="P6120" s="1">
        <v>2404</v>
      </c>
      <c r="Q6120" s="1" t="s">
        <v>1896</v>
      </c>
    </row>
    <row r="6121" spans="1:17" x14ac:dyDescent="0.4">
      <c r="A6121" t="s">
        <v>48</v>
      </c>
      <c r="B6121" t="s">
        <v>1149</v>
      </c>
      <c r="C6121" t="s">
        <v>3</v>
      </c>
      <c r="D6121">
        <v>2020</v>
      </c>
      <c r="E6121" s="3">
        <v>6</v>
      </c>
      <c r="F6121" s="21" t="s">
        <v>50</v>
      </c>
      <c r="G6121" s="1">
        <v>120</v>
      </c>
      <c r="H6121" s="1" t="s">
        <v>5876</v>
      </c>
      <c r="J6121" s="1" t="s">
        <v>1035</v>
      </c>
      <c r="K6121" s="1" t="s">
        <v>1652</v>
      </c>
      <c r="L6121" s="1" t="s">
        <v>1227</v>
      </c>
      <c r="M6121" s="1">
        <v>3500</v>
      </c>
      <c r="O6121" s="1">
        <v>44013</v>
      </c>
      <c r="P6121" s="1">
        <v>2368</v>
      </c>
      <c r="Q6121" s="1" t="s">
        <v>1653</v>
      </c>
    </row>
    <row r="6122" spans="1:17" x14ac:dyDescent="0.4">
      <c r="A6122" t="s">
        <v>48</v>
      </c>
      <c r="B6122" t="s">
        <v>1149</v>
      </c>
      <c r="C6122" t="s">
        <v>3</v>
      </c>
      <c r="D6122">
        <v>2020</v>
      </c>
      <c r="E6122" s="3">
        <v>6</v>
      </c>
      <c r="F6122" s="21" t="s">
        <v>50</v>
      </c>
      <c r="G6122" s="1">
        <v>121</v>
      </c>
      <c r="H6122" s="1" t="s">
        <v>5857</v>
      </c>
      <c r="J6122" s="1" t="s">
        <v>9</v>
      </c>
      <c r="K6122" s="1" t="s">
        <v>1698</v>
      </c>
      <c r="L6122" s="1" t="s">
        <v>1699</v>
      </c>
      <c r="M6122" s="1">
        <v>4500</v>
      </c>
      <c r="O6122" s="1">
        <v>43360</v>
      </c>
      <c r="P6122" s="1">
        <v>2355</v>
      </c>
      <c r="Q6122" s="1" t="s">
        <v>1700</v>
      </c>
    </row>
    <row r="6123" spans="1:17" x14ac:dyDescent="0.4">
      <c r="A6123" t="s">
        <v>48</v>
      </c>
      <c r="B6123" t="s">
        <v>1149</v>
      </c>
      <c r="C6123" t="s">
        <v>3</v>
      </c>
      <c r="D6123">
        <v>2020</v>
      </c>
      <c r="E6123" s="3">
        <v>6</v>
      </c>
      <c r="F6123" s="21" t="s">
        <v>50</v>
      </c>
      <c r="G6123" s="1">
        <v>122</v>
      </c>
      <c r="H6123" s="1" t="s">
        <v>5809</v>
      </c>
      <c r="J6123" s="1" t="s">
        <v>9</v>
      </c>
      <c r="K6123" s="1" t="s">
        <v>1915</v>
      </c>
      <c r="L6123" s="1" t="s">
        <v>1916</v>
      </c>
      <c r="M6123" s="1">
        <v>16000</v>
      </c>
      <c r="O6123" s="1">
        <v>44010</v>
      </c>
      <c r="P6123" s="1">
        <v>2335</v>
      </c>
      <c r="Q6123" s="1" t="s">
        <v>1917</v>
      </c>
    </row>
    <row r="6124" spans="1:17" x14ac:dyDescent="0.4">
      <c r="A6124" t="s">
        <v>48</v>
      </c>
      <c r="B6124" t="s">
        <v>1149</v>
      </c>
      <c r="C6124" t="s">
        <v>3</v>
      </c>
      <c r="D6124">
        <v>2020</v>
      </c>
      <c r="E6124" s="3">
        <v>6</v>
      </c>
      <c r="F6124" s="21" t="s">
        <v>50</v>
      </c>
      <c r="G6124" s="1">
        <v>123</v>
      </c>
      <c r="H6124" s="1" t="s">
        <v>81</v>
      </c>
      <c r="J6124" s="1" t="s">
        <v>1035</v>
      </c>
      <c r="K6124" s="1" t="s">
        <v>5936</v>
      </c>
      <c r="L6124" s="1" t="s">
        <v>1227</v>
      </c>
      <c r="M6124" s="1">
        <v>3500</v>
      </c>
      <c r="O6124" s="1">
        <v>43997</v>
      </c>
      <c r="P6124" s="1">
        <v>2257</v>
      </c>
      <c r="Q6124" s="1" t="s">
        <v>5937</v>
      </c>
    </row>
    <row r="6125" spans="1:17" x14ac:dyDescent="0.4">
      <c r="A6125" t="s">
        <v>48</v>
      </c>
      <c r="B6125" t="s">
        <v>1149</v>
      </c>
      <c r="C6125" t="s">
        <v>3</v>
      </c>
      <c r="D6125">
        <v>2020</v>
      </c>
      <c r="E6125" s="3">
        <v>6</v>
      </c>
      <c r="F6125" s="21" t="s">
        <v>50</v>
      </c>
      <c r="G6125" s="1">
        <v>124</v>
      </c>
      <c r="H6125" s="1" t="s">
        <v>5803</v>
      </c>
      <c r="J6125" s="1" t="s">
        <v>82</v>
      </c>
      <c r="K6125" s="1" t="s">
        <v>1946</v>
      </c>
      <c r="L6125" s="1" t="s">
        <v>1732</v>
      </c>
      <c r="M6125" s="1">
        <v>30000</v>
      </c>
      <c r="N6125" s="1" t="s">
        <v>1947</v>
      </c>
      <c r="O6125" s="1">
        <v>44015</v>
      </c>
      <c r="P6125" s="1">
        <v>2215</v>
      </c>
      <c r="Q6125" s="1" t="s">
        <v>1948</v>
      </c>
    </row>
    <row r="6126" spans="1:17" x14ac:dyDescent="0.4">
      <c r="A6126" t="s">
        <v>48</v>
      </c>
      <c r="B6126" t="s">
        <v>1149</v>
      </c>
      <c r="C6126" t="s">
        <v>3</v>
      </c>
      <c r="D6126">
        <v>2020</v>
      </c>
      <c r="E6126" s="3">
        <v>6</v>
      </c>
      <c r="F6126" s="21" t="s">
        <v>50</v>
      </c>
      <c r="G6126" s="1">
        <v>125</v>
      </c>
      <c r="H6126" s="1" t="s">
        <v>5780</v>
      </c>
      <c r="J6126" s="1" t="s">
        <v>1386</v>
      </c>
      <c r="K6126" s="1" t="s">
        <v>2078</v>
      </c>
      <c r="L6126" s="1" t="s">
        <v>2079</v>
      </c>
      <c r="M6126" s="1">
        <v>2600</v>
      </c>
      <c r="O6126" s="1">
        <v>43942</v>
      </c>
      <c r="P6126" s="1">
        <v>2215</v>
      </c>
      <c r="Q6126" s="1" t="s">
        <v>2080</v>
      </c>
    </row>
    <row r="6127" spans="1:17" x14ac:dyDescent="0.4">
      <c r="A6127" t="s">
        <v>48</v>
      </c>
      <c r="B6127" t="s">
        <v>1149</v>
      </c>
      <c r="C6127" t="s">
        <v>3</v>
      </c>
      <c r="D6127">
        <v>2020</v>
      </c>
      <c r="E6127" s="3">
        <v>6</v>
      </c>
      <c r="F6127" s="21" t="s">
        <v>50</v>
      </c>
      <c r="G6127" s="1">
        <v>126</v>
      </c>
      <c r="H6127" s="1" t="s">
        <v>5938</v>
      </c>
      <c r="J6127" s="1" t="s">
        <v>21</v>
      </c>
      <c r="K6127" s="1" t="s">
        <v>1666</v>
      </c>
      <c r="L6127" s="1" t="s">
        <v>1527</v>
      </c>
      <c r="M6127" s="1">
        <v>2200</v>
      </c>
      <c r="O6127" s="1">
        <v>43775</v>
      </c>
      <c r="P6127" s="1">
        <v>2189</v>
      </c>
      <c r="Q6127" s="1" t="s">
        <v>1667</v>
      </c>
    </row>
    <row r="6128" spans="1:17" x14ac:dyDescent="0.4">
      <c r="A6128" t="s">
        <v>48</v>
      </c>
      <c r="B6128" t="s">
        <v>1149</v>
      </c>
      <c r="C6128" t="s">
        <v>3</v>
      </c>
      <c r="D6128">
        <v>2020</v>
      </c>
      <c r="E6128" s="3">
        <v>6</v>
      </c>
      <c r="F6128" s="21" t="s">
        <v>50</v>
      </c>
      <c r="G6128" s="1">
        <v>127</v>
      </c>
      <c r="H6128" s="1" t="s">
        <v>5939</v>
      </c>
      <c r="J6128" s="1" t="s">
        <v>7</v>
      </c>
      <c r="K6128" s="1" t="s">
        <v>1656</v>
      </c>
      <c r="L6128" s="1" t="s">
        <v>1657</v>
      </c>
      <c r="M6128" s="1">
        <v>15000</v>
      </c>
      <c r="O6128" s="1">
        <v>41922</v>
      </c>
      <c r="P6128" s="1">
        <v>2167</v>
      </c>
      <c r="Q6128" s="1" t="s">
        <v>1658</v>
      </c>
    </row>
    <row r="6129" spans="1:17" x14ac:dyDescent="0.4">
      <c r="A6129" t="s">
        <v>48</v>
      </c>
      <c r="B6129" t="s">
        <v>1149</v>
      </c>
      <c r="C6129" t="s">
        <v>3</v>
      </c>
      <c r="D6129">
        <v>2020</v>
      </c>
      <c r="E6129" s="3">
        <v>6</v>
      </c>
      <c r="F6129" s="21" t="s">
        <v>50</v>
      </c>
      <c r="G6129" s="1">
        <v>128</v>
      </c>
      <c r="H6129" s="1" t="s">
        <v>5914</v>
      </c>
      <c r="J6129" s="1" t="s">
        <v>10</v>
      </c>
      <c r="K6129" s="1" t="s">
        <v>1800</v>
      </c>
      <c r="L6129" s="1" t="s">
        <v>1227</v>
      </c>
      <c r="M6129" s="1">
        <v>3500</v>
      </c>
      <c r="O6129" s="1">
        <v>44012</v>
      </c>
      <c r="P6129" s="1">
        <v>2147</v>
      </c>
      <c r="Q6129" s="1" t="s">
        <v>1801</v>
      </c>
    </row>
    <row r="6130" spans="1:17" x14ac:dyDescent="0.4">
      <c r="A6130" t="s">
        <v>48</v>
      </c>
      <c r="B6130" t="s">
        <v>1149</v>
      </c>
      <c r="C6130" t="s">
        <v>3</v>
      </c>
      <c r="D6130">
        <v>2020</v>
      </c>
      <c r="E6130" s="3">
        <v>6</v>
      </c>
      <c r="F6130" s="21" t="s">
        <v>50</v>
      </c>
      <c r="G6130" s="1">
        <v>129</v>
      </c>
      <c r="H6130" s="1" t="s">
        <v>5900</v>
      </c>
      <c r="J6130" s="1" t="s">
        <v>58</v>
      </c>
      <c r="K6130" s="1" t="s">
        <v>1470</v>
      </c>
      <c r="L6130" s="1" t="s">
        <v>1471</v>
      </c>
      <c r="M6130" s="1">
        <v>3851</v>
      </c>
      <c r="O6130" s="1">
        <v>43826</v>
      </c>
      <c r="P6130" s="1">
        <v>2122</v>
      </c>
      <c r="Q6130" s="1" t="s">
        <v>1472</v>
      </c>
    </row>
    <row r="6131" spans="1:17" x14ac:dyDescent="0.4">
      <c r="A6131" t="s">
        <v>48</v>
      </c>
      <c r="B6131" t="s">
        <v>1149</v>
      </c>
      <c r="C6131" t="s">
        <v>3</v>
      </c>
      <c r="D6131">
        <v>2020</v>
      </c>
      <c r="E6131" s="3">
        <v>6</v>
      </c>
      <c r="F6131" s="21" t="s">
        <v>50</v>
      </c>
      <c r="G6131" s="1">
        <v>130</v>
      </c>
      <c r="H6131" s="1" t="s">
        <v>5876</v>
      </c>
      <c r="J6131" s="1" t="s">
        <v>9</v>
      </c>
      <c r="K6131" s="1" t="s">
        <v>1477</v>
      </c>
      <c r="L6131" s="1" t="s">
        <v>1273</v>
      </c>
      <c r="M6131" s="1">
        <v>2200</v>
      </c>
      <c r="O6131" s="1">
        <v>43624</v>
      </c>
      <c r="P6131" s="1">
        <v>1991</v>
      </c>
      <c r="Q6131" s="1" t="s">
        <v>1478</v>
      </c>
    </row>
    <row r="6132" spans="1:17" x14ac:dyDescent="0.4">
      <c r="A6132" t="s">
        <v>48</v>
      </c>
      <c r="B6132" t="s">
        <v>1149</v>
      </c>
      <c r="C6132" t="s">
        <v>3</v>
      </c>
      <c r="D6132">
        <v>2020</v>
      </c>
      <c r="E6132" s="3">
        <v>6</v>
      </c>
      <c r="F6132" s="21" t="s">
        <v>50</v>
      </c>
      <c r="G6132" s="1">
        <v>131</v>
      </c>
      <c r="H6132" s="1" t="s">
        <v>5757</v>
      </c>
      <c r="J6132" s="1" t="s">
        <v>9</v>
      </c>
      <c r="K6132" s="1" t="s">
        <v>1209</v>
      </c>
      <c r="L6132" s="1" t="s">
        <v>1210</v>
      </c>
      <c r="M6132" s="1">
        <v>5000</v>
      </c>
      <c r="O6132" s="1">
        <v>43530</v>
      </c>
      <c r="P6132" s="1">
        <v>1966</v>
      </c>
      <c r="Q6132" s="1" t="s">
        <v>1211</v>
      </c>
    </row>
    <row r="6133" spans="1:17" x14ac:dyDescent="0.4">
      <c r="A6133" t="s">
        <v>48</v>
      </c>
      <c r="B6133" t="s">
        <v>1149</v>
      </c>
      <c r="C6133" t="s">
        <v>3</v>
      </c>
      <c r="D6133">
        <v>2020</v>
      </c>
      <c r="E6133" s="3">
        <v>6</v>
      </c>
      <c r="F6133" s="21" t="s">
        <v>50</v>
      </c>
      <c r="G6133" s="1">
        <v>132</v>
      </c>
      <c r="H6133" s="1" t="s">
        <v>5790</v>
      </c>
      <c r="J6133" s="1" t="s">
        <v>7</v>
      </c>
      <c r="K6133" s="1" t="s">
        <v>1701</v>
      </c>
      <c r="L6133" s="1" t="s">
        <v>1702</v>
      </c>
      <c r="M6133" s="1">
        <v>17000</v>
      </c>
      <c r="O6133" s="1">
        <v>44013</v>
      </c>
      <c r="P6133" s="1">
        <v>1965</v>
      </c>
      <c r="Q6133" s="1" t="s">
        <v>1703</v>
      </c>
    </row>
    <row r="6134" spans="1:17" x14ac:dyDescent="0.4">
      <c r="A6134" t="s">
        <v>48</v>
      </c>
      <c r="B6134" t="s">
        <v>1149</v>
      </c>
      <c r="C6134" t="s">
        <v>3</v>
      </c>
      <c r="D6134">
        <v>2020</v>
      </c>
      <c r="E6134" s="3">
        <v>6</v>
      </c>
      <c r="F6134" s="21" t="s">
        <v>50</v>
      </c>
      <c r="G6134" s="1">
        <v>133</v>
      </c>
      <c r="H6134" s="1" t="s">
        <v>5750</v>
      </c>
      <c r="J6134" s="1" t="s">
        <v>21</v>
      </c>
      <c r="K6134" s="1" t="s">
        <v>1710</v>
      </c>
      <c r="L6134" s="1" t="s">
        <v>1711</v>
      </c>
      <c r="M6134" s="1">
        <v>12000</v>
      </c>
      <c r="O6134" s="1">
        <v>44001</v>
      </c>
      <c r="P6134" s="1">
        <v>1951</v>
      </c>
      <c r="Q6134" s="1" t="s">
        <v>1712</v>
      </c>
    </row>
    <row r="6135" spans="1:17" x14ac:dyDescent="0.4">
      <c r="A6135" t="s">
        <v>48</v>
      </c>
      <c r="B6135" t="s">
        <v>1149</v>
      </c>
      <c r="C6135" t="s">
        <v>3</v>
      </c>
      <c r="D6135">
        <v>2020</v>
      </c>
      <c r="E6135" s="3">
        <v>6</v>
      </c>
      <c r="F6135" s="21" t="s">
        <v>50</v>
      </c>
      <c r="G6135" s="1">
        <v>134</v>
      </c>
      <c r="H6135" s="1" t="s">
        <v>5940</v>
      </c>
      <c r="J6135" s="1" t="s">
        <v>1035</v>
      </c>
      <c r="K6135" s="1" t="s">
        <v>1479</v>
      </c>
      <c r="L6135" s="1" t="s">
        <v>1227</v>
      </c>
      <c r="M6135" s="1">
        <v>3500</v>
      </c>
      <c r="O6135" s="1">
        <v>44012</v>
      </c>
      <c r="P6135" s="1">
        <v>1946</v>
      </c>
      <c r="Q6135" s="1" t="s">
        <v>1480</v>
      </c>
    </row>
    <row r="6136" spans="1:17" x14ac:dyDescent="0.4">
      <c r="A6136" t="s">
        <v>48</v>
      </c>
      <c r="B6136" t="s">
        <v>1149</v>
      </c>
      <c r="C6136" t="s">
        <v>3</v>
      </c>
      <c r="D6136">
        <v>2020</v>
      </c>
      <c r="E6136" s="3">
        <v>6</v>
      </c>
      <c r="F6136" s="21" t="s">
        <v>50</v>
      </c>
      <c r="G6136" s="1">
        <v>135</v>
      </c>
      <c r="H6136" s="1" t="s">
        <v>5801</v>
      </c>
      <c r="J6136" s="1" t="s">
        <v>464</v>
      </c>
      <c r="K6136" s="1" t="s">
        <v>1678</v>
      </c>
      <c r="L6136" s="1" t="s">
        <v>1679</v>
      </c>
      <c r="M6136" s="1">
        <v>3700</v>
      </c>
      <c r="O6136" s="1">
        <v>43923</v>
      </c>
      <c r="P6136" s="1">
        <v>1940</v>
      </c>
      <c r="Q6136" s="1" t="s">
        <v>1680</v>
      </c>
    </row>
    <row r="6137" spans="1:17" x14ac:dyDescent="0.4">
      <c r="A6137" t="s">
        <v>48</v>
      </c>
      <c r="B6137" t="s">
        <v>1149</v>
      </c>
      <c r="C6137" t="s">
        <v>3</v>
      </c>
      <c r="D6137">
        <v>2020</v>
      </c>
      <c r="E6137" s="3">
        <v>6</v>
      </c>
      <c r="F6137" s="21" t="s">
        <v>50</v>
      </c>
      <c r="G6137" s="1">
        <v>136</v>
      </c>
      <c r="H6137" s="1" t="s">
        <v>5798</v>
      </c>
      <c r="J6137" s="1" t="s">
        <v>58</v>
      </c>
      <c r="K6137" s="1" t="s">
        <v>1918</v>
      </c>
      <c r="L6137" s="1" t="s">
        <v>1832</v>
      </c>
      <c r="M6137" s="1">
        <v>1200</v>
      </c>
      <c r="O6137" s="1">
        <v>43985</v>
      </c>
      <c r="P6137" s="1">
        <v>1922</v>
      </c>
      <c r="Q6137" s="1" t="s">
        <v>1919</v>
      </c>
    </row>
    <row r="6138" spans="1:17" x14ac:dyDescent="0.4">
      <c r="A6138" t="s">
        <v>48</v>
      </c>
      <c r="B6138" t="s">
        <v>1149</v>
      </c>
      <c r="C6138" t="s">
        <v>3</v>
      </c>
      <c r="D6138">
        <v>2020</v>
      </c>
      <c r="E6138" s="3">
        <v>6</v>
      </c>
      <c r="F6138" s="21" t="s">
        <v>50</v>
      </c>
      <c r="G6138" s="1">
        <v>137</v>
      </c>
      <c r="H6138" s="1" t="s">
        <v>5785</v>
      </c>
      <c r="J6138" s="1" t="s">
        <v>73</v>
      </c>
      <c r="K6138" s="1" t="s">
        <v>2031</v>
      </c>
      <c r="L6138" s="1" t="s">
        <v>2032</v>
      </c>
      <c r="M6138" s="1">
        <v>2900</v>
      </c>
      <c r="N6138" s="1" t="s">
        <v>2033</v>
      </c>
      <c r="O6138" s="1">
        <v>43999</v>
      </c>
      <c r="P6138" s="1">
        <v>1915</v>
      </c>
      <c r="Q6138" s="1" t="s">
        <v>2034</v>
      </c>
    </row>
    <row r="6139" spans="1:17" x14ac:dyDescent="0.4">
      <c r="A6139" t="s">
        <v>48</v>
      </c>
      <c r="B6139" t="s">
        <v>1149</v>
      </c>
      <c r="C6139" t="s">
        <v>3</v>
      </c>
      <c r="D6139">
        <v>2020</v>
      </c>
      <c r="E6139" s="3">
        <v>6</v>
      </c>
      <c r="F6139" s="21" t="s">
        <v>50</v>
      </c>
      <c r="G6139" s="1">
        <v>138</v>
      </c>
      <c r="H6139" s="1" t="s">
        <v>5760</v>
      </c>
      <c r="J6139" s="1" t="s">
        <v>9</v>
      </c>
      <c r="K6139" s="1" t="s">
        <v>5941</v>
      </c>
      <c r="L6139" s="1" t="s">
        <v>5942</v>
      </c>
      <c r="M6139" s="1">
        <v>4900</v>
      </c>
      <c r="O6139" s="1">
        <v>43698</v>
      </c>
      <c r="P6139" s="1">
        <v>1882</v>
      </c>
      <c r="Q6139" s="1" t="s">
        <v>5943</v>
      </c>
    </row>
    <row r="6140" spans="1:17" x14ac:dyDescent="0.4">
      <c r="A6140" t="s">
        <v>48</v>
      </c>
      <c r="B6140" t="s">
        <v>1149</v>
      </c>
      <c r="C6140" t="s">
        <v>3</v>
      </c>
      <c r="D6140">
        <v>2020</v>
      </c>
      <c r="E6140" s="3">
        <v>6</v>
      </c>
      <c r="F6140" s="21" t="s">
        <v>50</v>
      </c>
      <c r="G6140" s="1">
        <v>139</v>
      </c>
      <c r="H6140" s="1" t="s">
        <v>5750</v>
      </c>
      <c r="J6140" s="1" t="s">
        <v>163</v>
      </c>
      <c r="K6140" s="1" t="s">
        <v>1755</v>
      </c>
      <c r="L6140" s="1" t="s">
        <v>1756</v>
      </c>
      <c r="M6140" s="1">
        <v>6000</v>
      </c>
      <c r="O6140" s="1">
        <v>44013</v>
      </c>
      <c r="P6140" s="1">
        <v>1876</v>
      </c>
      <c r="Q6140" s="1" t="s">
        <v>1757</v>
      </c>
    </row>
    <row r="6141" spans="1:17" x14ac:dyDescent="0.4">
      <c r="A6141" t="s">
        <v>48</v>
      </c>
      <c r="B6141" t="s">
        <v>1149</v>
      </c>
      <c r="C6141" t="s">
        <v>3</v>
      </c>
      <c r="D6141">
        <v>2020</v>
      </c>
      <c r="E6141" s="3">
        <v>6</v>
      </c>
      <c r="F6141" s="21" t="s">
        <v>50</v>
      </c>
      <c r="G6141" s="1">
        <v>140</v>
      </c>
      <c r="H6141" s="1" t="s">
        <v>5817</v>
      </c>
      <c r="J6141" s="1" t="s">
        <v>58</v>
      </c>
      <c r="K6141" s="1" t="s">
        <v>1458</v>
      </c>
      <c r="L6141" s="1" t="s">
        <v>1459</v>
      </c>
      <c r="M6141" s="1">
        <v>4500</v>
      </c>
      <c r="N6141" s="1" t="s">
        <v>1460</v>
      </c>
      <c r="O6141" s="1">
        <v>43668</v>
      </c>
      <c r="P6141" s="1">
        <v>1871</v>
      </c>
      <c r="Q6141" s="1" t="s">
        <v>1461</v>
      </c>
    </row>
    <row r="6142" spans="1:17" x14ac:dyDescent="0.4">
      <c r="A6142" t="s">
        <v>48</v>
      </c>
      <c r="B6142" t="s">
        <v>1149</v>
      </c>
      <c r="C6142" t="s">
        <v>3</v>
      </c>
      <c r="D6142">
        <v>2020</v>
      </c>
      <c r="E6142" s="3">
        <v>6</v>
      </c>
      <c r="F6142" s="21" t="s">
        <v>50</v>
      </c>
      <c r="G6142" s="1">
        <v>141</v>
      </c>
      <c r="H6142" s="1" t="s">
        <v>5821</v>
      </c>
      <c r="J6142" s="1" t="s">
        <v>117</v>
      </c>
      <c r="K6142" s="1" t="s">
        <v>1991</v>
      </c>
      <c r="L6142" s="1" t="s">
        <v>1992</v>
      </c>
      <c r="M6142" s="1">
        <v>9000</v>
      </c>
      <c r="N6142" s="1" t="s">
        <v>1993</v>
      </c>
      <c r="O6142" s="1">
        <v>43991</v>
      </c>
      <c r="P6142" s="1">
        <v>1858</v>
      </c>
      <c r="Q6142" s="1" t="s">
        <v>1994</v>
      </c>
    </row>
    <row r="6143" spans="1:17" x14ac:dyDescent="0.4">
      <c r="A6143" t="s">
        <v>48</v>
      </c>
      <c r="B6143" t="s">
        <v>1149</v>
      </c>
      <c r="C6143" t="s">
        <v>3</v>
      </c>
      <c r="D6143">
        <v>2020</v>
      </c>
      <c r="E6143" s="3">
        <v>6</v>
      </c>
      <c r="F6143" s="21" t="s">
        <v>50</v>
      </c>
      <c r="G6143" s="1">
        <v>142</v>
      </c>
      <c r="H6143" s="1" t="s">
        <v>5944</v>
      </c>
      <c r="J6143" s="1" t="s">
        <v>58</v>
      </c>
      <c r="K6143" s="1" t="s">
        <v>2035</v>
      </c>
      <c r="L6143" s="1" t="s">
        <v>2036</v>
      </c>
      <c r="M6143" s="1">
        <v>3000</v>
      </c>
      <c r="O6143" s="1">
        <v>44012</v>
      </c>
      <c r="P6143" s="1">
        <v>1852</v>
      </c>
      <c r="Q6143" s="1" t="s">
        <v>2037</v>
      </c>
    </row>
    <row r="6144" spans="1:17" x14ac:dyDescent="0.4">
      <c r="A6144" t="s">
        <v>48</v>
      </c>
      <c r="B6144" t="s">
        <v>1149</v>
      </c>
      <c r="C6144" t="s">
        <v>3</v>
      </c>
      <c r="D6144">
        <v>2020</v>
      </c>
      <c r="E6144" s="3">
        <v>6</v>
      </c>
      <c r="F6144" s="21" t="s">
        <v>50</v>
      </c>
      <c r="G6144" s="1">
        <v>143</v>
      </c>
      <c r="H6144" s="1" t="s">
        <v>5906</v>
      </c>
      <c r="J6144" s="1" t="s">
        <v>10</v>
      </c>
      <c r="K6144" s="1" t="s">
        <v>1534</v>
      </c>
      <c r="L6144" s="1" t="s">
        <v>1227</v>
      </c>
      <c r="M6144" s="1">
        <v>3500</v>
      </c>
      <c r="O6144" s="1">
        <v>44013</v>
      </c>
      <c r="P6144" s="1">
        <v>1807</v>
      </c>
      <c r="Q6144" s="1" t="s">
        <v>1535</v>
      </c>
    </row>
    <row r="6145" spans="1:17" x14ac:dyDescent="0.4">
      <c r="A6145" t="s">
        <v>48</v>
      </c>
      <c r="B6145" t="s">
        <v>1149</v>
      </c>
      <c r="C6145" t="s">
        <v>3</v>
      </c>
      <c r="D6145">
        <v>2020</v>
      </c>
      <c r="E6145" s="3">
        <v>6</v>
      </c>
      <c r="F6145" s="21" t="s">
        <v>50</v>
      </c>
      <c r="G6145" s="1">
        <v>144</v>
      </c>
      <c r="H6145" s="1" t="s">
        <v>5828</v>
      </c>
      <c r="J6145" s="1" t="s">
        <v>9</v>
      </c>
      <c r="K6145" s="1" t="s">
        <v>1468</v>
      </c>
      <c r="L6145" s="1" t="s">
        <v>1177</v>
      </c>
      <c r="M6145" s="1">
        <v>4900</v>
      </c>
      <c r="O6145" s="1">
        <v>43734</v>
      </c>
      <c r="P6145" s="1">
        <v>1768</v>
      </c>
      <c r="Q6145" s="1" t="s">
        <v>1469</v>
      </c>
    </row>
    <row r="6146" spans="1:17" x14ac:dyDescent="0.4">
      <c r="A6146" t="s">
        <v>48</v>
      </c>
      <c r="B6146" t="s">
        <v>1149</v>
      </c>
      <c r="C6146" t="s">
        <v>3</v>
      </c>
      <c r="D6146">
        <v>2020</v>
      </c>
      <c r="E6146" s="3">
        <v>6</v>
      </c>
      <c r="F6146" s="21" t="s">
        <v>50</v>
      </c>
      <c r="G6146" s="1">
        <v>145</v>
      </c>
      <c r="H6146" s="1" t="s">
        <v>5837</v>
      </c>
      <c r="J6146" s="1" t="s">
        <v>9</v>
      </c>
      <c r="K6146" s="1" t="s">
        <v>1590</v>
      </c>
      <c r="L6146" s="1" t="s">
        <v>1591</v>
      </c>
      <c r="M6146" s="1">
        <v>2700</v>
      </c>
      <c r="O6146" s="1">
        <v>44015</v>
      </c>
      <c r="P6146" s="1">
        <v>1706</v>
      </c>
      <c r="Q6146" s="1" t="s">
        <v>1592</v>
      </c>
    </row>
    <row r="6147" spans="1:17" x14ac:dyDescent="0.4">
      <c r="A6147" t="s">
        <v>48</v>
      </c>
      <c r="B6147" t="s">
        <v>1149</v>
      </c>
      <c r="C6147" t="s">
        <v>3</v>
      </c>
      <c r="D6147">
        <v>2020</v>
      </c>
      <c r="E6147" s="3">
        <v>6</v>
      </c>
      <c r="F6147" s="21" t="s">
        <v>50</v>
      </c>
      <c r="G6147" s="1">
        <v>146</v>
      </c>
      <c r="H6147" s="1" t="s">
        <v>5764</v>
      </c>
      <c r="J6147" s="1" t="s">
        <v>9</v>
      </c>
      <c r="K6147" s="1" t="s">
        <v>1689</v>
      </c>
      <c r="L6147" s="1" t="s">
        <v>1273</v>
      </c>
      <c r="M6147" s="1">
        <v>2200</v>
      </c>
      <c r="O6147" s="1">
        <v>42789</v>
      </c>
      <c r="P6147" s="1">
        <v>1705</v>
      </c>
      <c r="Q6147" s="1" t="s">
        <v>1690</v>
      </c>
    </row>
    <row r="6148" spans="1:17" x14ac:dyDescent="0.4">
      <c r="A6148" t="s">
        <v>48</v>
      </c>
      <c r="B6148" t="s">
        <v>1149</v>
      </c>
      <c r="C6148" t="s">
        <v>3</v>
      </c>
      <c r="D6148">
        <v>2020</v>
      </c>
      <c r="E6148" s="3">
        <v>6</v>
      </c>
      <c r="F6148" s="21" t="s">
        <v>50</v>
      </c>
      <c r="G6148" s="1">
        <v>147</v>
      </c>
      <c r="H6148" s="1" t="s">
        <v>5776</v>
      </c>
      <c r="J6148" s="1" t="s">
        <v>163</v>
      </c>
      <c r="K6148" s="1" t="s">
        <v>1932</v>
      </c>
      <c r="L6148" s="1" t="s">
        <v>1933</v>
      </c>
      <c r="M6148" s="1">
        <v>5600</v>
      </c>
      <c r="O6148" s="1">
        <v>43959</v>
      </c>
      <c r="P6148" s="1">
        <v>1702</v>
      </c>
      <c r="Q6148" s="1" t="s">
        <v>1934</v>
      </c>
    </row>
    <row r="6149" spans="1:17" x14ac:dyDescent="0.4">
      <c r="A6149" t="s">
        <v>48</v>
      </c>
      <c r="B6149" t="s">
        <v>1149</v>
      </c>
      <c r="C6149" t="s">
        <v>3</v>
      </c>
      <c r="D6149">
        <v>2020</v>
      </c>
      <c r="E6149" s="3">
        <v>6</v>
      </c>
      <c r="F6149" s="21" t="s">
        <v>50</v>
      </c>
      <c r="G6149" s="1">
        <v>148</v>
      </c>
      <c r="H6149" s="1" t="s">
        <v>5794</v>
      </c>
      <c r="J6149" s="1" t="s">
        <v>16</v>
      </c>
      <c r="K6149" s="1" t="s">
        <v>2006</v>
      </c>
      <c r="L6149" s="1" t="s">
        <v>2007</v>
      </c>
      <c r="M6149" s="1">
        <v>2000</v>
      </c>
      <c r="O6149" s="1">
        <v>43829</v>
      </c>
      <c r="P6149" s="1">
        <v>1696</v>
      </c>
      <c r="Q6149" s="1" t="s">
        <v>2008</v>
      </c>
    </row>
    <row r="6150" spans="1:17" x14ac:dyDescent="0.4">
      <c r="A6150" t="s">
        <v>48</v>
      </c>
      <c r="B6150" t="s">
        <v>1149</v>
      </c>
      <c r="C6150" t="s">
        <v>3</v>
      </c>
      <c r="D6150">
        <v>2020</v>
      </c>
      <c r="E6150" s="3">
        <v>6</v>
      </c>
      <c r="F6150" s="21" t="s">
        <v>50</v>
      </c>
      <c r="G6150" s="1">
        <v>149</v>
      </c>
      <c r="H6150" s="1" t="s">
        <v>5945</v>
      </c>
      <c r="J6150" s="1" t="s">
        <v>58</v>
      </c>
      <c r="K6150" s="1" t="s">
        <v>2020</v>
      </c>
      <c r="L6150" s="1" t="s">
        <v>2021</v>
      </c>
      <c r="M6150" s="1">
        <v>3200</v>
      </c>
      <c r="O6150" s="1">
        <v>43946</v>
      </c>
      <c r="P6150" s="1">
        <v>1681</v>
      </c>
      <c r="Q6150" s="1" t="s">
        <v>2022</v>
      </c>
    </row>
    <row r="6151" spans="1:17" x14ac:dyDescent="0.4">
      <c r="A6151" t="s">
        <v>48</v>
      </c>
      <c r="B6151" t="s">
        <v>1149</v>
      </c>
      <c r="C6151" t="s">
        <v>3</v>
      </c>
      <c r="D6151">
        <v>2020</v>
      </c>
      <c r="E6151" s="3">
        <v>6</v>
      </c>
      <c r="F6151" s="21" t="s">
        <v>50</v>
      </c>
      <c r="G6151" s="1">
        <v>150</v>
      </c>
      <c r="H6151" s="1" t="s">
        <v>5835</v>
      </c>
      <c r="J6151" s="1" t="s">
        <v>58</v>
      </c>
      <c r="K6151" s="1" t="s">
        <v>1769</v>
      </c>
      <c r="L6151" s="1" t="s">
        <v>1770</v>
      </c>
      <c r="M6151" s="1">
        <v>3999</v>
      </c>
      <c r="O6151" s="1">
        <v>43927</v>
      </c>
      <c r="P6151" s="1">
        <v>1667</v>
      </c>
      <c r="Q6151" s="1" t="s">
        <v>1771</v>
      </c>
    </row>
    <row r="6152" spans="1:17" x14ac:dyDescent="0.4">
      <c r="A6152" t="s">
        <v>48</v>
      </c>
      <c r="B6152" t="s">
        <v>1149</v>
      </c>
      <c r="C6152" t="s">
        <v>3</v>
      </c>
      <c r="D6152">
        <v>2020</v>
      </c>
      <c r="E6152" s="3">
        <v>6</v>
      </c>
      <c r="F6152" s="21" t="s">
        <v>50</v>
      </c>
      <c r="G6152" s="1">
        <v>151</v>
      </c>
      <c r="H6152" s="1" t="s">
        <v>5742</v>
      </c>
      <c r="J6152" s="1" t="s">
        <v>163</v>
      </c>
      <c r="K6152" s="1" t="s">
        <v>1758</v>
      </c>
      <c r="L6152" s="1" t="s">
        <v>1759</v>
      </c>
      <c r="M6152" s="1">
        <v>3400</v>
      </c>
      <c r="O6152" s="1">
        <v>44008</v>
      </c>
      <c r="P6152" s="1">
        <v>1657</v>
      </c>
      <c r="Q6152" s="1" t="s">
        <v>1760</v>
      </c>
    </row>
    <row r="6153" spans="1:17" x14ac:dyDescent="0.4">
      <c r="A6153" t="s">
        <v>48</v>
      </c>
      <c r="B6153" t="s">
        <v>1149</v>
      </c>
      <c r="C6153" t="s">
        <v>3</v>
      </c>
      <c r="D6153">
        <v>2020</v>
      </c>
      <c r="E6153" s="3">
        <v>6</v>
      </c>
      <c r="F6153" s="21" t="s">
        <v>50</v>
      </c>
      <c r="G6153" s="1">
        <v>152</v>
      </c>
      <c r="H6153" s="1" t="s">
        <v>5815</v>
      </c>
      <c r="J6153" s="1" t="s">
        <v>82</v>
      </c>
      <c r="K6153" s="1" t="s">
        <v>1728</v>
      </c>
      <c r="L6153" s="1" t="s">
        <v>1729</v>
      </c>
      <c r="M6153" s="1">
        <v>1900</v>
      </c>
      <c r="O6153" s="1">
        <v>43989</v>
      </c>
      <c r="P6153" s="1">
        <v>1640</v>
      </c>
      <c r="Q6153" s="1" t="s">
        <v>1730</v>
      </c>
    </row>
    <row r="6154" spans="1:17" x14ac:dyDescent="0.4">
      <c r="A6154" t="s">
        <v>48</v>
      </c>
      <c r="B6154" t="s">
        <v>1149</v>
      </c>
      <c r="C6154" t="s">
        <v>3</v>
      </c>
      <c r="D6154">
        <v>2020</v>
      </c>
      <c r="E6154" s="3">
        <v>6</v>
      </c>
      <c r="F6154" s="21" t="s">
        <v>50</v>
      </c>
      <c r="G6154" s="1">
        <v>153</v>
      </c>
      <c r="H6154" s="1" t="s">
        <v>5792</v>
      </c>
      <c r="J6154" s="1" t="s">
        <v>10</v>
      </c>
      <c r="K6154" s="1" t="s">
        <v>1645</v>
      </c>
      <c r="L6154" s="1" t="s">
        <v>1369</v>
      </c>
      <c r="M6154" s="1">
        <v>1500</v>
      </c>
      <c r="O6154" s="1">
        <v>43869</v>
      </c>
      <c r="P6154" s="1">
        <v>1605</v>
      </c>
      <c r="Q6154" s="1" t="s">
        <v>1646</v>
      </c>
    </row>
    <row r="6155" spans="1:17" x14ac:dyDescent="0.4">
      <c r="A6155" t="s">
        <v>48</v>
      </c>
      <c r="B6155" t="s">
        <v>1149</v>
      </c>
      <c r="C6155" t="s">
        <v>3</v>
      </c>
      <c r="D6155">
        <v>2020</v>
      </c>
      <c r="E6155" s="3">
        <v>6</v>
      </c>
      <c r="F6155" s="21" t="s">
        <v>50</v>
      </c>
      <c r="G6155" s="1">
        <v>154</v>
      </c>
      <c r="H6155" s="1" t="s">
        <v>5875</v>
      </c>
      <c r="J6155" s="1" t="s">
        <v>1035</v>
      </c>
      <c r="K6155" s="1" t="s">
        <v>1390</v>
      </c>
      <c r="L6155" s="1" t="s">
        <v>1227</v>
      </c>
      <c r="M6155" s="1">
        <v>3500</v>
      </c>
      <c r="O6155" s="1">
        <v>44012</v>
      </c>
      <c r="P6155" s="1">
        <v>1603</v>
      </c>
      <c r="Q6155" s="1" t="s">
        <v>1391</v>
      </c>
    </row>
    <row r="6156" spans="1:17" x14ac:dyDescent="0.4">
      <c r="A6156" t="s">
        <v>48</v>
      </c>
      <c r="B6156" t="s">
        <v>1149</v>
      </c>
      <c r="C6156" t="s">
        <v>3</v>
      </c>
      <c r="D6156">
        <v>2020</v>
      </c>
      <c r="E6156" s="3">
        <v>6</v>
      </c>
      <c r="F6156" s="21" t="s">
        <v>50</v>
      </c>
      <c r="G6156" s="1">
        <v>155</v>
      </c>
      <c r="H6156" s="1" t="s">
        <v>5930</v>
      </c>
      <c r="J6156" s="1" t="s">
        <v>7</v>
      </c>
      <c r="K6156" s="1" t="s">
        <v>1822</v>
      </c>
      <c r="L6156" s="1" t="s">
        <v>1823</v>
      </c>
      <c r="M6156" s="1">
        <v>10000</v>
      </c>
      <c r="O6156" s="1">
        <v>41974</v>
      </c>
      <c r="P6156" s="1">
        <v>1594</v>
      </c>
      <c r="Q6156" s="1" t="s">
        <v>1824</v>
      </c>
    </row>
    <row r="6157" spans="1:17" x14ac:dyDescent="0.4">
      <c r="A6157" t="s">
        <v>48</v>
      </c>
      <c r="B6157" t="s">
        <v>1149</v>
      </c>
      <c r="C6157" t="s">
        <v>3</v>
      </c>
      <c r="D6157">
        <v>2020</v>
      </c>
      <c r="E6157" s="3">
        <v>6</v>
      </c>
      <c r="F6157" s="21" t="s">
        <v>50</v>
      </c>
      <c r="G6157" s="1">
        <v>156</v>
      </c>
      <c r="H6157" s="1" t="s">
        <v>5804</v>
      </c>
      <c r="J6157" s="1" t="s">
        <v>21</v>
      </c>
      <c r="K6157" s="1" t="s">
        <v>1805</v>
      </c>
      <c r="L6157" s="1" t="s">
        <v>1806</v>
      </c>
      <c r="M6157" s="1">
        <v>5500</v>
      </c>
      <c r="O6157" s="1">
        <v>41767</v>
      </c>
      <c r="P6157" s="1">
        <v>1539</v>
      </c>
      <c r="Q6157" s="1" t="s">
        <v>1807</v>
      </c>
    </row>
    <row r="6158" spans="1:17" x14ac:dyDescent="0.4">
      <c r="A6158" t="s">
        <v>48</v>
      </c>
      <c r="B6158" t="s">
        <v>1149</v>
      </c>
      <c r="C6158" t="s">
        <v>3</v>
      </c>
      <c r="D6158">
        <v>2020</v>
      </c>
      <c r="E6158" s="3">
        <v>6</v>
      </c>
      <c r="F6158" s="21" t="s">
        <v>50</v>
      </c>
      <c r="G6158" s="1">
        <v>157</v>
      </c>
      <c r="H6158" s="1" t="s">
        <v>5815</v>
      </c>
      <c r="J6158" s="1" t="s">
        <v>163</v>
      </c>
      <c r="K6158" s="1" t="s">
        <v>1904</v>
      </c>
      <c r="L6158" s="1" t="s">
        <v>1905</v>
      </c>
      <c r="M6158" s="1">
        <v>1500</v>
      </c>
      <c r="O6158" s="1">
        <v>43821</v>
      </c>
      <c r="P6158" s="1">
        <v>1532</v>
      </c>
      <c r="Q6158" s="1" t="s">
        <v>1906</v>
      </c>
    </row>
    <row r="6159" spans="1:17" x14ac:dyDescent="0.4">
      <c r="A6159" t="s">
        <v>48</v>
      </c>
      <c r="B6159" t="s">
        <v>1149</v>
      </c>
      <c r="C6159" t="s">
        <v>3</v>
      </c>
      <c r="D6159">
        <v>2020</v>
      </c>
      <c r="E6159" s="3">
        <v>6</v>
      </c>
      <c r="F6159" s="21" t="s">
        <v>50</v>
      </c>
      <c r="G6159" s="1">
        <v>158</v>
      </c>
      <c r="H6159" s="1" t="s">
        <v>5946</v>
      </c>
      <c r="J6159" s="1" t="s">
        <v>1647</v>
      </c>
      <c r="K6159" s="1" t="s">
        <v>2014</v>
      </c>
      <c r="L6159" s="1" t="s">
        <v>2015</v>
      </c>
      <c r="M6159" s="1">
        <v>1000</v>
      </c>
      <c r="O6159" s="1">
        <v>43364</v>
      </c>
      <c r="P6159" s="1">
        <v>1530</v>
      </c>
      <c r="Q6159" s="1" t="s">
        <v>2016</v>
      </c>
    </row>
    <row r="6160" spans="1:17" x14ac:dyDescent="0.4">
      <c r="A6160" t="s">
        <v>48</v>
      </c>
      <c r="B6160" t="s">
        <v>1149</v>
      </c>
      <c r="C6160" t="s">
        <v>3</v>
      </c>
      <c r="D6160">
        <v>2020</v>
      </c>
      <c r="E6160" s="3">
        <v>6</v>
      </c>
      <c r="F6160" s="21" t="s">
        <v>50</v>
      </c>
      <c r="G6160" s="1">
        <v>159</v>
      </c>
      <c r="H6160" s="1" t="s">
        <v>5778</v>
      </c>
      <c r="J6160" s="1" t="s">
        <v>9</v>
      </c>
      <c r="K6160" s="1" t="s">
        <v>1363</v>
      </c>
      <c r="L6160" s="1" t="s">
        <v>1177</v>
      </c>
      <c r="M6160" s="1">
        <v>4900</v>
      </c>
      <c r="O6160" s="1">
        <v>43668</v>
      </c>
      <c r="P6160" s="1">
        <v>1475</v>
      </c>
      <c r="Q6160" s="1" t="s">
        <v>1364</v>
      </c>
    </row>
    <row r="6161" spans="1:17" x14ac:dyDescent="0.4">
      <c r="A6161" t="s">
        <v>48</v>
      </c>
      <c r="B6161" t="s">
        <v>1149</v>
      </c>
      <c r="C6161" t="s">
        <v>3</v>
      </c>
      <c r="D6161">
        <v>2020</v>
      </c>
      <c r="E6161" s="3">
        <v>6</v>
      </c>
      <c r="F6161" s="21" t="s">
        <v>50</v>
      </c>
      <c r="G6161" s="1">
        <v>160</v>
      </c>
      <c r="H6161" s="1" t="s">
        <v>5947</v>
      </c>
      <c r="J6161" s="1" t="s">
        <v>28</v>
      </c>
      <c r="K6161" s="1" t="s">
        <v>5948</v>
      </c>
      <c r="L6161" s="1" t="s">
        <v>5949</v>
      </c>
      <c r="M6161" s="1">
        <v>5000</v>
      </c>
      <c r="O6161" s="1">
        <v>43766</v>
      </c>
      <c r="P6161" s="1">
        <v>1473</v>
      </c>
      <c r="Q6161" s="1" t="s">
        <v>5950</v>
      </c>
    </row>
    <row r="6162" spans="1:17" x14ac:dyDescent="0.4">
      <c r="A6162" t="s">
        <v>48</v>
      </c>
      <c r="B6162" t="s">
        <v>1149</v>
      </c>
      <c r="C6162" t="s">
        <v>3</v>
      </c>
      <c r="D6162">
        <v>2020</v>
      </c>
      <c r="E6162" s="3">
        <v>6</v>
      </c>
      <c r="F6162" s="21" t="s">
        <v>50</v>
      </c>
      <c r="G6162" s="1">
        <v>161</v>
      </c>
      <c r="H6162" s="1" t="s">
        <v>5902</v>
      </c>
      <c r="J6162" s="1" t="s">
        <v>21</v>
      </c>
      <c r="K6162" s="1" t="s">
        <v>1958</v>
      </c>
      <c r="L6162" s="1" t="s">
        <v>1959</v>
      </c>
      <c r="M6162" s="1">
        <v>13000</v>
      </c>
      <c r="N6162" s="1" t="s">
        <v>1960</v>
      </c>
      <c r="O6162" s="1">
        <v>43977</v>
      </c>
      <c r="P6162" s="1">
        <v>1451</v>
      </c>
      <c r="Q6162" s="1" t="s">
        <v>1961</v>
      </c>
    </row>
    <row r="6163" spans="1:17" x14ac:dyDescent="0.4">
      <c r="A6163" t="s">
        <v>48</v>
      </c>
      <c r="B6163" t="s">
        <v>1149</v>
      </c>
      <c r="C6163" t="s">
        <v>3</v>
      </c>
      <c r="D6163">
        <v>2020</v>
      </c>
      <c r="E6163" s="3">
        <v>6</v>
      </c>
      <c r="F6163" s="21" t="s">
        <v>50</v>
      </c>
      <c r="G6163" s="1">
        <v>162</v>
      </c>
      <c r="H6163" s="1" t="s">
        <v>5745</v>
      </c>
      <c r="J6163" s="1" t="s">
        <v>16</v>
      </c>
      <c r="K6163" s="1" t="s">
        <v>1863</v>
      </c>
      <c r="L6163" s="1" t="s">
        <v>1864</v>
      </c>
      <c r="M6163" s="1">
        <v>4900</v>
      </c>
      <c r="O6163" s="1">
        <v>43917</v>
      </c>
      <c r="P6163" s="1">
        <v>1440</v>
      </c>
      <c r="Q6163" s="1" t="s">
        <v>1865</v>
      </c>
    </row>
    <row r="6164" spans="1:17" x14ac:dyDescent="0.4">
      <c r="A6164" t="s">
        <v>48</v>
      </c>
      <c r="B6164" t="s">
        <v>1149</v>
      </c>
      <c r="C6164" t="s">
        <v>3</v>
      </c>
      <c r="D6164">
        <v>2020</v>
      </c>
      <c r="E6164" s="3">
        <v>6</v>
      </c>
      <c r="F6164" s="21" t="s">
        <v>50</v>
      </c>
      <c r="G6164" s="1">
        <v>163</v>
      </c>
      <c r="H6164" s="1" t="s">
        <v>5800</v>
      </c>
      <c r="J6164" s="1" t="s">
        <v>10</v>
      </c>
      <c r="K6164" s="1" t="s">
        <v>5951</v>
      </c>
      <c r="L6164" s="1" t="s">
        <v>1227</v>
      </c>
      <c r="M6164" s="1">
        <v>3500</v>
      </c>
      <c r="O6164" s="1">
        <v>44012</v>
      </c>
      <c r="P6164" s="1">
        <v>1436</v>
      </c>
      <c r="Q6164" s="1" t="s">
        <v>5952</v>
      </c>
    </row>
    <row r="6165" spans="1:17" x14ac:dyDescent="0.4">
      <c r="A6165" t="s">
        <v>48</v>
      </c>
      <c r="B6165" t="s">
        <v>1149</v>
      </c>
      <c r="C6165" t="s">
        <v>3</v>
      </c>
      <c r="D6165">
        <v>2020</v>
      </c>
      <c r="E6165" s="3">
        <v>6</v>
      </c>
      <c r="F6165" s="21" t="s">
        <v>50</v>
      </c>
      <c r="G6165" s="1">
        <v>164</v>
      </c>
      <c r="H6165" s="1" t="s">
        <v>5792</v>
      </c>
      <c r="J6165" s="1" t="s">
        <v>58</v>
      </c>
      <c r="K6165" s="1" t="s">
        <v>1901</v>
      </c>
      <c r="L6165" s="1" t="s">
        <v>1902</v>
      </c>
      <c r="M6165" s="1">
        <v>5000</v>
      </c>
      <c r="O6165" s="1">
        <v>43672</v>
      </c>
      <c r="P6165" s="1">
        <v>1426</v>
      </c>
      <c r="Q6165" s="1" t="s">
        <v>1903</v>
      </c>
    </row>
    <row r="6166" spans="1:17" x14ac:dyDescent="0.4">
      <c r="A6166" t="s">
        <v>48</v>
      </c>
      <c r="B6166" t="s">
        <v>1149</v>
      </c>
      <c r="C6166" t="s">
        <v>3</v>
      </c>
      <c r="D6166">
        <v>2020</v>
      </c>
      <c r="E6166" s="3">
        <v>6</v>
      </c>
      <c r="F6166" s="21" t="s">
        <v>50</v>
      </c>
      <c r="G6166" s="1">
        <v>165</v>
      </c>
      <c r="H6166" s="1" t="s">
        <v>5803</v>
      </c>
      <c r="J6166" s="1" t="s">
        <v>21</v>
      </c>
      <c r="K6166" s="1" t="s">
        <v>1955</v>
      </c>
      <c r="L6166" s="1" t="s">
        <v>1956</v>
      </c>
      <c r="M6166" s="1">
        <v>2999</v>
      </c>
      <c r="O6166" s="1">
        <v>43130</v>
      </c>
      <c r="P6166" s="1">
        <v>1425</v>
      </c>
      <c r="Q6166" s="1" t="s">
        <v>1957</v>
      </c>
    </row>
    <row r="6167" spans="1:17" x14ac:dyDescent="0.4">
      <c r="A6167" t="s">
        <v>48</v>
      </c>
      <c r="B6167" t="s">
        <v>1149</v>
      </c>
      <c r="C6167" t="s">
        <v>3</v>
      </c>
      <c r="D6167">
        <v>2020</v>
      </c>
      <c r="E6167" s="3">
        <v>6</v>
      </c>
      <c r="F6167" s="21" t="s">
        <v>50</v>
      </c>
      <c r="G6167" s="1">
        <v>166</v>
      </c>
      <c r="H6167" s="1" t="s">
        <v>5953</v>
      </c>
      <c r="J6167" s="1" t="s">
        <v>8</v>
      </c>
      <c r="K6167" s="1" t="s">
        <v>1526</v>
      </c>
      <c r="L6167" s="1" t="s">
        <v>1527</v>
      </c>
      <c r="M6167" s="1">
        <v>1100</v>
      </c>
      <c r="N6167" s="1" t="s">
        <v>1528</v>
      </c>
      <c r="O6167" s="1">
        <v>44010</v>
      </c>
      <c r="P6167" s="1">
        <v>1414</v>
      </c>
      <c r="Q6167" s="1" t="s">
        <v>1529</v>
      </c>
    </row>
    <row r="6168" spans="1:17" x14ac:dyDescent="0.4">
      <c r="A6168" t="s">
        <v>48</v>
      </c>
      <c r="B6168" t="s">
        <v>1149</v>
      </c>
      <c r="C6168" t="s">
        <v>3</v>
      </c>
      <c r="D6168">
        <v>2020</v>
      </c>
      <c r="E6168" s="3">
        <v>6</v>
      </c>
      <c r="F6168" s="21" t="s">
        <v>50</v>
      </c>
      <c r="G6168" s="1">
        <v>167</v>
      </c>
      <c r="H6168" s="1" t="s">
        <v>5799</v>
      </c>
      <c r="J6168" s="1" t="s">
        <v>117</v>
      </c>
      <c r="K6168" s="1" t="s">
        <v>1752</v>
      </c>
      <c r="L6168" s="1" t="s">
        <v>1753</v>
      </c>
      <c r="M6168" s="1">
        <v>3999</v>
      </c>
      <c r="O6168" s="1">
        <v>44012</v>
      </c>
      <c r="P6168" s="1">
        <v>1367</v>
      </c>
      <c r="Q6168" s="1" t="s">
        <v>1754</v>
      </c>
    </row>
    <row r="6169" spans="1:17" x14ac:dyDescent="0.4">
      <c r="A6169" t="s">
        <v>48</v>
      </c>
      <c r="B6169" t="s">
        <v>1149</v>
      </c>
      <c r="C6169" t="s">
        <v>3</v>
      </c>
      <c r="D6169">
        <v>2020</v>
      </c>
      <c r="E6169" s="3">
        <v>6</v>
      </c>
      <c r="F6169" s="21" t="s">
        <v>50</v>
      </c>
      <c r="G6169" s="1">
        <v>168</v>
      </c>
      <c r="H6169" s="1" t="s">
        <v>5781</v>
      </c>
      <c r="J6169" s="1" t="s">
        <v>58</v>
      </c>
      <c r="K6169" s="1" t="s">
        <v>1811</v>
      </c>
      <c r="L6169" s="1" t="s">
        <v>1230</v>
      </c>
      <c r="M6169" s="1">
        <v>3900</v>
      </c>
      <c r="O6169" s="1">
        <v>43872</v>
      </c>
      <c r="P6169" s="1">
        <v>1362</v>
      </c>
      <c r="Q6169" s="1" t="s">
        <v>1812</v>
      </c>
    </row>
    <row r="6170" spans="1:17" x14ac:dyDescent="0.4">
      <c r="A6170" t="s">
        <v>48</v>
      </c>
      <c r="B6170" t="s">
        <v>1149</v>
      </c>
      <c r="C6170" t="s">
        <v>3</v>
      </c>
      <c r="D6170">
        <v>2020</v>
      </c>
      <c r="E6170" s="3">
        <v>6</v>
      </c>
      <c r="F6170" s="21" t="s">
        <v>50</v>
      </c>
      <c r="G6170" s="1">
        <v>169</v>
      </c>
      <c r="H6170" s="1" t="s">
        <v>5830</v>
      </c>
      <c r="J6170" s="1" t="s">
        <v>10</v>
      </c>
      <c r="K6170" s="1" t="s">
        <v>1277</v>
      </c>
      <c r="L6170" s="1" t="s">
        <v>1278</v>
      </c>
      <c r="M6170" s="1">
        <v>1200</v>
      </c>
      <c r="O6170" s="1">
        <v>43684</v>
      </c>
      <c r="P6170" s="1">
        <v>1358</v>
      </c>
      <c r="Q6170" s="1" t="s">
        <v>1279</v>
      </c>
    </row>
    <row r="6171" spans="1:17" x14ac:dyDescent="0.4">
      <c r="A6171" t="s">
        <v>48</v>
      </c>
      <c r="B6171" t="s">
        <v>1149</v>
      </c>
      <c r="C6171" t="s">
        <v>3</v>
      </c>
      <c r="D6171">
        <v>2020</v>
      </c>
      <c r="E6171" s="3">
        <v>6</v>
      </c>
      <c r="F6171" s="21" t="s">
        <v>50</v>
      </c>
      <c r="G6171" s="1">
        <v>170</v>
      </c>
      <c r="H6171" s="1" t="s">
        <v>5914</v>
      </c>
      <c r="J6171" s="1" t="s">
        <v>82</v>
      </c>
      <c r="K6171" s="1" t="s">
        <v>1940</v>
      </c>
      <c r="L6171" s="1" t="s">
        <v>5954</v>
      </c>
      <c r="M6171" s="1">
        <v>3800</v>
      </c>
      <c r="O6171" s="1">
        <v>43619</v>
      </c>
      <c r="P6171" s="1">
        <v>1354</v>
      </c>
      <c r="Q6171" s="1" t="s">
        <v>1942</v>
      </c>
    </row>
    <row r="6172" spans="1:17" x14ac:dyDescent="0.4">
      <c r="A6172" t="s">
        <v>48</v>
      </c>
      <c r="B6172" t="s">
        <v>1149</v>
      </c>
      <c r="C6172" t="s">
        <v>3</v>
      </c>
      <c r="D6172">
        <v>2020</v>
      </c>
      <c r="E6172" s="3">
        <v>6</v>
      </c>
      <c r="F6172" s="21" t="s">
        <v>50</v>
      </c>
      <c r="G6172" s="1">
        <v>171</v>
      </c>
      <c r="H6172" s="1" t="s">
        <v>5792</v>
      </c>
      <c r="J6172" s="1" t="s">
        <v>9</v>
      </c>
      <c r="K6172" s="1" t="s">
        <v>1302</v>
      </c>
      <c r="L6172" s="1" t="s">
        <v>1177</v>
      </c>
      <c r="M6172" s="1">
        <v>3800</v>
      </c>
      <c r="O6172" s="1">
        <v>43957</v>
      </c>
      <c r="P6172" s="1">
        <v>1289</v>
      </c>
      <c r="Q6172" s="1" t="s">
        <v>1303</v>
      </c>
    </row>
    <row r="6173" spans="1:17" x14ac:dyDescent="0.4">
      <c r="A6173" t="s">
        <v>48</v>
      </c>
      <c r="B6173" t="s">
        <v>1149</v>
      </c>
      <c r="C6173" t="s">
        <v>3</v>
      </c>
      <c r="D6173">
        <v>2020</v>
      </c>
      <c r="E6173" s="3">
        <v>6</v>
      </c>
      <c r="F6173" s="21" t="s">
        <v>50</v>
      </c>
      <c r="G6173" s="1">
        <v>172</v>
      </c>
      <c r="H6173" s="1" t="s">
        <v>5955</v>
      </c>
      <c r="J6173" s="1" t="s">
        <v>1647</v>
      </c>
      <c r="K6173" s="1" t="s">
        <v>2023</v>
      </c>
      <c r="L6173" s="1" t="s">
        <v>2024</v>
      </c>
      <c r="M6173" s="1">
        <v>5900</v>
      </c>
      <c r="O6173" s="1">
        <v>43627</v>
      </c>
      <c r="P6173" s="1">
        <v>1276</v>
      </c>
      <c r="Q6173" s="1" t="s">
        <v>2025</v>
      </c>
    </row>
    <row r="6174" spans="1:17" x14ac:dyDescent="0.4">
      <c r="A6174" t="s">
        <v>48</v>
      </c>
      <c r="B6174" t="s">
        <v>1149</v>
      </c>
      <c r="C6174" t="s">
        <v>3</v>
      </c>
      <c r="D6174">
        <v>2020</v>
      </c>
      <c r="E6174" s="3">
        <v>6</v>
      </c>
      <c r="F6174" s="21" t="s">
        <v>50</v>
      </c>
      <c r="G6174" s="1">
        <v>173</v>
      </c>
      <c r="H6174" s="1" t="s">
        <v>5956</v>
      </c>
      <c r="J6174" s="1" t="s">
        <v>16</v>
      </c>
      <c r="K6174" s="1" t="s">
        <v>1253</v>
      </c>
      <c r="L6174" s="1" t="s">
        <v>1254</v>
      </c>
      <c r="M6174" s="1">
        <v>2700</v>
      </c>
      <c r="O6174" s="1">
        <v>43713</v>
      </c>
      <c r="P6174" s="1">
        <v>1242</v>
      </c>
      <c r="Q6174" s="1" t="s">
        <v>1255</v>
      </c>
    </row>
    <row r="6175" spans="1:17" x14ac:dyDescent="0.4">
      <c r="A6175" t="s">
        <v>48</v>
      </c>
      <c r="B6175" t="s">
        <v>1149</v>
      </c>
      <c r="C6175" t="s">
        <v>3</v>
      </c>
      <c r="D6175">
        <v>2020</v>
      </c>
      <c r="E6175" s="3">
        <v>6</v>
      </c>
      <c r="F6175" s="21" t="s">
        <v>50</v>
      </c>
      <c r="G6175" s="1">
        <v>174</v>
      </c>
      <c r="H6175" s="1" t="s">
        <v>5763</v>
      </c>
      <c r="J6175" s="1" t="s">
        <v>58</v>
      </c>
      <c r="K6175" s="1" t="s">
        <v>5957</v>
      </c>
      <c r="L6175" s="1" t="s">
        <v>1902</v>
      </c>
      <c r="M6175" s="1">
        <v>5000</v>
      </c>
      <c r="O6175" s="1">
        <v>43671</v>
      </c>
      <c r="P6175" s="1">
        <v>1234</v>
      </c>
      <c r="Q6175" s="1" t="s">
        <v>5958</v>
      </c>
    </row>
    <row r="6176" spans="1:17" x14ac:dyDescent="0.4">
      <c r="A6176" t="s">
        <v>48</v>
      </c>
      <c r="B6176" t="s">
        <v>1149</v>
      </c>
      <c r="C6176" t="s">
        <v>3</v>
      </c>
      <c r="D6176">
        <v>2020</v>
      </c>
      <c r="E6176" s="3">
        <v>6</v>
      </c>
      <c r="F6176" s="21" t="s">
        <v>50</v>
      </c>
      <c r="G6176" s="1">
        <v>175</v>
      </c>
      <c r="H6176" s="1" t="s">
        <v>5959</v>
      </c>
      <c r="J6176" s="1" t="s">
        <v>58</v>
      </c>
      <c r="K6176" s="1" t="s">
        <v>5960</v>
      </c>
      <c r="L6176" s="1" t="s">
        <v>5961</v>
      </c>
      <c r="M6176" s="1">
        <v>2800</v>
      </c>
      <c r="O6176" s="1">
        <v>43980</v>
      </c>
      <c r="P6176" s="1">
        <v>1227</v>
      </c>
      <c r="Q6176" s="1" t="s">
        <v>5962</v>
      </c>
    </row>
    <row r="6177" spans="1:17" x14ac:dyDescent="0.4">
      <c r="A6177" t="s">
        <v>48</v>
      </c>
      <c r="B6177" t="s">
        <v>1149</v>
      </c>
      <c r="C6177" t="s">
        <v>3</v>
      </c>
      <c r="D6177">
        <v>2020</v>
      </c>
      <c r="E6177" s="3">
        <v>6</v>
      </c>
      <c r="F6177" s="21" t="s">
        <v>50</v>
      </c>
      <c r="G6177" s="1">
        <v>176</v>
      </c>
      <c r="H6177" s="1" t="s">
        <v>5963</v>
      </c>
      <c r="J6177" s="1" t="s">
        <v>1035</v>
      </c>
      <c r="K6177" s="1" t="s">
        <v>1897</v>
      </c>
      <c r="L6177" s="1" t="s">
        <v>1227</v>
      </c>
      <c r="M6177" s="1">
        <v>3500</v>
      </c>
      <c r="O6177" s="1">
        <v>44013</v>
      </c>
      <c r="P6177" s="1">
        <v>1209</v>
      </c>
      <c r="Q6177" s="1" t="s">
        <v>1898</v>
      </c>
    </row>
    <row r="6178" spans="1:17" x14ac:dyDescent="0.4">
      <c r="A6178" t="s">
        <v>48</v>
      </c>
      <c r="B6178" t="s">
        <v>1149</v>
      </c>
      <c r="C6178" t="s">
        <v>3</v>
      </c>
      <c r="D6178">
        <v>2020</v>
      </c>
      <c r="E6178" s="3">
        <v>6</v>
      </c>
      <c r="F6178" s="21" t="s">
        <v>50</v>
      </c>
      <c r="G6178" s="1">
        <v>177</v>
      </c>
      <c r="H6178" s="1" t="s">
        <v>5842</v>
      </c>
      <c r="J6178" s="1" t="s">
        <v>24</v>
      </c>
      <c r="K6178" s="1" t="s">
        <v>1973</v>
      </c>
      <c r="L6178" s="1" t="s">
        <v>1974</v>
      </c>
      <c r="M6178" s="1">
        <v>2000</v>
      </c>
      <c r="O6178" s="1">
        <v>43995</v>
      </c>
      <c r="P6178" s="1">
        <v>1201</v>
      </c>
      <c r="Q6178" s="1" t="s">
        <v>1975</v>
      </c>
    </row>
    <row r="6179" spans="1:17" x14ac:dyDescent="0.4">
      <c r="A6179" t="s">
        <v>48</v>
      </c>
      <c r="B6179" t="s">
        <v>1149</v>
      </c>
      <c r="C6179" t="s">
        <v>3</v>
      </c>
      <c r="D6179">
        <v>2020</v>
      </c>
      <c r="E6179" s="3">
        <v>6</v>
      </c>
      <c r="F6179" s="21" t="s">
        <v>50</v>
      </c>
      <c r="G6179" s="1">
        <v>178</v>
      </c>
      <c r="H6179" s="1" t="s">
        <v>5964</v>
      </c>
      <c r="J6179" s="1" t="s">
        <v>163</v>
      </c>
      <c r="K6179" s="1" t="s">
        <v>1952</v>
      </c>
      <c r="L6179" s="1" t="s">
        <v>1953</v>
      </c>
      <c r="M6179" s="1">
        <v>9500</v>
      </c>
      <c r="O6179" s="1">
        <v>43844</v>
      </c>
      <c r="P6179" s="1">
        <v>1181</v>
      </c>
      <c r="Q6179" s="1" t="s">
        <v>1954</v>
      </c>
    </row>
    <row r="6180" spans="1:17" x14ac:dyDescent="0.4">
      <c r="A6180" t="s">
        <v>48</v>
      </c>
      <c r="B6180" t="s">
        <v>1149</v>
      </c>
      <c r="C6180" t="s">
        <v>3</v>
      </c>
      <c r="D6180">
        <v>2020</v>
      </c>
      <c r="E6180" s="3">
        <v>6</v>
      </c>
      <c r="F6180" s="21" t="s">
        <v>50</v>
      </c>
      <c r="G6180" s="1">
        <v>179</v>
      </c>
      <c r="H6180" s="1" t="s">
        <v>5965</v>
      </c>
      <c r="J6180" s="1" t="s">
        <v>8</v>
      </c>
      <c r="K6180" s="1" t="s">
        <v>1324</v>
      </c>
      <c r="L6180" s="1" t="s">
        <v>1325</v>
      </c>
      <c r="M6180" s="1">
        <v>5900</v>
      </c>
      <c r="O6180" s="1">
        <v>43315</v>
      </c>
      <c r="P6180" s="1">
        <v>1173</v>
      </c>
      <c r="Q6180" s="1" t="s">
        <v>1326</v>
      </c>
    </row>
    <row r="6181" spans="1:17" x14ac:dyDescent="0.4">
      <c r="A6181" t="s">
        <v>48</v>
      </c>
      <c r="B6181" t="s">
        <v>1149</v>
      </c>
      <c r="C6181" t="s">
        <v>3</v>
      </c>
      <c r="D6181">
        <v>2020</v>
      </c>
      <c r="E6181" s="3">
        <v>6</v>
      </c>
      <c r="F6181" s="21" t="s">
        <v>50</v>
      </c>
      <c r="G6181" s="1">
        <v>180</v>
      </c>
      <c r="H6181" s="1" t="s">
        <v>5876</v>
      </c>
      <c r="J6181" s="1" t="s">
        <v>1035</v>
      </c>
      <c r="K6181" s="1" t="s">
        <v>1614</v>
      </c>
      <c r="L6181" s="1" t="s">
        <v>1227</v>
      </c>
      <c r="M6181" s="1">
        <v>3500</v>
      </c>
      <c r="O6181" s="1">
        <v>44013</v>
      </c>
      <c r="P6181" s="1">
        <v>1166</v>
      </c>
      <c r="Q6181" s="1" t="s">
        <v>1615</v>
      </c>
    </row>
    <row r="6182" spans="1:17" x14ac:dyDescent="0.4">
      <c r="A6182" t="s">
        <v>48</v>
      </c>
      <c r="B6182" t="s">
        <v>1149</v>
      </c>
      <c r="C6182" t="s">
        <v>3</v>
      </c>
      <c r="D6182">
        <v>2020</v>
      </c>
      <c r="E6182" s="3">
        <v>6</v>
      </c>
      <c r="F6182" s="21" t="s">
        <v>50</v>
      </c>
      <c r="G6182" s="1">
        <v>181</v>
      </c>
      <c r="H6182" s="1" t="s">
        <v>5928</v>
      </c>
      <c r="J6182" s="1" t="s">
        <v>82</v>
      </c>
      <c r="K6182" s="1" t="s">
        <v>1816</v>
      </c>
      <c r="L6182" s="1" t="s">
        <v>1817</v>
      </c>
      <c r="M6182" s="1">
        <v>4999</v>
      </c>
      <c r="O6182" s="1">
        <v>43909</v>
      </c>
      <c r="P6182" s="1">
        <v>1163</v>
      </c>
      <c r="Q6182" s="1" t="s">
        <v>1818</v>
      </c>
    </row>
    <row r="6183" spans="1:17" x14ac:dyDescent="0.4">
      <c r="A6183" t="s">
        <v>48</v>
      </c>
      <c r="B6183" t="s">
        <v>1149</v>
      </c>
      <c r="C6183" t="s">
        <v>3</v>
      </c>
      <c r="D6183">
        <v>2020</v>
      </c>
      <c r="E6183" s="3">
        <v>6</v>
      </c>
      <c r="F6183" s="21" t="s">
        <v>50</v>
      </c>
      <c r="G6183" s="1">
        <v>182</v>
      </c>
      <c r="H6183" s="1" t="s">
        <v>5946</v>
      </c>
      <c r="J6183" s="1" t="s">
        <v>21</v>
      </c>
      <c r="K6183" s="1" t="s">
        <v>1869</v>
      </c>
      <c r="L6183" s="1" t="s">
        <v>1870</v>
      </c>
      <c r="M6183" s="1">
        <v>1000</v>
      </c>
      <c r="O6183" s="1">
        <v>43994</v>
      </c>
      <c r="P6183" s="1">
        <v>1159</v>
      </c>
      <c r="Q6183" s="1" t="s">
        <v>1871</v>
      </c>
    </row>
    <row r="6184" spans="1:17" x14ac:dyDescent="0.4">
      <c r="A6184" t="s">
        <v>48</v>
      </c>
      <c r="B6184" t="s">
        <v>1149</v>
      </c>
      <c r="C6184" t="s">
        <v>3</v>
      </c>
      <c r="D6184">
        <v>2020</v>
      </c>
      <c r="E6184" s="3">
        <v>6</v>
      </c>
      <c r="F6184" s="21" t="s">
        <v>50</v>
      </c>
      <c r="G6184" s="1">
        <v>183</v>
      </c>
      <c r="H6184" s="1" t="s">
        <v>5751</v>
      </c>
      <c r="J6184" s="1" t="s">
        <v>21</v>
      </c>
      <c r="K6184" s="1" t="s">
        <v>1737</v>
      </c>
      <c r="L6184" s="1" t="s">
        <v>1738</v>
      </c>
      <c r="M6184" s="1">
        <v>3500</v>
      </c>
      <c r="O6184" s="1">
        <v>44014</v>
      </c>
      <c r="P6184" s="1">
        <v>1147</v>
      </c>
      <c r="Q6184" s="1" t="s">
        <v>1739</v>
      </c>
    </row>
    <row r="6185" spans="1:17" x14ac:dyDescent="0.4">
      <c r="A6185" t="s">
        <v>48</v>
      </c>
      <c r="B6185" t="s">
        <v>1149</v>
      </c>
      <c r="C6185" t="s">
        <v>3</v>
      </c>
      <c r="D6185">
        <v>2020</v>
      </c>
      <c r="E6185" s="3">
        <v>6</v>
      </c>
      <c r="F6185" s="21" t="s">
        <v>50</v>
      </c>
      <c r="G6185" s="1">
        <v>184</v>
      </c>
      <c r="H6185" s="1" t="s">
        <v>5799</v>
      </c>
      <c r="J6185" s="1" t="s">
        <v>163</v>
      </c>
      <c r="K6185" s="1" t="s">
        <v>1181</v>
      </c>
      <c r="L6185" s="1" t="s">
        <v>1182</v>
      </c>
      <c r="M6185" s="1">
        <v>1200</v>
      </c>
      <c r="O6185" s="1">
        <v>43846</v>
      </c>
      <c r="P6185" s="1">
        <v>1146</v>
      </c>
      <c r="Q6185" s="1" t="s">
        <v>1183</v>
      </c>
    </row>
    <row r="6186" spans="1:17" x14ac:dyDescent="0.4">
      <c r="A6186" t="s">
        <v>48</v>
      </c>
      <c r="B6186" t="s">
        <v>1149</v>
      </c>
      <c r="C6186" t="s">
        <v>3</v>
      </c>
      <c r="D6186">
        <v>2020</v>
      </c>
      <c r="E6186" s="3">
        <v>6</v>
      </c>
      <c r="F6186" s="21" t="s">
        <v>50</v>
      </c>
      <c r="G6186" s="1">
        <v>185</v>
      </c>
      <c r="H6186" s="1" t="s">
        <v>81</v>
      </c>
      <c r="J6186" s="1" t="s">
        <v>58</v>
      </c>
      <c r="K6186" s="1" t="s">
        <v>5966</v>
      </c>
      <c r="L6186" s="1" t="s">
        <v>5967</v>
      </c>
      <c r="M6186" s="1">
        <v>1999</v>
      </c>
      <c r="O6186" s="1">
        <v>43980</v>
      </c>
      <c r="P6186" s="1">
        <v>1143</v>
      </c>
      <c r="Q6186" s="1" t="s">
        <v>5968</v>
      </c>
    </row>
    <row r="6187" spans="1:17" x14ac:dyDescent="0.4">
      <c r="A6187" t="s">
        <v>48</v>
      </c>
      <c r="B6187" t="s">
        <v>1149</v>
      </c>
      <c r="C6187" t="s">
        <v>3</v>
      </c>
      <c r="D6187">
        <v>2020</v>
      </c>
      <c r="E6187" s="3">
        <v>6</v>
      </c>
      <c r="F6187" s="21" t="s">
        <v>50</v>
      </c>
      <c r="G6187" s="1">
        <v>186</v>
      </c>
      <c r="H6187" s="1" t="s">
        <v>5969</v>
      </c>
      <c r="J6187" s="1" t="s">
        <v>117</v>
      </c>
      <c r="K6187" s="1" t="s">
        <v>1813</v>
      </c>
      <c r="L6187" s="1" t="s">
        <v>1814</v>
      </c>
      <c r="M6187" s="1">
        <v>2200</v>
      </c>
      <c r="O6187" s="1">
        <v>43993</v>
      </c>
      <c r="P6187" s="1">
        <v>1105</v>
      </c>
      <c r="Q6187" s="1" t="s">
        <v>1815</v>
      </c>
    </row>
    <row r="6188" spans="1:17" x14ac:dyDescent="0.4">
      <c r="A6188" t="s">
        <v>48</v>
      </c>
      <c r="B6188" t="s">
        <v>1149</v>
      </c>
      <c r="C6188" t="s">
        <v>3</v>
      </c>
      <c r="D6188">
        <v>2020</v>
      </c>
      <c r="E6188" s="3">
        <v>6</v>
      </c>
      <c r="F6188" s="21" t="s">
        <v>50</v>
      </c>
      <c r="G6188" s="1">
        <v>187</v>
      </c>
      <c r="H6188" s="1" t="s">
        <v>5906</v>
      </c>
      <c r="J6188" s="1" t="s">
        <v>274</v>
      </c>
      <c r="K6188" s="1" t="s">
        <v>2092</v>
      </c>
      <c r="L6188" s="1" t="s">
        <v>2093</v>
      </c>
      <c r="M6188" s="1">
        <v>30000</v>
      </c>
      <c r="O6188" s="1">
        <v>42787</v>
      </c>
      <c r="P6188" s="1">
        <v>1103</v>
      </c>
      <c r="Q6188" s="1" t="s">
        <v>2094</v>
      </c>
    </row>
    <row r="6189" spans="1:17" x14ac:dyDescent="0.4">
      <c r="A6189" t="s">
        <v>48</v>
      </c>
      <c r="B6189" t="s">
        <v>1149</v>
      </c>
      <c r="C6189" t="s">
        <v>3</v>
      </c>
      <c r="D6189">
        <v>2020</v>
      </c>
      <c r="E6189" s="3">
        <v>6</v>
      </c>
      <c r="F6189" s="21" t="s">
        <v>50</v>
      </c>
      <c r="G6189" s="1">
        <v>188</v>
      </c>
      <c r="H6189" s="1" t="s">
        <v>5926</v>
      </c>
      <c r="J6189" s="1" t="s">
        <v>117</v>
      </c>
      <c r="K6189" s="1" t="s">
        <v>5970</v>
      </c>
      <c r="L6189" s="1" t="s">
        <v>5971</v>
      </c>
      <c r="M6189" s="1">
        <v>6500</v>
      </c>
      <c r="O6189" s="1">
        <v>44015</v>
      </c>
      <c r="P6189" s="1">
        <v>1091</v>
      </c>
      <c r="Q6189" s="1" t="s">
        <v>5972</v>
      </c>
    </row>
    <row r="6190" spans="1:17" x14ac:dyDescent="0.4">
      <c r="A6190" t="s">
        <v>48</v>
      </c>
      <c r="B6190" t="s">
        <v>1149</v>
      </c>
      <c r="C6190" t="s">
        <v>3</v>
      </c>
      <c r="D6190">
        <v>2020</v>
      </c>
      <c r="E6190" s="3">
        <v>6</v>
      </c>
      <c r="F6190" s="21" t="s">
        <v>50</v>
      </c>
      <c r="G6190" s="1">
        <v>189</v>
      </c>
      <c r="H6190" s="1" t="s">
        <v>5786</v>
      </c>
      <c r="J6190" s="1" t="s">
        <v>82</v>
      </c>
      <c r="K6190" s="1" t="s">
        <v>1888</v>
      </c>
      <c r="L6190" s="1" t="s">
        <v>1889</v>
      </c>
      <c r="M6190" s="1">
        <v>9000</v>
      </c>
      <c r="O6190" s="1">
        <v>44016</v>
      </c>
      <c r="P6190" s="1">
        <v>1064</v>
      </c>
      <c r="Q6190" s="1" t="s">
        <v>1890</v>
      </c>
    </row>
    <row r="6191" spans="1:17" x14ac:dyDescent="0.4">
      <c r="A6191" t="s">
        <v>48</v>
      </c>
      <c r="B6191" t="s">
        <v>1149</v>
      </c>
      <c r="C6191" t="s">
        <v>3</v>
      </c>
      <c r="D6191">
        <v>2020</v>
      </c>
      <c r="E6191" s="3">
        <v>6</v>
      </c>
      <c r="F6191" s="21" t="s">
        <v>50</v>
      </c>
      <c r="G6191" s="1">
        <v>190</v>
      </c>
      <c r="H6191" s="1" t="s">
        <v>5897</v>
      </c>
      <c r="J6191" s="1" t="s">
        <v>58</v>
      </c>
      <c r="K6191" s="1" t="s">
        <v>5973</v>
      </c>
      <c r="L6191" s="1" t="s">
        <v>1936</v>
      </c>
      <c r="M6191" s="1">
        <v>2500</v>
      </c>
      <c r="O6191" s="1">
        <v>43960</v>
      </c>
      <c r="P6191" s="1">
        <v>1050</v>
      </c>
      <c r="Q6191" s="1" t="s">
        <v>5974</v>
      </c>
    </row>
    <row r="6192" spans="1:17" x14ac:dyDescent="0.4">
      <c r="A6192" t="s">
        <v>48</v>
      </c>
      <c r="B6192" t="s">
        <v>1149</v>
      </c>
      <c r="C6192" t="s">
        <v>3</v>
      </c>
      <c r="D6192">
        <v>2020</v>
      </c>
      <c r="E6192" s="3">
        <v>6</v>
      </c>
      <c r="F6192" s="21" t="s">
        <v>50</v>
      </c>
      <c r="G6192" s="1">
        <v>191</v>
      </c>
      <c r="H6192" s="1" t="s">
        <v>5932</v>
      </c>
      <c r="J6192" s="1" t="s">
        <v>145</v>
      </c>
      <c r="K6192" s="1" t="s">
        <v>1872</v>
      </c>
      <c r="L6192" s="1" t="s">
        <v>1873</v>
      </c>
      <c r="M6192" s="1">
        <v>8500</v>
      </c>
      <c r="N6192" s="1" t="s">
        <v>1874</v>
      </c>
      <c r="O6192" s="1">
        <v>43697</v>
      </c>
      <c r="P6192" s="1">
        <v>1044</v>
      </c>
      <c r="Q6192" s="1" t="s">
        <v>1875</v>
      </c>
    </row>
    <row r="6193" spans="1:17" x14ac:dyDescent="0.4">
      <c r="A6193" t="s">
        <v>48</v>
      </c>
      <c r="B6193" t="s">
        <v>1149</v>
      </c>
      <c r="C6193" t="s">
        <v>3</v>
      </c>
      <c r="D6193">
        <v>2020</v>
      </c>
      <c r="E6193" s="3">
        <v>6</v>
      </c>
      <c r="F6193" s="21" t="s">
        <v>50</v>
      </c>
      <c r="G6193" s="1">
        <v>192</v>
      </c>
      <c r="H6193" s="1" t="s">
        <v>5975</v>
      </c>
      <c r="J6193" s="1" t="s">
        <v>10</v>
      </c>
      <c r="K6193" s="1" t="s">
        <v>1965</v>
      </c>
      <c r="L6193" s="1" t="s">
        <v>1227</v>
      </c>
      <c r="M6193" s="1">
        <v>3500</v>
      </c>
      <c r="O6193" s="1">
        <v>44013</v>
      </c>
      <c r="P6193" s="1">
        <v>1043</v>
      </c>
      <c r="Q6193" s="1" t="s">
        <v>1966</v>
      </c>
    </row>
    <row r="6194" spans="1:17" x14ac:dyDescent="0.4">
      <c r="A6194" t="s">
        <v>48</v>
      </c>
      <c r="B6194" t="s">
        <v>1149</v>
      </c>
      <c r="C6194" t="s">
        <v>3</v>
      </c>
      <c r="D6194">
        <v>2020</v>
      </c>
      <c r="E6194" s="3">
        <v>6</v>
      </c>
      <c r="F6194" s="21" t="s">
        <v>50</v>
      </c>
      <c r="G6194" s="1">
        <v>193</v>
      </c>
      <c r="H6194" s="1" t="s">
        <v>5751</v>
      </c>
      <c r="J6194" s="1" t="s">
        <v>21</v>
      </c>
      <c r="K6194" s="1" t="s">
        <v>1866</v>
      </c>
      <c r="L6194" s="1" t="s">
        <v>1620</v>
      </c>
      <c r="M6194" s="1">
        <v>4400</v>
      </c>
      <c r="N6194" s="1" t="s">
        <v>1867</v>
      </c>
      <c r="O6194" s="1">
        <v>43966</v>
      </c>
      <c r="P6194" s="1">
        <v>1033</v>
      </c>
      <c r="Q6194" s="1" t="s">
        <v>1868</v>
      </c>
    </row>
    <row r="6195" spans="1:17" x14ac:dyDescent="0.4">
      <c r="A6195" t="s">
        <v>48</v>
      </c>
      <c r="B6195" t="s">
        <v>1149</v>
      </c>
      <c r="C6195" t="s">
        <v>3</v>
      </c>
      <c r="D6195">
        <v>2020</v>
      </c>
      <c r="E6195" s="3">
        <v>6</v>
      </c>
      <c r="F6195" s="21" t="s">
        <v>50</v>
      </c>
      <c r="G6195" s="1">
        <v>194</v>
      </c>
      <c r="H6195" s="1" t="s">
        <v>5976</v>
      </c>
      <c r="J6195" s="1" t="s">
        <v>9</v>
      </c>
      <c r="K6195" s="1" t="s">
        <v>1907</v>
      </c>
      <c r="L6195" s="1" t="s">
        <v>1210</v>
      </c>
      <c r="M6195" s="1">
        <v>5000</v>
      </c>
      <c r="O6195" s="1">
        <v>43272</v>
      </c>
      <c r="P6195" s="1">
        <v>1028</v>
      </c>
      <c r="Q6195" s="1" t="s">
        <v>1908</v>
      </c>
    </row>
    <row r="6196" spans="1:17" x14ac:dyDescent="0.4">
      <c r="A6196" t="s">
        <v>48</v>
      </c>
      <c r="B6196" t="s">
        <v>1149</v>
      </c>
      <c r="C6196" t="s">
        <v>3</v>
      </c>
      <c r="D6196">
        <v>2020</v>
      </c>
      <c r="E6196" s="3">
        <v>6</v>
      </c>
      <c r="F6196" s="21" t="s">
        <v>50</v>
      </c>
      <c r="G6196" s="1">
        <v>195</v>
      </c>
      <c r="H6196" s="1" t="s">
        <v>5914</v>
      </c>
      <c r="J6196" s="1" t="s">
        <v>16</v>
      </c>
      <c r="K6196" s="1" t="s">
        <v>5977</v>
      </c>
      <c r="L6196" s="1" t="s">
        <v>5978</v>
      </c>
      <c r="M6196" s="1">
        <v>999</v>
      </c>
      <c r="O6196" s="1">
        <v>43834</v>
      </c>
      <c r="P6196" s="1">
        <v>1025</v>
      </c>
      <c r="Q6196" s="1" t="s">
        <v>5979</v>
      </c>
    </row>
    <row r="6197" spans="1:17" x14ac:dyDescent="0.4">
      <c r="A6197" t="s">
        <v>48</v>
      </c>
      <c r="B6197" t="s">
        <v>1149</v>
      </c>
      <c r="C6197" t="s">
        <v>3</v>
      </c>
      <c r="D6197">
        <v>2020</v>
      </c>
      <c r="E6197" s="3">
        <v>6</v>
      </c>
      <c r="F6197" s="21" t="s">
        <v>50</v>
      </c>
      <c r="G6197" s="1">
        <v>196</v>
      </c>
      <c r="H6197" s="1" t="s">
        <v>5980</v>
      </c>
      <c r="J6197" s="1" t="s">
        <v>58</v>
      </c>
      <c r="K6197" s="1" t="s">
        <v>2070</v>
      </c>
      <c r="L6197" s="1" t="s">
        <v>2071</v>
      </c>
      <c r="M6197" s="1">
        <v>2700</v>
      </c>
      <c r="O6197" s="1">
        <v>43866</v>
      </c>
      <c r="P6197" s="1">
        <v>1007</v>
      </c>
      <c r="Q6197" s="1" t="s">
        <v>2072</v>
      </c>
    </row>
    <row r="6198" spans="1:17" x14ac:dyDescent="0.4">
      <c r="A6198" t="s">
        <v>48</v>
      </c>
      <c r="B6198" t="s">
        <v>1149</v>
      </c>
      <c r="C6198" t="s">
        <v>3</v>
      </c>
      <c r="D6198">
        <v>2020</v>
      </c>
      <c r="E6198" s="3">
        <v>6</v>
      </c>
      <c r="F6198" s="21" t="s">
        <v>50</v>
      </c>
      <c r="G6198" s="1">
        <v>197</v>
      </c>
      <c r="H6198" s="1" t="s">
        <v>5743</v>
      </c>
      <c r="J6198" s="1" t="s">
        <v>16</v>
      </c>
      <c r="K6198" s="1" t="s">
        <v>2121</v>
      </c>
      <c r="L6198" s="1" t="s">
        <v>2122</v>
      </c>
      <c r="M6198" s="1">
        <v>2000</v>
      </c>
      <c r="O6198" s="1">
        <v>43937</v>
      </c>
      <c r="P6198" s="1">
        <v>985</v>
      </c>
      <c r="Q6198" s="1" t="s">
        <v>2123</v>
      </c>
    </row>
    <row r="6199" spans="1:17" x14ac:dyDescent="0.4">
      <c r="A6199" t="s">
        <v>48</v>
      </c>
      <c r="B6199" t="s">
        <v>1149</v>
      </c>
      <c r="C6199" t="s">
        <v>3</v>
      </c>
      <c r="D6199">
        <v>2020</v>
      </c>
      <c r="E6199" s="3">
        <v>6</v>
      </c>
      <c r="F6199" s="21" t="s">
        <v>50</v>
      </c>
      <c r="G6199" s="1">
        <v>198</v>
      </c>
      <c r="H6199" s="1" t="s">
        <v>5801</v>
      </c>
      <c r="J6199" s="1" t="s">
        <v>16</v>
      </c>
      <c r="K6199" s="1" t="s">
        <v>5981</v>
      </c>
      <c r="L6199" s="1" t="s">
        <v>5982</v>
      </c>
      <c r="M6199" s="1">
        <v>5000</v>
      </c>
      <c r="N6199" s="1" t="s">
        <v>5983</v>
      </c>
      <c r="O6199" s="1">
        <v>43851</v>
      </c>
      <c r="P6199" s="1">
        <v>983</v>
      </c>
      <c r="Q6199" s="1" t="s">
        <v>5984</v>
      </c>
    </row>
    <row r="6200" spans="1:17" x14ac:dyDescent="0.4">
      <c r="A6200" t="s">
        <v>48</v>
      </c>
      <c r="B6200" t="s">
        <v>1149</v>
      </c>
      <c r="C6200" t="s">
        <v>3</v>
      </c>
      <c r="D6200">
        <v>2020</v>
      </c>
      <c r="E6200" s="3">
        <v>6</v>
      </c>
      <c r="F6200" s="21" t="s">
        <v>50</v>
      </c>
      <c r="G6200" s="1">
        <v>199</v>
      </c>
      <c r="H6200" s="1" t="s">
        <v>5985</v>
      </c>
      <c r="J6200" s="1" t="s">
        <v>58</v>
      </c>
      <c r="K6200" s="1" t="s">
        <v>5986</v>
      </c>
      <c r="L6200" s="1" t="s">
        <v>2043</v>
      </c>
      <c r="M6200" s="1">
        <v>6500</v>
      </c>
      <c r="O6200" s="1">
        <v>43979</v>
      </c>
      <c r="P6200" s="1">
        <v>980</v>
      </c>
      <c r="Q6200" s="1" t="s">
        <v>2044</v>
      </c>
    </row>
    <row r="6201" spans="1:17" x14ac:dyDescent="0.4">
      <c r="A6201" t="s">
        <v>48</v>
      </c>
      <c r="B6201" t="s">
        <v>1149</v>
      </c>
      <c r="C6201" t="s">
        <v>3</v>
      </c>
      <c r="D6201">
        <v>2020</v>
      </c>
      <c r="E6201" s="3">
        <v>6</v>
      </c>
      <c r="F6201" s="21" t="s">
        <v>50</v>
      </c>
      <c r="G6201" s="1">
        <v>200</v>
      </c>
      <c r="H6201" s="1" t="s">
        <v>5947</v>
      </c>
      <c r="J6201" s="1" t="s">
        <v>155</v>
      </c>
      <c r="K6201" s="1" t="s">
        <v>5987</v>
      </c>
      <c r="L6201" s="1" t="s">
        <v>5988</v>
      </c>
      <c r="M6201" s="1">
        <v>3700</v>
      </c>
      <c r="O6201" s="1">
        <v>43932</v>
      </c>
      <c r="P6201" s="1">
        <v>973</v>
      </c>
      <c r="Q6201" s="1" t="s">
        <v>5989</v>
      </c>
    </row>
    <row r="6202" spans="1:17" x14ac:dyDescent="0.4">
      <c r="A6202" t="s">
        <v>48</v>
      </c>
      <c r="B6202" t="s">
        <v>2124</v>
      </c>
      <c r="C6202" t="s">
        <v>3</v>
      </c>
      <c r="D6202">
        <v>2020</v>
      </c>
      <c r="E6202" s="3">
        <v>6</v>
      </c>
      <c r="F6202" s="21" t="s">
        <v>50</v>
      </c>
      <c r="G6202" s="1">
        <v>1</v>
      </c>
      <c r="H6202" s="1" t="s">
        <v>62</v>
      </c>
      <c r="J6202" s="1" t="s">
        <v>73</v>
      </c>
      <c r="K6202" s="1" t="s">
        <v>74</v>
      </c>
      <c r="L6202" s="1" t="s">
        <v>75</v>
      </c>
      <c r="M6202" s="1">
        <v>0</v>
      </c>
      <c r="N6202" s="1" t="s">
        <v>76</v>
      </c>
      <c r="O6202" s="1">
        <v>44012</v>
      </c>
      <c r="P6202" s="1">
        <v>310000</v>
      </c>
      <c r="Q6202" s="1" t="s">
        <v>77</v>
      </c>
    </row>
    <row r="6203" spans="1:17" x14ac:dyDescent="0.4">
      <c r="A6203" t="s">
        <v>48</v>
      </c>
      <c r="B6203" t="s">
        <v>2124</v>
      </c>
      <c r="C6203" t="s">
        <v>3</v>
      </c>
      <c r="D6203">
        <v>2020</v>
      </c>
      <c r="E6203" s="3">
        <v>6</v>
      </c>
      <c r="F6203" s="21" t="s">
        <v>50</v>
      </c>
      <c r="G6203" s="1">
        <v>2</v>
      </c>
      <c r="H6203" s="1" t="s">
        <v>62</v>
      </c>
      <c r="J6203" s="1" t="s">
        <v>10</v>
      </c>
      <c r="K6203" s="1" t="s">
        <v>2125</v>
      </c>
      <c r="L6203" s="1" t="s">
        <v>2126</v>
      </c>
      <c r="M6203" s="1">
        <v>0</v>
      </c>
      <c r="N6203" s="1" t="s">
        <v>2127</v>
      </c>
      <c r="O6203" s="1">
        <v>43986</v>
      </c>
      <c r="P6203" s="1">
        <v>155000</v>
      </c>
      <c r="Q6203" s="1" t="s">
        <v>2128</v>
      </c>
    </row>
    <row r="6204" spans="1:17" x14ac:dyDescent="0.4">
      <c r="A6204" t="s">
        <v>48</v>
      </c>
      <c r="B6204" t="s">
        <v>2124</v>
      </c>
      <c r="C6204" t="s">
        <v>3</v>
      </c>
      <c r="D6204">
        <v>2020</v>
      </c>
      <c r="E6204" s="3">
        <v>6</v>
      </c>
      <c r="F6204" s="21" t="s">
        <v>50</v>
      </c>
      <c r="G6204" s="1">
        <v>3</v>
      </c>
      <c r="H6204" s="1" t="s">
        <v>62</v>
      </c>
      <c r="J6204" s="1" t="s">
        <v>10</v>
      </c>
      <c r="K6204" s="1" t="s">
        <v>855</v>
      </c>
      <c r="L6204" s="1" t="s">
        <v>856</v>
      </c>
      <c r="M6204" s="1">
        <v>0</v>
      </c>
      <c r="N6204" s="1" t="s">
        <v>857</v>
      </c>
      <c r="O6204" s="1">
        <v>43999</v>
      </c>
      <c r="P6204" s="1">
        <v>98983</v>
      </c>
      <c r="Q6204" s="1" t="s">
        <v>858</v>
      </c>
    </row>
    <row r="6205" spans="1:17" x14ac:dyDescent="0.4">
      <c r="A6205" t="s">
        <v>48</v>
      </c>
      <c r="B6205" t="s">
        <v>2124</v>
      </c>
      <c r="C6205" t="s">
        <v>3</v>
      </c>
      <c r="D6205">
        <v>2020</v>
      </c>
      <c r="E6205" s="3">
        <v>6</v>
      </c>
      <c r="F6205" s="21" t="s">
        <v>50</v>
      </c>
      <c r="G6205" s="1">
        <v>4</v>
      </c>
      <c r="H6205" s="1" t="s">
        <v>5743</v>
      </c>
      <c r="J6205" s="1" t="s">
        <v>23</v>
      </c>
      <c r="K6205" s="1" t="s">
        <v>2129</v>
      </c>
      <c r="L6205" s="1" t="s">
        <v>2130</v>
      </c>
      <c r="M6205" s="1">
        <v>0</v>
      </c>
      <c r="N6205" s="1" t="s">
        <v>2131</v>
      </c>
      <c r="O6205" s="1">
        <v>44013</v>
      </c>
      <c r="P6205" s="1">
        <v>61451</v>
      </c>
      <c r="Q6205" s="1" t="s">
        <v>2132</v>
      </c>
    </row>
    <row r="6206" spans="1:17" x14ac:dyDescent="0.4">
      <c r="A6206" t="s">
        <v>48</v>
      </c>
      <c r="B6206" t="s">
        <v>2124</v>
      </c>
      <c r="C6206" t="s">
        <v>3</v>
      </c>
      <c r="D6206">
        <v>2020</v>
      </c>
      <c r="E6206" s="3">
        <v>6</v>
      </c>
      <c r="F6206" s="21" t="s">
        <v>50</v>
      </c>
      <c r="G6206" s="1">
        <v>5</v>
      </c>
      <c r="H6206" s="1" t="s">
        <v>5742</v>
      </c>
      <c r="J6206" s="1" t="s">
        <v>10</v>
      </c>
      <c r="K6206" s="1" t="s">
        <v>651</v>
      </c>
      <c r="L6206" s="1" t="s">
        <v>652</v>
      </c>
      <c r="M6206" s="1">
        <v>0</v>
      </c>
      <c r="N6206" s="1" t="s">
        <v>653</v>
      </c>
      <c r="O6206" s="1">
        <v>44012</v>
      </c>
      <c r="P6206" s="1">
        <v>59642</v>
      </c>
      <c r="Q6206" s="1" t="s">
        <v>654</v>
      </c>
    </row>
    <row r="6207" spans="1:17" x14ac:dyDescent="0.4">
      <c r="A6207" t="s">
        <v>48</v>
      </c>
      <c r="B6207" t="s">
        <v>2124</v>
      </c>
      <c r="C6207" t="s">
        <v>3</v>
      </c>
      <c r="D6207">
        <v>2020</v>
      </c>
      <c r="E6207" s="3">
        <v>6</v>
      </c>
      <c r="F6207" s="21" t="s">
        <v>50</v>
      </c>
      <c r="G6207" s="1">
        <v>6</v>
      </c>
      <c r="H6207" s="1" t="s">
        <v>62</v>
      </c>
      <c r="J6207" s="1" t="s">
        <v>23</v>
      </c>
      <c r="K6207" s="1" t="s">
        <v>670</v>
      </c>
      <c r="L6207" s="1" t="s">
        <v>671</v>
      </c>
      <c r="M6207" s="1">
        <v>0</v>
      </c>
      <c r="N6207" s="1" t="s">
        <v>672</v>
      </c>
      <c r="O6207" s="1">
        <v>44010</v>
      </c>
      <c r="P6207" s="1">
        <v>56213</v>
      </c>
      <c r="Q6207" s="1" t="s">
        <v>673</v>
      </c>
    </row>
    <row r="6208" spans="1:17" x14ac:dyDescent="0.4">
      <c r="A6208" t="s">
        <v>48</v>
      </c>
      <c r="B6208" t="s">
        <v>2124</v>
      </c>
      <c r="C6208" t="s">
        <v>3</v>
      </c>
      <c r="D6208">
        <v>2020</v>
      </c>
      <c r="E6208" s="3">
        <v>6</v>
      </c>
      <c r="F6208" s="21" t="s">
        <v>50</v>
      </c>
      <c r="G6208" s="1">
        <v>7</v>
      </c>
      <c r="H6208" s="1" t="s">
        <v>5758</v>
      </c>
      <c r="J6208" s="1" t="s">
        <v>21</v>
      </c>
      <c r="K6208" s="1" t="s">
        <v>2136</v>
      </c>
      <c r="L6208" s="1" t="s">
        <v>125</v>
      </c>
      <c r="M6208" s="1">
        <v>0</v>
      </c>
      <c r="N6208" s="1" t="s">
        <v>2137</v>
      </c>
      <c r="O6208" s="1">
        <v>44011</v>
      </c>
      <c r="P6208" s="1">
        <v>55876</v>
      </c>
      <c r="Q6208" s="1" t="s">
        <v>2138</v>
      </c>
    </row>
    <row r="6209" spans="1:17" x14ac:dyDescent="0.4">
      <c r="A6209" t="s">
        <v>48</v>
      </c>
      <c r="B6209" t="s">
        <v>2124</v>
      </c>
      <c r="C6209" t="s">
        <v>3</v>
      </c>
      <c r="D6209">
        <v>2020</v>
      </c>
      <c r="E6209" s="3">
        <v>6</v>
      </c>
      <c r="F6209" s="21" t="s">
        <v>50</v>
      </c>
      <c r="G6209" s="1">
        <v>8</v>
      </c>
      <c r="H6209" s="1" t="s">
        <v>5746</v>
      </c>
      <c r="J6209" s="1" t="s">
        <v>73</v>
      </c>
      <c r="K6209" s="1" t="s">
        <v>2133</v>
      </c>
      <c r="L6209" s="1" t="s">
        <v>2134</v>
      </c>
      <c r="M6209" s="1">
        <v>0</v>
      </c>
      <c r="N6209" s="1" t="s">
        <v>226</v>
      </c>
      <c r="O6209" s="1">
        <v>44006</v>
      </c>
      <c r="P6209" s="1">
        <v>36879</v>
      </c>
      <c r="Q6209" s="1" t="s">
        <v>2135</v>
      </c>
    </row>
    <row r="6210" spans="1:17" x14ac:dyDescent="0.4">
      <c r="A6210" t="s">
        <v>48</v>
      </c>
      <c r="B6210" t="s">
        <v>2124</v>
      </c>
      <c r="C6210" t="s">
        <v>3</v>
      </c>
      <c r="D6210">
        <v>2020</v>
      </c>
      <c r="E6210" s="3">
        <v>6</v>
      </c>
      <c r="F6210" s="21" t="s">
        <v>50</v>
      </c>
      <c r="G6210" s="1">
        <v>9</v>
      </c>
      <c r="H6210" s="1" t="s">
        <v>5742</v>
      </c>
      <c r="J6210" s="1" t="s">
        <v>23</v>
      </c>
      <c r="K6210" s="1" t="s">
        <v>2143</v>
      </c>
      <c r="L6210" s="1" t="s">
        <v>2144</v>
      </c>
      <c r="M6210" s="1">
        <v>0</v>
      </c>
      <c r="N6210" s="1" t="s">
        <v>2145</v>
      </c>
      <c r="O6210" s="1">
        <v>44013</v>
      </c>
      <c r="P6210" s="1">
        <v>34755</v>
      </c>
      <c r="Q6210" s="1" t="s">
        <v>2146</v>
      </c>
    </row>
    <row r="6211" spans="1:17" x14ac:dyDescent="0.4">
      <c r="A6211" t="s">
        <v>48</v>
      </c>
      <c r="B6211" t="s">
        <v>2124</v>
      </c>
      <c r="C6211" t="s">
        <v>3</v>
      </c>
      <c r="D6211">
        <v>2020</v>
      </c>
      <c r="E6211" s="3">
        <v>6</v>
      </c>
      <c r="F6211" s="21" t="s">
        <v>50</v>
      </c>
      <c r="G6211" s="1">
        <v>10</v>
      </c>
      <c r="H6211" s="1" t="s">
        <v>5746</v>
      </c>
      <c r="J6211" s="1" t="s">
        <v>2147</v>
      </c>
      <c r="K6211" s="1" t="s">
        <v>2152</v>
      </c>
      <c r="L6211" s="1" t="s">
        <v>2153</v>
      </c>
      <c r="M6211" s="1">
        <v>0</v>
      </c>
      <c r="N6211" s="1" t="s">
        <v>2154</v>
      </c>
      <c r="O6211" s="1">
        <v>44015</v>
      </c>
      <c r="P6211" s="1">
        <v>30495</v>
      </c>
      <c r="Q6211" s="1" t="s">
        <v>2155</v>
      </c>
    </row>
    <row r="6212" spans="1:17" x14ac:dyDescent="0.4">
      <c r="A6212" t="s">
        <v>48</v>
      </c>
      <c r="B6212" t="s">
        <v>2124</v>
      </c>
      <c r="C6212" t="s">
        <v>3</v>
      </c>
      <c r="D6212">
        <v>2020</v>
      </c>
      <c r="E6212" s="3">
        <v>6</v>
      </c>
      <c r="F6212" s="21" t="s">
        <v>50</v>
      </c>
      <c r="G6212" s="1">
        <v>11</v>
      </c>
      <c r="H6212" s="1" t="s">
        <v>5742</v>
      </c>
      <c r="J6212" s="1" t="s">
        <v>23</v>
      </c>
      <c r="K6212" s="1" t="s">
        <v>2139</v>
      </c>
      <c r="L6212" s="1" t="s">
        <v>2140</v>
      </c>
      <c r="M6212" s="1">
        <v>0</v>
      </c>
      <c r="N6212" s="1" t="s">
        <v>2141</v>
      </c>
      <c r="O6212" s="1">
        <v>43997</v>
      </c>
      <c r="P6212" s="1">
        <v>26399</v>
      </c>
      <c r="Q6212" s="1" t="s">
        <v>2142</v>
      </c>
    </row>
    <row r="6213" spans="1:17" x14ac:dyDescent="0.4">
      <c r="A6213" t="s">
        <v>48</v>
      </c>
      <c r="B6213" t="s">
        <v>2124</v>
      </c>
      <c r="C6213" t="s">
        <v>3</v>
      </c>
      <c r="D6213">
        <v>2020</v>
      </c>
      <c r="E6213" s="3">
        <v>6</v>
      </c>
      <c r="F6213" s="21" t="s">
        <v>50</v>
      </c>
      <c r="G6213" s="1">
        <v>12</v>
      </c>
      <c r="H6213" s="1" t="s">
        <v>62</v>
      </c>
      <c r="J6213" s="1" t="s">
        <v>2147</v>
      </c>
      <c r="K6213" s="1" t="s">
        <v>2148</v>
      </c>
      <c r="L6213" s="1" t="s">
        <v>2149</v>
      </c>
      <c r="M6213" s="1">
        <v>0</v>
      </c>
      <c r="N6213" s="1" t="s">
        <v>2150</v>
      </c>
      <c r="O6213" s="1">
        <v>43999</v>
      </c>
      <c r="P6213" s="1">
        <v>24141</v>
      </c>
      <c r="Q6213" s="1" t="s">
        <v>2151</v>
      </c>
    </row>
    <row r="6214" spans="1:17" x14ac:dyDescent="0.4">
      <c r="A6214" t="s">
        <v>48</v>
      </c>
      <c r="B6214" t="s">
        <v>2124</v>
      </c>
      <c r="C6214" t="s">
        <v>3</v>
      </c>
      <c r="D6214">
        <v>2020</v>
      </c>
      <c r="E6214" s="3">
        <v>6</v>
      </c>
      <c r="F6214" s="21" t="s">
        <v>50</v>
      </c>
      <c r="G6214" s="1">
        <v>13</v>
      </c>
      <c r="H6214" s="1" t="s">
        <v>5746</v>
      </c>
      <c r="J6214" s="1" t="s">
        <v>23</v>
      </c>
      <c r="K6214" s="1" t="s">
        <v>723</v>
      </c>
      <c r="L6214" s="1" t="s">
        <v>724</v>
      </c>
      <c r="M6214" s="1">
        <v>0</v>
      </c>
      <c r="N6214" s="1" t="s">
        <v>725</v>
      </c>
      <c r="O6214" s="1">
        <v>44015</v>
      </c>
      <c r="P6214" s="1">
        <v>23296</v>
      </c>
      <c r="Q6214" s="1" t="s">
        <v>726</v>
      </c>
    </row>
    <row r="6215" spans="1:17" x14ac:dyDescent="0.4">
      <c r="A6215" t="s">
        <v>48</v>
      </c>
      <c r="B6215" t="s">
        <v>2124</v>
      </c>
      <c r="C6215" t="s">
        <v>3</v>
      </c>
      <c r="D6215">
        <v>2020</v>
      </c>
      <c r="E6215" s="3">
        <v>6</v>
      </c>
      <c r="F6215" s="21" t="s">
        <v>50</v>
      </c>
      <c r="G6215" s="1">
        <v>14</v>
      </c>
      <c r="H6215" s="1" t="s">
        <v>5742</v>
      </c>
      <c r="J6215" s="1" t="s">
        <v>23</v>
      </c>
      <c r="K6215" s="1" t="s">
        <v>2156</v>
      </c>
      <c r="L6215" s="1" t="s">
        <v>912</v>
      </c>
      <c r="M6215" s="1">
        <v>0</v>
      </c>
      <c r="N6215" s="1" t="s">
        <v>343</v>
      </c>
      <c r="O6215" s="1">
        <v>44013</v>
      </c>
      <c r="P6215" s="1">
        <v>22198</v>
      </c>
      <c r="Q6215" s="1" t="s">
        <v>2157</v>
      </c>
    </row>
    <row r="6216" spans="1:17" x14ac:dyDescent="0.4">
      <c r="A6216" t="s">
        <v>48</v>
      </c>
      <c r="B6216" t="s">
        <v>2124</v>
      </c>
      <c r="C6216" t="s">
        <v>3</v>
      </c>
      <c r="D6216">
        <v>2020</v>
      </c>
      <c r="E6216" s="3">
        <v>6</v>
      </c>
      <c r="F6216" s="21" t="s">
        <v>50</v>
      </c>
      <c r="G6216" s="1">
        <v>15</v>
      </c>
      <c r="H6216" s="1" t="s">
        <v>5746</v>
      </c>
      <c r="J6216" s="1" t="s">
        <v>10</v>
      </c>
      <c r="K6216" s="1" t="s">
        <v>2470</v>
      </c>
      <c r="L6216" s="1" t="s">
        <v>2471</v>
      </c>
      <c r="M6216" s="1">
        <v>0</v>
      </c>
      <c r="N6216" s="1" t="s">
        <v>2472</v>
      </c>
      <c r="O6216" s="1">
        <v>43979</v>
      </c>
      <c r="P6216" s="1">
        <v>21573</v>
      </c>
      <c r="Q6216" s="1" t="s">
        <v>2473</v>
      </c>
    </row>
    <row r="6217" spans="1:17" x14ac:dyDescent="0.4">
      <c r="A6217" t="s">
        <v>48</v>
      </c>
      <c r="B6217" t="s">
        <v>2124</v>
      </c>
      <c r="C6217" t="s">
        <v>3</v>
      </c>
      <c r="D6217">
        <v>2020</v>
      </c>
      <c r="E6217" s="3">
        <v>6</v>
      </c>
      <c r="F6217" s="21" t="s">
        <v>50</v>
      </c>
      <c r="G6217" s="1">
        <v>16</v>
      </c>
      <c r="H6217" s="1" t="s">
        <v>5746</v>
      </c>
      <c r="J6217" s="1" t="s">
        <v>7</v>
      </c>
      <c r="K6217" s="1" t="s">
        <v>2162</v>
      </c>
      <c r="L6217" s="1" t="s">
        <v>2163</v>
      </c>
      <c r="M6217" s="1">
        <v>0</v>
      </c>
      <c r="N6217" s="1" t="s">
        <v>2164</v>
      </c>
      <c r="O6217" s="1">
        <v>44014</v>
      </c>
      <c r="P6217" s="1">
        <v>19487</v>
      </c>
      <c r="Q6217" s="1" t="s">
        <v>2165</v>
      </c>
    </row>
    <row r="6218" spans="1:17" x14ac:dyDescent="0.4">
      <c r="A6218" t="s">
        <v>48</v>
      </c>
      <c r="B6218" t="s">
        <v>2124</v>
      </c>
      <c r="C6218" t="s">
        <v>3</v>
      </c>
      <c r="D6218">
        <v>2020</v>
      </c>
      <c r="E6218" s="3">
        <v>6</v>
      </c>
      <c r="F6218" s="21" t="s">
        <v>50</v>
      </c>
      <c r="G6218" s="1">
        <v>17</v>
      </c>
      <c r="H6218" s="1" t="s">
        <v>5746</v>
      </c>
      <c r="J6218" s="1" t="s">
        <v>16</v>
      </c>
      <c r="K6218" s="1" t="s">
        <v>2158</v>
      </c>
      <c r="L6218" s="1" t="s">
        <v>2159</v>
      </c>
      <c r="M6218" s="1">
        <v>0</v>
      </c>
      <c r="N6218" s="1" t="s">
        <v>2160</v>
      </c>
      <c r="O6218" s="1">
        <v>44013</v>
      </c>
      <c r="P6218" s="1">
        <v>17694</v>
      </c>
      <c r="Q6218" s="1" t="s">
        <v>2161</v>
      </c>
    </row>
    <row r="6219" spans="1:17" x14ac:dyDescent="0.4">
      <c r="A6219" t="s">
        <v>48</v>
      </c>
      <c r="B6219" t="s">
        <v>2124</v>
      </c>
      <c r="C6219" t="s">
        <v>3</v>
      </c>
      <c r="D6219">
        <v>2020</v>
      </c>
      <c r="E6219" s="3">
        <v>6</v>
      </c>
      <c r="F6219" s="21" t="s">
        <v>50</v>
      </c>
      <c r="G6219" s="1">
        <v>18</v>
      </c>
      <c r="H6219" s="1" t="s">
        <v>5741</v>
      </c>
      <c r="J6219" s="1" t="s">
        <v>2147</v>
      </c>
      <c r="K6219" s="1" t="s">
        <v>2192</v>
      </c>
      <c r="L6219" s="1" t="s">
        <v>2193</v>
      </c>
      <c r="M6219" s="1">
        <v>0</v>
      </c>
      <c r="N6219" s="1" t="s">
        <v>320</v>
      </c>
      <c r="O6219" s="1">
        <v>43963</v>
      </c>
      <c r="P6219" s="1">
        <v>17125</v>
      </c>
      <c r="Q6219" s="1" t="s">
        <v>2194</v>
      </c>
    </row>
    <row r="6220" spans="1:17" x14ac:dyDescent="0.4">
      <c r="A6220" t="s">
        <v>48</v>
      </c>
      <c r="B6220" t="s">
        <v>2124</v>
      </c>
      <c r="C6220" t="s">
        <v>3</v>
      </c>
      <c r="D6220">
        <v>2020</v>
      </c>
      <c r="E6220" s="3">
        <v>6</v>
      </c>
      <c r="F6220" s="21" t="s">
        <v>50</v>
      </c>
      <c r="G6220" s="1">
        <v>19</v>
      </c>
      <c r="H6220" s="1" t="s">
        <v>62</v>
      </c>
      <c r="J6220" s="1" t="s">
        <v>23</v>
      </c>
      <c r="K6220" s="1" t="s">
        <v>2173</v>
      </c>
      <c r="L6220" s="1" t="s">
        <v>2174</v>
      </c>
      <c r="M6220" s="1">
        <v>0</v>
      </c>
      <c r="N6220" s="1" t="s">
        <v>2175</v>
      </c>
      <c r="O6220" s="1">
        <v>43997</v>
      </c>
      <c r="P6220" s="1">
        <v>15477</v>
      </c>
      <c r="Q6220" s="1" t="s">
        <v>2176</v>
      </c>
    </row>
    <row r="6221" spans="1:17" x14ac:dyDescent="0.4">
      <c r="A6221" t="s">
        <v>48</v>
      </c>
      <c r="B6221" t="s">
        <v>2124</v>
      </c>
      <c r="C6221" t="s">
        <v>3</v>
      </c>
      <c r="D6221">
        <v>2020</v>
      </c>
      <c r="E6221" s="3">
        <v>6</v>
      </c>
      <c r="F6221" s="21" t="s">
        <v>50</v>
      </c>
      <c r="G6221" s="1">
        <v>20</v>
      </c>
      <c r="H6221" s="1" t="s">
        <v>5746</v>
      </c>
      <c r="J6221" s="1" t="s">
        <v>23</v>
      </c>
      <c r="K6221" s="1" t="s">
        <v>2188</v>
      </c>
      <c r="L6221" s="1" t="s">
        <v>2189</v>
      </c>
      <c r="M6221" s="1">
        <v>0</v>
      </c>
      <c r="N6221" s="1" t="s">
        <v>2190</v>
      </c>
      <c r="O6221" s="1">
        <v>43987</v>
      </c>
      <c r="P6221" s="1">
        <v>15197</v>
      </c>
      <c r="Q6221" s="1" t="s">
        <v>2191</v>
      </c>
    </row>
    <row r="6222" spans="1:17" x14ac:dyDescent="0.4">
      <c r="A6222" t="s">
        <v>48</v>
      </c>
      <c r="B6222" t="s">
        <v>2124</v>
      </c>
      <c r="C6222" t="s">
        <v>3</v>
      </c>
      <c r="D6222">
        <v>2020</v>
      </c>
      <c r="E6222" s="3">
        <v>6</v>
      </c>
      <c r="F6222" s="21" t="s">
        <v>50</v>
      </c>
      <c r="G6222" s="1">
        <v>21</v>
      </c>
      <c r="H6222" s="1" t="s">
        <v>5759</v>
      </c>
      <c r="J6222" s="1" t="s">
        <v>23</v>
      </c>
      <c r="K6222" s="1" t="s">
        <v>2482</v>
      </c>
      <c r="L6222" s="1" t="s">
        <v>2483</v>
      </c>
      <c r="M6222" s="1">
        <v>0</v>
      </c>
      <c r="N6222" s="1" t="s">
        <v>2179</v>
      </c>
      <c r="O6222" s="1">
        <v>44014</v>
      </c>
      <c r="P6222" s="1">
        <v>14421</v>
      </c>
      <c r="Q6222" s="1" t="s">
        <v>2484</v>
      </c>
    </row>
    <row r="6223" spans="1:17" x14ac:dyDescent="0.4">
      <c r="A6223" t="s">
        <v>48</v>
      </c>
      <c r="B6223" t="s">
        <v>2124</v>
      </c>
      <c r="C6223" t="s">
        <v>3</v>
      </c>
      <c r="D6223">
        <v>2020</v>
      </c>
      <c r="E6223" s="3">
        <v>6</v>
      </c>
      <c r="F6223" s="21" t="s">
        <v>50</v>
      </c>
      <c r="G6223" s="1">
        <v>22</v>
      </c>
      <c r="H6223" s="1" t="s">
        <v>62</v>
      </c>
      <c r="J6223" s="1" t="s">
        <v>23</v>
      </c>
      <c r="K6223" s="1" t="s">
        <v>2166</v>
      </c>
      <c r="L6223" s="1" t="s">
        <v>2167</v>
      </c>
      <c r="M6223" s="1">
        <v>0</v>
      </c>
      <c r="N6223" s="1" t="s">
        <v>2168</v>
      </c>
      <c r="O6223" s="1">
        <v>44014</v>
      </c>
      <c r="P6223" s="1">
        <v>14283</v>
      </c>
      <c r="Q6223" s="1" t="s">
        <v>2169</v>
      </c>
    </row>
    <row r="6224" spans="1:17" x14ac:dyDescent="0.4">
      <c r="A6224" t="s">
        <v>48</v>
      </c>
      <c r="B6224" t="s">
        <v>2124</v>
      </c>
      <c r="C6224" t="s">
        <v>3</v>
      </c>
      <c r="D6224">
        <v>2020</v>
      </c>
      <c r="E6224" s="3">
        <v>6</v>
      </c>
      <c r="F6224" s="21" t="s">
        <v>50</v>
      </c>
      <c r="G6224" s="1">
        <v>23</v>
      </c>
      <c r="H6224" s="1" t="s">
        <v>5759</v>
      </c>
      <c r="J6224" s="1" t="s">
        <v>23</v>
      </c>
      <c r="K6224" s="1" t="s">
        <v>2181</v>
      </c>
      <c r="L6224" s="1" t="s">
        <v>2167</v>
      </c>
      <c r="M6224" s="1">
        <v>0</v>
      </c>
      <c r="N6224" s="1" t="s">
        <v>2182</v>
      </c>
      <c r="O6224" s="1">
        <v>43998</v>
      </c>
      <c r="P6224" s="1">
        <v>12681</v>
      </c>
      <c r="Q6224" s="1" t="s">
        <v>2183</v>
      </c>
    </row>
    <row r="6225" spans="1:17" x14ac:dyDescent="0.4">
      <c r="A6225" t="s">
        <v>48</v>
      </c>
      <c r="B6225" t="s">
        <v>2124</v>
      </c>
      <c r="C6225" t="s">
        <v>3</v>
      </c>
      <c r="D6225">
        <v>2020</v>
      </c>
      <c r="E6225" s="3">
        <v>6</v>
      </c>
      <c r="F6225" s="21" t="s">
        <v>50</v>
      </c>
      <c r="G6225" s="1">
        <v>24</v>
      </c>
      <c r="H6225" s="1" t="s">
        <v>62</v>
      </c>
      <c r="J6225" s="1" t="s">
        <v>9</v>
      </c>
      <c r="K6225" s="1" t="s">
        <v>2213</v>
      </c>
      <c r="L6225" s="1" t="s">
        <v>2214</v>
      </c>
      <c r="M6225" s="1">
        <v>0</v>
      </c>
      <c r="N6225" s="1" t="s">
        <v>2215</v>
      </c>
      <c r="O6225" s="1">
        <v>43993</v>
      </c>
      <c r="P6225" s="1">
        <v>12677</v>
      </c>
      <c r="Q6225" s="1" t="s">
        <v>2216</v>
      </c>
    </row>
    <row r="6226" spans="1:17" x14ac:dyDescent="0.4">
      <c r="A6226" t="s">
        <v>48</v>
      </c>
      <c r="B6226" t="s">
        <v>2124</v>
      </c>
      <c r="C6226" t="s">
        <v>3</v>
      </c>
      <c r="D6226">
        <v>2020</v>
      </c>
      <c r="E6226" s="3">
        <v>6</v>
      </c>
      <c r="F6226" s="21" t="s">
        <v>50</v>
      </c>
      <c r="G6226" s="1">
        <v>25</v>
      </c>
      <c r="H6226" s="1" t="s">
        <v>5750</v>
      </c>
      <c r="J6226" s="1" t="s">
        <v>10</v>
      </c>
      <c r="K6226" s="1" t="s">
        <v>974</v>
      </c>
      <c r="L6226" s="1" t="s">
        <v>71</v>
      </c>
      <c r="M6226" s="1">
        <v>0</v>
      </c>
      <c r="N6226" s="1" t="s">
        <v>975</v>
      </c>
      <c r="O6226" s="1">
        <v>44001</v>
      </c>
      <c r="P6226" s="1">
        <v>12484</v>
      </c>
      <c r="Q6226" s="1" t="s">
        <v>976</v>
      </c>
    </row>
    <row r="6227" spans="1:17" x14ac:dyDescent="0.4">
      <c r="A6227" t="s">
        <v>48</v>
      </c>
      <c r="B6227" t="s">
        <v>2124</v>
      </c>
      <c r="C6227" t="s">
        <v>3</v>
      </c>
      <c r="D6227">
        <v>2020</v>
      </c>
      <c r="E6227" s="3">
        <v>6</v>
      </c>
      <c r="F6227" s="21" t="s">
        <v>50</v>
      </c>
      <c r="G6227" s="1">
        <v>26</v>
      </c>
      <c r="H6227" s="1" t="s">
        <v>5906</v>
      </c>
      <c r="J6227" s="1" t="s">
        <v>10</v>
      </c>
      <c r="K6227" s="1" t="s">
        <v>2199</v>
      </c>
      <c r="L6227" s="1" t="s">
        <v>2200</v>
      </c>
      <c r="M6227" s="1">
        <v>0</v>
      </c>
      <c r="N6227" s="1" t="s">
        <v>2201</v>
      </c>
      <c r="O6227" s="1">
        <v>44008</v>
      </c>
      <c r="P6227" s="1">
        <v>12262</v>
      </c>
      <c r="Q6227" s="1" t="s">
        <v>2202</v>
      </c>
    </row>
    <row r="6228" spans="1:17" x14ac:dyDescent="0.4">
      <c r="A6228" t="s">
        <v>48</v>
      </c>
      <c r="B6228" t="s">
        <v>2124</v>
      </c>
      <c r="C6228" t="s">
        <v>3</v>
      </c>
      <c r="D6228">
        <v>2020</v>
      </c>
      <c r="E6228" s="3">
        <v>6</v>
      </c>
      <c r="F6228" s="21" t="s">
        <v>50</v>
      </c>
      <c r="G6228" s="1">
        <v>27</v>
      </c>
      <c r="H6228" s="1" t="s">
        <v>5742</v>
      </c>
      <c r="J6228" s="1" t="s">
        <v>155</v>
      </c>
      <c r="K6228" s="1" t="s">
        <v>770</v>
      </c>
      <c r="L6228" s="1" t="s">
        <v>771</v>
      </c>
      <c r="M6228" s="1">
        <v>0</v>
      </c>
      <c r="N6228" s="1" t="s">
        <v>772</v>
      </c>
      <c r="O6228" s="1">
        <v>44011</v>
      </c>
      <c r="P6228" s="1">
        <v>11877</v>
      </c>
      <c r="Q6228" s="1" t="s">
        <v>773</v>
      </c>
    </row>
    <row r="6229" spans="1:17" x14ac:dyDescent="0.4">
      <c r="A6229" t="s">
        <v>48</v>
      </c>
      <c r="B6229" t="s">
        <v>2124</v>
      </c>
      <c r="C6229" t="s">
        <v>3</v>
      </c>
      <c r="D6229">
        <v>2020</v>
      </c>
      <c r="E6229" s="3">
        <v>6</v>
      </c>
      <c r="F6229" s="21" t="s">
        <v>50</v>
      </c>
      <c r="G6229" s="1">
        <v>28</v>
      </c>
      <c r="H6229" s="1" t="s">
        <v>62</v>
      </c>
      <c r="J6229" s="1" t="s">
        <v>23</v>
      </c>
      <c r="K6229" s="1" t="s">
        <v>2300</v>
      </c>
      <c r="L6229" s="1" t="s">
        <v>2301</v>
      </c>
      <c r="M6229" s="1">
        <v>0</v>
      </c>
      <c r="N6229" s="1" t="s">
        <v>2302</v>
      </c>
      <c r="O6229" s="1">
        <v>44001</v>
      </c>
      <c r="P6229" s="1">
        <v>11510</v>
      </c>
      <c r="Q6229" s="1" t="s">
        <v>2303</v>
      </c>
    </row>
    <row r="6230" spans="1:17" x14ac:dyDescent="0.4">
      <c r="A6230" t="s">
        <v>48</v>
      </c>
      <c r="B6230" t="s">
        <v>2124</v>
      </c>
      <c r="C6230" t="s">
        <v>3</v>
      </c>
      <c r="D6230">
        <v>2020</v>
      </c>
      <c r="E6230" s="3">
        <v>6</v>
      </c>
      <c r="F6230" s="21" t="s">
        <v>50</v>
      </c>
      <c r="G6230" s="1">
        <v>29</v>
      </c>
      <c r="H6230" s="1" t="s">
        <v>5854</v>
      </c>
      <c r="J6230" s="1" t="s">
        <v>24</v>
      </c>
      <c r="K6230" s="1" t="s">
        <v>2177</v>
      </c>
      <c r="L6230" s="1" t="s">
        <v>2178</v>
      </c>
      <c r="M6230" s="1">
        <v>0</v>
      </c>
      <c r="N6230" s="1" t="s">
        <v>2179</v>
      </c>
      <c r="O6230" s="1">
        <v>44003</v>
      </c>
      <c r="P6230" s="1">
        <v>11012</v>
      </c>
      <c r="Q6230" s="1" t="s">
        <v>2180</v>
      </c>
    </row>
    <row r="6231" spans="1:17" x14ac:dyDescent="0.4">
      <c r="A6231" t="s">
        <v>48</v>
      </c>
      <c r="B6231" t="s">
        <v>2124</v>
      </c>
      <c r="C6231" t="s">
        <v>3</v>
      </c>
      <c r="D6231">
        <v>2020</v>
      </c>
      <c r="E6231" s="3">
        <v>6</v>
      </c>
      <c r="F6231" s="21" t="s">
        <v>50</v>
      </c>
      <c r="G6231" s="1">
        <v>30</v>
      </c>
      <c r="H6231" s="1" t="s">
        <v>5741</v>
      </c>
      <c r="J6231" s="1" t="s">
        <v>23</v>
      </c>
      <c r="K6231" s="1" t="s">
        <v>2217</v>
      </c>
      <c r="L6231" s="1" t="s">
        <v>2218</v>
      </c>
      <c r="M6231" s="1">
        <v>0</v>
      </c>
      <c r="N6231" s="1" t="s">
        <v>2219</v>
      </c>
      <c r="O6231" s="1">
        <v>44007</v>
      </c>
      <c r="P6231" s="1">
        <v>10182</v>
      </c>
      <c r="Q6231" s="1" t="s">
        <v>2220</v>
      </c>
    </row>
    <row r="6232" spans="1:17" x14ac:dyDescent="0.4">
      <c r="A6232" t="s">
        <v>48</v>
      </c>
      <c r="B6232" t="s">
        <v>2124</v>
      </c>
      <c r="C6232" t="s">
        <v>3</v>
      </c>
      <c r="D6232">
        <v>2020</v>
      </c>
      <c r="E6232" s="3">
        <v>6</v>
      </c>
      <c r="F6232" s="21" t="s">
        <v>50</v>
      </c>
      <c r="G6232" s="1">
        <v>31</v>
      </c>
      <c r="H6232" s="1" t="s">
        <v>5742</v>
      </c>
      <c r="J6232" s="1" t="s">
        <v>73</v>
      </c>
      <c r="K6232" s="1" t="s">
        <v>2318</v>
      </c>
      <c r="L6232" s="1" t="s">
        <v>2319</v>
      </c>
      <c r="M6232" s="1">
        <v>0</v>
      </c>
      <c r="N6232" s="1" t="s">
        <v>2247</v>
      </c>
      <c r="O6232" s="1">
        <v>43741</v>
      </c>
      <c r="P6232" s="1">
        <v>9935</v>
      </c>
      <c r="Q6232" s="1" t="s">
        <v>2320</v>
      </c>
    </row>
    <row r="6233" spans="1:17" x14ac:dyDescent="0.4">
      <c r="A6233" t="s">
        <v>48</v>
      </c>
      <c r="B6233" t="s">
        <v>2124</v>
      </c>
      <c r="C6233" t="s">
        <v>3</v>
      </c>
      <c r="D6233">
        <v>2020</v>
      </c>
      <c r="E6233" s="3">
        <v>6</v>
      </c>
      <c r="F6233" s="21" t="s">
        <v>50</v>
      </c>
      <c r="G6233" s="1">
        <v>32</v>
      </c>
      <c r="H6233" s="1" t="s">
        <v>5781</v>
      </c>
      <c r="J6233" s="1" t="s">
        <v>11</v>
      </c>
      <c r="K6233" s="1" t="s">
        <v>920</v>
      </c>
      <c r="L6233" s="1" t="s">
        <v>921</v>
      </c>
      <c r="M6233" s="1">
        <v>0</v>
      </c>
      <c r="N6233" s="1" t="s">
        <v>922</v>
      </c>
      <c r="O6233" s="1">
        <v>44015</v>
      </c>
      <c r="P6233" s="1">
        <v>9177</v>
      </c>
      <c r="Q6233" s="1" t="s">
        <v>923</v>
      </c>
    </row>
    <row r="6234" spans="1:17" x14ac:dyDescent="0.4">
      <c r="A6234" t="s">
        <v>48</v>
      </c>
      <c r="B6234" t="s">
        <v>2124</v>
      </c>
      <c r="C6234" t="s">
        <v>3</v>
      </c>
      <c r="D6234">
        <v>2020</v>
      </c>
      <c r="E6234" s="3">
        <v>6</v>
      </c>
      <c r="F6234" s="21" t="s">
        <v>50</v>
      </c>
      <c r="G6234" s="1">
        <v>33</v>
      </c>
      <c r="H6234" s="1" t="s">
        <v>5749</v>
      </c>
      <c r="J6234" s="1" t="s">
        <v>73</v>
      </c>
      <c r="K6234" s="1" t="s">
        <v>2225</v>
      </c>
      <c r="L6234" s="1" t="s">
        <v>2226</v>
      </c>
      <c r="M6234" s="1">
        <v>0</v>
      </c>
      <c r="N6234" s="1" t="s">
        <v>2227</v>
      </c>
      <c r="O6234" s="1">
        <v>43880</v>
      </c>
      <c r="P6234" s="1">
        <v>9164</v>
      </c>
      <c r="Q6234" s="1" t="s">
        <v>2228</v>
      </c>
    </row>
    <row r="6235" spans="1:17" x14ac:dyDescent="0.4">
      <c r="A6235" t="s">
        <v>48</v>
      </c>
      <c r="B6235" t="s">
        <v>2124</v>
      </c>
      <c r="C6235" t="s">
        <v>3</v>
      </c>
      <c r="D6235">
        <v>2020</v>
      </c>
      <c r="E6235" s="3">
        <v>6</v>
      </c>
      <c r="F6235" s="21" t="s">
        <v>50</v>
      </c>
      <c r="G6235" s="1">
        <v>34</v>
      </c>
      <c r="H6235" s="1" t="s">
        <v>5759</v>
      </c>
      <c r="J6235" s="1" t="s">
        <v>2147</v>
      </c>
      <c r="K6235" s="1" t="s">
        <v>2261</v>
      </c>
      <c r="L6235" s="1" t="s">
        <v>2262</v>
      </c>
      <c r="M6235" s="1">
        <v>0</v>
      </c>
      <c r="N6235" s="1" t="s">
        <v>2263</v>
      </c>
      <c r="O6235" s="1">
        <v>43997</v>
      </c>
      <c r="P6235" s="1">
        <v>9155</v>
      </c>
      <c r="Q6235" s="1" t="s">
        <v>2264</v>
      </c>
    </row>
    <row r="6236" spans="1:17" x14ac:dyDescent="0.4">
      <c r="A6236" t="s">
        <v>48</v>
      </c>
      <c r="B6236" t="s">
        <v>2124</v>
      </c>
      <c r="C6236" t="s">
        <v>3</v>
      </c>
      <c r="D6236">
        <v>2020</v>
      </c>
      <c r="E6236" s="3">
        <v>6</v>
      </c>
      <c r="F6236" s="21" t="s">
        <v>50</v>
      </c>
      <c r="G6236" s="1">
        <v>35</v>
      </c>
      <c r="H6236" s="1" t="s">
        <v>62</v>
      </c>
      <c r="J6236" s="1" t="s">
        <v>10</v>
      </c>
      <c r="K6236" s="1" t="s">
        <v>296</v>
      </c>
      <c r="L6236" s="1" t="s">
        <v>297</v>
      </c>
      <c r="M6236" s="1">
        <v>0</v>
      </c>
      <c r="N6236" s="1" t="s">
        <v>298</v>
      </c>
      <c r="O6236" s="1">
        <v>44001</v>
      </c>
      <c r="P6236" s="1">
        <v>9067</v>
      </c>
      <c r="Q6236" s="1" t="s">
        <v>299</v>
      </c>
    </row>
    <row r="6237" spans="1:17" x14ac:dyDescent="0.4">
      <c r="A6237" t="s">
        <v>48</v>
      </c>
      <c r="B6237" t="s">
        <v>2124</v>
      </c>
      <c r="C6237" t="s">
        <v>3</v>
      </c>
      <c r="D6237">
        <v>2020</v>
      </c>
      <c r="E6237" s="3">
        <v>6</v>
      </c>
      <c r="F6237" s="21" t="s">
        <v>50</v>
      </c>
      <c r="G6237" s="1">
        <v>36</v>
      </c>
      <c r="H6237" s="1" t="s">
        <v>5820</v>
      </c>
      <c r="J6237" s="1" t="s">
        <v>23</v>
      </c>
      <c r="K6237" s="1" t="s">
        <v>2184</v>
      </c>
      <c r="L6237" s="1" t="s">
        <v>2185</v>
      </c>
      <c r="M6237" s="1">
        <v>0</v>
      </c>
      <c r="N6237" s="1" t="s">
        <v>2186</v>
      </c>
      <c r="O6237" s="1">
        <v>43818</v>
      </c>
      <c r="P6237" s="1">
        <v>8828</v>
      </c>
      <c r="Q6237" s="1" t="s">
        <v>2187</v>
      </c>
    </row>
    <row r="6238" spans="1:17" x14ac:dyDescent="0.4">
      <c r="A6238" t="s">
        <v>48</v>
      </c>
      <c r="B6238" t="s">
        <v>2124</v>
      </c>
      <c r="C6238" t="s">
        <v>3</v>
      </c>
      <c r="D6238">
        <v>2020</v>
      </c>
      <c r="E6238" s="3">
        <v>6</v>
      </c>
      <c r="F6238" s="21" t="s">
        <v>50</v>
      </c>
      <c r="G6238" s="1">
        <v>37</v>
      </c>
      <c r="H6238" s="1" t="s">
        <v>62</v>
      </c>
      <c r="J6238" s="1" t="s">
        <v>73</v>
      </c>
      <c r="K6238" s="1" t="s">
        <v>2221</v>
      </c>
      <c r="L6238" s="1" t="s">
        <v>2222</v>
      </c>
      <c r="M6238" s="1">
        <v>0</v>
      </c>
      <c r="N6238" s="1" t="s">
        <v>2223</v>
      </c>
      <c r="O6238" s="1">
        <v>44013</v>
      </c>
      <c r="P6238" s="1">
        <v>8763</v>
      </c>
      <c r="Q6238" s="1" t="s">
        <v>2224</v>
      </c>
    </row>
    <row r="6239" spans="1:17" x14ac:dyDescent="0.4">
      <c r="A6239" t="s">
        <v>48</v>
      </c>
      <c r="B6239" t="s">
        <v>2124</v>
      </c>
      <c r="C6239" t="s">
        <v>3</v>
      </c>
      <c r="D6239">
        <v>2020</v>
      </c>
      <c r="E6239" s="3">
        <v>6</v>
      </c>
      <c r="F6239" s="21" t="s">
        <v>50</v>
      </c>
      <c r="G6239" s="1">
        <v>38</v>
      </c>
      <c r="H6239" s="1" t="s">
        <v>5765</v>
      </c>
      <c r="J6239" s="1" t="s">
        <v>23</v>
      </c>
      <c r="K6239" s="1" t="s">
        <v>2195</v>
      </c>
      <c r="L6239" s="1" t="s">
        <v>2196</v>
      </c>
      <c r="M6239" s="1">
        <v>0</v>
      </c>
      <c r="N6239" s="1" t="s">
        <v>2197</v>
      </c>
      <c r="O6239" s="1">
        <v>44005</v>
      </c>
      <c r="P6239" s="1">
        <v>8505</v>
      </c>
      <c r="Q6239" s="1" t="s">
        <v>2198</v>
      </c>
    </row>
    <row r="6240" spans="1:17" x14ac:dyDescent="0.4">
      <c r="A6240" t="s">
        <v>48</v>
      </c>
      <c r="B6240" t="s">
        <v>2124</v>
      </c>
      <c r="C6240" t="s">
        <v>3</v>
      </c>
      <c r="D6240">
        <v>2020</v>
      </c>
      <c r="E6240" s="3">
        <v>6</v>
      </c>
      <c r="F6240" s="21" t="s">
        <v>50</v>
      </c>
      <c r="G6240" s="1">
        <v>39</v>
      </c>
      <c r="H6240" s="1" t="s">
        <v>5744</v>
      </c>
      <c r="J6240" s="1" t="s">
        <v>9</v>
      </c>
      <c r="K6240" s="1" t="s">
        <v>2233</v>
      </c>
      <c r="L6240" s="1" t="s">
        <v>2234</v>
      </c>
      <c r="M6240" s="1">
        <v>0</v>
      </c>
      <c r="N6240" s="1" t="s">
        <v>2235</v>
      </c>
      <c r="O6240" s="1">
        <v>44013</v>
      </c>
      <c r="P6240" s="1">
        <v>8425</v>
      </c>
      <c r="Q6240" s="1" t="s">
        <v>2236</v>
      </c>
    </row>
    <row r="6241" spans="1:17" x14ac:dyDescent="0.4">
      <c r="A6241" t="s">
        <v>48</v>
      </c>
      <c r="B6241" t="s">
        <v>2124</v>
      </c>
      <c r="C6241" t="s">
        <v>3</v>
      </c>
      <c r="D6241">
        <v>2020</v>
      </c>
      <c r="E6241" s="3">
        <v>6</v>
      </c>
      <c r="F6241" s="21" t="s">
        <v>50</v>
      </c>
      <c r="G6241" s="1">
        <v>40</v>
      </c>
      <c r="H6241" s="1" t="s">
        <v>5848</v>
      </c>
      <c r="J6241" s="1" t="s">
        <v>2147</v>
      </c>
      <c r="K6241" s="1" t="s">
        <v>2229</v>
      </c>
      <c r="L6241" s="1" t="s">
        <v>2230</v>
      </c>
      <c r="M6241" s="1">
        <v>0</v>
      </c>
      <c r="N6241" s="1" t="s">
        <v>2231</v>
      </c>
      <c r="O6241" s="1">
        <v>44014</v>
      </c>
      <c r="P6241" s="1">
        <v>8319</v>
      </c>
      <c r="Q6241" s="1" t="s">
        <v>2232</v>
      </c>
    </row>
    <row r="6242" spans="1:17" x14ac:dyDescent="0.4">
      <c r="A6242" t="s">
        <v>48</v>
      </c>
      <c r="B6242" t="s">
        <v>2124</v>
      </c>
      <c r="C6242" t="s">
        <v>3</v>
      </c>
      <c r="D6242">
        <v>2020</v>
      </c>
      <c r="E6242" s="3">
        <v>6</v>
      </c>
      <c r="F6242" s="21" t="s">
        <v>50</v>
      </c>
      <c r="G6242" s="1">
        <v>41</v>
      </c>
      <c r="H6242" s="1" t="s">
        <v>5746</v>
      </c>
      <c r="J6242" s="1" t="s">
        <v>9</v>
      </c>
      <c r="K6242" s="1" t="s">
        <v>2237</v>
      </c>
      <c r="L6242" s="1" t="s">
        <v>2238</v>
      </c>
      <c r="M6242" s="1">
        <v>0</v>
      </c>
      <c r="N6242" s="1" t="s">
        <v>2239</v>
      </c>
      <c r="O6242" s="1">
        <v>43941</v>
      </c>
      <c r="P6242" s="1">
        <v>7537</v>
      </c>
      <c r="Q6242" s="1" t="s">
        <v>2240</v>
      </c>
    </row>
    <row r="6243" spans="1:17" x14ac:dyDescent="0.4">
      <c r="A6243" t="s">
        <v>48</v>
      </c>
      <c r="B6243" t="s">
        <v>2124</v>
      </c>
      <c r="C6243" t="s">
        <v>3</v>
      </c>
      <c r="D6243">
        <v>2020</v>
      </c>
      <c r="E6243" s="3">
        <v>6</v>
      </c>
      <c r="F6243" s="21" t="s">
        <v>50</v>
      </c>
      <c r="G6243" s="1">
        <v>42</v>
      </c>
      <c r="H6243" s="1" t="s">
        <v>81</v>
      </c>
      <c r="J6243" s="1" t="s">
        <v>23</v>
      </c>
      <c r="K6243" s="1" t="s">
        <v>5990</v>
      </c>
      <c r="L6243" s="1" t="s">
        <v>5991</v>
      </c>
      <c r="M6243" s="1">
        <v>0</v>
      </c>
      <c r="N6243" s="1" t="s">
        <v>320</v>
      </c>
      <c r="O6243" s="1">
        <v>43999</v>
      </c>
      <c r="P6243" s="1">
        <v>7384</v>
      </c>
      <c r="Q6243" s="1" t="s">
        <v>5992</v>
      </c>
    </row>
    <row r="6244" spans="1:17" x14ac:dyDescent="0.4">
      <c r="A6244" t="s">
        <v>48</v>
      </c>
      <c r="B6244" t="s">
        <v>2124</v>
      </c>
      <c r="C6244" t="s">
        <v>3</v>
      </c>
      <c r="D6244">
        <v>2020</v>
      </c>
      <c r="E6244" s="3">
        <v>6</v>
      </c>
      <c r="F6244" s="21" t="s">
        <v>50</v>
      </c>
      <c r="G6244" s="1">
        <v>43</v>
      </c>
      <c r="H6244" s="1" t="s">
        <v>62</v>
      </c>
      <c r="J6244" s="1" t="s">
        <v>23</v>
      </c>
      <c r="K6244" s="1" t="s">
        <v>2241</v>
      </c>
      <c r="L6244" s="1" t="s">
        <v>2242</v>
      </c>
      <c r="M6244" s="1">
        <v>0</v>
      </c>
      <c r="N6244" s="1" t="s">
        <v>2243</v>
      </c>
      <c r="O6244" s="1">
        <v>44015</v>
      </c>
      <c r="P6244" s="1">
        <v>7360</v>
      </c>
      <c r="Q6244" s="1" t="s">
        <v>2244</v>
      </c>
    </row>
    <row r="6245" spans="1:17" x14ac:dyDescent="0.4">
      <c r="A6245" t="s">
        <v>48</v>
      </c>
      <c r="B6245" t="s">
        <v>2124</v>
      </c>
      <c r="C6245" t="s">
        <v>3</v>
      </c>
      <c r="D6245">
        <v>2020</v>
      </c>
      <c r="E6245" s="3">
        <v>6</v>
      </c>
      <c r="F6245" s="21" t="s">
        <v>50</v>
      </c>
      <c r="G6245" s="1">
        <v>44</v>
      </c>
      <c r="H6245" s="1" t="s">
        <v>62</v>
      </c>
      <c r="J6245" s="1" t="s">
        <v>82</v>
      </c>
      <c r="K6245" s="1" t="s">
        <v>2257</v>
      </c>
      <c r="L6245" s="1" t="s">
        <v>2258</v>
      </c>
      <c r="M6245" s="1">
        <v>0</v>
      </c>
      <c r="N6245" s="1" t="s">
        <v>2259</v>
      </c>
      <c r="O6245" s="1">
        <v>44012</v>
      </c>
      <c r="P6245" s="1">
        <v>6800</v>
      </c>
      <c r="Q6245" s="1" t="s">
        <v>2260</v>
      </c>
    </row>
    <row r="6246" spans="1:17" x14ac:dyDescent="0.4">
      <c r="A6246" t="s">
        <v>48</v>
      </c>
      <c r="B6246" t="s">
        <v>2124</v>
      </c>
      <c r="C6246" t="s">
        <v>3</v>
      </c>
      <c r="D6246">
        <v>2020</v>
      </c>
      <c r="E6246" s="3">
        <v>6</v>
      </c>
      <c r="F6246" s="21" t="s">
        <v>50</v>
      </c>
      <c r="G6246" s="1">
        <v>45</v>
      </c>
      <c r="H6246" s="1" t="s">
        <v>5759</v>
      </c>
      <c r="J6246" s="1" t="s">
        <v>16</v>
      </c>
      <c r="K6246" s="1" t="s">
        <v>2206</v>
      </c>
      <c r="L6246" s="1" t="s">
        <v>2207</v>
      </c>
      <c r="M6246" s="1">
        <v>0</v>
      </c>
      <c r="N6246" s="1" t="s">
        <v>2208</v>
      </c>
      <c r="O6246" s="1">
        <v>43970</v>
      </c>
      <c r="P6246" s="1">
        <v>6769</v>
      </c>
      <c r="Q6246" s="1" t="s">
        <v>2209</v>
      </c>
    </row>
    <row r="6247" spans="1:17" x14ac:dyDescent="0.4">
      <c r="A6247" t="s">
        <v>48</v>
      </c>
      <c r="B6247" t="s">
        <v>2124</v>
      </c>
      <c r="C6247" t="s">
        <v>3</v>
      </c>
      <c r="D6247">
        <v>2020</v>
      </c>
      <c r="E6247" s="3">
        <v>6</v>
      </c>
      <c r="F6247" s="21" t="s">
        <v>50</v>
      </c>
      <c r="G6247" s="1">
        <v>46</v>
      </c>
      <c r="H6247" s="1" t="s">
        <v>5750</v>
      </c>
      <c r="J6247" s="1" t="s">
        <v>155</v>
      </c>
      <c r="K6247" s="1" t="s">
        <v>1125</v>
      </c>
      <c r="L6247" s="1" t="s">
        <v>1126</v>
      </c>
      <c r="M6247" s="1">
        <v>0</v>
      </c>
      <c r="N6247" s="1" t="s">
        <v>1127</v>
      </c>
      <c r="O6247" s="1">
        <v>43978</v>
      </c>
      <c r="P6247" s="1">
        <v>6752</v>
      </c>
      <c r="Q6247" s="1" t="s">
        <v>1128</v>
      </c>
    </row>
    <row r="6248" spans="1:17" x14ac:dyDescent="0.4">
      <c r="A6248" t="s">
        <v>48</v>
      </c>
      <c r="B6248" t="s">
        <v>2124</v>
      </c>
      <c r="C6248" t="s">
        <v>3</v>
      </c>
      <c r="D6248">
        <v>2020</v>
      </c>
      <c r="E6248" s="3">
        <v>6</v>
      </c>
      <c r="F6248" s="21" t="s">
        <v>50</v>
      </c>
      <c r="G6248" s="1">
        <v>47</v>
      </c>
      <c r="H6248" s="1" t="s">
        <v>5993</v>
      </c>
      <c r="J6248" s="1" t="s">
        <v>24</v>
      </c>
      <c r="K6248" s="1" t="s">
        <v>2203</v>
      </c>
      <c r="L6248" s="1" t="s">
        <v>2204</v>
      </c>
      <c r="M6248" s="1">
        <v>0</v>
      </c>
      <c r="N6248" s="1" t="s">
        <v>320</v>
      </c>
      <c r="O6248" s="1">
        <v>44004</v>
      </c>
      <c r="P6248" s="1">
        <v>6389</v>
      </c>
      <c r="Q6248" s="1" t="s">
        <v>2205</v>
      </c>
    </row>
    <row r="6249" spans="1:17" x14ac:dyDescent="0.4">
      <c r="A6249" t="s">
        <v>48</v>
      </c>
      <c r="B6249" t="s">
        <v>2124</v>
      </c>
      <c r="C6249" t="s">
        <v>3</v>
      </c>
      <c r="D6249">
        <v>2020</v>
      </c>
      <c r="E6249" s="3">
        <v>6</v>
      </c>
      <c r="F6249" s="21" t="s">
        <v>50</v>
      </c>
      <c r="G6249" s="1">
        <v>48</v>
      </c>
      <c r="H6249" s="1" t="s">
        <v>5773</v>
      </c>
      <c r="J6249" s="1" t="s">
        <v>23</v>
      </c>
      <c r="K6249" s="1" t="s">
        <v>2486</v>
      </c>
      <c r="L6249" s="1" t="s">
        <v>2487</v>
      </c>
      <c r="M6249" s="1">
        <v>0</v>
      </c>
      <c r="N6249" s="1" t="s">
        <v>2346</v>
      </c>
      <c r="O6249" s="1">
        <v>43945</v>
      </c>
      <c r="P6249" s="1">
        <v>6308</v>
      </c>
      <c r="Q6249" s="1" t="s">
        <v>2488</v>
      </c>
    </row>
    <row r="6250" spans="1:17" x14ac:dyDescent="0.4">
      <c r="A6250" t="s">
        <v>48</v>
      </c>
      <c r="B6250" t="s">
        <v>2124</v>
      </c>
      <c r="C6250" t="s">
        <v>3</v>
      </c>
      <c r="D6250">
        <v>2020</v>
      </c>
      <c r="E6250" s="3">
        <v>6</v>
      </c>
      <c r="F6250" s="21" t="s">
        <v>50</v>
      </c>
      <c r="G6250" s="1">
        <v>49</v>
      </c>
      <c r="H6250" s="1" t="s">
        <v>5759</v>
      </c>
      <c r="J6250" s="1" t="s">
        <v>21</v>
      </c>
      <c r="K6250" s="1" t="s">
        <v>2271</v>
      </c>
      <c r="L6250" s="1" t="s">
        <v>2272</v>
      </c>
      <c r="M6250" s="1">
        <v>0</v>
      </c>
      <c r="N6250" s="1" t="s">
        <v>2273</v>
      </c>
      <c r="O6250" s="1">
        <v>43993</v>
      </c>
      <c r="P6250" s="1">
        <v>6288</v>
      </c>
      <c r="Q6250" s="1" t="s">
        <v>2274</v>
      </c>
    </row>
    <row r="6251" spans="1:17" x14ac:dyDescent="0.4">
      <c r="A6251" t="s">
        <v>48</v>
      </c>
      <c r="B6251" t="s">
        <v>2124</v>
      </c>
      <c r="C6251" t="s">
        <v>3</v>
      </c>
      <c r="D6251">
        <v>2020</v>
      </c>
      <c r="E6251" s="3">
        <v>6</v>
      </c>
      <c r="F6251" s="21" t="s">
        <v>50</v>
      </c>
      <c r="G6251" s="1">
        <v>50</v>
      </c>
      <c r="H6251" s="1" t="s">
        <v>5785</v>
      </c>
      <c r="J6251" s="1" t="s">
        <v>9</v>
      </c>
      <c r="K6251" s="1" t="s">
        <v>2265</v>
      </c>
      <c r="L6251" s="1" t="s">
        <v>2266</v>
      </c>
      <c r="M6251" s="1">
        <v>0</v>
      </c>
      <c r="N6251" s="1" t="s">
        <v>149</v>
      </c>
      <c r="O6251" s="1">
        <v>44011</v>
      </c>
      <c r="P6251" s="1">
        <v>6189</v>
      </c>
      <c r="Q6251" s="1" t="s">
        <v>2267</v>
      </c>
    </row>
    <row r="6252" spans="1:17" x14ac:dyDescent="0.4">
      <c r="A6252" t="s">
        <v>48</v>
      </c>
      <c r="B6252" t="s">
        <v>2124</v>
      </c>
      <c r="C6252" t="s">
        <v>3</v>
      </c>
      <c r="D6252">
        <v>2020</v>
      </c>
      <c r="E6252" s="3">
        <v>6</v>
      </c>
      <c r="F6252" s="21" t="s">
        <v>50</v>
      </c>
      <c r="G6252" s="1">
        <v>51</v>
      </c>
      <c r="H6252" s="1" t="s">
        <v>5742</v>
      </c>
      <c r="J6252" s="1" t="s">
        <v>21</v>
      </c>
      <c r="K6252" s="1" t="s">
        <v>2374</v>
      </c>
      <c r="L6252" s="1" t="s">
        <v>598</v>
      </c>
      <c r="M6252" s="1">
        <v>0</v>
      </c>
      <c r="N6252" s="1" t="s">
        <v>2375</v>
      </c>
      <c r="O6252" s="1">
        <v>44015</v>
      </c>
      <c r="P6252" s="1">
        <v>6127</v>
      </c>
      <c r="Q6252" s="1" t="s">
        <v>2376</v>
      </c>
    </row>
    <row r="6253" spans="1:17" x14ac:dyDescent="0.4">
      <c r="A6253" t="s">
        <v>48</v>
      </c>
      <c r="B6253" t="s">
        <v>2124</v>
      </c>
      <c r="C6253" t="s">
        <v>3</v>
      </c>
      <c r="D6253">
        <v>2020</v>
      </c>
      <c r="E6253" s="3">
        <v>6</v>
      </c>
      <c r="F6253" s="21" t="s">
        <v>50</v>
      </c>
      <c r="G6253" s="1">
        <v>52</v>
      </c>
      <c r="H6253" s="1" t="s">
        <v>5985</v>
      </c>
      <c r="J6253" s="1" t="s">
        <v>23</v>
      </c>
      <c r="K6253" s="1" t="s">
        <v>2245</v>
      </c>
      <c r="L6253" s="1" t="s">
        <v>2246</v>
      </c>
      <c r="M6253" s="1">
        <v>0</v>
      </c>
      <c r="N6253" s="1" t="s">
        <v>2247</v>
      </c>
      <c r="O6253" s="1">
        <v>44011</v>
      </c>
      <c r="P6253" s="1">
        <v>6071</v>
      </c>
      <c r="Q6253" s="1" t="s">
        <v>2248</v>
      </c>
    </row>
    <row r="6254" spans="1:17" x14ac:dyDescent="0.4">
      <c r="A6254" t="s">
        <v>48</v>
      </c>
      <c r="B6254" t="s">
        <v>2124</v>
      </c>
      <c r="C6254" t="s">
        <v>3</v>
      </c>
      <c r="D6254">
        <v>2020</v>
      </c>
      <c r="E6254" s="3">
        <v>6</v>
      </c>
      <c r="F6254" s="21" t="s">
        <v>50</v>
      </c>
      <c r="G6254" s="1">
        <v>53</v>
      </c>
      <c r="H6254" s="1" t="s">
        <v>5767</v>
      </c>
      <c r="J6254" s="1" t="s">
        <v>2147</v>
      </c>
      <c r="K6254" s="1" t="s">
        <v>2462</v>
      </c>
      <c r="L6254" s="1" t="s">
        <v>2463</v>
      </c>
      <c r="M6254" s="1">
        <v>0</v>
      </c>
      <c r="N6254" s="1" t="s">
        <v>2464</v>
      </c>
      <c r="O6254" s="1">
        <v>43990</v>
      </c>
      <c r="P6254" s="1">
        <v>6005</v>
      </c>
      <c r="Q6254" s="1" t="s">
        <v>2465</v>
      </c>
    </row>
    <row r="6255" spans="1:17" x14ac:dyDescent="0.4">
      <c r="A6255" t="s">
        <v>48</v>
      </c>
      <c r="B6255" t="s">
        <v>2124</v>
      </c>
      <c r="C6255" t="s">
        <v>3</v>
      </c>
      <c r="D6255">
        <v>2020</v>
      </c>
      <c r="E6255" s="3">
        <v>6</v>
      </c>
      <c r="F6255" s="21" t="s">
        <v>50</v>
      </c>
      <c r="G6255" s="1">
        <v>54</v>
      </c>
      <c r="H6255" s="1" t="s">
        <v>5906</v>
      </c>
      <c r="J6255" s="1" t="s">
        <v>16</v>
      </c>
      <c r="K6255" s="1" t="s">
        <v>2306</v>
      </c>
      <c r="L6255" s="1" t="s">
        <v>2307</v>
      </c>
      <c r="M6255" s="1">
        <v>0</v>
      </c>
      <c r="N6255" s="1" t="s">
        <v>2308</v>
      </c>
      <c r="O6255" s="1">
        <v>44012</v>
      </c>
      <c r="P6255" s="1">
        <v>5821</v>
      </c>
      <c r="Q6255" s="1" t="s">
        <v>2309</v>
      </c>
    </row>
    <row r="6256" spans="1:17" x14ac:dyDescent="0.4">
      <c r="A6256" t="s">
        <v>48</v>
      </c>
      <c r="B6256" t="s">
        <v>2124</v>
      </c>
      <c r="C6256" t="s">
        <v>3</v>
      </c>
      <c r="D6256">
        <v>2020</v>
      </c>
      <c r="E6256" s="3">
        <v>6</v>
      </c>
      <c r="F6256" s="21" t="s">
        <v>50</v>
      </c>
      <c r="G6256" s="1">
        <v>55</v>
      </c>
      <c r="H6256" s="1" t="s">
        <v>5759</v>
      </c>
      <c r="J6256" s="1" t="s">
        <v>23</v>
      </c>
      <c r="K6256" s="1" t="s">
        <v>130</v>
      </c>
      <c r="L6256" s="1" t="s">
        <v>71</v>
      </c>
      <c r="M6256" s="1">
        <v>0</v>
      </c>
      <c r="N6256" s="1" t="s">
        <v>131</v>
      </c>
      <c r="O6256" s="1">
        <v>44012</v>
      </c>
      <c r="P6256" s="1">
        <v>5509</v>
      </c>
      <c r="Q6256" s="1" t="s">
        <v>132</v>
      </c>
    </row>
    <row r="6257" spans="1:17" x14ac:dyDescent="0.4">
      <c r="A6257" t="s">
        <v>48</v>
      </c>
      <c r="B6257" t="s">
        <v>2124</v>
      </c>
      <c r="C6257" t="s">
        <v>3</v>
      </c>
      <c r="D6257">
        <v>2020</v>
      </c>
      <c r="E6257" s="3">
        <v>6</v>
      </c>
      <c r="F6257" s="21" t="s">
        <v>50</v>
      </c>
      <c r="G6257" s="1">
        <v>56</v>
      </c>
      <c r="H6257" s="1" t="s">
        <v>5745</v>
      </c>
      <c r="J6257" s="1" t="s">
        <v>389</v>
      </c>
      <c r="K6257" s="1" t="s">
        <v>2489</v>
      </c>
      <c r="L6257" s="1" t="s">
        <v>2490</v>
      </c>
      <c r="M6257" s="1">
        <v>0</v>
      </c>
      <c r="N6257" s="1" t="s">
        <v>2491</v>
      </c>
      <c r="O6257" s="1">
        <v>43997</v>
      </c>
      <c r="P6257" s="1">
        <v>5491</v>
      </c>
      <c r="Q6257" s="1" t="s">
        <v>2492</v>
      </c>
    </row>
    <row r="6258" spans="1:17" x14ac:dyDescent="0.4">
      <c r="A6258" t="s">
        <v>48</v>
      </c>
      <c r="B6258" t="s">
        <v>2124</v>
      </c>
      <c r="C6258" t="s">
        <v>3</v>
      </c>
      <c r="D6258">
        <v>2020</v>
      </c>
      <c r="E6258" s="3">
        <v>6</v>
      </c>
      <c r="F6258" s="21" t="s">
        <v>50</v>
      </c>
      <c r="G6258" s="1">
        <v>57</v>
      </c>
      <c r="H6258" s="1" t="s">
        <v>5758</v>
      </c>
      <c r="J6258" s="1" t="s">
        <v>23</v>
      </c>
      <c r="K6258" s="1" t="s">
        <v>2253</v>
      </c>
      <c r="L6258" s="1" t="s">
        <v>2254</v>
      </c>
      <c r="M6258" s="1">
        <v>0</v>
      </c>
      <c r="N6258" s="1" t="s">
        <v>2255</v>
      </c>
      <c r="O6258" s="1">
        <v>44011</v>
      </c>
      <c r="P6258" s="1">
        <v>5470</v>
      </c>
      <c r="Q6258" s="1" t="s">
        <v>2256</v>
      </c>
    </row>
    <row r="6259" spans="1:17" x14ac:dyDescent="0.4">
      <c r="A6259" t="s">
        <v>48</v>
      </c>
      <c r="B6259" t="s">
        <v>2124</v>
      </c>
      <c r="C6259" t="s">
        <v>3</v>
      </c>
      <c r="D6259">
        <v>2020</v>
      </c>
      <c r="E6259" s="3">
        <v>6</v>
      </c>
      <c r="F6259" s="21" t="s">
        <v>50</v>
      </c>
      <c r="G6259" s="1">
        <v>58</v>
      </c>
      <c r="H6259" s="1" t="s">
        <v>62</v>
      </c>
      <c r="J6259" s="1" t="s">
        <v>23</v>
      </c>
      <c r="K6259" s="1" t="s">
        <v>2279</v>
      </c>
      <c r="L6259" s="1" t="s">
        <v>2254</v>
      </c>
      <c r="M6259" s="1">
        <v>0</v>
      </c>
      <c r="N6259" s="1" t="s">
        <v>2280</v>
      </c>
      <c r="O6259" s="1">
        <v>43989</v>
      </c>
      <c r="P6259" s="1">
        <v>5299</v>
      </c>
      <c r="Q6259" s="1" t="s">
        <v>2281</v>
      </c>
    </row>
    <row r="6260" spans="1:17" x14ac:dyDescent="0.4">
      <c r="A6260" t="s">
        <v>48</v>
      </c>
      <c r="B6260" t="s">
        <v>2124</v>
      </c>
      <c r="C6260" t="s">
        <v>3</v>
      </c>
      <c r="D6260">
        <v>2020</v>
      </c>
      <c r="E6260" s="3">
        <v>6</v>
      </c>
      <c r="F6260" s="21" t="s">
        <v>50</v>
      </c>
      <c r="G6260" s="1">
        <v>59</v>
      </c>
      <c r="H6260" s="1" t="s">
        <v>5744</v>
      </c>
      <c r="J6260" s="1" t="s">
        <v>73</v>
      </c>
      <c r="K6260" s="1" t="s">
        <v>2680</v>
      </c>
      <c r="L6260" s="1" t="s">
        <v>2681</v>
      </c>
      <c r="M6260" s="1">
        <v>0</v>
      </c>
      <c r="N6260" s="1" t="s">
        <v>2682</v>
      </c>
      <c r="O6260" s="1">
        <v>43949</v>
      </c>
      <c r="P6260" s="1">
        <v>5245</v>
      </c>
      <c r="Q6260" s="1" t="s">
        <v>2683</v>
      </c>
    </row>
    <row r="6261" spans="1:17" x14ac:dyDescent="0.4">
      <c r="A6261" t="s">
        <v>48</v>
      </c>
      <c r="B6261" t="s">
        <v>2124</v>
      </c>
      <c r="C6261" t="s">
        <v>3</v>
      </c>
      <c r="D6261">
        <v>2020</v>
      </c>
      <c r="E6261" s="3">
        <v>6</v>
      </c>
      <c r="F6261" s="21" t="s">
        <v>50</v>
      </c>
      <c r="G6261" s="1">
        <v>60</v>
      </c>
      <c r="H6261" s="1" t="s">
        <v>5774</v>
      </c>
      <c r="J6261" s="1" t="s">
        <v>23</v>
      </c>
      <c r="K6261" s="1" t="s">
        <v>2324</v>
      </c>
      <c r="L6261" s="1" t="s">
        <v>2325</v>
      </c>
      <c r="M6261" s="1">
        <v>0</v>
      </c>
      <c r="N6261" s="1" t="s">
        <v>2326</v>
      </c>
      <c r="O6261" s="1">
        <v>44016</v>
      </c>
      <c r="P6261" s="1">
        <v>5155</v>
      </c>
      <c r="Q6261" s="1" t="s">
        <v>2327</v>
      </c>
    </row>
    <row r="6262" spans="1:17" x14ac:dyDescent="0.4">
      <c r="A6262" t="s">
        <v>48</v>
      </c>
      <c r="B6262" t="s">
        <v>2124</v>
      </c>
      <c r="C6262" t="s">
        <v>3</v>
      </c>
      <c r="D6262">
        <v>2020</v>
      </c>
      <c r="E6262" s="3">
        <v>6</v>
      </c>
      <c r="F6262" s="21" t="s">
        <v>50</v>
      </c>
      <c r="G6262" s="1">
        <v>61</v>
      </c>
      <c r="H6262" s="1" t="s">
        <v>5829</v>
      </c>
      <c r="J6262" s="1" t="s">
        <v>23</v>
      </c>
      <c r="K6262" s="1" t="s">
        <v>2288</v>
      </c>
      <c r="L6262" s="1" t="s">
        <v>2289</v>
      </c>
      <c r="M6262" s="1">
        <v>0</v>
      </c>
      <c r="N6262" s="1" t="s">
        <v>2290</v>
      </c>
      <c r="O6262" s="1">
        <v>43955</v>
      </c>
      <c r="P6262" s="1">
        <v>4988</v>
      </c>
      <c r="Q6262" s="1" t="s">
        <v>2291</v>
      </c>
    </row>
    <row r="6263" spans="1:17" x14ac:dyDescent="0.4">
      <c r="A6263" t="s">
        <v>48</v>
      </c>
      <c r="B6263" t="s">
        <v>2124</v>
      </c>
      <c r="C6263" t="s">
        <v>3</v>
      </c>
      <c r="D6263">
        <v>2020</v>
      </c>
      <c r="E6263" s="3">
        <v>6</v>
      </c>
      <c r="F6263" s="21" t="s">
        <v>50</v>
      </c>
      <c r="G6263" s="1">
        <v>62</v>
      </c>
      <c r="H6263" s="1" t="s">
        <v>5749</v>
      </c>
      <c r="J6263" s="1" t="s">
        <v>23</v>
      </c>
      <c r="K6263" s="1" t="s">
        <v>2292</v>
      </c>
      <c r="L6263" s="1" t="s">
        <v>2293</v>
      </c>
      <c r="M6263" s="1">
        <v>0</v>
      </c>
      <c r="N6263" s="1" t="s">
        <v>2294</v>
      </c>
      <c r="O6263" s="1">
        <v>43930</v>
      </c>
      <c r="P6263" s="1">
        <v>4958</v>
      </c>
      <c r="Q6263" s="1" t="s">
        <v>2295</v>
      </c>
    </row>
    <row r="6264" spans="1:17" x14ac:dyDescent="0.4">
      <c r="A6264" t="s">
        <v>48</v>
      </c>
      <c r="B6264" t="s">
        <v>2124</v>
      </c>
      <c r="C6264" t="s">
        <v>3</v>
      </c>
      <c r="D6264">
        <v>2020</v>
      </c>
      <c r="E6264" s="3">
        <v>6</v>
      </c>
      <c r="F6264" s="21" t="s">
        <v>50</v>
      </c>
      <c r="G6264" s="1">
        <v>63</v>
      </c>
      <c r="H6264" s="1" t="s">
        <v>5767</v>
      </c>
      <c r="J6264" s="1" t="s">
        <v>73</v>
      </c>
      <c r="K6264" s="1" t="s">
        <v>2749</v>
      </c>
      <c r="L6264" s="1" t="s">
        <v>2681</v>
      </c>
      <c r="M6264" s="1">
        <v>0</v>
      </c>
      <c r="N6264" s="1" t="s">
        <v>2682</v>
      </c>
      <c r="O6264" s="1">
        <v>43949</v>
      </c>
      <c r="P6264" s="1">
        <v>4933</v>
      </c>
      <c r="Q6264" s="1" t="s">
        <v>2750</v>
      </c>
    </row>
    <row r="6265" spans="1:17" x14ac:dyDescent="0.4">
      <c r="A6265" t="s">
        <v>48</v>
      </c>
      <c r="B6265" t="s">
        <v>2124</v>
      </c>
      <c r="C6265" t="s">
        <v>3</v>
      </c>
      <c r="D6265">
        <v>2020</v>
      </c>
      <c r="E6265" s="3">
        <v>6</v>
      </c>
      <c r="F6265" s="21" t="s">
        <v>50</v>
      </c>
      <c r="G6265" s="1">
        <v>64</v>
      </c>
      <c r="H6265" s="1" t="s">
        <v>5742</v>
      </c>
      <c r="J6265" s="1" t="s">
        <v>2147</v>
      </c>
      <c r="K6265" s="1" t="s">
        <v>2275</v>
      </c>
      <c r="L6265" s="1" t="s">
        <v>2276</v>
      </c>
      <c r="M6265" s="1">
        <v>0</v>
      </c>
      <c r="N6265" s="1" t="s">
        <v>2277</v>
      </c>
      <c r="O6265" s="1">
        <v>43559</v>
      </c>
      <c r="P6265" s="1">
        <v>4909</v>
      </c>
      <c r="Q6265" s="1" t="s">
        <v>2278</v>
      </c>
    </row>
    <row r="6266" spans="1:17" x14ac:dyDescent="0.4">
      <c r="A6266" t="s">
        <v>48</v>
      </c>
      <c r="B6266" t="s">
        <v>2124</v>
      </c>
      <c r="C6266" t="s">
        <v>3</v>
      </c>
      <c r="D6266">
        <v>2020</v>
      </c>
      <c r="E6266" s="3">
        <v>6</v>
      </c>
      <c r="F6266" s="21" t="s">
        <v>50</v>
      </c>
      <c r="G6266" s="1">
        <v>65</v>
      </c>
      <c r="H6266" s="1" t="s">
        <v>5906</v>
      </c>
      <c r="J6266" s="1" t="s">
        <v>23</v>
      </c>
      <c r="K6266" s="1" t="s">
        <v>2404</v>
      </c>
      <c r="L6266" s="1" t="s">
        <v>2405</v>
      </c>
      <c r="M6266" s="1">
        <v>0</v>
      </c>
      <c r="N6266" s="1" t="s">
        <v>2223</v>
      </c>
      <c r="O6266" s="1">
        <v>43913</v>
      </c>
      <c r="P6266" s="1">
        <v>4827</v>
      </c>
      <c r="Q6266" s="1" t="s">
        <v>2406</v>
      </c>
    </row>
    <row r="6267" spans="1:17" x14ac:dyDescent="0.4">
      <c r="A6267" t="s">
        <v>48</v>
      </c>
      <c r="B6267" t="s">
        <v>2124</v>
      </c>
      <c r="C6267" t="s">
        <v>3</v>
      </c>
      <c r="D6267">
        <v>2020</v>
      </c>
      <c r="E6267" s="3">
        <v>6</v>
      </c>
      <c r="F6267" s="21" t="s">
        <v>50</v>
      </c>
      <c r="G6267" s="1">
        <v>66</v>
      </c>
      <c r="H6267" s="1" t="s">
        <v>5767</v>
      </c>
      <c r="J6267" s="1" t="s">
        <v>23</v>
      </c>
      <c r="K6267" s="1" t="s">
        <v>2448</v>
      </c>
      <c r="L6267" s="1" t="s">
        <v>2449</v>
      </c>
      <c r="M6267" s="1">
        <v>0</v>
      </c>
      <c r="N6267" s="1" t="s">
        <v>2450</v>
      </c>
      <c r="O6267" s="1">
        <v>43990</v>
      </c>
      <c r="P6267" s="1">
        <v>4800</v>
      </c>
      <c r="Q6267" s="1" t="s">
        <v>2451</v>
      </c>
    </row>
    <row r="6268" spans="1:17" x14ac:dyDescent="0.4">
      <c r="A6268" t="s">
        <v>48</v>
      </c>
      <c r="B6268" t="s">
        <v>2124</v>
      </c>
      <c r="C6268" t="s">
        <v>3</v>
      </c>
      <c r="D6268">
        <v>2020</v>
      </c>
      <c r="E6268" s="3">
        <v>6</v>
      </c>
      <c r="F6268" s="21" t="s">
        <v>50</v>
      </c>
      <c r="G6268" s="1">
        <v>67</v>
      </c>
      <c r="H6268" s="1" t="s">
        <v>5843</v>
      </c>
      <c r="J6268" s="1" t="s">
        <v>23</v>
      </c>
      <c r="K6268" s="1" t="s">
        <v>2474</v>
      </c>
      <c r="L6268" s="1" t="s">
        <v>2475</v>
      </c>
      <c r="M6268" s="1">
        <v>0</v>
      </c>
      <c r="N6268" s="1" t="s">
        <v>2476</v>
      </c>
      <c r="O6268" s="1">
        <v>43970</v>
      </c>
      <c r="P6268" s="1">
        <v>4497</v>
      </c>
      <c r="Q6268" s="1" t="s">
        <v>2477</v>
      </c>
    </row>
    <row r="6269" spans="1:17" x14ac:dyDescent="0.4">
      <c r="A6269" t="s">
        <v>48</v>
      </c>
      <c r="B6269" t="s">
        <v>2124</v>
      </c>
      <c r="C6269" t="s">
        <v>3</v>
      </c>
      <c r="D6269">
        <v>2020</v>
      </c>
      <c r="E6269" s="3">
        <v>6</v>
      </c>
      <c r="F6269" s="21" t="s">
        <v>50</v>
      </c>
      <c r="G6269" s="1">
        <v>68</v>
      </c>
      <c r="H6269" s="1" t="s">
        <v>5773</v>
      </c>
      <c r="J6269" s="1" t="s">
        <v>21</v>
      </c>
      <c r="K6269" s="1" t="s">
        <v>2527</v>
      </c>
      <c r="L6269" s="1" t="s">
        <v>2528</v>
      </c>
      <c r="M6269" s="1">
        <v>0</v>
      </c>
      <c r="N6269" s="1" t="s">
        <v>226</v>
      </c>
      <c r="O6269" s="1">
        <v>44015</v>
      </c>
      <c r="P6269" s="1">
        <v>4486</v>
      </c>
      <c r="Q6269" s="1" t="s">
        <v>2529</v>
      </c>
    </row>
    <row r="6270" spans="1:17" x14ac:dyDescent="0.4">
      <c r="A6270" t="s">
        <v>48</v>
      </c>
      <c r="B6270" t="s">
        <v>2124</v>
      </c>
      <c r="C6270" t="s">
        <v>3</v>
      </c>
      <c r="D6270">
        <v>2020</v>
      </c>
      <c r="E6270" s="3">
        <v>6</v>
      </c>
      <c r="F6270" s="21" t="s">
        <v>50</v>
      </c>
      <c r="G6270" s="1">
        <v>69</v>
      </c>
      <c r="H6270" s="1" t="s">
        <v>5758</v>
      </c>
      <c r="J6270" s="1" t="s">
        <v>2147</v>
      </c>
      <c r="K6270" s="1" t="s">
        <v>2466</v>
      </c>
      <c r="L6270" s="1" t="s">
        <v>2467</v>
      </c>
      <c r="M6270" s="1">
        <v>0</v>
      </c>
      <c r="N6270" s="1" t="s">
        <v>2247</v>
      </c>
      <c r="O6270" s="1">
        <v>43822</v>
      </c>
      <c r="P6270" s="1">
        <v>4479</v>
      </c>
      <c r="Q6270" s="1" t="s">
        <v>2468</v>
      </c>
    </row>
    <row r="6271" spans="1:17" x14ac:dyDescent="0.4">
      <c r="A6271" t="s">
        <v>48</v>
      </c>
      <c r="B6271" t="s">
        <v>2124</v>
      </c>
      <c r="C6271" t="s">
        <v>3</v>
      </c>
      <c r="D6271">
        <v>2020</v>
      </c>
      <c r="E6271" s="3">
        <v>6</v>
      </c>
      <c r="F6271" s="21" t="s">
        <v>50</v>
      </c>
      <c r="G6271" s="1">
        <v>70</v>
      </c>
      <c r="H6271" s="1" t="s">
        <v>62</v>
      </c>
      <c r="J6271" s="1" t="s">
        <v>16</v>
      </c>
      <c r="K6271" s="1" t="s">
        <v>2534</v>
      </c>
      <c r="L6271" s="1" t="s">
        <v>2535</v>
      </c>
      <c r="M6271" s="1">
        <v>0</v>
      </c>
      <c r="N6271" s="1" t="s">
        <v>2536</v>
      </c>
      <c r="O6271" s="1">
        <v>44009</v>
      </c>
      <c r="P6271" s="1">
        <v>4459</v>
      </c>
      <c r="Q6271" s="1" t="s">
        <v>2537</v>
      </c>
    </row>
    <row r="6272" spans="1:17" x14ac:dyDescent="0.4">
      <c r="A6272" t="s">
        <v>48</v>
      </c>
      <c r="B6272" t="s">
        <v>2124</v>
      </c>
      <c r="C6272" t="s">
        <v>3</v>
      </c>
      <c r="D6272">
        <v>2020</v>
      </c>
      <c r="E6272" s="3">
        <v>6</v>
      </c>
      <c r="F6272" s="21" t="s">
        <v>50</v>
      </c>
      <c r="G6272" s="1">
        <v>71</v>
      </c>
      <c r="H6272" s="1" t="s">
        <v>5764</v>
      </c>
      <c r="J6272" s="1" t="s">
        <v>163</v>
      </c>
      <c r="K6272" s="1" t="s">
        <v>2556</v>
      </c>
      <c r="L6272" s="1" t="s">
        <v>2557</v>
      </c>
      <c r="M6272" s="1">
        <v>0</v>
      </c>
      <c r="N6272" s="1" t="s">
        <v>2558</v>
      </c>
      <c r="O6272" s="1">
        <v>44011</v>
      </c>
      <c r="P6272" s="1">
        <v>4411</v>
      </c>
      <c r="Q6272" s="1" t="s">
        <v>2559</v>
      </c>
    </row>
    <row r="6273" spans="1:17" x14ac:dyDescent="0.4">
      <c r="A6273" t="s">
        <v>48</v>
      </c>
      <c r="B6273" t="s">
        <v>2124</v>
      </c>
      <c r="C6273" t="s">
        <v>3</v>
      </c>
      <c r="D6273">
        <v>2020</v>
      </c>
      <c r="E6273" s="3">
        <v>6</v>
      </c>
      <c r="F6273" s="21" t="s">
        <v>50</v>
      </c>
      <c r="G6273" s="1">
        <v>72</v>
      </c>
      <c r="H6273" s="1" t="s">
        <v>5742</v>
      </c>
      <c r="J6273" s="1" t="s">
        <v>21</v>
      </c>
      <c r="K6273" s="1" t="s">
        <v>2493</v>
      </c>
      <c r="L6273" s="1" t="s">
        <v>2494</v>
      </c>
      <c r="M6273" s="1">
        <v>0</v>
      </c>
      <c r="N6273" s="1" t="s">
        <v>2495</v>
      </c>
      <c r="O6273" s="1">
        <v>44014</v>
      </c>
      <c r="P6273" s="1">
        <v>4362</v>
      </c>
      <c r="Q6273" s="1" t="s">
        <v>2496</v>
      </c>
    </row>
    <row r="6274" spans="1:17" x14ac:dyDescent="0.4">
      <c r="A6274" t="s">
        <v>48</v>
      </c>
      <c r="B6274" t="s">
        <v>2124</v>
      </c>
      <c r="C6274" t="s">
        <v>3</v>
      </c>
      <c r="D6274">
        <v>2020</v>
      </c>
      <c r="E6274" s="3">
        <v>6</v>
      </c>
      <c r="F6274" s="21" t="s">
        <v>50</v>
      </c>
      <c r="G6274" s="1">
        <v>73</v>
      </c>
      <c r="H6274" s="1" t="s">
        <v>5849</v>
      </c>
      <c r="J6274" s="1" t="s">
        <v>10</v>
      </c>
      <c r="K6274" s="1" t="s">
        <v>3010</v>
      </c>
      <c r="L6274" s="1" t="s">
        <v>3011</v>
      </c>
      <c r="M6274" s="1">
        <v>0</v>
      </c>
      <c r="N6274" s="1" t="s">
        <v>1543</v>
      </c>
      <c r="O6274" s="1">
        <v>44012</v>
      </c>
      <c r="P6274" s="1">
        <v>4333</v>
      </c>
      <c r="Q6274" s="1" t="s">
        <v>3012</v>
      </c>
    </row>
    <row r="6275" spans="1:17" x14ac:dyDescent="0.4">
      <c r="A6275" t="s">
        <v>48</v>
      </c>
      <c r="B6275" t="s">
        <v>2124</v>
      </c>
      <c r="C6275" t="s">
        <v>3</v>
      </c>
      <c r="D6275">
        <v>2020</v>
      </c>
      <c r="E6275" s="3">
        <v>6</v>
      </c>
      <c r="F6275" s="21" t="s">
        <v>50</v>
      </c>
      <c r="G6275" s="1">
        <v>74</v>
      </c>
      <c r="H6275" s="1" t="s">
        <v>5842</v>
      </c>
      <c r="J6275" s="1" t="s">
        <v>73</v>
      </c>
      <c r="K6275" s="1" t="s">
        <v>2546</v>
      </c>
      <c r="L6275" s="1" t="s">
        <v>2547</v>
      </c>
      <c r="M6275" s="1">
        <v>0</v>
      </c>
      <c r="N6275" s="1" t="s">
        <v>2356</v>
      </c>
      <c r="O6275" s="1">
        <v>43986</v>
      </c>
      <c r="P6275" s="1">
        <v>4330</v>
      </c>
      <c r="Q6275" s="1" t="s">
        <v>2548</v>
      </c>
    </row>
    <row r="6276" spans="1:17" x14ac:dyDescent="0.4">
      <c r="A6276" t="s">
        <v>48</v>
      </c>
      <c r="B6276" t="s">
        <v>2124</v>
      </c>
      <c r="C6276" t="s">
        <v>3</v>
      </c>
      <c r="D6276">
        <v>2020</v>
      </c>
      <c r="E6276" s="3">
        <v>6</v>
      </c>
      <c r="F6276" s="21" t="s">
        <v>50</v>
      </c>
      <c r="G6276" s="1">
        <v>75</v>
      </c>
      <c r="H6276" s="1" t="s">
        <v>5857</v>
      </c>
      <c r="J6276" s="1" t="s">
        <v>2147</v>
      </c>
      <c r="K6276" s="1" t="s">
        <v>3007</v>
      </c>
      <c r="L6276" s="1" t="s">
        <v>3008</v>
      </c>
      <c r="M6276" s="1">
        <v>0</v>
      </c>
      <c r="N6276" s="1" t="s">
        <v>320</v>
      </c>
      <c r="O6276" s="1">
        <v>43924</v>
      </c>
      <c r="P6276" s="1">
        <v>4275</v>
      </c>
      <c r="Q6276" s="1" t="s">
        <v>3009</v>
      </c>
    </row>
    <row r="6277" spans="1:17" x14ac:dyDescent="0.4">
      <c r="A6277" t="s">
        <v>48</v>
      </c>
      <c r="B6277" t="s">
        <v>2124</v>
      </c>
      <c r="C6277" t="s">
        <v>3</v>
      </c>
      <c r="D6277">
        <v>2020</v>
      </c>
      <c r="E6277" s="3">
        <v>6</v>
      </c>
      <c r="F6277" s="21" t="s">
        <v>50</v>
      </c>
      <c r="G6277" s="1">
        <v>76</v>
      </c>
      <c r="H6277" s="1" t="s">
        <v>5758</v>
      </c>
      <c r="J6277" s="1" t="s">
        <v>23</v>
      </c>
      <c r="K6277" s="1" t="s">
        <v>2354</v>
      </c>
      <c r="L6277" s="1" t="s">
        <v>2355</v>
      </c>
      <c r="M6277" s="1">
        <v>0</v>
      </c>
      <c r="N6277" s="1" t="s">
        <v>2356</v>
      </c>
      <c r="O6277" s="1">
        <v>44006</v>
      </c>
      <c r="P6277" s="1">
        <v>4235</v>
      </c>
      <c r="Q6277" s="1" t="s">
        <v>2357</v>
      </c>
    </row>
    <row r="6278" spans="1:17" x14ac:dyDescent="0.4">
      <c r="A6278" t="s">
        <v>48</v>
      </c>
      <c r="B6278" t="s">
        <v>2124</v>
      </c>
      <c r="C6278" t="s">
        <v>3</v>
      </c>
      <c r="D6278">
        <v>2020</v>
      </c>
      <c r="E6278" s="3">
        <v>6</v>
      </c>
      <c r="F6278" s="21" t="s">
        <v>50</v>
      </c>
      <c r="G6278" s="1">
        <v>77</v>
      </c>
      <c r="H6278" s="1" t="s">
        <v>5758</v>
      </c>
      <c r="J6278" s="1" t="s">
        <v>2147</v>
      </c>
      <c r="K6278" s="1" t="s">
        <v>2501</v>
      </c>
      <c r="L6278" s="1" t="s">
        <v>2502</v>
      </c>
      <c r="M6278" s="1">
        <v>0</v>
      </c>
      <c r="N6278" s="1" t="s">
        <v>2503</v>
      </c>
      <c r="O6278" s="1">
        <v>43746</v>
      </c>
      <c r="P6278" s="1">
        <v>4082</v>
      </c>
      <c r="Q6278" s="1" t="s">
        <v>2504</v>
      </c>
    </row>
    <row r="6279" spans="1:17" x14ac:dyDescent="0.4">
      <c r="A6279" t="s">
        <v>48</v>
      </c>
      <c r="B6279" t="s">
        <v>2124</v>
      </c>
      <c r="C6279" t="s">
        <v>3</v>
      </c>
      <c r="D6279">
        <v>2020</v>
      </c>
      <c r="E6279" s="3">
        <v>6</v>
      </c>
      <c r="F6279" s="21" t="s">
        <v>50</v>
      </c>
      <c r="G6279" s="1">
        <v>78</v>
      </c>
      <c r="H6279" s="1" t="s">
        <v>5742</v>
      </c>
      <c r="J6279" s="1" t="s">
        <v>389</v>
      </c>
      <c r="K6279" s="1" t="s">
        <v>2497</v>
      </c>
      <c r="L6279" s="1" t="s">
        <v>2498</v>
      </c>
      <c r="M6279" s="1">
        <v>0</v>
      </c>
      <c r="N6279" s="1" t="s">
        <v>2499</v>
      </c>
      <c r="O6279" s="1">
        <v>43973</v>
      </c>
      <c r="P6279" s="1">
        <v>4073</v>
      </c>
      <c r="Q6279" s="1" t="s">
        <v>2500</v>
      </c>
    </row>
    <row r="6280" spans="1:17" x14ac:dyDescent="0.4">
      <c r="A6280" t="s">
        <v>48</v>
      </c>
      <c r="B6280" t="s">
        <v>2124</v>
      </c>
      <c r="C6280" t="s">
        <v>3</v>
      </c>
      <c r="D6280">
        <v>2020</v>
      </c>
      <c r="E6280" s="3">
        <v>6</v>
      </c>
      <c r="F6280" s="21" t="s">
        <v>50</v>
      </c>
      <c r="G6280" s="1">
        <v>79</v>
      </c>
      <c r="H6280" s="1" t="s">
        <v>5781</v>
      </c>
      <c r="J6280" s="1" t="s">
        <v>8</v>
      </c>
      <c r="K6280" s="1" t="s">
        <v>2542</v>
      </c>
      <c r="L6280" s="1" t="s">
        <v>2543</v>
      </c>
      <c r="M6280" s="1">
        <v>0</v>
      </c>
      <c r="N6280" s="1" t="s">
        <v>2544</v>
      </c>
      <c r="O6280" s="1">
        <v>44012</v>
      </c>
      <c r="P6280" s="1">
        <v>3902</v>
      </c>
      <c r="Q6280" s="1" t="s">
        <v>2545</v>
      </c>
    </row>
    <row r="6281" spans="1:17" x14ac:dyDescent="0.4">
      <c r="A6281" t="s">
        <v>48</v>
      </c>
      <c r="B6281" t="s">
        <v>2124</v>
      </c>
      <c r="C6281" t="s">
        <v>3</v>
      </c>
      <c r="D6281">
        <v>2020</v>
      </c>
      <c r="E6281" s="3">
        <v>6</v>
      </c>
      <c r="F6281" s="21" t="s">
        <v>50</v>
      </c>
      <c r="G6281" s="1">
        <v>80</v>
      </c>
      <c r="H6281" s="1" t="s">
        <v>5742</v>
      </c>
      <c r="J6281" s="1" t="s">
        <v>155</v>
      </c>
      <c r="K6281" s="1" t="s">
        <v>875</v>
      </c>
      <c r="L6281" s="1" t="s">
        <v>876</v>
      </c>
      <c r="M6281" s="1">
        <v>0</v>
      </c>
      <c r="N6281" s="1" t="s">
        <v>877</v>
      </c>
      <c r="O6281" s="1">
        <v>43957</v>
      </c>
      <c r="P6281" s="1">
        <v>3844</v>
      </c>
      <c r="Q6281" s="1" t="s">
        <v>878</v>
      </c>
    </row>
    <row r="6282" spans="1:17" x14ac:dyDescent="0.4">
      <c r="A6282" t="s">
        <v>48</v>
      </c>
      <c r="B6282" t="s">
        <v>2124</v>
      </c>
      <c r="C6282" t="s">
        <v>3</v>
      </c>
      <c r="D6282">
        <v>2020</v>
      </c>
      <c r="E6282" s="3">
        <v>6</v>
      </c>
      <c r="F6282" s="21" t="s">
        <v>50</v>
      </c>
      <c r="G6282" s="1">
        <v>81</v>
      </c>
      <c r="H6282" s="1" t="s">
        <v>5746</v>
      </c>
      <c r="J6282" s="1" t="s">
        <v>73</v>
      </c>
      <c r="K6282" s="1" t="s">
        <v>2918</v>
      </c>
      <c r="L6282" s="1" t="s">
        <v>2919</v>
      </c>
      <c r="M6282" s="1">
        <v>0</v>
      </c>
      <c r="N6282" s="1" t="s">
        <v>2920</v>
      </c>
      <c r="O6282" s="1">
        <v>43994</v>
      </c>
      <c r="P6282" s="1">
        <v>3830</v>
      </c>
      <c r="Q6282" s="1" t="s">
        <v>2921</v>
      </c>
    </row>
    <row r="6283" spans="1:17" x14ac:dyDescent="0.4">
      <c r="A6283" t="s">
        <v>48</v>
      </c>
      <c r="B6283" t="s">
        <v>2124</v>
      </c>
      <c r="C6283" t="s">
        <v>3</v>
      </c>
      <c r="D6283">
        <v>2020</v>
      </c>
      <c r="E6283" s="3">
        <v>6</v>
      </c>
      <c r="F6283" s="21" t="s">
        <v>50</v>
      </c>
      <c r="G6283" s="1">
        <v>82</v>
      </c>
      <c r="H6283" s="1" t="s">
        <v>5848</v>
      </c>
      <c r="J6283" s="1" t="s">
        <v>16</v>
      </c>
      <c r="K6283" s="1" t="s">
        <v>2512</v>
      </c>
      <c r="L6283" s="1" t="s">
        <v>2513</v>
      </c>
      <c r="M6283" s="1">
        <v>0</v>
      </c>
      <c r="N6283" s="1" t="s">
        <v>2514</v>
      </c>
      <c r="O6283" s="1">
        <v>43997</v>
      </c>
      <c r="P6283" s="1">
        <v>3816</v>
      </c>
      <c r="Q6283" s="1" t="s">
        <v>2515</v>
      </c>
    </row>
    <row r="6284" spans="1:17" x14ac:dyDescent="0.4">
      <c r="A6284" t="s">
        <v>48</v>
      </c>
      <c r="B6284" t="s">
        <v>2124</v>
      </c>
      <c r="C6284" t="s">
        <v>3</v>
      </c>
      <c r="D6284">
        <v>2020</v>
      </c>
      <c r="E6284" s="3">
        <v>6</v>
      </c>
      <c r="F6284" s="21" t="s">
        <v>50</v>
      </c>
      <c r="G6284" s="1">
        <v>83</v>
      </c>
      <c r="H6284" s="1" t="s">
        <v>5994</v>
      </c>
      <c r="J6284" s="1" t="s">
        <v>23</v>
      </c>
      <c r="K6284" s="1" t="s">
        <v>2249</v>
      </c>
      <c r="L6284" s="1" t="s">
        <v>2250</v>
      </c>
      <c r="M6284" s="1">
        <v>0</v>
      </c>
      <c r="N6284" s="1" t="s">
        <v>2251</v>
      </c>
      <c r="O6284" s="1">
        <v>44007</v>
      </c>
      <c r="P6284" s="1">
        <v>3742</v>
      </c>
      <c r="Q6284" s="1" t="s">
        <v>2252</v>
      </c>
    </row>
    <row r="6285" spans="1:17" x14ac:dyDescent="0.4">
      <c r="A6285" t="s">
        <v>48</v>
      </c>
      <c r="B6285" t="s">
        <v>2124</v>
      </c>
      <c r="C6285" t="s">
        <v>3</v>
      </c>
      <c r="D6285">
        <v>2020</v>
      </c>
      <c r="E6285" s="3">
        <v>6</v>
      </c>
      <c r="F6285" s="21" t="s">
        <v>50</v>
      </c>
      <c r="G6285" s="1">
        <v>84</v>
      </c>
      <c r="H6285" s="1" t="s">
        <v>5774</v>
      </c>
      <c r="J6285" s="1" t="s">
        <v>9</v>
      </c>
      <c r="K6285" s="1" t="s">
        <v>2560</v>
      </c>
      <c r="L6285" s="1" t="s">
        <v>2561</v>
      </c>
      <c r="M6285" s="1">
        <v>0</v>
      </c>
      <c r="N6285" s="1" t="s">
        <v>2154</v>
      </c>
      <c r="O6285" s="1">
        <v>44010</v>
      </c>
      <c r="P6285" s="1">
        <v>3634</v>
      </c>
      <c r="Q6285" s="1" t="s">
        <v>2562</v>
      </c>
    </row>
    <row r="6286" spans="1:17" x14ac:dyDescent="0.4">
      <c r="A6286" t="s">
        <v>48</v>
      </c>
      <c r="B6286" t="s">
        <v>2124</v>
      </c>
      <c r="C6286" t="s">
        <v>3</v>
      </c>
      <c r="D6286">
        <v>2020</v>
      </c>
      <c r="E6286" s="3">
        <v>6</v>
      </c>
      <c r="F6286" s="21" t="s">
        <v>50</v>
      </c>
      <c r="G6286" s="1">
        <v>85</v>
      </c>
      <c r="H6286" s="1" t="s">
        <v>5758</v>
      </c>
      <c r="J6286" s="1" t="s">
        <v>58</v>
      </c>
      <c r="K6286" s="1" t="s">
        <v>933</v>
      </c>
      <c r="L6286" s="1" t="s">
        <v>934</v>
      </c>
      <c r="M6286" s="1">
        <v>0</v>
      </c>
      <c r="N6286" s="1" t="s">
        <v>935</v>
      </c>
      <c r="O6286" s="1">
        <v>44015</v>
      </c>
      <c r="P6286" s="1">
        <v>3588</v>
      </c>
      <c r="Q6286" s="1" t="s">
        <v>936</v>
      </c>
    </row>
    <row r="6287" spans="1:17" x14ac:dyDescent="0.4">
      <c r="A6287" t="s">
        <v>48</v>
      </c>
      <c r="B6287" t="s">
        <v>2124</v>
      </c>
      <c r="C6287" t="s">
        <v>3</v>
      </c>
      <c r="D6287">
        <v>2020</v>
      </c>
      <c r="E6287" s="3">
        <v>6</v>
      </c>
      <c r="F6287" s="21" t="s">
        <v>50</v>
      </c>
      <c r="G6287" s="1">
        <v>86</v>
      </c>
      <c r="H6287" s="1" t="s">
        <v>5758</v>
      </c>
      <c r="J6287" s="1" t="s">
        <v>21</v>
      </c>
      <c r="K6287" s="1" t="s">
        <v>2505</v>
      </c>
      <c r="L6287" s="1" t="s">
        <v>2506</v>
      </c>
      <c r="M6287" s="1">
        <v>0</v>
      </c>
      <c r="N6287" s="1" t="s">
        <v>2507</v>
      </c>
      <c r="O6287" s="1">
        <v>43994</v>
      </c>
      <c r="P6287" s="1">
        <v>3564</v>
      </c>
      <c r="Q6287" s="1" t="s">
        <v>2508</v>
      </c>
    </row>
    <row r="6288" spans="1:17" x14ac:dyDescent="0.4">
      <c r="A6288" t="s">
        <v>48</v>
      </c>
      <c r="B6288" t="s">
        <v>2124</v>
      </c>
      <c r="C6288" t="s">
        <v>3</v>
      </c>
      <c r="D6288">
        <v>2020</v>
      </c>
      <c r="E6288" s="3">
        <v>6</v>
      </c>
      <c r="F6288" s="21" t="s">
        <v>50</v>
      </c>
      <c r="G6288" s="1">
        <v>87</v>
      </c>
      <c r="H6288" s="1" t="s">
        <v>5744</v>
      </c>
      <c r="J6288" s="1" t="s">
        <v>23</v>
      </c>
      <c r="K6288" s="1" t="s">
        <v>2883</v>
      </c>
      <c r="L6288" s="1" t="s">
        <v>2884</v>
      </c>
      <c r="M6288" s="1">
        <v>0</v>
      </c>
      <c r="N6288" s="1" t="s">
        <v>2716</v>
      </c>
      <c r="O6288" s="1">
        <v>43997</v>
      </c>
      <c r="P6288" s="1">
        <v>3518</v>
      </c>
      <c r="Q6288" s="1" t="s">
        <v>2885</v>
      </c>
    </row>
    <row r="6289" spans="1:17" x14ac:dyDescent="0.4">
      <c r="A6289" t="s">
        <v>48</v>
      </c>
      <c r="B6289" t="s">
        <v>2124</v>
      </c>
      <c r="C6289" t="s">
        <v>3</v>
      </c>
      <c r="D6289">
        <v>2020</v>
      </c>
      <c r="E6289" s="3">
        <v>6</v>
      </c>
      <c r="F6289" s="21" t="s">
        <v>50</v>
      </c>
      <c r="G6289" s="1">
        <v>88</v>
      </c>
      <c r="H6289" s="1" t="s">
        <v>5746</v>
      </c>
      <c r="J6289" s="1" t="s">
        <v>23</v>
      </c>
      <c r="K6289" s="1" t="s">
        <v>2538</v>
      </c>
      <c r="L6289" s="1" t="s">
        <v>2539</v>
      </c>
      <c r="M6289" s="1">
        <v>0</v>
      </c>
      <c r="N6289" s="1" t="s">
        <v>2540</v>
      </c>
      <c r="O6289" s="1">
        <v>44014</v>
      </c>
      <c r="P6289" s="1">
        <v>3461</v>
      </c>
      <c r="Q6289" s="1" t="s">
        <v>2541</v>
      </c>
    </row>
    <row r="6290" spans="1:17" x14ac:dyDescent="0.4">
      <c r="A6290" t="s">
        <v>48</v>
      </c>
      <c r="B6290" t="s">
        <v>2124</v>
      </c>
      <c r="C6290" t="s">
        <v>3</v>
      </c>
      <c r="D6290">
        <v>2020</v>
      </c>
      <c r="E6290" s="3">
        <v>6</v>
      </c>
      <c r="F6290" s="21" t="s">
        <v>50</v>
      </c>
      <c r="G6290" s="1">
        <v>89</v>
      </c>
      <c r="H6290" s="1" t="s">
        <v>5741</v>
      </c>
      <c r="J6290" s="1" t="s">
        <v>21</v>
      </c>
      <c r="K6290" s="1" t="s">
        <v>2516</v>
      </c>
      <c r="L6290" s="1" t="s">
        <v>125</v>
      </c>
      <c r="M6290" s="1">
        <v>0</v>
      </c>
      <c r="N6290" s="1" t="s">
        <v>2517</v>
      </c>
      <c r="O6290" s="1">
        <v>44011</v>
      </c>
      <c r="P6290" s="1">
        <v>3455</v>
      </c>
      <c r="Q6290" s="1" t="s">
        <v>2518</v>
      </c>
    </row>
    <row r="6291" spans="1:17" x14ac:dyDescent="0.4">
      <c r="A6291" t="s">
        <v>48</v>
      </c>
      <c r="B6291" t="s">
        <v>2124</v>
      </c>
      <c r="C6291" t="s">
        <v>3</v>
      </c>
      <c r="D6291">
        <v>2020</v>
      </c>
      <c r="E6291" s="3">
        <v>6</v>
      </c>
      <c r="F6291" s="21" t="s">
        <v>50</v>
      </c>
      <c r="G6291" s="1">
        <v>90</v>
      </c>
      <c r="H6291" s="1" t="s">
        <v>5757</v>
      </c>
      <c r="J6291" s="1" t="s">
        <v>82</v>
      </c>
      <c r="K6291" s="1" t="s">
        <v>2632</v>
      </c>
      <c r="L6291" s="1" t="s">
        <v>2633</v>
      </c>
      <c r="M6291" s="1">
        <v>0</v>
      </c>
      <c r="N6291" s="1" t="s">
        <v>5995</v>
      </c>
      <c r="O6291" s="1">
        <v>43950</v>
      </c>
      <c r="P6291" s="1">
        <v>3369</v>
      </c>
      <c r="Q6291" s="1" t="s">
        <v>2635</v>
      </c>
    </row>
    <row r="6292" spans="1:17" x14ac:dyDescent="0.4">
      <c r="A6292" t="s">
        <v>48</v>
      </c>
      <c r="B6292" t="s">
        <v>2124</v>
      </c>
      <c r="C6292" t="s">
        <v>3</v>
      </c>
      <c r="D6292">
        <v>2020</v>
      </c>
      <c r="E6292" s="3">
        <v>6</v>
      </c>
      <c r="F6292" s="21" t="s">
        <v>50</v>
      </c>
      <c r="G6292" s="1">
        <v>91</v>
      </c>
      <c r="H6292" s="1" t="s">
        <v>81</v>
      </c>
      <c r="J6292" s="1" t="s">
        <v>23</v>
      </c>
      <c r="K6292" s="1" t="s">
        <v>5996</v>
      </c>
      <c r="L6292" s="1" t="s">
        <v>5997</v>
      </c>
      <c r="M6292" s="1">
        <v>0</v>
      </c>
      <c r="N6292" s="1" t="s">
        <v>2682</v>
      </c>
      <c r="O6292" s="1">
        <v>43928</v>
      </c>
      <c r="P6292" s="1">
        <v>3263</v>
      </c>
      <c r="Q6292" s="1" t="s">
        <v>5998</v>
      </c>
    </row>
    <row r="6293" spans="1:17" x14ac:dyDescent="0.4">
      <c r="A6293" t="s">
        <v>48</v>
      </c>
      <c r="B6293" t="s">
        <v>2124</v>
      </c>
      <c r="C6293" t="s">
        <v>3</v>
      </c>
      <c r="D6293">
        <v>2020</v>
      </c>
      <c r="E6293" s="3">
        <v>6</v>
      </c>
      <c r="F6293" s="21" t="s">
        <v>50</v>
      </c>
      <c r="G6293" s="1">
        <v>92</v>
      </c>
      <c r="H6293" s="1" t="s">
        <v>5773</v>
      </c>
      <c r="J6293" s="1" t="s">
        <v>23</v>
      </c>
      <c r="K6293" s="1" t="s">
        <v>2392</v>
      </c>
      <c r="L6293" s="1" t="s">
        <v>2393</v>
      </c>
      <c r="M6293" s="1">
        <v>0</v>
      </c>
      <c r="N6293" s="1" t="s">
        <v>2394</v>
      </c>
      <c r="O6293" s="1">
        <v>43925</v>
      </c>
      <c r="P6293" s="1">
        <v>3258</v>
      </c>
      <c r="Q6293" s="1" t="s">
        <v>2395</v>
      </c>
    </row>
    <row r="6294" spans="1:17" x14ac:dyDescent="0.4">
      <c r="A6294" t="s">
        <v>48</v>
      </c>
      <c r="B6294" t="s">
        <v>2124</v>
      </c>
      <c r="C6294" t="s">
        <v>3</v>
      </c>
      <c r="D6294">
        <v>2020</v>
      </c>
      <c r="E6294" s="3">
        <v>6</v>
      </c>
      <c r="F6294" s="21" t="s">
        <v>50</v>
      </c>
      <c r="G6294" s="1">
        <v>93</v>
      </c>
      <c r="H6294" s="1" t="s">
        <v>5756</v>
      </c>
      <c r="J6294" s="1" t="s">
        <v>10</v>
      </c>
      <c r="K6294" s="1" t="s">
        <v>2368</v>
      </c>
      <c r="L6294" s="1" t="s">
        <v>2369</v>
      </c>
      <c r="M6294" s="1">
        <v>0</v>
      </c>
      <c r="N6294" s="1" t="s">
        <v>698</v>
      </c>
      <c r="O6294" s="1">
        <v>44013</v>
      </c>
      <c r="P6294" s="1">
        <v>3145</v>
      </c>
      <c r="Q6294" s="1" t="s">
        <v>2370</v>
      </c>
    </row>
    <row r="6295" spans="1:17" x14ac:dyDescent="0.4">
      <c r="A6295" t="s">
        <v>48</v>
      </c>
      <c r="B6295" t="s">
        <v>2124</v>
      </c>
      <c r="C6295" t="s">
        <v>3</v>
      </c>
      <c r="D6295">
        <v>2020</v>
      </c>
      <c r="E6295" s="3">
        <v>6</v>
      </c>
      <c r="F6295" s="21" t="s">
        <v>50</v>
      </c>
      <c r="G6295" s="1">
        <v>94</v>
      </c>
      <c r="H6295" s="1" t="s">
        <v>5918</v>
      </c>
      <c r="J6295" s="1" t="s">
        <v>23</v>
      </c>
      <c r="K6295" s="1" t="s">
        <v>2583</v>
      </c>
      <c r="L6295" s="1" t="s">
        <v>2584</v>
      </c>
      <c r="M6295" s="1">
        <v>0</v>
      </c>
      <c r="N6295" s="1" t="s">
        <v>2558</v>
      </c>
      <c r="O6295" s="1">
        <v>44009</v>
      </c>
      <c r="P6295" s="1">
        <v>3117</v>
      </c>
      <c r="Q6295" s="1" t="s">
        <v>2585</v>
      </c>
    </row>
    <row r="6296" spans="1:17" x14ac:dyDescent="0.4">
      <c r="A6296" t="s">
        <v>48</v>
      </c>
      <c r="B6296" t="s">
        <v>2124</v>
      </c>
      <c r="C6296" t="s">
        <v>3</v>
      </c>
      <c r="D6296">
        <v>2020</v>
      </c>
      <c r="E6296" s="3">
        <v>6</v>
      </c>
      <c r="F6296" s="21" t="s">
        <v>50</v>
      </c>
      <c r="G6296" s="1">
        <v>95</v>
      </c>
      <c r="H6296" s="1" t="s">
        <v>5741</v>
      </c>
      <c r="J6296" s="1" t="s">
        <v>2147</v>
      </c>
      <c r="K6296" s="1" t="s">
        <v>2621</v>
      </c>
      <c r="L6296" s="1" t="s">
        <v>2531</v>
      </c>
      <c r="M6296" s="1">
        <v>0</v>
      </c>
      <c r="N6296" s="1" t="s">
        <v>2622</v>
      </c>
      <c r="O6296" s="1">
        <v>44014</v>
      </c>
      <c r="P6296" s="1">
        <v>3065</v>
      </c>
      <c r="Q6296" s="1" t="s">
        <v>2623</v>
      </c>
    </row>
    <row r="6297" spans="1:17" x14ac:dyDescent="0.4">
      <c r="A6297" t="s">
        <v>48</v>
      </c>
      <c r="B6297" t="s">
        <v>2124</v>
      </c>
      <c r="C6297" t="s">
        <v>3</v>
      </c>
      <c r="D6297">
        <v>2020</v>
      </c>
      <c r="E6297" s="3">
        <v>6</v>
      </c>
      <c r="F6297" s="21" t="s">
        <v>50</v>
      </c>
      <c r="G6297" s="1">
        <v>96</v>
      </c>
      <c r="H6297" s="1" t="s">
        <v>5742</v>
      </c>
      <c r="J6297" s="1" t="s">
        <v>1386</v>
      </c>
      <c r="K6297" s="1" t="s">
        <v>2598</v>
      </c>
      <c r="L6297" s="1" t="s">
        <v>2599</v>
      </c>
      <c r="M6297" s="1">
        <v>0</v>
      </c>
      <c r="N6297" s="1" t="s">
        <v>2600</v>
      </c>
      <c r="O6297" s="1">
        <v>43608</v>
      </c>
      <c r="P6297" s="1">
        <v>3031</v>
      </c>
      <c r="Q6297" s="1" t="s">
        <v>2601</v>
      </c>
    </row>
    <row r="6298" spans="1:17" x14ac:dyDescent="0.4">
      <c r="A6298" t="s">
        <v>48</v>
      </c>
      <c r="B6298" t="s">
        <v>2124</v>
      </c>
      <c r="C6298" t="s">
        <v>3</v>
      </c>
      <c r="D6298">
        <v>2020</v>
      </c>
      <c r="E6298" s="3">
        <v>6</v>
      </c>
      <c r="F6298" s="21" t="s">
        <v>50</v>
      </c>
      <c r="G6298" s="1">
        <v>97</v>
      </c>
      <c r="H6298" s="1" t="s">
        <v>5790</v>
      </c>
      <c r="J6298" s="1" t="s">
        <v>10</v>
      </c>
      <c r="K6298" s="1" t="s">
        <v>2751</v>
      </c>
      <c r="L6298" s="1" t="s">
        <v>2752</v>
      </c>
      <c r="M6298" s="1">
        <v>0</v>
      </c>
      <c r="N6298" s="1" t="s">
        <v>2211</v>
      </c>
      <c r="O6298" s="1">
        <v>43999</v>
      </c>
      <c r="P6298" s="1">
        <v>3013</v>
      </c>
      <c r="Q6298" s="1" t="s">
        <v>2753</v>
      </c>
    </row>
    <row r="6299" spans="1:17" x14ac:dyDescent="0.4">
      <c r="A6299" t="s">
        <v>48</v>
      </c>
      <c r="B6299" t="s">
        <v>2124</v>
      </c>
      <c r="C6299" t="s">
        <v>3</v>
      </c>
      <c r="D6299">
        <v>2020</v>
      </c>
      <c r="E6299" s="3">
        <v>6</v>
      </c>
      <c r="F6299" s="21" t="s">
        <v>50</v>
      </c>
      <c r="G6299" s="1">
        <v>98</v>
      </c>
      <c r="H6299" s="1" t="s">
        <v>5781</v>
      </c>
      <c r="J6299" s="1" t="s">
        <v>2147</v>
      </c>
      <c r="K6299" s="1" t="s">
        <v>2655</v>
      </c>
      <c r="L6299" s="1" t="s">
        <v>2656</v>
      </c>
      <c r="M6299" s="1">
        <v>0</v>
      </c>
      <c r="N6299" s="1" t="s">
        <v>2277</v>
      </c>
      <c r="O6299" s="1">
        <v>43941</v>
      </c>
      <c r="P6299" s="1">
        <v>2982</v>
      </c>
      <c r="Q6299" s="1" t="s">
        <v>2657</v>
      </c>
    </row>
    <row r="6300" spans="1:17" x14ac:dyDescent="0.4">
      <c r="A6300" t="s">
        <v>48</v>
      </c>
      <c r="B6300" t="s">
        <v>2124</v>
      </c>
      <c r="C6300" t="s">
        <v>3</v>
      </c>
      <c r="D6300">
        <v>2020</v>
      </c>
      <c r="E6300" s="3">
        <v>6</v>
      </c>
      <c r="F6300" s="21" t="s">
        <v>50</v>
      </c>
      <c r="G6300" s="1">
        <v>99</v>
      </c>
      <c r="H6300" s="1" t="s">
        <v>5759</v>
      </c>
      <c r="J6300" s="1" t="s">
        <v>9</v>
      </c>
      <c r="K6300" s="1" t="s">
        <v>2340</v>
      </c>
      <c r="L6300" s="1" t="s">
        <v>2341</v>
      </c>
      <c r="M6300" s="1">
        <v>0</v>
      </c>
      <c r="N6300" s="1" t="s">
        <v>2342</v>
      </c>
      <c r="O6300" s="1">
        <v>44014</v>
      </c>
      <c r="P6300" s="1">
        <v>2972</v>
      </c>
      <c r="Q6300" s="1" t="s">
        <v>2343</v>
      </c>
    </row>
    <row r="6301" spans="1:17" x14ac:dyDescent="0.4">
      <c r="A6301" t="s">
        <v>48</v>
      </c>
      <c r="B6301" t="s">
        <v>2124</v>
      </c>
      <c r="C6301" t="s">
        <v>3</v>
      </c>
      <c r="D6301">
        <v>2020</v>
      </c>
      <c r="E6301" s="3">
        <v>6</v>
      </c>
      <c r="F6301" s="21" t="s">
        <v>50</v>
      </c>
      <c r="G6301" s="1">
        <v>100</v>
      </c>
      <c r="H6301" s="1" t="s">
        <v>5750</v>
      </c>
      <c r="J6301" s="1" t="s">
        <v>58</v>
      </c>
      <c r="K6301" s="1" t="s">
        <v>1046</v>
      </c>
      <c r="L6301" s="1" t="s">
        <v>1047</v>
      </c>
      <c r="M6301" s="1">
        <v>0</v>
      </c>
      <c r="N6301" s="1" t="s">
        <v>1048</v>
      </c>
      <c r="O6301" s="1">
        <v>43997</v>
      </c>
      <c r="P6301" s="1">
        <v>2950</v>
      </c>
      <c r="Q6301" s="1" t="s">
        <v>1049</v>
      </c>
    </row>
    <row r="6302" spans="1:17" x14ac:dyDescent="0.4">
      <c r="A6302" t="s">
        <v>48</v>
      </c>
      <c r="B6302" t="s">
        <v>2124</v>
      </c>
      <c r="C6302" t="s">
        <v>3</v>
      </c>
      <c r="D6302">
        <v>2020</v>
      </c>
      <c r="E6302" s="3">
        <v>6</v>
      </c>
      <c r="F6302" s="21" t="s">
        <v>50</v>
      </c>
      <c r="G6302" s="1">
        <v>101</v>
      </c>
      <c r="H6302" s="1" t="s">
        <v>62</v>
      </c>
      <c r="J6302" s="1" t="s">
        <v>7</v>
      </c>
      <c r="K6302" s="1" t="s">
        <v>2523</v>
      </c>
      <c r="L6302" s="1" t="s">
        <v>2524</v>
      </c>
      <c r="M6302" s="1">
        <v>0</v>
      </c>
      <c r="N6302" s="1" t="s">
        <v>2525</v>
      </c>
      <c r="O6302" s="1">
        <v>43977</v>
      </c>
      <c r="P6302" s="1">
        <v>2943</v>
      </c>
      <c r="Q6302" s="1" t="s">
        <v>2526</v>
      </c>
    </row>
    <row r="6303" spans="1:17" x14ac:dyDescent="0.4">
      <c r="A6303" t="s">
        <v>48</v>
      </c>
      <c r="B6303" t="s">
        <v>2124</v>
      </c>
      <c r="C6303" t="s">
        <v>3</v>
      </c>
      <c r="D6303">
        <v>2020</v>
      </c>
      <c r="E6303" s="3">
        <v>6</v>
      </c>
      <c r="F6303" s="21" t="s">
        <v>50</v>
      </c>
      <c r="G6303" s="1">
        <v>102</v>
      </c>
      <c r="H6303" s="1" t="s">
        <v>5999</v>
      </c>
      <c r="J6303" s="1" t="s">
        <v>16</v>
      </c>
      <c r="K6303" s="1" t="s">
        <v>6000</v>
      </c>
      <c r="L6303" s="1" t="s">
        <v>6001</v>
      </c>
      <c r="M6303" s="1">
        <v>0</v>
      </c>
      <c r="N6303" s="1" t="s">
        <v>6002</v>
      </c>
      <c r="O6303" s="1">
        <v>43971</v>
      </c>
      <c r="P6303" s="1">
        <v>2937</v>
      </c>
      <c r="Q6303" s="1" t="s">
        <v>6003</v>
      </c>
    </row>
    <row r="6304" spans="1:17" x14ac:dyDescent="0.4">
      <c r="A6304" t="s">
        <v>48</v>
      </c>
      <c r="B6304" t="s">
        <v>2124</v>
      </c>
      <c r="C6304" t="s">
        <v>3</v>
      </c>
      <c r="D6304">
        <v>2020</v>
      </c>
      <c r="E6304" s="3">
        <v>6</v>
      </c>
      <c r="F6304" s="21" t="s">
        <v>50</v>
      </c>
      <c r="G6304" s="1">
        <v>103</v>
      </c>
      <c r="H6304" s="1" t="s">
        <v>5742</v>
      </c>
      <c r="J6304" s="1" t="s">
        <v>23</v>
      </c>
      <c r="K6304" s="1" t="s">
        <v>2530</v>
      </c>
      <c r="L6304" s="1" t="s">
        <v>2531</v>
      </c>
      <c r="M6304" s="1">
        <v>0</v>
      </c>
      <c r="N6304" s="1" t="s">
        <v>2532</v>
      </c>
      <c r="O6304" s="1">
        <v>44006</v>
      </c>
      <c r="P6304" s="1">
        <v>2918</v>
      </c>
      <c r="Q6304" s="1" t="s">
        <v>2533</v>
      </c>
    </row>
    <row r="6305" spans="1:17" x14ac:dyDescent="0.4">
      <c r="A6305" t="s">
        <v>48</v>
      </c>
      <c r="B6305" t="s">
        <v>2124</v>
      </c>
      <c r="C6305" t="s">
        <v>3</v>
      </c>
      <c r="D6305">
        <v>2020</v>
      </c>
      <c r="E6305" s="3">
        <v>6</v>
      </c>
      <c r="F6305" s="21" t="s">
        <v>50</v>
      </c>
      <c r="G6305" s="1">
        <v>104</v>
      </c>
      <c r="H6305" s="1" t="s">
        <v>5804</v>
      </c>
      <c r="J6305" s="1" t="s">
        <v>10</v>
      </c>
      <c r="K6305" s="1" t="s">
        <v>2315</v>
      </c>
      <c r="L6305" s="1" t="s">
        <v>2316</v>
      </c>
      <c r="M6305" s="1">
        <v>0</v>
      </c>
      <c r="N6305" s="1" t="s">
        <v>922</v>
      </c>
      <c r="O6305" s="1">
        <v>44014</v>
      </c>
      <c r="P6305" s="1">
        <v>2864</v>
      </c>
      <c r="Q6305" s="1" t="s">
        <v>2317</v>
      </c>
    </row>
    <row r="6306" spans="1:17" x14ac:dyDescent="0.4">
      <c r="A6306" t="s">
        <v>48</v>
      </c>
      <c r="B6306" t="s">
        <v>2124</v>
      </c>
      <c r="C6306" t="s">
        <v>3</v>
      </c>
      <c r="D6306">
        <v>2020</v>
      </c>
      <c r="E6306" s="3">
        <v>6</v>
      </c>
      <c r="F6306" s="21" t="s">
        <v>50</v>
      </c>
      <c r="G6306" s="1">
        <v>105</v>
      </c>
      <c r="H6306" s="1" t="s">
        <v>5742</v>
      </c>
      <c r="J6306" s="1" t="s">
        <v>73</v>
      </c>
      <c r="K6306" s="1" t="s">
        <v>2509</v>
      </c>
      <c r="L6306" s="1" t="s">
        <v>2185</v>
      </c>
      <c r="M6306" s="1">
        <v>0</v>
      </c>
      <c r="N6306" s="1" t="s">
        <v>2510</v>
      </c>
      <c r="O6306" s="1">
        <v>43829</v>
      </c>
      <c r="P6306" s="1">
        <v>2847</v>
      </c>
      <c r="Q6306" s="1" t="s">
        <v>2511</v>
      </c>
    </row>
    <row r="6307" spans="1:17" x14ac:dyDescent="0.4">
      <c r="A6307" t="s">
        <v>48</v>
      </c>
      <c r="B6307" t="s">
        <v>2124</v>
      </c>
      <c r="C6307" t="s">
        <v>3</v>
      </c>
      <c r="D6307">
        <v>2020</v>
      </c>
      <c r="E6307" s="3">
        <v>6</v>
      </c>
      <c r="F6307" s="21" t="s">
        <v>50</v>
      </c>
      <c r="G6307" s="1">
        <v>106</v>
      </c>
      <c r="H6307" s="1" t="s">
        <v>5743</v>
      </c>
      <c r="J6307" s="1" t="s">
        <v>16</v>
      </c>
      <c r="K6307" s="1" t="s">
        <v>2579</v>
      </c>
      <c r="L6307" s="1" t="s">
        <v>2580</v>
      </c>
      <c r="M6307" s="1">
        <v>0</v>
      </c>
      <c r="N6307" s="1" t="s">
        <v>2581</v>
      </c>
      <c r="O6307" s="1">
        <v>43965</v>
      </c>
      <c r="P6307" s="1">
        <v>2828</v>
      </c>
      <c r="Q6307" s="1" t="s">
        <v>2582</v>
      </c>
    </row>
    <row r="6308" spans="1:17" x14ac:dyDescent="0.4">
      <c r="A6308" t="s">
        <v>48</v>
      </c>
      <c r="B6308" t="s">
        <v>2124</v>
      </c>
      <c r="C6308" t="s">
        <v>3</v>
      </c>
      <c r="D6308">
        <v>2020</v>
      </c>
      <c r="E6308" s="3">
        <v>6</v>
      </c>
      <c r="F6308" s="21" t="s">
        <v>50</v>
      </c>
      <c r="G6308" s="1">
        <v>107</v>
      </c>
      <c r="H6308" s="1" t="s">
        <v>5764</v>
      </c>
      <c r="J6308" s="1" t="s">
        <v>23</v>
      </c>
      <c r="K6308" s="1" t="s">
        <v>2721</v>
      </c>
      <c r="L6308" s="1" t="s">
        <v>2722</v>
      </c>
      <c r="M6308" s="1">
        <v>0</v>
      </c>
      <c r="N6308" s="1" t="s">
        <v>226</v>
      </c>
      <c r="O6308" s="1">
        <v>44006</v>
      </c>
      <c r="P6308" s="1">
        <v>2825</v>
      </c>
      <c r="Q6308" s="1" t="s">
        <v>2723</v>
      </c>
    </row>
    <row r="6309" spans="1:17" x14ac:dyDescent="0.4">
      <c r="A6309" t="s">
        <v>48</v>
      </c>
      <c r="B6309" t="s">
        <v>2124</v>
      </c>
      <c r="C6309" t="s">
        <v>3</v>
      </c>
      <c r="D6309">
        <v>2020</v>
      </c>
      <c r="E6309" s="3">
        <v>6</v>
      </c>
      <c r="F6309" s="21" t="s">
        <v>50</v>
      </c>
      <c r="G6309" s="1">
        <v>108</v>
      </c>
      <c r="H6309" s="1" t="s">
        <v>5749</v>
      </c>
      <c r="J6309" s="1" t="s">
        <v>82</v>
      </c>
      <c r="K6309" s="1" t="s">
        <v>2953</v>
      </c>
      <c r="L6309" s="1" t="s">
        <v>2483</v>
      </c>
      <c r="M6309" s="1">
        <v>0</v>
      </c>
      <c r="N6309" s="1" t="s">
        <v>2954</v>
      </c>
      <c r="O6309" s="1">
        <v>43973</v>
      </c>
      <c r="P6309" s="1">
        <v>2812</v>
      </c>
      <c r="Q6309" s="1" t="s">
        <v>2955</v>
      </c>
    </row>
    <row r="6310" spans="1:17" x14ac:dyDescent="0.4">
      <c r="A6310" t="s">
        <v>48</v>
      </c>
      <c r="B6310" t="s">
        <v>2124</v>
      </c>
      <c r="C6310" t="s">
        <v>3</v>
      </c>
      <c r="D6310">
        <v>2020</v>
      </c>
      <c r="E6310" s="3">
        <v>6</v>
      </c>
      <c r="F6310" s="21" t="s">
        <v>50</v>
      </c>
      <c r="G6310" s="1">
        <v>109</v>
      </c>
      <c r="H6310" s="1" t="s">
        <v>5756</v>
      </c>
      <c r="J6310" s="1" t="s">
        <v>10</v>
      </c>
      <c r="K6310" s="1" t="s">
        <v>398</v>
      </c>
      <c r="L6310" s="1" t="s">
        <v>399</v>
      </c>
      <c r="M6310" s="1">
        <v>0</v>
      </c>
      <c r="N6310" s="1" t="s">
        <v>400</v>
      </c>
      <c r="O6310" s="1">
        <v>43773</v>
      </c>
      <c r="P6310" s="1">
        <v>2792</v>
      </c>
      <c r="Q6310" s="1" t="s">
        <v>401</v>
      </c>
    </row>
    <row r="6311" spans="1:17" x14ac:dyDescent="0.4">
      <c r="A6311" t="s">
        <v>48</v>
      </c>
      <c r="B6311" t="s">
        <v>2124</v>
      </c>
      <c r="C6311" t="s">
        <v>3</v>
      </c>
      <c r="D6311">
        <v>2020</v>
      </c>
      <c r="E6311" s="3">
        <v>6</v>
      </c>
      <c r="F6311" s="21" t="s">
        <v>50</v>
      </c>
      <c r="G6311" s="1">
        <v>110</v>
      </c>
      <c r="H6311" s="1" t="s">
        <v>5749</v>
      </c>
      <c r="J6311" s="1" t="s">
        <v>73</v>
      </c>
      <c r="K6311" s="1" t="s">
        <v>2707</v>
      </c>
      <c r="L6311" s="1" t="s">
        <v>2708</v>
      </c>
      <c r="M6311" s="1">
        <v>0</v>
      </c>
      <c r="N6311" s="1" t="s">
        <v>2464</v>
      </c>
      <c r="O6311" s="1">
        <v>43826</v>
      </c>
      <c r="P6311" s="1">
        <v>2777</v>
      </c>
      <c r="Q6311" s="1" t="s">
        <v>2709</v>
      </c>
    </row>
    <row r="6312" spans="1:17" x14ac:dyDescent="0.4">
      <c r="A6312" t="s">
        <v>48</v>
      </c>
      <c r="B6312" t="s">
        <v>2124</v>
      </c>
      <c r="C6312" t="s">
        <v>3</v>
      </c>
      <c r="D6312">
        <v>2020</v>
      </c>
      <c r="E6312" s="3">
        <v>6</v>
      </c>
      <c r="F6312" s="21" t="s">
        <v>50</v>
      </c>
      <c r="G6312" s="1">
        <v>111</v>
      </c>
      <c r="H6312" s="1" t="s">
        <v>5906</v>
      </c>
      <c r="J6312" s="1" t="s">
        <v>8</v>
      </c>
      <c r="K6312" s="1" t="s">
        <v>2636</v>
      </c>
      <c r="L6312" s="1" t="s">
        <v>2637</v>
      </c>
      <c r="M6312" s="1">
        <v>0</v>
      </c>
      <c r="N6312" s="1" t="s">
        <v>2638</v>
      </c>
      <c r="O6312" s="1">
        <v>44004</v>
      </c>
      <c r="P6312" s="1">
        <v>2764</v>
      </c>
      <c r="Q6312" s="1" t="s">
        <v>2639</v>
      </c>
    </row>
    <row r="6313" spans="1:17" x14ac:dyDescent="0.4">
      <c r="A6313" t="s">
        <v>48</v>
      </c>
      <c r="B6313" t="s">
        <v>2124</v>
      </c>
      <c r="C6313" t="s">
        <v>3</v>
      </c>
      <c r="D6313">
        <v>2020</v>
      </c>
      <c r="E6313" s="3">
        <v>6</v>
      </c>
      <c r="F6313" s="21" t="s">
        <v>50</v>
      </c>
      <c r="G6313" s="1">
        <v>112</v>
      </c>
      <c r="H6313" s="1" t="s">
        <v>5746</v>
      </c>
      <c r="J6313" s="1" t="s">
        <v>163</v>
      </c>
      <c r="K6313" s="1" t="s">
        <v>2602</v>
      </c>
      <c r="L6313" s="1" t="s">
        <v>2603</v>
      </c>
      <c r="M6313" s="1">
        <v>0</v>
      </c>
      <c r="N6313" s="1" t="s">
        <v>935</v>
      </c>
      <c r="O6313" s="1">
        <v>44012</v>
      </c>
      <c r="P6313" s="1">
        <v>2742</v>
      </c>
      <c r="Q6313" s="1" t="s">
        <v>2604</v>
      </c>
    </row>
    <row r="6314" spans="1:17" x14ac:dyDescent="0.4">
      <c r="A6314" t="s">
        <v>48</v>
      </c>
      <c r="B6314" t="s">
        <v>2124</v>
      </c>
      <c r="C6314" t="s">
        <v>3</v>
      </c>
      <c r="D6314">
        <v>2020</v>
      </c>
      <c r="E6314" s="3">
        <v>6</v>
      </c>
      <c r="F6314" s="21" t="s">
        <v>50</v>
      </c>
      <c r="G6314" s="1">
        <v>113</v>
      </c>
      <c r="H6314" s="1" t="s">
        <v>5876</v>
      </c>
      <c r="J6314" s="1" t="s">
        <v>274</v>
      </c>
      <c r="K6314" s="1" t="s">
        <v>2857</v>
      </c>
      <c r="L6314" s="1" t="s">
        <v>2858</v>
      </c>
      <c r="M6314" s="1">
        <v>0</v>
      </c>
      <c r="N6314" s="1" t="s">
        <v>2859</v>
      </c>
      <c r="O6314" s="1">
        <v>44013</v>
      </c>
      <c r="P6314" s="1">
        <v>2725</v>
      </c>
      <c r="Q6314" s="1" t="s">
        <v>2860</v>
      </c>
    </row>
    <row r="6315" spans="1:17" x14ac:dyDescent="0.4">
      <c r="A6315" t="s">
        <v>48</v>
      </c>
      <c r="B6315" t="s">
        <v>2124</v>
      </c>
      <c r="C6315" t="s">
        <v>3</v>
      </c>
      <c r="D6315">
        <v>2020</v>
      </c>
      <c r="E6315" s="3">
        <v>6</v>
      </c>
      <c r="F6315" s="21" t="s">
        <v>50</v>
      </c>
      <c r="G6315" s="1">
        <v>114</v>
      </c>
      <c r="H6315" s="1" t="s">
        <v>81</v>
      </c>
      <c r="J6315" s="1" t="s">
        <v>10</v>
      </c>
      <c r="K6315" s="1" t="s">
        <v>6004</v>
      </c>
      <c r="L6315" s="1" t="s">
        <v>6004</v>
      </c>
      <c r="M6315" s="1">
        <v>0</v>
      </c>
      <c r="N6315" s="1" t="s">
        <v>343</v>
      </c>
      <c r="O6315" s="1">
        <v>43917</v>
      </c>
      <c r="P6315" s="1">
        <v>2702</v>
      </c>
      <c r="Q6315" s="1" t="s">
        <v>6005</v>
      </c>
    </row>
    <row r="6316" spans="1:17" x14ac:dyDescent="0.4">
      <c r="A6316" t="s">
        <v>48</v>
      </c>
      <c r="B6316" t="s">
        <v>2124</v>
      </c>
      <c r="C6316" t="s">
        <v>3</v>
      </c>
      <c r="D6316">
        <v>2020</v>
      </c>
      <c r="E6316" s="3">
        <v>6</v>
      </c>
      <c r="F6316" s="21" t="s">
        <v>50</v>
      </c>
      <c r="G6316" s="1">
        <v>115</v>
      </c>
      <c r="H6316" s="1" t="s">
        <v>5772</v>
      </c>
      <c r="J6316" s="1" t="s">
        <v>9</v>
      </c>
      <c r="K6316" s="1" t="s">
        <v>2981</v>
      </c>
      <c r="L6316" s="1" t="s">
        <v>2982</v>
      </c>
      <c r="M6316" s="1">
        <v>0</v>
      </c>
      <c r="N6316" s="1" t="s">
        <v>2983</v>
      </c>
      <c r="O6316" s="1">
        <v>44014</v>
      </c>
      <c r="P6316" s="1">
        <v>2690</v>
      </c>
      <c r="Q6316" s="1" t="s">
        <v>2984</v>
      </c>
    </row>
    <row r="6317" spans="1:17" x14ac:dyDescent="0.4">
      <c r="A6317" t="s">
        <v>48</v>
      </c>
      <c r="B6317" t="s">
        <v>2124</v>
      </c>
      <c r="C6317" t="s">
        <v>3</v>
      </c>
      <c r="D6317">
        <v>2020</v>
      </c>
      <c r="E6317" s="3">
        <v>6</v>
      </c>
      <c r="F6317" s="21" t="s">
        <v>50</v>
      </c>
      <c r="G6317" s="1">
        <v>116</v>
      </c>
      <c r="H6317" s="1" t="s">
        <v>5907</v>
      </c>
      <c r="J6317" s="1" t="s">
        <v>23</v>
      </c>
      <c r="K6317" s="1" t="s">
        <v>2563</v>
      </c>
      <c r="L6317" s="1" t="s">
        <v>2564</v>
      </c>
      <c r="M6317" s="1">
        <v>0</v>
      </c>
      <c r="N6317" s="1" t="s">
        <v>2565</v>
      </c>
      <c r="O6317" s="1">
        <v>43887</v>
      </c>
      <c r="P6317" s="1">
        <v>2670</v>
      </c>
      <c r="Q6317" s="1" t="s">
        <v>2566</v>
      </c>
    </row>
    <row r="6318" spans="1:17" x14ac:dyDescent="0.4">
      <c r="A6318" t="s">
        <v>48</v>
      </c>
      <c r="B6318" t="s">
        <v>2124</v>
      </c>
      <c r="C6318" t="s">
        <v>3</v>
      </c>
      <c r="D6318">
        <v>2020</v>
      </c>
      <c r="E6318" s="3">
        <v>6</v>
      </c>
      <c r="F6318" s="21" t="s">
        <v>50</v>
      </c>
      <c r="G6318" s="1">
        <v>117</v>
      </c>
      <c r="H6318" s="1" t="s">
        <v>5744</v>
      </c>
      <c r="J6318" s="1" t="s">
        <v>21</v>
      </c>
      <c r="K6318" s="1" t="s">
        <v>774</v>
      </c>
      <c r="L6318" s="1" t="s">
        <v>775</v>
      </c>
      <c r="M6318" s="1">
        <v>0</v>
      </c>
      <c r="N6318" s="1" t="s">
        <v>776</v>
      </c>
      <c r="O6318" s="1">
        <v>43983</v>
      </c>
      <c r="P6318" s="1">
        <v>2666</v>
      </c>
      <c r="Q6318" s="1" t="s">
        <v>777</v>
      </c>
    </row>
    <row r="6319" spans="1:17" x14ac:dyDescent="0.4">
      <c r="A6319" t="s">
        <v>48</v>
      </c>
      <c r="B6319" t="s">
        <v>2124</v>
      </c>
      <c r="C6319" t="s">
        <v>3</v>
      </c>
      <c r="D6319">
        <v>2020</v>
      </c>
      <c r="E6319" s="3">
        <v>6</v>
      </c>
      <c r="F6319" s="21" t="s">
        <v>50</v>
      </c>
      <c r="G6319" s="1">
        <v>118</v>
      </c>
      <c r="H6319" s="1" t="s">
        <v>5799</v>
      </c>
      <c r="J6319" s="1" t="s">
        <v>58</v>
      </c>
      <c r="K6319" s="1" t="s">
        <v>2684</v>
      </c>
      <c r="L6319" s="1" t="s">
        <v>2685</v>
      </c>
      <c r="M6319" s="1">
        <v>0</v>
      </c>
      <c r="N6319" s="1" t="s">
        <v>2686</v>
      </c>
      <c r="O6319" s="1">
        <v>44001</v>
      </c>
      <c r="P6319" s="1">
        <v>2644</v>
      </c>
      <c r="Q6319" s="1" t="s">
        <v>2687</v>
      </c>
    </row>
    <row r="6320" spans="1:17" x14ac:dyDescent="0.4">
      <c r="A6320" t="s">
        <v>48</v>
      </c>
      <c r="B6320" t="s">
        <v>2124</v>
      </c>
      <c r="C6320" t="s">
        <v>3</v>
      </c>
      <c r="D6320">
        <v>2020</v>
      </c>
      <c r="E6320" s="3">
        <v>6</v>
      </c>
      <c r="F6320" s="21" t="s">
        <v>50</v>
      </c>
      <c r="G6320" s="1">
        <v>119</v>
      </c>
      <c r="H6320" s="1" t="s">
        <v>5820</v>
      </c>
      <c r="J6320" s="1" t="s">
        <v>274</v>
      </c>
      <c r="K6320" s="1" t="s">
        <v>2758</v>
      </c>
      <c r="L6320" s="1" t="s">
        <v>2759</v>
      </c>
      <c r="M6320" s="1">
        <v>0</v>
      </c>
      <c r="N6320" s="1" t="s">
        <v>2760</v>
      </c>
      <c r="O6320" s="1">
        <v>43980</v>
      </c>
      <c r="P6320" s="1">
        <v>2644</v>
      </c>
      <c r="Q6320" s="1" t="s">
        <v>2761</v>
      </c>
    </row>
    <row r="6321" spans="1:17" x14ac:dyDescent="0.4">
      <c r="A6321" t="s">
        <v>48</v>
      </c>
      <c r="B6321" t="s">
        <v>2124</v>
      </c>
      <c r="C6321" t="s">
        <v>3</v>
      </c>
      <c r="D6321">
        <v>2020</v>
      </c>
      <c r="E6321" s="3">
        <v>6</v>
      </c>
      <c r="F6321" s="21" t="s">
        <v>50</v>
      </c>
      <c r="G6321" s="1">
        <v>120</v>
      </c>
      <c r="H6321" s="1" t="s">
        <v>5741</v>
      </c>
      <c r="J6321" s="1" t="s">
        <v>58</v>
      </c>
      <c r="K6321" s="1" t="s">
        <v>2519</v>
      </c>
      <c r="L6321" s="1" t="s">
        <v>2520</v>
      </c>
      <c r="M6321" s="1">
        <v>0</v>
      </c>
      <c r="N6321" s="1" t="s">
        <v>2521</v>
      </c>
      <c r="O6321" s="1">
        <v>43998</v>
      </c>
      <c r="P6321" s="1">
        <v>2643</v>
      </c>
      <c r="Q6321" s="1" t="s">
        <v>2522</v>
      </c>
    </row>
    <row r="6322" spans="1:17" x14ac:dyDescent="0.4">
      <c r="A6322" t="s">
        <v>48</v>
      </c>
      <c r="B6322" t="s">
        <v>2124</v>
      </c>
      <c r="C6322" t="s">
        <v>3</v>
      </c>
      <c r="D6322">
        <v>2020</v>
      </c>
      <c r="E6322" s="3">
        <v>6</v>
      </c>
      <c r="F6322" s="21" t="s">
        <v>50</v>
      </c>
      <c r="G6322" s="1">
        <v>121</v>
      </c>
      <c r="H6322" s="1" t="s">
        <v>5775</v>
      </c>
      <c r="J6322" s="1" t="s">
        <v>23</v>
      </c>
      <c r="K6322" s="1" t="s">
        <v>2746</v>
      </c>
      <c r="L6322" s="1" t="s">
        <v>2747</v>
      </c>
      <c r="M6322" s="1">
        <v>0</v>
      </c>
      <c r="N6322" s="1" t="s">
        <v>226</v>
      </c>
      <c r="O6322" s="1">
        <v>44014</v>
      </c>
      <c r="P6322" s="1">
        <v>2612</v>
      </c>
      <c r="Q6322" s="1" t="s">
        <v>2748</v>
      </c>
    </row>
    <row r="6323" spans="1:17" x14ac:dyDescent="0.4">
      <c r="A6323" t="s">
        <v>48</v>
      </c>
      <c r="B6323" t="s">
        <v>2124</v>
      </c>
      <c r="C6323" t="s">
        <v>3</v>
      </c>
      <c r="D6323">
        <v>2020</v>
      </c>
      <c r="E6323" s="3">
        <v>6</v>
      </c>
      <c r="F6323" s="21" t="s">
        <v>50</v>
      </c>
      <c r="G6323" s="1">
        <v>122</v>
      </c>
      <c r="H6323" s="1" t="s">
        <v>5757</v>
      </c>
      <c r="J6323" s="1" t="s">
        <v>16</v>
      </c>
      <c r="K6323" s="1" t="s">
        <v>2624</v>
      </c>
      <c r="L6323" s="1" t="s">
        <v>2625</v>
      </c>
      <c r="M6323" s="1">
        <v>0</v>
      </c>
      <c r="N6323" s="1" t="s">
        <v>2626</v>
      </c>
      <c r="O6323" s="1">
        <v>44015</v>
      </c>
      <c r="P6323" s="1">
        <v>2576</v>
      </c>
      <c r="Q6323" s="1" t="s">
        <v>2627</v>
      </c>
    </row>
    <row r="6324" spans="1:17" x14ac:dyDescent="0.4">
      <c r="A6324" t="s">
        <v>48</v>
      </c>
      <c r="B6324" t="s">
        <v>2124</v>
      </c>
      <c r="C6324" t="s">
        <v>3</v>
      </c>
      <c r="D6324">
        <v>2020</v>
      </c>
      <c r="E6324" s="3">
        <v>6</v>
      </c>
      <c r="F6324" s="21" t="s">
        <v>50</v>
      </c>
      <c r="G6324" s="1">
        <v>123</v>
      </c>
      <c r="H6324" s="1" t="s">
        <v>62</v>
      </c>
      <c r="J6324" s="1" t="s">
        <v>73</v>
      </c>
      <c r="K6324" s="1" t="s">
        <v>2779</v>
      </c>
      <c r="L6324" s="1" t="s">
        <v>2681</v>
      </c>
      <c r="M6324" s="1">
        <v>0</v>
      </c>
      <c r="N6324" s="1" t="s">
        <v>2682</v>
      </c>
      <c r="O6324" s="1">
        <v>43949</v>
      </c>
      <c r="P6324" s="1">
        <v>2565</v>
      </c>
      <c r="Q6324" s="1" t="s">
        <v>2780</v>
      </c>
    </row>
    <row r="6325" spans="1:17" x14ac:dyDescent="0.4">
      <c r="A6325" t="s">
        <v>48</v>
      </c>
      <c r="B6325" t="s">
        <v>2124</v>
      </c>
      <c r="C6325" t="s">
        <v>3</v>
      </c>
      <c r="D6325">
        <v>2020</v>
      </c>
      <c r="E6325" s="3">
        <v>6</v>
      </c>
      <c r="F6325" s="21" t="s">
        <v>50</v>
      </c>
      <c r="G6325" s="1">
        <v>124</v>
      </c>
      <c r="H6325" s="1" t="s">
        <v>5848</v>
      </c>
      <c r="J6325" s="1" t="s">
        <v>21</v>
      </c>
      <c r="K6325" s="1" t="s">
        <v>2670</v>
      </c>
      <c r="L6325" s="1" t="s">
        <v>598</v>
      </c>
      <c r="M6325" s="1">
        <v>0</v>
      </c>
      <c r="N6325" s="1" t="s">
        <v>2671</v>
      </c>
      <c r="O6325" s="1">
        <v>43998</v>
      </c>
      <c r="P6325" s="1">
        <v>2562</v>
      </c>
      <c r="Q6325" s="1" t="s">
        <v>2672</v>
      </c>
    </row>
    <row r="6326" spans="1:17" x14ac:dyDescent="0.4">
      <c r="A6326" t="s">
        <v>48</v>
      </c>
      <c r="B6326" t="s">
        <v>2124</v>
      </c>
      <c r="C6326" t="s">
        <v>3</v>
      </c>
      <c r="D6326">
        <v>2020</v>
      </c>
      <c r="E6326" s="3">
        <v>6</v>
      </c>
      <c r="F6326" s="21" t="s">
        <v>50</v>
      </c>
      <c r="G6326" s="1">
        <v>125</v>
      </c>
      <c r="H6326" s="1" t="s">
        <v>5767</v>
      </c>
      <c r="J6326" s="1" t="s">
        <v>21</v>
      </c>
      <c r="K6326" s="1" t="s">
        <v>2571</v>
      </c>
      <c r="L6326" s="1" t="s">
        <v>2572</v>
      </c>
      <c r="M6326" s="1">
        <v>0</v>
      </c>
      <c r="N6326" s="1" t="s">
        <v>2573</v>
      </c>
      <c r="O6326" s="1">
        <v>44006</v>
      </c>
      <c r="P6326" s="1">
        <v>2515</v>
      </c>
      <c r="Q6326" s="1" t="s">
        <v>2574</v>
      </c>
    </row>
    <row r="6327" spans="1:17" x14ac:dyDescent="0.4">
      <c r="A6327" t="s">
        <v>48</v>
      </c>
      <c r="B6327" t="s">
        <v>2124</v>
      </c>
      <c r="C6327" t="s">
        <v>3</v>
      </c>
      <c r="D6327">
        <v>2020</v>
      </c>
      <c r="E6327" s="3">
        <v>6</v>
      </c>
      <c r="F6327" s="21" t="s">
        <v>50</v>
      </c>
      <c r="G6327" s="1">
        <v>126</v>
      </c>
      <c r="H6327" s="1" t="s">
        <v>81</v>
      </c>
      <c r="J6327" s="1" t="s">
        <v>10</v>
      </c>
      <c r="K6327" s="1" t="s">
        <v>6006</v>
      </c>
      <c r="L6327" s="1" t="s">
        <v>6007</v>
      </c>
      <c r="M6327" s="1">
        <v>0</v>
      </c>
      <c r="N6327" s="1" t="s">
        <v>6008</v>
      </c>
      <c r="O6327" s="1">
        <v>44015</v>
      </c>
      <c r="P6327" s="1">
        <v>2506</v>
      </c>
      <c r="Q6327" s="1" t="s">
        <v>6009</v>
      </c>
    </row>
    <row r="6328" spans="1:17" x14ac:dyDescent="0.4">
      <c r="A6328" t="s">
        <v>48</v>
      </c>
      <c r="B6328" t="s">
        <v>2124</v>
      </c>
      <c r="C6328" t="s">
        <v>3</v>
      </c>
      <c r="D6328">
        <v>2020</v>
      </c>
      <c r="E6328" s="3">
        <v>6</v>
      </c>
      <c r="F6328" s="21" t="s">
        <v>50</v>
      </c>
      <c r="G6328" s="1">
        <v>127</v>
      </c>
      <c r="H6328" s="1" t="s">
        <v>62</v>
      </c>
      <c r="J6328" s="1" t="s">
        <v>73</v>
      </c>
      <c r="K6328" s="1" t="s">
        <v>2666</v>
      </c>
      <c r="L6328" s="1" t="s">
        <v>2667</v>
      </c>
      <c r="M6328" s="1">
        <v>0</v>
      </c>
      <c r="N6328" s="1" t="s">
        <v>2668</v>
      </c>
      <c r="O6328" s="1">
        <v>44007</v>
      </c>
      <c r="P6328" s="1">
        <v>2499</v>
      </c>
      <c r="Q6328" s="1" t="s">
        <v>2669</v>
      </c>
    </row>
    <row r="6329" spans="1:17" x14ac:dyDescent="0.4">
      <c r="A6329" t="s">
        <v>48</v>
      </c>
      <c r="B6329" t="s">
        <v>2124</v>
      </c>
      <c r="C6329" t="s">
        <v>3</v>
      </c>
      <c r="D6329">
        <v>2020</v>
      </c>
      <c r="E6329" s="3">
        <v>6</v>
      </c>
      <c r="F6329" s="21" t="s">
        <v>50</v>
      </c>
      <c r="G6329" s="1">
        <v>128</v>
      </c>
      <c r="H6329" s="1" t="s">
        <v>5985</v>
      </c>
      <c r="J6329" s="1" t="s">
        <v>23</v>
      </c>
      <c r="K6329" s="1" t="s">
        <v>2945</v>
      </c>
      <c r="L6329" s="1" t="s">
        <v>2946</v>
      </c>
      <c r="M6329" s="1">
        <v>0</v>
      </c>
      <c r="N6329" s="1" t="s">
        <v>2947</v>
      </c>
      <c r="O6329" s="1">
        <v>43889</v>
      </c>
      <c r="P6329" s="1">
        <v>2441</v>
      </c>
      <c r="Q6329" s="1" t="s">
        <v>2948</v>
      </c>
    </row>
    <row r="6330" spans="1:17" x14ac:dyDescent="0.4">
      <c r="A6330" t="s">
        <v>48</v>
      </c>
      <c r="B6330" t="s">
        <v>2124</v>
      </c>
      <c r="C6330" t="s">
        <v>3</v>
      </c>
      <c r="D6330">
        <v>2020</v>
      </c>
      <c r="E6330" s="3">
        <v>6</v>
      </c>
      <c r="F6330" s="21" t="s">
        <v>50</v>
      </c>
      <c r="G6330" s="1">
        <v>129</v>
      </c>
      <c r="H6330" s="1" t="s">
        <v>6010</v>
      </c>
      <c r="J6330" s="1" t="s">
        <v>2147</v>
      </c>
      <c r="K6330" s="1" t="s">
        <v>3055</v>
      </c>
      <c r="L6330" s="1" t="s">
        <v>3056</v>
      </c>
      <c r="M6330" s="1">
        <v>0</v>
      </c>
      <c r="N6330" s="1" t="s">
        <v>2943</v>
      </c>
      <c r="O6330" s="1">
        <v>43904</v>
      </c>
      <c r="P6330" s="1">
        <v>2431</v>
      </c>
      <c r="Q6330" s="1" t="s">
        <v>3057</v>
      </c>
    </row>
    <row r="6331" spans="1:17" x14ac:dyDescent="0.4">
      <c r="A6331" t="s">
        <v>48</v>
      </c>
      <c r="B6331" t="s">
        <v>2124</v>
      </c>
      <c r="C6331" t="s">
        <v>3</v>
      </c>
      <c r="D6331">
        <v>2020</v>
      </c>
      <c r="E6331" s="3">
        <v>6</v>
      </c>
      <c r="F6331" s="21" t="s">
        <v>50</v>
      </c>
      <c r="G6331" s="1">
        <v>130</v>
      </c>
      <c r="H6331" s="1" t="s">
        <v>5741</v>
      </c>
      <c r="J6331" s="1" t="s">
        <v>73</v>
      </c>
      <c r="K6331" s="1" t="s">
        <v>2960</v>
      </c>
      <c r="L6331" s="1" t="s">
        <v>2961</v>
      </c>
      <c r="M6331" s="1">
        <v>0</v>
      </c>
      <c r="N6331" s="1" t="s">
        <v>2943</v>
      </c>
      <c r="O6331" s="1">
        <v>43904</v>
      </c>
      <c r="P6331" s="1">
        <v>2412</v>
      </c>
      <c r="Q6331" s="1" t="s">
        <v>2962</v>
      </c>
    </row>
    <row r="6332" spans="1:17" x14ac:dyDescent="0.4">
      <c r="A6332" t="s">
        <v>48</v>
      </c>
      <c r="B6332" t="s">
        <v>2124</v>
      </c>
      <c r="C6332" t="s">
        <v>3</v>
      </c>
      <c r="D6332">
        <v>2020</v>
      </c>
      <c r="E6332" s="3">
        <v>6</v>
      </c>
      <c r="F6332" s="21" t="s">
        <v>50</v>
      </c>
      <c r="G6332" s="1">
        <v>131</v>
      </c>
      <c r="H6332" s="1" t="s">
        <v>5945</v>
      </c>
      <c r="J6332" s="1" t="s">
        <v>21</v>
      </c>
      <c r="K6332" s="1" t="s">
        <v>1616</v>
      </c>
      <c r="L6332" s="1" t="s">
        <v>1617</v>
      </c>
      <c r="M6332" s="1">
        <v>6500</v>
      </c>
      <c r="O6332" s="1">
        <v>44015</v>
      </c>
      <c r="P6332" s="1">
        <v>2384</v>
      </c>
      <c r="Q6332" s="1" t="s">
        <v>1618</v>
      </c>
    </row>
    <row r="6333" spans="1:17" x14ac:dyDescent="0.4">
      <c r="A6333" t="s">
        <v>48</v>
      </c>
      <c r="B6333" t="s">
        <v>2124</v>
      </c>
      <c r="C6333" t="s">
        <v>3</v>
      </c>
      <c r="D6333">
        <v>2020</v>
      </c>
      <c r="E6333" s="3">
        <v>6</v>
      </c>
      <c r="F6333" s="21" t="s">
        <v>50</v>
      </c>
      <c r="G6333" s="1">
        <v>132</v>
      </c>
      <c r="H6333" s="1" t="s">
        <v>6011</v>
      </c>
      <c r="J6333" s="1" t="s">
        <v>10</v>
      </c>
      <c r="K6333" s="1" t="s">
        <v>6012</v>
      </c>
      <c r="L6333" s="1" t="s">
        <v>6013</v>
      </c>
      <c r="M6333" s="1">
        <v>0</v>
      </c>
      <c r="N6333" s="1" t="s">
        <v>6014</v>
      </c>
      <c r="O6333" s="1">
        <v>44005</v>
      </c>
      <c r="P6333" s="1">
        <v>2384</v>
      </c>
      <c r="Q6333" s="1" t="s">
        <v>6015</v>
      </c>
    </row>
    <row r="6334" spans="1:17" x14ac:dyDescent="0.4">
      <c r="A6334" t="s">
        <v>48</v>
      </c>
      <c r="B6334" t="s">
        <v>2124</v>
      </c>
      <c r="C6334" t="s">
        <v>3</v>
      </c>
      <c r="D6334">
        <v>2020</v>
      </c>
      <c r="E6334" s="3">
        <v>6</v>
      </c>
      <c r="F6334" s="21" t="s">
        <v>50</v>
      </c>
      <c r="G6334" s="1">
        <v>133</v>
      </c>
      <c r="H6334" s="1" t="s">
        <v>5746</v>
      </c>
      <c r="J6334" s="1" t="s">
        <v>274</v>
      </c>
      <c r="K6334" s="1" t="s">
        <v>2567</v>
      </c>
      <c r="L6334" s="1" t="s">
        <v>2568</v>
      </c>
      <c r="M6334" s="1">
        <v>0</v>
      </c>
      <c r="N6334" s="1" t="s">
        <v>2569</v>
      </c>
      <c r="O6334" s="1">
        <v>44005</v>
      </c>
      <c r="P6334" s="1">
        <v>2377</v>
      </c>
      <c r="Q6334" s="1" t="s">
        <v>2570</v>
      </c>
    </row>
    <row r="6335" spans="1:17" x14ac:dyDescent="0.4">
      <c r="A6335" t="s">
        <v>48</v>
      </c>
      <c r="B6335" t="s">
        <v>2124</v>
      </c>
      <c r="C6335" t="s">
        <v>3</v>
      </c>
      <c r="D6335">
        <v>2020</v>
      </c>
      <c r="E6335" s="3">
        <v>6</v>
      </c>
      <c r="F6335" s="21" t="s">
        <v>50</v>
      </c>
      <c r="G6335" s="1">
        <v>134</v>
      </c>
      <c r="H6335" s="1" t="s">
        <v>5746</v>
      </c>
      <c r="J6335" s="1" t="s">
        <v>10</v>
      </c>
      <c r="K6335" s="1" t="s">
        <v>3003</v>
      </c>
      <c r="L6335" s="1" t="s">
        <v>3004</v>
      </c>
      <c r="M6335" s="1">
        <v>0</v>
      </c>
      <c r="N6335" s="1" t="s">
        <v>3005</v>
      </c>
      <c r="O6335" s="1">
        <v>44014</v>
      </c>
      <c r="P6335" s="1">
        <v>2370</v>
      </c>
      <c r="Q6335" s="1" t="s">
        <v>3006</v>
      </c>
    </row>
    <row r="6336" spans="1:17" x14ac:dyDescent="0.4">
      <c r="A6336" t="s">
        <v>48</v>
      </c>
      <c r="B6336" t="s">
        <v>2124</v>
      </c>
      <c r="C6336" t="s">
        <v>3</v>
      </c>
      <c r="D6336">
        <v>2020</v>
      </c>
      <c r="E6336" s="3">
        <v>6</v>
      </c>
      <c r="F6336" s="21" t="s">
        <v>50</v>
      </c>
      <c r="G6336" s="1">
        <v>135</v>
      </c>
      <c r="H6336" s="1" t="s">
        <v>5759</v>
      </c>
      <c r="J6336" s="1" t="s">
        <v>389</v>
      </c>
      <c r="K6336" s="1" t="s">
        <v>2613</v>
      </c>
      <c r="L6336" s="1" t="s">
        <v>2614</v>
      </c>
      <c r="M6336" s="1">
        <v>0</v>
      </c>
      <c r="N6336" s="1" t="s">
        <v>2615</v>
      </c>
      <c r="O6336" s="1">
        <v>44012</v>
      </c>
      <c r="P6336" s="1">
        <v>2368</v>
      </c>
      <c r="Q6336" s="1" t="s">
        <v>2616</v>
      </c>
    </row>
    <row r="6337" spans="1:17" x14ac:dyDescent="0.4">
      <c r="A6337" t="s">
        <v>48</v>
      </c>
      <c r="B6337" t="s">
        <v>2124</v>
      </c>
      <c r="C6337" t="s">
        <v>3</v>
      </c>
      <c r="D6337">
        <v>2020</v>
      </c>
      <c r="E6337" s="3">
        <v>6</v>
      </c>
      <c r="F6337" s="21" t="s">
        <v>50</v>
      </c>
      <c r="G6337" s="1">
        <v>136</v>
      </c>
      <c r="H6337" s="1" t="s">
        <v>5827</v>
      </c>
      <c r="J6337" s="1" t="s">
        <v>73</v>
      </c>
      <c r="K6337" s="1" t="s">
        <v>911</v>
      </c>
      <c r="L6337" s="1" t="s">
        <v>912</v>
      </c>
      <c r="M6337" s="1">
        <v>0</v>
      </c>
      <c r="N6337" s="1" t="s">
        <v>913</v>
      </c>
      <c r="O6337" s="1">
        <v>44014</v>
      </c>
      <c r="P6337" s="1">
        <v>2345</v>
      </c>
      <c r="Q6337" s="1" t="s">
        <v>914</v>
      </c>
    </row>
    <row r="6338" spans="1:17" x14ac:dyDescent="0.4">
      <c r="A6338" t="s">
        <v>48</v>
      </c>
      <c r="B6338" t="s">
        <v>2124</v>
      </c>
      <c r="C6338" t="s">
        <v>3</v>
      </c>
      <c r="D6338">
        <v>2020</v>
      </c>
      <c r="E6338" s="3">
        <v>6</v>
      </c>
      <c r="F6338" s="21" t="s">
        <v>50</v>
      </c>
      <c r="G6338" s="1">
        <v>137</v>
      </c>
      <c r="H6338" s="1" t="s">
        <v>5767</v>
      </c>
      <c r="J6338" s="1" t="s">
        <v>23</v>
      </c>
      <c r="K6338" s="1" t="s">
        <v>2754</v>
      </c>
      <c r="L6338" s="1" t="s">
        <v>2755</v>
      </c>
      <c r="M6338" s="1">
        <v>0</v>
      </c>
      <c r="N6338" s="1" t="s">
        <v>2756</v>
      </c>
      <c r="O6338" s="1">
        <v>43986</v>
      </c>
      <c r="P6338" s="1">
        <v>2345</v>
      </c>
      <c r="Q6338" s="1" t="s">
        <v>2757</v>
      </c>
    </row>
    <row r="6339" spans="1:17" x14ac:dyDescent="0.4">
      <c r="A6339" t="s">
        <v>48</v>
      </c>
      <c r="B6339" t="s">
        <v>2124</v>
      </c>
      <c r="C6339" t="s">
        <v>3</v>
      </c>
      <c r="D6339">
        <v>2020</v>
      </c>
      <c r="E6339" s="3">
        <v>6</v>
      </c>
      <c r="F6339" s="21" t="s">
        <v>50</v>
      </c>
      <c r="G6339" s="1">
        <v>138</v>
      </c>
      <c r="H6339" s="1" t="s">
        <v>6016</v>
      </c>
      <c r="J6339" s="1" t="s">
        <v>16</v>
      </c>
      <c r="K6339" s="1" t="s">
        <v>2985</v>
      </c>
      <c r="L6339" s="1" t="s">
        <v>2986</v>
      </c>
      <c r="M6339" s="1">
        <v>0</v>
      </c>
      <c r="N6339" s="1" t="s">
        <v>2987</v>
      </c>
      <c r="O6339" s="1">
        <v>43977</v>
      </c>
      <c r="P6339" s="1">
        <v>2340</v>
      </c>
      <c r="Q6339" s="1" t="s">
        <v>2988</v>
      </c>
    </row>
    <row r="6340" spans="1:17" x14ac:dyDescent="0.4">
      <c r="A6340" t="s">
        <v>48</v>
      </c>
      <c r="B6340" t="s">
        <v>2124</v>
      </c>
      <c r="C6340" t="s">
        <v>3</v>
      </c>
      <c r="D6340">
        <v>2020</v>
      </c>
      <c r="E6340" s="3">
        <v>6</v>
      </c>
      <c r="F6340" s="21" t="s">
        <v>50</v>
      </c>
      <c r="G6340" s="1">
        <v>139</v>
      </c>
      <c r="H6340" s="1" t="s">
        <v>5758</v>
      </c>
      <c r="J6340" s="1" t="s">
        <v>2147</v>
      </c>
      <c r="K6340" s="1" t="s">
        <v>2922</v>
      </c>
      <c r="L6340" s="1" t="s">
        <v>2681</v>
      </c>
      <c r="M6340" s="1">
        <v>0</v>
      </c>
      <c r="N6340" s="1" t="s">
        <v>2682</v>
      </c>
      <c r="O6340" s="1">
        <v>43949</v>
      </c>
      <c r="P6340" s="1">
        <v>2199</v>
      </c>
      <c r="Q6340" s="1" t="s">
        <v>2923</v>
      </c>
    </row>
    <row r="6341" spans="1:17" x14ac:dyDescent="0.4">
      <c r="A6341" t="s">
        <v>48</v>
      </c>
      <c r="B6341" t="s">
        <v>2124</v>
      </c>
      <c r="C6341" t="s">
        <v>3</v>
      </c>
      <c r="D6341">
        <v>2020</v>
      </c>
      <c r="E6341" s="3">
        <v>6</v>
      </c>
      <c r="F6341" s="21" t="s">
        <v>50</v>
      </c>
      <c r="G6341" s="1">
        <v>140</v>
      </c>
      <c r="H6341" s="1" t="s">
        <v>81</v>
      </c>
      <c r="J6341" s="1" t="s">
        <v>16</v>
      </c>
      <c r="K6341" s="1" t="s">
        <v>6017</v>
      </c>
      <c r="L6341" s="1" t="s">
        <v>6018</v>
      </c>
      <c r="M6341" s="1">
        <v>0</v>
      </c>
      <c r="N6341" s="1" t="s">
        <v>6019</v>
      </c>
      <c r="O6341" s="1">
        <v>44001</v>
      </c>
      <c r="P6341" s="1">
        <v>2196</v>
      </c>
      <c r="Q6341" s="1" t="s">
        <v>6020</v>
      </c>
    </row>
    <row r="6342" spans="1:17" x14ac:dyDescent="0.4">
      <c r="A6342" t="s">
        <v>48</v>
      </c>
      <c r="B6342" t="s">
        <v>2124</v>
      </c>
      <c r="C6342" t="s">
        <v>3</v>
      </c>
      <c r="D6342">
        <v>2020</v>
      </c>
      <c r="E6342" s="3">
        <v>6</v>
      </c>
      <c r="F6342" s="21" t="s">
        <v>50</v>
      </c>
      <c r="G6342" s="1">
        <v>141</v>
      </c>
      <c r="H6342" s="1" t="s">
        <v>5812</v>
      </c>
      <c r="J6342" s="1" t="s">
        <v>73</v>
      </c>
      <c r="K6342" s="1" t="s">
        <v>2692</v>
      </c>
      <c r="L6342" s="1" t="s">
        <v>2693</v>
      </c>
      <c r="M6342" s="1">
        <v>0</v>
      </c>
      <c r="N6342" s="1" t="s">
        <v>2694</v>
      </c>
      <c r="O6342" s="1">
        <v>43804</v>
      </c>
      <c r="P6342" s="1">
        <v>2190</v>
      </c>
      <c r="Q6342" s="1" t="s">
        <v>2695</v>
      </c>
    </row>
    <row r="6343" spans="1:17" x14ac:dyDescent="0.4">
      <c r="A6343" t="s">
        <v>48</v>
      </c>
      <c r="B6343" t="s">
        <v>2124</v>
      </c>
      <c r="C6343" t="s">
        <v>3</v>
      </c>
      <c r="D6343">
        <v>2020</v>
      </c>
      <c r="E6343" s="3">
        <v>6</v>
      </c>
      <c r="F6343" s="21" t="s">
        <v>50</v>
      </c>
      <c r="G6343" s="1">
        <v>142</v>
      </c>
      <c r="H6343" s="1" t="s">
        <v>5812</v>
      </c>
      <c r="J6343" s="1" t="s">
        <v>9</v>
      </c>
      <c r="K6343" s="1" t="s">
        <v>2688</v>
      </c>
      <c r="L6343" s="1" t="s">
        <v>2689</v>
      </c>
      <c r="M6343" s="1">
        <v>0</v>
      </c>
      <c r="N6343" s="1" t="s">
        <v>2690</v>
      </c>
      <c r="O6343" s="1">
        <v>43992</v>
      </c>
      <c r="P6343" s="1">
        <v>2175</v>
      </c>
      <c r="Q6343" s="1" t="s">
        <v>2691</v>
      </c>
    </row>
    <row r="6344" spans="1:17" x14ac:dyDescent="0.4">
      <c r="A6344" t="s">
        <v>48</v>
      </c>
      <c r="B6344" t="s">
        <v>2124</v>
      </c>
      <c r="C6344" t="s">
        <v>3</v>
      </c>
      <c r="D6344">
        <v>2020</v>
      </c>
      <c r="E6344" s="3">
        <v>6</v>
      </c>
      <c r="F6344" s="21" t="s">
        <v>50</v>
      </c>
      <c r="G6344" s="1">
        <v>143</v>
      </c>
      <c r="H6344" s="1" t="s">
        <v>5830</v>
      </c>
      <c r="J6344" s="1" t="s">
        <v>1035</v>
      </c>
      <c r="K6344" s="1" t="s">
        <v>1036</v>
      </c>
      <c r="L6344" s="1" t="s">
        <v>1037</v>
      </c>
      <c r="M6344" s="1">
        <v>0</v>
      </c>
      <c r="N6344" s="1" t="s">
        <v>1038</v>
      </c>
      <c r="O6344" s="1">
        <v>44001</v>
      </c>
      <c r="P6344" s="1">
        <v>2163</v>
      </c>
      <c r="Q6344" s="1" t="s">
        <v>1039</v>
      </c>
    </row>
    <row r="6345" spans="1:17" x14ac:dyDescent="0.4">
      <c r="A6345" t="s">
        <v>48</v>
      </c>
      <c r="B6345" t="s">
        <v>2124</v>
      </c>
      <c r="C6345" t="s">
        <v>3</v>
      </c>
      <c r="D6345">
        <v>2020</v>
      </c>
      <c r="E6345" s="3">
        <v>6</v>
      </c>
      <c r="F6345" s="21" t="s">
        <v>50</v>
      </c>
      <c r="G6345" s="1">
        <v>144</v>
      </c>
      <c r="H6345" s="1" t="s">
        <v>5814</v>
      </c>
      <c r="J6345" s="1" t="s">
        <v>8</v>
      </c>
      <c r="K6345" s="1" t="s">
        <v>1171</v>
      </c>
      <c r="L6345" s="1" t="s">
        <v>244</v>
      </c>
      <c r="M6345" s="1">
        <v>24900</v>
      </c>
      <c r="O6345" s="1">
        <v>44012</v>
      </c>
      <c r="P6345" s="1">
        <v>2158</v>
      </c>
      <c r="Q6345" s="1" t="s">
        <v>1172</v>
      </c>
    </row>
    <row r="6346" spans="1:17" x14ac:dyDescent="0.4">
      <c r="A6346" t="s">
        <v>48</v>
      </c>
      <c r="B6346" t="s">
        <v>2124</v>
      </c>
      <c r="C6346" t="s">
        <v>3</v>
      </c>
      <c r="D6346">
        <v>2020</v>
      </c>
      <c r="E6346" s="3">
        <v>6</v>
      </c>
      <c r="F6346" s="21" t="s">
        <v>50</v>
      </c>
      <c r="G6346" s="1">
        <v>145</v>
      </c>
      <c r="H6346" s="1" t="s">
        <v>5775</v>
      </c>
      <c r="J6346" s="1" t="s">
        <v>23</v>
      </c>
      <c r="K6346" s="1" t="s">
        <v>3025</v>
      </c>
      <c r="L6346" s="1" t="s">
        <v>3026</v>
      </c>
      <c r="M6346" s="1">
        <v>0</v>
      </c>
      <c r="N6346" s="1" t="s">
        <v>3027</v>
      </c>
      <c r="O6346" s="1">
        <v>43992</v>
      </c>
      <c r="P6346" s="1">
        <v>2139</v>
      </c>
      <c r="Q6346" s="1" t="s">
        <v>3028</v>
      </c>
    </row>
    <row r="6347" spans="1:17" x14ac:dyDescent="0.4">
      <c r="A6347" t="s">
        <v>48</v>
      </c>
      <c r="B6347" t="s">
        <v>2124</v>
      </c>
      <c r="C6347" t="s">
        <v>3</v>
      </c>
      <c r="D6347">
        <v>2020</v>
      </c>
      <c r="E6347" s="3">
        <v>6</v>
      </c>
      <c r="F6347" s="21" t="s">
        <v>50</v>
      </c>
      <c r="G6347" s="1">
        <v>146</v>
      </c>
      <c r="H6347" s="1" t="s">
        <v>5767</v>
      </c>
      <c r="J6347" s="1" t="s">
        <v>9</v>
      </c>
      <c r="K6347" s="1" t="s">
        <v>2963</v>
      </c>
      <c r="L6347" s="1" t="s">
        <v>2964</v>
      </c>
      <c r="M6347" s="1">
        <v>0</v>
      </c>
      <c r="N6347" s="1" t="s">
        <v>2965</v>
      </c>
      <c r="O6347" s="1">
        <v>44017</v>
      </c>
      <c r="P6347" s="1">
        <v>2132</v>
      </c>
      <c r="Q6347" s="1" t="s">
        <v>2966</v>
      </c>
    </row>
    <row r="6348" spans="1:17" x14ac:dyDescent="0.4">
      <c r="A6348" t="s">
        <v>48</v>
      </c>
      <c r="B6348" t="s">
        <v>2124</v>
      </c>
      <c r="C6348" t="s">
        <v>3</v>
      </c>
      <c r="D6348">
        <v>2020</v>
      </c>
      <c r="E6348" s="3">
        <v>6</v>
      </c>
      <c r="F6348" s="21" t="s">
        <v>50</v>
      </c>
      <c r="G6348" s="1">
        <v>147</v>
      </c>
      <c r="H6348" s="1" t="s">
        <v>5865</v>
      </c>
      <c r="J6348" s="1" t="s">
        <v>9</v>
      </c>
      <c r="K6348" s="1" t="s">
        <v>6021</v>
      </c>
      <c r="L6348" s="1" t="s">
        <v>2561</v>
      </c>
      <c r="M6348" s="1">
        <v>0</v>
      </c>
      <c r="N6348" s="1" t="s">
        <v>6022</v>
      </c>
      <c r="O6348" s="1">
        <v>44015</v>
      </c>
      <c r="P6348" s="1">
        <v>2101</v>
      </c>
      <c r="Q6348" s="1" t="s">
        <v>6023</v>
      </c>
    </row>
    <row r="6349" spans="1:17" x14ac:dyDescent="0.4">
      <c r="A6349" t="s">
        <v>48</v>
      </c>
      <c r="B6349" t="s">
        <v>2124</v>
      </c>
      <c r="C6349" t="s">
        <v>3</v>
      </c>
      <c r="D6349">
        <v>2020</v>
      </c>
      <c r="E6349" s="3">
        <v>6</v>
      </c>
      <c r="F6349" s="21" t="s">
        <v>50</v>
      </c>
      <c r="G6349" s="1">
        <v>148</v>
      </c>
      <c r="H6349" s="1" t="s">
        <v>5743</v>
      </c>
      <c r="J6349" s="1" t="s">
        <v>274</v>
      </c>
      <c r="K6349" s="1" t="s">
        <v>2796</v>
      </c>
      <c r="L6349" s="1" t="s">
        <v>2797</v>
      </c>
      <c r="M6349" s="1">
        <v>0</v>
      </c>
      <c r="N6349" s="1" t="s">
        <v>2798</v>
      </c>
      <c r="O6349" s="1">
        <v>44017</v>
      </c>
      <c r="P6349" s="1">
        <v>2098</v>
      </c>
      <c r="Q6349" s="1" t="s">
        <v>2799</v>
      </c>
    </row>
    <row r="6350" spans="1:17" x14ac:dyDescent="0.4">
      <c r="A6350" t="s">
        <v>48</v>
      </c>
      <c r="B6350" t="s">
        <v>2124</v>
      </c>
      <c r="C6350" t="s">
        <v>3</v>
      </c>
      <c r="D6350">
        <v>2020</v>
      </c>
      <c r="E6350" s="3">
        <v>6</v>
      </c>
      <c r="F6350" s="21" t="s">
        <v>50</v>
      </c>
      <c r="G6350" s="1">
        <v>149</v>
      </c>
      <c r="H6350" s="1" t="s">
        <v>5767</v>
      </c>
      <c r="J6350" s="1" t="s">
        <v>23</v>
      </c>
      <c r="K6350" s="1" t="s">
        <v>2651</v>
      </c>
      <c r="L6350" s="1" t="s">
        <v>2652</v>
      </c>
      <c r="M6350" s="1">
        <v>0</v>
      </c>
      <c r="N6350" s="1" t="s">
        <v>2653</v>
      </c>
      <c r="O6350" s="1">
        <v>43926</v>
      </c>
      <c r="P6350" s="1">
        <v>2082</v>
      </c>
      <c r="Q6350" s="1" t="s">
        <v>2654</v>
      </c>
    </row>
    <row r="6351" spans="1:17" x14ac:dyDescent="0.4">
      <c r="A6351" t="s">
        <v>48</v>
      </c>
      <c r="B6351" t="s">
        <v>2124</v>
      </c>
      <c r="C6351" t="s">
        <v>3</v>
      </c>
      <c r="D6351">
        <v>2020</v>
      </c>
      <c r="E6351" s="3">
        <v>6</v>
      </c>
      <c r="F6351" s="21" t="s">
        <v>50</v>
      </c>
      <c r="G6351" s="1">
        <v>150</v>
      </c>
      <c r="H6351" s="1" t="s">
        <v>5860</v>
      </c>
      <c r="J6351" s="1" t="s">
        <v>2147</v>
      </c>
      <c r="K6351" s="1" t="s">
        <v>2910</v>
      </c>
      <c r="L6351" s="1" t="s">
        <v>2911</v>
      </c>
      <c r="M6351" s="1">
        <v>0</v>
      </c>
      <c r="N6351" s="1" t="s">
        <v>2912</v>
      </c>
      <c r="O6351" s="1">
        <v>43983</v>
      </c>
      <c r="P6351" s="1">
        <v>2075</v>
      </c>
      <c r="Q6351" s="1" t="s">
        <v>2913</v>
      </c>
    </row>
    <row r="6352" spans="1:17" x14ac:dyDescent="0.4">
      <c r="A6352" t="s">
        <v>48</v>
      </c>
      <c r="B6352" t="s">
        <v>2124</v>
      </c>
      <c r="C6352" t="s">
        <v>3</v>
      </c>
      <c r="D6352">
        <v>2020</v>
      </c>
      <c r="E6352" s="3">
        <v>6</v>
      </c>
      <c r="F6352" s="21" t="s">
        <v>50</v>
      </c>
      <c r="G6352" s="1">
        <v>151</v>
      </c>
      <c r="H6352" s="1" t="s">
        <v>5812</v>
      </c>
      <c r="J6352" s="1" t="s">
        <v>23</v>
      </c>
      <c r="K6352" s="1" t="s">
        <v>2728</v>
      </c>
      <c r="L6352" s="1" t="s">
        <v>2729</v>
      </c>
      <c r="M6352" s="1">
        <v>0</v>
      </c>
      <c r="N6352" s="1" t="s">
        <v>2730</v>
      </c>
      <c r="O6352" s="1">
        <v>43672</v>
      </c>
      <c r="P6352" s="1">
        <v>2061</v>
      </c>
      <c r="Q6352" s="1" t="s">
        <v>2731</v>
      </c>
    </row>
    <row r="6353" spans="1:17" x14ac:dyDescent="0.4">
      <c r="A6353" t="s">
        <v>48</v>
      </c>
      <c r="B6353" t="s">
        <v>2124</v>
      </c>
      <c r="C6353" t="s">
        <v>3</v>
      </c>
      <c r="D6353">
        <v>2020</v>
      </c>
      <c r="E6353" s="3">
        <v>6</v>
      </c>
      <c r="F6353" s="21" t="s">
        <v>50</v>
      </c>
      <c r="G6353" s="1">
        <v>152</v>
      </c>
      <c r="H6353" s="1" t="s">
        <v>5918</v>
      </c>
      <c r="J6353" s="1" t="s">
        <v>58</v>
      </c>
      <c r="K6353" s="1" t="s">
        <v>2732</v>
      </c>
      <c r="L6353" s="1" t="s">
        <v>2733</v>
      </c>
      <c r="M6353" s="1">
        <v>0</v>
      </c>
      <c r="N6353" s="1" t="s">
        <v>2734</v>
      </c>
      <c r="O6353" s="1">
        <v>44015</v>
      </c>
      <c r="P6353" s="1">
        <v>2033</v>
      </c>
      <c r="Q6353" s="1" t="s">
        <v>2735</v>
      </c>
    </row>
    <row r="6354" spans="1:17" x14ac:dyDescent="0.4">
      <c r="A6354" t="s">
        <v>48</v>
      </c>
      <c r="B6354" t="s">
        <v>2124</v>
      </c>
      <c r="C6354" t="s">
        <v>3</v>
      </c>
      <c r="D6354">
        <v>2020</v>
      </c>
      <c r="E6354" s="3">
        <v>6</v>
      </c>
      <c r="F6354" s="21" t="s">
        <v>50</v>
      </c>
      <c r="G6354" s="1">
        <v>153</v>
      </c>
      <c r="H6354" s="1" t="s">
        <v>5799</v>
      </c>
      <c r="J6354" s="1" t="s">
        <v>389</v>
      </c>
      <c r="K6354" s="1" t="s">
        <v>2647</v>
      </c>
      <c r="L6354" s="1" t="s">
        <v>734</v>
      </c>
      <c r="M6354" s="1">
        <v>0</v>
      </c>
      <c r="N6354" s="1" t="s">
        <v>2649</v>
      </c>
      <c r="O6354" s="1">
        <v>44006</v>
      </c>
      <c r="P6354" s="1">
        <v>1972</v>
      </c>
      <c r="Q6354" s="1" t="s">
        <v>2650</v>
      </c>
    </row>
    <row r="6355" spans="1:17" x14ac:dyDescent="0.4">
      <c r="A6355" t="s">
        <v>48</v>
      </c>
      <c r="B6355" t="s">
        <v>2124</v>
      </c>
      <c r="C6355" t="s">
        <v>3</v>
      </c>
      <c r="D6355">
        <v>2020</v>
      </c>
      <c r="E6355" s="3">
        <v>6</v>
      </c>
      <c r="F6355" s="21" t="s">
        <v>50</v>
      </c>
      <c r="G6355" s="1">
        <v>154</v>
      </c>
      <c r="H6355" s="1" t="s">
        <v>5985</v>
      </c>
      <c r="J6355" s="1" t="s">
        <v>10</v>
      </c>
      <c r="K6355" s="1" t="s">
        <v>6024</v>
      </c>
      <c r="L6355" s="1" t="s">
        <v>3014</v>
      </c>
      <c r="M6355" s="1">
        <v>0</v>
      </c>
      <c r="N6355" s="1" t="s">
        <v>3015</v>
      </c>
      <c r="O6355" s="1">
        <v>44011</v>
      </c>
      <c r="P6355" s="1">
        <v>1962</v>
      </c>
      <c r="Q6355" s="1" t="s">
        <v>3016</v>
      </c>
    </row>
    <row r="6356" spans="1:17" x14ac:dyDescent="0.4">
      <c r="A6356" t="s">
        <v>48</v>
      </c>
      <c r="B6356" t="s">
        <v>2124</v>
      </c>
      <c r="C6356" t="s">
        <v>3</v>
      </c>
      <c r="D6356">
        <v>2020</v>
      </c>
      <c r="E6356" s="3">
        <v>6</v>
      </c>
      <c r="F6356" s="21" t="s">
        <v>50</v>
      </c>
      <c r="G6356" s="1">
        <v>155</v>
      </c>
      <c r="H6356" s="1" t="s">
        <v>5827</v>
      </c>
      <c r="J6356" s="1" t="s">
        <v>73</v>
      </c>
      <c r="K6356" s="1" t="s">
        <v>2773</v>
      </c>
      <c r="L6356" s="1" t="s">
        <v>2774</v>
      </c>
      <c r="M6356" s="1">
        <v>0</v>
      </c>
      <c r="N6356" s="1" t="s">
        <v>2775</v>
      </c>
      <c r="O6356" s="1">
        <v>43953</v>
      </c>
      <c r="P6356" s="1">
        <v>1953</v>
      </c>
      <c r="Q6356" s="1" t="s">
        <v>2776</v>
      </c>
    </row>
    <row r="6357" spans="1:17" x14ac:dyDescent="0.4">
      <c r="A6357" t="s">
        <v>48</v>
      </c>
      <c r="B6357" t="s">
        <v>2124</v>
      </c>
      <c r="C6357" t="s">
        <v>3</v>
      </c>
      <c r="D6357">
        <v>2020</v>
      </c>
      <c r="E6357" s="3">
        <v>6</v>
      </c>
      <c r="F6357" s="21" t="s">
        <v>50</v>
      </c>
      <c r="G6357" s="1">
        <v>156</v>
      </c>
      <c r="H6357" s="1" t="s">
        <v>5860</v>
      </c>
      <c r="J6357" s="1" t="s">
        <v>10</v>
      </c>
      <c r="K6357" s="1" t="s">
        <v>2662</v>
      </c>
      <c r="L6357" s="1" t="s">
        <v>2663</v>
      </c>
      <c r="M6357" s="1">
        <v>0</v>
      </c>
      <c r="N6357" s="1" t="s">
        <v>2664</v>
      </c>
      <c r="O6357" s="1">
        <v>43915</v>
      </c>
      <c r="P6357" s="1">
        <v>1940</v>
      </c>
      <c r="Q6357" s="1" t="s">
        <v>2665</v>
      </c>
    </row>
    <row r="6358" spans="1:17" x14ac:dyDescent="0.4">
      <c r="A6358" t="s">
        <v>48</v>
      </c>
      <c r="B6358" t="s">
        <v>2124</v>
      </c>
      <c r="C6358" t="s">
        <v>3</v>
      </c>
      <c r="D6358">
        <v>2020</v>
      </c>
      <c r="E6358" s="3">
        <v>6</v>
      </c>
      <c r="F6358" s="21" t="s">
        <v>50</v>
      </c>
      <c r="G6358" s="1">
        <v>157</v>
      </c>
      <c r="H6358" s="1" t="s">
        <v>5820</v>
      </c>
      <c r="J6358" s="1" t="s">
        <v>73</v>
      </c>
      <c r="K6358" s="1" t="s">
        <v>2831</v>
      </c>
      <c r="L6358" s="1" t="s">
        <v>2832</v>
      </c>
      <c r="M6358" s="1">
        <v>0</v>
      </c>
      <c r="N6358" s="1" t="s">
        <v>2833</v>
      </c>
      <c r="O6358" s="1">
        <v>44007</v>
      </c>
      <c r="P6358" s="1">
        <v>1890</v>
      </c>
      <c r="Q6358" s="1" t="s">
        <v>2834</v>
      </c>
    </row>
    <row r="6359" spans="1:17" x14ac:dyDescent="0.4">
      <c r="A6359" t="s">
        <v>48</v>
      </c>
      <c r="B6359" t="s">
        <v>2124</v>
      </c>
      <c r="C6359" t="s">
        <v>3</v>
      </c>
      <c r="D6359">
        <v>2020</v>
      </c>
      <c r="E6359" s="3">
        <v>6</v>
      </c>
      <c r="F6359" s="21" t="s">
        <v>50</v>
      </c>
      <c r="G6359" s="1">
        <v>158</v>
      </c>
      <c r="H6359" s="1" t="s">
        <v>5912</v>
      </c>
      <c r="J6359" s="1" t="s">
        <v>274</v>
      </c>
      <c r="K6359" s="1" t="s">
        <v>2590</v>
      </c>
      <c r="L6359" s="1" t="s">
        <v>2591</v>
      </c>
      <c r="M6359" s="1">
        <v>0</v>
      </c>
      <c r="N6359" s="1" t="s">
        <v>2592</v>
      </c>
      <c r="O6359" s="1">
        <v>44004</v>
      </c>
      <c r="P6359" s="1">
        <v>1874</v>
      </c>
      <c r="Q6359" s="1" t="s">
        <v>2593</v>
      </c>
    </row>
    <row r="6360" spans="1:17" x14ac:dyDescent="0.4">
      <c r="A6360" t="s">
        <v>48</v>
      </c>
      <c r="B6360" t="s">
        <v>2124</v>
      </c>
      <c r="C6360" t="s">
        <v>3</v>
      </c>
      <c r="D6360">
        <v>2020</v>
      </c>
      <c r="E6360" s="3">
        <v>6</v>
      </c>
      <c r="F6360" s="21" t="s">
        <v>50</v>
      </c>
      <c r="G6360" s="1">
        <v>159</v>
      </c>
      <c r="H6360" s="1" t="s">
        <v>5776</v>
      </c>
      <c r="J6360" s="1" t="s">
        <v>23</v>
      </c>
      <c r="K6360" s="1" t="s">
        <v>3036</v>
      </c>
      <c r="L6360" s="1" t="s">
        <v>3037</v>
      </c>
      <c r="M6360" s="1">
        <v>0</v>
      </c>
      <c r="N6360" s="1" t="s">
        <v>3038</v>
      </c>
      <c r="O6360" s="1">
        <v>44017</v>
      </c>
      <c r="P6360" s="1">
        <v>1869</v>
      </c>
      <c r="Q6360" s="1" t="s">
        <v>3039</v>
      </c>
    </row>
    <row r="6361" spans="1:17" x14ac:dyDescent="0.4">
      <c r="A6361" t="s">
        <v>48</v>
      </c>
      <c r="B6361" t="s">
        <v>2124</v>
      </c>
      <c r="C6361" t="s">
        <v>3</v>
      </c>
      <c r="D6361">
        <v>2020</v>
      </c>
      <c r="E6361" s="3">
        <v>6</v>
      </c>
      <c r="F6361" s="21" t="s">
        <v>50</v>
      </c>
      <c r="G6361" s="1">
        <v>160</v>
      </c>
      <c r="H6361" s="1" t="s">
        <v>5778</v>
      </c>
      <c r="J6361" s="1" t="s">
        <v>155</v>
      </c>
      <c r="K6361" s="1" t="s">
        <v>3029</v>
      </c>
      <c r="L6361" s="1" t="s">
        <v>671</v>
      </c>
      <c r="M6361" s="1">
        <v>0</v>
      </c>
      <c r="N6361" s="1" t="s">
        <v>3030</v>
      </c>
      <c r="O6361" s="1">
        <v>44016</v>
      </c>
      <c r="P6361" s="1">
        <v>1864</v>
      </c>
      <c r="Q6361" s="1" t="s">
        <v>3031</v>
      </c>
    </row>
    <row r="6362" spans="1:17" x14ac:dyDescent="0.4">
      <c r="A6362" t="s">
        <v>48</v>
      </c>
      <c r="B6362" t="s">
        <v>2124</v>
      </c>
      <c r="C6362" t="s">
        <v>3</v>
      </c>
      <c r="D6362">
        <v>2020</v>
      </c>
      <c r="E6362" s="3">
        <v>6</v>
      </c>
      <c r="F6362" s="21" t="s">
        <v>50</v>
      </c>
      <c r="G6362" s="1">
        <v>161</v>
      </c>
      <c r="H6362" s="1" t="s">
        <v>5767</v>
      </c>
      <c r="J6362" s="1" t="s">
        <v>9</v>
      </c>
      <c r="K6362" s="1" t="s">
        <v>2628</v>
      </c>
      <c r="L6362" s="1" t="s">
        <v>2629</v>
      </c>
      <c r="M6362" s="1">
        <v>0</v>
      </c>
      <c r="N6362" s="1" t="s">
        <v>2630</v>
      </c>
      <c r="O6362" s="1">
        <v>43938</v>
      </c>
      <c r="P6362" s="1">
        <v>1857</v>
      </c>
      <c r="Q6362" s="1" t="s">
        <v>2631</v>
      </c>
    </row>
    <row r="6363" spans="1:17" x14ac:dyDescent="0.4">
      <c r="A6363" t="s">
        <v>48</v>
      </c>
      <c r="B6363" t="s">
        <v>2124</v>
      </c>
      <c r="C6363" t="s">
        <v>3</v>
      </c>
      <c r="D6363">
        <v>2020</v>
      </c>
      <c r="E6363" s="3">
        <v>6</v>
      </c>
      <c r="F6363" s="21" t="s">
        <v>50</v>
      </c>
      <c r="G6363" s="1">
        <v>162</v>
      </c>
      <c r="H6363" s="1" t="s">
        <v>5741</v>
      </c>
      <c r="J6363" s="1" t="s">
        <v>22</v>
      </c>
      <c r="K6363" s="1" t="s">
        <v>614</v>
      </c>
      <c r="L6363" s="1" t="s">
        <v>615</v>
      </c>
      <c r="M6363" s="1">
        <v>0</v>
      </c>
      <c r="N6363" s="1" t="s">
        <v>616</v>
      </c>
      <c r="O6363" s="1">
        <v>44012</v>
      </c>
      <c r="P6363" s="1">
        <v>1855</v>
      </c>
      <c r="Q6363" s="1" t="s">
        <v>617</v>
      </c>
    </row>
    <row r="6364" spans="1:17" x14ac:dyDescent="0.4">
      <c r="A6364" t="s">
        <v>48</v>
      </c>
      <c r="B6364" t="s">
        <v>2124</v>
      </c>
      <c r="C6364" t="s">
        <v>3</v>
      </c>
      <c r="D6364">
        <v>2020</v>
      </c>
      <c r="E6364" s="3">
        <v>6</v>
      </c>
      <c r="F6364" s="21" t="s">
        <v>50</v>
      </c>
      <c r="G6364" s="1">
        <v>163</v>
      </c>
      <c r="H6364" s="1" t="s">
        <v>5767</v>
      </c>
      <c r="J6364" s="1" t="s">
        <v>9</v>
      </c>
      <c r="K6364" s="1" t="s">
        <v>2714</v>
      </c>
      <c r="L6364" s="1" t="s">
        <v>2715</v>
      </c>
      <c r="M6364" s="1">
        <v>0</v>
      </c>
      <c r="N6364" s="1" t="s">
        <v>2716</v>
      </c>
      <c r="O6364" s="1">
        <v>44006</v>
      </c>
      <c r="P6364" s="1">
        <v>1806</v>
      </c>
      <c r="Q6364" s="1" t="s">
        <v>2717</v>
      </c>
    </row>
    <row r="6365" spans="1:17" x14ac:dyDescent="0.4">
      <c r="A6365" t="s">
        <v>48</v>
      </c>
      <c r="B6365" t="s">
        <v>2124</v>
      </c>
      <c r="C6365" t="s">
        <v>3</v>
      </c>
      <c r="D6365">
        <v>2020</v>
      </c>
      <c r="E6365" s="3">
        <v>6</v>
      </c>
      <c r="F6365" s="21" t="s">
        <v>50</v>
      </c>
      <c r="G6365" s="1">
        <v>164</v>
      </c>
      <c r="H6365" s="1" t="s">
        <v>5746</v>
      </c>
      <c r="J6365" s="1" t="s">
        <v>2147</v>
      </c>
      <c r="K6365" s="1" t="s">
        <v>2838</v>
      </c>
      <c r="L6365" s="1" t="s">
        <v>2839</v>
      </c>
      <c r="M6365" s="1">
        <v>0</v>
      </c>
      <c r="N6365" s="1" t="s">
        <v>2464</v>
      </c>
      <c r="O6365" s="1">
        <v>43712</v>
      </c>
      <c r="P6365" s="1">
        <v>1798</v>
      </c>
      <c r="Q6365" s="1" t="s">
        <v>2840</v>
      </c>
    </row>
    <row r="6366" spans="1:17" x14ac:dyDescent="0.4">
      <c r="A6366" t="s">
        <v>48</v>
      </c>
      <c r="B6366" t="s">
        <v>2124</v>
      </c>
      <c r="C6366" t="s">
        <v>3</v>
      </c>
      <c r="D6366">
        <v>2020</v>
      </c>
      <c r="E6366" s="3">
        <v>6</v>
      </c>
      <c r="F6366" s="21" t="s">
        <v>50</v>
      </c>
      <c r="G6366" s="1">
        <v>165</v>
      </c>
      <c r="H6366" s="1" t="s">
        <v>5819</v>
      </c>
      <c r="J6366" s="1" t="s">
        <v>9</v>
      </c>
      <c r="K6366" s="1" t="s">
        <v>2718</v>
      </c>
      <c r="L6366" s="1" t="s">
        <v>2002</v>
      </c>
      <c r="M6366" s="1">
        <v>0</v>
      </c>
      <c r="N6366" s="1" t="s">
        <v>2719</v>
      </c>
      <c r="O6366" s="1">
        <v>44006</v>
      </c>
      <c r="P6366" s="1">
        <v>1790</v>
      </c>
      <c r="Q6366" s="1" t="s">
        <v>2720</v>
      </c>
    </row>
    <row r="6367" spans="1:17" x14ac:dyDescent="0.4">
      <c r="A6367" t="s">
        <v>48</v>
      </c>
      <c r="B6367" t="s">
        <v>2124</v>
      </c>
      <c r="C6367" t="s">
        <v>3</v>
      </c>
      <c r="D6367">
        <v>2020</v>
      </c>
      <c r="E6367" s="3">
        <v>6</v>
      </c>
      <c r="F6367" s="21" t="s">
        <v>50</v>
      </c>
      <c r="G6367" s="1">
        <v>166</v>
      </c>
      <c r="H6367" s="1" t="s">
        <v>81</v>
      </c>
      <c r="J6367" s="1" t="s">
        <v>2147</v>
      </c>
      <c r="K6367" s="1" t="s">
        <v>6025</v>
      </c>
      <c r="L6367" s="1" t="s">
        <v>6026</v>
      </c>
      <c r="M6367" s="1">
        <v>0</v>
      </c>
      <c r="N6367" s="1" t="s">
        <v>320</v>
      </c>
      <c r="O6367" s="1">
        <v>43896</v>
      </c>
      <c r="P6367" s="1">
        <v>1785</v>
      </c>
      <c r="Q6367" s="1" t="s">
        <v>6027</v>
      </c>
    </row>
    <row r="6368" spans="1:17" x14ac:dyDescent="0.4">
      <c r="A6368" t="s">
        <v>48</v>
      </c>
      <c r="B6368" t="s">
        <v>2124</v>
      </c>
      <c r="C6368" t="s">
        <v>3</v>
      </c>
      <c r="D6368">
        <v>2020</v>
      </c>
      <c r="E6368" s="3">
        <v>6</v>
      </c>
      <c r="F6368" s="21" t="s">
        <v>50</v>
      </c>
      <c r="G6368" s="1">
        <v>167</v>
      </c>
      <c r="H6368" s="1" t="s">
        <v>5812</v>
      </c>
      <c r="J6368" s="1" t="s">
        <v>21</v>
      </c>
      <c r="K6368" s="1" t="s">
        <v>2792</v>
      </c>
      <c r="L6368" s="1" t="s">
        <v>2793</v>
      </c>
      <c r="M6368" s="1">
        <v>0</v>
      </c>
      <c r="N6368" s="1" t="s">
        <v>2794</v>
      </c>
      <c r="O6368" s="1">
        <v>43991</v>
      </c>
      <c r="P6368" s="1">
        <v>1772</v>
      </c>
      <c r="Q6368" s="1" t="s">
        <v>2795</v>
      </c>
    </row>
    <row r="6369" spans="1:17" x14ac:dyDescent="0.4">
      <c r="A6369" t="s">
        <v>48</v>
      </c>
      <c r="B6369" t="s">
        <v>2124</v>
      </c>
      <c r="C6369" t="s">
        <v>3</v>
      </c>
      <c r="D6369">
        <v>2020</v>
      </c>
      <c r="E6369" s="3">
        <v>6</v>
      </c>
      <c r="F6369" s="21" t="s">
        <v>50</v>
      </c>
      <c r="G6369" s="1">
        <v>168</v>
      </c>
      <c r="H6369" s="1" t="s">
        <v>5750</v>
      </c>
      <c r="J6369" s="1" t="s">
        <v>1647</v>
      </c>
      <c r="K6369" s="1" t="s">
        <v>2879</v>
      </c>
      <c r="L6369" s="1" t="s">
        <v>2880</v>
      </c>
      <c r="M6369" s="1">
        <v>0</v>
      </c>
      <c r="N6369" s="1" t="s">
        <v>2881</v>
      </c>
      <c r="O6369" s="1">
        <v>44014</v>
      </c>
      <c r="P6369" s="1">
        <v>1770</v>
      </c>
      <c r="Q6369" s="1" t="s">
        <v>2882</v>
      </c>
    </row>
    <row r="6370" spans="1:17" x14ac:dyDescent="0.4">
      <c r="A6370" t="s">
        <v>48</v>
      </c>
      <c r="B6370" t="s">
        <v>2124</v>
      </c>
      <c r="C6370" t="s">
        <v>3</v>
      </c>
      <c r="D6370">
        <v>2020</v>
      </c>
      <c r="E6370" s="3">
        <v>6</v>
      </c>
      <c r="F6370" s="21" t="s">
        <v>50</v>
      </c>
      <c r="G6370" s="1">
        <v>169</v>
      </c>
      <c r="H6370" s="1" t="s">
        <v>5778</v>
      </c>
      <c r="J6370" s="1" t="s">
        <v>2147</v>
      </c>
      <c r="K6370" s="1" t="s">
        <v>2949</v>
      </c>
      <c r="L6370" s="1" t="s">
        <v>2950</v>
      </c>
      <c r="M6370" s="1">
        <v>0</v>
      </c>
      <c r="N6370" s="1" t="s">
        <v>2951</v>
      </c>
      <c r="O6370" s="1">
        <v>44007</v>
      </c>
      <c r="P6370" s="1">
        <v>1766</v>
      </c>
      <c r="Q6370" s="1" t="s">
        <v>2952</v>
      </c>
    </row>
    <row r="6371" spans="1:17" x14ac:dyDescent="0.4">
      <c r="A6371" t="s">
        <v>48</v>
      </c>
      <c r="B6371" t="s">
        <v>2124</v>
      </c>
      <c r="C6371" t="s">
        <v>3</v>
      </c>
      <c r="D6371">
        <v>2020</v>
      </c>
      <c r="E6371" s="3">
        <v>6</v>
      </c>
      <c r="F6371" s="21" t="s">
        <v>50</v>
      </c>
      <c r="G6371" s="1">
        <v>170</v>
      </c>
      <c r="H6371" s="1" t="s">
        <v>5947</v>
      </c>
      <c r="J6371" s="1" t="s">
        <v>58</v>
      </c>
      <c r="K6371" s="1" t="s">
        <v>2478</v>
      </c>
      <c r="L6371" s="1" t="s">
        <v>2479</v>
      </c>
      <c r="M6371" s="1">
        <v>0</v>
      </c>
      <c r="N6371" s="1" t="s">
        <v>2480</v>
      </c>
      <c r="O6371" s="1">
        <v>43999</v>
      </c>
      <c r="P6371" s="1">
        <v>1750</v>
      </c>
      <c r="Q6371" s="1" t="s">
        <v>2481</v>
      </c>
    </row>
    <row r="6372" spans="1:17" x14ac:dyDescent="0.4">
      <c r="A6372" t="s">
        <v>48</v>
      </c>
      <c r="B6372" t="s">
        <v>2124</v>
      </c>
      <c r="C6372" t="s">
        <v>3</v>
      </c>
      <c r="D6372">
        <v>2020</v>
      </c>
      <c r="E6372" s="3">
        <v>6</v>
      </c>
      <c r="F6372" s="21" t="s">
        <v>50</v>
      </c>
      <c r="G6372" s="1">
        <v>171</v>
      </c>
      <c r="H6372" s="1" t="s">
        <v>5750</v>
      </c>
      <c r="J6372" s="1" t="s">
        <v>155</v>
      </c>
      <c r="K6372" s="1" t="s">
        <v>2785</v>
      </c>
      <c r="L6372" s="1" t="s">
        <v>2786</v>
      </c>
      <c r="M6372" s="1">
        <v>0</v>
      </c>
      <c r="N6372" s="1" t="s">
        <v>2787</v>
      </c>
      <c r="O6372" s="1">
        <v>44013</v>
      </c>
      <c r="P6372" s="1">
        <v>1724</v>
      </c>
      <c r="Q6372" s="1" t="s">
        <v>2788</v>
      </c>
    </row>
    <row r="6373" spans="1:17" x14ac:dyDescent="0.4">
      <c r="A6373" t="s">
        <v>48</v>
      </c>
      <c r="B6373" t="s">
        <v>2124</v>
      </c>
      <c r="C6373" t="s">
        <v>3</v>
      </c>
      <c r="D6373">
        <v>2020</v>
      </c>
      <c r="E6373" s="3">
        <v>6</v>
      </c>
      <c r="F6373" s="21" t="s">
        <v>50</v>
      </c>
      <c r="G6373" s="1">
        <v>172</v>
      </c>
      <c r="H6373" s="1" t="s">
        <v>5849</v>
      </c>
      <c r="J6373" s="1" t="s">
        <v>274</v>
      </c>
      <c r="K6373" s="1" t="s">
        <v>2673</v>
      </c>
      <c r="L6373" s="1" t="s">
        <v>2674</v>
      </c>
      <c r="M6373" s="1">
        <v>0</v>
      </c>
      <c r="N6373" s="1" t="s">
        <v>2675</v>
      </c>
      <c r="O6373" s="1">
        <v>44000</v>
      </c>
      <c r="P6373" s="1">
        <v>1718</v>
      </c>
      <c r="Q6373" s="1" t="s">
        <v>2676</v>
      </c>
    </row>
    <row r="6374" spans="1:17" x14ac:dyDescent="0.4">
      <c r="A6374" t="s">
        <v>48</v>
      </c>
      <c r="B6374" t="s">
        <v>2124</v>
      </c>
      <c r="C6374" t="s">
        <v>3</v>
      </c>
      <c r="D6374">
        <v>2020</v>
      </c>
      <c r="E6374" s="3">
        <v>6</v>
      </c>
      <c r="F6374" s="21" t="s">
        <v>50</v>
      </c>
      <c r="G6374" s="1">
        <v>173</v>
      </c>
      <c r="H6374" s="1" t="s">
        <v>6028</v>
      </c>
      <c r="J6374" s="1" t="s">
        <v>23</v>
      </c>
      <c r="K6374" s="1" t="s">
        <v>2967</v>
      </c>
      <c r="L6374" s="1" t="s">
        <v>2681</v>
      </c>
      <c r="M6374" s="1">
        <v>0</v>
      </c>
      <c r="N6374" s="1" t="s">
        <v>2682</v>
      </c>
      <c r="O6374" s="1">
        <v>43949</v>
      </c>
      <c r="P6374" s="1">
        <v>1673</v>
      </c>
      <c r="Q6374" s="1" t="s">
        <v>2968</v>
      </c>
    </row>
    <row r="6375" spans="1:17" x14ac:dyDescent="0.4">
      <c r="A6375" t="s">
        <v>48</v>
      </c>
      <c r="B6375" t="s">
        <v>2124</v>
      </c>
      <c r="C6375" t="s">
        <v>3</v>
      </c>
      <c r="D6375">
        <v>2020</v>
      </c>
      <c r="E6375" s="3">
        <v>6</v>
      </c>
      <c r="F6375" s="21" t="s">
        <v>50</v>
      </c>
      <c r="G6375" s="1">
        <v>174</v>
      </c>
      <c r="H6375" s="1" t="s">
        <v>5827</v>
      </c>
      <c r="J6375" s="1" t="s">
        <v>155</v>
      </c>
      <c r="K6375" s="1" t="s">
        <v>2677</v>
      </c>
      <c r="L6375" s="1" t="s">
        <v>2678</v>
      </c>
      <c r="M6375" s="1">
        <v>0</v>
      </c>
      <c r="N6375" s="1" t="s">
        <v>2227</v>
      </c>
      <c r="O6375" s="1">
        <v>44012</v>
      </c>
      <c r="P6375" s="1">
        <v>1589</v>
      </c>
      <c r="Q6375" s="1" t="s">
        <v>2679</v>
      </c>
    </row>
    <row r="6376" spans="1:17" x14ac:dyDescent="0.4">
      <c r="A6376" t="s">
        <v>48</v>
      </c>
      <c r="B6376" t="s">
        <v>2124</v>
      </c>
      <c r="C6376" t="s">
        <v>3</v>
      </c>
      <c r="D6376">
        <v>2020</v>
      </c>
      <c r="E6376" s="3">
        <v>6</v>
      </c>
      <c r="F6376" s="21" t="s">
        <v>50</v>
      </c>
      <c r="G6376" s="1">
        <v>175</v>
      </c>
      <c r="H6376" s="1" t="s">
        <v>5854</v>
      </c>
      <c r="J6376" s="1" t="s">
        <v>7</v>
      </c>
      <c r="K6376" s="1" t="s">
        <v>3058</v>
      </c>
      <c r="L6376" s="1" t="s">
        <v>3059</v>
      </c>
      <c r="M6376" s="1">
        <v>0</v>
      </c>
      <c r="N6376" s="1" t="s">
        <v>3060</v>
      </c>
      <c r="O6376" s="1">
        <v>44007</v>
      </c>
      <c r="P6376" s="1">
        <v>1582</v>
      </c>
      <c r="Q6376" s="1" t="s">
        <v>3061</v>
      </c>
    </row>
    <row r="6377" spans="1:17" x14ac:dyDescent="0.4">
      <c r="A6377" t="s">
        <v>48</v>
      </c>
      <c r="B6377" t="s">
        <v>2124</v>
      </c>
      <c r="C6377" t="s">
        <v>3</v>
      </c>
      <c r="D6377">
        <v>2020</v>
      </c>
      <c r="E6377" s="3">
        <v>6</v>
      </c>
      <c r="F6377" s="21" t="s">
        <v>50</v>
      </c>
      <c r="G6377" s="1">
        <v>176</v>
      </c>
      <c r="H6377" s="1" t="s">
        <v>81</v>
      </c>
      <c r="J6377" s="1" t="s">
        <v>16</v>
      </c>
      <c r="K6377" s="1" t="s">
        <v>6029</v>
      </c>
      <c r="L6377" s="1" t="s">
        <v>6030</v>
      </c>
      <c r="M6377" s="1">
        <v>0</v>
      </c>
      <c r="N6377" s="1" t="s">
        <v>6031</v>
      </c>
      <c r="O6377" s="1">
        <v>43990</v>
      </c>
      <c r="P6377" s="1">
        <v>1580</v>
      </c>
      <c r="Q6377" s="1" t="s">
        <v>6032</v>
      </c>
    </row>
    <row r="6378" spans="1:17" x14ac:dyDescent="0.4">
      <c r="A6378" t="s">
        <v>48</v>
      </c>
      <c r="B6378" t="s">
        <v>2124</v>
      </c>
      <c r="C6378" t="s">
        <v>3</v>
      </c>
      <c r="D6378">
        <v>2020</v>
      </c>
      <c r="E6378" s="3">
        <v>6</v>
      </c>
      <c r="F6378" s="21" t="s">
        <v>50</v>
      </c>
      <c r="G6378" s="1">
        <v>177</v>
      </c>
      <c r="H6378" s="1" t="s">
        <v>5902</v>
      </c>
      <c r="J6378" s="1" t="s">
        <v>73</v>
      </c>
      <c r="K6378" s="1" t="s">
        <v>6033</v>
      </c>
      <c r="L6378" s="1" t="s">
        <v>6034</v>
      </c>
      <c r="M6378" s="1">
        <v>0</v>
      </c>
      <c r="N6378" s="1" t="s">
        <v>6035</v>
      </c>
      <c r="O6378" s="1">
        <v>44011</v>
      </c>
      <c r="P6378" s="1">
        <v>1512</v>
      </c>
      <c r="Q6378" s="1" t="s">
        <v>6036</v>
      </c>
    </row>
    <row r="6379" spans="1:17" x14ac:dyDescent="0.4">
      <c r="A6379" t="s">
        <v>48</v>
      </c>
      <c r="B6379" t="s">
        <v>2124</v>
      </c>
      <c r="C6379" t="s">
        <v>3</v>
      </c>
      <c r="D6379">
        <v>2020</v>
      </c>
      <c r="E6379" s="3">
        <v>6</v>
      </c>
      <c r="F6379" s="21" t="s">
        <v>50</v>
      </c>
      <c r="G6379" s="1">
        <v>178</v>
      </c>
      <c r="H6379" s="1" t="s">
        <v>5765</v>
      </c>
      <c r="J6379" s="1" t="s">
        <v>163</v>
      </c>
      <c r="K6379" s="1" t="s">
        <v>6037</v>
      </c>
      <c r="L6379" s="1" t="s">
        <v>2828</v>
      </c>
      <c r="M6379" s="1">
        <v>0</v>
      </c>
      <c r="N6379" s="1" t="s">
        <v>2829</v>
      </c>
      <c r="O6379" s="1">
        <v>44001</v>
      </c>
      <c r="P6379" s="1">
        <v>1504</v>
      </c>
      <c r="Q6379" s="1" t="s">
        <v>2830</v>
      </c>
    </row>
    <row r="6380" spans="1:17" x14ac:dyDescent="0.4">
      <c r="A6380" t="s">
        <v>48</v>
      </c>
      <c r="B6380" t="s">
        <v>2124</v>
      </c>
      <c r="C6380" t="s">
        <v>3</v>
      </c>
      <c r="D6380">
        <v>2020</v>
      </c>
      <c r="E6380" s="3">
        <v>6</v>
      </c>
      <c r="F6380" s="21" t="s">
        <v>50</v>
      </c>
      <c r="G6380" s="1">
        <v>179</v>
      </c>
      <c r="H6380" s="1" t="s">
        <v>6038</v>
      </c>
      <c r="J6380" s="1" t="s">
        <v>10</v>
      </c>
      <c r="K6380" s="1" t="s">
        <v>2644</v>
      </c>
      <c r="L6380" s="1" t="s">
        <v>2554</v>
      </c>
      <c r="M6380" s="1">
        <v>0</v>
      </c>
      <c r="N6380" s="1" t="s">
        <v>2645</v>
      </c>
      <c r="O6380" s="1">
        <v>44000</v>
      </c>
      <c r="P6380" s="1">
        <v>1503</v>
      </c>
      <c r="Q6380" s="1" t="s">
        <v>2646</v>
      </c>
    </row>
    <row r="6381" spans="1:17" x14ac:dyDescent="0.4">
      <c r="A6381" t="s">
        <v>48</v>
      </c>
      <c r="B6381" t="s">
        <v>2124</v>
      </c>
      <c r="C6381" t="s">
        <v>3</v>
      </c>
      <c r="D6381">
        <v>2020</v>
      </c>
      <c r="E6381" s="3">
        <v>6</v>
      </c>
      <c r="F6381" s="21" t="s">
        <v>50</v>
      </c>
      <c r="G6381" s="1">
        <v>180</v>
      </c>
      <c r="H6381" s="1" t="s">
        <v>5985</v>
      </c>
      <c r="J6381" s="1" t="s">
        <v>2147</v>
      </c>
      <c r="K6381" s="1" t="s">
        <v>2777</v>
      </c>
      <c r="L6381" s="1" t="s">
        <v>2207</v>
      </c>
      <c r="M6381" s="1">
        <v>0</v>
      </c>
      <c r="N6381" s="1" t="s">
        <v>149</v>
      </c>
      <c r="O6381" s="1">
        <v>43999</v>
      </c>
      <c r="P6381" s="1">
        <v>1498</v>
      </c>
      <c r="Q6381" s="1" t="s">
        <v>2778</v>
      </c>
    </row>
    <row r="6382" spans="1:17" x14ac:dyDescent="0.4">
      <c r="A6382" t="s">
        <v>48</v>
      </c>
      <c r="B6382" t="s">
        <v>2124</v>
      </c>
      <c r="C6382" t="s">
        <v>3</v>
      </c>
      <c r="D6382">
        <v>2020</v>
      </c>
      <c r="E6382" s="3">
        <v>6</v>
      </c>
      <c r="F6382" s="21" t="s">
        <v>50</v>
      </c>
      <c r="G6382" s="1">
        <v>181</v>
      </c>
      <c r="H6382" s="1" t="s">
        <v>5750</v>
      </c>
      <c r="J6382" s="1" t="s">
        <v>10</v>
      </c>
      <c r="K6382" s="1" t="s">
        <v>2928</v>
      </c>
      <c r="L6382" s="1" t="s">
        <v>2929</v>
      </c>
      <c r="M6382" s="1">
        <v>0</v>
      </c>
      <c r="N6382" s="1" t="s">
        <v>158</v>
      </c>
      <c r="O6382" s="1">
        <v>44001</v>
      </c>
      <c r="P6382" s="1">
        <v>1496</v>
      </c>
      <c r="Q6382" s="1" t="s">
        <v>2930</v>
      </c>
    </row>
    <row r="6383" spans="1:17" x14ac:dyDescent="0.4">
      <c r="A6383" t="s">
        <v>48</v>
      </c>
      <c r="B6383" t="s">
        <v>2124</v>
      </c>
      <c r="C6383" t="s">
        <v>3</v>
      </c>
      <c r="D6383">
        <v>2020</v>
      </c>
      <c r="E6383" s="3">
        <v>6</v>
      </c>
      <c r="F6383" s="21" t="s">
        <v>50</v>
      </c>
      <c r="G6383" s="1">
        <v>182</v>
      </c>
      <c r="H6383" s="1" t="s">
        <v>5799</v>
      </c>
      <c r="J6383" s="1" t="s">
        <v>163</v>
      </c>
      <c r="K6383" s="1" t="s">
        <v>2742</v>
      </c>
      <c r="L6383" s="1" t="s">
        <v>2743</v>
      </c>
      <c r="M6383" s="1">
        <v>0</v>
      </c>
      <c r="N6383" s="1" t="s">
        <v>2744</v>
      </c>
      <c r="O6383" s="1">
        <v>44015</v>
      </c>
      <c r="P6383" s="1">
        <v>1473</v>
      </c>
      <c r="Q6383" s="1" t="s">
        <v>2745</v>
      </c>
    </row>
    <row r="6384" spans="1:17" x14ac:dyDescent="0.4">
      <c r="A6384" t="s">
        <v>48</v>
      </c>
      <c r="B6384" t="s">
        <v>2124</v>
      </c>
      <c r="C6384" t="s">
        <v>3</v>
      </c>
      <c r="D6384">
        <v>2020</v>
      </c>
      <c r="E6384" s="3">
        <v>6</v>
      </c>
      <c r="F6384" s="21" t="s">
        <v>50</v>
      </c>
      <c r="G6384" s="1">
        <v>183</v>
      </c>
      <c r="H6384" s="1" t="s">
        <v>5814</v>
      </c>
      <c r="J6384" s="1" t="s">
        <v>23</v>
      </c>
      <c r="K6384" s="1" t="s">
        <v>2864</v>
      </c>
      <c r="L6384" s="1" t="s">
        <v>2865</v>
      </c>
      <c r="M6384" s="1">
        <v>0</v>
      </c>
      <c r="N6384" s="1" t="s">
        <v>2866</v>
      </c>
      <c r="O6384" s="1">
        <v>43972</v>
      </c>
      <c r="P6384" s="1">
        <v>1447</v>
      </c>
      <c r="Q6384" s="1" t="s">
        <v>2867</v>
      </c>
    </row>
    <row r="6385" spans="1:17" x14ac:dyDescent="0.4">
      <c r="A6385" t="s">
        <v>48</v>
      </c>
      <c r="B6385" t="s">
        <v>2124</v>
      </c>
      <c r="C6385" t="s">
        <v>3</v>
      </c>
      <c r="D6385">
        <v>2020</v>
      </c>
      <c r="E6385" s="3">
        <v>6</v>
      </c>
      <c r="F6385" s="21" t="s">
        <v>50</v>
      </c>
      <c r="G6385" s="1">
        <v>184</v>
      </c>
      <c r="H6385" s="1" t="s">
        <v>81</v>
      </c>
      <c r="J6385" s="1" t="s">
        <v>73</v>
      </c>
      <c r="K6385" s="1" t="s">
        <v>6039</v>
      </c>
      <c r="L6385" s="1" t="s">
        <v>6040</v>
      </c>
      <c r="M6385" s="1">
        <v>0</v>
      </c>
      <c r="N6385" s="1" t="s">
        <v>2247</v>
      </c>
      <c r="O6385" s="1">
        <v>44011</v>
      </c>
      <c r="P6385" s="1">
        <v>1402</v>
      </c>
      <c r="Q6385" s="1" t="s">
        <v>6041</v>
      </c>
    </row>
    <row r="6386" spans="1:17" x14ac:dyDescent="0.4">
      <c r="A6386" t="s">
        <v>48</v>
      </c>
      <c r="B6386" t="s">
        <v>2124</v>
      </c>
      <c r="C6386" t="s">
        <v>3</v>
      </c>
      <c r="D6386">
        <v>2020</v>
      </c>
      <c r="E6386" s="3">
        <v>6</v>
      </c>
      <c r="F6386" s="21" t="s">
        <v>50</v>
      </c>
      <c r="G6386" s="1">
        <v>185</v>
      </c>
      <c r="H6386" s="1" t="s">
        <v>5827</v>
      </c>
      <c r="J6386" s="1" t="s">
        <v>23</v>
      </c>
      <c r="K6386" s="1" t="s">
        <v>2701</v>
      </c>
      <c r="L6386" s="1" t="s">
        <v>2702</v>
      </c>
      <c r="M6386" s="1">
        <v>0</v>
      </c>
      <c r="N6386" s="1" t="s">
        <v>2703</v>
      </c>
      <c r="O6386" s="1">
        <v>43846</v>
      </c>
      <c r="P6386" s="1">
        <v>1380</v>
      </c>
      <c r="Q6386" s="1" t="s">
        <v>2704</v>
      </c>
    </row>
    <row r="6387" spans="1:17" x14ac:dyDescent="0.4">
      <c r="A6387" t="s">
        <v>48</v>
      </c>
      <c r="B6387" t="s">
        <v>2124</v>
      </c>
      <c r="C6387" t="s">
        <v>3</v>
      </c>
      <c r="D6387">
        <v>2020</v>
      </c>
      <c r="E6387" s="3">
        <v>6</v>
      </c>
      <c r="F6387" s="21" t="s">
        <v>50</v>
      </c>
      <c r="G6387" s="1">
        <v>186</v>
      </c>
      <c r="H6387" s="1" t="s">
        <v>6028</v>
      </c>
      <c r="J6387" s="1" t="s">
        <v>9</v>
      </c>
      <c r="K6387" s="1" t="s">
        <v>6042</v>
      </c>
      <c r="L6387" s="1" t="s">
        <v>2550</v>
      </c>
      <c r="M6387" s="1">
        <v>0</v>
      </c>
      <c r="N6387" s="1" t="s">
        <v>2551</v>
      </c>
      <c r="O6387" s="1">
        <v>44013</v>
      </c>
      <c r="P6387" s="1">
        <v>1368</v>
      </c>
      <c r="Q6387" s="1" t="s">
        <v>2552</v>
      </c>
    </row>
    <row r="6388" spans="1:17" x14ac:dyDescent="0.4">
      <c r="A6388" t="s">
        <v>48</v>
      </c>
      <c r="B6388" t="s">
        <v>2124</v>
      </c>
      <c r="C6388" t="s">
        <v>3</v>
      </c>
      <c r="D6388">
        <v>2020</v>
      </c>
      <c r="E6388" s="3">
        <v>6</v>
      </c>
      <c r="F6388" s="21" t="s">
        <v>50</v>
      </c>
      <c r="G6388" s="1">
        <v>187</v>
      </c>
      <c r="H6388" s="1" t="s">
        <v>6043</v>
      </c>
      <c r="J6388" s="1" t="s">
        <v>23</v>
      </c>
      <c r="K6388" s="1" t="s">
        <v>6044</v>
      </c>
      <c r="L6388" s="1" t="s">
        <v>6045</v>
      </c>
      <c r="M6388" s="1">
        <v>0</v>
      </c>
      <c r="N6388" s="1" t="s">
        <v>6046</v>
      </c>
      <c r="O6388" s="1">
        <v>44006</v>
      </c>
      <c r="P6388" s="1">
        <v>1301</v>
      </c>
      <c r="Q6388" s="1" t="s">
        <v>6047</v>
      </c>
    </row>
    <row r="6389" spans="1:17" x14ac:dyDescent="0.4">
      <c r="A6389" t="s">
        <v>48</v>
      </c>
      <c r="B6389" t="s">
        <v>2124</v>
      </c>
      <c r="C6389" t="s">
        <v>3</v>
      </c>
      <c r="D6389">
        <v>2020</v>
      </c>
      <c r="E6389" s="3">
        <v>6</v>
      </c>
      <c r="F6389" s="21" t="s">
        <v>50</v>
      </c>
      <c r="G6389" s="1">
        <v>188</v>
      </c>
      <c r="H6389" s="1" t="s">
        <v>5912</v>
      </c>
      <c r="J6389" s="1" t="s">
        <v>58</v>
      </c>
      <c r="K6389" s="1" t="s">
        <v>2575</v>
      </c>
      <c r="L6389" s="1" t="s">
        <v>2576</v>
      </c>
      <c r="M6389" s="1">
        <v>0</v>
      </c>
      <c r="N6389" s="1" t="s">
        <v>2577</v>
      </c>
      <c r="O6389" s="1">
        <v>43992</v>
      </c>
      <c r="P6389" s="1">
        <v>1248</v>
      </c>
      <c r="Q6389" s="1" t="s">
        <v>2578</v>
      </c>
    </row>
    <row r="6390" spans="1:17" x14ac:dyDescent="0.4">
      <c r="A6390" t="s">
        <v>48</v>
      </c>
      <c r="B6390" t="s">
        <v>2124</v>
      </c>
      <c r="C6390" t="s">
        <v>3</v>
      </c>
      <c r="D6390">
        <v>2020</v>
      </c>
      <c r="E6390" s="3">
        <v>6</v>
      </c>
      <c r="F6390" s="21" t="s">
        <v>50</v>
      </c>
      <c r="G6390" s="1">
        <v>189</v>
      </c>
      <c r="H6390" s="1" t="s">
        <v>5780</v>
      </c>
      <c r="J6390" s="1" t="s">
        <v>155</v>
      </c>
      <c r="K6390" s="1" t="s">
        <v>2969</v>
      </c>
      <c r="L6390" s="1" t="s">
        <v>2678</v>
      </c>
      <c r="M6390" s="1">
        <v>0</v>
      </c>
      <c r="N6390" s="1" t="s">
        <v>2970</v>
      </c>
      <c r="O6390" s="1">
        <v>44010</v>
      </c>
      <c r="P6390" s="1">
        <v>1231</v>
      </c>
      <c r="Q6390" s="1" t="s">
        <v>2971</v>
      </c>
    </row>
    <row r="6391" spans="1:17" x14ac:dyDescent="0.4">
      <c r="A6391" t="s">
        <v>48</v>
      </c>
      <c r="B6391" t="s">
        <v>2124</v>
      </c>
      <c r="C6391" t="s">
        <v>3</v>
      </c>
      <c r="D6391">
        <v>2020</v>
      </c>
      <c r="E6391" s="3">
        <v>6</v>
      </c>
      <c r="F6391" s="21" t="s">
        <v>50</v>
      </c>
      <c r="G6391" s="1">
        <v>190</v>
      </c>
      <c r="H6391" s="1" t="s">
        <v>5757</v>
      </c>
      <c r="J6391" s="1" t="s">
        <v>163</v>
      </c>
      <c r="K6391" s="1" t="s">
        <v>2845</v>
      </c>
      <c r="L6391" s="1" t="s">
        <v>2846</v>
      </c>
      <c r="M6391" s="1">
        <v>0</v>
      </c>
      <c r="N6391" s="1" t="s">
        <v>2847</v>
      </c>
      <c r="O6391" s="1">
        <v>44013</v>
      </c>
      <c r="P6391" s="1">
        <v>1225</v>
      </c>
      <c r="Q6391" s="1" t="s">
        <v>2848</v>
      </c>
    </row>
    <row r="6392" spans="1:17" x14ac:dyDescent="0.4">
      <c r="A6392" t="s">
        <v>48</v>
      </c>
      <c r="B6392" t="s">
        <v>2124</v>
      </c>
      <c r="C6392" t="s">
        <v>3</v>
      </c>
      <c r="D6392">
        <v>2020</v>
      </c>
      <c r="E6392" s="3">
        <v>6</v>
      </c>
      <c r="F6392" s="21" t="s">
        <v>50</v>
      </c>
      <c r="G6392" s="1">
        <v>191</v>
      </c>
      <c r="H6392" s="1" t="s">
        <v>5965</v>
      </c>
      <c r="J6392" s="1" t="s">
        <v>2147</v>
      </c>
      <c r="K6392" s="1" t="s">
        <v>2609</v>
      </c>
      <c r="L6392" s="1" t="s">
        <v>2610</v>
      </c>
      <c r="M6392" s="1">
        <v>0</v>
      </c>
      <c r="N6392" s="1" t="s">
        <v>2611</v>
      </c>
      <c r="O6392" s="1">
        <v>43733</v>
      </c>
      <c r="P6392" s="1">
        <v>1224</v>
      </c>
      <c r="Q6392" s="1" t="s">
        <v>2612</v>
      </c>
    </row>
    <row r="6393" spans="1:17" x14ac:dyDescent="0.4">
      <c r="A6393" t="s">
        <v>48</v>
      </c>
      <c r="B6393" t="s">
        <v>2124</v>
      </c>
      <c r="C6393" t="s">
        <v>3</v>
      </c>
      <c r="D6393">
        <v>2020</v>
      </c>
      <c r="E6393" s="3">
        <v>6</v>
      </c>
      <c r="F6393" s="21" t="s">
        <v>50</v>
      </c>
      <c r="G6393" s="1">
        <v>192</v>
      </c>
      <c r="H6393" s="1" t="s">
        <v>81</v>
      </c>
      <c r="J6393" s="1" t="s">
        <v>2147</v>
      </c>
      <c r="K6393" s="1" t="s">
        <v>6048</v>
      </c>
      <c r="L6393" s="1" t="s">
        <v>6049</v>
      </c>
      <c r="M6393" s="1">
        <v>0</v>
      </c>
      <c r="N6393" s="1" t="s">
        <v>2247</v>
      </c>
      <c r="O6393" s="1">
        <v>43972</v>
      </c>
      <c r="P6393" s="1">
        <v>1141</v>
      </c>
      <c r="Q6393" s="1" t="s">
        <v>6050</v>
      </c>
    </row>
    <row r="6394" spans="1:17" x14ac:dyDescent="0.4">
      <c r="A6394" t="s">
        <v>48</v>
      </c>
      <c r="B6394" t="s">
        <v>2124</v>
      </c>
      <c r="C6394" t="s">
        <v>3</v>
      </c>
      <c r="D6394">
        <v>2020</v>
      </c>
      <c r="E6394" s="3">
        <v>6</v>
      </c>
      <c r="F6394" s="21" t="s">
        <v>50</v>
      </c>
      <c r="G6394" s="1">
        <v>193</v>
      </c>
      <c r="H6394" s="1" t="s">
        <v>81</v>
      </c>
      <c r="J6394" s="1" t="s">
        <v>163</v>
      </c>
      <c r="K6394" s="1" t="s">
        <v>5768</v>
      </c>
      <c r="L6394" s="1" t="s">
        <v>5769</v>
      </c>
      <c r="M6394" s="1">
        <v>0</v>
      </c>
      <c r="N6394" s="1" t="s">
        <v>5770</v>
      </c>
      <c r="O6394" s="1">
        <v>44002</v>
      </c>
      <c r="P6394" s="1">
        <v>1132</v>
      </c>
      <c r="Q6394" s="1" t="s">
        <v>5771</v>
      </c>
    </row>
    <row r="6395" spans="1:17" x14ac:dyDescent="0.4">
      <c r="A6395" t="s">
        <v>48</v>
      </c>
      <c r="B6395" t="s">
        <v>2124</v>
      </c>
      <c r="C6395" t="s">
        <v>3</v>
      </c>
      <c r="D6395">
        <v>2020</v>
      </c>
      <c r="E6395" s="3">
        <v>6</v>
      </c>
      <c r="F6395" s="21" t="s">
        <v>50</v>
      </c>
      <c r="G6395" s="1">
        <v>194</v>
      </c>
      <c r="H6395" s="1" t="s">
        <v>81</v>
      </c>
      <c r="J6395" s="1" t="s">
        <v>9</v>
      </c>
      <c r="K6395" s="1" t="s">
        <v>5903</v>
      </c>
      <c r="L6395" s="1" t="s">
        <v>5904</v>
      </c>
      <c r="M6395" s="1">
        <v>55000</v>
      </c>
      <c r="O6395" s="1">
        <v>44011</v>
      </c>
      <c r="P6395" s="1">
        <v>1108</v>
      </c>
      <c r="Q6395" s="1" t="s">
        <v>5905</v>
      </c>
    </row>
    <row r="6396" spans="1:17" x14ac:dyDescent="0.4">
      <c r="A6396" t="s">
        <v>48</v>
      </c>
      <c r="B6396" t="s">
        <v>2124</v>
      </c>
      <c r="C6396" t="s">
        <v>3</v>
      </c>
      <c r="D6396">
        <v>2020</v>
      </c>
      <c r="E6396" s="3">
        <v>6</v>
      </c>
      <c r="F6396" s="21" t="s">
        <v>50</v>
      </c>
      <c r="G6396" s="1">
        <v>195</v>
      </c>
      <c r="H6396" s="1" t="s">
        <v>5767</v>
      </c>
      <c r="J6396" s="1" t="s">
        <v>7</v>
      </c>
      <c r="K6396" s="1" t="s">
        <v>2705</v>
      </c>
      <c r="L6396" s="1" t="s">
        <v>2524</v>
      </c>
      <c r="M6396" s="1">
        <v>0</v>
      </c>
      <c r="N6396" s="1" t="s">
        <v>2525</v>
      </c>
      <c r="O6396" s="1">
        <v>43977</v>
      </c>
      <c r="P6396" s="1">
        <v>1087</v>
      </c>
      <c r="Q6396" s="1" t="s">
        <v>2706</v>
      </c>
    </row>
    <row r="6397" spans="1:17" x14ac:dyDescent="0.4">
      <c r="A6397" t="s">
        <v>48</v>
      </c>
      <c r="B6397" t="s">
        <v>2124</v>
      </c>
      <c r="C6397" t="s">
        <v>3</v>
      </c>
      <c r="D6397">
        <v>2020</v>
      </c>
      <c r="E6397" s="3">
        <v>6</v>
      </c>
      <c r="F6397" s="21" t="s">
        <v>50</v>
      </c>
      <c r="G6397" s="1">
        <v>196</v>
      </c>
      <c r="H6397" s="1" t="s">
        <v>5766</v>
      </c>
      <c r="J6397" s="1" t="s">
        <v>9</v>
      </c>
      <c r="K6397" s="1" t="s">
        <v>6051</v>
      </c>
      <c r="L6397" s="1" t="s">
        <v>6052</v>
      </c>
      <c r="M6397" s="1">
        <v>0</v>
      </c>
      <c r="N6397" s="1" t="s">
        <v>6053</v>
      </c>
      <c r="O6397" s="1">
        <v>43994</v>
      </c>
      <c r="P6397" s="1">
        <v>1077</v>
      </c>
      <c r="Q6397" s="1" t="s">
        <v>6054</v>
      </c>
    </row>
    <row r="6398" spans="1:17" x14ac:dyDescent="0.4">
      <c r="A6398" t="s">
        <v>48</v>
      </c>
      <c r="B6398" t="s">
        <v>2124</v>
      </c>
      <c r="C6398" t="s">
        <v>3</v>
      </c>
      <c r="D6398">
        <v>2020</v>
      </c>
      <c r="E6398" s="3">
        <v>6</v>
      </c>
      <c r="F6398" s="21" t="s">
        <v>50</v>
      </c>
      <c r="G6398" s="1">
        <v>197</v>
      </c>
      <c r="H6398" s="1" t="s">
        <v>5993</v>
      </c>
      <c r="J6398" s="1" t="s">
        <v>73</v>
      </c>
      <c r="K6398" s="1" t="s">
        <v>6055</v>
      </c>
      <c r="L6398" s="1" t="s">
        <v>6056</v>
      </c>
      <c r="M6398" s="1">
        <v>0</v>
      </c>
      <c r="N6398" s="1" t="s">
        <v>2277</v>
      </c>
      <c r="O6398" s="1">
        <v>44006</v>
      </c>
      <c r="P6398" s="1">
        <v>1050</v>
      </c>
      <c r="Q6398" s="1" t="s">
        <v>6057</v>
      </c>
    </row>
    <row r="6399" spans="1:17" x14ac:dyDescent="0.4">
      <c r="A6399" t="s">
        <v>48</v>
      </c>
      <c r="B6399" t="s">
        <v>2124</v>
      </c>
      <c r="C6399" t="s">
        <v>3</v>
      </c>
      <c r="D6399">
        <v>2020</v>
      </c>
      <c r="E6399" s="3">
        <v>6</v>
      </c>
      <c r="F6399" s="21" t="s">
        <v>50</v>
      </c>
      <c r="G6399" s="1">
        <v>198</v>
      </c>
      <c r="H6399" s="1" t="s">
        <v>5801</v>
      </c>
      <c r="J6399" s="1" t="s">
        <v>23</v>
      </c>
      <c r="K6399" s="1" t="s">
        <v>2935</v>
      </c>
      <c r="L6399" s="1" t="s">
        <v>2936</v>
      </c>
      <c r="M6399" s="1">
        <v>0</v>
      </c>
      <c r="N6399" s="1" t="s">
        <v>158</v>
      </c>
      <c r="O6399" s="1">
        <v>44005</v>
      </c>
      <c r="P6399" s="1">
        <v>1032</v>
      </c>
      <c r="Q6399" s="1" t="s">
        <v>2937</v>
      </c>
    </row>
    <row r="6400" spans="1:17" x14ac:dyDescent="0.4">
      <c r="A6400" t="s">
        <v>48</v>
      </c>
      <c r="B6400" t="s">
        <v>2124</v>
      </c>
      <c r="C6400" t="s">
        <v>3</v>
      </c>
      <c r="D6400">
        <v>2020</v>
      </c>
      <c r="E6400" s="3">
        <v>6</v>
      </c>
      <c r="F6400" s="21" t="s">
        <v>50</v>
      </c>
      <c r="G6400" s="1">
        <v>199</v>
      </c>
      <c r="H6400" s="1" t="s">
        <v>81</v>
      </c>
      <c r="J6400" s="1" t="s">
        <v>16</v>
      </c>
      <c r="K6400" s="1" t="s">
        <v>1294</v>
      </c>
      <c r="L6400" s="1" t="s">
        <v>1295</v>
      </c>
      <c r="M6400" s="1">
        <v>11000</v>
      </c>
      <c r="N6400" s="1" t="s">
        <v>1296</v>
      </c>
      <c r="O6400" s="1">
        <v>43749</v>
      </c>
      <c r="P6400" s="1">
        <v>1021</v>
      </c>
      <c r="Q6400" s="1" t="s">
        <v>1297</v>
      </c>
    </row>
    <row r="6401" spans="1:17" x14ac:dyDescent="0.4">
      <c r="A6401" t="s">
        <v>48</v>
      </c>
      <c r="B6401" t="s">
        <v>2124</v>
      </c>
      <c r="C6401" t="s">
        <v>3</v>
      </c>
      <c r="D6401">
        <v>2020</v>
      </c>
      <c r="E6401" s="3">
        <v>6</v>
      </c>
      <c r="F6401" s="21" t="s">
        <v>50</v>
      </c>
      <c r="G6401" s="1">
        <v>200</v>
      </c>
      <c r="H6401" s="1" t="s">
        <v>5817</v>
      </c>
      <c r="J6401" s="1" t="s">
        <v>9</v>
      </c>
      <c r="K6401" s="1" t="s">
        <v>2812</v>
      </c>
      <c r="L6401" s="1" t="s">
        <v>1320</v>
      </c>
      <c r="M6401" s="1">
        <v>0</v>
      </c>
      <c r="N6401" s="1" t="s">
        <v>2813</v>
      </c>
      <c r="O6401" s="1">
        <v>43900</v>
      </c>
      <c r="P6401" s="1">
        <v>995</v>
      </c>
      <c r="Q6401" s="1" t="s">
        <v>2814</v>
      </c>
    </row>
    <row r="6402" spans="1:17" x14ac:dyDescent="0.4">
      <c r="A6402" t="s">
        <v>48</v>
      </c>
      <c r="B6402" t="s">
        <v>49</v>
      </c>
      <c r="C6402" t="s">
        <v>4</v>
      </c>
      <c r="D6402">
        <v>2020</v>
      </c>
      <c r="E6402" s="3">
        <v>6</v>
      </c>
      <c r="F6402" s="21" t="s">
        <v>50</v>
      </c>
      <c r="G6402" s="1">
        <v>1</v>
      </c>
      <c r="H6402" s="1" t="s">
        <v>62</v>
      </c>
      <c r="J6402" s="1" t="s">
        <v>22</v>
      </c>
      <c r="K6402" s="1" t="s">
        <v>3066</v>
      </c>
      <c r="L6402" s="1" t="s">
        <v>64</v>
      </c>
      <c r="M6402" s="1">
        <v>0</v>
      </c>
      <c r="O6402" s="1">
        <v>43998</v>
      </c>
      <c r="P6402" s="1">
        <v>247143</v>
      </c>
      <c r="Q6402" s="1" t="s">
        <v>3067</v>
      </c>
    </row>
    <row r="6403" spans="1:17" x14ac:dyDescent="0.4">
      <c r="A6403" t="s">
        <v>48</v>
      </c>
      <c r="B6403" t="s">
        <v>49</v>
      </c>
      <c r="C6403" t="s">
        <v>4</v>
      </c>
      <c r="D6403">
        <v>2020</v>
      </c>
      <c r="E6403" s="3">
        <v>6</v>
      </c>
      <c r="F6403" s="21" t="s">
        <v>50</v>
      </c>
      <c r="G6403" s="1">
        <v>2</v>
      </c>
      <c r="H6403" s="1" t="s">
        <v>5741</v>
      </c>
      <c r="J6403" s="1" t="s">
        <v>8</v>
      </c>
      <c r="K6403" s="1" t="s">
        <v>591</v>
      </c>
      <c r="L6403" s="1" t="s">
        <v>3737</v>
      </c>
      <c r="M6403" s="1">
        <v>0</v>
      </c>
      <c r="O6403" s="1">
        <v>44000</v>
      </c>
      <c r="P6403" s="1">
        <v>95286</v>
      </c>
      <c r="Q6403" s="1" t="s">
        <v>3738</v>
      </c>
    </row>
    <row r="6404" spans="1:17" x14ac:dyDescent="0.4">
      <c r="A6404" t="s">
        <v>48</v>
      </c>
      <c r="B6404" t="s">
        <v>49</v>
      </c>
      <c r="C6404" t="s">
        <v>4</v>
      </c>
      <c r="D6404">
        <v>2020</v>
      </c>
      <c r="E6404" s="3">
        <v>6</v>
      </c>
      <c r="F6404" s="21" t="s">
        <v>50</v>
      </c>
      <c r="G6404" s="1">
        <v>3</v>
      </c>
      <c r="H6404" s="1" t="s">
        <v>5741</v>
      </c>
      <c r="J6404" s="1" t="s">
        <v>20</v>
      </c>
      <c r="K6404" s="1" t="s">
        <v>345</v>
      </c>
      <c r="L6404" s="1" t="s">
        <v>125</v>
      </c>
      <c r="M6404" s="1">
        <v>0</v>
      </c>
      <c r="N6404" s="1" t="s">
        <v>3144</v>
      </c>
      <c r="O6404" s="1">
        <v>44005</v>
      </c>
      <c r="P6404" s="1">
        <v>78305</v>
      </c>
      <c r="Q6404" s="1" t="s">
        <v>3145</v>
      </c>
    </row>
    <row r="6405" spans="1:17" x14ac:dyDescent="0.4">
      <c r="A6405" t="s">
        <v>48</v>
      </c>
      <c r="B6405" t="s">
        <v>49</v>
      </c>
      <c r="C6405" t="s">
        <v>4</v>
      </c>
      <c r="D6405">
        <v>2020</v>
      </c>
      <c r="E6405" s="3">
        <v>6</v>
      </c>
      <c r="F6405" s="21" t="s">
        <v>50</v>
      </c>
      <c r="G6405" s="1">
        <v>4</v>
      </c>
      <c r="H6405" s="1" t="s">
        <v>5742</v>
      </c>
      <c r="J6405" s="1" t="s">
        <v>3156</v>
      </c>
      <c r="K6405" s="1" t="s">
        <v>74</v>
      </c>
      <c r="L6405" s="1" t="s">
        <v>128</v>
      </c>
      <c r="M6405" s="1">
        <v>0</v>
      </c>
      <c r="N6405" s="1" t="s">
        <v>3157</v>
      </c>
      <c r="O6405" s="1">
        <v>44005</v>
      </c>
      <c r="P6405" s="1">
        <v>70248</v>
      </c>
      <c r="Q6405" s="1" t="s">
        <v>3158</v>
      </c>
    </row>
    <row r="6406" spans="1:17" x14ac:dyDescent="0.4">
      <c r="A6406" t="s">
        <v>48</v>
      </c>
      <c r="B6406" t="s">
        <v>49</v>
      </c>
      <c r="C6406" t="s">
        <v>4</v>
      </c>
      <c r="D6406">
        <v>2020</v>
      </c>
      <c r="E6406" s="3">
        <v>6</v>
      </c>
      <c r="F6406" s="21" t="s">
        <v>50</v>
      </c>
      <c r="G6406" s="1">
        <v>5</v>
      </c>
      <c r="H6406" s="1" t="s">
        <v>5746</v>
      </c>
      <c r="J6406" s="1" t="s">
        <v>10</v>
      </c>
      <c r="K6406" s="1" t="s">
        <v>3077</v>
      </c>
      <c r="L6406" s="1" t="s">
        <v>67</v>
      </c>
      <c r="M6406" s="1">
        <v>0</v>
      </c>
      <c r="N6406" s="1" t="s">
        <v>3078</v>
      </c>
      <c r="O6406" s="1">
        <v>44005</v>
      </c>
      <c r="P6406" s="1">
        <v>54752</v>
      </c>
      <c r="Q6406" s="1" t="s">
        <v>3079</v>
      </c>
    </row>
    <row r="6407" spans="1:17" x14ac:dyDescent="0.4">
      <c r="A6407" t="s">
        <v>48</v>
      </c>
      <c r="B6407" t="s">
        <v>49</v>
      </c>
      <c r="C6407" t="s">
        <v>4</v>
      </c>
      <c r="D6407">
        <v>2020</v>
      </c>
      <c r="E6407" s="3">
        <v>6</v>
      </c>
      <c r="F6407" s="21" t="s">
        <v>50</v>
      </c>
      <c r="G6407" s="1">
        <v>6</v>
      </c>
      <c r="H6407" s="1" t="s">
        <v>5741</v>
      </c>
      <c r="J6407" s="1" t="s">
        <v>20</v>
      </c>
      <c r="K6407" s="1" t="s">
        <v>55</v>
      </c>
      <c r="L6407" s="1" t="s">
        <v>3142</v>
      </c>
      <c r="M6407" s="1">
        <v>0</v>
      </c>
      <c r="O6407" s="1">
        <v>44004</v>
      </c>
      <c r="P6407" s="1">
        <v>47938</v>
      </c>
      <c r="Q6407" s="1" t="s">
        <v>3143</v>
      </c>
    </row>
    <row r="6408" spans="1:17" x14ac:dyDescent="0.4">
      <c r="A6408" t="s">
        <v>48</v>
      </c>
      <c r="B6408" t="s">
        <v>49</v>
      </c>
      <c r="C6408" t="s">
        <v>4</v>
      </c>
      <c r="D6408">
        <v>2020</v>
      </c>
      <c r="E6408" s="3">
        <v>6</v>
      </c>
      <c r="F6408" s="21" t="s">
        <v>50</v>
      </c>
      <c r="G6408" s="1">
        <v>7</v>
      </c>
      <c r="H6408" s="1" t="s">
        <v>5743</v>
      </c>
      <c r="J6408" s="1" t="s">
        <v>10</v>
      </c>
      <c r="K6408" s="1" t="s">
        <v>156</v>
      </c>
      <c r="L6408" s="1" t="s">
        <v>157</v>
      </c>
      <c r="M6408" s="1">
        <v>0</v>
      </c>
      <c r="N6408" s="1" t="s">
        <v>3187</v>
      </c>
      <c r="O6408" s="1">
        <v>43991</v>
      </c>
      <c r="P6408" s="1">
        <v>47710</v>
      </c>
      <c r="Q6408" s="1" t="s">
        <v>3188</v>
      </c>
    </row>
    <row r="6409" spans="1:17" x14ac:dyDescent="0.4">
      <c r="A6409" t="s">
        <v>48</v>
      </c>
      <c r="B6409" t="s">
        <v>49</v>
      </c>
      <c r="C6409" t="s">
        <v>4</v>
      </c>
      <c r="D6409">
        <v>2020</v>
      </c>
      <c r="E6409" s="3">
        <v>6</v>
      </c>
      <c r="F6409" s="21" t="s">
        <v>50</v>
      </c>
      <c r="G6409" s="1">
        <v>8</v>
      </c>
      <c r="H6409" s="1" t="s">
        <v>5742</v>
      </c>
      <c r="J6409" s="1" t="s">
        <v>3175</v>
      </c>
      <c r="K6409" s="1" t="s">
        <v>70</v>
      </c>
      <c r="L6409" s="1" t="s">
        <v>71</v>
      </c>
      <c r="M6409" s="1">
        <v>0</v>
      </c>
      <c r="O6409" s="1">
        <v>44001</v>
      </c>
      <c r="P6409" s="1">
        <v>46648</v>
      </c>
      <c r="Q6409" s="1" t="s">
        <v>3176</v>
      </c>
    </row>
    <row r="6410" spans="1:17" x14ac:dyDescent="0.4">
      <c r="A6410" t="s">
        <v>48</v>
      </c>
      <c r="B6410" t="s">
        <v>49</v>
      </c>
      <c r="C6410" t="s">
        <v>4</v>
      </c>
      <c r="D6410">
        <v>2020</v>
      </c>
      <c r="E6410" s="3">
        <v>6</v>
      </c>
      <c r="F6410" s="21" t="s">
        <v>50</v>
      </c>
      <c r="G6410" s="1">
        <v>9</v>
      </c>
      <c r="H6410" s="1" t="s">
        <v>81</v>
      </c>
      <c r="J6410" s="1" t="s">
        <v>10</v>
      </c>
      <c r="K6410" s="1" t="s">
        <v>5890</v>
      </c>
      <c r="L6410" s="1" t="s">
        <v>2408</v>
      </c>
      <c r="M6410" s="1">
        <v>0</v>
      </c>
      <c r="O6410" s="1">
        <v>44003</v>
      </c>
      <c r="P6410" s="1">
        <v>44806</v>
      </c>
      <c r="Q6410" s="1" t="s">
        <v>6058</v>
      </c>
    </row>
    <row r="6411" spans="1:17" x14ac:dyDescent="0.4">
      <c r="A6411" t="s">
        <v>48</v>
      </c>
      <c r="B6411" t="s">
        <v>49</v>
      </c>
      <c r="C6411" t="s">
        <v>4</v>
      </c>
      <c r="D6411">
        <v>2020</v>
      </c>
      <c r="E6411" s="3">
        <v>6</v>
      </c>
      <c r="F6411" s="21" t="s">
        <v>50</v>
      </c>
      <c r="G6411" s="1">
        <v>10</v>
      </c>
      <c r="H6411" s="1" t="s">
        <v>81</v>
      </c>
      <c r="J6411" s="1" t="s">
        <v>20</v>
      </c>
      <c r="K6411" s="1" t="s">
        <v>6059</v>
      </c>
      <c r="L6411" s="1" t="s">
        <v>5769</v>
      </c>
      <c r="M6411" s="1">
        <v>0</v>
      </c>
      <c r="N6411" s="1" t="s">
        <v>6060</v>
      </c>
      <c r="O6411" s="1">
        <v>44004</v>
      </c>
      <c r="P6411" s="1">
        <v>35185</v>
      </c>
      <c r="Q6411" s="1" t="s">
        <v>6061</v>
      </c>
    </row>
    <row r="6412" spans="1:17" x14ac:dyDescent="0.4">
      <c r="A6412" t="s">
        <v>48</v>
      </c>
      <c r="B6412" t="s">
        <v>49</v>
      </c>
      <c r="C6412" t="s">
        <v>4</v>
      </c>
      <c r="D6412">
        <v>2020</v>
      </c>
      <c r="E6412" s="3">
        <v>6</v>
      </c>
      <c r="F6412" s="21" t="s">
        <v>50</v>
      </c>
      <c r="G6412" s="1">
        <v>11</v>
      </c>
      <c r="H6412" s="1" t="s">
        <v>62</v>
      </c>
      <c r="J6412" s="1" t="s">
        <v>12</v>
      </c>
      <c r="K6412" s="1" t="s">
        <v>88</v>
      </c>
      <c r="L6412" s="1" t="s">
        <v>3124</v>
      </c>
      <c r="M6412" s="1">
        <v>0</v>
      </c>
      <c r="O6412" s="1">
        <v>43993</v>
      </c>
      <c r="P6412" s="1">
        <v>33904</v>
      </c>
      <c r="Q6412" s="1" t="s">
        <v>3125</v>
      </c>
    </row>
    <row r="6413" spans="1:17" x14ac:dyDescent="0.4">
      <c r="A6413" t="s">
        <v>48</v>
      </c>
      <c r="B6413" t="s">
        <v>49</v>
      </c>
      <c r="C6413" t="s">
        <v>4</v>
      </c>
      <c r="D6413">
        <v>2020</v>
      </c>
      <c r="E6413" s="3">
        <v>6</v>
      </c>
      <c r="F6413" s="21" t="s">
        <v>50</v>
      </c>
      <c r="G6413" s="1">
        <v>12</v>
      </c>
      <c r="H6413" s="1" t="s">
        <v>5906</v>
      </c>
      <c r="J6413" s="1" t="s">
        <v>22</v>
      </c>
      <c r="K6413" s="1" t="s">
        <v>85</v>
      </c>
      <c r="L6413" s="1" t="s">
        <v>3096</v>
      </c>
      <c r="M6413" s="1">
        <v>0</v>
      </c>
      <c r="O6413" s="1">
        <v>43990</v>
      </c>
      <c r="P6413" s="1">
        <v>23313</v>
      </c>
      <c r="Q6413" s="1" t="s">
        <v>3097</v>
      </c>
    </row>
    <row r="6414" spans="1:17" x14ac:dyDescent="0.4">
      <c r="A6414" t="s">
        <v>48</v>
      </c>
      <c r="B6414" t="s">
        <v>49</v>
      </c>
      <c r="C6414" t="s">
        <v>4</v>
      </c>
      <c r="D6414">
        <v>2020</v>
      </c>
      <c r="E6414" s="3">
        <v>6</v>
      </c>
      <c r="F6414" s="21" t="s">
        <v>50</v>
      </c>
      <c r="G6414" s="1">
        <v>13</v>
      </c>
      <c r="H6414" s="1" t="s">
        <v>81</v>
      </c>
      <c r="J6414" s="1" t="s">
        <v>22</v>
      </c>
      <c r="K6414" s="1" t="s">
        <v>5806</v>
      </c>
      <c r="L6414" s="1" t="s">
        <v>6062</v>
      </c>
      <c r="M6414" s="1">
        <v>0</v>
      </c>
      <c r="O6414" s="1">
        <v>43794</v>
      </c>
      <c r="P6414" s="1">
        <v>22618</v>
      </c>
      <c r="Q6414" s="1" t="s">
        <v>6063</v>
      </c>
    </row>
    <row r="6415" spans="1:17" x14ac:dyDescent="0.4">
      <c r="A6415" t="s">
        <v>48</v>
      </c>
      <c r="B6415" t="s">
        <v>49</v>
      </c>
      <c r="C6415" t="s">
        <v>4</v>
      </c>
      <c r="D6415">
        <v>2020</v>
      </c>
      <c r="E6415" s="3">
        <v>6</v>
      </c>
      <c r="F6415" s="21" t="s">
        <v>50</v>
      </c>
      <c r="G6415" s="1">
        <v>14</v>
      </c>
      <c r="H6415" s="1" t="s">
        <v>81</v>
      </c>
      <c r="J6415" s="1" t="s">
        <v>9</v>
      </c>
      <c r="K6415" s="1" t="s">
        <v>2586</v>
      </c>
      <c r="L6415" s="1" t="s">
        <v>6064</v>
      </c>
      <c r="M6415" s="1">
        <v>0</v>
      </c>
      <c r="N6415" s="1" t="s">
        <v>6065</v>
      </c>
      <c r="O6415" s="1">
        <v>42917</v>
      </c>
      <c r="P6415" s="1">
        <v>22432</v>
      </c>
      <c r="Q6415" s="1" t="s">
        <v>6066</v>
      </c>
    </row>
    <row r="6416" spans="1:17" x14ac:dyDescent="0.4">
      <c r="A6416" t="s">
        <v>48</v>
      </c>
      <c r="B6416" t="s">
        <v>49</v>
      </c>
      <c r="C6416" t="s">
        <v>4</v>
      </c>
      <c r="D6416">
        <v>2020</v>
      </c>
      <c r="E6416" s="3">
        <v>6</v>
      </c>
      <c r="F6416" s="21" t="s">
        <v>50</v>
      </c>
      <c r="G6416" s="1">
        <v>15</v>
      </c>
      <c r="H6416" s="1" t="s">
        <v>6067</v>
      </c>
      <c r="J6416" s="1" t="s">
        <v>22</v>
      </c>
      <c r="K6416" s="1" t="s">
        <v>6068</v>
      </c>
      <c r="L6416" s="1" t="s">
        <v>6069</v>
      </c>
      <c r="M6416" s="1">
        <v>0</v>
      </c>
      <c r="O6416" s="1">
        <v>44000</v>
      </c>
      <c r="P6416" s="1">
        <v>21621</v>
      </c>
      <c r="Q6416" s="1" t="s">
        <v>6070</v>
      </c>
    </row>
    <row r="6417" spans="1:17" x14ac:dyDescent="0.4">
      <c r="A6417" t="s">
        <v>48</v>
      </c>
      <c r="B6417" t="s">
        <v>49</v>
      </c>
      <c r="C6417" t="s">
        <v>4</v>
      </c>
      <c r="D6417">
        <v>2020</v>
      </c>
      <c r="E6417" s="3">
        <v>6</v>
      </c>
      <c r="F6417" s="21" t="s">
        <v>50</v>
      </c>
      <c r="G6417" s="1">
        <v>16</v>
      </c>
      <c r="H6417" s="1" t="s">
        <v>5746</v>
      </c>
      <c r="J6417" s="1" t="s">
        <v>3156</v>
      </c>
      <c r="K6417" s="1" t="s">
        <v>148</v>
      </c>
      <c r="L6417" s="1" t="s">
        <v>3215</v>
      </c>
      <c r="M6417" s="1">
        <v>0</v>
      </c>
      <c r="N6417" s="1" t="s">
        <v>3216</v>
      </c>
      <c r="O6417" s="1">
        <v>44000</v>
      </c>
      <c r="P6417" s="1">
        <v>21188</v>
      </c>
      <c r="Q6417" s="1" t="s">
        <v>3217</v>
      </c>
    </row>
    <row r="6418" spans="1:17" x14ac:dyDescent="0.4">
      <c r="A6418" t="s">
        <v>48</v>
      </c>
      <c r="B6418" t="s">
        <v>49</v>
      </c>
      <c r="C6418" t="s">
        <v>4</v>
      </c>
      <c r="D6418">
        <v>2020</v>
      </c>
      <c r="E6418" s="3">
        <v>6</v>
      </c>
      <c r="F6418" s="21" t="s">
        <v>50</v>
      </c>
      <c r="G6418" s="1">
        <v>17</v>
      </c>
      <c r="H6418" s="1" t="s">
        <v>5906</v>
      </c>
      <c r="J6418" s="1" t="s">
        <v>22</v>
      </c>
      <c r="K6418" s="1" t="s">
        <v>3169</v>
      </c>
      <c r="L6418" s="1" t="s">
        <v>3170</v>
      </c>
      <c r="M6418" s="1">
        <v>0</v>
      </c>
      <c r="O6418" s="1">
        <v>42423</v>
      </c>
      <c r="P6418" s="1">
        <v>21094</v>
      </c>
      <c r="Q6418" s="1" t="s">
        <v>3171</v>
      </c>
    </row>
    <row r="6419" spans="1:17" x14ac:dyDescent="0.4">
      <c r="A6419" t="s">
        <v>48</v>
      </c>
      <c r="B6419" t="s">
        <v>49</v>
      </c>
      <c r="C6419" t="s">
        <v>4</v>
      </c>
      <c r="D6419">
        <v>2020</v>
      </c>
      <c r="E6419" s="3">
        <v>6</v>
      </c>
      <c r="F6419" s="21" t="s">
        <v>50</v>
      </c>
      <c r="G6419" s="1">
        <v>18</v>
      </c>
      <c r="H6419" s="1" t="s">
        <v>5743</v>
      </c>
      <c r="J6419" s="1" t="s">
        <v>8</v>
      </c>
      <c r="K6419" s="1" t="s">
        <v>284</v>
      </c>
      <c r="L6419" s="1" t="s">
        <v>3329</v>
      </c>
      <c r="M6419" s="1">
        <v>0</v>
      </c>
      <c r="O6419" s="1">
        <v>42489</v>
      </c>
      <c r="P6419" s="1">
        <v>19626</v>
      </c>
      <c r="Q6419" s="1" t="s">
        <v>3330</v>
      </c>
    </row>
    <row r="6420" spans="1:17" x14ac:dyDescent="0.4">
      <c r="A6420" t="s">
        <v>48</v>
      </c>
      <c r="B6420" t="s">
        <v>49</v>
      </c>
      <c r="C6420" t="s">
        <v>4</v>
      </c>
      <c r="D6420">
        <v>2020</v>
      </c>
      <c r="E6420" s="3">
        <v>6</v>
      </c>
      <c r="F6420" s="21" t="s">
        <v>50</v>
      </c>
      <c r="G6420" s="1">
        <v>19</v>
      </c>
      <c r="H6420" s="1" t="s">
        <v>5743</v>
      </c>
      <c r="J6420" s="1" t="s">
        <v>20</v>
      </c>
      <c r="K6420" s="1" t="s">
        <v>3877</v>
      </c>
      <c r="L6420" s="1" t="s">
        <v>3140</v>
      </c>
      <c r="M6420" s="1">
        <v>0</v>
      </c>
      <c r="O6420" s="1">
        <v>43996</v>
      </c>
      <c r="P6420" s="1">
        <v>18346</v>
      </c>
      <c r="Q6420" s="1" t="s">
        <v>3878</v>
      </c>
    </row>
    <row r="6421" spans="1:17" x14ac:dyDescent="0.4">
      <c r="A6421" t="s">
        <v>48</v>
      </c>
      <c r="B6421" t="s">
        <v>49</v>
      </c>
      <c r="C6421" t="s">
        <v>4</v>
      </c>
      <c r="D6421">
        <v>2020</v>
      </c>
      <c r="E6421" s="3">
        <v>6</v>
      </c>
      <c r="F6421" s="21" t="s">
        <v>50</v>
      </c>
      <c r="G6421" s="1">
        <v>20</v>
      </c>
      <c r="H6421" s="1" t="s">
        <v>62</v>
      </c>
      <c r="J6421" s="1" t="s">
        <v>18</v>
      </c>
      <c r="K6421" s="1" t="s">
        <v>94</v>
      </c>
      <c r="L6421" s="1" t="s">
        <v>71</v>
      </c>
      <c r="M6421" s="1">
        <v>0</v>
      </c>
      <c r="O6421" s="1">
        <v>43980</v>
      </c>
      <c r="P6421" s="1">
        <v>18023</v>
      </c>
      <c r="Q6421" s="1" t="s">
        <v>3107</v>
      </c>
    </row>
    <row r="6422" spans="1:17" x14ac:dyDescent="0.4">
      <c r="A6422" t="s">
        <v>48</v>
      </c>
      <c r="B6422" t="s">
        <v>49</v>
      </c>
      <c r="C6422" t="s">
        <v>4</v>
      </c>
      <c r="D6422">
        <v>2020</v>
      </c>
      <c r="E6422" s="3">
        <v>6</v>
      </c>
      <c r="F6422" s="21" t="s">
        <v>50</v>
      </c>
      <c r="G6422" s="1">
        <v>21</v>
      </c>
      <c r="H6422" s="1" t="s">
        <v>5756</v>
      </c>
      <c r="J6422" s="1" t="s">
        <v>26</v>
      </c>
      <c r="K6422" s="1" t="s">
        <v>6071</v>
      </c>
      <c r="L6422" s="1" t="s">
        <v>119</v>
      </c>
      <c r="M6422" s="1">
        <v>0</v>
      </c>
      <c r="O6422" s="1">
        <v>43999</v>
      </c>
      <c r="P6422" s="1">
        <v>17664</v>
      </c>
      <c r="Q6422" s="1" t="s">
        <v>3168</v>
      </c>
    </row>
    <row r="6423" spans="1:17" x14ac:dyDescent="0.4">
      <c r="A6423" t="s">
        <v>48</v>
      </c>
      <c r="B6423" t="s">
        <v>49</v>
      </c>
      <c r="C6423" t="s">
        <v>4</v>
      </c>
      <c r="D6423">
        <v>2020</v>
      </c>
      <c r="E6423" s="3">
        <v>6</v>
      </c>
      <c r="F6423" s="21" t="s">
        <v>50</v>
      </c>
      <c r="G6423" s="1">
        <v>22</v>
      </c>
      <c r="H6423" s="1" t="s">
        <v>5741</v>
      </c>
      <c r="J6423" s="1" t="s">
        <v>22</v>
      </c>
      <c r="K6423" s="1" t="s">
        <v>139</v>
      </c>
      <c r="L6423" s="1" t="s">
        <v>3105</v>
      </c>
      <c r="M6423" s="1">
        <v>0</v>
      </c>
      <c r="O6423" s="1">
        <v>43978</v>
      </c>
      <c r="P6423" s="1">
        <v>17591</v>
      </c>
      <c r="Q6423" s="1" t="s">
        <v>3106</v>
      </c>
    </row>
    <row r="6424" spans="1:17" x14ac:dyDescent="0.4">
      <c r="A6424" t="s">
        <v>48</v>
      </c>
      <c r="B6424" t="s">
        <v>49</v>
      </c>
      <c r="C6424" t="s">
        <v>4</v>
      </c>
      <c r="D6424">
        <v>2020</v>
      </c>
      <c r="E6424" s="3">
        <v>6</v>
      </c>
      <c r="F6424" s="21" t="s">
        <v>50</v>
      </c>
      <c r="G6424" s="1">
        <v>23</v>
      </c>
      <c r="H6424" s="1" t="s">
        <v>5765</v>
      </c>
      <c r="J6424" s="1" t="s">
        <v>11</v>
      </c>
      <c r="K6424" s="1" t="s">
        <v>133</v>
      </c>
      <c r="L6424" s="1" t="s">
        <v>3110</v>
      </c>
      <c r="M6424" s="1">
        <v>0</v>
      </c>
      <c r="O6424" s="1">
        <v>43957</v>
      </c>
      <c r="P6424" s="1">
        <v>15932</v>
      </c>
      <c r="Q6424" s="1" t="s">
        <v>3111</v>
      </c>
    </row>
    <row r="6425" spans="1:17" x14ac:dyDescent="0.4">
      <c r="A6425" t="s">
        <v>48</v>
      </c>
      <c r="B6425" t="s">
        <v>49</v>
      </c>
      <c r="C6425" t="s">
        <v>4</v>
      </c>
      <c r="D6425">
        <v>2020</v>
      </c>
      <c r="E6425" s="3">
        <v>6</v>
      </c>
      <c r="F6425" s="21" t="s">
        <v>50</v>
      </c>
      <c r="G6425" s="1">
        <v>24</v>
      </c>
      <c r="H6425" s="1" t="s">
        <v>5827</v>
      </c>
      <c r="J6425" s="1" t="s">
        <v>11</v>
      </c>
      <c r="K6425" s="1" t="s">
        <v>108</v>
      </c>
      <c r="L6425" s="1" t="s">
        <v>109</v>
      </c>
      <c r="M6425" s="1">
        <v>0</v>
      </c>
      <c r="O6425" s="1">
        <v>43991</v>
      </c>
      <c r="P6425" s="1">
        <v>15901</v>
      </c>
      <c r="Q6425" s="1" t="s">
        <v>3148</v>
      </c>
    </row>
    <row r="6426" spans="1:17" x14ac:dyDescent="0.4">
      <c r="A6426" t="s">
        <v>48</v>
      </c>
      <c r="B6426" t="s">
        <v>49</v>
      </c>
      <c r="C6426" t="s">
        <v>4</v>
      </c>
      <c r="D6426">
        <v>2020</v>
      </c>
      <c r="E6426" s="3">
        <v>6</v>
      </c>
      <c r="F6426" s="21" t="s">
        <v>50</v>
      </c>
      <c r="G6426" s="1">
        <v>25</v>
      </c>
      <c r="H6426" s="1" t="s">
        <v>5746</v>
      </c>
      <c r="J6426" s="1" t="s">
        <v>3156</v>
      </c>
      <c r="K6426" s="1" t="s">
        <v>3248</v>
      </c>
      <c r="L6426" s="1" t="s">
        <v>3215</v>
      </c>
      <c r="M6426" s="1">
        <v>0</v>
      </c>
      <c r="O6426" s="1">
        <v>44004</v>
      </c>
      <c r="P6426" s="1">
        <v>15289</v>
      </c>
      <c r="Q6426" s="1" t="s">
        <v>3249</v>
      </c>
    </row>
    <row r="6427" spans="1:17" x14ac:dyDescent="0.4">
      <c r="A6427" t="s">
        <v>48</v>
      </c>
      <c r="B6427" t="s">
        <v>49</v>
      </c>
      <c r="C6427" t="s">
        <v>4</v>
      </c>
      <c r="D6427">
        <v>2020</v>
      </c>
      <c r="E6427" s="3">
        <v>6</v>
      </c>
      <c r="F6427" s="21" t="s">
        <v>50</v>
      </c>
      <c r="G6427" s="1">
        <v>26</v>
      </c>
      <c r="H6427" s="1" t="s">
        <v>5906</v>
      </c>
      <c r="J6427" s="1" t="s">
        <v>27</v>
      </c>
      <c r="K6427" s="1" t="s">
        <v>3238</v>
      </c>
      <c r="L6427" s="1" t="s">
        <v>125</v>
      </c>
      <c r="M6427" s="1">
        <v>0</v>
      </c>
      <c r="O6427" s="1">
        <v>43979</v>
      </c>
      <c r="P6427" s="1">
        <v>14487</v>
      </c>
      <c r="Q6427" s="1" t="s">
        <v>3239</v>
      </c>
    </row>
    <row r="6428" spans="1:17" x14ac:dyDescent="0.4">
      <c r="A6428" t="s">
        <v>48</v>
      </c>
      <c r="B6428" t="s">
        <v>49</v>
      </c>
      <c r="C6428" t="s">
        <v>4</v>
      </c>
      <c r="D6428">
        <v>2020</v>
      </c>
      <c r="E6428" s="3">
        <v>6</v>
      </c>
      <c r="F6428" s="21" t="s">
        <v>50</v>
      </c>
      <c r="G6428" s="1">
        <v>27</v>
      </c>
      <c r="H6428" s="1" t="s">
        <v>5758</v>
      </c>
      <c r="J6428" s="1" t="s">
        <v>16</v>
      </c>
      <c r="K6428" s="1" t="s">
        <v>3146</v>
      </c>
      <c r="L6428" s="1" t="s">
        <v>153</v>
      </c>
      <c r="M6428" s="1">
        <v>0</v>
      </c>
      <c r="O6428" s="1">
        <v>43969</v>
      </c>
      <c r="P6428" s="1">
        <v>14417</v>
      </c>
      <c r="Q6428" s="1" t="s">
        <v>3147</v>
      </c>
    </row>
    <row r="6429" spans="1:17" x14ac:dyDescent="0.4">
      <c r="A6429" t="s">
        <v>48</v>
      </c>
      <c r="B6429" t="s">
        <v>49</v>
      </c>
      <c r="C6429" t="s">
        <v>4</v>
      </c>
      <c r="D6429">
        <v>2020</v>
      </c>
      <c r="E6429" s="3">
        <v>6</v>
      </c>
      <c r="F6429" s="21" t="s">
        <v>50</v>
      </c>
      <c r="G6429" s="1">
        <v>28</v>
      </c>
      <c r="H6429" s="1" t="s">
        <v>5742</v>
      </c>
      <c r="J6429" s="1" t="s">
        <v>10</v>
      </c>
      <c r="K6429" s="1" t="s">
        <v>390</v>
      </c>
      <c r="L6429" s="1" t="s">
        <v>187</v>
      </c>
      <c r="M6429" s="1">
        <v>0</v>
      </c>
      <c r="N6429" s="1" t="s">
        <v>3236</v>
      </c>
      <c r="O6429" s="1">
        <v>43976</v>
      </c>
      <c r="P6429" s="1">
        <v>13419</v>
      </c>
      <c r="Q6429" s="1" t="s">
        <v>3237</v>
      </c>
    </row>
    <row r="6430" spans="1:17" x14ac:dyDescent="0.4">
      <c r="A6430" t="s">
        <v>48</v>
      </c>
      <c r="B6430" t="s">
        <v>49</v>
      </c>
      <c r="C6430" t="s">
        <v>4</v>
      </c>
      <c r="D6430">
        <v>2020</v>
      </c>
      <c r="E6430" s="3">
        <v>6</v>
      </c>
      <c r="F6430" s="21" t="s">
        <v>50</v>
      </c>
      <c r="G6430" s="1">
        <v>29</v>
      </c>
      <c r="H6430" s="1" t="s">
        <v>5812</v>
      </c>
      <c r="J6430" s="1" t="s">
        <v>20</v>
      </c>
      <c r="K6430" s="1" t="s">
        <v>6072</v>
      </c>
      <c r="L6430" s="1" t="s">
        <v>3140</v>
      </c>
      <c r="M6430" s="1">
        <v>0</v>
      </c>
      <c r="O6430" s="1">
        <v>43932</v>
      </c>
      <c r="P6430" s="1">
        <v>13352</v>
      </c>
      <c r="Q6430" s="1" t="s">
        <v>3141</v>
      </c>
    </row>
    <row r="6431" spans="1:17" x14ac:dyDescent="0.4">
      <c r="A6431" t="s">
        <v>48</v>
      </c>
      <c r="B6431" t="s">
        <v>49</v>
      </c>
      <c r="C6431" t="s">
        <v>4</v>
      </c>
      <c r="D6431">
        <v>2020</v>
      </c>
      <c r="E6431" s="3">
        <v>6</v>
      </c>
      <c r="F6431" s="21" t="s">
        <v>50</v>
      </c>
      <c r="G6431" s="1">
        <v>30</v>
      </c>
      <c r="H6431" s="1" t="s">
        <v>62</v>
      </c>
      <c r="J6431" s="1" t="s">
        <v>12</v>
      </c>
      <c r="K6431" s="1" t="s">
        <v>96</v>
      </c>
      <c r="L6431" s="1" t="s">
        <v>3165</v>
      </c>
      <c r="M6431" s="1">
        <v>0</v>
      </c>
      <c r="O6431" s="1">
        <v>44007</v>
      </c>
      <c r="P6431" s="1">
        <v>12384</v>
      </c>
      <c r="Q6431" s="1" t="s">
        <v>3166</v>
      </c>
    </row>
    <row r="6432" spans="1:17" x14ac:dyDescent="0.4">
      <c r="A6432" t="s">
        <v>48</v>
      </c>
      <c r="B6432" t="s">
        <v>49</v>
      </c>
      <c r="C6432" t="s">
        <v>4</v>
      </c>
      <c r="D6432">
        <v>2020</v>
      </c>
      <c r="E6432" s="3">
        <v>6</v>
      </c>
      <c r="F6432" s="21" t="s">
        <v>50</v>
      </c>
      <c r="G6432" s="1">
        <v>31</v>
      </c>
      <c r="H6432" s="1" t="s">
        <v>5906</v>
      </c>
      <c r="J6432" s="1" t="s">
        <v>17</v>
      </c>
      <c r="K6432" s="1" t="s">
        <v>3263</v>
      </c>
      <c r="L6432" s="1" t="s">
        <v>3264</v>
      </c>
      <c r="M6432" s="1">
        <v>0</v>
      </c>
      <c r="N6432" s="1" t="s">
        <v>3265</v>
      </c>
      <c r="O6432" s="1">
        <v>40588</v>
      </c>
      <c r="P6432" s="1">
        <v>11964</v>
      </c>
      <c r="Q6432" s="1" t="s">
        <v>3266</v>
      </c>
    </row>
    <row r="6433" spans="1:17" x14ac:dyDescent="0.4">
      <c r="A6433" t="s">
        <v>48</v>
      </c>
      <c r="B6433" t="s">
        <v>49</v>
      </c>
      <c r="C6433" t="s">
        <v>4</v>
      </c>
      <c r="D6433">
        <v>2020</v>
      </c>
      <c r="E6433" s="3">
        <v>6</v>
      </c>
      <c r="F6433" s="21" t="s">
        <v>50</v>
      </c>
      <c r="G6433" s="1">
        <v>32</v>
      </c>
      <c r="H6433" s="1" t="s">
        <v>5906</v>
      </c>
      <c r="J6433" s="1" t="s">
        <v>3156</v>
      </c>
      <c r="K6433" s="1" t="s">
        <v>3230</v>
      </c>
      <c r="L6433" s="1" t="s">
        <v>71</v>
      </c>
      <c r="M6433" s="1">
        <v>0</v>
      </c>
      <c r="N6433" s="1" t="s">
        <v>3231</v>
      </c>
      <c r="O6433" s="1">
        <v>44004</v>
      </c>
      <c r="P6433" s="1">
        <v>11959</v>
      </c>
      <c r="Q6433" s="1" t="s">
        <v>3232</v>
      </c>
    </row>
    <row r="6434" spans="1:17" x14ac:dyDescent="0.4">
      <c r="A6434" t="s">
        <v>48</v>
      </c>
      <c r="B6434" t="s">
        <v>49</v>
      </c>
      <c r="C6434" t="s">
        <v>4</v>
      </c>
      <c r="D6434">
        <v>2020</v>
      </c>
      <c r="E6434" s="3">
        <v>6</v>
      </c>
      <c r="F6434" s="21" t="s">
        <v>50</v>
      </c>
      <c r="G6434" s="1">
        <v>33</v>
      </c>
      <c r="H6434" s="1" t="s">
        <v>5822</v>
      </c>
      <c r="J6434" s="1" t="s">
        <v>11</v>
      </c>
      <c r="K6434" s="1" t="s">
        <v>3068</v>
      </c>
      <c r="L6434" s="1" t="s">
        <v>3069</v>
      </c>
      <c r="M6434" s="1">
        <v>0</v>
      </c>
      <c r="O6434" s="1">
        <v>40936</v>
      </c>
      <c r="P6434" s="1">
        <v>11297</v>
      </c>
      <c r="Q6434" s="1" t="s">
        <v>3070</v>
      </c>
    </row>
    <row r="6435" spans="1:17" x14ac:dyDescent="0.4">
      <c r="A6435" t="s">
        <v>48</v>
      </c>
      <c r="B6435" t="s">
        <v>49</v>
      </c>
      <c r="C6435" t="s">
        <v>4</v>
      </c>
      <c r="D6435">
        <v>2020</v>
      </c>
      <c r="E6435" s="3">
        <v>6</v>
      </c>
      <c r="F6435" s="21" t="s">
        <v>50</v>
      </c>
      <c r="G6435" s="1">
        <v>34</v>
      </c>
      <c r="H6435" s="1" t="s">
        <v>5800</v>
      </c>
      <c r="J6435" s="1" t="s">
        <v>16</v>
      </c>
      <c r="K6435" s="1" t="s">
        <v>1032</v>
      </c>
      <c r="L6435" s="1" t="s">
        <v>3306</v>
      </c>
      <c r="M6435" s="1">
        <v>0</v>
      </c>
      <c r="O6435" s="1">
        <v>43970</v>
      </c>
      <c r="P6435" s="1">
        <v>11170</v>
      </c>
      <c r="Q6435" s="1" t="s">
        <v>3451</v>
      </c>
    </row>
    <row r="6436" spans="1:17" x14ac:dyDescent="0.4">
      <c r="A6436" t="s">
        <v>48</v>
      </c>
      <c r="B6436" t="s">
        <v>49</v>
      </c>
      <c r="C6436" t="s">
        <v>4</v>
      </c>
      <c r="D6436">
        <v>2020</v>
      </c>
      <c r="E6436" s="3">
        <v>6</v>
      </c>
      <c r="F6436" s="21" t="s">
        <v>50</v>
      </c>
      <c r="G6436" s="1">
        <v>35</v>
      </c>
      <c r="H6436" s="1" t="s">
        <v>5757</v>
      </c>
      <c r="J6436" s="1" t="s">
        <v>20</v>
      </c>
      <c r="K6436" s="1" t="s">
        <v>164</v>
      </c>
      <c r="L6436" s="1" t="s">
        <v>3140</v>
      </c>
      <c r="M6436" s="1">
        <v>0</v>
      </c>
      <c r="O6436" s="1">
        <v>43992</v>
      </c>
      <c r="P6436" s="1">
        <v>11055</v>
      </c>
      <c r="Q6436" s="1" t="s">
        <v>3210</v>
      </c>
    </row>
    <row r="6437" spans="1:17" x14ac:dyDescent="0.4">
      <c r="A6437" t="s">
        <v>48</v>
      </c>
      <c r="B6437" t="s">
        <v>49</v>
      </c>
      <c r="C6437" t="s">
        <v>4</v>
      </c>
      <c r="D6437">
        <v>2020</v>
      </c>
      <c r="E6437" s="3">
        <v>6</v>
      </c>
      <c r="F6437" s="21" t="s">
        <v>50</v>
      </c>
      <c r="G6437" s="1">
        <v>36</v>
      </c>
      <c r="H6437" s="1" t="s">
        <v>5775</v>
      </c>
      <c r="J6437" s="1" t="s">
        <v>26</v>
      </c>
      <c r="K6437" s="1" t="s">
        <v>3267</v>
      </c>
      <c r="L6437" s="1" t="s">
        <v>332</v>
      </c>
      <c r="M6437" s="1">
        <v>0</v>
      </c>
      <c r="O6437" s="1">
        <v>43985</v>
      </c>
      <c r="P6437" s="1">
        <v>11007</v>
      </c>
      <c r="Q6437" s="1" t="s">
        <v>3268</v>
      </c>
    </row>
    <row r="6438" spans="1:17" x14ac:dyDescent="0.4">
      <c r="A6438" t="s">
        <v>48</v>
      </c>
      <c r="B6438" t="s">
        <v>49</v>
      </c>
      <c r="C6438" t="s">
        <v>4</v>
      </c>
      <c r="D6438">
        <v>2020</v>
      </c>
      <c r="E6438" s="3">
        <v>6</v>
      </c>
      <c r="F6438" s="21" t="s">
        <v>50</v>
      </c>
      <c r="G6438" s="1">
        <v>37</v>
      </c>
      <c r="H6438" s="1" t="s">
        <v>62</v>
      </c>
      <c r="J6438" s="1" t="s">
        <v>12</v>
      </c>
      <c r="K6438" s="1" t="s">
        <v>896</v>
      </c>
      <c r="L6438" s="1" t="s">
        <v>3295</v>
      </c>
      <c r="M6438" s="1">
        <v>0</v>
      </c>
      <c r="O6438" s="1">
        <v>44007</v>
      </c>
      <c r="P6438" s="1">
        <v>10530</v>
      </c>
      <c r="Q6438" s="1" t="s">
        <v>3296</v>
      </c>
    </row>
    <row r="6439" spans="1:17" x14ac:dyDescent="0.4">
      <c r="A6439" t="s">
        <v>48</v>
      </c>
      <c r="B6439" t="s">
        <v>49</v>
      </c>
      <c r="C6439" t="s">
        <v>4</v>
      </c>
      <c r="D6439">
        <v>2020</v>
      </c>
      <c r="E6439" s="3">
        <v>6</v>
      </c>
      <c r="F6439" s="21" t="s">
        <v>50</v>
      </c>
      <c r="G6439" s="1">
        <v>38</v>
      </c>
      <c r="H6439" s="1" t="s">
        <v>5767</v>
      </c>
      <c r="J6439" s="1" t="s">
        <v>20</v>
      </c>
      <c r="K6439" s="1" t="s">
        <v>3112</v>
      </c>
      <c r="L6439" s="1" t="s">
        <v>3113</v>
      </c>
      <c r="M6439" s="1">
        <v>0</v>
      </c>
      <c r="N6439" s="1" t="s">
        <v>3114</v>
      </c>
      <c r="O6439" s="1">
        <v>43992</v>
      </c>
      <c r="P6439" s="1">
        <v>9790</v>
      </c>
      <c r="Q6439" s="1" t="s">
        <v>3115</v>
      </c>
    </row>
    <row r="6440" spans="1:17" x14ac:dyDescent="0.4">
      <c r="A6440" t="s">
        <v>48</v>
      </c>
      <c r="B6440" t="s">
        <v>49</v>
      </c>
      <c r="C6440" t="s">
        <v>4</v>
      </c>
      <c r="D6440">
        <v>2020</v>
      </c>
      <c r="E6440" s="3">
        <v>6</v>
      </c>
      <c r="F6440" s="21" t="s">
        <v>50</v>
      </c>
      <c r="G6440" s="1">
        <v>39</v>
      </c>
      <c r="H6440" s="1" t="s">
        <v>5743</v>
      </c>
      <c r="J6440" s="1" t="s">
        <v>20</v>
      </c>
      <c r="K6440" s="1" t="s">
        <v>875</v>
      </c>
      <c r="L6440" s="1" t="s">
        <v>876</v>
      </c>
      <c r="M6440" s="1">
        <v>0</v>
      </c>
      <c r="N6440" s="1" t="s">
        <v>3321</v>
      </c>
      <c r="O6440" s="1">
        <v>43987</v>
      </c>
      <c r="P6440" s="1">
        <v>8523</v>
      </c>
      <c r="Q6440" s="1" t="s">
        <v>3322</v>
      </c>
    </row>
    <row r="6441" spans="1:17" x14ac:dyDescent="0.4">
      <c r="A6441" t="s">
        <v>48</v>
      </c>
      <c r="B6441" t="s">
        <v>49</v>
      </c>
      <c r="C6441" t="s">
        <v>4</v>
      </c>
      <c r="D6441">
        <v>2020</v>
      </c>
      <c r="E6441" s="3">
        <v>6</v>
      </c>
      <c r="F6441" s="21" t="s">
        <v>50</v>
      </c>
      <c r="G6441" s="1">
        <v>40</v>
      </c>
      <c r="H6441" s="1" t="s">
        <v>5742</v>
      </c>
      <c r="J6441" s="1" t="s">
        <v>27</v>
      </c>
      <c r="K6441" s="1" t="s">
        <v>3289</v>
      </c>
      <c r="L6441" s="1" t="s">
        <v>125</v>
      </c>
      <c r="M6441" s="1">
        <v>0</v>
      </c>
      <c r="O6441" s="1">
        <v>44004</v>
      </c>
      <c r="P6441" s="1">
        <v>8191</v>
      </c>
      <c r="Q6441" s="1" t="s">
        <v>3290</v>
      </c>
    </row>
    <row r="6442" spans="1:17" x14ac:dyDescent="0.4">
      <c r="A6442" t="s">
        <v>48</v>
      </c>
      <c r="B6442" t="s">
        <v>49</v>
      </c>
      <c r="C6442" t="s">
        <v>4</v>
      </c>
      <c r="D6442">
        <v>2020</v>
      </c>
      <c r="E6442" s="3">
        <v>6</v>
      </c>
      <c r="F6442" s="21" t="s">
        <v>50</v>
      </c>
      <c r="G6442" s="1">
        <v>41</v>
      </c>
      <c r="H6442" s="1" t="s">
        <v>6073</v>
      </c>
      <c r="J6442" s="1" t="s">
        <v>26</v>
      </c>
      <c r="K6442" s="1" t="s">
        <v>3353</v>
      </c>
      <c r="L6442" s="1" t="s">
        <v>3354</v>
      </c>
      <c r="M6442" s="1">
        <v>0</v>
      </c>
      <c r="O6442" s="1">
        <v>43976</v>
      </c>
      <c r="P6442" s="1">
        <v>8000</v>
      </c>
      <c r="Q6442" s="1" t="s">
        <v>3355</v>
      </c>
    </row>
    <row r="6443" spans="1:17" x14ac:dyDescent="0.4">
      <c r="A6443" t="s">
        <v>48</v>
      </c>
      <c r="B6443" t="s">
        <v>49</v>
      </c>
      <c r="C6443" t="s">
        <v>4</v>
      </c>
      <c r="D6443">
        <v>2020</v>
      </c>
      <c r="E6443" s="3">
        <v>6</v>
      </c>
      <c r="F6443" s="21" t="s">
        <v>50</v>
      </c>
      <c r="G6443" s="1">
        <v>42</v>
      </c>
      <c r="H6443" s="1" t="s">
        <v>6074</v>
      </c>
      <c r="J6443" s="1" t="s">
        <v>11</v>
      </c>
      <c r="K6443" s="1" t="s">
        <v>3369</v>
      </c>
      <c r="L6443" s="1" t="s">
        <v>3370</v>
      </c>
      <c r="M6443" s="1">
        <v>0</v>
      </c>
      <c r="O6443" s="1">
        <v>43596</v>
      </c>
      <c r="P6443" s="1">
        <v>7621</v>
      </c>
      <c r="Q6443" s="1" t="s">
        <v>3371</v>
      </c>
    </row>
    <row r="6444" spans="1:17" x14ac:dyDescent="0.4">
      <c r="A6444" t="s">
        <v>48</v>
      </c>
      <c r="B6444" t="s">
        <v>49</v>
      </c>
      <c r="C6444" t="s">
        <v>4</v>
      </c>
      <c r="D6444">
        <v>2020</v>
      </c>
      <c r="E6444" s="3">
        <v>6</v>
      </c>
      <c r="F6444" s="21" t="s">
        <v>50</v>
      </c>
      <c r="G6444" s="1">
        <v>43</v>
      </c>
      <c r="H6444" s="1" t="s">
        <v>5746</v>
      </c>
      <c r="J6444" s="1" t="s">
        <v>11</v>
      </c>
      <c r="K6444" s="1" t="s">
        <v>3823</v>
      </c>
      <c r="L6444" s="1" t="s">
        <v>3824</v>
      </c>
      <c r="M6444" s="1">
        <v>0</v>
      </c>
      <c r="O6444" s="1">
        <v>43959</v>
      </c>
      <c r="P6444" s="1">
        <v>7246</v>
      </c>
      <c r="Q6444" s="1" t="s">
        <v>3825</v>
      </c>
    </row>
    <row r="6445" spans="1:17" x14ac:dyDescent="0.4">
      <c r="A6445" t="s">
        <v>48</v>
      </c>
      <c r="B6445" t="s">
        <v>49</v>
      </c>
      <c r="C6445" t="s">
        <v>4</v>
      </c>
      <c r="D6445">
        <v>2020</v>
      </c>
      <c r="E6445" s="3">
        <v>6</v>
      </c>
      <c r="F6445" s="21" t="s">
        <v>50</v>
      </c>
      <c r="G6445" s="1">
        <v>44</v>
      </c>
      <c r="H6445" s="1" t="s">
        <v>5835</v>
      </c>
      <c r="J6445" s="1" t="s">
        <v>3175</v>
      </c>
      <c r="K6445" s="1" t="s">
        <v>167</v>
      </c>
      <c r="L6445" s="1" t="s">
        <v>71</v>
      </c>
      <c r="M6445" s="1">
        <v>0</v>
      </c>
      <c r="O6445" s="1">
        <v>43990</v>
      </c>
      <c r="P6445" s="1">
        <v>6976</v>
      </c>
      <c r="Q6445" s="1" t="s">
        <v>3211</v>
      </c>
    </row>
    <row r="6446" spans="1:17" x14ac:dyDescent="0.4">
      <c r="A6446" t="s">
        <v>48</v>
      </c>
      <c r="B6446" t="s">
        <v>49</v>
      </c>
      <c r="C6446" t="s">
        <v>4</v>
      </c>
      <c r="D6446">
        <v>2020</v>
      </c>
      <c r="E6446" s="3">
        <v>6</v>
      </c>
      <c r="F6446" s="21" t="s">
        <v>50</v>
      </c>
      <c r="G6446" s="1">
        <v>45</v>
      </c>
      <c r="H6446" s="1" t="s">
        <v>5743</v>
      </c>
      <c r="J6446" s="1" t="s">
        <v>18</v>
      </c>
      <c r="K6446" s="1" t="s">
        <v>3226</v>
      </c>
      <c r="L6446" s="1" t="s">
        <v>3227</v>
      </c>
      <c r="M6446" s="1">
        <v>0</v>
      </c>
      <c r="O6446" s="1">
        <v>43977</v>
      </c>
      <c r="P6446" s="1">
        <v>6888</v>
      </c>
      <c r="Q6446" s="1" t="s">
        <v>3228</v>
      </c>
    </row>
    <row r="6447" spans="1:17" x14ac:dyDescent="0.4">
      <c r="A6447" t="s">
        <v>48</v>
      </c>
      <c r="B6447" t="s">
        <v>49</v>
      </c>
      <c r="C6447" t="s">
        <v>4</v>
      </c>
      <c r="D6447">
        <v>2020</v>
      </c>
      <c r="E6447" s="3">
        <v>6</v>
      </c>
      <c r="F6447" s="21" t="s">
        <v>50</v>
      </c>
      <c r="G6447" s="1">
        <v>46</v>
      </c>
      <c r="H6447" s="1" t="s">
        <v>5906</v>
      </c>
      <c r="J6447" s="1" t="s">
        <v>11</v>
      </c>
      <c r="K6447" s="1" t="s">
        <v>564</v>
      </c>
      <c r="L6447" s="1" t="s">
        <v>565</v>
      </c>
      <c r="M6447" s="1">
        <v>0</v>
      </c>
      <c r="O6447" s="1">
        <v>43613</v>
      </c>
      <c r="P6447" s="1">
        <v>6819</v>
      </c>
      <c r="Q6447" s="1" t="s">
        <v>3304</v>
      </c>
    </row>
    <row r="6448" spans="1:17" x14ac:dyDescent="0.4">
      <c r="A6448" t="s">
        <v>48</v>
      </c>
      <c r="B6448" t="s">
        <v>49</v>
      </c>
      <c r="C6448" t="s">
        <v>4</v>
      </c>
      <c r="D6448">
        <v>2020</v>
      </c>
      <c r="E6448" s="3">
        <v>6</v>
      </c>
      <c r="F6448" s="21" t="s">
        <v>50</v>
      </c>
      <c r="G6448" s="1">
        <v>47</v>
      </c>
      <c r="H6448" s="1" t="s">
        <v>5964</v>
      </c>
      <c r="J6448" s="1" t="s">
        <v>22</v>
      </c>
      <c r="K6448" s="1" t="s">
        <v>3183</v>
      </c>
      <c r="L6448" s="1" t="s">
        <v>223</v>
      </c>
      <c r="M6448" s="1">
        <v>0</v>
      </c>
      <c r="O6448" s="1">
        <v>43973</v>
      </c>
      <c r="P6448" s="1">
        <v>6778</v>
      </c>
      <c r="Q6448" s="1" t="s">
        <v>3184</v>
      </c>
    </row>
    <row r="6449" spans="1:17" x14ac:dyDescent="0.4">
      <c r="A6449" t="s">
        <v>48</v>
      </c>
      <c r="B6449" t="s">
        <v>49</v>
      </c>
      <c r="C6449" t="s">
        <v>4</v>
      </c>
      <c r="D6449">
        <v>2020</v>
      </c>
      <c r="E6449" s="3">
        <v>6</v>
      </c>
      <c r="F6449" s="21" t="s">
        <v>50</v>
      </c>
      <c r="G6449" s="1">
        <v>48</v>
      </c>
      <c r="H6449" s="1" t="s">
        <v>5742</v>
      </c>
      <c r="J6449" s="1" t="s">
        <v>18</v>
      </c>
      <c r="K6449" s="1" t="s">
        <v>142</v>
      </c>
      <c r="L6449" s="1" t="s">
        <v>3331</v>
      </c>
      <c r="M6449" s="1">
        <v>0</v>
      </c>
      <c r="O6449" s="1">
        <v>43987</v>
      </c>
      <c r="P6449" s="1">
        <v>6514</v>
      </c>
      <c r="Q6449" s="1" t="s">
        <v>3356</v>
      </c>
    </row>
    <row r="6450" spans="1:17" x14ac:dyDescent="0.4">
      <c r="A6450" t="s">
        <v>48</v>
      </c>
      <c r="B6450" t="s">
        <v>49</v>
      </c>
      <c r="C6450" t="s">
        <v>4</v>
      </c>
      <c r="D6450">
        <v>2020</v>
      </c>
      <c r="E6450" s="3">
        <v>6</v>
      </c>
      <c r="F6450" s="21" t="s">
        <v>50</v>
      </c>
      <c r="G6450" s="1">
        <v>49</v>
      </c>
      <c r="H6450" s="1" t="s">
        <v>62</v>
      </c>
      <c r="J6450" s="1" t="s">
        <v>27</v>
      </c>
      <c r="K6450" s="1" t="s">
        <v>718</v>
      </c>
      <c r="L6450" s="1" t="s">
        <v>71</v>
      </c>
      <c r="M6450" s="1">
        <v>0</v>
      </c>
      <c r="N6450" s="1" t="s">
        <v>3359</v>
      </c>
      <c r="O6450" s="1">
        <v>43983</v>
      </c>
      <c r="P6450" s="1">
        <v>6373</v>
      </c>
      <c r="Q6450" s="1" t="s">
        <v>3360</v>
      </c>
    </row>
    <row r="6451" spans="1:17" x14ac:dyDescent="0.4">
      <c r="A6451" t="s">
        <v>48</v>
      </c>
      <c r="B6451" t="s">
        <v>49</v>
      </c>
      <c r="C6451" t="s">
        <v>4</v>
      </c>
      <c r="D6451">
        <v>2020</v>
      </c>
      <c r="E6451" s="3">
        <v>6</v>
      </c>
      <c r="F6451" s="21" t="s">
        <v>50</v>
      </c>
      <c r="G6451" s="1">
        <v>50</v>
      </c>
      <c r="H6451" s="1" t="s">
        <v>5759</v>
      </c>
      <c r="J6451" s="1" t="s">
        <v>22</v>
      </c>
      <c r="K6451" s="1" t="s">
        <v>246</v>
      </c>
      <c r="L6451" s="1" t="s">
        <v>247</v>
      </c>
      <c r="M6451" s="1">
        <v>0</v>
      </c>
      <c r="O6451" s="1">
        <v>44008</v>
      </c>
      <c r="P6451" s="1">
        <v>6312</v>
      </c>
      <c r="Q6451" s="1" t="s">
        <v>3378</v>
      </c>
    </row>
    <row r="6452" spans="1:17" x14ac:dyDescent="0.4">
      <c r="A6452" t="s">
        <v>48</v>
      </c>
      <c r="B6452" t="s">
        <v>49</v>
      </c>
      <c r="C6452" t="s">
        <v>4</v>
      </c>
      <c r="D6452">
        <v>2020</v>
      </c>
      <c r="E6452" s="3">
        <v>6</v>
      </c>
      <c r="F6452" s="21" t="s">
        <v>50</v>
      </c>
      <c r="G6452" s="1">
        <v>51</v>
      </c>
      <c r="H6452" s="1" t="s">
        <v>5793</v>
      </c>
      <c r="J6452" s="1" t="s">
        <v>22</v>
      </c>
      <c r="K6452" s="1" t="s">
        <v>440</v>
      </c>
      <c r="L6452" s="1" t="s">
        <v>3189</v>
      </c>
      <c r="M6452" s="1">
        <v>0</v>
      </c>
      <c r="O6452" s="1">
        <v>43976</v>
      </c>
      <c r="P6452" s="1">
        <v>6308</v>
      </c>
      <c r="Q6452" s="1" t="s">
        <v>3190</v>
      </c>
    </row>
    <row r="6453" spans="1:17" x14ac:dyDescent="0.4">
      <c r="A6453" t="s">
        <v>48</v>
      </c>
      <c r="B6453" t="s">
        <v>49</v>
      </c>
      <c r="C6453" t="s">
        <v>4</v>
      </c>
      <c r="D6453">
        <v>2020</v>
      </c>
      <c r="E6453" s="3">
        <v>6</v>
      </c>
      <c r="F6453" s="21" t="s">
        <v>50</v>
      </c>
      <c r="G6453" s="1">
        <v>52</v>
      </c>
      <c r="H6453" s="1" t="s">
        <v>5928</v>
      </c>
      <c r="J6453" s="1" t="s">
        <v>11</v>
      </c>
      <c r="K6453" s="1" t="s">
        <v>468</v>
      </c>
      <c r="L6453" s="1" t="s">
        <v>4086</v>
      </c>
      <c r="M6453" s="1">
        <v>0</v>
      </c>
      <c r="O6453" s="1">
        <v>43958</v>
      </c>
      <c r="P6453" s="1">
        <v>6293</v>
      </c>
      <c r="Q6453" s="1" t="s">
        <v>4087</v>
      </c>
    </row>
    <row r="6454" spans="1:17" x14ac:dyDescent="0.4">
      <c r="A6454" t="s">
        <v>48</v>
      </c>
      <c r="B6454" t="s">
        <v>49</v>
      </c>
      <c r="C6454" t="s">
        <v>4</v>
      </c>
      <c r="D6454">
        <v>2020</v>
      </c>
      <c r="E6454" s="3">
        <v>6</v>
      </c>
      <c r="F6454" s="21" t="s">
        <v>50</v>
      </c>
      <c r="G6454" s="1">
        <v>53</v>
      </c>
      <c r="H6454" s="1" t="s">
        <v>5774</v>
      </c>
      <c r="J6454" s="1" t="s">
        <v>12</v>
      </c>
      <c r="K6454" s="1" t="s">
        <v>3347</v>
      </c>
      <c r="L6454" s="1" t="s">
        <v>3348</v>
      </c>
      <c r="M6454" s="1">
        <v>0</v>
      </c>
      <c r="O6454" s="1">
        <v>42418</v>
      </c>
      <c r="P6454" s="1">
        <v>6230</v>
      </c>
      <c r="Q6454" s="1" t="s">
        <v>3349</v>
      </c>
    </row>
    <row r="6455" spans="1:17" x14ac:dyDescent="0.4">
      <c r="A6455" t="s">
        <v>48</v>
      </c>
      <c r="B6455" t="s">
        <v>49</v>
      </c>
      <c r="C6455" t="s">
        <v>4</v>
      </c>
      <c r="D6455">
        <v>2020</v>
      </c>
      <c r="E6455" s="3">
        <v>6</v>
      </c>
      <c r="F6455" s="21" t="s">
        <v>50</v>
      </c>
      <c r="G6455" s="1">
        <v>54</v>
      </c>
      <c r="H6455" s="1" t="s">
        <v>5757</v>
      </c>
      <c r="J6455" s="1" t="s">
        <v>21</v>
      </c>
      <c r="K6455" s="1" t="s">
        <v>3357</v>
      </c>
      <c r="L6455" s="1" t="s">
        <v>125</v>
      </c>
      <c r="M6455" s="1">
        <v>0</v>
      </c>
      <c r="O6455" s="1">
        <v>43997</v>
      </c>
      <c r="P6455" s="1">
        <v>6168</v>
      </c>
      <c r="Q6455" s="1" t="s">
        <v>3358</v>
      </c>
    </row>
    <row r="6456" spans="1:17" x14ac:dyDescent="0.4">
      <c r="A6456" t="s">
        <v>48</v>
      </c>
      <c r="B6456" t="s">
        <v>49</v>
      </c>
      <c r="C6456" t="s">
        <v>4</v>
      </c>
      <c r="D6456">
        <v>2020</v>
      </c>
      <c r="E6456" s="3">
        <v>6</v>
      </c>
      <c r="F6456" s="21" t="s">
        <v>50</v>
      </c>
      <c r="G6456" s="1">
        <v>55</v>
      </c>
      <c r="H6456" s="1" t="s">
        <v>5746</v>
      </c>
      <c r="J6456" s="1" t="s">
        <v>3156</v>
      </c>
      <c r="K6456" s="1" t="s">
        <v>6075</v>
      </c>
      <c r="L6456" s="1" t="s">
        <v>3535</v>
      </c>
      <c r="M6456" s="1">
        <v>0</v>
      </c>
      <c r="N6456" s="1" t="s">
        <v>3536</v>
      </c>
      <c r="O6456" s="1">
        <v>43997</v>
      </c>
      <c r="P6456" s="1">
        <v>6017</v>
      </c>
      <c r="Q6456" s="1" t="s">
        <v>3537</v>
      </c>
    </row>
    <row r="6457" spans="1:17" x14ac:dyDescent="0.4">
      <c r="A6457" t="s">
        <v>48</v>
      </c>
      <c r="B6457" t="s">
        <v>49</v>
      </c>
      <c r="C6457" t="s">
        <v>4</v>
      </c>
      <c r="D6457">
        <v>2020</v>
      </c>
      <c r="E6457" s="3">
        <v>6</v>
      </c>
      <c r="F6457" s="21" t="s">
        <v>50</v>
      </c>
      <c r="G6457" s="1">
        <v>56</v>
      </c>
      <c r="H6457" s="1" t="s">
        <v>6076</v>
      </c>
      <c r="J6457" s="1" t="s">
        <v>12</v>
      </c>
      <c r="K6457" s="1" t="s">
        <v>3626</v>
      </c>
      <c r="L6457" s="1" t="s">
        <v>3096</v>
      </c>
      <c r="M6457" s="1">
        <v>0</v>
      </c>
      <c r="O6457" s="1">
        <v>43580</v>
      </c>
      <c r="P6457" s="1">
        <v>5977</v>
      </c>
      <c r="Q6457" s="1" t="s">
        <v>3627</v>
      </c>
    </row>
    <row r="6458" spans="1:17" x14ac:dyDescent="0.4">
      <c r="A6458" t="s">
        <v>48</v>
      </c>
      <c r="B6458" t="s">
        <v>49</v>
      </c>
      <c r="C6458" t="s">
        <v>4</v>
      </c>
      <c r="D6458">
        <v>2020</v>
      </c>
      <c r="E6458" s="3">
        <v>6</v>
      </c>
      <c r="F6458" s="21" t="s">
        <v>50</v>
      </c>
      <c r="G6458" s="1">
        <v>57</v>
      </c>
      <c r="H6458" s="1" t="s">
        <v>5758</v>
      </c>
      <c r="J6458" s="1" t="s">
        <v>11</v>
      </c>
      <c r="K6458" s="1" t="s">
        <v>3318</v>
      </c>
      <c r="L6458" s="1" t="s">
        <v>3319</v>
      </c>
      <c r="M6458" s="1">
        <v>0</v>
      </c>
      <c r="O6458" s="1">
        <v>43979</v>
      </c>
      <c r="P6458" s="1">
        <v>5956</v>
      </c>
      <c r="Q6458" s="1" t="s">
        <v>3320</v>
      </c>
    </row>
    <row r="6459" spans="1:17" x14ac:dyDescent="0.4">
      <c r="A6459" t="s">
        <v>48</v>
      </c>
      <c r="B6459" t="s">
        <v>49</v>
      </c>
      <c r="C6459" t="s">
        <v>4</v>
      </c>
      <c r="D6459">
        <v>2020</v>
      </c>
      <c r="E6459" s="3">
        <v>6</v>
      </c>
      <c r="F6459" s="21" t="s">
        <v>50</v>
      </c>
      <c r="G6459" s="1">
        <v>58</v>
      </c>
      <c r="H6459" s="1" t="s">
        <v>5746</v>
      </c>
      <c r="J6459" s="1" t="s">
        <v>21</v>
      </c>
      <c r="K6459" s="1" t="s">
        <v>3733</v>
      </c>
      <c r="L6459" s="1" t="s">
        <v>3734</v>
      </c>
      <c r="M6459" s="1">
        <v>0</v>
      </c>
      <c r="N6459" s="1" t="s">
        <v>3735</v>
      </c>
      <c r="O6459" s="1">
        <v>44005</v>
      </c>
      <c r="P6459" s="1">
        <v>5953</v>
      </c>
      <c r="Q6459" s="1" t="s">
        <v>3736</v>
      </c>
    </row>
    <row r="6460" spans="1:17" x14ac:dyDescent="0.4">
      <c r="A6460" t="s">
        <v>48</v>
      </c>
      <c r="B6460" t="s">
        <v>49</v>
      </c>
      <c r="C6460" t="s">
        <v>4</v>
      </c>
      <c r="D6460">
        <v>2020</v>
      </c>
      <c r="E6460" s="3">
        <v>6</v>
      </c>
      <c r="F6460" s="21" t="s">
        <v>50</v>
      </c>
      <c r="G6460" s="1">
        <v>59</v>
      </c>
      <c r="H6460" s="1" t="s">
        <v>6077</v>
      </c>
      <c r="J6460" s="1" t="s">
        <v>11</v>
      </c>
      <c r="K6460" s="1" t="s">
        <v>3427</v>
      </c>
      <c r="L6460" s="1" t="s">
        <v>3331</v>
      </c>
      <c r="M6460" s="1">
        <v>0</v>
      </c>
      <c r="O6460" s="1">
        <v>42617</v>
      </c>
      <c r="P6460" s="1">
        <v>5929</v>
      </c>
      <c r="Q6460" s="1" t="s">
        <v>3428</v>
      </c>
    </row>
    <row r="6461" spans="1:17" x14ac:dyDescent="0.4">
      <c r="A6461" t="s">
        <v>48</v>
      </c>
      <c r="B6461" t="s">
        <v>49</v>
      </c>
      <c r="C6461" t="s">
        <v>4</v>
      </c>
      <c r="D6461">
        <v>2020</v>
      </c>
      <c r="E6461" s="3">
        <v>6</v>
      </c>
      <c r="F6461" s="21" t="s">
        <v>50</v>
      </c>
      <c r="G6461" s="1">
        <v>60</v>
      </c>
      <c r="H6461" s="1" t="s">
        <v>5743</v>
      </c>
      <c r="J6461" s="1" t="s">
        <v>9</v>
      </c>
      <c r="K6461" s="1" t="s">
        <v>3593</v>
      </c>
      <c r="L6461" s="1" t="s">
        <v>697</v>
      </c>
      <c r="M6461" s="1">
        <v>0</v>
      </c>
      <c r="N6461" s="1" t="s">
        <v>3594</v>
      </c>
      <c r="O6461" s="1">
        <v>43068</v>
      </c>
      <c r="P6461" s="1">
        <v>5632</v>
      </c>
      <c r="Q6461" s="1" t="s">
        <v>3595</v>
      </c>
    </row>
    <row r="6462" spans="1:17" x14ac:dyDescent="0.4">
      <c r="A6462" t="s">
        <v>48</v>
      </c>
      <c r="B6462" t="s">
        <v>49</v>
      </c>
      <c r="C6462" t="s">
        <v>4</v>
      </c>
      <c r="D6462">
        <v>2020</v>
      </c>
      <c r="E6462" s="3">
        <v>6</v>
      </c>
      <c r="F6462" s="21" t="s">
        <v>50</v>
      </c>
      <c r="G6462" s="1">
        <v>61</v>
      </c>
      <c r="H6462" s="1" t="s">
        <v>5907</v>
      </c>
      <c r="J6462" s="1" t="s">
        <v>11</v>
      </c>
      <c r="K6462" s="1" t="s">
        <v>175</v>
      </c>
      <c r="L6462" s="1" t="s">
        <v>3242</v>
      </c>
      <c r="M6462" s="1">
        <v>0</v>
      </c>
      <c r="N6462" s="1" t="s">
        <v>3243</v>
      </c>
      <c r="O6462" s="1">
        <v>43978</v>
      </c>
      <c r="P6462" s="1">
        <v>5630</v>
      </c>
      <c r="Q6462" s="1" t="s">
        <v>3244</v>
      </c>
    </row>
    <row r="6463" spans="1:17" x14ac:dyDescent="0.4">
      <c r="A6463" t="s">
        <v>48</v>
      </c>
      <c r="B6463" t="s">
        <v>49</v>
      </c>
      <c r="C6463" t="s">
        <v>4</v>
      </c>
      <c r="D6463">
        <v>2020</v>
      </c>
      <c r="E6463" s="3">
        <v>6</v>
      </c>
      <c r="F6463" s="21" t="s">
        <v>50</v>
      </c>
      <c r="G6463" s="1">
        <v>62</v>
      </c>
      <c r="H6463" s="1" t="s">
        <v>5848</v>
      </c>
      <c r="J6463" s="1" t="s">
        <v>11</v>
      </c>
      <c r="K6463" s="1" t="s">
        <v>102</v>
      </c>
      <c r="L6463" s="1" t="s">
        <v>3185</v>
      </c>
      <c r="M6463" s="1">
        <v>0</v>
      </c>
      <c r="O6463" s="1">
        <v>43986</v>
      </c>
      <c r="P6463" s="1">
        <v>5595</v>
      </c>
      <c r="Q6463" s="1" t="s">
        <v>3186</v>
      </c>
    </row>
    <row r="6464" spans="1:17" x14ac:dyDescent="0.4">
      <c r="A6464" t="s">
        <v>48</v>
      </c>
      <c r="B6464" t="s">
        <v>49</v>
      </c>
      <c r="C6464" t="s">
        <v>4</v>
      </c>
      <c r="D6464">
        <v>2020</v>
      </c>
      <c r="E6464" s="3">
        <v>6</v>
      </c>
      <c r="F6464" s="21" t="s">
        <v>50</v>
      </c>
      <c r="G6464" s="1">
        <v>63</v>
      </c>
      <c r="H6464" s="1" t="s">
        <v>5781</v>
      </c>
      <c r="J6464" s="1" t="s">
        <v>16</v>
      </c>
      <c r="K6464" s="1" t="s">
        <v>3339</v>
      </c>
      <c r="L6464" s="1" t="s">
        <v>3340</v>
      </c>
      <c r="M6464" s="1">
        <v>0</v>
      </c>
      <c r="N6464" s="1" t="s">
        <v>3341</v>
      </c>
      <c r="O6464" s="1">
        <v>44011</v>
      </c>
      <c r="P6464" s="1">
        <v>5366</v>
      </c>
      <c r="Q6464" s="1" t="s">
        <v>3342</v>
      </c>
    </row>
    <row r="6465" spans="1:17" x14ac:dyDescent="0.4">
      <c r="A6465" t="s">
        <v>48</v>
      </c>
      <c r="B6465" t="s">
        <v>49</v>
      </c>
      <c r="C6465" t="s">
        <v>4</v>
      </c>
      <c r="D6465">
        <v>2020</v>
      </c>
      <c r="E6465" s="3">
        <v>6</v>
      </c>
      <c r="F6465" s="21" t="s">
        <v>50</v>
      </c>
      <c r="G6465" s="1">
        <v>64</v>
      </c>
      <c r="H6465" s="1" t="s">
        <v>5938</v>
      </c>
      <c r="J6465" s="1" t="s">
        <v>9</v>
      </c>
      <c r="K6465" s="1" t="s">
        <v>3765</v>
      </c>
      <c r="L6465" s="1" t="s">
        <v>3766</v>
      </c>
      <c r="M6465" s="1">
        <v>0</v>
      </c>
      <c r="O6465" s="1">
        <v>43421</v>
      </c>
      <c r="P6465" s="1">
        <v>5217</v>
      </c>
      <c r="Q6465" s="1" t="s">
        <v>3767</v>
      </c>
    </row>
    <row r="6466" spans="1:17" x14ac:dyDescent="0.4">
      <c r="A6466" t="s">
        <v>48</v>
      </c>
      <c r="B6466" t="s">
        <v>49</v>
      </c>
      <c r="C6466" t="s">
        <v>4</v>
      </c>
      <c r="D6466">
        <v>2020</v>
      </c>
      <c r="E6466" s="3">
        <v>6</v>
      </c>
      <c r="F6466" s="21" t="s">
        <v>50</v>
      </c>
      <c r="G6466" s="1">
        <v>65</v>
      </c>
      <c r="H6466" s="1" t="s">
        <v>5778</v>
      </c>
      <c r="J6466" s="1" t="s">
        <v>16</v>
      </c>
      <c r="K6466" s="1" t="s">
        <v>3257</v>
      </c>
      <c r="L6466" s="1" t="s">
        <v>3258</v>
      </c>
      <c r="M6466" s="1">
        <v>0</v>
      </c>
      <c r="O6466" s="1">
        <v>40977</v>
      </c>
      <c r="P6466" s="1">
        <v>5196</v>
      </c>
      <c r="Q6466" s="1" t="s">
        <v>3259</v>
      </c>
    </row>
    <row r="6467" spans="1:17" x14ac:dyDescent="0.4">
      <c r="A6467" t="s">
        <v>48</v>
      </c>
      <c r="B6467" t="s">
        <v>49</v>
      </c>
      <c r="C6467" t="s">
        <v>4</v>
      </c>
      <c r="D6467">
        <v>2020</v>
      </c>
      <c r="E6467" s="3">
        <v>6</v>
      </c>
      <c r="F6467" s="21" t="s">
        <v>50</v>
      </c>
      <c r="G6467" s="1">
        <v>66</v>
      </c>
      <c r="H6467" s="1" t="s">
        <v>5860</v>
      </c>
      <c r="J6467" s="1" t="s">
        <v>22</v>
      </c>
      <c r="K6467" s="1" t="s">
        <v>614</v>
      </c>
      <c r="L6467" s="1" t="s">
        <v>3269</v>
      </c>
      <c r="M6467" s="1">
        <v>0</v>
      </c>
      <c r="N6467" s="1" t="s">
        <v>3270</v>
      </c>
      <c r="O6467" s="1">
        <v>44005</v>
      </c>
      <c r="P6467" s="1">
        <v>5096</v>
      </c>
      <c r="Q6467" s="1" t="s">
        <v>3271</v>
      </c>
    </row>
    <row r="6468" spans="1:17" x14ac:dyDescent="0.4">
      <c r="A6468" t="s">
        <v>48</v>
      </c>
      <c r="B6468" t="s">
        <v>49</v>
      </c>
      <c r="C6468" t="s">
        <v>4</v>
      </c>
      <c r="D6468">
        <v>2020</v>
      </c>
      <c r="E6468" s="3">
        <v>6</v>
      </c>
      <c r="F6468" s="21" t="s">
        <v>50</v>
      </c>
      <c r="G6468" s="1">
        <v>67</v>
      </c>
      <c r="H6468" s="1" t="s">
        <v>5742</v>
      </c>
      <c r="J6468" s="1" t="s">
        <v>27</v>
      </c>
      <c r="K6468" s="1" t="s">
        <v>3276</v>
      </c>
      <c r="L6468" s="1" t="s">
        <v>721</v>
      </c>
      <c r="M6468" s="1">
        <v>0</v>
      </c>
      <c r="O6468" s="1">
        <v>43623</v>
      </c>
      <c r="P6468" s="1">
        <v>5003</v>
      </c>
      <c r="Q6468" s="1" t="s">
        <v>3277</v>
      </c>
    </row>
    <row r="6469" spans="1:17" x14ac:dyDescent="0.4">
      <c r="A6469" t="s">
        <v>48</v>
      </c>
      <c r="B6469" t="s">
        <v>49</v>
      </c>
      <c r="C6469" t="s">
        <v>4</v>
      </c>
      <c r="D6469">
        <v>2020</v>
      </c>
      <c r="E6469" s="3">
        <v>6</v>
      </c>
      <c r="F6469" s="21" t="s">
        <v>50</v>
      </c>
      <c r="G6469" s="1">
        <v>68</v>
      </c>
      <c r="H6469" s="1" t="s">
        <v>5906</v>
      </c>
      <c r="J6469" s="1" t="s">
        <v>17</v>
      </c>
      <c r="K6469" s="1" t="s">
        <v>861</v>
      </c>
      <c r="L6469" s="1" t="s">
        <v>3375</v>
      </c>
      <c r="M6469" s="1">
        <v>0</v>
      </c>
      <c r="N6469" s="1" t="s">
        <v>3376</v>
      </c>
      <c r="O6469" s="1">
        <v>43976</v>
      </c>
      <c r="P6469" s="1">
        <v>4881</v>
      </c>
      <c r="Q6469" s="1" t="s">
        <v>3377</v>
      </c>
    </row>
    <row r="6470" spans="1:17" x14ac:dyDescent="0.4">
      <c r="A6470" t="s">
        <v>48</v>
      </c>
      <c r="B6470" t="s">
        <v>49</v>
      </c>
      <c r="C6470" t="s">
        <v>4</v>
      </c>
      <c r="D6470">
        <v>2020</v>
      </c>
      <c r="E6470" s="3">
        <v>6</v>
      </c>
      <c r="F6470" s="21" t="s">
        <v>50</v>
      </c>
      <c r="G6470" s="1">
        <v>69</v>
      </c>
      <c r="H6470" s="1" t="s">
        <v>5848</v>
      </c>
      <c r="J6470" s="1" t="s">
        <v>16</v>
      </c>
      <c r="K6470" s="1" t="s">
        <v>3388</v>
      </c>
      <c r="L6470" s="1" t="s">
        <v>3331</v>
      </c>
      <c r="M6470" s="1">
        <v>0</v>
      </c>
      <c r="O6470" s="1">
        <v>43795</v>
      </c>
      <c r="P6470" s="1">
        <v>4628</v>
      </c>
      <c r="Q6470" s="1" t="s">
        <v>3389</v>
      </c>
    </row>
    <row r="6471" spans="1:17" x14ac:dyDescent="0.4">
      <c r="A6471" t="s">
        <v>48</v>
      </c>
      <c r="B6471" t="s">
        <v>49</v>
      </c>
      <c r="C6471" t="s">
        <v>4</v>
      </c>
      <c r="D6471">
        <v>2020</v>
      </c>
      <c r="E6471" s="3">
        <v>6</v>
      </c>
      <c r="F6471" s="21" t="s">
        <v>50</v>
      </c>
      <c r="G6471" s="1">
        <v>70</v>
      </c>
      <c r="H6471" s="1" t="s">
        <v>81</v>
      </c>
      <c r="J6471" s="1" t="s">
        <v>3156</v>
      </c>
      <c r="K6471" s="1" t="s">
        <v>6078</v>
      </c>
      <c r="L6471" s="1" t="s">
        <v>6079</v>
      </c>
      <c r="M6471" s="1">
        <v>0</v>
      </c>
      <c r="O6471" s="1">
        <v>44005</v>
      </c>
      <c r="P6471" s="1">
        <v>4386</v>
      </c>
      <c r="Q6471" s="1" t="s">
        <v>6080</v>
      </c>
    </row>
    <row r="6472" spans="1:17" x14ac:dyDescent="0.4">
      <c r="A6472" t="s">
        <v>48</v>
      </c>
      <c r="B6472" t="s">
        <v>49</v>
      </c>
      <c r="C6472" t="s">
        <v>4</v>
      </c>
      <c r="D6472">
        <v>2020</v>
      </c>
      <c r="E6472" s="3">
        <v>6</v>
      </c>
      <c r="F6472" s="21" t="s">
        <v>50</v>
      </c>
      <c r="G6472" s="1">
        <v>71</v>
      </c>
      <c r="H6472" s="1" t="s">
        <v>5926</v>
      </c>
      <c r="J6472" s="1" t="s">
        <v>8</v>
      </c>
      <c r="K6472" s="1" t="s">
        <v>3207</v>
      </c>
      <c r="L6472" s="1" t="s">
        <v>3208</v>
      </c>
      <c r="M6472" s="1">
        <v>0</v>
      </c>
      <c r="O6472" s="1">
        <v>43917</v>
      </c>
      <c r="P6472" s="1">
        <v>4375</v>
      </c>
      <c r="Q6472" s="1" t="s">
        <v>3209</v>
      </c>
    </row>
    <row r="6473" spans="1:17" x14ac:dyDescent="0.4">
      <c r="A6473" t="s">
        <v>48</v>
      </c>
      <c r="B6473" t="s">
        <v>49</v>
      </c>
      <c r="C6473" t="s">
        <v>4</v>
      </c>
      <c r="D6473">
        <v>2020</v>
      </c>
      <c r="E6473" s="3">
        <v>6</v>
      </c>
      <c r="F6473" s="21" t="s">
        <v>50</v>
      </c>
      <c r="G6473" s="1">
        <v>72</v>
      </c>
      <c r="H6473" s="1" t="s">
        <v>5749</v>
      </c>
      <c r="J6473" s="1" t="s">
        <v>17</v>
      </c>
      <c r="K6473" s="1" t="s">
        <v>764</v>
      </c>
      <c r="L6473" s="1" t="s">
        <v>125</v>
      </c>
      <c r="M6473" s="1">
        <v>0</v>
      </c>
      <c r="N6473" s="1" t="s">
        <v>3433</v>
      </c>
      <c r="O6473" s="1">
        <v>44004</v>
      </c>
      <c r="P6473" s="1">
        <v>4355</v>
      </c>
      <c r="Q6473" s="1" t="s">
        <v>3434</v>
      </c>
    </row>
    <row r="6474" spans="1:17" x14ac:dyDescent="0.4">
      <c r="A6474" t="s">
        <v>48</v>
      </c>
      <c r="B6474" t="s">
        <v>49</v>
      </c>
      <c r="C6474" t="s">
        <v>4</v>
      </c>
      <c r="D6474">
        <v>2020</v>
      </c>
      <c r="E6474" s="3">
        <v>6</v>
      </c>
      <c r="F6474" s="21" t="s">
        <v>50</v>
      </c>
      <c r="G6474" s="1">
        <v>73</v>
      </c>
      <c r="H6474" s="1" t="s">
        <v>5765</v>
      </c>
      <c r="J6474" s="1" t="s">
        <v>20</v>
      </c>
      <c r="K6474" s="1" t="s">
        <v>3397</v>
      </c>
      <c r="L6474" s="1" t="s">
        <v>3398</v>
      </c>
      <c r="M6474" s="1">
        <v>0</v>
      </c>
      <c r="N6474" s="1" t="s">
        <v>3399</v>
      </c>
      <c r="O6474" s="1">
        <v>44000</v>
      </c>
      <c r="P6474" s="1">
        <v>4321</v>
      </c>
      <c r="Q6474" s="1" t="s">
        <v>3400</v>
      </c>
    </row>
    <row r="6475" spans="1:17" x14ac:dyDescent="0.4">
      <c r="A6475" t="s">
        <v>48</v>
      </c>
      <c r="B6475" t="s">
        <v>49</v>
      </c>
      <c r="C6475" t="s">
        <v>4</v>
      </c>
      <c r="D6475">
        <v>2020</v>
      </c>
      <c r="E6475" s="3">
        <v>6</v>
      </c>
      <c r="F6475" s="21" t="s">
        <v>50</v>
      </c>
      <c r="G6475" s="1">
        <v>74</v>
      </c>
      <c r="H6475" s="1" t="s">
        <v>5835</v>
      </c>
      <c r="J6475" s="1" t="s">
        <v>26</v>
      </c>
      <c r="K6475" s="1" t="s">
        <v>3177</v>
      </c>
      <c r="L6475" s="1" t="s">
        <v>3178</v>
      </c>
      <c r="M6475" s="1">
        <v>0</v>
      </c>
      <c r="O6475" s="1">
        <v>43985</v>
      </c>
      <c r="P6475" s="1">
        <v>4239</v>
      </c>
      <c r="Q6475" s="1" t="s">
        <v>3179</v>
      </c>
    </row>
    <row r="6476" spans="1:17" x14ac:dyDescent="0.4">
      <c r="A6476" t="s">
        <v>48</v>
      </c>
      <c r="B6476" t="s">
        <v>49</v>
      </c>
      <c r="C6476" t="s">
        <v>4</v>
      </c>
      <c r="D6476">
        <v>2020</v>
      </c>
      <c r="E6476" s="3">
        <v>6</v>
      </c>
      <c r="F6476" s="21" t="s">
        <v>50</v>
      </c>
      <c r="G6476" s="1">
        <v>75</v>
      </c>
      <c r="H6476" s="1" t="s">
        <v>62</v>
      </c>
      <c r="J6476" s="1" t="s">
        <v>21</v>
      </c>
      <c r="K6476" s="1" t="s">
        <v>3521</v>
      </c>
      <c r="L6476" s="1" t="s">
        <v>125</v>
      </c>
      <c r="M6476" s="1">
        <v>0</v>
      </c>
      <c r="N6476" s="1" t="s">
        <v>3522</v>
      </c>
      <c r="O6476" s="1">
        <v>43999</v>
      </c>
      <c r="P6476" s="1">
        <v>4224</v>
      </c>
      <c r="Q6476" s="1" t="s">
        <v>3523</v>
      </c>
    </row>
    <row r="6477" spans="1:17" x14ac:dyDescent="0.4">
      <c r="A6477" t="s">
        <v>48</v>
      </c>
      <c r="B6477" t="s">
        <v>49</v>
      </c>
      <c r="C6477" t="s">
        <v>4</v>
      </c>
      <c r="D6477">
        <v>2020</v>
      </c>
      <c r="E6477" s="3">
        <v>6</v>
      </c>
      <c r="F6477" s="21" t="s">
        <v>50</v>
      </c>
      <c r="G6477" s="1">
        <v>76</v>
      </c>
      <c r="H6477" s="1" t="s">
        <v>5848</v>
      </c>
      <c r="J6477" s="1" t="s">
        <v>17</v>
      </c>
      <c r="K6477" s="1" t="s">
        <v>3315</v>
      </c>
      <c r="L6477" s="1" t="s">
        <v>688</v>
      </c>
      <c r="M6477" s="1">
        <v>0</v>
      </c>
      <c r="N6477" s="1" t="s">
        <v>3316</v>
      </c>
      <c r="O6477" s="1">
        <v>42573</v>
      </c>
      <c r="P6477" s="1">
        <v>4203</v>
      </c>
      <c r="Q6477" s="1" t="s">
        <v>3317</v>
      </c>
    </row>
    <row r="6478" spans="1:17" x14ac:dyDescent="0.4">
      <c r="A6478" t="s">
        <v>48</v>
      </c>
      <c r="B6478" t="s">
        <v>49</v>
      </c>
      <c r="C6478" t="s">
        <v>4</v>
      </c>
      <c r="D6478">
        <v>2020</v>
      </c>
      <c r="E6478" s="3">
        <v>6</v>
      </c>
      <c r="F6478" s="21" t="s">
        <v>50</v>
      </c>
      <c r="G6478" s="1">
        <v>77</v>
      </c>
      <c r="H6478" s="1" t="s">
        <v>5897</v>
      </c>
      <c r="J6478" s="1" t="s">
        <v>16</v>
      </c>
      <c r="K6478" s="1" t="s">
        <v>4099</v>
      </c>
      <c r="L6478" s="1" t="s">
        <v>4100</v>
      </c>
      <c r="M6478" s="1">
        <v>0</v>
      </c>
      <c r="O6478" s="1">
        <v>43805</v>
      </c>
      <c r="P6478" s="1">
        <v>4155</v>
      </c>
      <c r="Q6478" s="1" t="s">
        <v>4101</v>
      </c>
    </row>
    <row r="6479" spans="1:17" x14ac:dyDescent="0.4">
      <c r="A6479" t="s">
        <v>48</v>
      </c>
      <c r="B6479" t="s">
        <v>49</v>
      </c>
      <c r="C6479" t="s">
        <v>4</v>
      </c>
      <c r="D6479">
        <v>2020</v>
      </c>
      <c r="E6479" s="3">
        <v>6</v>
      </c>
      <c r="F6479" s="21" t="s">
        <v>50</v>
      </c>
      <c r="G6479" s="1">
        <v>78</v>
      </c>
      <c r="H6479" s="1" t="s">
        <v>6081</v>
      </c>
      <c r="J6479" s="1" t="s">
        <v>11</v>
      </c>
      <c r="K6479" s="1" t="s">
        <v>3582</v>
      </c>
      <c r="L6479" s="1" t="s">
        <v>503</v>
      </c>
      <c r="M6479" s="1">
        <v>0</v>
      </c>
      <c r="O6479" s="1">
        <v>43950</v>
      </c>
      <c r="P6479" s="1">
        <v>4096</v>
      </c>
      <c r="Q6479" s="1" t="s">
        <v>3583</v>
      </c>
    </row>
    <row r="6480" spans="1:17" x14ac:dyDescent="0.4">
      <c r="A6480" t="s">
        <v>48</v>
      </c>
      <c r="B6480" t="s">
        <v>49</v>
      </c>
      <c r="C6480" t="s">
        <v>4</v>
      </c>
      <c r="D6480">
        <v>2020</v>
      </c>
      <c r="E6480" s="3">
        <v>6</v>
      </c>
      <c r="F6480" s="21" t="s">
        <v>50</v>
      </c>
      <c r="G6480" s="1">
        <v>79</v>
      </c>
      <c r="H6480" s="1" t="s">
        <v>6082</v>
      </c>
      <c r="J6480" s="1" t="s">
        <v>10</v>
      </c>
      <c r="K6480" s="1" t="s">
        <v>6083</v>
      </c>
      <c r="L6480" s="1" t="s">
        <v>6084</v>
      </c>
      <c r="M6480" s="1">
        <v>0</v>
      </c>
      <c r="O6480" s="1">
        <v>43645</v>
      </c>
      <c r="P6480" s="1">
        <v>4013</v>
      </c>
      <c r="Q6480" s="1" t="s">
        <v>6085</v>
      </c>
    </row>
    <row r="6481" spans="1:17" x14ac:dyDescent="0.4">
      <c r="A6481" t="s">
        <v>48</v>
      </c>
      <c r="B6481" t="s">
        <v>49</v>
      </c>
      <c r="C6481" t="s">
        <v>4</v>
      </c>
      <c r="D6481">
        <v>2020</v>
      </c>
      <c r="E6481" s="3">
        <v>6</v>
      </c>
      <c r="F6481" s="21" t="s">
        <v>50</v>
      </c>
      <c r="G6481" s="1">
        <v>80</v>
      </c>
      <c r="H6481" s="1" t="s">
        <v>81</v>
      </c>
      <c r="J6481" s="1" t="s">
        <v>17</v>
      </c>
      <c r="K6481" s="1" t="s">
        <v>6086</v>
      </c>
      <c r="L6481" s="1" t="s">
        <v>6087</v>
      </c>
      <c r="M6481" s="1">
        <v>0</v>
      </c>
      <c r="N6481" s="1" t="s">
        <v>6088</v>
      </c>
      <c r="O6481" s="1">
        <v>43759</v>
      </c>
      <c r="P6481" s="1">
        <v>3927</v>
      </c>
      <c r="Q6481" s="1" t="s">
        <v>6089</v>
      </c>
    </row>
    <row r="6482" spans="1:17" x14ac:dyDescent="0.4">
      <c r="A6482" t="s">
        <v>48</v>
      </c>
      <c r="B6482" t="s">
        <v>49</v>
      </c>
      <c r="C6482" t="s">
        <v>4</v>
      </c>
      <c r="D6482">
        <v>2020</v>
      </c>
      <c r="E6482" s="3">
        <v>6</v>
      </c>
      <c r="F6482" s="21" t="s">
        <v>50</v>
      </c>
      <c r="G6482" s="1">
        <v>81</v>
      </c>
      <c r="H6482" s="1" t="s">
        <v>5743</v>
      </c>
      <c r="J6482" s="1" t="s">
        <v>16</v>
      </c>
      <c r="K6482" s="1" t="s">
        <v>750</v>
      </c>
      <c r="L6482" s="1" t="s">
        <v>751</v>
      </c>
      <c r="M6482" s="1">
        <v>0</v>
      </c>
      <c r="O6482" s="1">
        <v>44004</v>
      </c>
      <c r="P6482" s="1">
        <v>3913</v>
      </c>
      <c r="Q6482" s="1" t="s">
        <v>3588</v>
      </c>
    </row>
    <row r="6483" spans="1:17" x14ac:dyDescent="0.4">
      <c r="A6483" t="s">
        <v>48</v>
      </c>
      <c r="B6483" t="s">
        <v>49</v>
      </c>
      <c r="C6483" t="s">
        <v>4</v>
      </c>
      <c r="D6483">
        <v>2020</v>
      </c>
      <c r="E6483" s="3">
        <v>6</v>
      </c>
      <c r="F6483" s="21" t="s">
        <v>50</v>
      </c>
      <c r="G6483" s="1">
        <v>82</v>
      </c>
      <c r="H6483" s="1" t="s">
        <v>5758</v>
      </c>
      <c r="J6483" s="1" t="s">
        <v>17</v>
      </c>
      <c r="K6483" s="1" t="s">
        <v>3606</v>
      </c>
      <c r="L6483" s="1" t="s">
        <v>3607</v>
      </c>
      <c r="M6483" s="1">
        <v>0</v>
      </c>
      <c r="N6483" s="1" t="s">
        <v>3608</v>
      </c>
      <c r="O6483" s="1">
        <v>44005</v>
      </c>
      <c r="P6483" s="1">
        <v>3895</v>
      </c>
      <c r="Q6483" s="1" t="s">
        <v>3609</v>
      </c>
    </row>
    <row r="6484" spans="1:17" x14ac:dyDescent="0.4">
      <c r="A6484" t="s">
        <v>48</v>
      </c>
      <c r="B6484" t="s">
        <v>49</v>
      </c>
      <c r="C6484" t="s">
        <v>4</v>
      </c>
      <c r="D6484">
        <v>2020</v>
      </c>
      <c r="E6484" s="3">
        <v>6</v>
      </c>
      <c r="F6484" s="21" t="s">
        <v>50</v>
      </c>
      <c r="G6484" s="1">
        <v>83</v>
      </c>
      <c r="H6484" s="1" t="s">
        <v>6090</v>
      </c>
      <c r="J6484" s="1" t="s">
        <v>22</v>
      </c>
      <c r="K6484" s="1" t="s">
        <v>3603</v>
      </c>
      <c r="L6484" s="1" t="s">
        <v>3604</v>
      </c>
      <c r="M6484" s="1">
        <v>0</v>
      </c>
      <c r="O6484" s="1">
        <v>40850</v>
      </c>
      <c r="P6484" s="1">
        <v>3845</v>
      </c>
      <c r="Q6484" s="1" t="s">
        <v>3605</v>
      </c>
    </row>
    <row r="6485" spans="1:17" x14ac:dyDescent="0.4">
      <c r="A6485" t="s">
        <v>48</v>
      </c>
      <c r="B6485" t="s">
        <v>49</v>
      </c>
      <c r="C6485" t="s">
        <v>4</v>
      </c>
      <c r="D6485">
        <v>2020</v>
      </c>
      <c r="E6485" s="3">
        <v>6</v>
      </c>
      <c r="F6485" s="21" t="s">
        <v>50</v>
      </c>
      <c r="G6485" s="1">
        <v>84</v>
      </c>
      <c r="H6485" s="1" t="s">
        <v>5774</v>
      </c>
      <c r="J6485" s="1" t="s">
        <v>11</v>
      </c>
      <c r="K6485" s="1" t="s">
        <v>3080</v>
      </c>
      <c r="L6485" s="1" t="s">
        <v>3081</v>
      </c>
      <c r="M6485" s="1">
        <v>0</v>
      </c>
      <c r="O6485" s="1">
        <v>43958</v>
      </c>
      <c r="P6485" s="1">
        <v>3814</v>
      </c>
      <c r="Q6485" s="1" t="s">
        <v>3082</v>
      </c>
    </row>
    <row r="6486" spans="1:17" x14ac:dyDescent="0.4">
      <c r="A6486" t="s">
        <v>48</v>
      </c>
      <c r="B6486" t="s">
        <v>49</v>
      </c>
      <c r="C6486" t="s">
        <v>4</v>
      </c>
      <c r="D6486">
        <v>2020</v>
      </c>
      <c r="E6486" s="3">
        <v>6</v>
      </c>
      <c r="F6486" s="21" t="s">
        <v>50</v>
      </c>
      <c r="G6486" s="1">
        <v>85</v>
      </c>
      <c r="H6486" s="1" t="s">
        <v>5813</v>
      </c>
      <c r="J6486" s="1" t="s">
        <v>16</v>
      </c>
      <c r="K6486" s="1" t="s">
        <v>3903</v>
      </c>
      <c r="L6486" s="1" t="s">
        <v>3904</v>
      </c>
      <c r="M6486" s="1">
        <v>0</v>
      </c>
      <c r="O6486" s="1">
        <v>42712</v>
      </c>
      <c r="P6486" s="1">
        <v>3796</v>
      </c>
      <c r="Q6486" s="1" t="s">
        <v>3905</v>
      </c>
    </row>
    <row r="6487" spans="1:17" x14ac:dyDescent="0.4">
      <c r="A6487" t="s">
        <v>48</v>
      </c>
      <c r="B6487" t="s">
        <v>49</v>
      </c>
      <c r="C6487" t="s">
        <v>4</v>
      </c>
      <c r="D6487">
        <v>2020</v>
      </c>
      <c r="E6487" s="3">
        <v>6</v>
      </c>
      <c r="F6487" s="21" t="s">
        <v>50</v>
      </c>
      <c r="G6487" s="1">
        <v>86</v>
      </c>
      <c r="H6487" s="1" t="s">
        <v>6091</v>
      </c>
      <c r="J6487" s="1" t="s">
        <v>16</v>
      </c>
      <c r="K6487" s="1" t="s">
        <v>183</v>
      </c>
      <c r="L6487" s="1" t="s">
        <v>3331</v>
      </c>
      <c r="M6487" s="1">
        <v>0</v>
      </c>
      <c r="O6487" s="1">
        <v>40696</v>
      </c>
      <c r="P6487" s="1">
        <v>3688</v>
      </c>
      <c r="Q6487" s="1" t="s">
        <v>3332</v>
      </c>
    </row>
    <row r="6488" spans="1:17" x14ac:dyDescent="0.4">
      <c r="A6488" t="s">
        <v>48</v>
      </c>
      <c r="B6488" t="s">
        <v>49</v>
      </c>
      <c r="C6488" t="s">
        <v>4</v>
      </c>
      <c r="D6488">
        <v>2020</v>
      </c>
      <c r="E6488" s="3">
        <v>6</v>
      </c>
      <c r="F6488" s="21" t="s">
        <v>50</v>
      </c>
      <c r="G6488" s="1">
        <v>87</v>
      </c>
      <c r="H6488" s="1" t="s">
        <v>5860</v>
      </c>
      <c r="J6488" s="1" t="s">
        <v>17</v>
      </c>
      <c r="K6488" s="1" t="s">
        <v>3390</v>
      </c>
      <c r="L6488" s="1" t="s">
        <v>71</v>
      </c>
      <c r="M6488" s="1">
        <v>0</v>
      </c>
      <c r="N6488" s="1" t="s">
        <v>3391</v>
      </c>
      <c r="O6488" s="1">
        <v>43276</v>
      </c>
      <c r="P6488" s="1">
        <v>3628</v>
      </c>
      <c r="Q6488" s="1" t="s">
        <v>3392</v>
      </c>
    </row>
    <row r="6489" spans="1:17" x14ac:dyDescent="0.4">
      <c r="A6489" t="s">
        <v>48</v>
      </c>
      <c r="B6489" t="s">
        <v>49</v>
      </c>
      <c r="C6489" t="s">
        <v>4</v>
      </c>
      <c r="D6489">
        <v>2020</v>
      </c>
      <c r="E6489" s="3">
        <v>6</v>
      </c>
      <c r="F6489" s="21" t="s">
        <v>50</v>
      </c>
      <c r="G6489" s="1">
        <v>88</v>
      </c>
      <c r="H6489" s="1" t="s">
        <v>5817</v>
      </c>
      <c r="J6489" s="1" t="s">
        <v>11</v>
      </c>
      <c r="K6489" s="1" t="s">
        <v>3456</v>
      </c>
      <c r="L6489" s="1" t="s">
        <v>3457</v>
      </c>
      <c r="M6489" s="1">
        <v>0</v>
      </c>
      <c r="O6489" s="1">
        <v>40990</v>
      </c>
      <c r="P6489" s="1">
        <v>3601</v>
      </c>
      <c r="Q6489" s="1" t="s">
        <v>3458</v>
      </c>
    </row>
    <row r="6490" spans="1:17" x14ac:dyDescent="0.4">
      <c r="A6490" t="s">
        <v>48</v>
      </c>
      <c r="B6490" t="s">
        <v>49</v>
      </c>
      <c r="C6490" t="s">
        <v>4</v>
      </c>
      <c r="D6490">
        <v>2020</v>
      </c>
      <c r="E6490" s="3">
        <v>6</v>
      </c>
      <c r="F6490" s="21" t="s">
        <v>50</v>
      </c>
      <c r="G6490" s="1">
        <v>89</v>
      </c>
      <c r="H6490" s="1" t="s">
        <v>5743</v>
      </c>
      <c r="J6490" s="1" t="s">
        <v>3172</v>
      </c>
      <c r="K6490" s="1" t="s">
        <v>4008</v>
      </c>
      <c r="L6490" s="1" t="s">
        <v>4009</v>
      </c>
      <c r="M6490" s="1">
        <v>0</v>
      </c>
      <c r="O6490" s="1">
        <v>44007</v>
      </c>
      <c r="P6490" s="1">
        <v>3570</v>
      </c>
      <c r="Q6490" s="1" t="s">
        <v>4010</v>
      </c>
    </row>
    <row r="6491" spans="1:17" x14ac:dyDescent="0.4">
      <c r="A6491" t="s">
        <v>48</v>
      </c>
      <c r="B6491" t="s">
        <v>49</v>
      </c>
      <c r="C6491" t="s">
        <v>4</v>
      </c>
      <c r="D6491">
        <v>2020</v>
      </c>
      <c r="E6491" s="3">
        <v>6</v>
      </c>
      <c r="F6491" s="21" t="s">
        <v>50</v>
      </c>
      <c r="G6491" s="1">
        <v>90</v>
      </c>
      <c r="H6491" s="1" t="s">
        <v>5976</v>
      </c>
      <c r="J6491" s="1" t="s">
        <v>11</v>
      </c>
      <c r="K6491" s="1" t="s">
        <v>550</v>
      </c>
      <c r="L6491" s="1" t="s">
        <v>3512</v>
      </c>
      <c r="M6491" s="1">
        <v>0</v>
      </c>
      <c r="O6491" s="1">
        <v>43973</v>
      </c>
      <c r="P6491" s="1">
        <v>3542</v>
      </c>
      <c r="Q6491" s="1" t="s">
        <v>3513</v>
      </c>
    </row>
    <row r="6492" spans="1:17" x14ac:dyDescent="0.4">
      <c r="A6492" t="s">
        <v>48</v>
      </c>
      <c r="B6492" t="s">
        <v>49</v>
      </c>
      <c r="C6492" t="s">
        <v>4</v>
      </c>
      <c r="D6492">
        <v>2020</v>
      </c>
      <c r="E6492" s="3">
        <v>6</v>
      </c>
      <c r="F6492" s="21" t="s">
        <v>50</v>
      </c>
      <c r="G6492" s="1">
        <v>91</v>
      </c>
      <c r="H6492" s="1" t="s">
        <v>5742</v>
      </c>
      <c r="J6492" s="1" t="s">
        <v>16</v>
      </c>
      <c r="K6492" s="1" t="s">
        <v>199</v>
      </c>
      <c r="L6492" s="1" t="s">
        <v>3401</v>
      </c>
      <c r="M6492" s="1">
        <v>0</v>
      </c>
      <c r="O6492" s="1">
        <v>41281</v>
      </c>
      <c r="P6492" s="1">
        <v>3532</v>
      </c>
      <c r="Q6492" s="1" t="s">
        <v>3402</v>
      </c>
    </row>
    <row r="6493" spans="1:17" x14ac:dyDescent="0.4">
      <c r="A6493" t="s">
        <v>48</v>
      </c>
      <c r="B6493" t="s">
        <v>49</v>
      </c>
      <c r="C6493" t="s">
        <v>4</v>
      </c>
      <c r="D6493">
        <v>2020</v>
      </c>
      <c r="E6493" s="3">
        <v>6</v>
      </c>
      <c r="F6493" s="21" t="s">
        <v>50</v>
      </c>
      <c r="G6493" s="1">
        <v>92</v>
      </c>
      <c r="H6493" s="1" t="s">
        <v>5805</v>
      </c>
      <c r="J6493" s="1" t="s">
        <v>22</v>
      </c>
      <c r="K6493" s="1" t="s">
        <v>6092</v>
      </c>
      <c r="L6493" s="1" t="s">
        <v>6093</v>
      </c>
      <c r="M6493" s="1">
        <v>0</v>
      </c>
      <c r="O6493" s="1">
        <v>43797</v>
      </c>
      <c r="P6493" s="1">
        <v>3503</v>
      </c>
      <c r="Q6493" s="1" t="s">
        <v>6094</v>
      </c>
    </row>
    <row r="6494" spans="1:17" x14ac:dyDescent="0.4">
      <c r="A6494" t="s">
        <v>48</v>
      </c>
      <c r="B6494" t="s">
        <v>49</v>
      </c>
      <c r="C6494" t="s">
        <v>4</v>
      </c>
      <c r="D6494">
        <v>2020</v>
      </c>
      <c r="E6494" s="3">
        <v>6</v>
      </c>
      <c r="F6494" s="21" t="s">
        <v>50</v>
      </c>
      <c r="G6494" s="1">
        <v>93</v>
      </c>
      <c r="H6494" s="1" t="s">
        <v>6095</v>
      </c>
      <c r="J6494" s="1" t="s">
        <v>16</v>
      </c>
      <c r="K6494" s="1" t="s">
        <v>4102</v>
      </c>
      <c r="L6494" s="1" t="s">
        <v>4103</v>
      </c>
      <c r="M6494" s="1">
        <v>0</v>
      </c>
      <c r="O6494" s="1">
        <v>43820</v>
      </c>
      <c r="P6494" s="1">
        <v>3454</v>
      </c>
      <c r="Q6494" s="1" t="s">
        <v>4104</v>
      </c>
    </row>
    <row r="6495" spans="1:17" x14ac:dyDescent="0.4">
      <c r="A6495" t="s">
        <v>48</v>
      </c>
      <c r="B6495" t="s">
        <v>49</v>
      </c>
      <c r="C6495" t="s">
        <v>4</v>
      </c>
      <c r="D6495">
        <v>2020</v>
      </c>
      <c r="E6495" s="3">
        <v>6</v>
      </c>
      <c r="F6495" s="21" t="s">
        <v>50</v>
      </c>
      <c r="G6495" s="1">
        <v>94</v>
      </c>
      <c r="H6495" s="1" t="s">
        <v>6028</v>
      </c>
      <c r="J6495" s="1" t="s">
        <v>16</v>
      </c>
      <c r="K6495" s="1" t="s">
        <v>3514</v>
      </c>
      <c r="L6495" s="1" t="s">
        <v>3515</v>
      </c>
      <c r="M6495" s="1">
        <v>0</v>
      </c>
      <c r="O6495" s="1">
        <v>42152</v>
      </c>
      <c r="P6495" s="1">
        <v>3452</v>
      </c>
      <c r="Q6495" s="1" t="s">
        <v>3516</v>
      </c>
    </row>
    <row r="6496" spans="1:17" x14ac:dyDescent="0.4">
      <c r="A6496" t="s">
        <v>48</v>
      </c>
      <c r="B6496" t="s">
        <v>49</v>
      </c>
      <c r="C6496" t="s">
        <v>4</v>
      </c>
      <c r="D6496">
        <v>2020</v>
      </c>
      <c r="E6496" s="3">
        <v>6</v>
      </c>
      <c r="F6496" s="21" t="s">
        <v>50</v>
      </c>
      <c r="G6496" s="1">
        <v>95</v>
      </c>
      <c r="H6496" s="1" t="s">
        <v>5843</v>
      </c>
      <c r="J6496" s="1" t="s">
        <v>22</v>
      </c>
      <c r="K6496" s="1" t="s">
        <v>4063</v>
      </c>
      <c r="L6496" s="1" t="s">
        <v>4064</v>
      </c>
      <c r="M6496" s="1">
        <v>0</v>
      </c>
      <c r="O6496" s="1">
        <v>43858</v>
      </c>
      <c r="P6496" s="1">
        <v>3446</v>
      </c>
      <c r="Q6496" s="1" t="s">
        <v>4065</v>
      </c>
    </row>
    <row r="6497" spans="1:17" x14ac:dyDescent="0.4">
      <c r="A6497" t="s">
        <v>48</v>
      </c>
      <c r="B6497" t="s">
        <v>49</v>
      </c>
      <c r="C6497" t="s">
        <v>4</v>
      </c>
      <c r="D6497">
        <v>2020</v>
      </c>
      <c r="E6497" s="3">
        <v>6</v>
      </c>
      <c r="F6497" s="21" t="s">
        <v>50</v>
      </c>
      <c r="G6497" s="1">
        <v>96</v>
      </c>
      <c r="H6497" s="1" t="s">
        <v>5774</v>
      </c>
      <c r="J6497" s="1" t="s">
        <v>20</v>
      </c>
      <c r="K6497" s="1" t="s">
        <v>3755</v>
      </c>
      <c r="L6497" s="1" t="s">
        <v>652</v>
      </c>
      <c r="M6497" s="1">
        <v>0</v>
      </c>
      <c r="N6497" s="1" t="s">
        <v>3756</v>
      </c>
      <c r="O6497" s="1">
        <v>44007</v>
      </c>
      <c r="P6497" s="1">
        <v>3442</v>
      </c>
      <c r="Q6497" s="1" t="s">
        <v>3757</v>
      </c>
    </row>
    <row r="6498" spans="1:17" x14ac:dyDescent="0.4">
      <c r="A6498" t="s">
        <v>48</v>
      </c>
      <c r="B6498" t="s">
        <v>49</v>
      </c>
      <c r="C6498" t="s">
        <v>4</v>
      </c>
      <c r="D6498">
        <v>2020</v>
      </c>
      <c r="E6498" s="3">
        <v>6</v>
      </c>
      <c r="F6498" s="21" t="s">
        <v>50</v>
      </c>
      <c r="G6498" s="1">
        <v>97</v>
      </c>
      <c r="H6498" s="1" t="s">
        <v>5756</v>
      </c>
      <c r="J6498" s="1" t="s">
        <v>11</v>
      </c>
      <c r="K6498" s="1" t="s">
        <v>3411</v>
      </c>
      <c r="L6498" s="1" t="s">
        <v>3412</v>
      </c>
      <c r="M6498" s="1">
        <v>0</v>
      </c>
      <c r="O6498" s="1">
        <v>43929</v>
      </c>
      <c r="P6498" s="1">
        <v>3431</v>
      </c>
      <c r="Q6498" s="1" t="s">
        <v>3413</v>
      </c>
    </row>
    <row r="6499" spans="1:17" x14ac:dyDescent="0.4">
      <c r="A6499" t="s">
        <v>48</v>
      </c>
      <c r="B6499" t="s">
        <v>49</v>
      </c>
      <c r="C6499" t="s">
        <v>4</v>
      </c>
      <c r="D6499">
        <v>2020</v>
      </c>
      <c r="E6499" s="3">
        <v>6</v>
      </c>
      <c r="F6499" s="21" t="s">
        <v>50</v>
      </c>
      <c r="G6499" s="1">
        <v>98</v>
      </c>
      <c r="H6499" s="1" t="s">
        <v>5876</v>
      </c>
      <c r="J6499" s="1" t="s">
        <v>11</v>
      </c>
      <c r="K6499" s="1" t="s">
        <v>437</v>
      </c>
      <c r="L6499" s="1" t="s">
        <v>3382</v>
      </c>
      <c r="M6499" s="1">
        <v>0</v>
      </c>
      <c r="O6499" s="1">
        <v>40246</v>
      </c>
      <c r="P6499" s="1">
        <v>3428</v>
      </c>
      <c r="Q6499" s="1" t="s">
        <v>3383</v>
      </c>
    </row>
    <row r="6500" spans="1:17" x14ac:dyDescent="0.4">
      <c r="A6500" t="s">
        <v>48</v>
      </c>
      <c r="B6500" t="s">
        <v>49</v>
      </c>
      <c r="C6500" t="s">
        <v>4</v>
      </c>
      <c r="D6500">
        <v>2020</v>
      </c>
      <c r="E6500" s="3">
        <v>6</v>
      </c>
      <c r="F6500" s="21" t="s">
        <v>50</v>
      </c>
      <c r="G6500" s="1">
        <v>99</v>
      </c>
      <c r="H6500" s="1" t="s">
        <v>81</v>
      </c>
      <c r="J6500" s="1" t="s">
        <v>3156</v>
      </c>
      <c r="K6500" s="1" t="s">
        <v>2152</v>
      </c>
      <c r="L6500" s="1" t="s">
        <v>2153</v>
      </c>
      <c r="M6500" s="1">
        <v>0</v>
      </c>
      <c r="N6500" s="1" t="s">
        <v>5143</v>
      </c>
      <c r="O6500" s="1">
        <v>42430</v>
      </c>
      <c r="P6500" s="1">
        <v>3366</v>
      </c>
      <c r="Q6500" s="1" t="s">
        <v>5144</v>
      </c>
    </row>
    <row r="6501" spans="1:17" x14ac:dyDescent="0.4">
      <c r="A6501" t="s">
        <v>48</v>
      </c>
      <c r="B6501" t="s">
        <v>49</v>
      </c>
      <c r="C6501" t="s">
        <v>4</v>
      </c>
      <c r="D6501">
        <v>2020</v>
      </c>
      <c r="E6501" s="3">
        <v>6</v>
      </c>
      <c r="F6501" s="21" t="s">
        <v>50</v>
      </c>
      <c r="G6501" s="1">
        <v>100</v>
      </c>
      <c r="H6501" s="1" t="s">
        <v>5827</v>
      </c>
      <c r="J6501" s="1" t="s">
        <v>19</v>
      </c>
      <c r="K6501" s="1" t="s">
        <v>3452</v>
      </c>
      <c r="L6501" s="1" t="s">
        <v>682</v>
      </c>
      <c r="M6501" s="1">
        <v>0</v>
      </c>
      <c r="O6501" s="1">
        <v>43999</v>
      </c>
      <c r="P6501" s="1">
        <v>3342</v>
      </c>
      <c r="Q6501" s="1" t="s">
        <v>3453</v>
      </c>
    </row>
    <row r="6502" spans="1:17" x14ac:dyDescent="0.4">
      <c r="A6502" t="s">
        <v>48</v>
      </c>
      <c r="B6502" t="s">
        <v>49</v>
      </c>
      <c r="C6502" t="s">
        <v>4</v>
      </c>
      <c r="D6502">
        <v>2020</v>
      </c>
      <c r="E6502" s="3">
        <v>6</v>
      </c>
      <c r="F6502" s="21" t="s">
        <v>50</v>
      </c>
      <c r="G6502" s="1">
        <v>101</v>
      </c>
      <c r="H6502" s="1" t="s">
        <v>5745</v>
      </c>
      <c r="J6502" s="1" t="s">
        <v>21</v>
      </c>
      <c r="K6502" s="1" t="s">
        <v>243</v>
      </c>
      <c r="L6502" s="1" t="s">
        <v>244</v>
      </c>
      <c r="M6502" s="1">
        <v>0</v>
      </c>
      <c r="O6502" s="1">
        <v>40301</v>
      </c>
      <c r="P6502" s="1">
        <v>3305</v>
      </c>
      <c r="Q6502" s="1" t="s">
        <v>3897</v>
      </c>
    </row>
    <row r="6503" spans="1:17" x14ac:dyDescent="0.4">
      <c r="A6503" t="s">
        <v>48</v>
      </c>
      <c r="B6503" t="s">
        <v>49</v>
      </c>
      <c r="C6503" t="s">
        <v>4</v>
      </c>
      <c r="D6503">
        <v>2020</v>
      </c>
      <c r="E6503" s="3">
        <v>6</v>
      </c>
      <c r="F6503" s="21" t="s">
        <v>50</v>
      </c>
      <c r="G6503" s="1">
        <v>102</v>
      </c>
      <c r="H6503" s="1" t="s">
        <v>5775</v>
      </c>
      <c r="J6503" s="1" t="s">
        <v>22</v>
      </c>
      <c r="K6503" s="1" t="s">
        <v>4072</v>
      </c>
      <c r="L6503" s="1" t="s">
        <v>4072</v>
      </c>
      <c r="M6503" s="1">
        <v>0</v>
      </c>
      <c r="O6503" s="1">
        <v>41658</v>
      </c>
      <c r="P6503" s="1">
        <v>3294</v>
      </c>
      <c r="Q6503" s="1" t="s">
        <v>4073</v>
      </c>
    </row>
    <row r="6504" spans="1:17" x14ac:dyDescent="0.4">
      <c r="A6504" t="s">
        <v>48</v>
      </c>
      <c r="B6504" t="s">
        <v>49</v>
      </c>
      <c r="C6504" t="s">
        <v>4</v>
      </c>
      <c r="D6504">
        <v>2020</v>
      </c>
      <c r="E6504" s="3">
        <v>6</v>
      </c>
      <c r="F6504" s="21" t="s">
        <v>50</v>
      </c>
      <c r="G6504" s="1">
        <v>103</v>
      </c>
      <c r="H6504" s="1" t="s">
        <v>5776</v>
      </c>
      <c r="J6504" s="1" t="s">
        <v>26</v>
      </c>
      <c r="K6504" s="1" t="s">
        <v>3598</v>
      </c>
      <c r="L6504" s="1" t="s">
        <v>3599</v>
      </c>
      <c r="M6504" s="1">
        <v>0</v>
      </c>
      <c r="O6504" s="1">
        <v>43978</v>
      </c>
      <c r="P6504" s="1">
        <v>3286</v>
      </c>
      <c r="Q6504" s="1" t="s">
        <v>3600</v>
      </c>
    </row>
    <row r="6505" spans="1:17" x14ac:dyDescent="0.4">
      <c r="A6505" t="s">
        <v>48</v>
      </c>
      <c r="B6505" t="s">
        <v>49</v>
      </c>
      <c r="C6505" t="s">
        <v>4</v>
      </c>
      <c r="D6505">
        <v>2020</v>
      </c>
      <c r="E6505" s="3">
        <v>6</v>
      </c>
      <c r="F6505" s="21" t="s">
        <v>50</v>
      </c>
      <c r="G6505" s="1">
        <v>104</v>
      </c>
      <c r="H6505" s="1" t="s">
        <v>5809</v>
      </c>
      <c r="J6505" s="1" t="s">
        <v>10</v>
      </c>
      <c r="K6505" s="1" t="s">
        <v>3429</v>
      </c>
      <c r="L6505" s="1" t="s">
        <v>3430</v>
      </c>
      <c r="M6505" s="1">
        <v>0</v>
      </c>
      <c r="N6505" s="1" t="s">
        <v>3431</v>
      </c>
      <c r="O6505" s="1">
        <v>43992</v>
      </c>
      <c r="P6505" s="1">
        <v>3252</v>
      </c>
      <c r="Q6505" s="1" t="s">
        <v>3432</v>
      </c>
    </row>
    <row r="6506" spans="1:17" x14ac:dyDescent="0.4">
      <c r="A6506" t="s">
        <v>48</v>
      </c>
      <c r="B6506" t="s">
        <v>49</v>
      </c>
      <c r="C6506" t="s">
        <v>4</v>
      </c>
      <c r="D6506">
        <v>2020</v>
      </c>
      <c r="E6506" s="3">
        <v>6</v>
      </c>
      <c r="F6506" s="21" t="s">
        <v>50</v>
      </c>
      <c r="G6506" s="1">
        <v>105</v>
      </c>
      <c r="H6506" s="1" t="s">
        <v>5827</v>
      </c>
      <c r="J6506" s="1" t="s">
        <v>3172</v>
      </c>
      <c r="K6506" s="1" t="s">
        <v>3898</v>
      </c>
      <c r="L6506" s="1" t="s">
        <v>358</v>
      </c>
      <c r="M6506" s="1">
        <v>0</v>
      </c>
      <c r="O6506" s="1">
        <v>42834</v>
      </c>
      <c r="P6506" s="1">
        <v>3243</v>
      </c>
      <c r="Q6506" s="1" t="s">
        <v>3899</v>
      </c>
    </row>
    <row r="6507" spans="1:17" x14ac:dyDescent="0.4">
      <c r="A6507" t="s">
        <v>48</v>
      </c>
      <c r="B6507" t="s">
        <v>49</v>
      </c>
      <c r="C6507" t="s">
        <v>4</v>
      </c>
      <c r="D6507">
        <v>2020</v>
      </c>
      <c r="E6507" s="3">
        <v>6</v>
      </c>
      <c r="F6507" s="21" t="s">
        <v>50</v>
      </c>
      <c r="G6507" s="1">
        <v>106</v>
      </c>
      <c r="H6507" s="1" t="s">
        <v>5901</v>
      </c>
      <c r="J6507" s="1" t="s">
        <v>10</v>
      </c>
      <c r="K6507" s="1" t="s">
        <v>3312</v>
      </c>
      <c r="L6507" s="1" t="s">
        <v>3313</v>
      </c>
      <c r="M6507" s="1">
        <v>0</v>
      </c>
      <c r="O6507" s="1">
        <v>40482</v>
      </c>
      <c r="P6507" s="1">
        <v>3218</v>
      </c>
      <c r="Q6507" s="1" t="s">
        <v>3314</v>
      </c>
    </row>
    <row r="6508" spans="1:17" x14ac:dyDescent="0.4">
      <c r="A6508" t="s">
        <v>48</v>
      </c>
      <c r="B6508" t="s">
        <v>49</v>
      </c>
      <c r="C6508" t="s">
        <v>4</v>
      </c>
      <c r="D6508">
        <v>2020</v>
      </c>
      <c r="E6508" s="3">
        <v>6</v>
      </c>
      <c r="F6508" s="21" t="s">
        <v>50</v>
      </c>
      <c r="G6508" s="1">
        <v>107</v>
      </c>
      <c r="H6508" s="1" t="s">
        <v>5835</v>
      </c>
      <c r="J6508" s="1" t="s">
        <v>21</v>
      </c>
      <c r="K6508" s="1" t="s">
        <v>3900</v>
      </c>
      <c r="L6508" s="1" t="s">
        <v>2528</v>
      </c>
      <c r="M6508" s="1">
        <v>0</v>
      </c>
      <c r="N6508" s="1" t="s">
        <v>3901</v>
      </c>
      <c r="O6508" s="1">
        <v>44005</v>
      </c>
      <c r="P6508" s="1">
        <v>3162</v>
      </c>
      <c r="Q6508" s="1" t="s">
        <v>3902</v>
      </c>
    </row>
    <row r="6509" spans="1:17" x14ac:dyDescent="0.4">
      <c r="A6509" t="s">
        <v>48</v>
      </c>
      <c r="B6509" t="s">
        <v>49</v>
      </c>
      <c r="C6509" t="s">
        <v>4</v>
      </c>
      <c r="D6509">
        <v>2020</v>
      </c>
      <c r="E6509" s="3">
        <v>6</v>
      </c>
      <c r="F6509" s="21" t="s">
        <v>50</v>
      </c>
      <c r="G6509" s="1">
        <v>108</v>
      </c>
      <c r="H6509" s="1" t="s">
        <v>5938</v>
      </c>
      <c r="J6509" s="1" t="s">
        <v>16</v>
      </c>
      <c r="K6509" s="1" t="s">
        <v>4074</v>
      </c>
      <c r="L6509" s="1" t="s">
        <v>3884</v>
      </c>
      <c r="M6509" s="1">
        <v>0</v>
      </c>
      <c r="O6509" s="1">
        <v>40352</v>
      </c>
      <c r="P6509" s="1">
        <v>3147</v>
      </c>
      <c r="Q6509" s="1" t="s">
        <v>4075</v>
      </c>
    </row>
    <row r="6510" spans="1:17" x14ac:dyDescent="0.4">
      <c r="A6510" t="s">
        <v>48</v>
      </c>
      <c r="B6510" t="s">
        <v>49</v>
      </c>
      <c r="C6510" t="s">
        <v>4</v>
      </c>
      <c r="D6510">
        <v>2020</v>
      </c>
      <c r="E6510" s="3">
        <v>6</v>
      </c>
      <c r="F6510" s="21" t="s">
        <v>50</v>
      </c>
      <c r="G6510" s="1">
        <v>109</v>
      </c>
      <c r="H6510" s="1" t="s">
        <v>5926</v>
      </c>
      <c r="J6510" s="1" t="s">
        <v>3497</v>
      </c>
      <c r="K6510" s="1" t="s">
        <v>186</v>
      </c>
      <c r="L6510" s="1" t="s">
        <v>187</v>
      </c>
      <c r="M6510" s="1">
        <v>0</v>
      </c>
      <c r="N6510" s="1" t="s">
        <v>3236</v>
      </c>
      <c r="O6510" s="1">
        <v>44007</v>
      </c>
      <c r="P6510" s="1">
        <v>3061</v>
      </c>
      <c r="Q6510" s="1" t="s">
        <v>3498</v>
      </c>
    </row>
    <row r="6511" spans="1:17" x14ac:dyDescent="0.4">
      <c r="A6511" t="s">
        <v>48</v>
      </c>
      <c r="B6511" t="s">
        <v>49</v>
      </c>
      <c r="C6511" t="s">
        <v>4</v>
      </c>
      <c r="D6511">
        <v>2020</v>
      </c>
      <c r="E6511" s="3">
        <v>6</v>
      </c>
      <c r="F6511" s="21" t="s">
        <v>50</v>
      </c>
      <c r="G6511" s="1">
        <v>110</v>
      </c>
      <c r="H6511" s="1" t="s">
        <v>5828</v>
      </c>
      <c r="J6511" s="1" t="s">
        <v>11</v>
      </c>
      <c r="K6511" s="1" t="s">
        <v>690</v>
      </c>
      <c r="L6511" s="1" t="s">
        <v>3457</v>
      </c>
      <c r="M6511" s="1">
        <v>0</v>
      </c>
      <c r="O6511" s="1">
        <v>41533</v>
      </c>
      <c r="P6511" s="1">
        <v>3059</v>
      </c>
      <c r="Q6511" s="1" t="s">
        <v>3592</v>
      </c>
    </row>
    <row r="6512" spans="1:17" x14ac:dyDescent="0.4">
      <c r="A6512" t="s">
        <v>48</v>
      </c>
      <c r="B6512" t="s">
        <v>49</v>
      </c>
      <c r="C6512" t="s">
        <v>4</v>
      </c>
      <c r="D6512">
        <v>2020</v>
      </c>
      <c r="E6512" s="3">
        <v>6</v>
      </c>
      <c r="F6512" s="21" t="s">
        <v>50</v>
      </c>
      <c r="G6512" s="1">
        <v>111</v>
      </c>
      <c r="H6512" s="1" t="s">
        <v>5820</v>
      </c>
      <c r="J6512" s="1" t="s">
        <v>20</v>
      </c>
      <c r="K6512" s="1" t="s">
        <v>3463</v>
      </c>
      <c r="L6512" s="1" t="s">
        <v>3464</v>
      </c>
      <c r="M6512" s="1">
        <v>0</v>
      </c>
      <c r="N6512" s="1" t="s">
        <v>3465</v>
      </c>
      <c r="O6512" s="1">
        <v>43990</v>
      </c>
      <c r="P6512" s="1">
        <v>3055</v>
      </c>
      <c r="Q6512" s="1" t="s">
        <v>3466</v>
      </c>
    </row>
    <row r="6513" spans="1:17" x14ac:dyDescent="0.4">
      <c r="A6513" t="s">
        <v>48</v>
      </c>
      <c r="B6513" t="s">
        <v>49</v>
      </c>
      <c r="C6513" t="s">
        <v>4</v>
      </c>
      <c r="D6513">
        <v>2020</v>
      </c>
      <c r="E6513" s="3">
        <v>6</v>
      </c>
      <c r="F6513" s="21" t="s">
        <v>50</v>
      </c>
      <c r="G6513" s="1">
        <v>112</v>
      </c>
      <c r="H6513" s="1" t="s">
        <v>5999</v>
      </c>
      <c r="J6513" s="1" t="s">
        <v>22</v>
      </c>
      <c r="K6513" s="1" t="s">
        <v>3546</v>
      </c>
      <c r="L6513" s="1" t="s">
        <v>3547</v>
      </c>
      <c r="M6513" s="1">
        <v>0</v>
      </c>
      <c r="O6513" s="1">
        <v>43973</v>
      </c>
      <c r="P6513" s="1">
        <v>3050</v>
      </c>
      <c r="Q6513" s="1" t="s">
        <v>3548</v>
      </c>
    </row>
    <row r="6514" spans="1:17" x14ac:dyDescent="0.4">
      <c r="A6514" t="s">
        <v>48</v>
      </c>
      <c r="B6514" t="s">
        <v>49</v>
      </c>
      <c r="C6514" t="s">
        <v>4</v>
      </c>
      <c r="D6514">
        <v>2020</v>
      </c>
      <c r="E6514" s="3">
        <v>6</v>
      </c>
      <c r="F6514" s="21" t="s">
        <v>50</v>
      </c>
      <c r="G6514" s="1">
        <v>113</v>
      </c>
      <c r="H6514" s="1" t="s">
        <v>5750</v>
      </c>
      <c r="J6514" s="1" t="s">
        <v>16</v>
      </c>
      <c r="K6514" s="1" t="s">
        <v>3499</v>
      </c>
      <c r="L6514" s="1" t="s">
        <v>3412</v>
      </c>
      <c r="M6514" s="1">
        <v>0</v>
      </c>
      <c r="O6514" s="1">
        <v>41991</v>
      </c>
      <c r="P6514" s="1">
        <v>3027</v>
      </c>
      <c r="Q6514" s="1" t="s">
        <v>3500</v>
      </c>
    </row>
    <row r="6515" spans="1:17" x14ac:dyDescent="0.4">
      <c r="A6515" t="s">
        <v>48</v>
      </c>
      <c r="B6515" t="s">
        <v>49</v>
      </c>
      <c r="C6515" t="s">
        <v>4</v>
      </c>
      <c r="D6515">
        <v>2020</v>
      </c>
      <c r="E6515" s="3">
        <v>6</v>
      </c>
      <c r="F6515" s="21" t="s">
        <v>50</v>
      </c>
      <c r="G6515" s="1">
        <v>114</v>
      </c>
      <c r="H6515" s="1" t="s">
        <v>5864</v>
      </c>
      <c r="J6515" s="1" t="s">
        <v>18</v>
      </c>
      <c r="K6515" s="1" t="s">
        <v>191</v>
      </c>
      <c r="L6515" s="1" t="s">
        <v>119</v>
      </c>
      <c r="M6515" s="1">
        <v>0</v>
      </c>
      <c r="O6515" s="1">
        <v>43979</v>
      </c>
      <c r="P6515" s="1">
        <v>2987</v>
      </c>
      <c r="Q6515" s="1" t="s">
        <v>3577</v>
      </c>
    </row>
    <row r="6516" spans="1:17" x14ac:dyDescent="0.4">
      <c r="A6516" t="s">
        <v>48</v>
      </c>
      <c r="B6516" t="s">
        <v>49</v>
      </c>
      <c r="C6516" t="s">
        <v>4</v>
      </c>
      <c r="D6516">
        <v>2020</v>
      </c>
      <c r="E6516" s="3">
        <v>6</v>
      </c>
      <c r="F6516" s="21" t="s">
        <v>50</v>
      </c>
      <c r="G6516" s="1">
        <v>115</v>
      </c>
      <c r="H6516" s="1" t="s">
        <v>5820</v>
      </c>
      <c r="J6516" s="1" t="s">
        <v>26</v>
      </c>
      <c r="K6516" s="1" t="s">
        <v>309</v>
      </c>
      <c r="L6516" s="1" t="s">
        <v>3220</v>
      </c>
      <c r="M6516" s="1">
        <v>0</v>
      </c>
      <c r="O6516" s="1">
        <v>43920</v>
      </c>
      <c r="P6516" s="1">
        <v>2983</v>
      </c>
      <c r="Q6516" s="1" t="s">
        <v>3229</v>
      </c>
    </row>
    <row r="6517" spans="1:17" x14ac:dyDescent="0.4">
      <c r="A6517" t="s">
        <v>48</v>
      </c>
      <c r="B6517" t="s">
        <v>49</v>
      </c>
      <c r="C6517" t="s">
        <v>4</v>
      </c>
      <c r="D6517">
        <v>2020</v>
      </c>
      <c r="E6517" s="3">
        <v>6</v>
      </c>
      <c r="F6517" s="21" t="s">
        <v>50</v>
      </c>
      <c r="G6517" s="1">
        <v>116</v>
      </c>
      <c r="H6517" s="1" t="s">
        <v>5930</v>
      </c>
      <c r="J6517" s="1" t="s">
        <v>26</v>
      </c>
      <c r="K6517" s="1" t="s">
        <v>3361</v>
      </c>
      <c r="L6517" s="1" t="s">
        <v>3362</v>
      </c>
      <c r="M6517" s="1">
        <v>0</v>
      </c>
      <c r="O6517" s="1">
        <v>44005</v>
      </c>
      <c r="P6517" s="1">
        <v>2951</v>
      </c>
      <c r="Q6517" s="1" t="s">
        <v>3363</v>
      </c>
    </row>
    <row r="6518" spans="1:17" x14ac:dyDescent="0.4">
      <c r="A6518" t="s">
        <v>48</v>
      </c>
      <c r="B6518" t="s">
        <v>49</v>
      </c>
      <c r="C6518" t="s">
        <v>4</v>
      </c>
      <c r="D6518">
        <v>2020</v>
      </c>
      <c r="E6518" s="3">
        <v>6</v>
      </c>
      <c r="F6518" s="21" t="s">
        <v>50</v>
      </c>
      <c r="G6518" s="1">
        <v>117</v>
      </c>
      <c r="H6518" s="1" t="s">
        <v>6096</v>
      </c>
      <c r="J6518" s="1" t="s">
        <v>10</v>
      </c>
      <c r="K6518" s="1" t="s">
        <v>3786</v>
      </c>
      <c r="L6518" s="1" t="s">
        <v>3787</v>
      </c>
      <c r="M6518" s="1">
        <v>0</v>
      </c>
      <c r="N6518" s="1" t="s">
        <v>3788</v>
      </c>
      <c r="O6518" s="1">
        <v>43979</v>
      </c>
      <c r="P6518" s="1">
        <v>2946</v>
      </c>
      <c r="Q6518" s="1" t="s">
        <v>3789</v>
      </c>
    </row>
    <row r="6519" spans="1:17" x14ac:dyDescent="0.4">
      <c r="A6519" t="s">
        <v>48</v>
      </c>
      <c r="B6519" t="s">
        <v>49</v>
      </c>
      <c r="C6519" t="s">
        <v>4</v>
      </c>
      <c r="D6519">
        <v>2020</v>
      </c>
      <c r="E6519" s="3">
        <v>6</v>
      </c>
      <c r="F6519" s="21" t="s">
        <v>50</v>
      </c>
      <c r="G6519" s="1">
        <v>118</v>
      </c>
      <c r="H6519" s="1" t="s">
        <v>5786</v>
      </c>
      <c r="J6519" s="1" t="s">
        <v>16</v>
      </c>
      <c r="K6519" s="1" t="s">
        <v>733</v>
      </c>
      <c r="L6519" s="1" t="s">
        <v>734</v>
      </c>
      <c r="M6519" s="1">
        <v>0</v>
      </c>
      <c r="O6519" s="1">
        <v>41943</v>
      </c>
      <c r="P6519" s="1">
        <v>2882</v>
      </c>
      <c r="Q6519" s="1" t="s">
        <v>3475</v>
      </c>
    </row>
    <row r="6520" spans="1:17" x14ac:dyDescent="0.4">
      <c r="A6520" t="s">
        <v>48</v>
      </c>
      <c r="B6520" t="s">
        <v>49</v>
      </c>
      <c r="C6520" t="s">
        <v>4</v>
      </c>
      <c r="D6520">
        <v>2020</v>
      </c>
      <c r="E6520" s="3">
        <v>6</v>
      </c>
      <c r="F6520" s="21" t="s">
        <v>50</v>
      </c>
      <c r="G6520" s="1">
        <v>119</v>
      </c>
      <c r="H6520" s="1" t="s">
        <v>5848</v>
      </c>
      <c r="J6520" s="1" t="s">
        <v>10</v>
      </c>
      <c r="K6520" s="1" t="s">
        <v>3280</v>
      </c>
      <c r="L6520" s="1" t="s">
        <v>3281</v>
      </c>
      <c r="M6520" s="1">
        <v>0</v>
      </c>
      <c r="N6520" s="1" t="s">
        <v>3282</v>
      </c>
      <c r="O6520" s="1">
        <v>42169</v>
      </c>
      <c r="P6520" s="1">
        <v>2857</v>
      </c>
      <c r="Q6520" s="1" t="s">
        <v>3283</v>
      </c>
    </row>
    <row r="6521" spans="1:17" x14ac:dyDescent="0.4">
      <c r="A6521" t="s">
        <v>48</v>
      </c>
      <c r="B6521" t="s">
        <v>49</v>
      </c>
      <c r="C6521" t="s">
        <v>4</v>
      </c>
      <c r="D6521">
        <v>2020</v>
      </c>
      <c r="E6521" s="3">
        <v>6</v>
      </c>
      <c r="F6521" s="21" t="s">
        <v>50</v>
      </c>
      <c r="G6521" s="1">
        <v>120</v>
      </c>
      <c r="H6521" s="1" t="s">
        <v>5866</v>
      </c>
      <c r="J6521" s="1" t="s">
        <v>3172</v>
      </c>
      <c r="K6521" s="1" t="s">
        <v>4110</v>
      </c>
      <c r="L6521" s="1" t="s">
        <v>4111</v>
      </c>
      <c r="M6521" s="1">
        <v>0</v>
      </c>
      <c r="O6521" s="1">
        <v>41819</v>
      </c>
      <c r="P6521" s="1">
        <v>2840</v>
      </c>
      <c r="Q6521" s="1" t="s">
        <v>4112</v>
      </c>
    </row>
    <row r="6522" spans="1:17" x14ac:dyDescent="0.4">
      <c r="A6522" t="s">
        <v>48</v>
      </c>
      <c r="B6522" t="s">
        <v>49</v>
      </c>
      <c r="C6522" t="s">
        <v>4</v>
      </c>
      <c r="D6522">
        <v>2020</v>
      </c>
      <c r="E6522" s="3">
        <v>6</v>
      </c>
      <c r="F6522" s="21" t="s">
        <v>50</v>
      </c>
      <c r="G6522" s="1">
        <v>121</v>
      </c>
      <c r="H6522" s="1" t="s">
        <v>5876</v>
      </c>
      <c r="J6522" s="1" t="s">
        <v>3156</v>
      </c>
      <c r="K6522" s="1" t="s">
        <v>3601</v>
      </c>
      <c r="L6522" s="1" t="s">
        <v>71</v>
      </c>
      <c r="M6522" s="1">
        <v>0</v>
      </c>
      <c r="O6522" s="1">
        <v>43964</v>
      </c>
      <c r="P6522" s="1">
        <v>2839</v>
      </c>
      <c r="Q6522" s="1" t="s">
        <v>3602</v>
      </c>
    </row>
    <row r="6523" spans="1:17" x14ac:dyDescent="0.4">
      <c r="A6523" t="s">
        <v>48</v>
      </c>
      <c r="B6523" t="s">
        <v>49</v>
      </c>
      <c r="C6523" t="s">
        <v>4</v>
      </c>
      <c r="D6523">
        <v>2020</v>
      </c>
      <c r="E6523" s="3">
        <v>6</v>
      </c>
      <c r="F6523" s="21" t="s">
        <v>50</v>
      </c>
      <c r="G6523" s="1">
        <v>122</v>
      </c>
      <c r="H6523" s="1" t="s">
        <v>5774</v>
      </c>
      <c r="J6523" s="1" t="s">
        <v>21</v>
      </c>
      <c r="K6523" s="1" t="s">
        <v>879</v>
      </c>
      <c r="L6523" s="1" t="s">
        <v>3538</v>
      </c>
      <c r="M6523" s="1">
        <v>0</v>
      </c>
      <c r="O6523" s="1">
        <v>41820</v>
      </c>
      <c r="P6523" s="1">
        <v>2839</v>
      </c>
      <c r="Q6523" s="1" t="s">
        <v>3539</v>
      </c>
    </row>
    <row r="6524" spans="1:17" x14ac:dyDescent="0.4">
      <c r="A6524" t="s">
        <v>48</v>
      </c>
      <c r="B6524" t="s">
        <v>49</v>
      </c>
      <c r="C6524" t="s">
        <v>4</v>
      </c>
      <c r="D6524">
        <v>2020</v>
      </c>
      <c r="E6524" s="3">
        <v>6</v>
      </c>
      <c r="F6524" s="21" t="s">
        <v>50</v>
      </c>
      <c r="G6524" s="1">
        <v>123</v>
      </c>
      <c r="H6524" s="1" t="s">
        <v>5940</v>
      </c>
      <c r="J6524" s="1" t="s">
        <v>22</v>
      </c>
      <c r="K6524" s="1" t="s">
        <v>585</v>
      </c>
      <c r="L6524" s="1" t="s">
        <v>3590</v>
      </c>
      <c r="M6524" s="1">
        <v>0</v>
      </c>
      <c r="O6524" s="1">
        <v>44011</v>
      </c>
      <c r="P6524" s="1">
        <v>2785</v>
      </c>
      <c r="Q6524" s="1" t="s">
        <v>3591</v>
      </c>
    </row>
    <row r="6525" spans="1:17" x14ac:dyDescent="0.4">
      <c r="A6525" t="s">
        <v>48</v>
      </c>
      <c r="B6525" t="s">
        <v>49</v>
      </c>
      <c r="C6525" t="s">
        <v>4</v>
      </c>
      <c r="D6525">
        <v>2020</v>
      </c>
      <c r="E6525" s="3">
        <v>6</v>
      </c>
      <c r="F6525" s="21" t="s">
        <v>50</v>
      </c>
      <c r="G6525" s="1">
        <v>124</v>
      </c>
      <c r="H6525" s="1" t="s">
        <v>5827</v>
      </c>
      <c r="J6525" s="1" t="s">
        <v>26</v>
      </c>
      <c r="K6525" s="1" t="s">
        <v>219</v>
      </c>
      <c r="L6525" s="1" t="s">
        <v>3220</v>
      </c>
      <c r="M6525" s="1">
        <v>0</v>
      </c>
      <c r="O6525" s="1">
        <v>43958</v>
      </c>
      <c r="P6525" s="1">
        <v>2759</v>
      </c>
      <c r="Q6525" s="1" t="s">
        <v>3221</v>
      </c>
    </row>
    <row r="6526" spans="1:17" x14ac:dyDescent="0.4">
      <c r="A6526" t="s">
        <v>48</v>
      </c>
      <c r="B6526" t="s">
        <v>49</v>
      </c>
      <c r="C6526" t="s">
        <v>4</v>
      </c>
      <c r="D6526">
        <v>2020</v>
      </c>
      <c r="E6526" s="3">
        <v>6</v>
      </c>
      <c r="F6526" s="21" t="s">
        <v>50</v>
      </c>
      <c r="G6526" s="1">
        <v>125</v>
      </c>
      <c r="H6526" s="1" t="s">
        <v>5758</v>
      </c>
      <c r="J6526" s="1" t="s">
        <v>3156</v>
      </c>
      <c r="K6526" s="1" t="s">
        <v>3769</v>
      </c>
      <c r="L6526" s="1" t="s">
        <v>3770</v>
      </c>
      <c r="M6526" s="1">
        <v>0</v>
      </c>
      <c r="O6526" s="1">
        <v>43188</v>
      </c>
      <c r="P6526" s="1">
        <v>2654</v>
      </c>
      <c r="Q6526" s="1" t="s">
        <v>3771</v>
      </c>
    </row>
    <row r="6527" spans="1:17" x14ac:dyDescent="0.4">
      <c r="A6527" t="s">
        <v>48</v>
      </c>
      <c r="B6527" t="s">
        <v>49</v>
      </c>
      <c r="C6527" t="s">
        <v>4</v>
      </c>
      <c r="D6527">
        <v>2020</v>
      </c>
      <c r="E6527" s="3">
        <v>6</v>
      </c>
      <c r="F6527" s="21" t="s">
        <v>50</v>
      </c>
      <c r="G6527" s="1">
        <v>126</v>
      </c>
      <c r="H6527" s="1" t="s">
        <v>5756</v>
      </c>
      <c r="J6527" s="1" t="s">
        <v>8</v>
      </c>
      <c r="K6527" s="1" t="s">
        <v>959</v>
      </c>
      <c r="L6527" s="1" t="s">
        <v>125</v>
      </c>
      <c r="M6527" s="1">
        <v>0</v>
      </c>
      <c r="O6527" s="1">
        <v>43998</v>
      </c>
      <c r="P6527" s="1">
        <v>2650</v>
      </c>
      <c r="Q6527" s="1" t="s">
        <v>3967</v>
      </c>
    </row>
    <row r="6528" spans="1:17" x14ac:dyDescent="0.4">
      <c r="A6528" t="s">
        <v>48</v>
      </c>
      <c r="B6528" t="s">
        <v>49</v>
      </c>
      <c r="C6528" t="s">
        <v>4</v>
      </c>
      <c r="D6528">
        <v>2020</v>
      </c>
      <c r="E6528" s="3">
        <v>6</v>
      </c>
      <c r="F6528" s="21" t="s">
        <v>50</v>
      </c>
      <c r="G6528" s="1">
        <v>127</v>
      </c>
      <c r="H6528" s="1" t="s">
        <v>81</v>
      </c>
      <c r="J6528" s="1" t="s">
        <v>9</v>
      </c>
      <c r="K6528" s="1" t="s">
        <v>6097</v>
      </c>
      <c r="L6528" s="1" t="s">
        <v>6098</v>
      </c>
      <c r="M6528" s="1">
        <v>0</v>
      </c>
      <c r="N6528" s="1" t="s">
        <v>6099</v>
      </c>
      <c r="O6528" s="1">
        <v>43983</v>
      </c>
      <c r="P6528" s="1">
        <v>2617</v>
      </c>
      <c r="Q6528" s="1" t="s">
        <v>6100</v>
      </c>
    </row>
    <row r="6529" spans="1:17" x14ac:dyDescent="0.4">
      <c r="A6529" t="s">
        <v>48</v>
      </c>
      <c r="B6529" t="s">
        <v>49</v>
      </c>
      <c r="C6529" t="s">
        <v>4</v>
      </c>
      <c r="D6529">
        <v>2020</v>
      </c>
      <c r="E6529" s="3">
        <v>6</v>
      </c>
      <c r="F6529" s="21" t="s">
        <v>50</v>
      </c>
      <c r="G6529" s="1">
        <v>128</v>
      </c>
      <c r="H6529" s="1" t="s">
        <v>62</v>
      </c>
      <c r="J6529" s="1" t="s">
        <v>3156</v>
      </c>
      <c r="K6529" s="1" t="s">
        <v>3350</v>
      </c>
      <c r="L6529" s="1" t="s">
        <v>3351</v>
      </c>
      <c r="M6529" s="1">
        <v>0</v>
      </c>
      <c r="O6529" s="1">
        <v>44008</v>
      </c>
      <c r="P6529" s="1">
        <v>2610</v>
      </c>
      <c r="Q6529" s="1" t="s">
        <v>3352</v>
      </c>
    </row>
    <row r="6530" spans="1:17" x14ac:dyDescent="0.4">
      <c r="A6530" t="s">
        <v>48</v>
      </c>
      <c r="B6530" t="s">
        <v>49</v>
      </c>
      <c r="C6530" t="s">
        <v>4</v>
      </c>
      <c r="D6530">
        <v>2020</v>
      </c>
      <c r="E6530" s="3">
        <v>6</v>
      </c>
      <c r="F6530" s="21" t="s">
        <v>50</v>
      </c>
      <c r="G6530" s="1">
        <v>129</v>
      </c>
      <c r="H6530" s="1" t="s">
        <v>5918</v>
      </c>
      <c r="J6530" s="1" t="s">
        <v>8</v>
      </c>
      <c r="K6530" s="1" t="s">
        <v>3364</v>
      </c>
      <c r="L6530" s="1" t="s">
        <v>3365</v>
      </c>
      <c r="M6530" s="1">
        <v>0</v>
      </c>
      <c r="O6530" s="1">
        <v>42179</v>
      </c>
      <c r="P6530" s="1">
        <v>2606</v>
      </c>
      <c r="Q6530" s="1" t="s">
        <v>3366</v>
      </c>
    </row>
    <row r="6531" spans="1:17" x14ac:dyDescent="0.4">
      <c r="A6531" t="s">
        <v>48</v>
      </c>
      <c r="B6531" t="s">
        <v>49</v>
      </c>
      <c r="C6531" t="s">
        <v>4</v>
      </c>
      <c r="D6531">
        <v>2020</v>
      </c>
      <c r="E6531" s="3">
        <v>6</v>
      </c>
      <c r="F6531" s="21" t="s">
        <v>50</v>
      </c>
      <c r="G6531" s="1">
        <v>130</v>
      </c>
      <c r="H6531" s="1" t="s">
        <v>5791</v>
      </c>
      <c r="J6531" s="1" t="s">
        <v>11</v>
      </c>
      <c r="K6531" s="1" t="s">
        <v>3372</v>
      </c>
      <c r="L6531" s="1" t="s">
        <v>3373</v>
      </c>
      <c r="M6531" s="1">
        <v>0</v>
      </c>
      <c r="O6531" s="1">
        <v>43990</v>
      </c>
      <c r="P6531" s="1">
        <v>2590</v>
      </c>
      <c r="Q6531" s="1" t="s">
        <v>3374</v>
      </c>
    </row>
    <row r="6532" spans="1:17" x14ac:dyDescent="0.4">
      <c r="A6532" t="s">
        <v>48</v>
      </c>
      <c r="B6532" t="s">
        <v>49</v>
      </c>
      <c r="C6532" t="s">
        <v>4</v>
      </c>
      <c r="D6532">
        <v>2020</v>
      </c>
      <c r="E6532" s="3">
        <v>6</v>
      </c>
      <c r="F6532" s="21" t="s">
        <v>50</v>
      </c>
      <c r="G6532" s="1">
        <v>131</v>
      </c>
      <c r="H6532" s="1" t="s">
        <v>5756</v>
      </c>
      <c r="J6532" s="1" t="s">
        <v>20</v>
      </c>
      <c r="K6532" s="1" t="s">
        <v>3914</v>
      </c>
      <c r="L6532" s="1" t="s">
        <v>3915</v>
      </c>
      <c r="M6532" s="1">
        <v>0</v>
      </c>
      <c r="N6532" s="1" t="s">
        <v>3916</v>
      </c>
      <c r="O6532" s="1">
        <v>44000</v>
      </c>
      <c r="P6532" s="1">
        <v>2588</v>
      </c>
      <c r="Q6532" s="1" t="s">
        <v>3917</v>
      </c>
    </row>
    <row r="6533" spans="1:17" x14ac:dyDescent="0.4">
      <c r="A6533" t="s">
        <v>48</v>
      </c>
      <c r="B6533" t="s">
        <v>49</v>
      </c>
      <c r="C6533" t="s">
        <v>4</v>
      </c>
      <c r="D6533">
        <v>2020</v>
      </c>
      <c r="E6533" s="3">
        <v>6</v>
      </c>
      <c r="F6533" s="21" t="s">
        <v>50</v>
      </c>
      <c r="G6533" s="1">
        <v>132</v>
      </c>
      <c r="H6533" s="1" t="s">
        <v>5774</v>
      </c>
      <c r="J6533" s="1" t="s">
        <v>22</v>
      </c>
      <c r="K6533" s="1" t="s">
        <v>3748</v>
      </c>
      <c r="L6533" s="1" t="s">
        <v>3749</v>
      </c>
      <c r="M6533" s="1">
        <v>0</v>
      </c>
      <c r="O6533" s="1">
        <v>43985</v>
      </c>
      <c r="P6533" s="1">
        <v>2484</v>
      </c>
      <c r="Q6533" s="1" t="s">
        <v>3750</v>
      </c>
    </row>
    <row r="6534" spans="1:17" x14ac:dyDescent="0.4">
      <c r="A6534" t="s">
        <v>48</v>
      </c>
      <c r="B6534" t="s">
        <v>49</v>
      </c>
      <c r="C6534" t="s">
        <v>4</v>
      </c>
      <c r="D6534">
        <v>2020</v>
      </c>
      <c r="E6534" s="3">
        <v>6</v>
      </c>
      <c r="F6534" s="21" t="s">
        <v>50</v>
      </c>
      <c r="G6534" s="1">
        <v>133</v>
      </c>
      <c r="H6534" s="1" t="s">
        <v>5820</v>
      </c>
      <c r="J6534" s="1" t="s">
        <v>12</v>
      </c>
      <c r="K6534" s="1" t="s">
        <v>1029</v>
      </c>
      <c r="L6534" s="1" t="s">
        <v>3790</v>
      </c>
      <c r="M6534" s="1">
        <v>0</v>
      </c>
      <c r="O6534" s="1">
        <v>42211</v>
      </c>
      <c r="P6534" s="1">
        <v>2445</v>
      </c>
      <c r="Q6534" s="1" t="s">
        <v>3791</v>
      </c>
    </row>
    <row r="6535" spans="1:17" x14ac:dyDescent="0.4">
      <c r="A6535" t="s">
        <v>48</v>
      </c>
      <c r="B6535" t="s">
        <v>49</v>
      </c>
      <c r="C6535" t="s">
        <v>4</v>
      </c>
      <c r="D6535">
        <v>2020</v>
      </c>
      <c r="E6535" s="3">
        <v>6</v>
      </c>
      <c r="F6535" s="21" t="s">
        <v>50</v>
      </c>
      <c r="G6535" s="1">
        <v>134</v>
      </c>
      <c r="H6535" s="1" t="s">
        <v>5848</v>
      </c>
      <c r="J6535" s="1" t="s">
        <v>3156</v>
      </c>
      <c r="K6535" s="1" t="s">
        <v>6101</v>
      </c>
      <c r="L6535" s="1" t="s">
        <v>128</v>
      </c>
      <c r="M6535" s="1">
        <v>0</v>
      </c>
      <c r="O6535" s="1">
        <v>44006</v>
      </c>
      <c r="P6535" s="1">
        <v>2425</v>
      </c>
      <c r="Q6535" s="1" t="s">
        <v>3396</v>
      </c>
    </row>
    <row r="6536" spans="1:17" x14ac:dyDescent="0.4">
      <c r="A6536" t="s">
        <v>48</v>
      </c>
      <c r="B6536" t="s">
        <v>49</v>
      </c>
      <c r="C6536" t="s">
        <v>4</v>
      </c>
      <c r="D6536">
        <v>2020</v>
      </c>
      <c r="E6536" s="3">
        <v>6</v>
      </c>
      <c r="F6536" s="21" t="s">
        <v>50</v>
      </c>
      <c r="G6536" s="1">
        <v>135</v>
      </c>
      <c r="H6536" s="1" t="s">
        <v>5756</v>
      </c>
      <c r="J6536" s="1" t="s">
        <v>26</v>
      </c>
      <c r="K6536" s="1" t="s">
        <v>253</v>
      </c>
      <c r="L6536" s="1" t="s">
        <v>3240</v>
      </c>
      <c r="M6536" s="1">
        <v>0</v>
      </c>
      <c r="O6536" s="1">
        <v>43657</v>
      </c>
      <c r="P6536" s="1">
        <v>2411</v>
      </c>
      <c r="Q6536" s="1" t="s">
        <v>3241</v>
      </c>
    </row>
    <row r="6537" spans="1:17" x14ac:dyDescent="0.4">
      <c r="A6537" t="s">
        <v>48</v>
      </c>
      <c r="B6537" t="s">
        <v>49</v>
      </c>
      <c r="C6537" t="s">
        <v>4</v>
      </c>
      <c r="D6537">
        <v>2020</v>
      </c>
      <c r="E6537" s="3">
        <v>6</v>
      </c>
      <c r="F6537" s="21" t="s">
        <v>50</v>
      </c>
      <c r="G6537" s="1">
        <v>136</v>
      </c>
      <c r="H6537" s="1" t="s">
        <v>5791</v>
      </c>
      <c r="J6537" s="1" t="s">
        <v>22</v>
      </c>
      <c r="K6537" s="1" t="s">
        <v>712</v>
      </c>
      <c r="L6537" s="1" t="s">
        <v>713</v>
      </c>
      <c r="M6537" s="1">
        <v>0</v>
      </c>
      <c r="O6537" s="1">
        <v>44006</v>
      </c>
      <c r="P6537" s="1">
        <v>2405</v>
      </c>
      <c r="Q6537" s="1" t="s">
        <v>3717</v>
      </c>
    </row>
    <row r="6538" spans="1:17" x14ac:dyDescent="0.4">
      <c r="A6538" t="s">
        <v>48</v>
      </c>
      <c r="B6538" t="s">
        <v>49</v>
      </c>
      <c r="C6538" t="s">
        <v>4</v>
      </c>
      <c r="D6538">
        <v>2020</v>
      </c>
      <c r="E6538" s="3">
        <v>6</v>
      </c>
      <c r="F6538" s="21" t="s">
        <v>50</v>
      </c>
      <c r="G6538" s="1">
        <v>137</v>
      </c>
      <c r="H6538" s="1" t="s">
        <v>6102</v>
      </c>
      <c r="J6538" s="1" t="s">
        <v>11</v>
      </c>
      <c r="K6538" s="1" t="s">
        <v>3505</v>
      </c>
      <c r="L6538" s="1" t="s">
        <v>3506</v>
      </c>
      <c r="M6538" s="1">
        <v>0</v>
      </c>
      <c r="O6538" s="1">
        <v>41104</v>
      </c>
      <c r="P6538" s="1">
        <v>2395</v>
      </c>
      <c r="Q6538" s="1" t="s">
        <v>3507</v>
      </c>
    </row>
    <row r="6539" spans="1:17" x14ac:dyDescent="0.4">
      <c r="A6539" t="s">
        <v>48</v>
      </c>
      <c r="B6539" t="s">
        <v>49</v>
      </c>
      <c r="C6539" t="s">
        <v>4</v>
      </c>
      <c r="D6539">
        <v>2020</v>
      </c>
      <c r="E6539" s="3">
        <v>6</v>
      </c>
      <c r="F6539" s="21" t="s">
        <v>50</v>
      </c>
      <c r="G6539" s="1">
        <v>138</v>
      </c>
      <c r="H6539" s="1" t="s">
        <v>81</v>
      </c>
      <c r="J6539" s="1" t="s">
        <v>3172</v>
      </c>
      <c r="K6539" s="1" t="s">
        <v>6103</v>
      </c>
      <c r="L6539" s="1" t="s">
        <v>3932</v>
      </c>
      <c r="M6539" s="1">
        <v>0</v>
      </c>
      <c r="O6539" s="1">
        <v>43990</v>
      </c>
      <c r="P6539" s="1">
        <v>2369</v>
      </c>
      <c r="Q6539" s="1" t="s">
        <v>6104</v>
      </c>
    </row>
    <row r="6540" spans="1:17" x14ac:dyDescent="0.4">
      <c r="A6540" t="s">
        <v>48</v>
      </c>
      <c r="B6540" t="s">
        <v>49</v>
      </c>
      <c r="C6540" t="s">
        <v>4</v>
      </c>
      <c r="D6540">
        <v>2020</v>
      </c>
      <c r="E6540" s="3">
        <v>6</v>
      </c>
      <c r="F6540" s="21" t="s">
        <v>50</v>
      </c>
      <c r="G6540" s="1">
        <v>139</v>
      </c>
      <c r="H6540" s="1" t="s">
        <v>5774</v>
      </c>
      <c r="J6540" s="1" t="s">
        <v>3156</v>
      </c>
      <c r="K6540" s="1" t="s">
        <v>3918</v>
      </c>
      <c r="L6540" s="1" t="s">
        <v>71</v>
      </c>
      <c r="M6540" s="1">
        <v>0</v>
      </c>
      <c r="O6540" s="1">
        <v>43998</v>
      </c>
      <c r="P6540" s="1">
        <v>2324</v>
      </c>
      <c r="Q6540" s="1" t="s">
        <v>3919</v>
      </c>
    </row>
    <row r="6541" spans="1:17" x14ac:dyDescent="0.4">
      <c r="A6541" t="s">
        <v>48</v>
      </c>
      <c r="B6541" t="s">
        <v>49</v>
      </c>
      <c r="C6541" t="s">
        <v>4</v>
      </c>
      <c r="D6541">
        <v>2020</v>
      </c>
      <c r="E6541" s="3">
        <v>6</v>
      </c>
      <c r="F6541" s="21" t="s">
        <v>50</v>
      </c>
      <c r="G6541" s="1">
        <v>140</v>
      </c>
      <c r="H6541" s="1" t="s">
        <v>5790</v>
      </c>
      <c r="J6541" s="1" t="s">
        <v>16</v>
      </c>
      <c r="K6541" s="1" t="s">
        <v>1052</v>
      </c>
      <c r="L6541" s="1" t="s">
        <v>3596</v>
      </c>
      <c r="M6541" s="1">
        <v>0</v>
      </c>
      <c r="O6541" s="1">
        <v>42262</v>
      </c>
      <c r="P6541" s="1">
        <v>2234</v>
      </c>
      <c r="Q6541" s="1" t="s">
        <v>3597</v>
      </c>
    </row>
    <row r="6542" spans="1:17" x14ac:dyDescent="0.4">
      <c r="A6542" t="s">
        <v>48</v>
      </c>
      <c r="B6542" t="s">
        <v>49</v>
      </c>
      <c r="C6542" t="s">
        <v>4</v>
      </c>
      <c r="D6542">
        <v>2020</v>
      </c>
      <c r="E6542" s="3">
        <v>6</v>
      </c>
      <c r="F6542" s="21" t="s">
        <v>50</v>
      </c>
      <c r="G6542" s="1">
        <v>141</v>
      </c>
      <c r="H6542" s="1" t="s">
        <v>6077</v>
      </c>
      <c r="J6542" s="1" t="s">
        <v>20</v>
      </c>
      <c r="K6542" s="1" t="s">
        <v>4037</v>
      </c>
      <c r="L6542" s="1" t="s">
        <v>4038</v>
      </c>
      <c r="M6542" s="1">
        <v>0</v>
      </c>
      <c r="N6542" s="1" t="s">
        <v>4039</v>
      </c>
      <c r="O6542" s="1">
        <v>43996</v>
      </c>
      <c r="P6542" s="1">
        <v>2223</v>
      </c>
      <c r="Q6542" s="1" t="s">
        <v>4040</v>
      </c>
    </row>
    <row r="6543" spans="1:17" x14ac:dyDescent="0.4">
      <c r="A6543" t="s">
        <v>48</v>
      </c>
      <c r="B6543" t="s">
        <v>49</v>
      </c>
      <c r="C6543" t="s">
        <v>4</v>
      </c>
      <c r="D6543">
        <v>2020</v>
      </c>
      <c r="E6543" s="3">
        <v>6</v>
      </c>
      <c r="F6543" s="21" t="s">
        <v>50</v>
      </c>
      <c r="G6543" s="1">
        <v>142</v>
      </c>
      <c r="H6543" s="1" t="s">
        <v>5750</v>
      </c>
      <c r="J6543" s="1" t="s">
        <v>22</v>
      </c>
      <c r="K6543" s="1" t="s">
        <v>706</v>
      </c>
      <c r="L6543" s="1" t="s">
        <v>707</v>
      </c>
      <c r="M6543" s="1">
        <v>0</v>
      </c>
      <c r="O6543" s="1">
        <v>43976</v>
      </c>
      <c r="P6543" s="1">
        <v>2212</v>
      </c>
      <c r="Q6543" s="1" t="s">
        <v>3573</v>
      </c>
    </row>
    <row r="6544" spans="1:17" x14ac:dyDescent="0.4">
      <c r="A6544" t="s">
        <v>48</v>
      </c>
      <c r="B6544" t="s">
        <v>49</v>
      </c>
      <c r="C6544" t="s">
        <v>4</v>
      </c>
      <c r="D6544">
        <v>2020</v>
      </c>
      <c r="E6544" s="3">
        <v>6</v>
      </c>
      <c r="F6544" s="21" t="s">
        <v>50</v>
      </c>
      <c r="G6544" s="1">
        <v>143</v>
      </c>
      <c r="H6544" s="1" t="s">
        <v>6090</v>
      </c>
      <c r="J6544" s="1" t="s">
        <v>16</v>
      </c>
      <c r="K6544" s="1" t="s">
        <v>360</v>
      </c>
      <c r="L6544" s="1" t="s">
        <v>3409</v>
      </c>
      <c r="M6544" s="1">
        <v>0</v>
      </c>
      <c r="O6544" s="1">
        <v>41690</v>
      </c>
      <c r="P6544" s="1">
        <v>2209</v>
      </c>
      <c r="Q6544" s="1" t="s">
        <v>3410</v>
      </c>
    </row>
    <row r="6545" spans="1:17" x14ac:dyDescent="0.4">
      <c r="A6545" t="s">
        <v>48</v>
      </c>
      <c r="B6545" t="s">
        <v>49</v>
      </c>
      <c r="C6545" t="s">
        <v>4</v>
      </c>
      <c r="D6545">
        <v>2020</v>
      </c>
      <c r="E6545" s="3">
        <v>6</v>
      </c>
      <c r="F6545" s="21" t="s">
        <v>50</v>
      </c>
      <c r="G6545" s="1">
        <v>144</v>
      </c>
      <c r="H6545" s="1" t="s">
        <v>5785</v>
      </c>
      <c r="J6545" s="1" t="s">
        <v>18</v>
      </c>
      <c r="K6545" s="1" t="s">
        <v>3476</v>
      </c>
      <c r="L6545" s="1" t="s">
        <v>128</v>
      </c>
      <c r="M6545" s="1">
        <v>0</v>
      </c>
      <c r="O6545" s="1">
        <v>43976</v>
      </c>
      <c r="P6545" s="1">
        <v>2207</v>
      </c>
      <c r="Q6545" s="1" t="s">
        <v>3477</v>
      </c>
    </row>
    <row r="6546" spans="1:17" x14ac:dyDescent="0.4">
      <c r="A6546" t="s">
        <v>48</v>
      </c>
      <c r="B6546" t="s">
        <v>49</v>
      </c>
      <c r="C6546" t="s">
        <v>4</v>
      </c>
      <c r="D6546">
        <v>2020</v>
      </c>
      <c r="E6546" s="3">
        <v>6</v>
      </c>
      <c r="F6546" s="21" t="s">
        <v>50</v>
      </c>
      <c r="G6546" s="1">
        <v>145</v>
      </c>
      <c r="H6546" s="1" t="s">
        <v>6010</v>
      </c>
      <c r="J6546" s="1" t="s">
        <v>9</v>
      </c>
      <c r="K6546" s="1" t="s">
        <v>3245</v>
      </c>
      <c r="L6546" s="1" t="s">
        <v>3246</v>
      </c>
      <c r="M6546" s="1">
        <v>0</v>
      </c>
      <c r="O6546" s="1">
        <v>43333</v>
      </c>
      <c r="P6546" s="1">
        <v>2204</v>
      </c>
      <c r="Q6546" s="1" t="s">
        <v>3247</v>
      </c>
    </row>
    <row r="6547" spans="1:17" x14ac:dyDescent="0.4">
      <c r="A6547" t="s">
        <v>48</v>
      </c>
      <c r="B6547" t="s">
        <v>49</v>
      </c>
      <c r="C6547" t="s">
        <v>4</v>
      </c>
      <c r="D6547">
        <v>2020</v>
      </c>
      <c r="E6547" s="3">
        <v>6</v>
      </c>
      <c r="F6547" s="21" t="s">
        <v>50</v>
      </c>
      <c r="G6547" s="1">
        <v>146</v>
      </c>
      <c r="H6547" s="1" t="s">
        <v>5767</v>
      </c>
      <c r="J6547" s="1" t="s">
        <v>10</v>
      </c>
      <c r="K6547" s="1" t="s">
        <v>3162</v>
      </c>
      <c r="L6547" s="1" t="s">
        <v>229</v>
      </c>
      <c r="M6547" s="1">
        <v>0</v>
      </c>
      <c r="N6547" s="1" t="s">
        <v>3163</v>
      </c>
      <c r="O6547" s="1">
        <v>43948</v>
      </c>
      <c r="P6547" s="1">
        <v>2193</v>
      </c>
      <c r="Q6547" s="1" t="s">
        <v>3164</v>
      </c>
    </row>
    <row r="6548" spans="1:17" x14ac:dyDescent="0.4">
      <c r="A6548" t="s">
        <v>48</v>
      </c>
      <c r="B6548" t="s">
        <v>49</v>
      </c>
      <c r="C6548" t="s">
        <v>4</v>
      </c>
      <c r="D6548">
        <v>2020</v>
      </c>
      <c r="E6548" s="3">
        <v>6</v>
      </c>
      <c r="F6548" s="21" t="s">
        <v>50</v>
      </c>
      <c r="G6548" s="1">
        <v>147</v>
      </c>
      <c r="H6548" s="1" t="s">
        <v>5892</v>
      </c>
      <c r="J6548" s="1" t="s">
        <v>20</v>
      </c>
      <c r="K6548" s="1" t="s">
        <v>1129</v>
      </c>
      <c r="L6548" s="1" t="s">
        <v>3140</v>
      </c>
      <c r="M6548" s="1">
        <v>0</v>
      </c>
      <c r="O6548" s="1">
        <v>43996</v>
      </c>
      <c r="P6548" s="1">
        <v>2170</v>
      </c>
      <c r="Q6548" s="1" t="s">
        <v>4062</v>
      </c>
    </row>
    <row r="6549" spans="1:17" x14ac:dyDescent="0.4">
      <c r="A6549" t="s">
        <v>48</v>
      </c>
      <c r="B6549" t="s">
        <v>49</v>
      </c>
      <c r="C6549" t="s">
        <v>4</v>
      </c>
      <c r="D6549">
        <v>2020</v>
      </c>
      <c r="E6549" s="3">
        <v>6</v>
      </c>
      <c r="F6549" s="21" t="s">
        <v>50</v>
      </c>
      <c r="G6549" s="1">
        <v>148</v>
      </c>
      <c r="H6549" s="1" t="s">
        <v>5746</v>
      </c>
      <c r="J6549" s="1" t="s">
        <v>16</v>
      </c>
      <c r="K6549" s="1" t="s">
        <v>3305</v>
      </c>
      <c r="L6549" s="1" t="s">
        <v>3306</v>
      </c>
      <c r="M6549" s="1">
        <v>0</v>
      </c>
      <c r="O6549" s="1">
        <v>40427</v>
      </c>
      <c r="P6549" s="1">
        <v>2153</v>
      </c>
      <c r="Q6549" s="1" t="s">
        <v>3307</v>
      </c>
    </row>
    <row r="6550" spans="1:17" x14ac:dyDescent="0.4">
      <c r="A6550" t="s">
        <v>48</v>
      </c>
      <c r="B6550" t="s">
        <v>49</v>
      </c>
      <c r="C6550" t="s">
        <v>4</v>
      </c>
      <c r="D6550">
        <v>2020</v>
      </c>
      <c r="E6550" s="3">
        <v>6</v>
      </c>
      <c r="F6550" s="21" t="s">
        <v>50</v>
      </c>
      <c r="G6550" s="1">
        <v>149</v>
      </c>
      <c r="H6550" s="1" t="s">
        <v>5842</v>
      </c>
      <c r="J6550" s="1" t="s">
        <v>11</v>
      </c>
      <c r="K6550" s="1" t="s">
        <v>1077</v>
      </c>
      <c r="L6550" s="1" t="s">
        <v>4105</v>
      </c>
      <c r="M6550" s="1">
        <v>0</v>
      </c>
      <c r="O6550" s="1">
        <v>43963</v>
      </c>
      <c r="P6550" s="1">
        <v>2149</v>
      </c>
      <c r="Q6550" s="1" t="s">
        <v>4106</v>
      </c>
    </row>
    <row r="6551" spans="1:17" x14ac:dyDescent="0.4">
      <c r="A6551" t="s">
        <v>48</v>
      </c>
      <c r="B6551" t="s">
        <v>49</v>
      </c>
      <c r="C6551" t="s">
        <v>4</v>
      </c>
      <c r="D6551">
        <v>2020</v>
      </c>
      <c r="E6551" s="3">
        <v>6</v>
      </c>
      <c r="F6551" s="21" t="s">
        <v>50</v>
      </c>
      <c r="G6551" s="1">
        <v>150</v>
      </c>
      <c r="H6551" s="1" t="s">
        <v>6105</v>
      </c>
      <c r="J6551" s="1" t="s">
        <v>22</v>
      </c>
      <c r="K6551" s="1" t="s">
        <v>6106</v>
      </c>
      <c r="L6551" s="1" t="s">
        <v>6107</v>
      </c>
      <c r="M6551" s="1">
        <v>0</v>
      </c>
      <c r="O6551" s="1">
        <v>43799</v>
      </c>
      <c r="P6551" s="1">
        <v>2113</v>
      </c>
      <c r="Q6551" s="1" t="s">
        <v>6108</v>
      </c>
    </row>
    <row r="6552" spans="1:17" x14ac:dyDescent="0.4">
      <c r="A6552" t="s">
        <v>48</v>
      </c>
      <c r="B6552" t="s">
        <v>49</v>
      </c>
      <c r="C6552" t="s">
        <v>4</v>
      </c>
      <c r="D6552">
        <v>2020</v>
      </c>
      <c r="E6552" s="3">
        <v>6</v>
      </c>
      <c r="F6552" s="21" t="s">
        <v>50</v>
      </c>
      <c r="G6552" s="1">
        <v>151</v>
      </c>
      <c r="H6552" s="1" t="s">
        <v>5767</v>
      </c>
      <c r="J6552" s="1" t="s">
        <v>11</v>
      </c>
      <c r="K6552" s="1" t="s">
        <v>327</v>
      </c>
      <c r="L6552" s="1" t="s">
        <v>3185</v>
      </c>
      <c r="M6552" s="1">
        <v>0</v>
      </c>
      <c r="O6552" s="1">
        <v>42572</v>
      </c>
      <c r="P6552" s="1">
        <v>2102</v>
      </c>
      <c r="Q6552" s="1" t="s">
        <v>3589</v>
      </c>
    </row>
    <row r="6553" spans="1:17" x14ac:dyDescent="0.4">
      <c r="A6553" t="s">
        <v>48</v>
      </c>
      <c r="B6553" t="s">
        <v>49</v>
      </c>
      <c r="C6553" t="s">
        <v>4</v>
      </c>
      <c r="D6553">
        <v>2020</v>
      </c>
      <c r="E6553" s="3">
        <v>6</v>
      </c>
      <c r="F6553" s="21" t="s">
        <v>50</v>
      </c>
      <c r="G6553" s="1">
        <v>152</v>
      </c>
      <c r="H6553" s="1" t="s">
        <v>5759</v>
      </c>
      <c r="J6553" s="1" t="s">
        <v>3156</v>
      </c>
      <c r="K6553" s="1" t="s">
        <v>911</v>
      </c>
      <c r="L6553" s="1" t="s">
        <v>912</v>
      </c>
      <c r="M6553" s="1">
        <v>0</v>
      </c>
      <c r="N6553" s="1" t="s">
        <v>3960</v>
      </c>
      <c r="O6553" s="1">
        <v>44004</v>
      </c>
      <c r="P6553" s="1">
        <v>2083</v>
      </c>
      <c r="Q6553" s="1" t="s">
        <v>3961</v>
      </c>
    </row>
    <row r="6554" spans="1:17" x14ac:dyDescent="0.4">
      <c r="A6554" t="s">
        <v>48</v>
      </c>
      <c r="B6554" t="s">
        <v>49</v>
      </c>
      <c r="C6554" t="s">
        <v>4</v>
      </c>
      <c r="D6554">
        <v>2020</v>
      </c>
      <c r="E6554" s="3">
        <v>6</v>
      </c>
      <c r="F6554" s="21" t="s">
        <v>50</v>
      </c>
      <c r="G6554" s="1">
        <v>153</v>
      </c>
      <c r="H6554" s="1" t="s">
        <v>5804</v>
      </c>
      <c r="J6554" s="1" t="s">
        <v>22</v>
      </c>
      <c r="K6554" s="1" t="s">
        <v>3393</v>
      </c>
      <c r="L6554" s="1" t="s">
        <v>3331</v>
      </c>
      <c r="M6554" s="1">
        <v>0</v>
      </c>
      <c r="O6554" s="1">
        <v>40835</v>
      </c>
      <c r="P6554" s="1">
        <v>2072</v>
      </c>
      <c r="Q6554" s="1" t="s">
        <v>3394</v>
      </c>
    </row>
    <row r="6555" spans="1:17" x14ac:dyDescent="0.4">
      <c r="A6555" t="s">
        <v>48</v>
      </c>
      <c r="B6555" t="s">
        <v>49</v>
      </c>
      <c r="C6555" t="s">
        <v>4</v>
      </c>
      <c r="D6555">
        <v>2020</v>
      </c>
      <c r="E6555" s="3">
        <v>6</v>
      </c>
      <c r="F6555" s="21" t="s">
        <v>50</v>
      </c>
      <c r="G6555" s="1">
        <v>154</v>
      </c>
      <c r="H6555" s="1" t="s">
        <v>5791</v>
      </c>
      <c r="J6555" s="1" t="s">
        <v>17</v>
      </c>
      <c r="K6555" s="1" t="s">
        <v>3826</v>
      </c>
      <c r="L6555" s="1" t="s">
        <v>3827</v>
      </c>
      <c r="M6555" s="1">
        <v>0</v>
      </c>
      <c r="N6555" s="1" t="s">
        <v>3828</v>
      </c>
      <c r="O6555" s="1">
        <v>43945</v>
      </c>
      <c r="P6555" s="1">
        <v>2071</v>
      </c>
      <c r="Q6555" s="1" t="s">
        <v>3829</v>
      </c>
    </row>
    <row r="6556" spans="1:17" x14ac:dyDescent="0.4">
      <c r="A6556" t="s">
        <v>48</v>
      </c>
      <c r="B6556" t="s">
        <v>49</v>
      </c>
      <c r="C6556" t="s">
        <v>4</v>
      </c>
      <c r="D6556">
        <v>2020</v>
      </c>
      <c r="E6556" s="3">
        <v>6</v>
      </c>
      <c r="F6556" s="21" t="s">
        <v>50</v>
      </c>
      <c r="G6556" s="1">
        <v>155</v>
      </c>
      <c r="H6556" s="1" t="s">
        <v>5744</v>
      </c>
      <c r="J6556" s="1" t="s">
        <v>11</v>
      </c>
      <c r="K6556" s="1" t="s">
        <v>3562</v>
      </c>
      <c r="L6556" s="1" t="s">
        <v>3563</v>
      </c>
      <c r="M6556" s="1">
        <v>0</v>
      </c>
      <c r="O6556" s="1">
        <v>43984</v>
      </c>
      <c r="P6556" s="1">
        <v>2035</v>
      </c>
      <c r="Q6556" s="1" t="s">
        <v>3564</v>
      </c>
    </row>
    <row r="6557" spans="1:17" x14ac:dyDescent="0.4">
      <c r="A6557" t="s">
        <v>48</v>
      </c>
      <c r="B6557" t="s">
        <v>49</v>
      </c>
      <c r="C6557" t="s">
        <v>4</v>
      </c>
      <c r="D6557">
        <v>2020</v>
      </c>
      <c r="E6557" s="3">
        <v>6</v>
      </c>
      <c r="F6557" s="21" t="s">
        <v>50</v>
      </c>
      <c r="G6557" s="1">
        <v>156</v>
      </c>
      <c r="H6557" s="1" t="s">
        <v>6109</v>
      </c>
      <c r="J6557" s="1" t="s">
        <v>9</v>
      </c>
      <c r="K6557" s="1" t="s">
        <v>3821</v>
      </c>
      <c r="L6557" s="1" t="s">
        <v>71</v>
      </c>
      <c r="M6557" s="1">
        <v>0</v>
      </c>
      <c r="O6557" s="1">
        <v>43773</v>
      </c>
      <c r="P6557" s="1">
        <v>2020</v>
      </c>
      <c r="Q6557" s="1" t="s">
        <v>3822</v>
      </c>
    </row>
    <row r="6558" spans="1:17" x14ac:dyDescent="0.4">
      <c r="A6558" t="s">
        <v>48</v>
      </c>
      <c r="B6558" t="s">
        <v>49</v>
      </c>
      <c r="C6558" t="s">
        <v>4</v>
      </c>
      <c r="D6558">
        <v>2020</v>
      </c>
      <c r="E6558" s="3">
        <v>6</v>
      </c>
      <c r="F6558" s="21" t="s">
        <v>50</v>
      </c>
      <c r="G6558" s="1">
        <v>157</v>
      </c>
      <c r="H6558" s="1" t="s">
        <v>5994</v>
      </c>
      <c r="J6558" s="1" t="s">
        <v>20</v>
      </c>
      <c r="K6558" s="1" t="s">
        <v>3540</v>
      </c>
      <c r="L6558" s="1" t="s">
        <v>125</v>
      </c>
      <c r="M6558" s="1">
        <v>0</v>
      </c>
      <c r="N6558" s="1" t="s">
        <v>3541</v>
      </c>
      <c r="O6558" s="1">
        <v>43993</v>
      </c>
      <c r="P6558" s="1">
        <v>2011</v>
      </c>
      <c r="Q6558" s="1" t="s">
        <v>3542</v>
      </c>
    </row>
    <row r="6559" spans="1:17" x14ac:dyDescent="0.4">
      <c r="A6559" t="s">
        <v>48</v>
      </c>
      <c r="B6559" t="s">
        <v>49</v>
      </c>
      <c r="C6559" t="s">
        <v>4</v>
      </c>
      <c r="D6559">
        <v>2020</v>
      </c>
      <c r="E6559" s="3">
        <v>6</v>
      </c>
      <c r="F6559" s="21" t="s">
        <v>50</v>
      </c>
      <c r="G6559" s="1">
        <v>158</v>
      </c>
      <c r="H6559" s="1" t="s">
        <v>5820</v>
      </c>
      <c r="J6559" s="1" t="s">
        <v>16</v>
      </c>
      <c r="K6559" s="1" t="s">
        <v>4097</v>
      </c>
      <c r="L6559" s="1" t="s">
        <v>503</v>
      </c>
      <c r="M6559" s="1">
        <v>0</v>
      </c>
      <c r="O6559" s="1">
        <v>40238</v>
      </c>
      <c r="P6559" s="1">
        <v>2007</v>
      </c>
      <c r="Q6559" s="1" t="s">
        <v>4098</v>
      </c>
    </row>
    <row r="6560" spans="1:17" x14ac:dyDescent="0.4">
      <c r="A6560" t="s">
        <v>48</v>
      </c>
      <c r="B6560" t="s">
        <v>49</v>
      </c>
      <c r="C6560" t="s">
        <v>4</v>
      </c>
      <c r="D6560">
        <v>2020</v>
      </c>
      <c r="E6560" s="3">
        <v>6</v>
      </c>
      <c r="F6560" s="21" t="s">
        <v>50</v>
      </c>
      <c r="G6560" s="1">
        <v>159</v>
      </c>
      <c r="H6560" s="1" t="s">
        <v>5744</v>
      </c>
      <c r="J6560" s="1" t="s">
        <v>8</v>
      </c>
      <c r="K6560" s="1" t="s">
        <v>4023</v>
      </c>
      <c r="L6560" s="1" t="s">
        <v>3208</v>
      </c>
      <c r="M6560" s="1">
        <v>0</v>
      </c>
      <c r="N6560" s="1" t="s">
        <v>4024</v>
      </c>
      <c r="O6560" s="1">
        <v>41205</v>
      </c>
      <c r="P6560" s="1">
        <v>2006</v>
      </c>
      <c r="Q6560" s="1" t="s">
        <v>4025</v>
      </c>
    </row>
    <row r="6561" spans="1:17" x14ac:dyDescent="0.4">
      <c r="A6561" t="s">
        <v>48</v>
      </c>
      <c r="B6561" t="s">
        <v>49</v>
      </c>
      <c r="C6561" t="s">
        <v>4</v>
      </c>
      <c r="D6561">
        <v>2020</v>
      </c>
      <c r="E6561" s="3">
        <v>6</v>
      </c>
      <c r="F6561" s="21" t="s">
        <v>50</v>
      </c>
      <c r="G6561" s="1">
        <v>160</v>
      </c>
      <c r="H6561" s="1" t="s">
        <v>5902</v>
      </c>
      <c r="J6561" s="1" t="s">
        <v>10</v>
      </c>
      <c r="K6561" s="1" t="s">
        <v>600</v>
      </c>
      <c r="L6561" s="1" t="s">
        <v>187</v>
      </c>
      <c r="M6561" s="1">
        <v>0</v>
      </c>
      <c r="N6561" s="1" t="s">
        <v>3638</v>
      </c>
      <c r="O6561" s="1">
        <v>43943</v>
      </c>
      <c r="P6561" s="1">
        <v>1946</v>
      </c>
      <c r="Q6561" s="1" t="s">
        <v>3639</v>
      </c>
    </row>
    <row r="6562" spans="1:17" x14ac:dyDescent="0.4">
      <c r="A6562" t="s">
        <v>48</v>
      </c>
      <c r="B6562" t="s">
        <v>49</v>
      </c>
      <c r="C6562" t="s">
        <v>4</v>
      </c>
      <c r="D6562">
        <v>2020</v>
      </c>
      <c r="E6562" s="3">
        <v>6</v>
      </c>
      <c r="F6562" s="21" t="s">
        <v>50</v>
      </c>
      <c r="G6562" s="1">
        <v>161</v>
      </c>
      <c r="H6562" s="1" t="s">
        <v>5785</v>
      </c>
      <c r="J6562" s="1" t="s">
        <v>11</v>
      </c>
      <c r="K6562" s="1" t="s">
        <v>363</v>
      </c>
      <c r="L6562" s="1" t="s">
        <v>3185</v>
      </c>
      <c r="M6562" s="1">
        <v>0</v>
      </c>
      <c r="O6562" s="1">
        <v>42615</v>
      </c>
      <c r="P6562" s="1">
        <v>1927</v>
      </c>
      <c r="Q6562" s="1" t="s">
        <v>3768</v>
      </c>
    </row>
    <row r="6563" spans="1:17" x14ac:dyDescent="0.4">
      <c r="A6563" t="s">
        <v>48</v>
      </c>
      <c r="B6563" t="s">
        <v>49</v>
      </c>
      <c r="C6563" t="s">
        <v>4</v>
      </c>
      <c r="D6563">
        <v>2020</v>
      </c>
      <c r="E6563" s="3">
        <v>6</v>
      </c>
      <c r="F6563" s="21" t="s">
        <v>50</v>
      </c>
      <c r="G6563" s="1">
        <v>162</v>
      </c>
      <c r="H6563" s="1" t="s">
        <v>6110</v>
      </c>
      <c r="J6563" s="1" t="s">
        <v>11</v>
      </c>
      <c r="K6563" s="1" t="s">
        <v>806</v>
      </c>
      <c r="L6563" s="1" t="s">
        <v>807</v>
      </c>
      <c r="M6563" s="1">
        <v>0</v>
      </c>
      <c r="O6563" s="1">
        <v>42474</v>
      </c>
      <c r="P6563" s="1">
        <v>1918</v>
      </c>
      <c r="Q6563" s="1" t="s">
        <v>3863</v>
      </c>
    </row>
    <row r="6564" spans="1:17" x14ac:dyDescent="0.4">
      <c r="A6564" t="s">
        <v>48</v>
      </c>
      <c r="B6564" t="s">
        <v>49</v>
      </c>
      <c r="C6564" t="s">
        <v>4</v>
      </c>
      <c r="D6564">
        <v>2020</v>
      </c>
      <c r="E6564" s="3">
        <v>6</v>
      </c>
      <c r="F6564" s="21" t="s">
        <v>50</v>
      </c>
      <c r="G6564" s="1">
        <v>163</v>
      </c>
      <c r="H6564" s="1" t="s">
        <v>6111</v>
      </c>
      <c r="J6564" s="1" t="s">
        <v>3156</v>
      </c>
      <c r="K6564" s="1" t="s">
        <v>2448</v>
      </c>
      <c r="L6564" s="1" t="s">
        <v>4090</v>
      </c>
      <c r="M6564" s="1">
        <v>0</v>
      </c>
      <c r="N6564" s="1" t="s">
        <v>4091</v>
      </c>
      <c r="O6564" s="1">
        <v>43992</v>
      </c>
      <c r="P6564" s="1">
        <v>1907</v>
      </c>
      <c r="Q6564" s="1" t="s">
        <v>4092</v>
      </c>
    </row>
    <row r="6565" spans="1:17" x14ac:dyDescent="0.4">
      <c r="A6565" t="s">
        <v>48</v>
      </c>
      <c r="B6565" t="s">
        <v>49</v>
      </c>
      <c r="C6565" t="s">
        <v>4</v>
      </c>
      <c r="D6565">
        <v>2020</v>
      </c>
      <c r="E6565" s="3">
        <v>6</v>
      </c>
      <c r="F6565" s="21" t="s">
        <v>50</v>
      </c>
      <c r="G6565" s="1">
        <v>164</v>
      </c>
      <c r="H6565" s="1" t="s">
        <v>6112</v>
      </c>
      <c r="J6565" s="1" t="s">
        <v>22</v>
      </c>
      <c r="K6565" s="1" t="s">
        <v>4084</v>
      </c>
      <c r="L6565" s="1" t="s">
        <v>335</v>
      </c>
      <c r="M6565" s="1">
        <v>0</v>
      </c>
      <c r="O6565" s="1">
        <v>40284</v>
      </c>
      <c r="P6565" s="1">
        <v>1891</v>
      </c>
      <c r="Q6565" s="1" t="s">
        <v>4085</v>
      </c>
    </row>
    <row r="6566" spans="1:17" x14ac:dyDescent="0.4">
      <c r="A6566" t="s">
        <v>48</v>
      </c>
      <c r="B6566" t="s">
        <v>49</v>
      </c>
      <c r="C6566" t="s">
        <v>4</v>
      </c>
      <c r="D6566">
        <v>2020</v>
      </c>
      <c r="E6566" s="3">
        <v>6</v>
      </c>
      <c r="F6566" s="21" t="s">
        <v>50</v>
      </c>
      <c r="G6566" s="1">
        <v>165</v>
      </c>
      <c r="H6566" s="1" t="s">
        <v>5864</v>
      </c>
      <c r="J6566" s="1" t="s">
        <v>11</v>
      </c>
      <c r="K6566" s="1" t="s">
        <v>380</v>
      </c>
      <c r="L6566" s="1" t="s">
        <v>3867</v>
      </c>
      <c r="M6566" s="1">
        <v>0</v>
      </c>
      <c r="O6566" s="1">
        <v>41534</v>
      </c>
      <c r="P6566" s="1">
        <v>1854</v>
      </c>
      <c r="Q6566" s="1" t="s">
        <v>4095</v>
      </c>
    </row>
    <row r="6567" spans="1:17" x14ac:dyDescent="0.4">
      <c r="A6567" t="s">
        <v>48</v>
      </c>
      <c r="B6567" t="s">
        <v>49</v>
      </c>
      <c r="C6567" t="s">
        <v>4</v>
      </c>
      <c r="D6567">
        <v>2020</v>
      </c>
      <c r="E6567" s="3">
        <v>6</v>
      </c>
      <c r="F6567" s="21" t="s">
        <v>50</v>
      </c>
      <c r="G6567" s="1">
        <v>166</v>
      </c>
      <c r="H6567" s="1" t="s">
        <v>6095</v>
      </c>
      <c r="J6567" s="1" t="s">
        <v>11</v>
      </c>
      <c r="K6567" s="1" t="s">
        <v>818</v>
      </c>
      <c r="L6567" s="1" t="s">
        <v>807</v>
      </c>
      <c r="M6567" s="1">
        <v>0</v>
      </c>
      <c r="O6567" s="1">
        <v>43986</v>
      </c>
      <c r="P6567" s="1">
        <v>1817</v>
      </c>
      <c r="Q6567" s="1" t="s">
        <v>3876</v>
      </c>
    </row>
    <row r="6568" spans="1:17" x14ac:dyDescent="0.4">
      <c r="A6568" t="s">
        <v>48</v>
      </c>
      <c r="B6568" t="s">
        <v>49</v>
      </c>
      <c r="C6568" t="s">
        <v>4</v>
      </c>
      <c r="D6568">
        <v>2020</v>
      </c>
      <c r="E6568" s="3">
        <v>6</v>
      </c>
      <c r="F6568" s="21" t="s">
        <v>50</v>
      </c>
      <c r="G6568" s="1">
        <v>167</v>
      </c>
      <c r="H6568" s="1" t="s">
        <v>5746</v>
      </c>
      <c r="J6568" s="1" t="s">
        <v>9</v>
      </c>
      <c r="K6568" s="1" t="s">
        <v>1115</v>
      </c>
      <c r="L6568" s="1" t="s">
        <v>71</v>
      </c>
      <c r="M6568" s="1">
        <v>0</v>
      </c>
      <c r="O6568" s="1">
        <v>44000</v>
      </c>
      <c r="P6568" s="1">
        <v>1813</v>
      </c>
      <c r="Q6568" s="1" t="s">
        <v>4108</v>
      </c>
    </row>
    <row r="6569" spans="1:17" x14ac:dyDescent="0.4">
      <c r="A6569" t="s">
        <v>48</v>
      </c>
      <c r="B6569" t="s">
        <v>49</v>
      </c>
      <c r="C6569" t="s">
        <v>4</v>
      </c>
      <c r="D6569">
        <v>2020</v>
      </c>
      <c r="E6569" s="3">
        <v>6</v>
      </c>
      <c r="F6569" s="21" t="s">
        <v>50</v>
      </c>
      <c r="G6569" s="1">
        <v>168</v>
      </c>
      <c r="H6569" s="1" t="s">
        <v>5897</v>
      </c>
      <c r="J6569" s="1" t="s">
        <v>16</v>
      </c>
      <c r="K6569" s="1" t="s">
        <v>6113</v>
      </c>
      <c r="L6569" s="1" t="s">
        <v>128</v>
      </c>
      <c r="M6569" s="1">
        <v>0</v>
      </c>
      <c r="O6569" s="1">
        <v>42706</v>
      </c>
      <c r="P6569" s="1">
        <v>1811</v>
      </c>
      <c r="Q6569" s="1" t="s">
        <v>6114</v>
      </c>
    </row>
    <row r="6570" spans="1:17" x14ac:dyDescent="0.4">
      <c r="A6570" t="s">
        <v>48</v>
      </c>
      <c r="B6570" t="s">
        <v>49</v>
      </c>
      <c r="C6570" t="s">
        <v>4</v>
      </c>
      <c r="D6570">
        <v>2020</v>
      </c>
      <c r="E6570" s="3">
        <v>6</v>
      </c>
      <c r="F6570" s="21" t="s">
        <v>50</v>
      </c>
      <c r="G6570" s="1">
        <v>169</v>
      </c>
      <c r="H6570" s="1" t="s">
        <v>5800</v>
      </c>
      <c r="J6570" s="1" t="s">
        <v>3156</v>
      </c>
      <c r="K6570" s="1" t="s">
        <v>6115</v>
      </c>
      <c r="L6570" s="1" t="s">
        <v>2283</v>
      </c>
      <c r="M6570" s="1">
        <v>0</v>
      </c>
      <c r="O6570" s="1">
        <v>43983</v>
      </c>
      <c r="P6570" s="1">
        <v>1779</v>
      </c>
      <c r="Q6570" s="1" t="s">
        <v>6116</v>
      </c>
    </row>
    <row r="6571" spans="1:17" x14ac:dyDescent="0.4">
      <c r="A6571" t="s">
        <v>48</v>
      </c>
      <c r="B6571" t="s">
        <v>49</v>
      </c>
      <c r="C6571" t="s">
        <v>4</v>
      </c>
      <c r="D6571">
        <v>2020</v>
      </c>
      <c r="E6571" s="3">
        <v>6</v>
      </c>
      <c r="F6571" s="21" t="s">
        <v>50</v>
      </c>
      <c r="G6571" s="1">
        <v>170</v>
      </c>
      <c r="H6571" s="1" t="s">
        <v>6117</v>
      </c>
      <c r="J6571" s="1" t="s">
        <v>16</v>
      </c>
      <c r="K6571" s="1" t="s">
        <v>755</v>
      </c>
      <c r="L6571" s="1" t="s">
        <v>755</v>
      </c>
      <c r="M6571" s="1">
        <v>0</v>
      </c>
      <c r="O6571" s="1">
        <v>42425</v>
      </c>
      <c r="P6571" s="1">
        <v>1753</v>
      </c>
      <c r="Q6571" s="1" t="s">
        <v>6118</v>
      </c>
    </row>
    <row r="6572" spans="1:17" x14ac:dyDescent="0.4">
      <c r="A6572" t="s">
        <v>48</v>
      </c>
      <c r="B6572" t="s">
        <v>49</v>
      </c>
      <c r="C6572" t="s">
        <v>4</v>
      </c>
      <c r="D6572">
        <v>2020</v>
      </c>
      <c r="E6572" s="3">
        <v>6</v>
      </c>
      <c r="F6572" s="21" t="s">
        <v>50</v>
      </c>
      <c r="G6572" s="1">
        <v>171</v>
      </c>
      <c r="H6572" s="1" t="s">
        <v>5939</v>
      </c>
      <c r="J6572" s="1" t="s">
        <v>26</v>
      </c>
      <c r="K6572" s="1" t="s">
        <v>6119</v>
      </c>
      <c r="L6572" s="1" t="s">
        <v>6120</v>
      </c>
      <c r="M6572" s="1">
        <v>0</v>
      </c>
      <c r="O6572" s="1">
        <v>43987</v>
      </c>
      <c r="P6572" s="1">
        <v>1746</v>
      </c>
      <c r="Q6572" s="1" t="s">
        <v>6121</v>
      </c>
    </row>
    <row r="6573" spans="1:17" x14ac:dyDescent="0.4">
      <c r="A6573" t="s">
        <v>48</v>
      </c>
      <c r="B6573" t="s">
        <v>49</v>
      </c>
      <c r="C6573" t="s">
        <v>4</v>
      </c>
      <c r="D6573">
        <v>2020</v>
      </c>
      <c r="E6573" s="3">
        <v>6</v>
      </c>
      <c r="F6573" s="21" t="s">
        <v>50</v>
      </c>
      <c r="G6573" s="1">
        <v>172</v>
      </c>
      <c r="H6573" s="1" t="s">
        <v>6122</v>
      </c>
      <c r="J6573" s="1" t="s">
        <v>16</v>
      </c>
      <c r="K6573" s="1" t="s">
        <v>6123</v>
      </c>
      <c r="L6573" s="1" t="s">
        <v>6124</v>
      </c>
      <c r="M6573" s="1">
        <v>0</v>
      </c>
      <c r="O6573" s="1">
        <v>43986</v>
      </c>
      <c r="P6573" s="1">
        <v>1738</v>
      </c>
      <c r="Q6573" s="1" t="s">
        <v>6125</v>
      </c>
    </row>
    <row r="6574" spans="1:17" x14ac:dyDescent="0.4">
      <c r="A6574" t="s">
        <v>48</v>
      </c>
      <c r="B6574" t="s">
        <v>49</v>
      </c>
      <c r="C6574" t="s">
        <v>4</v>
      </c>
      <c r="D6574">
        <v>2020</v>
      </c>
      <c r="E6574" s="3">
        <v>6</v>
      </c>
      <c r="F6574" s="21" t="s">
        <v>50</v>
      </c>
      <c r="G6574" s="1">
        <v>173</v>
      </c>
      <c r="H6574" s="1" t="s">
        <v>5799</v>
      </c>
      <c r="J6574" s="1" t="s">
        <v>18</v>
      </c>
      <c r="K6574" s="1" t="s">
        <v>3218</v>
      </c>
      <c r="L6574" s="1" t="s">
        <v>125</v>
      </c>
      <c r="M6574" s="1">
        <v>0</v>
      </c>
      <c r="O6574" s="1">
        <v>43999</v>
      </c>
      <c r="P6574" s="1">
        <v>1722</v>
      </c>
      <c r="Q6574" s="1" t="s">
        <v>3219</v>
      </c>
    </row>
    <row r="6575" spans="1:17" x14ac:dyDescent="0.4">
      <c r="A6575" t="s">
        <v>48</v>
      </c>
      <c r="B6575" t="s">
        <v>49</v>
      </c>
      <c r="C6575" t="s">
        <v>4</v>
      </c>
      <c r="D6575">
        <v>2020</v>
      </c>
      <c r="E6575" s="3">
        <v>6</v>
      </c>
      <c r="F6575" s="21" t="s">
        <v>50</v>
      </c>
      <c r="G6575" s="1">
        <v>174</v>
      </c>
      <c r="H6575" s="1" t="s">
        <v>81</v>
      </c>
      <c r="J6575" s="1" t="s">
        <v>24</v>
      </c>
      <c r="K6575" s="1" t="s">
        <v>6126</v>
      </c>
      <c r="L6575" s="1" t="s">
        <v>2171</v>
      </c>
      <c r="M6575" s="1">
        <v>0</v>
      </c>
      <c r="O6575" s="1">
        <v>43798</v>
      </c>
      <c r="P6575" s="1">
        <v>1684</v>
      </c>
      <c r="Q6575" s="1" t="s">
        <v>6127</v>
      </c>
    </row>
    <row r="6576" spans="1:17" x14ac:dyDescent="0.4">
      <c r="A6576" t="s">
        <v>48</v>
      </c>
      <c r="B6576" t="s">
        <v>49</v>
      </c>
      <c r="C6576" t="s">
        <v>4</v>
      </c>
      <c r="D6576">
        <v>2020</v>
      </c>
      <c r="E6576" s="3">
        <v>6</v>
      </c>
      <c r="F6576" s="21" t="s">
        <v>50</v>
      </c>
      <c r="G6576" s="1">
        <v>175</v>
      </c>
      <c r="H6576" s="1" t="s">
        <v>5822</v>
      </c>
      <c r="J6576" s="1" t="s">
        <v>22</v>
      </c>
      <c r="K6576" s="1" t="s">
        <v>557</v>
      </c>
      <c r="L6576" s="1" t="s">
        <v>3708</v>
      </c>
      <c r="M6576" s="1">
        <v>0</v>
      </c>
      <c r="O6576" s="1">
        <v>43983</v>
      </c>
      <c r="P6576" s="1">
        <v>1665</v>
      </c>
      <c r="Q6576" s="1" t="s">
        <v>3792</v>
      </c>
    </row>
    <row r="6577" spans="1:17" x14ac:dyDescent="0.4">
      <c r="A6577" t="s">
        <v>48</v>
      </c>
      <c r="B6577" t="s">
        <v>49</v>
      </c>
      <c r="C6577" t="s">
        <v>4</v>
      </c>
      <c r="D6577">
        <v>2020</v>
      </c>
      <c r="E6577" s="3">
        <v>6</v>
      </c>
      <c r="F6577" s="21" t="s">
        <v>50</v>
      </c>
      <c r="G6577" s="1">
        <v>176</v>
      </c>
      <c r="H6577" s="1" t="s">
        <v>5849</v>
      </c>
      <c r="J6577" s="1" t="s">
        <v>9</v>
      </c>
      <c r="K6577" s="1" t="s">
        <v>870</v>
      </c>
      <c r="L6577" s="1" t="s">
        <v>125</v>
      </c>
      <c r="M6577" s="1">
        <v>0</v>
      </c>
      <c r="O6577" s="1">
        <v>43983</v>
      </c>
      <c r="P6577" s="1">
        <v>1665</v>
      </c>
      <c r="Q6577" s="1" t="s">
        <v>3830</v>
      </c>
    </row>
    <row r="6578" spans="1:17" x14ac:dyDescent="0.4">
      <c r="A6578" t="s">
        <v>48</v>
      </c>
      <c r="B6578" t="s">
        <v>49</v>
      </c>
      <c r="C6578" t="s">
        <v>4</v>
      </c>
      <c r="D6578">
        <v>2020</v>
      </c>
      <c r="E6578" s="3">
        <v>6</v>
      </c>
      <c r="F6578" s="21" t="s">
        <v>50</v>
      </c>
      <c r="G6578" s="1">
        <v>177</v>
      </c>
      <c r="H6578" s="1" t="s">
        <v>81</v>
      </c>
      <c r="J6578" s="1" t="s">
        <v>10</v>
      </c>
      <c r="K6578" s="1" t="s">
        <v>6128</v>
      </c>
      <c r="L6578" s="1" t="s">
        <v>6129</v>
      </c>
      <c r="M6578" s="1">
        <v>0</v>
      </c>
      <c r="N6578" s="1" t="s">
        <v>6130</v>
      </c>
      <c r="O6578" s="1">
        <v>44008</v>
      </c>
      <c r="P6578" s="1">
        <v>1665</v>
      </c>
      <c r="Q6578" s="1" t="s">
        <v>6131</v>
      </c>
    </row>
    <row r="6579" spans="1:17" x14ac:dyDescent="0.4">
      <c r="A6579" t="s">
        <v>48</v>
      </c>
      <c r="B6579" t="s">
        <v>49</v>
      </c>
      <c r="C6579" t="s">
        <v>4</v>
      </c>
      <c r="D6579">
        <v>2020</v>
      </c>
      <c r="E6579" s="3">
        <v>6</v>
      </c>
      <c r="F6579" s="21" t="s">
        <v>50</v>
      </c>
      <c r="G6579" s="1">
        <v>178</v>
      </c>
      <c r="H6579" s="1" t="s">
        <v>6132</v>
      </c>
      <c r="J6579" s="1" t="s">
        <v>26</v>
      </c>
      <c r="K6579" s="1" t="s">
        <v>6133</v>
      </c>
      <c r="L6579" s="1" t="s">
        <v>6134</v>
      </c>
      <c r="M6579" s="1">
        <v>0</v>
      </c>
      <c r="O6579" s="1">
        <v>44006</v>
      </c>
      <c r="P6579" s="1">
        <v>1656</v>
      </c>
      <c r="Q6579" s="1" t="s">
        <v>6135</v>
      </c>
    </row>
    <row r="6580" spans="1:17" x14ac:dyDescent="0.4">
      <c r="A6580" t="s">
        <v>48</v>
      </c>
      <c r="B6580" t="s">
        <v>49</v>
      </c>
      <c r="C6580" t="s">
        <v>4</v>
      </c>
      <c r="D6580">
        <v>2020</v>
      </c>
      <c r="E6580" s="3">
        <v>6</v>
      </c>
      <c r="F6580" s="21" t="s">
        <v>50</v>
      </c>
      <c r="G6580" s="1">
        <v>179</v>
      </c>
      <c r="H6580" s="1" t="s">
        <v>6016</v>
      </c>
      <c r="J6580" s="1" t="s">
        <v>16</v>
      </c>
      <c r="K6580" s="1" t="s">
        <v>3552</v>
      </c>
      <c r="L6580" s="1" t="s">
        <v>3553</v>
      </c>
      <c r="M6580" s="1">
        <v>0</v>
      </c>
      <c r="O6580" s="1">
        <v>41990</v>
      </c>
      <c r="P6580" s="1">
        <v>1585</v>
      </c>
      <c r="Q6580" s="1" t="s">
        <v>3554</v>
      </c>
    </row>
    <row r="6581" spans="1:17" x14ac:dyDescent="0.4">
      <c r="A6581" t="s">
        <v>48</v>
      </c>
      <c r="B6581" t="s">
        <v>49</v>
      </c>
      <c r="C6581" t="s">
        <v>4</v>
      </c>
      <c r="D6581">
        <v>2020</v>
      </c>
      <c r="E6581" s="3">
        <v>6</v>
      </c>
      <c r="F6581" s="21" t="s">
        <v>50</v>
      </c>
      <c r="G6581" s="1">
        <v>180</v>
      </c>
      <c r="H6581" s="1" t="s">
        <v>5875</v>
      </c>
      <c r="J6581" s="1" t="s">
        <v>27</v>
      </c>
      <c r="K6581" s="1" t="s">
        <v>4088</v>
      </c>
      <c r="L6581" s="1" t="s">
        <v>71</v>
      </c>
      <c r="M6581" s="1">
        <v>0</v>
      </c>
      <c r="O6581" s="1">
        <v>43033</v>
      </c>
      <c r="P6581" s="1">
        <v>1578</v>
      </c>
      <c r="Q6581" s="1" t="s">
        <v>4089</v>
      </c>
    </row>
    <row r="6582" spans="1:17" x14ac:dyDescent="0.4">
      <c r="A6582" t="s">
        <v>48</v>
      </c>
      <c r="B6582" t="s">
        <v>49</v>
      </c>
      <c r="C6582" t="s">
        <v>4</v>
      </c>
      <c r="D6582">
        <v>2020</v>
      </c>
      <c r="E6582" s="3">
        <v>6</v>
      </c>
      <c r="F6582" s="21" t="s">
        <v>50</v>
      </c>
      <c r="G6582" s="1">
        <v>181</v>
      </c>
      <c r="H6582" s="1" t="s">
        <v>5985</v>
      </c>
      <c r="J6582" s="1" t="s">
        <v>10</v>
      </c>
      <c r="K6582" s="1" t="s">
        <v>519</v>
      </c>
      <c r="L6582" s="1" t="s">
        <v>3227</v>
      </c>
      <c r="M6582" s="1">
        <v>0</v>
      </c>
      <c r="N6582" s="1" t="s">
        <v>3680</v>
      </c>
      <c r="O6582" s="1">
        <v>44006</v>
      </c>
      <c r="P6582" s="1">
        <v>1571</v>
      </c>
      <c r="Q6582" s="1" t="s">
        <v>3681</v>
      </c>
    </row>
    <row r="6583" spans="1:17" x14ac:dyDescent="0.4">
      <c r="A6583" t="s">
        <v>48</v>
      </c>
      <c r="B6583" t="s">
        <v>49</v>
      </c>
      <c r="C6583" t="s">
        <v>4</v>
      </c>
      <c r="D6583">
        <v>2020</v>
      </c>
      <c r="E6583" s="3">
        <v>6</v>
      </c>
      <c r="F6583" s="21" t="s">
        <v>50</v>
      </c>
      <c r="G6583" s="1">
        <v>182</v>
      </c>
      <c r="H6583" s="1" t="s">
        <v>81</v>
      </c>
      <c r="J6583" s="1" t="s">
        <v>16</v>
      </c>
      <c r="K6583" s="1" t="s">
        <v>6136</v>
      </c>
      <c r="L6583" s="1" t="s">
        <v>6137</v>
      </c>
      <c r="M6583" s="1">
        <v>0</v>
      </c>
      <c r="O6583" s="1">
        <v>42880</v>
      </c>
      <c r="P6583" s="1">
        <v>1557</v>
      </c>
      <c r="Q6583" s="1" t="s">
        <v>6138</v>
      </c>
    </row>
    <row r="6584" spans="1:17" x14ac:dyDescent="0.4">
      <c r="A6584" t="s">
        <v>48</v>
      </c>
      <c r="B6584" t="s">
        <v>49</v>
      </c>
      <c r="C6584" t="s">
        <v>4</v>
      </c>
      <c r="D6584">
        <v>2020</v>
      </c>
      <c r="E6584" s="3">
        <v>6</v>
      </c>
      <c r="F6584" s="21" t="s">
        <v>50</v>
      </c>
      <c r="G6584" s="1">
        <v>183</v>
      </c>
      <c r="H6584" s="1" t="s">
        <v>5925</v>
      </c>
      <c r="J6584" s="1" t="s">
        <v>27</v>
      </c>
      <c r="K6584" s="1" t="s">
        <v>4093</v>
      </c>
      <c r="L6584" s="1" t="s">
        <v>71</v>
      </c>
      <c r="M6584" s="1">
        <v>0</v>
      </c>
      <c r="O6584" s="1">
        <v>40248</v>
      </c>
      <c r="P6584" s="1">
        <v>1553</v>
      </c>
      <c r="Q6584" s="1" t="s">
        <v>4094</v>
      </c>
    </row>
    <row r="6585" spans="1:17" x14ac:dyDescent="0.4">
      <c r="A6585" t="s">
        <v>48</v>
      </c>
      <c r="B6585" t="s">
        <v>49</v>
      </c>
      <c r="C6585" t="s">
        <v>4</v>
      </c>
      <c r="D6585">
        <v>2020</v>
      </c>
      <c r="E6585" s="3">
        <v>6</v>
      </c>
      <c r="F6585" s="21" t="s">
        <v>50</v>
      </c>
      <c r="G6585" s="1">
        <v>184</v>
      </c>
      <c r="H6585" s="1" t="s">
        <v>5765</v>
      </c>
      <c r="J6585" s="1" t="s">
        <v>8</v>
      </c>
      <c r="K6585" s="1" t="s">
        <v>4053</v>
      </c>
      <c r="L6585" s="1" t="s">
        <v>4054</v>
      </c>
      <c r="M6585" s="1">
        <v>0</v>
      </c>
      <c r="O6585" s="1">
        <v>43984</v>
      </c>
      <c r="P6585" s="1">
        <v>1550</v>
      </c>
      <c r="Q6585" s="1" t="s">
        <v>4055</v>
      </c>
    </row>
    <row r="6586" spans="1:17" x14ac:dyDescent="0.4">
      <c r="A6586" t="s">
        <v>48</v>
      </c>
      <c r="B6586" t="s">
        <v>49</v>
      </c>
      <c r="C6586" t="s">
        <v>4</v>
      </c>
      <c r="D6586">
        <v>2020</v>
      </c>
      <c r="E6586" s="3">
        <v>6</v>
      </c>
      <c r="F6586" s="21" t="s">
        <v>50</v>
      </c>
      <c r="G6586" s="1">
        <v>185</v>
      </c>
      <c r="H6586" s="1" t="s">
        <v>81</v>
      </c>
      <c r="J6586" s="1" t="s">
        <v>10</v>
      </c>
      <c r="K6586" s="1" t="s">
        <v>434</v>
      </c>
      <c r="L6586" s="1" t="s">
        <v>3565</v>
      </c>
      <c r="M6586" s="1">
        <v>0</v>
      </c>
      <c r="O6586" s="1">
        <v>43963</v>
      </c>
      <c r="P6586" s="1">
        <v>1529</v>
      </c>
      <c r="Q6586" s="1" t="s">
        <v>3566</v>
      </c>
    </row>
    <row r="6587" spans="1:17" x14ac:dyDescent="0.4">
      <c r="A6587" t="s">
        <v>48</v>
      </c>
      <c r="B6587" t="s">
        <v>49</v>
      </c>
      <c r="C6587" t="s">
        <v>4</v>
      </c>
      <c r="D6587">
        <v>2020</v>
      </c>
      <c r="E6587" s="3">
        <v>6</v>
      </c>
      <c r="F6587" s="21" t="s">
        <v>50</v>
      </c>
      <c r="G6587" s="1">
        <v>186</v>
      </c>
      <c r="H6587" s="1" t="s">
        <v>5849</v>
      </c>
      <c r="J6587" s="1" t="s">
        <v>22</v>
      </c>
      <c r="K6587" s="1" t="s">
        <v>1095</v>
      </c>
      <c r="L6587" s="1" t="s">
        <v>1096</v>
      </c>
      <c r="M6587" s="1">
        <v>0</v>
      </c>
      <c r="O6587" s="1">
        <v>41585</v>
      </c>
      <c r="P6587" s="1">
        <v>1527</v>
      </c>
      <c r="Q6587" s="1" t="s">
        <v>4107</v>
      </c>
    </row>
    <row r="6588" spans="1:17" x14ac:dyDescent="0.4">
      <c r="A6588" t="s">
        <v>48</v>
      </c>
      <c r="B6588" t="s">
        <v>49</v>
      </c>
      <c r="C6588" t="s">
        <v>4</v>
      </c>
      <c r="D6588">
        <v>2020</v>
      </c>
      <c r="E6588" s="3">
        <v>6</v>
      </c>
      <c r="F6588" s="21" t="s">
        <v>50</v>
      </c>
      <c r="G6588" s="1">
        <v>187</v>
      </c>
      <c r="H6588" s="1" t="s">
        <v>6139</v>
      </c>
      <c r="J6588" s="1" t="s">
        <v>11</v>
      </c>
      <c r="K6588" s="1" t="s">
        <v>3847</v>
      </c>
      <c r="L6588" s="1" t="s">
        <v>853</v>
      </c>
      <c r="M6588" s="1">
        <v>0</v>
      </c>
      <c r="O6588" s="1">
        <v>43966</v>
      </c>
      <c r="P6588" s="1">
        <v>1485</v>
      </c>
      <c r="Q6588" s="1" t="s">
        <v>3848</v>
      </c>
    </row>
    <row r="6589" spans="1:17" x14ac:dyDescent="0.4">
      <c r="A6589" t="s">
        <v>48</v>
      </c>
      <c r="B6589" t="s">
        <v>49</v>
      </c>
      <c r="C6589" t="s">
        <v>4</v>
      </c>
      <c r="D6589">
        <v>2020</v>
      </c>
      <c r="E6589" s="3">
        <v>6</v>
      </c>
      <c r="F6589" s="21" t="s">
        <v>50</v>
      </c>
      <c r="G6589" s="1">
        <v>188</v>
      </c>
      <c r="H6589" s="1" t="s">
        <v>6140</v>
      </c>
      <c r="J6589" s="1" t="s">
        <v>19</v>
      </c>
      <c r="K6589" s="1" t="s">
        <v>3866</v>
      </c>
      <c r="L6589" s="1" t="s">
        <v>3867</v>
      </c>
      <c r="M6589" s="1">
        <v>0</v>
      </c>
      <c r="O6589" s="1">
        <v>43992</v>
      </c>
      <c r="P6589" s="1">
        <v>1470</v>
      </c>
      <c r="Q6589" s="1" t="s">
        <v>3868</v>
      </c>
    </row>
    <row r="6590" spans="1:17" x14ac:dyDescent="0.4">
      <c r="A6590" t="s">
        <v>48</v>
      </c>
      <c r="B6590" t="s">
        <v>49</v>
      </c>
      <c r="C6590" t="s">
        <v>4</v>
      </c>
      <c r="D6590">
        <v>2020</v>
      </c>
      <c r="E6590" s="3">
        <v>6</v>
      </c>
      <c r="F6590" s="21" t="s">
        <v>50</v>
      </c>
      <c r="G6590" s="1">
        <v>189</v>
      </c>
      <c r="H6590" s="1" t="s">
        <v>5985</v>
      </c>
      <c r="J6590" s="1" t="s">
        <v>22</v>
      </c>
      <c r="K6590" s="1" t="s">
        <v>3284</v>
      </c>
      <c r="L6590" s="1" t="s">
        <v>3285</v>
      </c>
      <c r="M6590" s="1">
        <v>0</v>
      </c>
      <c r="O6590" s="1">
        <v>40388</v>
      </c>
      <c r="P6590" s="1">
        <v>1393</v>
      </c>
      <c r="Q6590" s="1" t="s">
        <v>3286</v>
      </c>
    </row>
    <row r="6591" spans="1:17" x14ac:dyDescent="0.4">
      <c r="A6591" t="s">
        <v>48</v>
      </c>
      <c r="B6591" t="s">
        <v>49</v>
      </c>
      <c r="C6591" t="s">
        <v>4</v>
      </c>
      <c r="D6591">
        <v>2020</v>
      </c>
      <c r="E6591" s="3">
        <v>6</v>
      </c>
      <c r="F6591" s="21" t="s">
        <v>50</v>
      </c>
      <c r="G6591" s="1">
        <v>190</v>
      </c>
      <c r="H6591" s="1" t="s">
        <v>81</v>
      </c>
      <c r="J6591" s="1" t="s">
        <v>16</v>
      </c>
      <c r="K6591" s="1" t="s">
        <v>6141</v>
      </c>
      <c r="L6591" s="1" t="s">
        <v>6141</v>
      </c>
      <c r="M6591" s="1">
        <v>0</v>
      </c>
      <c r="O6591" s="1">
        <v>44000</v>
      </c>
      <c r="P6591" s="1">
        <v>1365</v>
      </c>
      <c r="Q6591" s="1" t="s">
        <v>6142</v>
      </c>
    </row>
    <row r="6592" spans="1:17" x14ac:dyDescent="0.4">
      <c r="A6592" t="s">
        <v>48</v>
      </c>
      <c r="B6592" t="s">
        <v>49</v>
      </c>
      <c r="C6592" t="s">
        <v>4</v>
      </c>
      <c r="D6592">
        <v>2020</v>
      </c>
      <c r="E6592" s="3">
        <v>6</v>
      </c>
      <c r="F6592" s="21" t="s">
        <v>50</v>
      </c>
      <c r="G6592" s="1">
        <v>191</v>
      </c>
      <c r="H6592" s="1" t="s">
        <v>6073</v>
      </c>
      <c r="J6592" s="1" t="s">
        <v>26</v>
      </c>
      <c r="K6592" s="1" t="s">
        <v>6143</v>
      </c>
      <c r="L6592" s="1" t="s">
        <v>6144</v>
      </c>
      <c r="M6592" s="1">
        <v>0</v>
      </c>
      <c r="O6592" s="1">
        <v>43803</v>
      </c>
      <c r="P6592" s="1">
        <v>1355</v>
      </c>
      <c r="Q6592" s="1" t="s">
        <v>6145</v>
      </c>
    </row>
    <row r="6593" spans="1:17" x14ac:dyDescent="0.4">
      <c r="A6593" t="s">
        <v>48</v>
      </c>
      <c r="B6593" t="s">
        <v>49</v>
      </c>
      <c r="C6593" t="s">
        <v>4</v>
      </c>
      <c r="D6593">
        <v>2020</v>
      </c>
      <c r="E6593" s="3">
        <v>6</v>
      </c>
      <c r="F6593" s="21" t="s">
        <v>50</v>
      </c>
      <c r="G6593" s="1">
        <v>192</v>
      </c>
      <c r="H6593" s="1" t="s">
        <v>5842</v>
      </c>
      <c r="J6593" s="1" t="s">
        <v>3156</v>
      </c>
      <c r="K6593" s="1" t="s">
        <v>3727</v>
      </c>
      <c r="L6593" s="1" t="s">
        <v>3728</v>
      </c>
      <c r="M6593" s="1">
        <v>0</v>
      </c>
      <c r="O6593" s="1">
        <v>43994</v>
      </c>
      <c r="P6593" s="1">
        <v>1334</v>
      </c>
      <c r="Q6593" s="1" t="s">
        <v>3729</v>
      </c>
    </row>
    <row r="6594" spans="1:17" x14ac:dyDescent="0.4">
      <c r="A6594" t="s">
        <v>48</v>
      </c>
      <c r="B6594" t="s">
        <v>49</v>
      </c>
      <c r="C6594" t="s">
        <v>4</v>
      </c>
      <c r="D6594">
        <v>2020</v>
      </c>
      <c r="E6594" s="3">
        <v>6</v>
      </c>
      <c r="F6594" s="21" t="s">
        <v>50</v>
      </c>
      <c r="G6594" s="1">
        <v>193</v>
      </c>
      <c r="H6594" s="1" t="s">
        <v>5843</v>
      </c>
      <c r="J6594" s="1" t="s">
        <v>22</v>
      </c>
      <c r="K6594" s="1" t="s">
        <v>6146</v>
      </c>
      <c r="L6594" s="1" t="s">
        <v>6147</v>
      </c>
      <c r="M6594" s="1">
        <v>0</v>
      </c>
      <c r="O6594" s="1">
        <v>43999</v>
      </c>
      <c r="P6594" s="1">
        <v>1306</v>
      </c>
      <c r="Q6594" s="1" t="s">
        <v>6148</v>
      </c>
    </row>
    <row r="6595" spans="1:17" x14ac:dyDescent="0.4">
      <c r="A6595" t="s">
        <v>48</v>
      </c>
      <c r="B6595" t="s">
        <v>49</v>
      </c>
      <c r="C6595" t="s">
        <v>4</v>
      </c>
      <c r="D6595">
        <v>2020</v>
      </c>
      <c r="E6595" s="3">
        <v>6</v>
      </c>
      <c r="F6595" s="21" t="s">
        <v>50</v>
      </c>
      <c r="G6595" s="1">
        <v>194</v>
      </c>
      <c r="H6595" s="1" t="s">
        <v>6149</v>
      </c>
      <c r="J6595" s="1" t="s">
        <v>11</v>
      </c>
      <c r="K6595" s="1" t="s">
        <v>3852</v>
      </c>
      <c r="L6595" s="1" t="s">
        <v>3853</v>
      </c>
      <c r="M6595" s="1">
        <v>0</v>
      </c>
      <c r="O6595" s="1">
        <v>40886</v>
      </c>
      <c r="P6595" s="1">
        <v>1294</v>
      </c>
      <c r="Q6595" s="1" t="s">
        <v>3854</v>
      </c>
    </row>
    <row r="6596" spans="1:17" x14ac:dyDescent="0.4">
      <c r="A6596" t="s">
        <v>48</v>
      </c>
      <c r="B6596" t="s">
        <v>49</v>
      </c>
      <c r="C6596" t="s">
        <v>4</v>
      </c>
      <c r="D6596">
        <v>2020</v>
      </c>
      <c r="E6596" s="3">
        <v>6</v>
      </c>
      <c r="F6596" s="21" t="s">
        <v>50</v>
      </c>
      <c r="G6596" s="1">
        <v>195</v>
      </c>
      <c r="H6596" s="1" t="s">
        <v>5939</v>
      </c>
      <c r="J6596" s="1" t="s">
        <v>8</v>
      </c>
      <c r="K6596" s="1" t="s">
        <v>3849</v>
      </c>
      <c r="L6596" s="1" t="s">
        <v>3850</v>
      </c>
      <c r="M6596" s="1">
        <v>0</v>
      </c>
      <c r="O6596" s="1">
        <v>44005</v>
      </c>
      <c r="P6596" s="1">
        <v>1270</v>
      </c>
      <c r="Q6596" s="1" t="s">
        <v>3851</v>
      </c>
    </row>
    <row r="6597" spans="1:17" x14ac:dyDescent="0.4">
      <c r="A6597" t="s">
        <v>48</v>
      </c>
      <c r="B6597" t="s">
        <v>49</v>
      </c>
      <c r="C6597" t="s">
        <v>4</v>
      </c>
      <c r="D6597">
        <v>2020</v>
      </c>
      <c r="E6597" s="3">
        <v>6</v>
      </c>
      <c r="F6597" s="21" t="s">
        <v>50</v>
      </c>
      <c r="G6597" s="1">
        <v>196</v>
      </c>
      <c r="H6597" s="1" t="s">
        <v>5749</v>
      </c>
      <c r="J6597" s="1" t="s">
        <v>21</v>
      </c>
      <c r="K6597" s="1" t="s">
        <v>6150</v>
      </c>
      <c r="L6597" s="1" t="s">
        <v>6151</v>
      </c>
      <c r="M6597" s="1">
        <v>0</v>
      </c>
      <c r="N6597" s="1" t="s">
        <v>6152</v>
      </c>
      <c r="O6597" s="1">
        <v>44007</v>
      </c>
      <c r="P6597" s="1">
        <v>1267</v>
      </c>
      <c r="Q6597" s="1" t="s">
        <v>6153</v>
      </c>
    </row>
    <row r="6598" spans="1:17" x14ac:dyDescent="0.4">
      <c r="A6598" t="s">
        <v>48</v>
      </c>
      <c r="B6598" t="s">
        <v>49</v>
      </c>
      <c r="C6598" t="s">
        <v>4</v>
      </c>
      <c r="D6598">
        <v>2020</v>
      </c>
      <c r="E6598" s="3">
        <v>6</v>
      </c>
      <c r="F6598" s="21" t="s">
        <v>50</v>
      </c>
      <c r="G6598" s="1">
        <v>197</v>
      </c>
      <c r="H6598" s="1" t="s">
        <v>5792</v>
      </c>
      <c r="J6598" s="1" t="s">
        <v>12</v>
      </c>
      <c r="K6598" s="1" t="s">
        <v>915</v>
      </c>
      <c r="L6598" s="1" t="s">
        <v>3892</v>
      </c>
      <c r="M6598" s="1">
        <v>0</v>
      </c>
      <c r="O6598" s="1">
        <v>44007</v>
      </c>
      <c r="P6598" s="1">
        <v>1244</v>
      </c>
      <c r="Q6598" s="1" t="s">
        <v>3893</v>
      </c>
    </row>
    <row r="6599" spans="1:17" x14ac:dyDescent="0.4">
      <c r="A6599" t="s">
        <v>48</v>
      </c>
      <c r="B6599" t="s">
        <v>49</v>
      </c>
      <c r="C6599" t="s">
        <v>4</v>
      </c>
      <c r="D6599">
        <v>2020</v>
      </c>
      <c r="E6599" s="3">
        <v>6</v>
      </c>
      <c r="F6599" s="21" t="s">
        <v>50</v>
      </c>
      <c r="G6599" s="1">
        <v>198</v>
      </c>
      <c r="H6599" s="1" t="s">
        <v>5787</v>
      </c>
      <c r="J6599" s="1" t="s">
        <v>21</v>
      </c>
      <c r="K6599" s="1" t="s">
        <v>3975</v>
      </c>
      <c r="L6599" s="1" t="s">
        <v>125</v>
      </c>
      <c r="M6599" s="1">
        <v>0</v>
      </c>
      <c r="O6599" s="1">
        <v>43999</v>
      </c>
      <c r="P6599" s="1">
        <v>1240</v>
      </c>
      <c r="Q6599" s="1" t="s">
        <v>3976</v>
      </c>
    </row>
    <row r="6600" spans="1:17" x14ac:dyDescent="0.4">
      <c r="A6600" t="s">
        <v>48</v>
      </c>
      <c r="B6600" t="s">
        <v>49</v>
      </c>
      <c r="C6600" t="s">
        <v>4</v>
      </c>
      <c r="D6600">
        <v>2020</v>
      </c>
      <c r="E6600" s="3">
        <v>6</v>
      </c>
      <c r="F6600" s="21" t="s">
        <v>50</v>
      </c>
      <c r="G6600" s="1">
        <v>199</v>
      </c>
      <c r="H6600" s="1" t="s">
        <v>6154</v>
      </c>
      <c r="J6600" s="1" t="s">
        <v>10</v>
      </c>
      <c r="K6600" s="1" t="s">
        <v>3739</v>
      </c>
      <c r="L6600" s="1" t="s">
        <v>71</v>
      </c>
      <c r="M6600" s="1">
        <v>0</v>
      </c>
      <c r="N6600" s="1" t="s">
        <v>3740</v>
      </c>
      <c r="O6600" s="1">
        <v>44000</v>
      </c>
      <c r="P6600" s="1">
        <v>1238</v>
      </c>
      <c r="Q6600" s="1" t="s">
        <v>3741</v>
      </c>
    </row>
    <row r="6601" spans="1:17" x14ac:dyDescent="0.4">
      <c r="A6601" t="s">
        <v>48</v>
      </c>
      <c r="B6601" t="s">
        <v>49</v>
      </c>
      <c r="C6601" t="s">
        <v>4</v>
      </c>
      <c r="D6601">
        <v>2020</v>
      </c>
      <c r="E6601" s="3">
        <v>6</v>
      </c>
      <c r="F6601" s="21" t="s">
        <v>50</v>
      </c>
      <c r="G6601" s="1">
        <v>200</v>
      </c>
      <c r="H6601" s="1" t="s">
        <v>5907</v>
      </c>
      <c r="J6601" s="1" t="s">
        <v>21</v>
      </c>
      <c r="K6601" s="1" t="s">
        <v>4011</v>
      </c>
      <c r="L6601" s="1" t="s">
        <v>125</v>
      </c>
      <c r="M6601" s="1">
        <v>0</v>
      </c>
      <c r="O6601" s="1">
        <v>43999</v>
      </c>
      <c r="P6601" s="1">
        <v>1219</v>
      </c>
      <c r="Q6601" s="1" t="s">
        <v>4012</v>
      </c>
    </row>
    <row r="6602" spans="1:17" x14ac:dyDescent="0.4">
      <c r="A6602" t="s">
        <v>48</v>
      </c>
      <c r="B6602" t="s">
        <v>1149</v>
      </c>
      <c r="C6602" t="s">
        <v>4</v>
      </c>
      <c r="D6602">
        <v>2020</v>
      </c>
      <c r="E6602" s="3">
        <v>6</v>
      </c>
      <c r="F6602" s="21" t="s">
        <v>50</v>
      </c>
      <c r="G6602" s="1">
        <v>1</v>
      </c>
      <c r="H6602" s="1" t="s">
        <v>5746</v>
      </c>
      <c r="J6602" s="1" t="s">
        <v>1312</v>
      </c>
      <c r="K6602" s="1" t="s">
        <v>1196</v>
      </c>
      <c r="L6602" s="1" t="s">
        <v>1197</v>
      </c>
      <c r="M6602" s="1" t="s">
        <v>4139</v>
      </c>
      <c r="N6602" s="1" t="s">
        <v>4140</v>
      </c>
      <c r="O6602" s="1">
        <v>44005</v>
      </c>
      <c r="P6602" s="1">
        <v>238882</v>
      </c>
      <c r="Q6602" s="1" t="s">
        <v>4141</v>
      </c>
    </row>
    <row r="6603" spans="1:17" x14ac:dyDescent="0.4">
      <c r="A6603" t="s">
        <v>48</v>
      </c>
      <c r="B6603" t="s">
        <v>1149</v>
      </c>
      <c r="C6603" t="s">
        <v>4</v>
      </c>
      <c r="D6603">
        <v>2020</v>
      </c>
      <c r="E6603" s="3">
        <v>6</v>
      </c>
      <c r="F6603" s="21" t="s">
        <v>50</v>
      </c>
      <c r="G6603" s="1">
        <v>2</v>
      </c>
      <c r="H6603" s="1" t="s">
        <v>5742</v>
      </c>
      <c r="J6603" s="1" t="s">
        <v>16</v>
      </c>
      <c r="K6603" s="1" t="s">
        <v>4918</v>
      </c>
      <c r="L6603" s="1" t="s">
        <v>4550</v>
      </c>
      <c r="M6603" s="1" t="s">
        <v>4155</v>
      </c>
      <c r="O6603" s="1">
        <v>44010</v>
      </c>
      <c r="P6603" s="1">
        <v>121993</v>
      </c>
      <c r="Q6603" s="1" t="s">
        <v>4919</v>
      </c>
    </row>
    <row r="6604" spans="1:17" x14ac:dyDescent="0.4">
      <c r="A6604" t="s">
        <v>48</v>
      </c>
      <c r="B6604" t="s">
        <v>1149</v>
      </c>
      <c r="C6604" t="s">
        <v>4</v>
      </c>
      <c r="D6604">
        <v>2020</v>
      </c>
      <c r="E6604" s="3">
        <v>6</v>
      </c>
      <c r="F6604" s="21" t="s">
        <v>50</v>
      </c>
      <c r="G6604" s="1">
        <v>3</v>
      </c>
      <c r="H6604" s="1" t="s">
        <v>62</v>
      </c>
      <c r="J6604" s="1" t="s">
        <v>16</v>
      </c>
      <c r="K6604" s="1" t="s">
        <v>4157</v>
      </c>
      <c r="L6604" s="1" t="s">
        <v>4158</v>
      </c>
      <c r="M6604" s="1" t="s">
        <v>4144</v>
      </c>
      <c r="O6604" s="1">
        <v>43998</v>
      </c>
      <c r="P6604" s="1">
        <v>110446</v>
      </c>
      <c r="Q6604" s="1" t="s">
        <v>4159</v>
      </c>
    </row>
    <row r="6605" spans="1:17" x14ac:dyDescent="0.4">
      <c r="A6605" t="s">
        <v>48</v>
      </c>
      <c r="B6605" t="s">
        <v>1149</v>
      </c>
      <c r="C6605" t="s">
        <v>4</v>
      </c>
      <c r="D6605">
        <v>2020</v>
      </c>
      <c r="E6605" s="3">
        <v>6</v>
      </c>
      <c r="F6605" s="21" t="s">
        <v>50</v>
      </c>
      <c r="G6605" s="1">
        <v>4</v>
      </c>
      <c r="H6605" s="1" t="s">
        <v>5914</v>
      </c>
      <c r="J6605" s="1" t="s">
        <v>3664</v>
      </c>
      <c r="K6605" s="1" t="s">
        <v>1298</v>
      </c>
      <c r="L6605" s="1" t="s">
        <v>1299</v>
      </c>
      <c r="M6605" s="1" t="s">
        <v>4160</v>
      </c>
      <c r="N6605" s="1" t="s">
        <v>4161</v>
      </c>
      <c r="O6605" s="1">
        <v>43899</v>
      </c>
      <c r="P6605" s="1">
        <v>63196</v>
      </c>
      <c r="Q6605" s="1" t="s">
        <v>4162</v>
      </c>
    </row>
    <row r="6606" spans="1:17" x14ac:dyDescent="0.4">
      <c r="A6606" t="s">
        <v>48</v>
      </c>
      <c r="B6606" t="s">
        <v>1149</v>
      </c>
      <c r="C6606" t="s">
        <v>4</v>
      </c>
      <c r="D6606">
        <v>2020</v>
      </c>
      <c r="E6606" s="3">
        <v>6</v>
      </c>
      <c r="F6606" s="21" t="s">
        <v>50</v>
      </c>
      <c r="G6606" s="1">
        <v>5</v>
      </c>
      <c r="H6606" s="1" t="s">
        <v>5745</v>
      </c>
      <c r="J6606" s="1" t="s">
        <v>20</v>
      </c>
      <c r="K6606" s="1" t="s">
        <v>1165</v>
      </c>
      <c r="L6606" s="1" t="s">
        <v>4154</v>
      </c>
      <c r="M6606" s="1" t="s">
        <v>4155</v>
      </c>
      <c r="O6606" s="1">
        <v>43982</v>
      </c>
      <c r="P6606" s="1">
        <v>59750</v>
      </c>
      <c r="Q6606" s="1" t="s">
        <v>4156</v>
      </c>
    </row>
    <row r="6607" spans="1:17" x14ac:dyDescent="0.4">
      <c r="A6607" t="s">
        <v>48</v>
      </c>
      <c r="B6607" t="s">
        <v>1149</v>
      </c>
      <c r="C6607" t="s">
        <v>4</v>
      </c>
      <c r="D6607">
        <v>2020</v>
      </c>
      <c r="E6607" s="3">
        <v>6</v>
      </c>
      <c r="F6607" s="21" t="s">
        <v>50</v>
      </c>
      <c r="G6607" s="1">
        <v>6</v>
      </c>
      <c r="H6607" s="1" t="s">
        <v>5744</v>
      </c>
      <c r="J6607" s="1" t="s">
        <v>3172</v>
      </c>
      <c r="K6607" s="1" t="s">
        <v>4192</v>
      </c>
      <c r="L6607" s="1" t="s">
        <v>4193</v>
      </c>
      <c r="M6607" s="1" t="s">
        <v>4160</v>
      </c>
      <c r="O6607" s="1">
        <v>43979</v>
      </c>
      <c r="P6607" s="1">
        <v>55555</v>
      </c>
      <c r="Q6607" s="1" t="s">
        <v>4194</v>
      </c>
    </row>
    <row r="6608" spans="1:17" x14ac:dyDescent="0.4">
      <c r="A6608" t="s">
        <v>48</v>
      </c>
      <c r="B6608" t="s">
        <v>1149</v>
      </c>
      <c r="C6608" t="s">
        <v>4</v>
      </c>
      <c r="D6608">
        <v>2020</v>
      </c>
      <c r="E6608" s="3">
        <v>6</v>
      </c>
      <c r="F6608" s="21" t="s">
        <v>50</v>
      </c>
      <c r="G6608" s="1">
        <v>7</v>
      </c>
      <c r="H6608" s="1" t="s">
        <v>62</v>
      </c>
      <c r="J6608" s="1" t="s">
        <v>21</v>
      </c>
      <c r="K6608" s="1" t="s">
        <v>4204</v>
      </c>
      <c r="L6608" s="1" t="s">
        <v>4205</v>
      </c>
      <c r="M6608" s="1" t="s">
        <v>4155</v>
      </c>
      <c r="N6608" s="1" t="s">
        <v>4206</v>
      </c>
      <c r="O6608" s="1">
        <v>44001</v>
      </c>
      <c r="P6608" s="1">
        <v>54096</v>
      </c>
      <c r="Q6608" s="1" t="s">
        <v>4207</v>
      </c>
    </row>
    <row r="6609" spans="1:17" x14ac:dyDescent="0.4">
      <c r="A6609" t="s">
        <v>48</v>
      </c>
      <c r="B6609" t="s">
        <v>1149</v>
      </c>
      <c r="C6609" t="s">
        <v>4</v>
      </c>
      <c r="D6609">
        <v>2020</v>
      </c>
      <c r="E6609" s="3">
        <v>6</v>
      </c>
      <c r="F6609" s="21" t="s">
        <v>50</v>
      </c>
      <c r="G6609" s="1">
        <v>8</v>
      </c>
      <c r="H6609" s="1" t="s">
        <v>62</v>
      </c>
      <c r="J6609" s="1" t="s">
        <v>20</v>
      </c>
      <c r="K6609" s="1" t="s">
        <v>4142</v>
      </c>
      <c r="L6609" s="1" t="s">
        <v>4143</v>
      </c>
      <c r="M6609" s="1" t="s">
        <v>4144</v>
      </c>
      <c r="O6609" s="1">
        <v>43750</v>
      </c>
      <c r="P6609" s="1">
        <v>48245</v>
      </c>
      <c r="Q6609" s="1" t="s">
        <v>4145</v>
      </c>
    </row>
    <row r="6610" spans="1:17" x14ac:dyDescent="0.4">
      <c r="A6610" t="s">
        <v>48</v>
      </c>
      <c r="B6610" t="s">
        <v>1149</v>
      </c>
      <c r="C6610" t="s">
        <v>4</v>
      </c>
      <c r="D6610">
        <v>2020</v>
      </c>
      <c r="E6610" s="3">
        <v>6</v>
      </c>
      <c r="F6610" s="21" t="s">
        <v>50</v>
      </c>
      <c r="G6610" s="1">
        <v>9</v>
      </c>
      <c r="H6610" s="1" t="s">
        <v>5743</v>
      </c>
      <c r="J6610" s="1" t="s">
        <v>20</v>
      </c>
      <c r="K6610" s="1" t="s">
        <v>4150</v>
      </c>
      <c r="L6610" s="1" t="s">
        <v>4143</v>
      </c>
      <c r="M6610" s="1" t="s">
        <v>4144</v>
      </c>
      <c r="O6610" s="1">
        <v>43750</v>
      </c>
      <c r="P6610" s="1">
        <v>39386</v>
      </c>
      <c r="Q6610" s="1" t="s">
        <v>4151</v>
      </c>
    </row>
    <row r="6611" spans="1:17" x14ac:dyDescent="0.4">
      <c r="A6611" t="s">
        <v>48</v>
      </c>
      <c r="B6611" t="s">
        <v>1149</v>
      </c>
      <c r="C6611" t="s">
        <v>4</v>
      </c>
      <c r="D6611">
        <v>2020</v>
      </c>
      <c r="E6611" s="3">
        <v>6</v>
      </c>
      <c r="F6611" s="21" t="s">
        <v>50</v>
      </c>
      <c r="G6611" s="1">
        <v>10</v>
      </c>
      <c r="H6611" s="1" t="s">
        <v>5746</v>
      </c>
      <c r="J6611" s="1" t="s">
        <v>27</v>
      </c>
      <c r="K6611" s="1" t="s">
        <v>4174</v>
      </c>
      <c r="L6611" s="1" t="s">
        <v>4175</v>
      </c>
      <c r="M6611" s="1" t="s">
        <v>4155</v>
      </c>
      <c r="O6611" s="1">
        <v>43812</v>
      </c>
      <c r="P6611" s="1">
        <v>38144</v>
      </c>
      <c r="Q6611" s="1" t="s">
        <v>4176</v>
      </c>
    </row>
    <row r="6612" spans="1:17" x14ac:dyDescent="0.4">
      <c r="A6612" t="s">
        <v>48</v>
      </c>
      <c r="B6612" t="s">
        <v>1149</v>
      </c>
      <c r="C6612" t="s">
        <v>4</v>
      </c>
      <c r="D6612">
        <v>2020</v>
      </c>
      <c r="E6612" s="3">
        <v>6</v>
      </c>
      <c r="F6612" s="21" t="s">
        <v>50</v>
      </c>
      <c r="G6612" s="1">
        <v>11</v>
      </c>
      <c r="H6612" s="1" t="s">
        <v>5759</v>
      </c>
      <c r="J6612" s="1" t="s">
        <v>452</v>
      </c>
      <c r="K6612" s="1" t="s">
        <v>4163</v>
      </c>
      <c r="L6612" s="1" t="s">
        <v>4164</v>
      </c>
      <c r="M6612" s="1" t="s">
        <v>4155</v>
      </c>
      <c r="O6612" s="1">
        <v>44009</v>
      </c>
      <c r="P6612" s="1">
        <v>31923</v>
      </c>
      <c r="Q6612" s="1" t="s">
        <v>4165</v>
      </c>
    </row>
    <row r="6613" spans="1:17" x14ac:dyDescent="0.4">
      <c r="A6613" t="s">
        <v>48</v>
      </c>
      <c r="B6613" t="s">
        <v>1149</v>
      </c>
      <c r="C6613" t="s">
        <v>4</v>
      </c>
      <c r="D6613">
        <v>2020</v>
      </c>
      <c r="E6613" s="3">
        <v>6</v>
      </c>
      <c r="F6613" s="21" t="s">
        <v>50</v>
      </c>
      <c r="G6613" s="1">
        <v>12</v>
      </c>
      <c r="H6613" s="1" t="s">
        <v>5749</v>
      </c>
      <c r="J6613" s="1" t="s">
        <v>178</v>
      </c>
      <c r="K6613" s="1" t="s">
        <v>4177</v>
      </c>
      <c r="L6613" s="1" t="s">
        <v>1334</v>
      </c>
      <c r="M6613" s="1" t="s">
        <v>4178</v>
      </c>
      <c r="O6613" s="1">
        <v>43912</v>
      </c>
      <c r="P6613" s="1">
        <v>30595</v>
      </c>
      <c r="Q6613" s="1" t="s">
        <v>4179</v>
      </c>
    </row>
    <row r="6614" spans="1:17" x14ac:dyDescent="0.4">
      <c r="A6614" t="s">
        <v>48</v>
      </c>
      <c r="B6614" t="s">
        <v>1149</v>
      </c>
      <c r="C6614" t="s">
        <v>4</v>
      </c>
      <c r="D6614">
        <v>2020</v>
      </c>
      <c r="E6614" s="3">
        <v>6</v>
      </c>
      <c r="F6614" s="21" t="s">
        <v>50</v>
      </c>
      <c r="G6614" s="1">
        <v>13</v>
      </c>
      <c r="H6614" s="1" t="s">
        <v>6074</v>
      </c>
      <c r="J6614" s="1" t="s">
        <v>16</v>
      </c>
      <c r="K6614" s="1" t="s">
        <v>4484</v>
      </c>
      <c r="L6614" s="1" t="s">
        <v>4485</v>
      </c>
      <c r="M6614" s="1" t="s">
        <v>4255</v>
      </c>
      <c r="N6614" s="1" t="s">
        <v>4486</v>
      </c>
      <c r="O6614" s="1">
        <v>43787</v>
      </c>
      <c r="P6614" s="1">
        <v>25894</v>
      </c>
      <c r="Q6614" s="1" t="s">
        <v>4487</v>
      </c>
    </row>
    <row r="6615" spans="1:17" x14ac:dyDescent="0.4">
      <c r="A6615" t="s">
        <v>48</v>
      </c>
      <c r="B6615" t="s">
        <v>1149</v>
      </c>
      <c r="C6615" t="s">
        <v>4</v>
      </c>
      <c r="D6615">
        <v>2020</v>
      </c>
      <c r="E6615" s="3">
        <v>6</v>
      </c>
      <c r="F6615" s="21" t="s">
        <v>50</v>
      </c>
      <c r="G6615" s="1">
        <v>14</v>
      </c>
      <c r="H6615" s="1" t="s">
        <v>5741</v>
      </c>
      <c r="J6615" s="1" t="s">
        <v>1312</v>
      </c>
      <c r="K6615" s="1" t="s">
        <v>4211</v>
      </c>
      <c r="L6615" s="1" t="s">
        <v>4212</v>
      </c>
      <c r="M6615" s="1" t="s">
        <v>4144</v>
      </c>
      <c r="N6615" s="1" t="s">
        <v>4213</v>
      </c>
      <c r="O6615" s="1">
        <v>43982</v>
      </c>
      <c r="P6615" s="1">
        <v>25388</v>
      </c>
      <c r="Q6615" s="1" t="s">
        <v>4214</v>
      </c>
    </row>
    <row r="6616" spans="1:17" x14ac:dyDescent="0.4">
      <c r="A6616" t="s">
        <v>48</v>
      </c>
      <c r="B6616" t="s">
        <v>1149</v>
      </c>
      <c r="C6616" t="s">
        <v>4</v>
      </c>
      <c r="D6616">
        <v>2020</v>
      </c>
      <c r="E6616" s="3">
        <v>6</v>
      </c>
      <c r="F6616" s="21" t="s">
        <v>50</v>
      </c>
      <c r="G6616" s="1">
        <v>15</v>
      </c>
      <c r="H6616" s="1" t="s">
        <v>5742</v>
      </c>
      <c r="J6616" s="1" t="s">
        <v>21</v>
      </c>
      <c r="K6616" s="1" t="s">
        <v>4183</v>
      </c>
      <c r="L6616" s="1" t="s">
        <v>4184</v>
      </c>
      <c r="M6616" s="1" t="s">
        <v>4178</v>
      </c>
      <c r="O6616" s="1">
        <v>43999</v>
      </c>
      <c r="P6616" s="1">
        <v>23609</v>
      </c>
      <c r="Q6616" s="1" t="s">
        <v>4185</v>
      </c>
    </row>
    <row r="6617" spans="1:17" x14ac:dyDescent="0.4">
      <c r="A6617" t="s">
        <v>48</v>
      </c>
      <c r="B6617" t="s">
        <v>1149</v>
      </c>
      <c r="C6617" t="s">
        <v>4</v>
      </c>
      <c r="D6617">
        <v>2020</v>
      </c>
      <c r="E6617" s="3">
        <v>6</v>
      </c>
      <c r="F6617" s="21" t="s">
        <v>50</v>
      </c>
      <c r="G6617" s="1">
        <v>16</v>
      </c>
      <c r="H6617" s="1" t="s">
        <v>5820</v>
      </c>
      <c r="J6617" s="1" t="s">
        <v>365</v>
      </c>
      <c r="K6617" s="1" t="s">
        <v>4992</v>
      </c>
      <c r="L6617" s="1" t="s">
        <v>4993</v>
      </c>
      <c r="M6617" s="1" t="s">
        <v>4171</v>
      </c>
      <c r="N6617" s="1" t="s">
        <v>4994</v>
      </c>
      <c r="O6617" s="1">
        <v>43973</v>
      </c>
      <c r="P6617" s="1">
        <v>22041</v>
      </c>
      <c r="Q6617" s="1" t="s">
        <v>4995</v>
      </c>
    </row>
    <row r="6618" spans="1:17" x14ac:dyDescent="0.4">
      <c r="A6618" t="s">
        <v>48</v>
      </c>
      <c r="B6618" t="s">
        <v>1149</v>
      </c>
      <c r="C6618" t="s">
        <v>4</v>
      </c>
      <c r="D6618">
        <v>2020</v>
      </c>
      <c r="E6618" s="3">
        <v>6</v>
      </c>
      <c r="F6618" s="21" t="s">
        <v>50</v>
      </c>
      <c r="G6618" s="1">
        <v>17</v>
      </c>
      <c r="H6618" s="1" t="s">
        <v>62</v>
      </c>
      <c r="J6618" s="1" t="s">
        <v>20</v>
      </c>
      <c r="K6618" s="1" t="s">
        <v>4166</v>
      </c>
      <c r="L6618" s="1" t="s">
        <v>4143</v>
      </c>
      <c r="M6618" s="1" t="s">
        <v>4144</v>
      </c>
      <c r="O6618" s="1">
        <v>43750</v>
      </c>
      <c r="P6618" s="1">
        <v>19072</v>
      </c>
      <c r="Q6618" s="1" t="s">
        <v>4167</v>
      </c>
    </row>
    <row r="6619" spans="1:17" x14ac:dyDescent="0.4">
      <c r="A6619" t="s">
        <v>48</v>
      </c>
      <c r="B6619" t="s">
        <v>1149</v>
      </c>
      <c r="C6619" t="s">
        <v>4</v>
      </c>
      <c r="D6619">
        <v>2020</v>
      </c>
      <c r="E6619" s="3">
        <v>6</v>
      </c>
      <c r="F6619" s="21" t="s">
        <v>50</v>
      </c>
      <c r="G6619" s="1">
        <v>18</v>
      </c>
      <c r="H6619" s="1" t="s">
        <v>5741</v>
      </c>
      <c r="J6619" s="1" t="s">
        <v>365</v>
      </c>
      <c r="K6619" s="1" t="s">
        <v>4146</v>
      </c>
      <c r="L6619" s="1" t="s">
        <v>1216</v>
      </c>
      <c r="M6619" s="1" t="s">
        <v>4147</v>
      </c>
      <c r="N6619" s="1" t="s">
        <v>4148</v>
      </c>
      <c r="O6619" s="1">
        <v>43887</v>
      </c>
      <c r="P6619" s="1">
        <v>17938</v>
      </c>
      <c r="Q6619" s="1" t="s">
        <v>4149</v>
      </c>
    </row>
    <row r="6620" spans="1:17" x14ac:dyDescent="0.4">
      <c r="A6620" t="s">
        <v>48</v>
      </c>
      <c r="B6620" t="s">
        <v>1149</v>
      </c>
      <c r="C6620" t="s">
        <v>4</v>
      </c>
      <c r="D6620">
        <v>2020</v>
      </c>
      <c r="E6620" s="3">
        <v>6</v>
      </c>
      <c r="F6620" s="21" t="s">
        <v>50</v>
      </c>
      <c r="G6620" s="1">
        <v>19</v>
      </c>
      <c r="H6620" s="1" t="s">
        <v>6122</v>
      </c>
      <c r="J6620" s="1" t="s">
        <v>20</v>
      </c>
      <c r="K6620" s="1" t="s">
        <v>4737</v>
      </c>
      <c r="L6620" s="1" t="s">
        <v>4738</v>
      </c>
      <c r="M6620" s="1" t="s">
        <v>4144</v>
      </c>
      <c r="O6620" s="1">
        <v>44003</v>
      </c>
      <c r="P6620" s="1">
        <v>17204</v>
      </c>
      <c r="Q6620" s="1" t="s">
        <v>4739</v>
      </c>
    </row>
    <row r="6621" spans="1:17" x14ac:dyDescent="0.4">
      <c r="A6621" t="s">
        <v>48</v>
      </c>
      <c r="B6621" t="s">
        <v>1149</v>
      </c>
      <c r="C6621" t="s">
        <v>4</v>
      </c>
      <c r="D6621">
        <v>2020</v>
      </c>
      <c r="E6621" s="3">
        <v>6</v>
      </c>
      <c r="F6621" s="21" t="s">
        <v>50</v>
      </c>
      <c r="G6621" s="1">
        <v>20</v>
      </c>
      <c r="H6621" s="1" t="s">
        <v>81</v>
      </c>
      <c r="J6621" s="1" t="s">
        <v>1442</v>
      </c>
      <c r="K6621" s="1" t="s">
        <v>6155</v>
      </c>
      <c r="L6621" s="1" t="s">
        <v>6156</v>
      </c>
      <c r="M6621" s="1" t="s">
        <v>4277</v>
      </c>
      <c r="O6621" s="1">
        <v>44003</v>
      </c>
      <c r="P6621" s="1">
        <v>16475</v>
      </c>
      <c r="Q6621" s="1" t="s">
        <v>6157</v>
      </c>
    </row>
    <row r="6622" spans="1:17" x14ac:dyDescent="0.4">
      <c r="A6622" t="s">
        <v>48</v>
      </c>
      <c r="B6622" t="s">
        <v>1149</v>
      </c>
      <c r="C6622" t="s">
        <v>4</v>
      </c>
      <c r="D6622">
        <v>2020</v>
      </c>
      <c r="E6622" s="3">
        <v>6</v>
      </c>
      <c r="F6622" s="21" t="s">
        <v>50</v>
      </c>
      <c r="G6622" s="1">
        <v>21</v>
      </c>
      <c r="H6622" s="1" t="s">
        <v>5746</v>
      </c>
      <c r="J6622" s="1" t="s">
        <v>3497</v>
      </c>
      <c r="K6622" s="1" t="s">
        <v>1150</v>
      </c>
      <c r="L6622" s="1" t="s">
        <v>1151</v>
      </c>
      <c r="M6622" s="1" t="s">
        <v>4171</v>
      </c>
      <c r="N6622" s="1" t="s">
        <v>4172</v>
      </c>
      <c r="O6622" s="1">
        <v>43955</v>
      </c>
      <c r="P6622" s="1">
        <v>16366</v>
      </c>
      <c r="Q6622" s="1" t="s">
        <v>4173</v>
      </c>
    </row>
    <row r="6623" spans="1:17" x14ac:dyDescent="0.4">
      <c r="A6623" t="s">
        <v>48</v>
      </c>
      <c r="B6623" t="s">
        <v>1149</v>
      </c>
      <c r="C6623" t="s">
        <v>4</v>
      </c>
      <c r="D6623">
        <v>2020</v>
      </c>
      <c r="E6623" s="3">
        <v>6</v>
      </c>
      <c r="F6623" s="21" t="s">
        <v>50</v>
      </c>
      <c r="G6623" s="1">
        <v>22</v>
      </c>
      <c r="H6623" s="1" t="s">
        <v>5742</v>
      </c>
      <c r="J6623" s="1" t="s">
        <v>20</v>
      </c>
      <c r="K6623" s="1" t="s">
        <v>4215</v>
      </c>
      <c r="L6623" s="1" t="s">
        <v>2842</v>
      </c>
      <c r="M6623" s="1" t="s">
        <v>4160</v>
      </c>
      <c r="O6623" s="1">
        <v>43999</v>
      </c>
      <c r="P6623" s="1">
        <v>16286</v>
      </c>
      <c r="Q6623" s="1" t="s">
        <v>4216</v>
      </c>
    </row>
    <row r="6624" spans="1:17" x14ac:dyDescent="0.4">
      <c r="A6624" t="s">
        <v>48</v>
      </c>
      <c r="B6624" t="s">
        <v>1149</v>
      </c>
      <c r="C6624" t="s">
        <v>4</v>
      </c>
      <c r="D6624">
        <v>2020</v>
      </c>
      <c r="E6624" s="3">
        <v>6</v>
      </c>
      <c r="F6624" s="21" t="s">
        <v>50</v>
      </c>
      <c r="G6624" s="1">
        <v>23</v>
      </c>
      <c r="H6624" s="1" t="s">
        <v>5864</v>
      </c>
      <c r="J6624" s="1" t="s">
        <v>20</v>
      </c>
      <c r="K6624" s="1" t="s">
        <v>1179</v>
      </c>
      <c r="L6624" s="1" t="s">
        <v>4154</v>
      </c>
      <c r="M6624" s="1" t="s">
        <v>4155</v>
      </c>
      <c r="O6624" s="1">
        <v>43986</v>
      </c>
      <c r="P6624" s="1">
        <v>15023</v>
      </c>
      <c r="Q6624" s="1" t="s">
        <v>4168</v>
      </c>
    </row>
    <row r="6625" spans="1:17" x14ac:dyDescent="0.4">
      <c r="A6625" t="s">
        <v>48</v>
      </c>
      <c r="B6625" t="s">
        <v>1149</v>
      </c>
      <c r="C6625" t="s">
        <v>4</v>
      </c>
      <c r="D6625">
        <v>2020</v>
      </c>
      <c r="E6625" s="3">
        <v>6</v>
      </c>
      <c r="F6625" s="21" t="s">
        <v>50</v>
      </c>
      <c r="G6625" s="1">
        <v>24</v>
      </c>
      <c r="H6625" s="1" t="s">
        <v>62</v>
      </c>
      <c r="J6625" s="1" t="s">
        <v>21</v>
      </c>
      <c r="K6625" s="1" t="s">
        <v>4249</v>
      </c>
      <c r="L6625" s="1" t="s">
        <v>4250</v>
      </c>
      <c r="M6625" s="1" t="s">
        <v>4171</v>
      </c>
      <c r="N6625" s="1" t="s">
        <v>4251</v>
      </c>
      <c r="O6625" s="1">
        <v>43880</v>
      </c>
      <c r="P6625" s="1">
        <v>14195</v>
      </c>
      <c r="Q6625" s="1" t="s">
        <v>4252</v>
      </c>
    </row>
    <row r="6626" spans="1:17" x14ac:dyDescent="0.4">
      <c r="A6626" t="s">
        <v>48</v>
      </c>
      <c r="B6626" t="s">
        <v>1149</v>
      </c>
      <c r="C6626" t="s">
        <v>4</v>
      </c>
      <c r="D6626">
        <v>2020</v>
      </c>
      <c r="E6626" s="3">
        <v>6</v>
      </c>
      <c r="F6626" s="21" t="s">
        <v>50</v>
      </c>
      <c r="G6626" s="1">
        <v>25</v>
      </c>
      <c r="H6626" s="1" t="s">
        <v>5758</v>
      </c>
      <c r="J6626" s="1" t="s">
        <v>20</v>
      </c>
      <c r="K6626" s="1" t="s">
        <v>4195</v>
      </c>
      <c r="L6626" s="1" t="s">
        <v>1236</v>
      </c>
      <c r="M6626" s="1" t="s">
        <v>4144</v>
      </c>
      <c r="N6626" s="1" t="s">
        <v>4196</v>
      </c>
      <c r="O6626" s="1">
        <v>43984</v>
      </c>
      <c r="P6626" s="1">
        <v>14193</v>
      </c>
      <c r="Q6626" s="1" t="s">
        <v>4197</v>
      </c>
    </row>
    <row r="6627" spans="1:17" x14ac:dyDescent="0.4">
      <c r="A6627" t="s">
        <v>48</v>
      </c>
      <c r="B6627" t="s">
        <v>1149</v>
      </c>
      <c r="C6627" t="s">
        <v>4</v>
      </c>
      <c r="D6627">
        <v>2020</v>
      </c>
      <c r="E6627" s="3">
        <v>6</v>
      </c>
      <c r="F6627" s="21" t="s">
        <v>50</v>
      </c>
      <c r="G6627" s="1">
        <v>26</v>
      </c>
      <c r="H6627" s="1" t="s">
        <v>5918</v>
      </c>
      <c r="J6627" s="1" t="s">
        <v>21</v>
      </c>
      <c r="K6627" s="1" t="s">
        <v>4286</v>
      </c>
      <c r="L6627" s="1" t="s">
        <v>4287</v>
      </c>
      <c r="M6627" s="1" t="s">
        <v>4155</v>
      </c>
      <c r="O6627" s="1">
        <v>43949</v>
      </c>
      <c r="P6627" s="1">
        <v>13314</v>
      </c>
      <c r="Q6627" s="1" t="s">
        <v>4288</v>
      </c>
    </row>
    <row r="6628" spans="1:17" x14ac:dyDescent="0.4">
      <c r="A6628" t="s">
        <v>48</v>
      </c>
      <c r="B6628" t="s">
        <v>1149</v>
      </c>
      <c r="C6628" t="s">
        <v>4</v>
      </c>
      <c r="D6628">
        <v>2020</v>
      </c>
      <c r="E6628" s="3">
        <v>6</v>
      </c>
      <c r="F6628" s="21" t="s">
        <v>50</v>
      </c>
      <c r="G6628" s="1">
        <v>27</v>
      </c>
      <c r="H6628" s="1" t="s">
        <v>5749</v>
      </c>
      <c r="J6628" s="1" t="s">
        <v>317</v>
      </c>
      <c r="K6628" s="1" t="s">
        <v>4339</v>
      </c>
      <c r="L6628" s="1" t="s">
        <v>4340</v>
      </c>
      <c r="M6628" s="1" t="s">
        <v>4160</v>
      </c>
      <c r="N6628" s="1" t="s">
        <v>4341</v>
      </c>
      <c r="O6628" s="1">
        <v>44006</v>
      </c>
      <c r="P6628" s="1">
        <v>13287</v>
      </c>
      <c r="Q6628" s="1" t="s">
        <v>4342</v>
      </c>
    </row>
    <row r="6629" spans="1:17" x14ac:dyDescent="0.4">
      <c r="A6629" t="s">
        <v>48</v>
      </c>
      <c r="B6629" t="s">
        <v>1149</v>
      </c>
      <c r="C6629" t="s">
        <v>4</v>
      </c>
      <c r="D6629">
        <v>2020</v>
      </c>
      <c r="E6629" s="3">
        <v>6</v>
      </c>
      <c r="F6629" s="21" t="s">
        <v>50</v>
      </c>
      <c r="G6629" s="1">
        <v>28</v>
      </c>
      <c r="H6629" s="1" t="s">
        <v>5823</v>
      </c>
      <c r="J6629" s="1" t="s">
        <v>304</v>
      </c>
      <c r="K6629" s="1" t="s">
        <v>1560</v>
      </c>
      <c r="L6629" s="1" t="s">
        <v>4343</v>
      </c>
      <c r="M6629" s="1" t="s">
        <v>4171</v>
      </c>
      <c r="O6629" s="1">
        <v>43921</v>
      </c>
      <c r="P6629" s="1">
        <v>10451</v>
      </c>
      <c r="Q6629" s="1" t="s">
        <v>4344</v>
      </c>
    </row>
    <row r="6630" spans="1:17" x14ac:dyDescent="0.4">
      <c r="A6630" t="s">
        <v>48</v>
      </c>
      <c r="B6630" t="s">
        <v>1149</v>
      </c>
      <c r="C6630" t="s">
        <v>4</v>
      </c>
      <c r="D6630">
        <v>2020</v>
      </c>
      <c r="E6630" s="3">
        <v>6</v>
      </c>
      <c r="F6630" s="21" t="s">
        <v>50</v>
      </c>
      <c r="G6630" s="1">
        <v>29</v>
      </c>
      <c r="H6630" s="1" t="s">
        <v>5814</v>
      </c>
      <c r="J6630" s="1" t="s">
        <v>3149</v>
      </c>
      <c r="K6630" s="1" t="s">
        <v>4989</v>
      </c>
      <c r="L6630" s="1" t="s">
        <v>4990</v>
      </c>
      <c r="M6630" s="1" t="s">
        <v>4147</v>
      </c>
      <c r="O6630" s="1">
        <v>44005</v>
      </c>
      <c r="P6630" s="1">
        <v>10272</v>
      </c>
      <c r="Q6630" s="1" t="s">
        <v>4991</v>
      </c>
    </row>
    <row r="6631" spans="1:17" x14ac:dyDescent="0.4">
      <c r="A6631" t="s">
        <v>48</v>
      </c>
      <c r="B6631" t="s">
        <v>1149</v>
      </c>
      <c r="C6631" t="s">
        <v>4</v>
      </c>
      <c r="D6631">
        <v>2020</v>
      </c>
      <c r="E6631" s="3">
        <v>6</v>
      </c>
      <c r="F6631" s="21" t="s">
        <v>50</v>
      </c>
      <c r="G6631" s="1">
        <v>30</v>
      </c>
      <c r="H6631" s="1" t="s">
        <v>5765</v>
      </c>
      <c r="J6631" s="1" t="s">
        <v>20</v>
      </c>
      <c r="K6631" s="1" t="s">
        <v>6158</v>
      </c>
      <c r="L6631" s="1" t="s">
        <v>4325</v>
      </c>
      <c r="M6631" s="1" t="s">
        <v>4147</v>
      </c>
      <c r="N6631" s="1" t="s">
        <v>4326</v>
      </c>
      <c r="O6631" s="1">
        <v>43965</v>
      </c>
      <c r="P6631" s="1">
        <v>9826</v>
      </c>
      <c r="Q6631" s="1" t="s">
        <v>4327</v>
      </c>
    </row>
    <row r="6632" spans="1:17" x14ac:dyDescent="0.4">
      <c r="A6632" t="s">
        <v>48</v>
      </c>
      <c r="B6632" t="s">
        <v>1149</v>
      </c>
      <c r="C6632" t="s">
        <v>4</v>
      </c>
      <c r="D6632">
        <v>2020</v>
      </c>
      <c r="E6632" s="3">
        <v>6</v>
      </c>
      <c r="F6632" s="21" t="s">
        <v>50</v>
      </c>
      <c r="G6632" s="1">
        <v>31</v>
      </c>
      <c r="H6632" s="1" t="s">
        <v>5759</v>
      </c>
      <c r="J6632" s="1" t="s">
        <v>1312</v>
      </c>
      <c r="K6632" s="1" t="s">
        <v>1451</v>
      </c>
      <c r="L6632" s="1" t="s">
        <v>4321</v>
      </c>
      <c r="M6632" s="1" t="s">
        <v>4152</v>
      </c>
      <c r="N6632" s="1" t="s">
        <v>4322</v>
      </c>
      <c r="O6632" s="1">
        <v>43903</v>
      </c>
      <c r="P6632" s="1">
        <v>9760</v>
      </c>
      <c r="Q6632" s="1" t="s">
        <v>4323</v>
      </c>
    </row>
    <row r="6633" spans="1:17" x14ac:dyDescent="0.4">
      <c r="A6633" t="s">
        <v>48</v>
      </c>
      <c r="B6633" t="s">
        <v>1149</v>
      </c>
      <c r="C6633" t="s">
        <v>4</v>
      </c>
      <c r="D6633">
        <v>2020</v>
      </c>
      <c r="E6633" s="3">
        <v>6</v>
      </c>
      <c r="F6633" s="21" t="s">
        <v>50</v>
      </c>
      <c r="G6633" s="1">
        <v>32</v>
      </c>
      <c r="H6633" s="1" t="s">
        <v>62</v>
      </c>
      <c r="J6633" s="1" t="s">
        <v>11</v>
      </c>
      <c r="K6633" s="1" t="s">
        <v>4242</v>
      </c>
      <c r="L6633" s="1" t="s">
        <v>1233</v>
      </c>
      <c r="M6633" s="1" t="s">
        <v>4160</v>
      </c>
      <c r="O6633" s="1">
        <v>43991</v>
      </c>
      <c r="P6633" s="1">
        <v>8801</v>
      </c>
      <c r="Q6633" s="1" t="s">
        <v>4243</v>
      </c>
    </row>
    <row r="6634" spans="1:17" x14ac:dyDescent="0.4">
      <c r="A6634" t="s">
        <v>48</v>
      </c>
      <c r="B6634" t="s">
        <v>1149</v>
      </c>
      <c r="C6634" t="s">
        <v>4</v>
      </c>
      <c r="D6634">
        <v>2020</v>
      </c>
      <c r="E6634" s="3">
        <v>6</v>
      </c>
      <c r="F6634" s="21" t="s">
        <v>50</v>
      </c>
      <c r="G6634" s="1">
        <v>33</v>
      </c>
      <c r="H6634" s="1" t="s">
        <v>5746</v>
      </c>
      <c r="J6634" s="1" t="s">
        <v>21</v>
      </c>
      <c r="K6634" s="1" t="s">
        <v>4257</v>
      </c>
      <c r="L6634" s="1" t="s">
        <v>4258</v>
      </c>
      <c r="M6634" s="1" t="s">
        <v>4152</v>
      </c>
      <c r="O6634" s="1">
        <v>43803</v>
      </c>
      <c r="P6634" s="1">
        <v>8551</v>
      </c>
      <c r="Q6634" s="1" t="s">
        <v>4259</v>
      </c>
    </row>
    <row r="6635" spans="1:17" x14ac:dyDescent="0.4">
      <c r="A6635" t="s">
        <v>48</v>
      </c>
      <c r="B6635" t="s">
        <v>1149</v>
      </c>
      <c r="C6635" t="s">
        <v>4</v>
      </c>
      <c r="D6635">
        <v>2020</v>
      </c>
      <c r="E6635" s="3">
        <v>6</v>
      </c>
      <c r="F6635" s="21" t="s">
        <v>50</v>
      </c>
      <c r="G6635" s="1">
        <v>34</v>
      </c>
      <c r="H6635" s="1" t="s">
        <v>5860</v>
      </c>
      <c r="J6635" s="1" t="s">
        <v>20</v>
      </c>
      <c r="K6635" s="1" t="s">
        <v>4186</v>
      </c>
      <c r="L6635" s="1" t="s">
        <v>4143</v>
      </c>
      <c r="M6635" s="1" t="s">
        <v>4144</v>
      </c>
      <c r="O6635" s="1">
        <v>43470</v>
      </c>
      <c r="P6635" s="1">
        <v>8544</v>
      </c>
      <c r="Q6635" s="1" t="s">
        <v>4187</v>
      </c>
    </row>
    <row r="6636" spans="1:17" x14ac:dyDescent="0.4">
      <c r="A6636" t="s">
        <v>48</v>
      </c>
      <c r="B6636" t="s">
        <v>1149</v>
      </c>
      <c r="C6636" t="s">
        <v>4</v>
      </c>
      <c r="D6636">
        <v>2020</v>
      </c>
      <c r="E6636" s="3">
        <v>6</v>
      </c>
      <c r="F6636" s="21" t="s">
        <v>50</v>
      </c>
      <c r="G6636" s="1">
        <v>35</v>
      </c>
      <c r="H6636" s="1" t="s">
        <v>6159</v>
      </c>
      <c r="J6636" s="1" t="s">
        <v>20</v>
      </c>
      <c r="K6636" s="1" t="s">
        <v>4331</v>
      </c>
      <c r="L6636" s="1" t="s">
        <v>4332</v>
      </c>
      <c r="M6636" s="1" t="s">
        <v>4144</v>
      </c>
      <c r="O6636" s="1">
        <v>43497</v>
      </c>
      <c r="P6636" s="1">
        <v>8413</v>
      </c>
      <c r="Q6636" s="1" t="s">
        <v>4333</v>
      </c>
    </row>
    <row r="6637" spans="1:17" x14ac:dyDescent="0.4">
      <c r="A6637" t="s">
        <v>48</v>
      </c>
      <c r="B6637" t="s">
        <v>1149</v>
      </c>
      <c r="C6637" t="s">
        <v>4</v>
      </c>
      <c r="D6637">
        <v>2020</v>
      </c>
      <c r="E6637" s="3">
        <v>6</v>
      </c>
      <c r="F6637" s="21" t="s">
        <v>50</v>
      </c>
      <c r="G6637" s="1">
        <v>36</v>
      </c>
      <c r="H6637" s="1" t="s">
        <v>5765</v>
      </c>
      <c r="J6637" s="1" t="s">
        <v>10</v>
      </c>
      <c r="K6637" s="1" t="s">
        <v>1156</v>
      </c>
      <c r="L6637" s="1" t="s">
        <v>1157</v>
      </c>
      <c r="M6637" s="1" t="s">
        <v>4181</v>
      </c>
      <c r="O6637" s="1">
        <v>44006</v>
      </c>
      <c r="P6637" s="1">
        <v>8336</v>
      </c>
      <c r="Q6637" s="1" t="s">
        <v>4219</v>
      </c>
    </row>
    <row r="6638" spans="1:17" x14ac:dyDescent="0.4">
      <c r="A6638" t="s">
        <v>48</v>
      </c>
      <c r="B6638" t="s">
        <v>1149</v>
      </c>
      <c r="C6638" t="s">
        <v>4</v>
      </c>
      <c r="D6638">
        <v>2020</v>
      </c>
      <c r="E6638" s="3">
        <v>6</v>
      </c>
      <c r="F6638" s="21" t="s">
        <v>50</v>
      </c>
      <c r="G6638" s="1">
        <v>37</v>
      </c>
      <c r="H6638" s="1" t="s">
        <v>5820</v>
      </c>
      <c r="J6638" s="1" t="s">
        <v>20</v>
      </c>
      <c r="K6638" s="1" t="s">
        <v>4198</v>
      </c>
      <c r="L6638" s="1" t="s">
        <v>4143</v>
      </c>
      <c r="M6638" s="1" t="s">
        <v>4144</v>
      </c>
      <c r="O6638" s="1">
        <v>43750</v>
      </c>
      <c r="P6638" s="1">
        <v>8335</v>
      </c>
      <c r="Q6638" s="1" t="s">
        <v>4199</v>
      </c>
    </row>
    <row r="6639" spans="1:17" x14ac:dyDescent="0.4">
      <c r="A6639" t="s">
        <v>48</v>
      </c>
      <c r="B6639" t="s">
        <v>1149</v>
      </c>
      <c r="C6639" t="s">
        <v>4</v>
      </c>
      <c r="D6639">
        <v>2020</v>
      </c>
      <c r="E6639" s="3">
        <v>6</v>
      </c>
      <c r="F6639" s="21" t="s">
        <v>50</v>
      </c>
      <c r="G6639" s="1">
        <v>38</v>
      </c>
      <c r="H6639" s="1" t="s">
        <v>62</v>
      </c>
      <c r="J6639" s="1" t="s">
        <v>27</v>
      </c>
      <c r="K6639" s="1" t="s">
        <v>1206</v>
      </c>
      <c r="L6639" s="1" t="s">
        <v>4231</v>
      </c>
      <c r="M6639" s="1" t="s">
        <v>4181</v>
      </c>
      <c r="O6639" s="1">
        <v>42718</v>
      </c>
      <c r="P6639" s="1">
        <v>8069</v>
      </c>
      <c r="Q6639" s="1" t="s">
        <v>4232</v>
      </c>
    </row>
    <row r="6640" spans="1:17" x14ac:dyDescent="0.4">
      <c r="A6640" t="s">
        <v>48</v>
      </c>
      <c r="B6640" t="s">
        <v>1149</v>
      </c>
      <c r="C6640" t="s">
        <v>4</v>
      </c>
      <c r="D6640">
        <v>2020</v>
      </c>
      <c r="E6640" s="3">
        <v>6</v>
      </c>
      <c r="F6640" s="21" t="s">
        <v>50</v>
      </c>
      <c r="G6640" s="1">
        <v>39</v>
      </c>
      <c r="H6640" s="1" t="s">
        <v>5799</v>
      </c>
      <c r="J6640" s="1" t="s">
        <v>304</v>
      </c>
      <c r="K6640" s="1" t="s">
        <v>1313</v>
      </c>
      <c r="L6640" s="1" t="s">
        <v>1314</v>
      </c>
      <c r="M6640" s="1" t="s">
        <v>4152</v>
      </c>
      <c r="O6640" s="1">
        <v>43973</v>
      </c>
      <c r="P6640" s="1">
        <v>7887</v>
      </c>
      <c r="Q6640" s="1" t="s">
        <v>4153</v>
      </c>
    </row>
    <row r="6641" spans="1:17" x14ac:dyDescent="0.4">
      <c r="A6641" t="s">
        <v>48</v>
      </c>
      <c r="B6641" t="s">
        <v>1149</v>
      </c>
      <c r="C6641" t="s">
        <v>4</v>
      </c>
      <c r="D6641">
        <v>2020</v>
      </c>
      <c r="E6641" s="3">
        <v>6</v>
      </c>
      <c r="F6641" s="21" t="s">
        <v>50</v>
      </c>
      <c r="G6641" s="1">
        <v>40</v>
      </c>
      <c r="H6641" s="1" t="s">
        <v>5741</v>
      </c>
      <c r="J6641" s="1" t="s">
        <v>452</v>
      </c>
      <c r="K6641" s="1" t="s">
        <v>1346</v>
      </c>
      <c r="L6641" s="1" t="s">
        <v>4190</v>
      </c>
      <c r="M6641" s="1" t="s">
        <v>4155</v>
      </c>
      <c r="O6641" s="1">
        <v>43055</v>
      </c>
      <c r="P6641" s="1">
        <v>7843</v>
      </c>
      <c r="Q6641" s="1" t="s">
        <v>4191</v>
      </c>
    </row>
    <row r="6642" spans="1:17" x14ac:dyDescent="0.4">
      <c r="A6642" t="s">
        <v>48</v>
      </c>
      <c r="B6642" t="s">
        <v>1149</v>
      </c>
      <c r="C6642" t="s">
        <v>4</v>
      </c>
      <c r="D6642">
        <v>2020</v>
      </c>
      <c r="E6642" s="3">
        <v>6</v>
      </c>
      <c r="F6642" s="21" t="s">
        <v>50</v>
      </c>
      <c r="G6642" s="1">
        <v>41</v>
      </c>
      <c r="H6642" s="1" t="s">
        <v>5765</v>
      </c>
      <c r="J6642" s="1" t="s">
        <v>20</v>
      </c>
      <c r="K6642" s="1" t="s">
        <v>4272</v>
      </c>
      <c r="L6642" s="1" t="s">
        <v>4273</v>
      </c>
      <c r="M6642" s="1" t="s">
        <v>4144</v>
      </c>
      <c r="O6642" s="1">
        <v>43976</v>
      </c>
      <c r="P6642" s="1">
        <v>7679</v>
      </c>
      <c r="Q6642" s="1" t="s">
        <v>4274</v>
      </c>
    </row>
    <row r="6643" spans="1:17" x14ac:dyDescent="0.4">
      <c r="A6643" t="s">
        <v>48</v>
      </c>
      <c r="B6643" t="s">
        <v>1149</v>
      </c>
      <c r="C6643" t="s">
        <v>4</v>
      </c>
      <c r="D6643">
        <v>2020</v>
      </c>
      <c r="E6643" s="3">
        <v>6</v>
      </c>
      <c r="F6643" s="21" t="s">
        <v>50</v>
      </c>
      <c r="G6643" s="1">
        <v>42</v>
      </c>
      <c r="H6643" s="1" t="s">
        <v>6090</v>
      </c>
      <c r="J6643" s="1" t="s">
        <v>317</v>
      </c>
      <c r="K6643" s="1" t="s">
        <v>4253</v>
      </c>
      <c r="L6643" s="1" t="s">
        <v>4254</v>
      </c>
      <c r="M6643" s="1" t="s">
        <v>4255</v>
      </c>
      <c r="O6643" s="1">
        <v>43741</v>
      </c>
      <c r="P6643" s="1">
        <v>7581</v>
      </c>
      <c r="Q6643" s="1" t="s">
        <v>4256</v>
      </c>
    </row>
    <row r="6644" spans="1:17" x14ac:dyDescent="0.4">
      <c r="A6644" t="s">
        <v>48</v>
      </c>
      <c r="B6644" t="s">
        <v>1149</v>
      </c>
      <c r="C6644" t="s">
        <v>4</v>
      </c>
      <c r="D6644">
        <v>2020</v>
      </c>
      <c r="E6644" s="3">
        <v>6</v>
      </c>
      <c r="F6644" s="21" t="s">
        <v>50</v>
      </c>
      <c r="G6644" s="1">
        <v>43</v>
      </c>
      <c r="H6644" s="1" t="s">
        <v>5767</v>
      </c>
      <c r="J6644" s="1" t="s">
        <v>20</v>
      </c>
      <c r="K6644" s="1" t="s">
        <v>4220</v>
      </c>
      <c r="L6644" s="1" t="s">
        <v>4221</v>
      </c>
      <c r="M6644" s="1" t="s">
        <v>4144</v>
      </c>
      <c r="O6644" s="1">
        <v>43470</v>
      </c>
      <c r="P6644" s="1">
        <v>7556</v>
      </c>
      <c r="Q6644" s="1" t="s">
        <v>4222</v>
      </c>
    </row>
    <row r="6645" spans="1:17" x14ac:dyDescent="0.4">
      <c r="A6645" t="s">
        <v>48</v>
      </c>
      <c r="B6645" t="s">
        <v>1149</v>
      </c>
      <c r="C6645" t="s">
        <v>4</v>
      </c>
      <c r="D6645">
        <v>2020</v>
      </c>
      <c r="E6645" s="3">
        <v>6</v>
      </c>
      <c r="F6645" s="21" t="s">
        <v>50</v>
      </c>
      <c r="G6645" s="1">
        <v>44</v>
      </c>
      <c r="H6645" s="1" t="s">
        <v>5765</v>
      </c>
      <c r="J6645" s="1" t="s">
        <v>17</v>
      </c>
      <c r="K6645" s="1" t="s">
        <v>4200</v>
      </c>
      <c r="L6645" s="1" t="s">
        <v>4201</v>
      </c>
      <c r="M6645" s="1" t="s">
        <v>4155</v>
      </c>
      <c r="N6645" s="1" t="s">
        <v>4202</v>
      </c>
      <c r="O6645" s="1">
        <v>43964</v>
      </c>
      <c r="P6645" s="1">
        <v>7480</v>
      </c>
      <c r="Q6645" s="1" t="s">
        <v>4203</v>
      </c>
    </row>
    <row r="6646" spans="1:17" x14ac:dyDescent="0.4">
      <c r="A6646" t="s">
        <v>48</v>
      </c>
      <c r="B6646" t="s">
        <v>1149</v>
      </c>
      <c r="C6646" t="s">
        <v>4</v>
      </c>
      <c r="D6646">
        <v>2020</v>
      </c>
      <c r="E6646" s="3">
        <v>6</v>
      </c>
      <c r="F6646" s="21" t="s">
        <v>50</v>
      </c>
      <c r="G6646" s="1">
        <v>45</v>
      </c>
      <c r="H6646" s="1" t="s">
        <v>5757</v>
      </c>
      <c r="J6646" s="1" t="s">
        <v>20</v>
      </c>
      <c r="K6646" s="1" t="s">
        <v>4226</v>
      </c>
      <c r="L6646" s="1" t="s">
        <v>4143</v>
      </c>
      <c r="M6646" s="1" t="s">
        <v>4144</v>
      </c>
      <c r="O6646" s="1">
        <v>43768</v>
      </c>
      <c r="P6646" s="1">
        <v>7139</v>
      </c>
      <c r="Q6646" s="1" t="s">
        <v>4227</v>
      </c>
    </row>
    <row r="6647" spans="1:17" x14ac:dyDescent="0.4">
      <c r="A6647" t="s">
        <v>48</v>
      </c>
      <c r="B6647" t="s">
        <v>1149</v>
      </c>
      <c r="C6647" t="s">
        <v>4</v>
      </c>
      <c r="D6647">
        <v>2020</v>
      </c>
      <c r="E6647" s="3">
        <v>6</v>
      </c>
      <c r="F6647" s="21" t="s">
        <v>50</v>
      </c>
      <c r="G6647" s="1">
        <v>46</v>
      </c>
      <c r="H6647" s="1" t="s">
        <v>5745</v>
      </c>
      <c r="J6647" s="1" t="s">
        <v>20</v>
      </c>
      <c r="K6647" s="1" t="s">
        <v>4208</v>
      </c>
      <c r="L6647" s="1" t="s">
        <v>4209</v>
      </c>
      <c r="M6647" s="1" t="s">
        <v>4155</v>
      </c>
      <c r="O6647" s="1">
        <v>43951</v>
      </c>
      <c r="P6647" s="1">
        <v>6897</v>
      </c>
      <c r="Q6647" s="1" t="s">
        <v>4210</v>
      </c>
    </row>
    <row r="6648" spans="1:17" x14ac:dyDescent="0.4">
      <c r="A6648" t="s">
        <v>48</v>
      </c>
      <c r="B6648" t="s">
        <v>1149</v>
      </c>
      <c r="C6648" t="s">
        <v>4</v>
      </c>
      <c r="D6648">
        <v>2020</v>
      </c>
      <c r="E6648" s="3">
        <v>6</v>
      </c>
      <c r="F6648" s="21" t="s">
        <v>50</v>
      </c>
      <c r="G6648" s="1">
        <v>47</v>
      </c>
      <c r="H6648" s="1" t="s">
        <v>5906</v>
      </c>
      <c r="J6648" s="1" t="s">
        <v>20</v>
      </c>
      <c r="K6648" s="1" t="s">
        <v>4236</v>
      </c>
      <c r="L6648" s="1" t="s">
        <v>4237</v>
      </c>
      <c r="M6648" s="1" t="s">
        <v>4144</v>
      </c>
      <c r="O6648" s="1">
        <v>43956</v>
      </c>
      <c r="P6648" s="1">
        <v>6683</v>
      </c>
      <c r="Q6648" s="1" t="s">
        <v>4238</v>
      </c>
    </row>
    <row r="6649" spans="1:17" x14ac:dyDescent="0.4">
      <c r="A6649" t="s">
        <v>48</v>
      </c>
      <c r="B6649" t="s">
        <v>1149</v>
      </c>
      <c r="C6649" t="s">
        <v>4</v>
      </c>
      <c r="D6649">
        <v>2020</v>
      </c>
      <c r="E6649" s="3">
        <v>6</v>
      </c>
      <c r="F6649" s="21" t="s">
        <v>50</v>
      </c>
      <c r="G6649" s="1">
        <v>48</v>
      </c>
      <c r="H6649" s="1" t="s">
        <v>5745</v>
      </c>
      <c r="J6649" s="1" t="s">
        <v>3172</v>
      </c>
      <c r="K6649" s="1" t="s">
        <v>4451</v>
      </c>
      <c r="L6649" s="1" t="s">
        <v>4452</v>
      </c>
      <c r="M6649" s="1" t="s">
        <v>4181</v>
      </c>
      <c r="O6649" s="1">
        <v>43999</v>
      </c>
      <c r="P6649" s="1">
        <v>6455</v>
      </c>
      <c r="Q6649" s="1" t="s">
        <v>4453</v>
      </c>
    </row>
    <row r="6650" spans="1:17" x14ac:dyDescent="0.4">
      <c r="A6650" t="s">
        <v>48</v>
      </c>
      <c r="B6650" t="s">
        <v>1149</v>
      </c>
      <c r="C6650" t="s">
        <v>4</v>
      </c>
      <c r="D6650">
        <v>2020</v>
      </c>
      <c r="E6650" s="3">
        <v>6</v>
      </c>
      <c r="F6650" s="21" t="s">
        <v>50</v>
      </c>
      <c r="G6650" s="1">
        <v>49</v>
      </c>
      <c r="H6650" s="1" t="s">
        <v>5749</v>
      </c>
      <c r="J6650" s="1" t="s">
        <v>9</v>
      </c>
      <c r="K6650" s="1" t="s">
        <v>4281</v>
      </c>
      <c r="L6650" s="1" t="s">
        <v>4282</v>
      </c>
      <c r="M6650" s="1" t="s">
        <v>4160</v>
      </c>
      <c r="O6650" s="1">
        <v>43421</v>
      </c>
      <c r="P6650" s="1">
        <v>6443</v>
      </c>
      <c r="Q6650" s="1" t="s">
        <v>4283</v>
      </c>
    </row>
    <row r="6651" spans="1:17" x14ac:dyDescent="0.4">
      <c r="A6651" t="s">
        <v>48</v>
      </c>
      <c r="B6651" t="s">
        <v>1149</v>
      </c>
      <c r="C6651" t="s">
        <v>4</v>
      </c>
      <c r="D6651">
        <v>2020</v>
      </c>
      <c r="E6651" s="3">
        <v>6</v>
      </c>
      <c r="F6651" s="21" t="s">
        <v>50</v>
      </c>
      <c r="G6651" s="1">
        <v>50</v>
      </c>
      <c r="H6651" s="1" t="s">
        <v>5809</v>
      </c>
      <c r="J6651" s="1" t="s">
        <v>20</v>
      </c>
      <c r="K6651" s="1" t="s">
        <v>4217</v>
      </c>
      <c r="L6651" s="1" t="s">
        <v>4143</v>
      </c>
      <c r="M6651" s="1" t="s">
        <v>4144</v>
      </c>
      <c r="O6651" s="1">
        <v>43755</v>
      </c>
      <c r="P6651" s="1">
        <v>6422</v>
      </c>
      <c r="Q6651" s="1" t="s">
        <v>4218</v>
      </c>
    </row>
    <row r="6652" spans="1:17" x14ac:dyDescent="0.4">
      <c r="A6652" t="s">
        <v>48</v>
      </c>
      <c r="B6652" t="s">
        <v>1149</v>
      </c>
      <c r="C6652" t="s">
        <v>4</v>
      </c>
      <c r="D6652">
        <v>2020</v>
      </c>
      <c r="E6652" s="3">
        <v>6</v>
      </c>
      <c r="F6652" s="21" t="s">
        <v>50</v>
      </c>
      <c r="G6652" s="1">
        <v>51</v>
      </c>
      <c r="H6652" s="1" t="s">
        <v>5775</v>
      </c>
      <c r="J6652" s="1" t="s">
        <v>304</v>
      </c>
      <c r="K6652" s="1" t="s">
        <v>1523</v>
      </c>
      <c r="L6652" s="1" t="s">
        <v>4409</v>
      </c>
      <c r="M6652" s="1" t="s">
        <v>4181</v>
      </c>
      <c r="O6652" s="1">
        <v>43060</v>
      </c>
      <c r="P6652" s="1">
        <v>6070</v>
      </c>
      <c r="Q6652" s="1" t="s">
        <v>4410</v>
      </c>
    </row>
    <row r="6653" spans="1:17" x14ac:dyDescent="0.4">
      <c r="A6653" t="s">
        <v>48</v>
      </c>
      <c r="B6653" t="s">
        <v>1149</v>
      </c>
      <c r="C6653" t="s">
        <v>4</v>
      </c>
      <c r="D6653">
        <v>2020</v>
      </c>
      <c r="E6653" s="3">
        <v>6</v>
      </c>
      <c r="F6653" s="21" t="s">
        <v>50</v>
      </c>
      <c r="G6653" s="1">
        <v>52</v>
      </c>
      <c r="H6653" s="1" t="s">
        <v>81</v>
      </c>
      <c r="J6653" s="1" t="s">
        <v>16</v>
      </c>
      <c r="K6653" s="1" t="s">
        <v>6160</v>
      </c>
      <c r="L6653" s="1" t="s">
        <v>4158</v>
      </c>
      <c r="M6653" s="1" t="s">
        <v>4144</v>
      </c>
      <c r="O6653" s="1">
        <v>44012</v>
      </c>
      <c r="P6653" s="1">
        <v>6045</v>
      </c>
      <c r="Q6653" s="1" t="s">
        <v>6161</v>
      </c>
    </row>
    <row r="6654" spans="1:17" x14ac:dyDescent="0.4">
      <c r="A6654" t="s">
        <v>48</v>
      </c>
      <c r="B6654" t="s">
        <v>1149</v>
      </c>
      <c r="C6654" t="s">
        <v>4</v>
      </c>
      <c r="D6654">
        <v>2020</v>
      </c>
      <c r="E6654" s="3">
        <v>6</v>
      </c>
      <c r="F6654" s="21" t="s">
        <v>50</v>
      </c>
      <c r="G6654" s="1">
        <v>53</v>
      </c>
      <c r="H6654" s="1" t="s">
        <v>5860</v>
      </c>
      <c r="J6654" s="1" t="s">
        <v>3664</v>
      </c>
      <c r="K6654" s="1" t="s">
        <v>1501</v>
      </c>
      <c r="L6654" s="1" t="s">
        <v>4228</v>
      </c>
      <c r="M6654" s="1" t="s">
        <v>4155</v>
      </c>
      <c r="N6654" s="1" t="s">
        <v>4229</v>
      </c>
      <c r="O6654" s="1">
        <v>43918</v>
      </c>
      <c r="P6654" s="1">
        <v>5933</v>
      </c>
      <c r="Q6654" s="1" t="s">
        <v>4230</v>
      </c>
    </row>
    <row r="6655" spans="1:17" x14ac:dyDescent="0.4">
      <c r="A6655" t="s">
        <v>48</v>
      </c>
      <c r="B6655" t="s">
        <v>1149</v>
      </c>
      <c r="C6655" t="s">
        <v>4</v>
      </c>
      <c r="D6655">
        <v>2020</v>
      </c>
      <c r="E6655" s="3">
        <v>6</v>
      </c>
      <c r="F6655" s="21" t="s">
        <v>50</v>
      </c>
      <c r="G6655" s="1">
        <v>54</v>
      </c>
      <c r="H6655" s="1" t="s">
        <v>5756</v>
      </c>
      <c r="J6655" s="1" t="s">
        <v>1312</v>
      </c>
      <c r="K6655" s="1" t="s">
        <v>1499</v>
      </c>
      <c r="L6655" s="1" t="s">
        <v>4298</v>
      </c>
      <c r="M6655" s="1" t="s">
        <v>4181</v>
      </c>
      <c r="O6655" s="1">
        <v>43949</v>
      </c>
      <c r="P6655" s="1">
        <v>5760</v>
      </c>
      <c r="Q6655" s="1" t="s">
        <v>4299</v>
      </c>
    </row>
    <row r="6656" spans="1:17" x14ac:dyDescent="0.4">
      <c r="A6656" t="s">
        <v>48</v>
      </c>
      <c r="B6656" t="s">
        <v>1149</v>
      </c>
      <c r="C6656" t="s">
        <v>4</v>
      </c>
      <c r="D6656">
        <v>2020</v>
      </c>
      <c r="E6656" s="3">
        <v>6</v>
      </c>
      <c r="F6656" s="21" t="s">
        <v>50</v>
      </c>
      <c r="G6656" s="1">
        <v>55</v>
      </c>
      <c r="H6656" s="1" t="s">
        <v>5848</v>
      </c>
      <c r="J6656" s="1" t="s">
        <v>20</v>
      </c>
      <c r="K6656" s="1" t="s">
        <v>4244</v>
      </c>
      <c r="L6656" s="1" t="s">
        <v>4143</v>
      </c>
      <c r="M6656" s="1" t="s">
        <v>4144</v>
      </c>
      <c r="O6656" s="1">
        <v>43752</v>
      </c>
      <c r="P6656" s="1">
        <v>5452</v>
      </c>
      <c r="Q6656" s="1" t="s">
        <v>4245</v>
      </c>
    </row>
    <row r="6657" spans="1:17" x14ac:dyDescent="0.4">
      <c r="A6657" t="s">
        <v>48</v>
      </c>
      <c r="B6657" t="s">
        <v>1149</v>
      </c>
      <c r="C6657" t="s">
        <v>4</v>
      </c>
      <c r="D6657">
        <v>2020</v>
      </c>
      <c r="E6657" s="3">
        <v>6</v>
      </c>
      <c r="F6657" s="21" t="s">
        <v>50</v>
      </c>
      <c r="G6657" s="1">
        <v>56</v>
      </c>
      <c r="H6657" s="1" t="s">
        <v>5741</v>
      </c>
      <c r="J6657" s="1" t="s">
        <v>27</v>
      </c>
      <c r="K6657" s="1" t="s">
        <v>4553</v>
      </c>
      <c r="L6657" s="1" t="s">
        <v>4554</v>
      </c>
      <c r="M6657" s="1" t="s">
        <v>4144</v>
      </c>
      <c r="O6657" s="1">
        <v>43955</v>
      </c>
      <c r="P6657" s="1">
        <v>5276</v>
      </c>
      <c r="Q6657" s="1" t="s">
        <v>4555</v>
      </c>
    </row>
    <row r="6658" spans="1:17" x14ac:dyDescent="0.4">
      <c r="A6658" t="s">
        <v>48</v>
      </c>
      <c r="B6658" t="s">
        <v>1149</v>
      </c>
      <c r="C6658" t="s">
        <v>4</v>
      </c>
      <c r="D6658">
        <v>2020</v>
      </c>
      <c r="E6658" s="3">
        <v>6</v>
      </c>
      <c r="F6658" s="21" t="s">
        <v>50</v>
      </c>
      <c r="G6658" s="1">
        <v>57</v>
      </c>
      <c r="H6658" s="1" t="s">
        <v>6162</v>
      </c>
      <c r="J6658" s="1" t="s">
        <v>9</v>
      </c>
      <c r="K6658" s="1" t="s">
        <v>1654</v>
      </c>
      <c r="L6658" s="1" t="s">
        <v>1273</v>
      </c>
      <c r="M6658" s="1" t="s">
        <v>4152</v>
      </c>
      <c r="O6658" s="1">
        <v>43479</v>
      </c>
      <c r="P6658" s="1">
        <v>5225</v>
      </c>
      <c r="Q6658" s="1" t="s">
        <v>4768</v>
      </c>
    </row>
    <row r="6659" spans="1:17" x14ac:dyDescent="0.4">
      <c r="A6659" t="s">
        <v>48</v>
      </c>
      <c r="B6659" t="s">
        <v>1149</v>
      </c>
      <c r="C6659" t="s">
        <v>4</v>
      </c>
      <c r="D6659">
        <v>2020</v>
      </c>
      <c r="E6659" s="3">
        <v>6</v>
      </c>
      <c r="F6659" s="21" t="s">
        <v>50</v>
      </c>
      <c r="G6659" s="1">
        <v>58</v>
      </c>
      <c r="H6659" s="1" t="s">
        <v>5757</v>
      </c>
      <c r="J6659" s="1" t="s">
        <v>20</v>
      </c>
      <c r="K6659" s="1" t="s">
        <v>4354</v>
      </c>
      <c r="L6659" s="1" t="s">
        <v>4355</v>
      </c>
      <c r="M6659" s="1" t="s">
        <v>4356</v>
      </c>
      <c r="N6659" s="1" t="s">
        <v>4357</v>
      </c>
      <c r="O6659" s="1">
        <v>43924</v>
      </c>
      <c r="P6659" s="1">
        <v>5202</v>
      </c>
      <c r="Q6659" s="1" t="s">
        <v>4358</v>
      </c>
    </row>
    <row r="6660" spans="1:17" x14ac:dyDescent="0.4">
      <c r="A6660" t="s">
        <v>48</v>
      </c>
      <c r="B6660" t="s">
        <v>1149</v>
      </c>
      <c r="C6660" t="s">
        <v>4</v>
      </c>
      <c r="D6660">
        <v>2020</v>
      </c>
      <c r="E6660" s="3">
        <v>6</v>
      </c>
      <c r="F6660" s="21" t="s">
        <v>50</v>
      </c>
      <c r="G6660" s="1">
        <v>59</v>
      </c>
      <c r="H6660" s="1" t="s">
        <v>6163</v>
      </c>
      <c r="J6660" s="1" t="s">
        <v>178</v>
      </c>
      <c r="K6660" s="1" t="s">
        <v>4987</v>
      </c>
      <c r="L6660" s="1" t="s">
        <v>4455</v>
      </c>
      <c r="M6660" s="1" t="s">
        <v>4155</v>
      </c>
      <c r="O6660" s="1">
        <v>44007</v>
      </c>
      <c r="P6660" s="1">
        <v>4923</v>
      </c>
      <c r="Q6660" s="1" t="s">
        <v>4988</v>
      </c>
    </row>
    <row r="6661" spans="1:17" x14ac:dyDescent="0.4">
      <c r="A6661" t="s">
        <v>48</v>
      </c>
      <c r="B6661" t="s">
        <v>1149</v>
      </c>
      <c r="C6661" t="s">
        <v>4</v>
      </c>
      <c r="D6661">
        <v>2020</v>
      </c>
      <c r="E6661" s="3">
        <v>6</v>
      </c>
      <c r="F6661" s="21" t="s">
        <v>50</v>
      </c>
      <c r="G6661" s="1">
        <v>60</v>
      </c>
      <c r="H6661" s="1" t="s">
        <v>5799</v>
      </c>
      <c r="J6661" s="1" t="s">
        <v>1312</v>
      </c>
      <c r="K6661" s="1" t="s">
        <v>4350</v>
      </c>
      <c r="L6661" s="1" t="s">
        <v>4351</v>
      </c>
      <c r="M6661" s="1" t="s">
        <v>4155</v>
      </c>
      <c r="O6661" s="1">
        <v>43496</v>
      </c>
      <c r="P6661" s="1">
        <v>4873</v>
      </c>
      <c r="Q6661" s="1" t="s">
        <v>4352</v>
      </c>
    </row>
    <row r="6662" spans="1:17" x14ac:dyDescent="0.4">
      <c r="A6662" t="s">
        <v>48</v>
      </c>
      <c r="B6662" t="s">
        <v>1149</v>
      </c>
      <c r="C6662" t="s">
        <v>4</v>
      </c>
      <c r="D6662">
        <v>2020</v>
      </c>
      <c r="E6662" s="3">
        <v>6</v>
      </c>
      <c r="F6662" s="21" t="s">
        <v>50</v>
      </c>
      <c r="G6662" s="1">
        <v>61</v>
      </c>
      <c r="H6662" s="1" t="s">
        <v>5799</v>
      </c>
      <c r="J6662" s="1" t="s">
        <v>16</v>
      </c>
      <c r="K6662" s="1" t="s">
        <v>4300</v>
      </c>
      <c r="L6662" s="1" t="s">
        <v>1310</v>
      </c>
      <c r="M6662" s="1" t="s">
        <v>4144</v>
      </c>
      <c r="N6662" s="1" t="s">
        <v>4301</v>
      </c>
      <c r="O6662" s="1">
        <v>43970</v>
      </c>
      <c r="P6662" s="1">
        <v>4672</v>
      </c>
      <c r="Q6662" s="1" t="s">
        <v>4302</v>
      </c>
    </row>
    <row r="6663" spans="1:17" x14ac:dyDescent="0.4">
      <c r="A6663" t="s">
        <v>48</v>
      </c>
      <c r="B6663" t="s">
        <v>1149</v>
      </c>
      <c r="C6663" t="s">
        <v>4</v>
      </c>
      <c r="D6663">
        <v>2020</v>
      </c>
      <c r="E6663" s="3">
        <v>6</v>
      </c>
      <c r="F6663" s="21" t="s">
        <v>50</v>
      </c>
      <c r="G6663" s="1">
        <v>62</v>
      </c>
      <c r="H6663" s="1" t="s">
        <v>5799</v>
      </c>
      <c r="J6663" s="1" t="s">
        <v>21</v>
      </c>
      <c r="K6663" s="1" t="s">
        <v>4317</v>
      </c>
      <c r="L6663" s="1" t="s">
        <v>4318</v>
      </c>
      <c r="M6663" s="1" t="s">
        <v>4255</v>
      </c>
      <c r="N6663" s="1" t="s">
        <v>4319</v>
      </c>
      <c r="O6663" s="1">
        <v>44001</v>
      </c>
      <c r="P6663" s="1">
        <v>4454</v>
      </c>
      <c r="Q6663" s="1" t="s">
        <v>4320</v>
      </c>
    </row>
    <row r="6664" spans="1:17" x14ac:dyDescent="0.4">
      <c r="A6664" t="s">
        <v>48</v>
      </c>
      <c r="B6664" t="s">
        <v>1149</v>
      </c>
      <c r="C6664" t="s">
        <v>4</v>
      </c>
      <c r="D6664">
        <v>2020</v>
      </c>
      <c r="E6664" s="3">
        <v>6</v>
      </c>
      <c r="F6664" s="21" t="s">
        <v>50</v>
      </c>
      <c r="G6664" s="1">
        <v>63</v>
      </c>
      <c r="H6664" s="1" t="s">
        <v>5780</v>
      </c>
      <c r="J6664" s="1" t="s">
        <v>452</v>
      </c>
      <c r="K6664" s="1" t="s">
        <v>4291</v>
      </c>
      <c r="L6664" s="1" t="s">
        <v>4292</v>
      </c>
      <c r="M6664" s="1" t="s">
        <v>4152</v>
      </c>
      <c r="N6664" s="1" t="s">
        <v>4293</v>
      </c>
      <c r="O6664" s="1">
        <v>43988</v>
      </c>
      <c r="P6664" s="1">
        <v>4322</v>
      </c>
      <c r="Q6664" s="1" t="s">
        <v>4294</v>
      </c>
    </row>
    <row r="6665" spans="1:17" x14ac:dyDescent="0.4">
      <c r="A6665" t="s">
        <v>48</v>
      </c>
      <c r="B6665" t="s">
        <v>1149</v>
      </c>
      <c r="C6665" t="s">
        <v>4</v>
      </c>
      <c r="D6665">
        <v>2020</v>
      </c>
      <c r="E6665" s="3">
        <v>6</v>
      </c>
      <c r="F6665" s="21" t="s">
        <v>50</v>
      </c>
      <c r="G6665" s="1">
        <v>64</v>
      </c>
      <c r="H6665" s="1" t="s">
        <v>5842</v>
      </c>
      <c r="J6665" s="1" t="s">
        <v>317</v>
      </c>
      <c r="K6665" s="1" t="s">
        <v>1374</v>
      </c>
      <c r="L6665" s="1" t="s">
        <v>4298</v>
      </c>
      <c r="M6665" s="1" t="s">
        <v>4181</v>
      </c>
      <c r="O6665" s="1">
        <v>43962</v>
      </c>
      <c r="P6665" s="1">
        <v>4233</v>
      </c>
      <c r="Q6665" s="1" t="s">
        <v>4418</v>
      </c>
    </row>
    <row r="6666" spans="1:17" x14ac:dyDescent="0.4">
      <c r="A6666" t="s">
        <v>48</v>
      </c>
      <c r="B6666" t="s">
        <v>1149</v>
      </c>
      <c r="C6666" t="s">
        <v>4</v>
      </c>
      <c r="D6666">
        <v>2020</v>
      </c>
      <c r="E6666" s="3">
        <v>6</v>
      </c>
      <c r="F6666" s="21" t="s">
        <v>50</v>
      </c>
      <c r="G6666" s="1">
        <v>65</v>
      </c>
      <c r="H6666" s="1" t="s">
        <v>5741</v>
      </c>
      <c r="J6666" s="1" t="s">
        <v>11</v>
      </c>
      <c r="K6666" s="1" t="s">
        <v>4295</v>
      </c>
      <c r="L6666" s="1" t="s">
        <v>4296</v>
      </c>
      <c r="M6666" s="1" t="s">
        <v>4152</v>
      </c>
      <c r="O6666" s="1">
        <v>43959</v>
      </c>
      <c r="P6666" s="1">
        <v>4205</v>
      </c>
      <c r="Q6666" s="1" t="s">
        <v>4297</v>
      </c>
    </row>
    <row r="6667" spans="1:17" x14ac:dyDescent="0.4">
      <c r="A6667" t="s">
        <v>48</v>
      </c>
      <c r="B6667" t="s">
        <v>1149</v>
      </c>
      <c r="C6667" t="s">
        <v>4</v>
      </c>
      <c r="D6667">
        <v>2020</v>
      </c>
      <c r="E6667" s="3">
        <v>6</v>
      </c>
      <c r="F6667" s="21" t="s">
        <v>50</v>
      </c>
      <c r="G6667" s="1">
        <v>66</v>
      </c>
      <c r="H6667" s="1" t="s">
        <v>5775</v>
      </c>
      <c r="J6667" s="1" t="s">
        <v>365</v>
      </c>
      <c r="K6667" s="1" t="s">
        <v>1552</v>
      </c>
      <c r="L6667" s="1" t="s">
        <v>4391</v>
      </c>
      <c r="M6667" s="1" t="s">
        <v>4144</v>
      </c>
      <c r="N6667" s="1" t="s">
        <v>4392</v>
      </c>
      <c r="O6667" s="1">
        <v>43818</v>
      </c>
      <c r="P6667" s="1">
        <v>4175</v>
      </c>
      <c r="Q6667" s="1" t="s">
        <v>4393</v>
      </c>
    </row>
    <row r="6668" spans="1:17" x14ac:dyDescent="0.4">
      <c r="A6668" t="s">
        <v>48</v>
      </c>
      <c r="B6668" t="s">
        <v>1149</v>
      </c>
      <c r="C6668" t="s">
        <v>4</v>
      </c>
      <c r="D6668">
        <v>2020</v>
      </c>
      <c r="E6668" s="3">
        <v>6</v>
      </c>
      <c r="F6668" s="21" t="s">
        <v>50</v>
      </c>
      <c r="G6668" s="1">
        <v>67</v>
      </c>
      <c r="H6668" s="1" t="s">
        <v>5750</v>
      </c>
      <c r="J6668" s="1" t="s">
        <v>3172</v>
      </c>
      <c r="K6668" s="1" t="s">
        <v>4329</v>
      </c>
      <c r="L6668" s="1" t="s">
        <v>4205</v>
      </c>
      <c r="M6668" s="1" t="s">
        <v>4155</v>
      </c>
      <c r="O6668" s="1">
        <v>43928</v>
      </c>
      <c r="P6668" s="1">
        <v>4136</v>
      </c>
      <c r="Q6668" s="1" t="s">
        <v>4330</v>
      </c>
    </row>
    <row r="6669" spans="1:17" x14ac:dyDescent="0.4">
      <c r="A6669" t="s">
        <v>48</v>
      </c>
      <c r="B6669" t="s">
        <v>1149</v>
      </c>
      <c r="C6669" t="s">
        <v>4</v>
      </c>
      <c r="D6669">
        <v>2020</v>
      </c>
      <c r="E6669" s="3">
        <v>6</v>
      </c>
      <c r="F6669" s="21" t="s">
        <v>50</v>
      </c>
      <c r="G6669" s="1">
        <v>68</v>
      </c>
      <c r="H6669" s="1" t="s">
        <v>5860</v>
      </c>
      <c r="J6669" s="1" t="s">
        <v>20</v>
      </c>
      <c r="K6669" s="1" t="s">
        <v>1181</v>
      </c>
      <c r="L6669" s="1" t="s">
        <v>4188</v>
      </c>
      <c r="M6669" s="1" t="s">
        <v>4144</v>
      </c>
      <c r="O6669" s="1">
        <v>43832</v>
      </c>
      <c r="P6669" s="1">
        <v>4116</v>
      </c>
      <c r="Q6669" s="1" t="s">
        <v>4189</v>
      </c>
    </row>
    <row r="6670" spans="1:17" x14ac:dyDescent="0.4">
      <c r="A6670" t="s">
        <v>48</v>
      </c>
      <c r="B6670" t="s">
        <v>1149</v>
      </c>
      <c r="C6670" t="s">
        <v>4</v>
      </c>
      <c r="D6670">
        <v>2020</v>
      </c>
      <c r="E6670" s="3">
        <v>6</v>
      </c>
      <c r="F6670" s="21" t="s">
        <v>50</v>
      </c>
      <c r="G6670" s="1">
        <v>69</v>
      </c>
      <c r="H6670" s="1" t="s">
        <v>5746</v>
      </c>
      <c r="J6670" s="1" t="s">
        <v>304</v>
      </c>
      <c r="K6670" s="1" t="s">
        <v>4473</v>
      </c>
      <c r="L6670" s="1" t="s">
        <v>4351</v>
      </c>
      <c r="M6670" s="1" t="s">
        <v>4152</v>
      </c>
      <c r="O6670" s="1">
        <v>43491</v>
      </c>
      <c r="P6670" s="1">
        <v>4074</v>
      </c>
      <c r="Q6670" s="1" t="s">
        <v>4474</v>
      </c>
    </row>
    <row r="6671" spans="1:17" x14ac:dyDescent="0.4">
      <c r="A6671" t="s">
        <v>48</v>
      </c>
      <c r="B6671" t="s">
        <v>1149</v>
      </c>
      <c r="C6671" t="s">
        <v>4</v>
      </c>
      <c r="D6671">
        <v>2020</v>
      </c>
      <c r="E6671" s="3">
        <v>6</v>
      </c>
      <c r="F6671" s="21" t="s">
        <v>50</v>
      </c>
      <c r="G6671" s="1">
        <v>70</v>
      </c>
      <c r="H6671" s="1" t="s">
        <v>5798</v>
      </c>
      <c r="J6671" s="1" t="s">
        <v>1312</v>
      </c>
      <c r="K6671" s="1" t="s">
        <v>4437</v>
      </c>
      <c r="L6671" s="1" t="s">
        <v>4351</v>
      </c>
      <c r="M6671" s="1" t="s">
        <v>4152</v>
      </c>
      <c r="O6671" s="1">
        <v>43491</v>
      </c>
      <c r="P6671" s="1">
        <v>4047</v>
      </c>
      <c r="Q6671" s="1" t="s">
        <v>4438</v>
      </c>
    </row>
    <row r="6672" spans="1:17" x14ac:dyDescent="0.4">
      <c r="A6672" t="s">
        <v>48</v>
      </c>
      <c r="B6672" t="s">
        <v>1149</v>
      </c>
      <c r="C6672" t="s">
        <v>4</v>
      </c>
      <c r="D6672">
        <v>2020</v>
      </c>
      <c r="E6672" s="3">
        <v>6</v>
      </c>
      <c r="F6672" s="21" t="s">
        <v>50</v>
      </c>
      <c r="G6672" s="1">
        <v>71</v>
      </c>
      <c r="H6672" s="1" t="s">
        <v>5758</v>
      </c>
      <c r="K6672" s="1" t="s">
        <v>4305</v>
      </c>
      <c r="L6672" s="1" t="s">
        <v>4306</v>
      </c>
      <c r="M6672" s="1" t="s">
        <v>4181</v>
      </c>
      <c r="O6672" s="1">
        <v>43966</v>
      </c>
      <c r="P6672" s="1">
        <v>4034</v>
      </c>
      <c r="Q6672" s="1" t="s">
        <v>4307</v>
      </c>
    </row>
    <row r="6673" spans="1:17" x14ac:dyDescent="0.4">
      <c r="A6673" t="s">
        <v>48</v>
      </c>
      <c r="B6673" t="s">
        <v>1149</v>
      </c>
      <c r="C6673" t="s">
        <v>4</v>
      </c>
      <c r="D6673">
        <v>2020</v>
      </c>
      <c r="E6673" s="3">
        <v>6</v>
      </c>
      <c r="F6673" s="21" t="s">
        <v>50</v>
      </c>
      <c r="G6673" s="1">
        <v>72</v>
      </c>
      <c r="H6673" s="1" t="s">
        <v>5800</v>
      </c>
      <c r="J6673" s="1" t="s">
        <v>3175</v>
      </c>
      <c r="K6673" s="1" t="s">
        <v>1342</v>
      </c>
      <c r="L6673" s="1" t="s">
        <v>4888</v>
      </c>
      <c r="M6673" s="1" t="s">
        <v>4152</v>
      </c>
      <c r="N6673" s="1" t="s">
        <v>4889</v>
      </c>
      <c r="O6673" s="1">
        <v>43920</v>
      </c>
      <c r="P6673" s="1">
        <v>3996</v>
      </c>
      <c r="Q6673" s="1" t="s">
        <v>4890</v>
      </c>
    </row>
    <row r="6674" spans="1:17" x14ac:dyDescent="0.4">
      <c r="A6674" t="s">
        <v>48</v>
      </c>
      <c r="B6674" t="s">
        <v>1149</v>
      </c>
      <c r="C6674" t="s">
        <v>4</v>
      </c>
      <c r="D6674">
        <v>2020</v>
      </c>
      <c r="E6674" s="3">
        <v>6</v>
      </c>
      <c r="F6674" s="21" t="s">
        <v>50</v>
      </c>
      <c r="G6674" s="1">
        <v>73</v>
      </c>
      <c r="H6674" s="1" t="s">
        <v>5848</v>
      </c>
      <c r="J6674" s="1" t="s">
        <v>304</v>
      </c>
      <c r="K6674" s="1" t="s">
        <v>4284</v>
      </c>
      <c r="L6674" s="1" t="s">
        <v>4276</v>
      </c>
      <c r="M6674" s="1" t="s">
        <v>4277</v>
      </c>
      <c r="O6674" s="1">
        <v>43636</v>
      </c>
      <c r="P6674" s="1">
        <v>3940</v>
      </c>
      <c r="Q6674" s="1" t="s">
        <v>4285</v>
      </c>
    </row>
    <row r="6675" spans="1:17" x14ac:dyDescent="0.4">
      <c r="A6675" t="s">
        <v>48</v>
      </c>
      <c r="B6675" t="s">
        <v>1149</v>
      </c>
      <c r="C6675" t="s">
        <v>4</v>
      </c>
      <c r="D6675">
        <v>2020</v>
      </c>
      <c r="E6675" s="3">
        <v>6</v>
      </c>
      <c r="F6675" s="21" t="s">
        <v>50</v>
      </c>
      <c r="G6675" s="1">
        <v>74</v>
      </c>
      <c r="H6675" s="1" t="s">
        <v>5809</v>
      </c>
      <c r="J6675" s="1" t="s">
        <v>1597</v>
      </c>
      <c r="K6675" s="1" t="s">
        <v>4336</v>
      </c>
      <c r="L6675" s="1" t="s">
        <v>1599</v>
      </c>
      <c r="M6675" s="1" t="s">
        <v>4181</v>
      </c>
      <c r="N6675" s="1" t="s">
        <v>4337</v>
      </c>
      <c r="O6675" s="1">
        <v>43921</v>
      </c>
      <c r="P6675" s="1">
        <v>3801</v>
      </c>
      <c r="Q6675" s="1" t="s">
        <v>4338</v>
      </c>
    </row>
    <row r="6676" spans="1:17" x14ac:dyDescent="0.4">
      <c r="A6676" t="s">
        <v>48</v>
      </c>
      <c r="B6676" t="s">
        <v>1149</v>
      </c>
      <c r="C6676" t="s">
        <v>4</v>
      </c>
      <c r="D6676">
        <v>2020</v>
      </c>
      <c r="E6676" s="3">
        <v>6</v>
      </c>
      <c r="F6676" s="21" t="s">
        <v>50</v>
      </c>
      <c r="G6676" s="1">
        <v>75</v>
      </c>
      <c r="H6676" s="1" t="s">
        <v>5750</v>
      </c>
      <c r="J6676" s="1" t="s">
        <v>20</v>
      </c>
      <c r="K6676" s="1" t="s">
        <v>1371</v>
      </c>
      <c r="L6676" s="1" t="s">
        <v>4386</v>
      </c>
      <c r="M6676" s="1" t="s">
        <v>4155</v>
      </c>
      <c r="O6676" s="1">
        <v>43880</v>
      </c>
      <c r="P6676" s="1">
        <v>3709</v>
      </c>
      <c r="Q6676" s="1" t="s">
        <v>4387</v>
      </c>
    </row>
    <row r="6677" spans="1:17" x14ac:dyDescent="0.4">
      <c r="A6677" t="s">
        <v>48</v>
      </c>
      <c r="B6677" t="s">
        <v>1149</v>
      </c>
      <c r="C6677" t="s">
        <v>4</v>
      </c>
      <c r="D6677">
        <v>2020</v>
      </c>
      <c r="E6677" s="3">
        <v>6</v>
      </c>
      <c r="F6677" s="21" t="s">
        <v>50</v>
      </c>
      <c r="G6677" s="1">
        <v>76</v>
      </c>
      <c r="H6677" s="1" t="s">
        <v>5757</v>
      </c>
      <c r="J6677" s="1" t="s">
        <v>16</v>
      </c>
      <c r="K6677" s="1" t="s">
        <v>4308</v>
      </c>
      <c r="L6677" s="1" t="s">
        <v>4309</v>
      </c>
      <c r="M6677" s="1" t="s">
        <v>4155</v>
      </c>
      <c r="O6677" s="1">
        <v>43763</v>
      </c>
      <c r="P6677" s="1">
        <v>3695</v>
      </c>
      <c r="Q6677" s="1" t="s">
        <v>4310</v>
      </c>
    </row>
    <row r="6678" spans="1:17" x14ac:dyDescent="0.4">
      <c r="A6678" t="s">
        <v>48</v>
      </c>
      <c r="B6678" t="s">
        <v>1149</v>
      </c>
      <c r="C6678" t="s">
        <v>4</v>
      </c>
      <c r="D6678">
        <v>2020</v>
      </c>
      <c r="E6678" s="3">
        <v>6</v>
      </c>
      <c r="F6678" s="21" t="s">
        <v>50</v>
      </c>
      <c r="G6678" s="1">
        <v>77</v>
      </c>
      <c r="H6678" s="1" t="s">
        <v>5785</v>
      </c>
      <c r="J6678" s="1" t="s">
        <v>9</v>
      </c>
      <c r="K6678" s="1" t="s">
        <v>1187</v>
      </c>
      <c r="L6678" s="1" t="s">
        <v>1188</v>
      </c>
      <c r="M6678" s="1" t="s">
        <v>4160</v>
      </c>
      <c r="O6678" s="1">
        <v>43901</v>
      </c>
      <c r="P6678" s="1">
        <v>3650</v>
      </c>
      <c r="Q6678" s="1" t="s">
        <v>4316</v>
      </c>
    </row>
    <row r="6679" spans="1:17" x14ac:dyDescent="0.4">
      <c r="A6679" t="s">
        <v>48</v>
      </c>
      <c r="B6679" t="s">
        <v>1149</v>
      </c>
      <c r="C6679" t="s">
        <v>4</v>
      </c>
      <c r="D6679">
        <v>2020</v>
      </c>
      <c r="E6679" s="3">
        <v>6</v>
      </c>
      <c r="F6679" s="21" t="s">
        <v>50</v>
      </c>
      <c r="G6679" s="1">
        <v>78</v>
      </c>
      <c r="H6679" s="1" t="s">
        <v>5742</v>
      </c>
      <c r="J6679" s="1" t="s">
        <v>3149</v>
      </c>
      <c r="K6679" s="1" t="s">
        <v>4457</v>
      </c>
      <c r="L6679" s="1" t="s">
        <v>3117</v>
      </c>
      <c r="M6679" s="1" t="s">
        <v>4139</v>
      </c>
      <c r="N6679" s="1" t="s">
        <v>4458</v>
      </c>
      <c r="O6679" s="1">
        <v>43829</v>
      </c>
      <c r="P6679" s="1">
        <v>3623</v>
      </c>
      <c r="Q6679" s="1" t="s">
        <v>4459</v>
      </c>
    </row>
    <row r="6680" spans="1:17" x14ac:dyDescent="0.4">
      <c r="A6680" t="s">
        <v>48</v>
      </c>
      <c r="B6680" t="s">
        <v>1149</v>
      </c>
      <c r="C6680" t="s">
        <v>4</v>
      </c>
      <c r="D6680">
        <v>2020</v>
      </c>
      <c r="E6680" s="3">
        <v>6</v>
      </c>
      <c r="F6680" s="21" t="s">
        <v>50</v>
      </c>
      <c r="G6680" s="1">
        <v>79</v>
      </c>
      <c r="H6680" s="1" t="s">
        <v>5773</v>
      </c>
      <c r="J6680" s="1" t="s">
        <v>365</v>
      </c>
      <c r="K6680" s="1" t="s">
        <v>1582</v>
      </c>
      <c r="L6680" s="1" t="s">
        <v>4239</v>
      </c>
      <c r="M6680" s="1" t="s">
        <v>4181</v>
      </c>
      <c r="N6680" s="1" t="s">
        <v>4240</v>
      </c>
      <c r="O6680" s="1">
        <v>43985</v>
      </c>
      <c r="P6680" s="1">
        <v>3435</v>
      </c>
      <c r="Q6680" s="1" t="s">
        <v>4241</v>
      </c>
    </row>
    <row r="6681" spans="1:17" x14ac:dyDescent="0.4">
      <c r="A6681" t="s">
        <v>48</v>
      </c>
      <c r="B6681" t="s">
        <v>1149</v>
      </c>
      <c r="C6681" t="s">
        <v>4</v>
      </c>
      <c r="D6681">
        <v>2020</v>
      </c>
      <c r="E6681" s="3">
        <v>6</v>
      </c>
      <c r="F6681" s="21" t="s">
        <v>50</v>
      </c>
      <c r="G6681" s="1">
        <v>80</v>
      </c>
      <c r="H6681" s="1" t="s">
        <v>5914</v>
      </c>
      <c r="J6681" s="1" t="s">
        <v>3156</v>
      </c>
      <c r="K6681" s="1" t="s">
        <v>4394</v>
      </c>
      <c r="L6681" s="1" t="s">
        <v>4395</v>
      </c>
      <c r="M6681" s="1" t="s">
        <v>4144</v>
      </c>
      <c r="O6681" s="1">
        <v>43447</v>
      </c>
      <c r="P6681" s="1">
        <v>3433</v>
      </c>
      <c r="Q6681" s="1" t="s">
        <v>4396</v>
      </c>
    </row>
    <row r="6682" spans="1:17" x14ac:dyDescent="0.4">
      <c r="A6682" t="s">
        <v>48</v>
      </c>
      <c r="B6682" t="s">
        <v>1149</v>
      </c>
      <c r="C6682" t="s">
        <v>4</v>
      </c>
      <c r="D6682">
        <v>2020</v>
      </c>
      <c r="E6682" s="3">
        <v>6</v>
      </c>
      <c r="F6682" s="21" t="s">
        <v>50</v>
      </c>
      <c r="G6682" s="1">
        <v>81</v>
      </c>
      <c r="H6682" s="1" t="s">
        <v>5860</v>
      </c>
      <c r="J6682" s="1" t="s">
        <v>365</v>
      </c>
      <c r="K6682" s="1" t="s">
        <v>4556</v>
      </c>
      <c r="L6682" s="1" t="s">
        <v>4557</v>
      </c>
      <c r="M6682" s="1" t="s">
        <v>4147</v>
      </c>
      <c r="O6682" s="1">
        <v>43545</v>
      </c>
      <c r="P6682" s="1">
        <v>3327</v>
      </c>
      <c r="Q6682" s="1" t="s">
        <v>4558</v>
      </c>
    </row>
    <row r="6683" spans="1:17" x14ac:dyDescent="0.4">
      <c r="A6683" t="s">
        <v>48</v>
      </c>
      <c r="B6683" t="s">
        <v>1149</v>
      </c>
      <c r="C6683" t="s">
        <v>4</v>
      </c>
      <c r="D6683">
        <v>2020</v>
      </c>
      <c r="E6683" s="3">
        <v>6</v>
      </c>
      <c r="F6683" s="21" t="s">
        <v>50</v>
      </c>
      <c r="G6683" s="1">
        <v>82</v>
      </c>
      <c r="H6683" s="1" t="s">
        <v>5772</v>
      </c>
      <c r="J6683" s="1" t="s">
        <v>9</v>
      </c>
      <c r="K6683" s="1" t="s">
        <v>1881</v>
      </c>
      <c r="L6683" s="1" t="s">
        <v>1273</v>
      </c>
      <c r="M6683" s="1" t="s">
        <v>4152</v>
      </c>
      <c r="O6683" s="1">
        <v>42205</v>
      </c>
      <c r="P6683" s="1">
        <v>3304</v>
      </c>
      <c r="Q6683" s="1" t="s">
        <v>4349</v>
      </c>
    </row>
    <row r="6684" spans="1:17" x14ac:dyDescent="0.4">
      <c r="A6684" t="s">
        <v>48</v>
      </c>
      <c r="B6684" t="s">
        <v>1149</v>
      </c>
      <c r="C6684" t="s">
        <v>4</v>
      </c>
      <c r="D6684">
        <v>2020</v>
      </c>
      <c r="E6684" s="3">
        <v>6</v>
      </c>
      <c r="F6684" s="21" t="s">
        <v>50</v>
      </c>
      <c r="G6684" s="1">
        <v>83</v>
      </c>
      <c r="H6684" s="1" t="s">
        <v>6164</v>
      </c>
      <c r="J6684" s="1" t="s">
        <v>317</v>
      </c>
      <c r="K6684" s="1" t="s">
        <v>4848</v>
      </c>
      <c r="L6684" s="1" t="s">
        <v>4849</v>
      </c>
      <c r="M6684" s="1" t="s">
        <v>4160</v>
      </c>
      <c r="O6684" s="1">
        <v>43559</v>
      </c>
      <c r="P6684" s="1">
        <v>3269</v>
      </c>
      <c r="Q6684" s="1" t="s">
        <v>4850</v>
      </c>
    </row>
    <row r="6685" spans="1:17" x14ac:dyDescent="0.4">
      <c r="A6685" t="s">
        <v>48</v>
      </c>
      <c r="B6685" t="s">
        <v>1149</v>
      </c>
      <c r="C6685" t="s">
        <v>4</v>
      </c>
      <c r="D6685">
        <v>2020</v>
      </c>
      <c r="E6685" s="3">
        <v>6</v>
      </c>
      <c r="F6685" s="21" t="s">
        <v>50</v>
      </c>
      <c r="G6685" s="1">
        <v>84</v>
      </c>
      <c r="H6685" s="1" t="s">
        <v>5749</v>
      </c>
      <c r="J6685" s="1" t="s">
        <v>415</v>
      </c>
      <c r="K6685" s="1" t="s">
        <v>1513</v>
      </c>
      <c r="L6685" s="1" t="s">
        <v>4522</v>
      </c>
      <c r="M6685" s="1" t="s">
        <v>4160</v>
      </c>
      <c r="O6685" s="1">
        <v>43956</v>
      </c>
      <c r="P6685" s="1">
        <v>3227</v>
      </c>
      <c r="Q6685" s="1" t="s">
        <v>4523</v>
      </c>
    </row>
    <row r="6686" spans="1:17" x14ac:dyDescent="0.4">
      <c r="A6686" t="s">
        <v>48</v>
      </c>
      <c r="B6686" t="s">
        <v>1149</v>
      </c>
      <c r="C6686" t="s">
        <v>4</v>
      </c>
      <c r="D6686">
        <v>2020</v>
      </c>
      <c r="E6686" s="3">
        <v>6</v>
      </c>
      <c r="F6686" s="21" t="s">
        <v>50</v>
      </c>
      <c r="G6686" s="1">
        <v>85</v>
      </c>
      <c r="H6686" s="1" t="s">
        <v>5767</v>
      </c>
      <c r="J6686" s="1" t="s">
        <v>10</v>
      </c>
      <c r="K6686" s="1" t="s">
        <v>4275</v>
      </c>
      <c r="L6686" s="1" t="s">
        <v>4276</v>
      </c>
      <c r="M6686" s="1" t="s">
        <v>4277</v>
      </c>
      <c r="O6686" s="1">
        <v>43368</v>
      </c>
      <c r="P6686" s="1">
        <v>3201</v>
      </c>
      <c r="Q6686" s="1" t="s">
        <v>4278</v>
      </c>
    </row>
    <row r="6687" spans="1:17" x14ac:dyDescent="0.4">
      <c r="A6687" t="s">
        <v>48</v>
      </c>
      <c r="B6687" t="s">
        <v>1149</v>
      </c>
      <c r="C6687" t="s">
        <v>4</v>
      </c>
      <c r="D6687">
        <v>2020</v>
      </c>
      <c r="E6687" s="3">
        <v>6</v>
      </c>
      <c r="F6687" s="21" t="s">
        <v>50</v>
      </c>
      <c r="G6687" s="1">
        <v>86</v>
      </c>
      <c r="H6687" s="1" t="s">
        <v>6043</v>
      </c>
      <c r="J6687" s="1" t="s">
        <v>11</v>
      </c>
      <c r="K6687" s="1" t="s">
        <v>4538</v>
      </c>
      <c r="L6687" s="1" t="s">
        <v>4539</v>
      </c>
      <c r="M6687" s="1" t="s">
        <v>4152</v>
      </c>
      <c r="N6687" s="1" t="s">
        <v>4540</v>
      </c>
      <c r="O6687" s="1">
        <v>43956</v>
      </c>
      <c r="P6687" s="1">
        <v>3130</v>
      </c>
      <c r="Q6687" s="1" t="s">
        <v>4541</v>
      </c>
    </row>
    <row r="6688" spans="1:17" x14ac:dyDescent="0.4">
      <c r="A6688" t="s">
        <v>48</v>
      </c>
      <c r="B6688" t="s">
        <v>1149</v>
      </c>
      <c r="C6688" t="s">
        <v>4</v>
      </c>
      <c r="D6688">
        <v>2020</v>
      </c>
      <c r="E6688" s="3">
        <v>6</v>
      </c>
      <c r="F6688" s="21" t="s">
        <v>50</v>
      </c>
      <c r="G6688" s="1">
        <v>87</v>
      </c>
      <c r="H6688" s="1" t="s">
        <v>5912</v>
      </c>
      <c r="J6688" s="1" t="s">
        <v>20</v>
      </c>
      <c r="K6688" s="1" t="s">
        <v>4376</v>
      </c>
      <c r="L6688" s="1" t="s">
        <v>4377</v>
      </c>
      <c r="M6688" s="1" t="s">
        <v>4378</v>
      </c>
      <c r="N6688" s="1" t="s">
        <v>4379</v>
      </c>
      <c r="O6688" s="1">
        <v>43921</v>
      </c>
      <c r="P6688" s="1">
        <v>3124</v>
      </c>
      <c r="Q6688" s="1" t="s">
        <v>4380</v>
      </c>
    </row>
    <row r="6689" spans="1:17" x14ac:dyDescent="0.4">
      <c r="A6689" t="s">
        <v>48</v>
      </c>
      <c r="B6689" t="s">
        <v>1149</v>
      </c>
      <c r="C6689" t="s">
        <v>4</v>
      </c>
      <c r="D6689">
        <v>2020</v>
      </c>
      <c r="E6689" s="3">
        <v>6</v>
      </c>
      <c r="F6689" s="21" t="s">
        <v>50</v>
      </c>
      <c r="G6689" s="1">
        <v>88</v>
      </c>
      <c r="H6689" s="1" t="s">
        <v>5785</v>
      </c>
      <c r="J6689" s="1" t="s">
        <v>178</v>
      </c>
      <c r="K6689" s="1" t="s">
        <v>1398</v>
      </c>
      <c r="L6689" s="1" t="s">
        <v>1399</v>
      </c>
      <c r="M6689" s="1" t="s">
        <v>4171</v>
      </c>
      <c r="N6689" s="1" t="s">
        <v>4334</v>
      </c>
      <c r="O6689" s="1">
        <v>43983</v>
      </c>
      <c r="P6689" s="1">
        <v>3110</v>
      </c>
      <c r="Q6689" s="1" t="s">
        <v>4335</v>
      </c>
    </row>
    <row r="6690" spans="1:17" x14ac:dyDescent="0.4">
      <c r="A6690" t="s">
        <v>48</v>
      </c>
      <c r="B6690" t="s">
        <v>1149</v>
      </c>
      <c r="C6690" t="s">
        <v>4</v>
      </c>
      <c r="D6690">
        <v>2020</v>
      </c>
      <c r="E6690" s="3">
        <v>6</v>
      </c>
      <c r="F6690" s="21" t="s">
        <v>50</v>
      </c>
      <c r="G6690" s="1">
        <v>89</v>
      </c>
      <c r="H6690" s="1" t="s">
        <v>5879</v>
      </c>
      <c r="J6690" s="1" t="s">
        <v>365</v>
      </c>
      <c r="K6690" s="1" t="s">
        <v>4502</v>
      </c>
      <c r="L6690" s="1" t="s">
        <v>4503</v>
      </c>
      <c r="M6690" s="1" t="s">
        <v>4277</v>
      </c>
      <c r="O6690" s="1">
        <v>44004</v>
      </c>
      <c r="P6690" s="1">
        <v>3092</v>
      </c>
      <c r="Q6690" s="1" t="s">
        <v>4504</v>
      </c>
    </row>
    <row r="6691" spans="1:17" x14ac:dyDescent="0.4">
      <c r="A6691" t="s">
        <v>48</v>
      </c>
      <c r="B6691" t="s">
        <v>1149</v>
      </c>
      <c r="C6691" t="s">
        <v>4</v>
      </c>
      <c r="D6691">
        <v>2020</v>
      </c>
      <c r="E6691" s="3">
        <v>6</v>
      </c>
      <c r="F6691" s="21" t="s">
        <v>50</v>
      </c>
      <c r="G6691" s="1">
        <v>90</v>
      </c>
      <c r="H6691" s="1" t="s">
        <v>5860</v>
      </c>
      <c r="J6691" s="1" t="s">
        <v>3497</v>
      </c>
      <c r="K6691" s="1" t="s">
        <v>4480</v>
      </c>
      <c r="L6691" s="1" t="s">
        <v>4481</v>
      </c>
      <c r="M6691" s="1" t="s">
        <v>4155</v>
      </c>
      <c r="N6691" s="1" t="s">
        <v>4482</v>
      </c>
      <c r="O6691" s="1">
        <v>44008</v>
      </c>
      <c r="P6691" s="1">
        <v>3080</v>
      </c>
      <c r="Q6691" s="1" t="s">
        <v>4483</v>
      </c>
    </row>
    <row r="6692" spans="1:17" x14ac:dyDescent="0.4">
      <c r="A6692" t="s">
        <v>48</v>
      </c>
      <c r="B6692" t="s">
        <v>1149</v>
      </c>
      <c r="C6692" t="s">
        <v>4</v>
      </c>
      <c r="D6692">
        <v>2020</v>
      </c>
      <c r="E6692" s="3">
        <v>6</v>
      </c>
      <c r="F6692" s="21" t="s">
        <v>50</v>
      </c>
      <c r="G6692" s="1">
        <v>91</v>
      </c>
      <c r="H6692" s="1" t="s">
        <v>5812</v>
      </c>
      <c r="J6692" s="1" t="s">
        <v>27</v>
      </c>
      <c r="K6692" s="1" t="s">
        <v>4818</v>
      </c>
      <c r="L6692" s="1" t="s">
        <v>4819</v>
      </c>
      <c r="M6692" s="1" t="s">
        <v>4152</v>
      </c>
      <c r="O6692" s="1">
        <v>43970</v>
      </c>
      <c r="P6692" s="1">
        <v>3047</v>
      </c>
      <c r="Q6692" s="1" t="s">
        <v>4820</v>
      </c>
    </row>
    <row r="6693" spans="1:17" x14ac:dyDescent="0.4">
      <c r="A6693" t="s">
        <v>48</v>
      </c>
      <c r="B6693" t="s">
        <v>1149</v>
      </c>
      <c r="C6693" t="s">
        <v>4</v>
      </c>
      <c r="D6693">
        <v>2020</v>
      </c>
      <c r="E6693" s="3">
        <v>6</v>
      </c>
      <c r="F6693" s="21" t="s">
        <v>50</v>
      </c>
      <c r="G6693" s="1">
        <v>92</v>
      </c>
      <c r="H6693" s="1" t="s">
        <v>5850</v>
      </c>
      <c r="J6693" s="1" t="s">
        <v>365</v>
      </c>
      <c r="K6693" s="1" t="s">
        <v>4314</v>
      </c>
      <c r="L6693" s="1" t="s">
        <v>1463</v>
      </c>
      <c r="M6693" s="1" t="s">
        <v>4160</v>
      </c>
      <c r="O6693" s="1">
        <v>43819</v>
      </c>
      <c r="P6693" s="1">
        <v>2988</v>
      </c>
      <c r="Q6693" s="1" t="s">
        <v>4315</v>
      </c>
    </row>
    <row r="6694" spans="1:17" x14ac:dyDescent="0.4">
      <c r="A6694" t="s">
        <v>48</v>
      </c>
      <c r="B6694" t="s">
        <v>1149</v>
      </c>
      <c r="C6694" t="s">
        <v>4</v>
      </c>
      <c r="D6694">
        <v>2020</v>
      </c>
      <c r="E6694" s="3">
        <v>6</v>
      </c>
      <c r="F6694" s="21" t="s">
        <v>50</v>
      </c>
      <c r="G6694" s="1">
        <v>93</v>
      </c>
      <c r="H6694" s="1" t="s">
        <v>5854</v>
      </c>
      <c r="J6694" s="1" t="s">
        <v>178</v>
      </c>
      <c r="K6694" s="1" t="s">
        <v>4729</v>
      </c>
      <c r="L6694" s="1" t="s">
        <v>4730</v>
      </c>
      <c r="M6694" s="1" t="s">
        <v>4139</v>
      </c>
      <c r="N6694" s="1" t="s">
        <v>4731</v>
      </c>
      <c r="O6694" s="1">
        <v>43930</v>
      </c>
      <c r="P6694" s="1">
        <v>2982</v>
      </c>
      <c r="Q6694" s="1" t="s">
        <v>4732</v>
      </c>
    </row>
    <row r="6695" spans="1:17" x14ac:dyDescent="0.4">
      <c r="A6695" t="s">
        <v>48</v>
      </c>
      <c r="B6695" t="s">
        <v>1149</v>
      </c>
      <c r="C6695" t="s">
        <v>4</v>
      </c>
      <c r="D6695">
        <v>2020</v>
      </c>
      <c r="E6695" s="3">
        <v>6</v>
      </c>
      <c r="F6695" s="21" t="s">
        <v>50</v>
      </c>
      <c r="G6695" s="1">
        <v>94</v>
      </c>
      <c r="H6695" s="1" t="s">
        <v>5758</v>
      </c>
      <c r="J6695" s="1" t="s">
        <v>16</v>
      </c>
      <c r="K6695" s="1" t="s">
        <v>4857</v>
      </c>
      <c r="L6695" s="1" t="s">
        <v>4858</v>
      </c>
      <c r="M6695" s="1" t="s">
        <v>4155</v>
      </c>
      <c r="O6695" s="1">
        <v>43916</v>
      </c>
      <c r="P6695" s="1">
        <v>2929</v>
      </c>
      <c r="Q6695" s="1" t="s">
        <v>4859</v>
      </c>
    </row>
    <row r="6696" spans="1:17" x14ac:dyDescent="0.4">
      <c r="A6696" t="s">
        <v>48</v>
      </c>
      <c r="B6696" t="s">
        <v>1149</v>
      </c>
      <c r="C6696" t="s">
        <v>4</v>
      </c>
      <c r="D6696">
        <v>2020</v>
      </c>
      <c r="E6696" s="3">
        <v>6</v>
      </c>
      <c r="F6696" s="21" t="s">
        <v>50</v>
      </c>
      <c r="G6696" s="1">
        <v>95</v>
      </c>
      <c r="H6696" s="1" t="s">
        <v>5759</v>
      </c>
      <c r="J6696" s="1" t="s">
        <v>9</v>
      </c>
      <c r="K6696" s="1" t="s">
        <v>4924</v>
      </c>
      <c r="L6696" s="1" t="s">
        <v>4925</v>
      </c>
      <c r="M6696" s="1" t="s">
        <v>4152</v>
      </c>
      <c r="O6696" s="1">
        <v>43644</v>
      </c>
      <c r="P6696" s="1">
        <v>2924</v>
      </c>
      <c r="Q6696" s="1" t="s">
        <v>4926</v>
      </c>
    </row>
    <row r="6697" spans="1:17" x14ac:dyDescent="0.4">
      <c r="A6697" t="s">
        <v>48</v>
      </c>
      <c r="B6697" t="s">
        <v>1149</v>
      </c>
      <c r="C6697" t="s">
        <v>4</v>
      </c>
      <c r="D6697">
        <v>2020</v>
      </c>
      <c r="E6697" s="3">
        <v>6</v>
      </c>
      <c r="F6697" s="21" t="s">
        <v>50</v>
      </c>
      <c r="G6697" s="1">
        <v>96</v>
      </c>
      <c r="H6697" s="1" t="s">
        <v>5976</v>
      </c>
      <c r="J6697" s="1" t="s">
        <v>20</v>
      </c>
      <c r="K6697" s="1" t="s">
        <v>4996</v>
      </c>
      <c r="L6697" s="1" t="s">
        <v>4997</v>
      </c>
      <c r="M6697" s="1" t="s">
        <v>4181</v>
      </c>
      <c r="O6697" s="1">
        <v>43971</v>
      </c>
      <c r="P6697" s="1">
        <v>2881</v>
      </c>
      <c r="Q6697" s="1" t="s">
        <v>4998</v>
      </c>
    </row>
    <row r="6698" spans="1:17" x14ac:dyDescent="0.4">
      <c r="A6698" t="s">
        <v>48</v>
      </c>
      <c r="B6698" t="s">
        <v>1149</v>
      </c>
      <c r="C6698" t="s">
        <v>4</v>
      </c>
      <c r="D6698">
        <v>2020</v>
      </c>
      <c r="E6698" s="3">
        <v>6</v>
      </c>
      <c r="F6698" s="21" t="s">
        <v>50</v>
      </c>
      <c r="G6698" s="1">
        <v>97</v>
      </c>
      <c r="H6698" s="1" t="s">
        <v>81</v>
      </c>
      <c r="J6698" s="1" t="s">
        <v>20</v>
      </c>
      <c r="K6698" s="1" t="s">
        <v>6165</v>
      </c>
      <c r="L6698" s="1" t="s">
        <v>6166</v>
      </c>
      <c r="M6698" s="1" t="s">
        <v>4144</v>
      </c>
      <c r="O6698" s="1">
        <v>43997</v>
      </c>
      <c r="P6698" s="1">
        <v>2877</v>
      </c>
      <c r="Q6698" s="1" t="s">
        <v>6167</v>
      </c>
    </row>
    <row r="6699" spans="1:17" x14ac:dyDescent="0.4">
      <c r="A6699" t="s">
        <v>48</v>
      </c>
      <c r="B6699" t="s">
        <v>1149</v>
      </c>
      <c r="C6699" t="s">
        <v>4</v>
      </c>
      <c r="D6699">
        <v>2020</v>
      </c>
      <c r="E6699" s="3">
        <v>6</v>
      </c>
      <c r="F6699" s="21" t="s">
        <v>50</v>
      </c>
      <c r="G6699" s="1">
        <v>98</v>
      </c>
      <c r="H6699" s="1" t="s">
        <v>5842</v>
      </c>
      <c r="J6699" s="1" t="s">
        <v>1442</v>
      </c>
      <c r="K6699" s="1" t="s">
        <v>1443</v>
      </c>
      <c r="L6699" s="1" t="s">
        <v>4397</v>
      </c>
      <c r="M6699" s="1" t="s">
        <v>4144</v>
      </c>
      <c r="N6699" s="1" t="s">
        <v>4398</v>
      </c>
      <c r="O6699" s="1">
        <v>43992</v>
      </c>
      <c r="P6699" s="1">
        <v>2805</v>
      </c>
      <c r="Q6699" s="1" t="s">
        <v>4399</v>
      </c>
    </row>
    <row r="6700" spans="1:17" x14ac:dyDescent="0.4">
      <c r="A6700" t="s">
        <v>48</v>
      </c>
      <c r="B6700" t="s">
        <v>1149</v>
      </c>
      <c r="C6700" t="s">
        <v>4</v>
      </c>
      <c r="D6700">
        <v>2020</v>
      </c>
      <c r="E6700" s="3">
        <v>6</v>
      </c>
      <c r="F6700" s="21" t="s">
        <v>50</v>
      </c>
      <c r="G6700" s="1">
        <v>99</v>
      </c>
      <c r="H6700" s="1" t="s">
        <v>5786</v>
      </c>
      <c r="J6700" s="1" t="s">
        <v>20</v>
      </c>
      <c r="K6700" s="1" t="s">
        <v>4303</v>
      </c>
      <c r="L6700" s="1" t="s">
        <v>4143</v>
      </c>
      <c r="M6700" s="1" t="s">
        <v>4144</v>
      </c>
      <c r="O6700" s="1">
        <v>43753</v>
      </c>
      <c r="P6700" s="1">
        <v>2789</v>
      </c>
      <c r="Q6700" s="1" t="s">
        <v>4304</v>
      </c>
    </row>
    <row r="6701" spans="1:17" x14ac:dyDescent="0.4">
      <c r="A6701" t="s">
        <v>48</v>
      </c>
      <c r="B6701" t="s">
        <v>1149</v>
      </c>
      <c r="C6701" t="s">
        <v>4</v>
      </c>
      <c r="D6701">
        <v>2020</v>
      </c>
      <c r="E6701" s="3">
        <v>6</v>
      </c>
      <c r="F6701" s="21" t="s">
        <v>50</v>
      </c>
      <c r="G6701" s="1">
        <v>100</v>
      </c>
      <c r="H6701" s="1" t="s">
        <v>5764</v>
      </c>
      <c r="J6701" s="1" t="s">
        <v>16</v>
      </c>
      <c r="K6701" s="1" t="s">
        <v>4435</v>
      </c>
      <c r="L6701" s="1" t="s">
        <v>1305</v>
      </c>
      <c r="M6701" s="1" t="s">
        <v>4155</v>
      </c>
      <c r="O6701" s="1">
        <v>43075</v>
      </c>
      <c r="P6701" s="1">
        <v>2724</v>
      </c>
      <c r="Q6701" s="1" t="s">
        <v>4436</v>
      </c>
    </row>
    <row r="6702" spans="1:17" x14ac:dyDescent="0.4">
      <c r="A6702" t="s">
        <v>48</v>
      </c>
      <c r="B6702" t="s">
        <v>1149</v>
      </c>
      <c r="C6702" t="s">
        <v>4</v>
      </c>
      <c r="D6702">
        <v>2020</v>
      </c>
      <c r="E6702" s="3">
        <v>6</v>
      </c>
      <c r="F6702" s="21" t="s">
        <v>50</v>
      </c>
      <c r="G6702" s="1">
        <v>101</v>
      </c>
      <c r="H6702" s="1" t="s">
        <v>5854</v>
      </c>
      <c r="J6702" s="1" t="s">
        <v>452</v>
      </c>
      <c r="K6702" s="1" t="s">
        <v>4546</v>
      </c>
      <c r="L6702" s="1" t="s">
        <v>4547</v>
      </c>
      <c r="M6702" s="1" t="s">
        <v>4171</v>
      </c>
      <c r="O6702" s="1">
        <v>42992</v>
      </c>
      <c r="P6702" s="1">
        <v>2723</v>
      </c>
      <c r="Q6702" s="1" t="s">
        <v>4548</v>
      </c>
    </row>
    <row r="6703" spans="1:17" x14ac:dyDescent="0.4">
      <c r="A6703" t="s">
        <v>48</v>
      </c>
      <c r="B6703" t="s">
        <v>1149</v>
      </c>
      <c r="C6703" t="s">
        <v>4</v>
      </c>
      <c r="D6703">
        <v>2020</v>
      </c>
      <c r="E6703" s="3">
        <v>6</v>
      </c>
      <c r="F6703" s="21" t="s">
        <v>50</v>
      </c>
      <c r="G6703" s="1">
        <v>102</v>
      </c>
      <c r="H6703" s="1" t="s">
        <v>6168</v>
      </c>
      <c r="J6703" s="1" t="s">
        <v>317</v>
      </c>
      <c r="K6703" s="1" t="s">
        <v>4432</v>
      </c>
      <c r="L6703" s="1" t="s">
        <v>4391</v>
      </c>
      <c r="M6703" s="1" t="s">
        <v>4144</v>
      </c>
      <c r="N6703" s="1" t="s">
        <v>4433</v>
      </c>
      <c r="O6703" s="1">
        <v>43943</v>
      </c>
      <c r="P6703" s="1">
        <v>2693</v>
      </c>
      <c r="Q6703" s="1" t="s">
        <v>4434</v>
      </c>
    </row>
    <row r="6704" spans="1:17" x14ac:dyDescent="0.4">
      <c r="A6704" t="s">
        <v>48</v>
      </c>
      <c r="B6704" t="s">
        <v>1149</v>
      </c>
      <c r="C6704" t="s">
        <v>4</v>
      </c>
      <c r="D6704">
        <v>2020</v>
      </c>
      <c r="E6704" s="3">
        <v>6</v>
      </c>
      <c r="F6704" s="21" t="s">
        <v>50</v>
      </c>
      <c r="G6704" s="1">
        <v>103</v>
      </c>
      <c r="H6704" s="1" t="s">
        <v>6169</v>
      </c>
      <c r="J6704" s="1" t="s">
        <v>21</v>
      </c>
      <c r="K6704" s="1" t="s">
        <v>6170</v>
      </c>
      <c r="L6704" s="1" t="s">
        <v>6171</v>
      </c>
      <c r="M6704" s="1" t="s">
        <v>4277</v>
      </c>
      <c r="N6704" s="1" t="s">
        <v>6172</v>
      </c>
      <c r="O6704" s="1">
        <v>43988</v>
      </c>
      <c r="P6704" s="1">
        <v>2663</v>
      </c>
      <c r="Q6704" s="1" t="s">
        <v>6173</v>
      </c>
    </row>
    <row r="6705" spans="1:17" x14ac:dyDescent="0.4">
      <c r="A6705" t="s">
        <v>48</v>
      </c>
      <c r="B6705" t="s">
        <v>1149</v>
      </c>
      <c r="C6705" t="s">
        <v>4</v>
      </c>
      <c r="D6705">
        <v>2020</v>
      </c>
      <c r="E6705" s="3">
        <v>6</v>
      </c>
      <c r="F6705" s="21" t="s">
        <v>50</v>
      </c>
      <c r="G6705" s="1">
        <v>104</v>
      </c>
      <c r="H6705" s="1" t="s">
        <v>6174</v>
      </c>
      <c r="J6705" s="1" t="s">
        <v>178</v>
      </c>
      <c r="K6705" s="1" t="s">
        <v>1360</v>
      </c>
      <c r="L6705" s="1" t="s">
        <v>4180</v>
      </c>
      <c r="M6705" s="1" t="s">
        <v>4181</v>
      </c>
      <c r="O6705" s="1">
        <v>43970</v>
      </c>
      <c r="P6705" s="1">
        <v>2643</v>
      </c>
      <c r="Q6705" s="1" t="s">
        <v>4182</v>
      </c>
    </row>
    <row r="6706" spans="1:17" x14ac:dyDescent="0.4">
      <c r="A6706" t="s">
        <v>48</v>
      </c>
      <c r="B6706" t="s">
        <v>1149</v>
      </c>
      <c r="C6706" t="s">
        <v>4</v>
      </c>
      <c r="D6706">
        <v>2020</v>
      </c>
      <c r="E6706" s="3">
        <v>6</v>
      </c>
      <c r="F6706" s="21" t="s">
        <v>50</v>
      </c>
      <c r="G6706" s="1">
        <v>105</v>
      </c>
      <c r="H6706" s="1" t="s">
        <v>5799</v>
      </c>
      <c r="J6706" s="1" t="s">
        <v>3497</v>
      </c>
      <c r="K6706" s="1" t="s">
        <v>4388</v>
      </c>
      <c r="L6706" s="1" t="s">
        <v>4389</v>
      </c>
      <c r="M6706" s="1" t="s">
        <v>4152</v>
      </c>
      <c r="O6706" s="1">
        <v>43974</v>
      </c>
      <c r="P6706" s="1">
        <v>2618</v>
      </c>
      <c r="Q6706" s="1" t="s">
        <v>4390</v>
      </c>
    </row>
    <row r="6707" spans="1:17" x14ac:dyDescent="0.4">
      <c r="A6707" t="s">
        <v>48</v>
      </c>
      <c r="B6707" t="s">
        <v>1149</v>
      </c>
      <c r="C6707" t="s">
        <v>4</v>
      </c>
      <c r="D6707">
        <v>2020</v>
      </c>
      <c r="E6707" s="3">
        <v>6</v>
      </c>
      <c r="F6707" s="21" t="s">
        <v>50</v>
      </c>
      <c r="G6707" s="1">
        <v>106</v>
      </c>
      <c r="H6707" s="1" t="s">
        <v>5866</v>
      </c>
      <c r="J6707" s="1" t="s">
        <v>17</v>
      </c>
      <c r="K6707" s="1" t="s">
        <v>1392</v>
      </c>
      <c r="L6707" s="1" t="s">
        <v>4455</v>
      </c>
      <c r="M6707" s="1" t="s">
        <v>4152</v>
      </c>
      <c r="N6707" s="1" t="s">
        <v>4575</v>
      </c>
      <c r="O6707" s="1">
        <v>44002</v>
      </c>
      <c r="P6707" s="1">
        <v>2612</v>
      </c>
      <c r="Q6707" s="1" t="s">
        <v>4576</v>
      </c>
    </row>
    <row r="6708" spans="1:17" x14ac:dyDescent="0.4">
      <c r="A6708" t="s">
        <v>48</v>
      </c>
      <c r="B6708" t="s">
        <v>1149</v>
      </c>
      <c r="C6708" t="s">
        <v>4</v>
      </c>
      <c r="D6708">
        <v>2020</v>
      </c>
      <c r="E6708" s="3">
        <v>6</v>
      </c>
      <c r="F6708" s="21" t="s">
        <v>50</v>
      </c>
      <c r="G6708" s="1">
        <v>107</v>
      </c>
      <c r="H6708" s="1" t="s">
        <v>6122</v>
      </c>
      <c r="J6708" s="1" t="s">
        <v>317</v>
      </c>
      <c r="K6708" s="1" t="s">
        <v>4260</v>
      </c>
      <c r="L6708" s="1" t="s">
        <v>4261</v>
      </c>
      <c r="M6708" s="1" t="s">
        <v>4171</v>
      </c>
      <c r="N6708" s="1" t="s">
        <v>4262</v>
      </c>
      <c r="O6708" s="1">
        <v>43679</v>
      </c>
      <c r="P6708" s="1">
        <v>2607</v>
      </c>
      <c r="Q6708" s="1" t="s">
        <v>4263</v>
      </c>
    </row>
    <row r="6709" spans="1:17" x14ac:dyDescent="0.4">
      <c r="A6709" t="s">
        <v>48</v>
      </c>
      <c r="B6709" t="s">
        <v>1149</v>
      </c>
      <c r="C6709" t="s">
        <v>4</v>
      </c>
      <c r="D6709">
        <v>2020</v>
      </c>
      <c r="E6709" s="3">
        <v>6</v>
      </c>
      <c r="F6709" s="21" t="s">
        <v>50</v>
      </c>
      <c r="G6709" s="1">
        <v>108</v>
      </c>
      <c r="H6709" s="1" t="s">
        <v>5907</v>
      </c>
      <c r="J6709" s="1" t="s">
        <v>3149</v>
      </c>
      <c r="K6709" s="1" t="s">
        <v>4661</v>
      </c>
      <c r="L6709" s="1" t="s">
        <v>4662</v>
      </c>
      <c r="M6709" s="1" t="s">
        <v>4152</v>
      </c>
      <c r="O6709" s="1">
        <v>43502</v>
      </c>
      <c r="P6709" s="1">
        <v>2605</v>
      </c>
      <c r="Q6709" s="1" t="s">
        <v>4663</v>
      </c>
    </row>
    <row r="6710" spans="1:17" x14ac:dyDescent="0.4">
      <c r="A6710" t="s">
        <v>48</v>
      </c>
      <c r="B6710" t="s">
        <v>1149</v>
      </c>
      <c r="C6710" t="s">
        <v>4</v>
      </c>
      <c r="D6710">
        <v>2020</v>
      </c>
      <c r="E6710" s="3">
        <v>6</v>
      </c>
      <c r="F6710" s="21" t="s">
        <v>50</v>
      </c>
      <c r="G6710" s="1">
        <v>109</v>
      </c>
      <c r="H6710" s="1" t="s">
        <v>5912</v>
      </c>
      <c r="J6710" s="1" t="s">
        <v>20</v>
      </c>
      <c r="K6710" s="1" t="s">
        <v>4264</v>
      </c>
      <c r="L6710" s="1" t="s">
        <v>4265</v>
      </c>
      <c r="M6710" s="1" t="s">
        <v>4160</v>
      </c>
      <c r="N6710" s="1" t="s">
        <v>4266</v>
      </c>
      <c r="O6710" s="1">
        <v>43753</v>
      </c>
      <c r="P6710" s="1">
        <v>2596</v>
      </c>
      <c r="Q6710" s="1" t="s">
        <v>4267</v>
      </c>
    </row>
    <row r="6711" spans="1:17" x14ac:dyDescent="0.4">
      <c r="A6711" t="s">
        <v>48</v>
      </c>
      <c r="B6711" t="s">
        <v>1149</v>
      </c>
      <c r="C6711" t="s">
        <v>4</v>
      </c>
      <c r="D6711">
        <v>2020</v>
      </c>
      <c r="E6711" s="3">
        <v>6</v>
      </c>
      <c r="F6711" s="21" t="s">
        <v>50</v>
      </c>
      <c r="G6711" s="1">
        <v>110</v>
      </c>
      <c r="H6711" s="1" t="s">
        <v>5792</v>
      </c>
      <c r="J6711" s="1" t="s">
        <v>20</v>
      </c>
      <c r="K6711" s="1" t="s">
        <v>4370</v>
      </c>
      <c r="L6711" s="1" t="s">
        <v>4143</v>
      </c>
      <c r="M6711" s="1" t="s">
        <v>4144</v>
      </c>
      <c r="O6711" s="1">
        <v>43414</v>
      </c>
      <c r="P6711" s="1">
        <v>2539</v>
      </c>
      <c r="Q6711" s="1" t="s">
        <v>4371</v>
      </c>
    </row>
    <row r="6712" spans="1:17" x14ac:dyDescent="0.4">
      <c r="A6712" t="s">
        <v>48</v>
      </c>
      <c r="B6712" t="s">
        <v>1149</v>
      </c>
      <c r="C6712" t="s">
        <v>4</v>
      </c>
      <c r="D6712">
        <v>2020</v>
      </c>
      <c r="E6712" s="3">
        <v>6</v>
      </c>
      <c r="F6712" s="21" t="s">
        <v>50</v>
      </c>
      <c r="G6712" s="1">
        <v>111</v>
      </c>
      <c r="H6712" s="1" t="s">
        <v>5842</v>
      </c>
      <c r="J6712" s="1" t="s">
        <v>20</v>
      </c>
      <c r="K6712" s="1" t="s">
        <v>4542</v>
      </c>
      <c r="L6712" s="1" t="s">
        <v>4543</v>
      </c>
      <c r="M6712" s="1" t="s">
        <v>4181</v>
      </c>
      <c r="N6712" s="1" t="s">
        <v>4544</v>
      </c>
      <c r="O6712" s="1">
        <v>43998</v>
      </c>
      <c r="P6712" s="1">
        <v>2361</v>
      </c>
      <c r="Q6712" s="1" t="s">
        <v>4545</v>
      </c>
    </row>
    <row r="6713" spans="1:17" x14ac:dyDescent="0.4">
      <c r="A6713" t="s">
        <v>48</v>
      </c>
      <c r="B6713" t="s">
        <v>1149</v>
      </c>
      <c r="C6713" t="s">
        <v>4</v>
      </c>
      <c r="D6713">
        <v>2020</v>
      </c>
      <c r="E6713" s="3">
        <v>6</v>
      </c>
      <c r="F6713" s="21" t="s">
        <v>50</v>
      </c>
      <c r="G6713" s="1">
        <v>112</v>
      </c>
      <c r="H6713" s="1" t="s">
        <v>5749</v>
      </c>
      <c r="J6713" s="1" t="s">
        <v>27</v>
      </c>
      <c r="K6713" s="1" t="s">
        <v>4415</v>
      </c>
      <c r="L6713" s="1" t="s">
        <v>4416</v>
      </c>
      <c r="M6713" s="1" t="s">
        <v>4155</v>
      </c>
      <c r="O6713" s="1">
        <v>43987</v>
      </c>
      <c r="P6713" s="1">
        <v>2351</v>
      </c>
      <c r="Q6713" s="1" t="s">
        <v>4417</v>
      </c>
    </row>
    <row r="6714" spans="1:17" x14ac:dyDescent="0.4">
      <c r="A6714" t="s">
        <v>48</v>
      </c>
      <c r="B6714" t="s">
        <v>1149</v>
      </c>
      <c r="C6714" t="s">
        <v>4</v>
      </c>
      <c r="D6714">
        <v>2020</v>
      </c>
      <c r="E6714" s="3">
        <v>6</v>
      </c>
      <c r="F6714" s="21" t="s">
        <v>50</v>
      </c>
      <c r="G6714" s="1">
        <v>113</v>
      </c>
      <c r="H6714" s="1" t="s">
        <v>5864</v>
      </c>
      <c r="J6714" s="1" t="s">
        <v>20</v>
      </c>
      <c r="K6714" s="1" t="s">
        <v>4381</v>
      </c>
      <c r="L6714" s="1" t="s">
        <v>4143</v>
      </c>
      <c r="M6714" s="1" t="s">
        <v>4144</v>
      </c>
      <c r="O6714" s="1">
        <v>43754</v>
      </c>
      <c r="P6714" s="1">
        <v>2334</v>
      </c>
      <c r="Q6714" s="1" t="s">
        <v>4382</v>
      </c>
    </row>
    <row r="6715" spans="1:17" x14ac:dyDescent="0.4">
      <c r="A6715" t="s">
        <v>48</v>
      </c>
      <c r="B6715" t="s">
        <v>1149</v>
      </c>
      <c r="C6715" t="s">
        <v>4</v>
      </c>
      <c r="D6715">
        <v>2020</v>
      </c>
      <c r="E6715" s="3">
        <v>6</v>
      </c>
      <c r="F6715" s="21" t="s">
        <v>50</v>
      </c>
      <c r="G6715" s="1">
        <v>114</v>
      </c>
      <c r="H6715" s="1" t="s">
        <v>5781</v>
      </c>
      <c r="J6715" s="1" t="s">
        <v>20</v>
      </c>
      <c r="K6715" s="1" t="s">
        <v>4636</v>
      </c>
      <c r="L6715" s="1" t="s">
        <v>4637</v>
      </c>
      <c r="M6715" s="1" t="s">
        <v>4347</v>
      </c>
      <c r="N6715" s="1" t="s">
        <v>4638</v>
      </c>
      <c r="O6715" s="1">
        <v>44002</v>
      </c>
      <c r="P6715" s="1">
        <v>2324</v>
      </c>
      <c r="Q6715" s="1" t="s">
        <v>4639</v>
      </c>
    </row>
    <row r="6716" spans="1:17" x14ac:dyDescent="0.4">
      <c r="A6716" t="s">
        <v>48</v>
      </c>
      <c r="B6716" t="s">
        <v>1149</v>
      </c>
      <c r="C6716" t="s">
        <v>4</v>
      </c>
      <c r="D6716">
        <v>2020</v>
      </c>
      <c r="E6716" s="3">
        <v>6</v>
      </c>
      <c r="F6716" s="21" t="s">
        <v>50</v>
      </c>
      <c r="G6716" s="1">
        <v>115</v>
      </c>
      <c r="H6716" s="1" t="s">
        <v>5934</v>
      </c>
      <c r="J6716" s="1" t="s">
        <v>27</v>
      </c>
      <c r="K6716" s="1" t="s">
        <v>4944</v>
      </c>
      <c r="L6716" s="1" t="s">
        <v>4945</v>
      </c>
      <c r="M6716" s="1" t="s">
        <v>4144</v>
      </c>
      <c r="O6716" s="1">
        <v>43998</v>
      </c>
      <c r="P6716" s="1">
        <v>2301</v>
      </c>
      <c r="Q6716" s="1" t="s">
        <v>4946</v>
      </c>
    </row>
    <row r="6717" spans="1:17" x14ac:dyDescent="0.4">
      <c r="A6717" t="s">
        <v>48</v>
      </c>
      <c r="B6717" t="s">
        <v>1149</v>
      </c>
      <c r="C6717" t="s">
        <v>4</v>
      </c>
      <c r="D6717">
        <v>2020</v>
      </c>
      <c r="E6717" s="3">
        <v>6</v>
      </c>
      <c r="F6717" s="21" t="s">
        <v>50</v>
      </c>
      <c r="G6717" s="1">
        <v>116</v>
      </c>
      <c r="H6717" s="1" t="s">
        <v>5746</v>
      </c>
      <c r="J6717" s="1" t="s">
        <v>3149</v>
      </c>
      <c r="K6717" s="1" t="s">
        <v>4447</v>
      </c>
      <c r="L6717" s="1" t="s">
        <v>4448</v>
      </c>
      <c r="M6717" s="1" t="s">
        <v>4155</v>
      </c>
      <c r="N6717" s="1" t="s">
        <v>4449</v>
      </c>
      <c r="O6717" s="1">
        <v>43245</v>
      </c>
      <c r="P6717" s="1">
        <v>2276</v>
      </c>
      <c r="Q6717" s="1" t="s">
        <v>4450</v>
      </c>
    </row>
    <row r="6718" spans="1:17" x14ac:dyDescent="0.4">
      <c r="A6718" t="s">
        <v>48</v>
      </c>
      <c r="B6718" t="s">
        <v>1149</v>
      </c>
      <c r="C6718" t="s">
        <v>4</v>
      </c>
      <c r="D6718">
        <v>2020</v>
      </c>
      <c r="E6718" s="3">
        <v>6</v>
      </c>
      <c r="F6718" s="21" t="s">
        <v>50</v>
      </c>
      <c r="G6718" s="1">
        <v>117</v>
      </c>
      <c r="H6718" s="1" t="s">
        <v>5947</v>
      </c>
      <c r="J6718" s="1" t="s">
        <v>3149</v>
      </c>
      <c r="K6718" s="1" t="s">
        <v>5021</v>
      </c>
      <c r="L6718" s="1" t="s">
        <v>5022</v>
      </c>
      <c r="M6718" s="1" t="s">
        <v>4147</v>
      </c>
      <c r="N6718" s="1" t="s">
        <v>5023</v>
      </c>
      <c r="O6718" s="1">
        <v>43944</v>
      </c>
      <c r="P6718" s="1">
        <v>2217</v>
      </c>
      <c r="Q6718" s="1" t="s">
        <v>5024</v>
      </c>
    </row>
    <row r="6719" spans="1:17" x14ac:dyDescent="0.4">
      <c r="A6719" t="s">
        <v>48</v>
      </c>
      <c r="B6719" t="s">
        <v>1149</v>
      </c>
      <c r="C6719" t="s">
        <v>4</v>
      </c>
      <c r="D6719">
        <v>2020</v>
      </c>
      <c r="E6719" s="3">
        <v>6</v>
      </c>
      <c r="F6719" s="21" t="s">
        <v>50</v>
      </c>
      <c r="G6719" s="1">
        <v>118</v>
      </c>
      <c r="H6719" s="1" t="s">
        <v>5842</v>
      </c>
      <c r="J6719" s="1" t="s">
        <v>20</v>
      </c>
      <c r="K6719" s="1" t="s">
        <v>4365</v>
      </c>
      <c r="L6719" s="1" t="s">
        <v>4366</v>
      </c>
      <c r="M6719" s="1" t="s">
        <v>4144</v>
      </c>
      <c r="O6719" s="1">
        <v>43601</v>
      </c>
      <c r="P6719" s="1">
        <v>2197</v>
      </c>
      <c r="Q6719" s="1" t="s">
        <v>4367</v>
      </c>
    </row>
    <row r="6720" spans="1:17" x14ac:dyDescent="0.4">
      <c r="A6720" t="s">
        <v>48</v>
      </c>
      <c r="B6720" t="s">
        <v>1149</v>
      </c>
      <c r="C6720" t="s">
        <v>4</v>
      </c>
      <c r="D6720">
        <v>2020</v>
      </c>
      <c r="E6720" s="3">
        <v>6</v>
      </c>
      <c r="F6720" s="21" t="s">
        <v>50</v>
      </c>
      <c r="G6720" s="1">
        <v>119</v>
      </c>
      <c r="H6720" s="1" t="s">
        <v>6028</v>
      </c>
      <c r="J6720" s="1" t="s">
        <v>17</v>
      </c>
      <c r="K6720" s="1" t="s">
        <v>4648</v>
      </c>
      <c r="L6720" s="1" t="s">
        <v>4649</v>
      </c>
      <c r="M6720" s="1" t="s">
        <v>4152</v>
      </c>
      <c r="N6720" s="1" t="s">
        <v>4650</v>
      </c>
      <c r="O6720" s="1">
        <v>43937</v>
      </c>
      <c r="P6720" s="1">
        <v>2178</v>
      </c>
      <c r="Q6720" s="1" t="s">
        <v>4651</v>
      </c>
    </row>
    <row r="6721" spans="1:17" x14ac:dyDescent="0.4">
      <c r="A6721" t="s">
        <v>48</v>
      </c>
      <c r="B6721" t="s">
        <v>1149</v>
      </c>
      <c r="C6721" t="s">
        <v>4</v>
      </c>
      <c r="D6721">
        <v>2020</v>
      </c>
      <c r="E6721" s="3">
        <v>6</v>
      </c>
      <c r="F6721" s="21" t="s">
        <v>50</v>
      </c>
      <c r="G6721" s="1">
        <v>120</v>
      </c>
      <c r="H6721" s="1" t="s">
        <v>81</v>
      </c>
      <c r="J6721" s="1" t="s">
        <v>10</v>
      </c>
      <c r="K6721" s="1" t="s">
        <v>5919</v>
      </c>
      <c r="L6721" s="1" t="s">
        <v>5920</v>
      </c>
      <c r="M6721" s="1" t="s">
        <v>4171</v>
      </c>
      <c r="N6721" s="1" t="s">
        <v>6175</v>
      </c>
      <c r="O6721" s="1">
        <v>43705</v>
      </c>
      <c r="P6721" s="1">
        <v>2150</v>
      </c>
      <c r="Q6721" s="1" t="s">
        <v>6176</v>
      </c>
    </row>
    <row r="6722" spans="1:17" x14ac:dyDescent="0.4">
      <c r="A6722" t="s">
        <v>48</v>
      </c>
      <c r="B6722" t="s">
        <v>1149</v>
      </c>
      <c r="C6722" t="s">
        <v>4</v>
      </c>
      <c r="D6722">
        <v>2020</v>
      </c>
      <c r="E6722" s="3">
        <v>6</v>
      </c>
      <c r="F6722" s="21" t="s">
        <v>50</v>
      </c>
      <c r="G6722" s="1">
        <v>121</v>
      </c>
      <c r="H6722" s="1" t="s">
        <v>5964</v>
      </c>
      <c r="J6722" s="1" t="s">
        <v>17</v>
      </c>
      <c r="K6722" s="1" t="s">
        <v>4513</v>
      </c>
      <c r="L6722" s="1" t="s">
        <v>4514</v>
      </c>
      <c r="M6722" s="1" t="s">
        <v>4515</v>
      </c>
      <c r="N6722" s="1" t="s">
        <v>4516</v>
      </c>
      <c r="O6722" s="1">
        <v>43978</v>
      </c>
      <c r="P6722" s="1">
        <v>2144</v>
      </c>
      <c r="Q6722" s="1" t="s">
        <v>4517</v>
      </c>
    </row>
    <row r="6723" spans="1:17" x14ac:dyDescent="0.4">
      <c r="A6723" t="s">
        <v>48</v>
      </c>
      <c r="B6723" t="s">
        <v>1149</v>
      </c>
      <c r="C6723" t="s">
        <v>4</v>
      </c>
      <c r="D6723">
        <v>2020</v>
      </c>
      <c r="E6723" s="3">
        <v>6</v>
      </c>
      <c r="F6723" s="21" t="s">
        <v>50</v>
      </c>
      <c r="G6723" s="1">
        <v>122</v>
      </c>
      <c r="H6723" s="1" t="s">
        <v>6177</v>
      </c>
      <c r="J6723" s="1" t="s">
        <v>317</v>
      </c>
      <c r="K6723" s="1" t="s">
        <v>6178</v>
      </c>
      <c r="L6723" s="1" t="s">
        <v>4298</v>
      </c>
      <c r="M6723" s="1" t="s">
        <v>4181</v>
      </c>
      <c r="N6723" s="1" t="s">
        <v>6179</v>
      </c>
      <c r="O6723" s="1">
        <v>43395</v>
      </c>
      <c r="P6723" s="1">
        <v>2136</v>
      </c>
      <c r="Q6723" s="1" t="s">
        <v>6180</v>
      </c>
    </row>
    <row r="6724" spans="1:17" x14ac:dyDescent="0.4">
      <c r="A6724" t="s">
        <v>48</v>
      </c>
      <c r="B6724" t="s">
        <v>1149</v>
      </c>
      <c r="C6724" t="s">
        <v>4</v>
      </c>
      <c r="D6724">
        <v>2020</v>
      </c>
      <c r="E6724" s="3">
        <v>6</v>
      </c>
      <c r="F6724" s="21" t="s">
        <v>50</v>
      </c>
      <c r="G6724" s="1">
        <v>123</v>
      </c>
      <c r="H6724" s="1" t="s">
        <v>5773</v>
      </c>
      <c r="J6724" s="1" t="s">
        <v>317</v>
      </c>
      <c r="K6724" s="1" t="s">
        <v>5009</v>
      </c>
      <c r="L6724" s="1" t="s">
        <v>4564</v>
      </c>
      <c r="M6724" s="1" t="s">
        <v>4181</v>
      </c>
      <c r="O6724" s="1">
        <v>43951</v>
      </c>
      <c r="P6724" s="1">
        <v>2134</v>
      </c>
      <c r="Q6724" s="1" t="s">
        <v>5010</v>
      </c>
    </row>
    <row r="6725" spans="1:17" x14ac:dyDescent="0.4">
      <c r="A6725" t="s">
        <v>48</v>
      </c>
      <c r="B6725" t="s">
        <v>1149</v>
      </c>
      <c r="C6725" t="s">
        <v>4</v>
      </c>
      <c r="D6725">
        <v>2020</v>
      </c>
      <c r="E6725" s="3">
        <v>6</v>
      </c>
      <c r="F6725" s="21" t="s">
        <v>50</v>
      </c>
      <c r="G6725" s="1">
        <v>124</v>
      </c>
      <c r="H6725" s="1" t="s">
        <v>6181</v>
      </c>
      <c r="J6725" s="1" t="s">
        <v>452</v>
      </c>
      <c r="K6725" s="1" t="s">
        <v>4372</v>
      </c>
      <c r="L6725" s="1" t="s">
        <v>4373</v>
      </c>
      <c r="M6725" s="1" t="s">
        <v>4171</v>
      </c>
      <c r="N6725" s="1" t="s">
        <v>4374</v>
      </c>
      <c r="O6725" s="1">
        <v>43003</v>
      </c>
      <c r="P6725" s="1">
        <v>2101</v>
      </c>
      <c r="Q6725" s="1" t="s">
        <v>4375</v>
      </c>
    </row>
    <row r="6726" spans="1:17" x14ac:dyDescent="0.4">
      <c r="A6726" t="s">
        <v>48</v>
      </c>
      <c r="B6726" t="s">
        <v>1149</v>
      </c>
      <c r="C6726" t="s">
        <v>4</v>
      </c>
      <c r="D6726">
        <v>2020</v>
      </c>
      <c r="E6726" s="3">
        <v>6</v>
      </c>
      <c r="F6726" s="21" t="s">
        <v>50</v>
      </c>
      <c r="G6726" s="1">
        <v>125</v>
      </c>
      <c r="H6726" s="1" t="s">
        <v>6182</v>
      </c>
      <c r="J6726" s="1" t="s">
        <v>365</v>
      </c>
      <c r="K6726" s="1" t="s">
        <v>4246</v>
      </c>
      <c r="L6726" s="1" t="s">
        <v>1216</v>
      </c>
      <c r="M6726" s="1" t="s">
        <v>4155</v>
      </c>
      <c r="N6726" s="1" t="s">
        <v>4247</v>
      </c>
      <c r="O6726" s="1">
        <v>43985</v>
      </c>
      <c r="P6726" s="1">
        <v>2092</v>
      </c>
      <c r="Q6726" s="1" t="s">
        <v>4248</v>
      </c>
    </row>
    <row r="6727" spans="1:17" x14ac:dyDescent="0.4">
      <c r="A6727" t="s">
        <v>48</v>
      </c>
      <c r="B6727" t="s">
        <v>1149</v>
      </c>
      <c r="C6727" t="s">
        <v>4</v>
      </c>
      <c r="D6727">
        <v>2020</v>
      </c>
      <c r="E6727" s="3">
        <v>6</v>
      </c>
      <c r="F6727" s="21" t="s">
        <v>50</v>
      </c>
      <c r="G6727" s="1">
        <v>126</v>
      </c>
      <c r="H6727" s="1" t="s">
        <v>6183</v>
      </c>
      <c r="J6727" s="1" t="s">
        <v>21</v>
      </c>
      <c r="K6727" s="1" t="s">
        <v>4915</v>
      </c>
      <c r="L6727" s="1" t="s">
        <v>4916</v>
      </c>
      <c r="M6727" s="1" t="s">
        <v>4144</v>
      </c>
      <c r="O6727" s="1">
        <v>43973</v>
      </c>
      <c r="P6727" s="1">
        <v>2087</v>
      </c>
      <c r="Q6727" s="1" t="s">
        <v>4917</v>
      </c>
    </row>
    <row r="6728" spans="1:17" x14ac:dyDescent="0.4">
      <c r="A6728" t="s">
        <v>48</v>
      </c>
      <c r="B6728" t="s">
        <v>1149</v>
      </c>
      <c r="C6728" t="s">
        <v>4</v>
      </c>
      <c r="D6728">
        <v>2020</v>
      </c>
      <c r="E6728" s="3">
        <v>6</v>
      </c>
      <c r="F6728" s="21" t="s">
        <v>50</v>
      </c>
      <c r="G6728" s="1">
        <v>127</v>
      </c>
      <c r="H6728" s="1" t="s">
        <v>6184</v>
      </c>
      <c r="J6728" s="1" t="s">
        <v>1312</v>
      </c>
      <c r="K6728" s="1" t="s">
        <v>6185</v>
      </c>
      <c r="L6728" s="1" t="s">
        <v>4321</v>
      </c>
      <c r="M6728" s="1" t="s">
        <v>4155</v>
      </c>
      <c r="O6728" s="1">
        <v>43731</v>
      </c>
      <c r="P6728" s="1">
        <v>2025</v>
      </c>
      <c r="Q6728" s="1" t="s">
        <v>6186</v>
      </c>
    </row>
    <row r="6729" spans="1:17" x14ac:dyDescent="0.4">
      <c r="A6729" t="s">
        <v>48</v>
      </c>
      <c r="B6729" t="s">
        <v>1149</v>
      </c>
      <c r="C6729" t="s">
        <v>4</v>
      </c>
      <c r="D6729">
        <v>2020</v>
      </c>
      <c r="E6729" s="3">
        <v>6</v>
      </c>
      <c r="F6729" s="21" t="s">
        <v>50</v>
      </c>
      <c r="G6729" s="1">
        <v>128</v>
      </c>
      <c r="H6729" s="1" t="s">
        <v>5828</v>
      </c>
      <c r="J6729" s="1" t="s">
        <v>20</v>
      </c>
      <c r="K6729" s="1" t="s">
        <v>4618</v>
      </c>
      <c r="L6729" s="1" t="s">
        <v>4619</v>
      </c>
      <c r="M6729" s="1" t="s">
        <v>4155</v>
      </c>
      <c r="N6729" s="1" t="s">
        <v>4620</v>
      </c>
      <c r="O6729" s="1">
        <v>43712</v>
      </c>
      <c r="P6729" s="1">
        <v>2020</v>
      </c>
      <c r="Q6729" s="1" t="s">
        <v>4621</v>
      </c>
    </row>
    <row r="6730" spans="1:17" x14ac:dyDescent="0.4">
      <c r="A6730" t="s">
        <v>48</v>
      </c>
      <c r="B6730" t="s">
        <v>1149</v>
      </c>
      <c r="C6730" t="s">
        <v>4</v>
      </c>
      <c r="D6730">
        <v>2020</v>
      </c>
      <c r="E6730" s="3">
        <v>6</v>
      </c>
      <c r="F6730" s="21" t="s">
        <v>50</v>
      </c>
      <c r="G6730" s="1">
        <v>129</v>
      </c>
      <c r="H6730" s="1" t="s">
        <v>5756</v>
      </c>
      <c r="J6730" s="1" t="s">
        <v>415</v>
      </c>
      <c r="K6730" s="1" t="s">
        <v>4761</v>
      </c>
      <c r="L6730" s="1" t="s">
        <v>4762</v>
      </c>
      <c r="M6730" s="1" t="s">
        <v>4144</v>
      </c>
      <c r="O6730" s="1">
        <v>44005</v>
      </c>
      <c r="P6730" s="1">
        <v>1971</v>
      </c>
      <c r="Q6730" s="1" t="s">
        <v>4763</v>
      </c>
    </row>
    <row r="6731" spans="1:17" x14ac:dyDescent="0.4">
      <c r="A6731" t="s">
        <v>48</v>
      </c>
      <c r="B6731" t="s">
        <v>1149</v>
      </c>
      <c r="C6731" t="s">
        <v>4</v>
      </c>
      <c r="D6731">
        <v>2020</v>
      </c>
      <c r="E6731" s="3">
        <v>6</v>
      </c>
      <c r="F6731" s="21" t="s">
        <v>50</v>
      </c>
      <c r="G6731" s="1">
        <v>130</v>
      </c>
      <c r="H6731" s="1" t="s">
        <v>5930</v>
      </c>
      <c r="J6731" s="1" t="s">
        <v>27</v>
      </c>
      <c r="K6731" s="1" t="s">
        <v>5039</v>
      </c>
      <c r="L6731" s="1" t="s">
        <v>5040</v>
      </c>
      <c r="M6731" s="1" t="s">
        <v>4277</v>
      </c>
      <c r="O6731" s="1">
        <v>43999</v>
      </c>
      <c r="P6731" s="1">
        <v>1955</v>
      </c>
      <c r="Q6731" s="1" t="s">
        <v>5041</v>
      </c>
    </row>
    <row r="6732" spans="1:17" x14ac:dyDescent="0.4">
      <c r="A6732" t="s">
        <v>48</v>
      </c>
      <c r="B6732" t="s">
        <v>1149</v>
      </c>
      <c r="C6732" t="s">
        <v>4</v>
      </c>
      <c r="D6732">
        <v>2020</v>
      </c>
      <c r="E6732" s="3">
        <v>6</v>
      </c>
      <c r="F6732" s="21" t="s">
        <v>50</v>
      </c>
      <c r="G6732" s="1">
        <v>131</v>
      </c>
      <c r="H6732" s="1" t="s">
        <v>5838</v>
      </c>
      <c r="J6732" s="1" t="s">
        <v>415</v>
      </c>
      <c r="K6732" s="1" t="s">
        <v>4233</v>
      </c>
      <c r="L6732" s="1" t="s">
        <v>4234</v>
      </c>
      <c r="M6732" s="1" t="s">
        <v>4181</v>
      </c>
      <c r="O6732" s="1">
        <v>43362</v>
      </c>
      <c r="P6732" s="1">
        <v>1925</v>
      </c>
      <c r="Q6732" s="1" t="s">
        <v>4235</v>
      </c>
    </row>
    <row r="6733" spans="1:17" x14ac:dyDescent="0.4">
      <c r="A6733" t="s">
        <v>48</v>
      </c>
      <c r="B6733" t="s">
        <v>1149</v>
      </c>
      <c r="C6733" t="s">
        <v>4</v>
      </c>
      <c r="D6733">
        <v>2020</v>
      </c>
      <c r="E6733" s="3">
        <v>6</v>
      </c>
      <c r="F6733" s="21" t="s">
        <v>50</v>
      </c>
      <c r="G6733" s="1">
        <v>132</v>
      </c>
      <c r="H6733" s="1" t="s">
        <v>6187</v>
      </c>
      <c r="J6733" s="1" t="s">
        <v>27</v>
      </c>
      <c r="K6733" s="1" t="s">
        <v>6188</v>
      </c>
      <c r="L6733" s="1" t="s">
        <v>6189</v>
      </c>
      <c r="M6733" s="1" t="s">
        <v>4139</v>
      </c>
      <c r="O6733" s="1">
        <v>43931</v>
      </c>
      <c r="P6733" s="1">
        <v>1914</v>
      </c>
      <c r="Q6733" s="1" t="s">
        <v>6190</v>
      </c>
    </row>
    <row r="6734" spans="1:17" x14ac:dyDescent="0.4">
      <c r="A6734" t="s">
        <v>48</v>
      </c>
      <c r="B6734" t="s">
        <v>1149</v>
      </c>
      <c r="C6734" t="s">
        <v>4</v>
      </c>
      <c r="D6734">
        <v>2020</v>
      </c>
      <c r="E6734" s="3">
        <v>6</v>
      </c>
      <c r="F6734" s="21" t="s">
        <v>50</v>
      </c>
      <c r="G6734" s="1">
        <v>133</v>
      </c>
      <c r="H6734" s="1" t="s">
        <v>6191</v>
      </c>
      <c r="J6734" s="1" t="s">
        <v>4826</v>
      </c>
      <c r="K6734" s="1" t="s">
        <v>4740</v>
      </c>
      <c r="L6734" s="1" t="s">
        <v>4741</v>
      </c>
      <c r="M6734" s="1" t="s">
        <v>4144</v>
      </c>
      <c r="O6734" s="1">
        <v>43551</v>
      </c>
      <c r="P6734" s="1">
        <v>1910</v>
      </c>
      <c r="Q6734" s="1" t="s">
        <v>4742</v>
      </c>
    </row>
    <row r="6735" spans="1:17" x14ac:dyDescent="0.4">
      <c r="A6735" t="s">
        <v>48</v>
      </c>
      <c r="B6735" t="s">
        <v>1149</v>
      </c>
      <c r="C6735" t="s">
        <v>4</v>
      </c>
      <c r="D6735">
        <v>2020</v>
      </c>
      <c r="E6735" s="3">
        <v>6</v>
      </c>
      <c r="F6735" s="21" t="s">
        <v>50</v>
      </c>
      <c r="G6735" s="1">
        <v>134</v>
      </c>
      <c r="H6735" s="1" t="s">
        <v>5785</v>
      </c>
      <c r="J6735" s="1" t="s">
        <v>10</v>
      </c>
      <c r="K6735" s="1" t="s">
        <v>4711</v>
      </c>
      <c r="L6735" s="1" t="s">
        <v>1157</v>
      </c>
      <c r="M6735" s="1" t="s">
        <v>4255</v>
      </c>
      <c r="N6735" s="1" t="s">
        <v>4712</v>
      </c>
      <c r="O6735" s="1">
        <v>44006</v>
      </c>
      <c r="P6735" s="1">
        <v>1899</v>
      </c>
      <c r="Q6735" s="1" t="s">
        <v>4713</v>
      </c>
    </row>
    <row r="6736" spans="1:17" x14ac:dyDescent="0.4">
      <c r="A6736" t="s">
        <v>48</v>
      </c>
      <c r="B6736" t="s">
        <v>1149</v>
      </c>
      <c r="C6736" t="s">
        <v>4</v>
      </c>
      <c r="D6736">
        <v>2020</v>
      </c>
      <c r="E6736" s="3">
        <v>6</v>
      </c>
      <c r="F6736" s="21" t="s">
        <v>50</v>
      </c>
      <c r="G6736" s="1">
        <v>135</v>
      </c>
      <c r="H6736" s="1" t="s">
        <v>5756</v>
      </c>
      <c r="J6736" s="1" t="s">
        <v>10</v>
      </c>
      <c r="K6736" s="1" t="s">
        <v>4608</v>
      </c>
      <c r="L6736" s="1" t="s">
        <v>4609</v>
      </c>
      <c r="M6736" s="1" t="s">
        <v>4144</v>
      </c>
      <c r="O6736" s="1">
        <v>42779</v>
      </c>
      <c r="P6736" s="1">
        <v>1879</v>
      </c>
      <c r="Q6736" s="1" t="s">
        <v>4610</v>
      </c>
    </row>
    <row r="6737" spans="1:17" x14ac:dyDescent="0.4">
      <c r="A6737" t="s">
        <v>48</v>
      </c>
      <c r="B6737" t="s">
        <v>1149</v>
      </c>
      <c r="C6737" t="s">
        <v>4</v>
      </c>
      <c r="D6737">
        <v>2020</v>
      </c>
      <c r="E6737" s="3">
        <v>6</v>
      </c>
      <c r="F6737" s="21" t="s">
        <v>50</v>
      </c>
      <c r="G6737" s="1">
        <v>136</v>
      </c>
      <c r="H6737" s="1" t="s">
        <v>5743</v>
      </c>
      <c r="J6737" s="1" t="s">
        <v>1312</v>
      </c>
      <c r="K6737" s="1" t="s">
        <v>4499</v>
      </c>
      <c r="L6737" s="1" t="s">
        <v>4500</v>
      </c>
      <c r="M6737" s="1" t="s">
        <v>4181</v>
      </c>
      <c r="O6737" s="1">
        <v>43564</v>
      </c>
      <c r="P6737" s="1">
        <v>1862</v>
      </c>
      <c r="Q6737" s="1" t="s">
        <v>4501</v>
      </c>
    </row>
    <row r="6738" spans="1:17" x14ac:dyDescent="0.4">
      <c r="A6738" t="s">
        <v>48</v>
      </c>
      <c r="B6738" t="s">
        <v>1149</v>
      </c>
      <c r="C6738" t="s">
        <v>4</v>
      </c>
      <c r="D6738">
        <v>2020</v>
      </c>
      <c r="E6738" s="3">
        <v>6</v>
      </c>
      <c r="F6738" s="21" t="s">
        <v>50</v>
      </c>
      <c r="G6738" s="1">
        <v>137</v>
      </c>
      <c r="H6738" s="1" t="s">
        <v>5944</v>
      </c>
      <c r="J6738" s="1" t="s">
        <v>365</v>
      </c>
      <c r="K6738" s="1" t="s">
        <v>4460</v>
      </c>
      <c r="L6738" s="1" t="s">
        <v>4391</v>
      </c>
      <c r="M6738" s="1" t="s">
        <v>4152</v>
      </c>
      <c r="N6738" s="1" t="s">
        <v>4461</v>
      </c>
      <c r="O6738" s="1">
        <v>43935</v>
      </c>
      <c r="P6738" s="1">
        <v>1853</v>
      </c>
      <c r="Q6738" s="1" t="s">
        <v>4462</v>
      </c>
    </row>
    <row r="6739" spans="1:17" x14ac:dyDescent="0.4">
      <c r="A6739" t="s">
        <v>48</v>
      </c>
      <c r="B6739" t="s">
        <v>1149</v>
      </c>
      <c r="C6739" t="s">
        <v>4</v>
      </c>
      <c r="D6739">
        <v>2020</v>
      </c>
      <c r="E6739" s="3">
        <v>6</v>
      </c>
      <c r="F6739" s="21" t="s">
        <v>50</v>
      </c>
      <c r="G6739" s="1">
        <v>138</v>
      </c>
      <c r="H6739" s="1" t="s">
        <v>5918</v>
      </c>
      <c r="J6739" s="1" t="s">
        <v>304</v>
      </c>
      <c r="K6739" s="1" t="s">
        <v>4778</v>
      </c>
      <c r="L6739" s="1" t="s">
        <v>4779</v>
      </c>
      <c r="M6739" s="1" t="s">
        <v>4152</v>
      </c>
      <c r="O6739" s="1">
        <v>43495</v>
      </c>
      <c r="P6739" s="1">
        <v>1847</v>
      </c>
      <c r="Q6739" s="1" t="s">
        <v>4780</v>
      </c>
    </row>
    <row r="6740" spans="1:17" x14ac:dyDescent="0.4">
      <c r="A6740" t="s">
        <v>48</v>
      </c>
      <c r="B6740" t="s">
        <v>1149</v>
      </c>
      <c r="C6740" t="s">
        <v>4</v>
      </c>
      <c r="D6740">
        <v>2020</v>
      </c>
      <c r="E6740" s="3">
        <v>6</v>
      </c>
      <c r="F6740" s="21" t="s">
        <v>50</v>
      </c>
      <c r="G6740" s="1">
        <v>139</v>
      </c>
      <c r="H6740" s="1" t="s">
        <v>81</v>
      </c>
      <c r="J6740" s="1" t="s">
        <v>365</v>
      </c>
      <c r="K6740" s="1" t="s">
        <v>6192</v>
      </c>
      <c r="L6740" s="1" t="s">
        <v>6193</v>
      </c>
      <c r="M6740" s="1" t="s">
        <v>4152</v>
      </c>
      <c r="O6740" s="1">
        <v>43982</v>
      </c>
      <c r="P6740" s="1">
        <v>1843</v>
      </c>
      <c r="Q6740" s="1" t="s">
        <v>6194</v>
      </c>
    </row>
    <row r="6741" spans="1:17" x14ac:dyDescent="0.4">
      <c r="A6741" t="s">
        <v>48</v>
      </c>
      <c r="B6741" t="s">
        <v>1149</v>
      </c>
      <c r="C6741" t="s">
        <v>4</v>
      </c>
      <c r="D6741">
        <v>2020</v>
      </c>
      <c r="E6741" s="3">
        <v>6</v>
      </c>
      <c r="F6741" s="21" t="s">
        <v>50</v>
      </c>
      <c r="G6741" s="1">
        <v>140</v>
      </c>
      <c r="H6741" s="1" t="s">
        <v>6195</v>
      </c>
      <c r="J6741" s="1" t="s">
        <v>21</v>
      </c>
      <c r="K6741" s="1" t="s">
        <v>4419</v>
      </c>
      <c r="L6741" s="1" t="s">
        <v>4420</v>
      </c>
      <c r="M6741" s="1" t="s">
        <v>4147</v>
      </c>
      <c r="N6741" s="1" t="s">
        <v>4421</v>
      </c>
      <c r="O6741" s="1">
        <v>43911</v>
      </c>
      <c r="P6741" s="1">
        <v>1745</v>
      </c>
      <c r="Q6741" s="1" t="s">
        <v>4422</v>
      </c>
    </row>
    <row r="6742" spans="1:17" x14ac:dyDescent="0.4">
      <c r="A6742" t="s">
        <v>48</v>
      </c>
      <c r="B6742" t="s">
        <v>1149</v>
      </c>
      <c r="C6742" t="s">
        <v>4</v>
      </c>
      <c r="D6742">
        <v>2020</v>
      </c>
      <c r="E6742" s="3">
        <v>6</v>
      </c>
      <c r="F6742" s="21" t="s">
        <v>50</v>
      </c>
      <c r="G6742" s="1">
        <v>141</v>
      </c>
      <c r="H6742" s="1" t="s">
        <v>5963</v>
      </c>
      <c r="J6742" s="1" t="s">
        <v>317</v>
      </c>
      <c r="K6742" s="1" t="s">
        <v>4425</v>
      </c>
      <c r="L6742" s="1" t="s">
        <v>4426</v>
      </c>
      <c r="M6742" s="1" t="s">
        <v>4181</v>
      </c>
      <c r="O6742" s="1">
        <v>43970</v>
      </c>
      <c r="P6742" s="1">
        <v>1733</v>
      </c>
      <c r="Q6742" s="1" t="s">
        <v>4427</v>
      </c>
    </row>
    <row r="6743" spans="1:17" x14ac:dyDescent="0.4">
      <c r="A6743" t="s">
        <v>48</v>
      </c>
      <c r="B6743" t="s">
        <v>1149</v>
      </c>
      <c r="C6743" t="s">
        <v>4</v>
      </c>
      <c r="D6743">
        <v>2020</v>
      </c>
      <c r="E6743" s="3">
        <v>6</v>
      </c>
      <c r="F6743" s="21" t="s">
        <v>50</v>
      </c>
      <c r="G6743" s="1">
        <v>142</v>
      </c>
      <c r="H6743" s="1" t="s">
        <v>6196</v>
      </c>
      <c r="J6743" s="1" t="s">
        <v>9</v>
      </c>
      <c r="K6743" s="1" t="s">
        <v>4470</v>
      </c>
      <c r="L6743" s="1" t="s">
        <v>4471</v>
      </c>
      <c r="M6743" s="1" t="s">
        <v>4160</v>
      </c>
      <c r="O6743" s="1">
        <v>43981</v>
      </c>
      <c r="P6743" s="1">
        <v>1678</v>
      </c>
      <c r="Q6743" s="1" t="s">
        <v>4472</v>
      </c>
    </row>
    <row r="6744" spans="1:17" x14ac:dyDescent="0.4">
      <c r="A6744" t="s">
        <v>48</v>
      </c>
      <c r="B6744" t="s">
        <v>1149</v>
      </c>
      <c r="C6744" t="s">
        <v>4</v>
      </c>
      <c r="D6744">
        <v>2020</v>
      </c>
      <c r="E6744" s="3">
        <v>6</v>
      </c>
      <c r="F6744" s="21" t="s">
        <v>50</v>
      </c>
      <c r="G6744" s="1">
        <v>143</v>
      </c>
      <c r="H6744" s="1" t="s">
        <v>6197</v>
      </c>
      <c r="J6744" s="1" t="s">
        <v>4826</v>
      </c>
      <c r="K6744" s="1" t="s">
        <v>1473</v>
      </c>
      <c r="L6744" s="1" t="s">
        <v>4400</v>
      </c>
      <c r="M6744" s="1" t="s">
        <v>4147</v>
      </c>
      <c r="N6744" s="1" t="s">
        <v>4401</v>
      </c>
      <c r="O6744" s="1">
        <v>44005</v>
      </c>
      <c r="P6744" s="1">
        <v>1676</v>
      </c>
      <c r="Q6744" s="1" t="s">
        <v>4402</v>
      </c>
    </row>
    <row r="6745" spans="1:17" x14ac:dyDescent="0.4">
      <c r="A6745" t="s">
        <v>48</v>
      </c>
      <c r="B6745" t="s">
        <v>1149</v>
      </c>
      <c r="C6745" t="s">
        <v>4</v>
      </c>
      <c r="D6745">
        <v>2020</v>
      </c>
      <c r="E6745" s="3">
        <v>6</v>
      </c>
      <c r="F6745" s="21" t="s">
        <v>50</v>
      </c>
      <c r="G6745" s="1">
        <v>144</v>
      </c>
      <c r="H6745" s="1" t="s">
        <v>5767</v>
      </c>
      <c r="J6745" s="1" t="s">
        <v>21</v>
      </c>
      <c r="K6745" s="1" t="s">
        <v>4833</v>
      </c>
      <c r="L6745" s="1" t="s">
        <v>3734</v>
      </c>
      <c r="M6745" s="1" t="s">
        <v>4834</v>
      </c>
      <c r="O6745" s="1">
        <v>43916</v>
      </c>
      <c r="P6745" s="1">
        <v>1669</v>
      </c>
      <c r="Q6745" s="1" t="s">
        <v>4835</v>
      </c>
    </row>
    <row r="6746" spans="1:17" x14ac:dyDescent="0.4">
      <c r="A6746" t="s">
        <v>48</v>
      </c>
      <c r="B6746" t="s">
        <v>1149</v>
      </c>
      <c r="C6746" t="s">
        <v>4</v>
      </c>
      <c r="D6746">
        <v>2020</v>
      </c>
      <c r="E6746" s="3">
        <v>6</v>
      </c>
      <c r="F6746" s="21" t="s">
        <v>50</v>
      </c>
      <c r="G6746" s="1">
        <v>145</v>
      </c>
      <c r="H6746" s="1" t="s">
        <v>5964</v>
      </c>
      <c r="J6746" s="1" t="s">
        <v>20</v>
      </c>
      <c r="K6746" s="1" t="s">
        <v>4696</v>
      </c>
      <c r="L6746" s="1" t="s">
        <v>4697</v>
      </c>
      <c r="M6746" s="1" t="s">
        <v>4255</v>
      </c>
      <c r="N6746" s="1" t="s">
        <v>4698</v>
      </c>
      <c r="O6746" s="1">
        <v>43977</v>
      </c>
      <c r="P6746" s="1">
        <v>1636</v>
      </c>
      <c r="Q6746" s="1" t="s">
        <v>4699</v>
      </c>
    </row>
    <row r="6747" spans="1:17" x14ac:dyDescent="0.4">
      <c r="A6747" t="s">
        <v>48</v>
      </c>
      <c r="B6747" t="s">
        <v>1149</v>
      </c>
      <c r="C6747" t="s">
        <v>4</v>
      </c>
      <c r="D6747">
        <v>2020</v>
      </c>
      <c r="E6747" s="3">
        <v>6</v>
      </c>
      <c r="F6747" s="21" t="s">
        <v>50</v>
      </c>
      <c r="G6747" s="1">
        <v>146</v>
      </c>
      <c r="H6747" s="1" t="s">
        <v>5775</v>
      </c>
      <c r="J6747" s="1" t="s">
        <v>16</v>
      </c>
      <c r="K6747" s="1" t="s">
        <v>4590</v>
      </c>
      <c r="L6747" s="1" t="s">
        <v>4591</v>
      </c>
      <c r="M6747" s="1" t="s">
        <v>4155</v>
      </c>
      <c r="O6747" s="1">
        <v>42635</v>
      </c>
      <c r="P6747" s="1">
        <v>1588</v>
      </c>
      <c r="Q6747" s="1" t="s">
        <v>4592</v>
      </c>
    </row>
    <row r="6748" spans="1:17" x14ac:dyDescent="0.4">
      <c r="A6748" t="s">
        <v>48</v>
      </c>
      <c r="B6748" t="s">
        <v>1149</v>
      </c>
      <c r="C6748" t="s">
        <v>4</v>
      </c>
      <c r="D6748">
        <v>2020</v>
      </c>
      <c r="E6748" s="3">
        <v>6</v>
      </c>
      <c r="F6748" s="21" t="s">
        <v>50</v>
      </c>
      <c r="G6748" s="1">
        <v>147</v>
      </c>
      <c r="H6748" s="1" t="s">
        <v>5790</v>
      </c>
      <c r="J6748" s="1" t="s">
        <v>365</v>
      </c>
      <c r="K6748" s="1" t="s">
        <v>4643</v>
      </c>
      <c r="L6748" s="1" t="s">
        <v>4391</v>
      </c>
      <c r="M6748" s="1" t="s">
        <v>4144</v>
      </c>
      <c r="N6748" s="1" t="s">
        <v>4644</v>
      </c>
      <c r="O6748" s="1">
        <v>43837</v>
      </c>
      <c r="P6748" s="1">
        <v>1584</v>
      </c>
      <c r="Q6748" s="1" t="s">
        <v>4645</v>
      </c>
    </row>
    <row r="6749" spans="1:17" x14ac:dyDescent="0.4">
      <c r="A6749" t="s">
        <v>48</v>
      </c>
      <c r="B6749" t="s">
        <v>1149</v>
      </c>
      <c r="C6749" t="s">
        <v>4</v>
      </c>
      <c r="D6749">
        <v>2020</v>
      </c>
      <c r="E6749" s="3">
        <v>6</v>
      </c>
      <c r="F6749" s="21" t="s">
        <v>50</v>
      </c>
      <c r="G6749" s="1">
        <v>148</v>
      </c>
      <c r="H6749" s="1" t="s">
        <v>5767</v>
      </c>
      <c r="J6749" s="1" t="s">
        <v>304</v>
      </c>
      <c r="K6749" s="1" t="s">
        <v>1575</v>
      </c>
      <c r="L6749" s="1" t="s">
        <v>1576</v>
      </c>
      <c r="M6749" s="1" t="s">
        <v>4160</v>
      </c>
      <c r="N6749" s="1" t="s">
        <v>4466</v>
      </c>
      <c r="O6749" s="1">
        <v>43557</v>
      </c>
      <c r="P6749" s="1">
        <v>1579</v>
      </c>
      <c r="Q6749" s="1" t="s">
        <v>4467</v>
      </c>
    </row>
    <row r="6750" spans="1:17" x14ac:dyDescent="0.4">
      <c r="A6750" t="s">
        <v>48</v>
      </c>
      <c r="B6750" t="s">
        <v>1149</v>
      </c>
      <c r="C6750" t="s">
        <v>4</v>
      </c>
      <c r="D6750">
        <v>2020</v>
      </c>
      <c r="E6750" s="3">
        <v>6</v>
      </c>
      <c r="F6750" s="21" t="s">
        <v>50</v>
      </c>
      <c r="G6750" s="1">
        <v>149</v>
      </c>
      <c r="H6750" s="1" t="s">
        <v>6198</v>
      </c>
      <c r="J6750" s="1" t="s">
        <v>317</v>
      </c>
      <c r="K6750" s="1" t="s">
        <v>4526</v>
      </c>
      <c r="L6750" s="1" t="s">
        <v>1382</v>
      </c>
      <c r="M6750" s="1" t="s">
        <v>4181</v>
      </c>
      <c r="O6750" s="1">
        <v>43820</v>
      </c>
      <c r="P6750" s="1">
        <v>1548</v>
      </c>
      <c r="Q6750" s="1" t="s">
        <v>4527</v>
      </c>
    </row>
    <row r="6751" spans="1:17" x14ac:dyDescent="0.4">
      <c r="A6751" t="s">
        <v>48</v>
      </c>
      <c r="B6751" t="s">
        <v>1149</v>
      </c>
      <c r="C6751" t="s">
        <v>4</v>
      </c>
      <c r="D6751">
        <v>2020</v>
      </c>
      <c r="E6751" s="3">
        <v>6</v>
      </c>
      <c r="F6751" s="21" t="s">
        <v>50</v>
      </c>
      <c r="G6751" s="1">
        <v>150</v>
      </c>
      <c r="H6751" s="1" t="s">
        <v>6199</v>
      </c>
      <c r="J6751" s="1" t="s">
        <v>452</v>
      </c>
      <c r="K6751" s="1" t="s">
        <v>4475</v>
      </c>
      <c r="L6751" s="1" t="s">
        <v>4476</v>
      </c>
      <c r="M6751" s="1" t="s">
        <v>4171</v>
      </c>
      <c r="O6751" s="1">
        <v>43860</v>
      </c>
      <c r="P6751" s="1">
        <v>1506</v>
      </c>
      <c r="Q6751" s="1" t="s">
        <v>4477</v>
      </c>
    </row>
    <row r="6752" spans="1:17" x14ac:dyDescent="0.4">
      <c r="A6752" t="s">
        <v>48</v>
      </c>
      <c r="B6752" t="s">
        <v>1149</v>
      </c>
      <c r="C6752" t="s">
        <v>4</v>
      </c>
      <c r="D6752">
        <v>2020</v>
      </c>
      <c r="E6752" s="3">
        <v>6</v>
      </c>
      <c r="F6752" s="21" t="s">
        <v>50</v>
      </c>
      <c r="G6752" s="1">
        <v>151</v>
      </c>
      <c r="H6752" s="1" t="s">
        <v>5914</v>
      </c>
      <c r="J6752" s="1" t="s">
        <v>3149</v>
      </c>
      <c r="K6752" s="1" t="s">
        <v>4509</v>
      </c>
      <c r="L6752" s="1" t="s">
        <v>4510</v>
      </c>
      <c r="M6752" s="1" t="s">
        <v>4155</v>
      </c>
      <c r="N6752" s="1" t="s">
        <v>4511</v>
      </c>
      <c r="O6752" s="1">
        <v>43955</v>
      </c>
      <c r="P6752" s="1">
        <v>1485</v>
      </c>
      <c r="Q6752" s="1" t="s">
        <v>4512</v>
      </c>
    </row>
    <row r="6753" spans="1:17" x14ac:dyDescent="0.4">
      <c r="A6753" t="s">
        <v>48</v>
      </c>
      <c r="B6753" t="s">
        <v>1149</v>
      </c>
      <c r="C6753" t="s">
        <v>4</v>
      </c>
      <c r="D6753">
        <v>2020</v>
      </c>
      <c r="E6753" s="3">
        <v>6</v>
      </c>
      <c r="F6753" s="21" t="s">
        <v>50</v>
      </c>
      <c r="G6753" s="1">
        <v>152</v>
      </c>
      <c r="H6753" s="1" t="s">
        <v>6200</v>
      </c>
      <c r="J6753" s="1" t="s">
        <v>178</v>
      </c>
      <c r="K6753" s="1" t="s">
        <v>4733</v>
      </c>
      <c r="L6753" s="1" t="s">
        <v>4734</v>
      </c>
      <c r="M6753" s="1" t="s">
        <v>4155</v>
      </c>
      <c r="N6753" s="1" t="s">
        <v>4735</v>
      </c>
      <c r="O6753" s="1">
        <v>44000</v>
      </c>
      <c r="P6753" s="1">
        <v>1483</v>
      </c>
      <c r="Q6753" s="1" t="s">
        <v>4736</v>
      </c>
    </row>
    <row r="6754" spans="1:17" x14ac:dyDescent="0.4">
      <c r="A6754" t="s">
        <v>48</v>
      </c>
      <c r="B6754" t="s">
        <v>1149</v>
      </c>
      <c r="C6754" t="s">
        <v>4</v>
      </c>
      <c r="D6754">
        <v>2020</v>
      </c>
      <c r="E6754" s="3">
        <v>6</v>
      </c>
      <c r="F6754" s="21" t="s">
        <v>50</v>
      </c>
      <c r="G6754" s="1">
        <v>153</v>
      </c>
      <c r="H6754" s="1" t="s">
        <v>5907</v>
      </c>
      <c r="J6754" s="1" t="s">
        <v>8</v>
      </c>
      <c r="K6754" s="1" t="s">
        <v>4865</v>
      </c>
      <c r="L6754" s="1" t="s">
        <v>244</v>
      </c>
      <c r="M6754" s="1" t="s">
        <v>4834</v>
      </c>
      <c r="O6754" s="1">
        <v>43930</v>
      </c>
      <c r="P6754" s="1">
        <v>1476</v>
      </c>
      <c r="Q6754" s="1" t="s">
        <v>4866</v>
      </c>
    </row>
    <row r="6755" spans="1:17" x14ac:dyDescent="0.4">
      <c r="A6755" t="s">
        <v>48</v>
      </c>
      <c r="B6755" t="s">
        <v>1149</v>
      </c>
      <c r="C6755" t="s">
        <v>4</v>
      </c>
      <c r="D6755">
        <v>2020</v>
      </c>
      <c r="E6755" s="3">
        <v>6</v>
      </c>
      <c r="F6755" s="21" t="s">
        <v>50</v>
      </c>
      <c r="G6755" s="1">
        <v>154</v>
      </c>
      <c r="H6755" s="1" t="s">
        <v>5835</v>
      </c>
      <c r="J6755" s="1" t="s">
        <v>178</v>
      </c>
      <c r="K6755" s="1" t="s">
        <v>1354</v>
      </c>
      <c r="L6755" s="1" t="s">
        <v>4721</v>
      </c>
      <c r="M6755" s="1" t="s">
        <v>4152</v>
      </c>
      <c r="O6755" s="1">
        <v>43890</v>
      </c>
      <c r="P6755" s="1">
        <v>1419</v>
      </c>
      <c r="Q6755" s="1" t="s">
        <v>4722</v>
      </c>
    </row>
    <row r="6756" spans="1:17" x14ac:dyDescent="0.4">
      <c r="A6756" t="s">
        <v>48</v>
      </c>
      <c r="B6756" t="s">
        <v>1149</v>
      </c>
      <c r="C6756" t="s">
        <v>4</v>
      </c>
      <c r="D6756">
        <v>2020</v>
      </c>
      <c r="E6756" s="3">
        <v>6</v>
      </c>
      <c r="F6756" s="21" t="s">
        <v>50</v>
      </c>
      <c r="G6756" s="1">
        <v>155</v>
      </c>
      <c r="H6756" s="1" t="s">
        <v>5774</v>
      </c>
      <c r="J6756" s="1" t="s">
        <v>20</v>
      </c>
      <c r="K6756" s="1" t="s">
        <v>4706</v>
      </c>
      <c r="L6756" s="1" t="s">
        <v>4550</v>
      </c>
      <c r="M6756" s="1" t="s">
        <v>4144</v>
      </c>
      <c r="O6756" s="1">
        <v>43931</v>
      </c>
      <c r="P6756" s="1">
        <v>1407</v>
      </c>
      <c r="Q6756" s="1" t="s">
        <v>4707</v>
      </c>
    </row>
    <row r="6757" spans="1:17" x14ac:dyDescent="0.4">
      <c r="A6757" t="s">
        <v>48</v>
      </c>
      <c r="B6757" t="s">
        <v>1149</v>
      </c>
      <c r="C6757" t="s">
        <v>4</v>
      </c>
      <c r="D6757">
        <v>2020</v>
      </c>
      <c r="E6757" s="3">
        <v>6</v>
      </c>
      <c r="F6757" s="21" t="s">
        <v>50</v>
      </c>
      <c r="G6757" s="1">
        <v>156</v>
      </c>
      <c r="H6757" s="1" t="s">
        <v>6174</v>
      </c>
      <c r="J6757" s="1" t="s">
        <v>178</v>
      </c>
      <c r="K6757" s="1" t="s">
        <v>4599</v>
      </c>
      <c r="L6757" s="1" t="s">
        <v>4583</v>
      </c>
      <c r="M6757" s="1" t="s">
        <v>4152</v>
      </c>
      <c r="O6757" s="1">
        <v>43235</v>
      </c>
      <c r="P6757" s="1">
        <v>1395</v>
      </c>
      <c r="Q6757" s="1" t="s">
        <v>4600</v>
      </c>
    </row>
    <row r="6758" spans="1:17" x14ac:dyDescent="0.4">
      <c r="A6758" t="s">
        <v>48</v>
      </c>
      <c r="B6758" t="s">
        <v>1149</v>
      </c>
      <c r="C6758" t="s">
        <v>4</v>
      </c>
      <c r="D6758">
        <v>2020</v>
      </c>
      <c r="E6758" s="3">
        <v>6</v>
      </c>
      <c r="F6758" s="21" t="s">
        <v>50</v>
      </c>
      <c r="G6758" s="1">
        <v>157</v>
      </c>
      <c r="H6758" s="1" t="s">
        <v>5975</v>
      </c>
      <c r="J6758" s="1" t="s">
        <v>11</v>
      </c>
      <c r="K6758" s="1" t="s">
        <v>4657</v>
      </c>
      <c r="L6758" s="1" t="s">
        <v>4658</v>
      </c>
      <c r="M6758" s="1" t="s">
        <v>4155</v>
      </c>
      <c r="N6758" s="1" t="s">
        <v>4659</v>
      </c>
      <c r="O6758" s="1">
        <v>43768</v>
      </c>
      <c r="P6758" s="1">
        <v>1391</v>
      </c>
      <c r="Q6758" s="1" t="s">
        <v>4660</v>
      </c>
    </row>
    <row r="6759" spans="1:17" x14ac:dyDescent="0.4">
      <c r="A6759" t="s">
        <v>48</v>
      </c>
      <c r="B6759" t="s">
        <v>1149</v>
      </c>
      <c r="C6759" t="s">
        <v>4</v>
      </c>
      <c r="D6759">
        <v>2020</v>
      </c>
      <c r="E6759" s="3">
        <v>6</v>
      </c>
      <c r="F6759" s="21" t="s">
        <v>50</v>
      </c>
      <c r="G6759" s="1">
        <v>158</v>
      </c>
      <c r="H6759" s="1" t="s">
        <v>6201</v>
      </c>
      <c r="J6759" s="1" t="s">
        <v>16</v>
      </c>
      <c r="K6759" s="1" t="s">
        <v>6202</v>
      </c>
      <c r="L6759" s="1" t="s">
        <v>1310</v>
      </c>
      <c r="M6759" s="1" t="s">
        <v>4144</v>
      </c>
      <c r="O6759" s="1">
        <v>43964</v>
      </c>
      <c r="P6759" s="1">
        <v>1382</v>
      </c>
      <c r="Q6759" s="1" t="s">
        <v>6203</v>
      </c>
    </row>
    <row r="6760" spans="1:17" x14ac:dyDescent="0.4">
      <c r="A6760" t="s">
        <v>48</v>
      </c>
      <c r="B6760" t="s">
        <v>1149</v>
      </c>
      <c r="C6760" t="s">
        <v>4</v>
      </c>
      <c r="D6760">
        <v>2020</v>
      </c>
      <c r="E6760" s="3">
        <v>6</v>
      </c>
      <c r="F6760" s="21" t="s">
        <v>50</v>
      </c>
      <c r="G6760" s="1">
        <v>159</v>
      </c>
      <c r="H6760" s="1" t="s">
        <v>5930</v>
      </c>
      <c r="J6760" s="1" t="s">
        <v>10</v>
      </c>
      <c r="K6760" s="1" t="s">
        <v>4587</v>
      </c>
      <c r="L6760" s="1" t="s">
        <v>4588</v>
      </c>
      <c r="M6760" s="1" t="s">
        <v>4152</v>
      </c>
      <c r="O6760" s="1">
        <v>43056</v>
      </c>
      <c r="P6760" s="1">
        <v>1380</v>
      </c>
      <c r="Q6760" s="1" t="s">
        <v>4589</v>
      </c>
    </row>
    <row r="6761" spans="1:17" x14ac:dyDescent="0.4">
      <c r="A6761" t="s">
        <v>48</v>
      </c>
      <c r="B6761" t="s">
        <v>1149</v>
      </c>
      <c r="C6761" t="s">
        <v>4</v>
      </c>
      <c r="D6761">
        <v>2020</v>
      </c>
      <c r="E6761" s="3">
        <v>6</v>
      </c>
      <c r="F6761" s="21" t="s">
        <v>50</v>
      </c>
      <c r="G6761" s="1">
        <v>160</v>
      </c>
      <c r="H6761" s="1" t="s">
        <v>5886</v>
      </c>
      <c r="J6761" s="1" t="s">
        <v>452</v>
      </c>
      <c r="K6761" s="1" t="s">
        <v>1455</v>
      </c>
      <c r="L6761" s="1" t="s">
        <v>4789</v>
      </c>
      <c r="M6761" s="1" t="s">
        <v>4790</v>
      </c>
      <c r="O6761" s="1">
        <v>43627</v>
      </c>
      <c r="P6761" s="1">
        <v>1380</v>
      </c>
      <c r="Q6761" s="1" t="s">
        <v>4791</v>
      </c>
    </row>
    <row r="6762" spans="1:17" x14ac:dyDescent="0.4">
      <c r="A6762" t="s">
        <v>48</v>
      </c>
      <c r="B6762" t="s">
        <v>1149</v>
      </c>
      <c r="C6762" t="s">
        <v>4</v>
      </c>
      <c r="D6762">
        <v>2020</v>
      </c>
      <c r="E6762" s="3">
        <v>6</v>
      </c>
      <c r="F6762" s="21" t="s">
        <v>50</v>
      </c>
      <c r="G6762" s="1">
        <v>161</v>
      </c>
      <c r="H6762" s="1" t="s">
        <v>5860</v>
      </c>
      <c r="J6762" s="1" t="s">
        <v>3149</v>
      </c>
      <c r="K6762" s="1" t="s">
        <v>4345</v>
      </c>
      <c r="L6762" s="1" t="s">
        <v>4346</v>
      </c>
      <c r="M6762" s="1" t="s">
        <v>4347</v>
      </c>
      <c r="O6762" s="1">
        <v>44004</v>
      </c>
      <c r="P6762" s="1">
        <v>1363</v>
      </c>
      <c r="Q6762" s="1" t="s">
        <v>4348</v>
      </c>
    </row>
    <row r="6763" spans="1:17" x14ac:dyDescent="0.4">
      <c r="A6763" t="s">
        <v>48</v>
      </c>
      <c r="B6763" t="s">
        <v>1149</v>
      </c>
      <c r="C6763" t="s">
        <v>4</v>
      </c>
      <c r="D6763">
        <v>2020</v>
      </c>
      <c r="E6763" s="3">
        <v>6</v>
      </c>
      <c r="F6763" s="21" t="s">
        <v>50</v>
      </c>
      <c r="G6763" s="1">
        <v>162</v>
      </c>
      <c r="H6763" s="1" t="s">
        <v>5804</v>
      </c>
      <c r="J6763" s="1" t="s">
        <v>21</v>
      </c>
      <c r="K6763" s="1" t="s">
        <v>4601</v>
      </c>
      <c r="L6763" s="1" t="s">
        <v>4602</v>
      </c>
      <c r="M6763" s="1" t="s">
        <v>4144</v>
      </c>
      <c r="O6763" s="1">
        <v>43829</v>
      </c>
      <c r="P6763" s="1">
        <v>1347</v>
      </c>
      <c r="Q6763" s="1" t="s">
        <v>4603</v>
      </c>
    </row>
    <row r="6764" spans="1:17" x14ac:dyDescent="0.4">
      <c r="A6764" t="s">
        <v>48</v>
      </c>
      <c r="B6764" t="s">
        <v>1149</v>
      </c>
      <c r="C6764" t="s">
        <v>4</v>
      </c>
      <c r="D6764">
        <v>2020</v>
      </c>
      <c r="E6764" s="3">
        <v>6</v>
      </c>
      <c r="F6764" s="21" t="s">
        <v>50</v>
      </c>
      <c r="G6764" s="1">
        <v>163</v>
      </c>
      <c r="H6764" s="1" t="s">
        <v>5812</v>
      </c>
      <c r="J6764" s="1" t="s">
        <v>17</v>
      </c>
      <c r="K6764" s="1" t="s">
        <v>4596</v>
      </c>
      <c r="L6764" s="1" t="s">
        <v>4201</v>
      </c>
      <c r="M6764" s="1" t="s">
        <v>4155</v>
      </c>
      <c r="N6764" s="1" t="s">
        <v>4597</v>
      </c>
      <c r="O6764" s="1">
        <v>43684</v>
      </c>
      <c r="P6764" s="1">
        <v>1341</v>
      </c>
      <c r="Q6764" s="1" t="s">
        <v>4598</v>
      </c>
    </row>
    <row r="6765" spans="1:17" x14ac:dyDescent="0.4">
      <c r="A6765" t="s">
        <v>48</v>
      </c>
      <c r="B6765" t="s">
        <v>1149</v>
      </c>
      <c r="C6765" t="s">
        <v>4</v>
      </c>
      <c r="D6765">
        <v>2020</v>
      </c>
      <c r="E6765" s="3">
        <v>6</v>
      </c>
      <c r="F6765" s="21" t="s">
        <v>50</v>
      </c>
      <c r="G6765" s="1">
        <v>164</v>
      </c>
      <c r="H6765" s="1" t="s">
        <v>81</v>
      </c>
      <c r="J6765" s="1" t="s">
        <v>20</v>
      </c>
      <c r="K6765" s="1" t="s">
        <v>6204</v>
      </c>
      <c r="L6765" s="1" t="s">
        <v>4738</v>
      </c>
      <c r="M6765" s="1" t="s">
        <v>4147</v>
      </c>
      <c r="O6765" s="1">
        <v>43969</v>
      </c>
      <c r="P6765" s="1">
        <v>1338</v>
      </c>
      <c r="Q6765" s="1" t="s">
        <v>6205</v>
      </c>
    </row>
    <row r="6766" spans="1:17" x14ac:dyDescent="0.4">
      <c r="A6766" t="s">
        <v>48</v>
      </c>
      <c r="B6766" t="s">
        <v>1149</v>
      </c>
      <c r="C6766" t="s">
        <v>4</v>
      </c>
      <c r="D6766">
        <v>2020</v>
      </c>
      <c r="E6766" s="3">
        <v>6</v>
      </c>
      <c r="F6766" s="21" t="s">
        <v>50</v>
      </c>
      <c r="G6766" s="1">
        <v>165</v>
      </c>
      <c r="H6766" s="1" t="s">
        <v>5975</v>
      </c>
      <c r="J6766" s="1" t="s">
        <v>20</v>
      </c>
      <c r="K6766" s="1" t="s">
        <v>4593</v>
      </c>
      <c r="L6766" s="1" t="s">
        <v>4594</v>
      </c>
      <c r="M6766" s="1" t="s">
        <v>4152</v>
      </c>
      <c r="O6766" s="1">
        <v>43734</v>
      </c>
      <c r="P6766" s="1">
        <v>1311</v>
      </c>
      <c r="Q6766" s="1" t="s">
        <v>4595</v>
      </c>
    </row>
    <row r="6767" spans="1:17" x14ac:dyDescent="0.4">
      <c r="A6767" t="s">
        <v>48</v>
      </c>
      <c r="B6767" t="s">
        <v>1149</v>
      </c>
      <c r="C6767" t="s">
        <v>4</v>
      </c>
      <c r="D6767">
        <v>2020</v>
      </c>
      <c r="E6767" s="3">
        <v>6</v>
      </c>
      <c r="F6767" s="21" t="s">
        <v>50</v>
      </c>
      <c r="G6767" s="1">
        <v>166</v>
      </c>
      <c r="H6767" s="1" t="s">
        <v>5857</v>
      </c>
      <c r="J6767" s="1" t="s">
        <v>304</v>
      </c>
      <c r="K6767" s="1" t="s">
        <v>4673</v>
      </c>
      <c r="L6767" s="1" t="s">
        <v>1576</v>
      </c>
      <c r="M6767" s="1" t="s">
        <v>4181</v>
      </c>
      <c r="O6767" s="1">
        <v>43606</v>
      </c>
      <c r="P6767" s="1">
        <v>1308</v>
      </c>
      <c r="Q6767" s="1" t="s">
        <v>4674</v>
      </c>
    </row>
    <row r="6768" spans="1:17" x14ac:dyDescent="0.4">
      <c r="A6768" t="s">
        <v>48</v>
      </c>
      <c r="B6768" t="s">
        <v>1149</v>
      </c>
      <c r="C6768" t="s">
        <v>4</v>
      </c>
      <c r="D6768">
        <v>2020</v>
      </c>
      <c r="E6768" s="3">
        <v>6</v>
      </c>
      <c r="F6768" s="21" t="s">
        <v>50</v>
      </c>
      <c r="G6768" s="1">
        <v>167</v>
      </c>
      <c r="H6768" s="1" t="s">
        <v>81</v>
      </c>
      <c r="J6768" s="1" t="s">
        <v>178</v>
      </c>
      <c r="K6768" s="1" t="s">
        <v>6206</v>
      </c>
      <c r="L6768" s="1" t="s">
        <v>6207</v>
      </c>
      <c r="M6768" s="1" t="s">
        <v>4155</v>
      </c>
      <c r="O6768" s="1">
        <v>43985</v>
      </c>
      <c r="P6768" s="1">
        <v>1304</v>
      </c>
      <c r="Q6768" s="1" t="s">
        <v>6208</v>
      </c>
    </row>
    <row r="6769" spans="1:17" x14ac:dyDescent="0.4">
      <c r="A6769" t="s">
        <v>48</v>
      </c>
      <c r="B6769" t="s">
        <v>1149</v>
      </c>
      <c r="C6769" t="s">
        <v>4</v>
      </c>
      <c r="D6769">
        <v>2020</v>
      </c>
      <c r="E6769" s="3">
        <v>6</v>
      </c>
      <c r="F6769" s="21" t="s">
        <v>50</v>
      </c>
      <c r="G6769" s="1">
        <v>168</v>
      </c>
      <c r="H6769" s="1" t="s">
        <v>5799</v>
      </c>
      <c r="J6769" s="1" t="s">
        <v>3149</v>
      </c>
      <c r="K6769" s="1" t="s">
        <v>4604</v>
      </c>
      <c r="L6769" s="1" t="s">
        <v>4605</v>
      </c>
      <c r="M6769" s="1" t="s">
        <v>4171</v>
      </c>
      <c r="N6769" s="1" t="s">
        <v>4606</v>
      </c>
      <c r="O6769" s="1">
        <v>43005</v>
      </c>
      <c r="P6769" s="1">
        <v>1300</v>
      </c>
      <c r="Q6769" s="1" t="s">
        <v>4607</v>
      </c>
    </row>
    <row r="6770" spans="1:17" x14ac:dyDescent="0.4">
      <c r="A6770" t="s">
        <v>48</v>
      </c>
      <c r="B6770" t="s">
        <v>1149</v>
      </c>
      <c r="C6770" t="s">
        <v>4</v>
      </c>
      <c r="D6770">
        <v>2020</v>
      </c>
      <c r="E6770" s="3">
        <v>6</v>
      </c>
      <c r="F6770" s="21" t="s">
        <v>50</v>
      </c>
      <c r="G6770" s="1">
        <v>169</v>
      </c>
      <c r="H6770" s="1" t="s">
        <v>5963</v>
      </c>
      <c r="J6770" s="1" t="s">
        <v>178</v>
      </c>
      <c r="K6770" s="1" t="s">
        <v>4505</v>
      </c>
      <c r="L6770" s="1" t="s">
        <v>4506</v>
      </c>
      <c r="M6770" s="1" t="s">
        <v>4171</v>
      </c>
      <c r="N6770" s="1" t="s">
        <v>4507</v>
      </c>
      <c r="O6770" s="1">
        <v>43190</v>
      </c>
      <c r="P6770" s="1">
        <v>1297</v>
      </c>
      <c r="Q6770" s="1" t="s">
        <v>4508</v>
      </c>
    </row>
    <row r="6771" spans="1:17" x14ac:dyDescent="0.4">
      <c r="A6771" t="s">
        <v>48</v>
      </c>
      <c r="B6771" t="s">
        <v>1149</v>
      </c>
      <c r="C6771" t="s">
        <v>4</v>
      </c>
      <c r="D6771">
        <v>2020</v>
      </c>
      <c r="E6771" s="3">
        <v>6</v>
      </c>
      <c r="F6771" s="21" t="s">
        <v>50</v>
      </c>
      <c r="G6771" s="1">
        <v>170</v>
      </c>
      <c r="H6771" s="1" t="s">
        <v>6028</v>
      </c>
      <c r="J6771" s="1" t="s">
        <v>365</v>
      </c>
      <c r="K6771" s="1" t="s">
        <v>4577</v>
      </c>
      <c r="L6771" s="1" t="s">
        <v>4239</v>
      </c>
      <c r="M6771" s="1" t="s">
        <v>4152</v>
      </c>
      <c r="N6771" s="1" t="s">
        <v>4578</v>
      </c>
      <c r="O6771" s="1">
        <v>43965</v>
      </c>
      <c r="P6771" s="1">
        <v>1279</v>
      </c>
      <c r="Q6771" s="1" t="s">
        <v>4579</v>
      </c>
    </row>
    <row r="6772" spans="1:17" x14ac:dyDescent="0.4">
      <c r="A6772" t="s">
        <v>48</v>
      </c>
      <c r="B6772" t="s">
        <v>1149</v>
      </c>
      <c r="C6772" t="s">
        <v>4</v>
      </c>
      <c r="D6772">
        <v>2020</v>
      </c>
      <c r="E6772" s="3">
        <v>6</v>
      </c>
      <c r="F6772" s="21" t="s">
        <v>50</v>
      </c>
      <c r="G6772" s="1">
        <v>171</v>
      </c>
      <c r="H6772" s="1" t="s">
        <v>6209</v>
      </c>
      <c r="J6772" s="1" t="s">
        <v>1312</v>
      </c>
      <c r="K6772" s="1" t="s">
        <v>6210</v>
      </c>
      <c r="L6772" s="1" t="s">
        <v>4789</v>
      </c>
      <c r="M6772" s="1" t="s">
        <v>4181</v>
      </c>
      <c r="O6772" s="1">
        <v>43047</v>
      </c>
      <c r="P6772" s="1">
        <v>1247</v>
      </c>
      <c r="Q6772" s="1" t="s">
        <v>6211</v>
      </c>
    </row>
    <row r="6773" spans="1:17" x14ac:dyDescent="0.4">
      <c r="A6773" t="s">
        <v>48</v>
      </c>
      <c r="B6773" t="s">
        <v>1149</v>
      </c>
      <c r="C6773" t="s">
        <v>4</v>
      </c>
      <c r="D6773">
        <v>2020</v>
      </c>
      <c r="E6773" s="3">
        <v>6</v>
      </c>
      <c r="F6773" s="21" t="s">
        <v>50</v>
      </c>
      <c r="G6773" s="1">
        <v>172</v>
      </c>
      <c r="H6773" s="1" t="s">
        <v>5831</v>
      </c>
      <c r="J6773" s="1" t="s">
        <v>24</v>
      </c>
      <c r="K6773" s="1" t="s">
        <v>4905</v>
      </c>
      <c r="L6773" s="1" t="s">
        <v>4906</v>
      </c>
      <c r="M6773" s="1" t="s">
        <v>4347</v>
      </c>
      <c r="N6773" s="1" t="s">
        <v>4907</v>
      </c>
      <c r="O6773" s="1">
        <v>43918</v>
      </c>
      <c r="P6773" s="1">
        <v>1222</v>
      </c>
      <c r="Q6773" s="1" t="s">
        <v>4908</v>
      </c>
    </row>
    <row r="6774" spans="1:17" x14ac:dyDescent="0.4">
      <c r="A6774" t="s">
        <v>48</v>
      </c>
      <c r="B6774" t="s">
        <v>1149</v>
      </c>
      <c r="C6774" t="s">
        <v>4</v>
      </c>
      <c r="D6774">
        <v>2020</v>
      </c>
      <c r="E6774" s="3">
        <v>6</v>
      </c>
      <c r="F6774" s="21" t="s">
        <v>50</v>
      </c>
      <c r="G6774" s="1">
        <v>173</v>
      </c>
      <c r="H6774" s="1" t="s">
        <v>6212</v>
      </c>
      <c r="J6774" s="1" t="s">
        <v>3664</v>
      </c>
      <c r="K6774" s="1" t="s">
        <v>6213</v>
      </c>
      <c r="L6774" s="1" t="s">
        <v>6214</v>
      </c>
      <c r="M6774" s="1" t="s">
        <v>4155</v>
      </c>
      <c r="N6774" s="1" t="s">
        <v>6215</v>
      </c>
      <c r="O6774" s="1">
        <v>44006</v>
      </c>
      <c r="P6774" s="1">
        <v>1221</v>
      </c>
      <c r="Q6774" s="1" t="s">
        <v>6216</v>
      </c>
    </row>
    <row r="6775" spans="1:17" x14ac:dyDescent="0.4">
      <c r="A6775" t="s">
        <v>48</v>
      </c>
      <c r="B6775" t="s">
        <v>1149</v>
      </c>
      <c r="C6775" t="s">
        <v>4</v>
      </c>
      <c r="D6775">
        <v>2020</v>
      </c>
      <c r="E6775" s="3">
        <v>6</v>
      </c>
      <c r="F6775" s="21" t="s">
        <v>50</v>
      </c>
      <c r="G6775" s="1">
        <v>174</v>
      </c>
      <c r="H6775" s="1" t="s">
        <v>5749</v>
      </c>
      <c r="J6775" s="1" t="s">
        <v>21</v>
      </c>
      <c r="K6775" s="1" t="s">
        <v>5042</v>
      </c>
      <c r="L6775" s="1" t="s">
        <v>5043</v>
      </c>
      <c r="M6775" s="1" t="s">
        <v>4277</v>
      </c>
      <c r="O6775" s="1">
        <v>44001</v>
      </c>
      <c r="P6775" s="1">
        <v>1213</v>
      </c>
      <c r="Q6775" s="1" t="s">
        <v>5044</v>
      </c>
    </row>
    <row r="6776" spans="1:17" x14ac:dyDescent="0.4">
      <c r="A6776" t="s">
        <v>48</v>
      </c>
      <c r="B6776" t="s">
        <v>1149</v>
      </c>
      <c r="C6776" t="s">
        <v>4</v>
      </c>
      <c r="D6776">
        <v>2020</v>
      </c>
      <c r="E6776" s="3">
        <v>6</v>
      </c>
      <c r="F6776" s="21" t="s">
        <v>50</v>
      </c>
      <c r="G6776" s="1">
        <v>175</v>
      </c>
      <c r="H6776" s="1" t="s">
        <v>5830</v>
      </c>
      <c r="J6776" s="1" t="s">
        <v>16</v>
      </c>
      <c r="K6776" s="1" t="s">
        <v>5004</v>
      </c>
      <c r="L6776" s="1" t="s">
        <v>1310</v>
      </c>
      <c r="M6776" s="1" t="s">
        <v>4144</v>
      </c>
      <c r="O6776" s="1">
        <v>43967</v>
      </c>
      <c r="P6776" s="1">
        <v>1210</v>
      </c>
      <c r="Q6776" s="1" t="s">
        <v>5005</v>
      </c>
    </row>
    <row r="6777" spans="1:17" x14ac:dyDescent="0.4">
      <c r="A6777" t="s">
        <v>48</v>
      </c>
      <c r="B6777" t="s">
        <v>1149</v>
      </c>
      <c r="C6777" t="s">
        <v>4</v>
      </c>
      <c r="D6777">
        <v>2020</v>
      </c>
      <c r="E6777" s="3">
        <v>6</v>
      </c>
      <c r="F6777" s="21" t="s">
        <v>50</v>
      </c>
      <c r="G6777" s="1">
        <v>176</v>
      </c>
      <c r="H6777" s="1" t="s">
        <v>6217</v>
      </c>
      <c r="J6777" s="1" t="s">
        <v>1312</v>
      </c>
      <c r="K6777" s="1" t="s">
        <v>4631</v>
      </c>
      <c r="L6777" s="1" t="s">
        <v>4494</v>
      </c>
      <c r="M6777" s="1" t="s">
        <v>4181</v>
      </c>
      <c r="O6777" s="1">
        <v>43739</v>
      </c>
      <c r="P6777" s="1">
        <v>1182</v>
      </c>
      <c r="Q6777" s="1" t="s">
        <v>4632</v>
      </c>
    </row>
    <row r="6778" spans="1:17" x14ac:dyDescent="0.4">
      <c r="A6778" t="s">
        <v>48</v>
      </c>
      <c r="B6778" t="s">
        <v>1149</v>
      </c>
      <c r="C6778" t="s">
        <v>4</v>
      </c>
      <c r="D6778">
        <v>2020</v>
      </c>
      <c r="E6778" s="3">
        <v>6</v>
      </c>
      <c r="F6778" s="21" t="s">
        <v>50</v>
      </c>
      <c r="G6778" s="1">
        <v>177</v>
      </c>
      <c r="H6778" s="1" t="s">
        <v>5848</v>
      </c>
      <c r="J6778" s="1" t="s">
        <v>16</v>
      </c>
      <c r="K6778" s="1" t="s">
        <v>4909</v>
      </c>
      <c r="L6778" s="1" t="s">
        <v>4910</v>
      </c>
      <c r="M6778" s="1" t="s">
        <v>4144</v>
      </c>
      <c r="O6778" s="1">
        <v>43986</v>
      </c>
      <c r="P6778" s="1">
        <v>1168</v>
      </c>
      <c r="Q6778" s="1" t="s">
        <v>4911</v>
      </c>
    </row>
    <row r="6779" spans="1:17" x14ac:dyDescent="0.4">
      <c r="A6779" t="s">
        <v>48</v>
      </c>
      <c r="B6779" t="s">
        <v>1149</v>
      </c>
      <c r="C6779" t="s">
        <v>4</v>
      </c>
      <c r="D6779">
        <v>2020</v>
      </c>
      <c r="E6779" s="3">
        <v>6</v>
      </c>
      <c r="F6779" s="21" t="s">
        <v>50</v>
      </c>
      <c r="G6779" s="1">
        <v>178</v>
      </c>
      <c r="H6779" s="1" t="s">
        <v>5940</v>
      </c>
      <c r="J6779" s="1" t="s">
        <v>17</v>
      </c>
      <c r="K6779" s="1" t="s">
        <v>1429</v>
      </c>
      <c r="L6779" s="1" t="s">
        <v>1430</v>
      </c>
      <c r="M6779" s="1" t="s">
        <v>4160</v>
      </c>
      <c r="O6779" s="1">
        <v>43949</v>
      </c>
      <c r="P6779" s="1">
        <v>1140</v>
      </c>
      <c r="Q6779" s="1" t="s">
        <v>4328</v>
      </c>
    </row>
    <row r="6780" spans="1:17" x14ac:dyDescent="0.4">
      <c r="A6780" t="s">
        <v>48</v>
      </c>
      <c r="B6780" t="s">
        <v>1149</v>
      </c>
      <c r="C6780" t="s">
        <v>4</v>
      </c>
      <c r="D6780">
        <v>2020</v>
      </c>
      <c r="E6780" s="3">
        <v>6</v>
      </c>
      <c r="F6780" s="21" t="s">
        <v>50</v>
      </c>
      <c r="G6780" s="1">
        <v>179</v>
      </c>
      <c r="H6780" s="1" t="s">
        <v>6218</v>
      </c>
      <c r="J6780" s="1" t="s">
        <v>178</v>
      </c>
      <c r="K6780" s="1" t="s">
        <v>4454</v>
      </c>
      <c r="L6780" s="1" t="s">
        <v>4455</v>
      </c>
      <c r="M6780" s="1" t="s">
        <v>4181</v>
      </c>
      <c r="O6780" s="1">
        <v>43952</v>
      </c>
      <c r="P6780" s="1">
        <v>1131</v>
      </c>
      <c r="Q6780" s="1" t="s">
        <v>4456</v>
      </c>
    </row>
    <row r="6781" spans="1:17" x14ac:dyDescent="0.4">
      <c r="A6781" t="s">
        <v>48</v>
      </c>
      <c r="B6781" t="s">
        <v>1149</v>
      </c>
      <c r="C6781" t="s">
        <v>4</v>
      </c>
      <c r="D6781">
        <v>2020</v>
      </c>
      <c r="E6781" s="3">
        <v>6</v>
      </c>
      <c r="F6781" s="21" t="s">
        <v>50</v>
      </c>
      <c r="G6781" s="1">
        <v>180</v>
      </c>
      <c r="H6781" s="1" t="s">
        <v>6219</v>
      </c>
      <c r="J6781" s="1" t="s">
        <v>1597</v>
      </c>
      <c r="K6781" s="1" t="s">
        <v>6220</v>
      </c>
      <c r="L6781" s="1" t="s">
        <v>6221</v>
      </c>
      <c r="M6781" s="1" t="s">
        <v>4160</v>
      </c>
      <c r="N6781" s="1" t="s">
        <v>6222</v>
      </c>
      <c r="O6781" s="1">
        <v>43986</v>
      </c>
      <c r="P6781" s="1">
        <v>1131</v>
      </c>
      <c r="Q6781" s="1" t="s">
        <v>6223</v>
      </c>
    </row>
    <row r="6782" spans="1:17" x14ac:dyDescent="0.4">
      <c r="A6782" t="s">
        <v>48</v>
      </c>
      <c r="B6782" t="s">
        <v>1149</v>
      </c>
      <c r="C6782" t="s">
        <v>4</v>
      </c>
      <c r="D6782">
        <v>2020</v>
      </c>
      <c r="E6782" s="3">
        <v>6</v>
      </c>
      <c r="F6782" s="21" t="s">
        <v>50</v>
      </c>
      <c r="G6782" s="1">
        <v>181</v>
      </c>
      <c r="H6782" s="1" t="s">
        <v>5947</v>
      </c>
      <c r="J6782" s="1" t="s">
        <v>415</v>
      </c>
      <c r="K6782" s="1" t="s">
        <v>4960</v>
      </c>
      <c r="L6782" s="1" t="s">
        <v>4961</v>
      </c>
      <c r="M6782" s="1" t="s">
        <v>4152</v>
      </c>
      <c r="O6782" s="1">
        <v>43440</v>
      </c>
      <c r="P6782" s="1">
        <v>1095</v>
      </c>
      <c r="Q6782" s="1" t="s">
        <v>4962</v>
      </c>
    </row>
    <row r="6783" spans="1:17" x14ac:dyDescent="0.4">
      <c r="A6783" t="s">
        <v>48</v>
      </c>
      <c r="B6783" t="s">
        <v>1149</v>
      </c>
      <c r="C6783" t="s">
        <v>4</v>
      </c>
      <c r="D6783">
        <v>2020</v>
      </c>
      <c r="E6783" s="3">
        <v>6</v>
      </c>
      <c r="F6783" s="21" t="s">
        <v>50</v>
      </c>
      <c r="G6783" s="1">
        <v>182</v>
      </c>
      <c r="H6783" s="1" t="s">
        <v>6224</v>
      </c>
      <c r="J6783" s="1" t="s">
        <v>1312</v>
      </c>
      <c r="K6783" s="1" t="s">
        <v>4703</v>
      </c>
      <c r="L6783" s="1" t="s">
        <v>4704</v>
      </c>
      <c r="M6783" s="1" t="s">
        <v>4144</v>
      </c>
      <c r="O6783" s="1">
        <v>43227</v>
      </c>
      <c r="P6783" s="1">
        <v>1086</v>
      </c>
      <c r="Q6783" s="1" t="s">
        <v>4705</v>
      </c>
    </row>
    <row r="6784" spans="1:17" x14ac:dyDescent="0.4">
      <c r="A6784" t="s">
        <v>48</v>
      </c>
      <c r="B6784" t="s">
        <v>1149</v>
      </c>
      <c r="C6784" t="s">
        <v>4</v>
      </c>
      <c r="D6784">
        <v>2020</v>
      </c>
      <c r="E6784" s="3">
        <v>6</v>
      </c>
      <c r="F6784" s="21" t="s">
        <v>50</v>
      </c>
      <c r="G6784" s="1">
        <v>183</v>
      </c>
      <c r="H6784" s="1" t="s">
        <v>6225</v>
      </c>
      <c r="J6784" s="1" t="s">
        <v>9</v>
      </c>
      <c r="K6784" s="1" t="s">
        <v>4652</v>
      </c>
      <c r="L6784" s="1" t="s">
        <v>4282</v>
      </c>
      <c r="M6784" s="1" t="s">
        <v>4160</v>
      </c>
      <c r="O6784" s="1">
        <v>42686</v>
      </c>
      <c r="P6784" s="1">
        <v>1075</v>
      </c>
      <c r="Q6784" s="1" t="s">
        <v>4653</v>
      </c>
    </row>
    <row r="6785" spans="1:17" x14ac:dyDescent="0.4">
      <c r="A6785" t="s">
        <v>48</v>
      </c>
      <c r="B6785" t="s">
        <v>1149</v>
      </c>
      <c r="C6785" t="s">
        <v>4</v>
      </c>
      <c r="D6785">
        <v>2020</v>
      </c>
      <c r="E6785" s="3">
        <v>6</v>
      </c>
      <c r="F6785" s="21" t="s">
        <v>50</v>
      </c>
      <c r="G6785" s="1">
        <v>184</v>
      </c>
      <c r="H6785" s="1" t="s">
        <v>5791</v>
      </c>
      <c r="J6785" s="1" t="s">
        <v>3172</v>
      </c>
      <c r="K6785" s="1" t="s">
        <v>6226</v>
      </c>
      <c r="L6785" s="1" t="s">
        <v>4623</v>
      </c>
      <c r="M6785" s="1" t="s">
        <v>4152</v>
      </c>
      <c r="O6785" s="1">
        <v>43503</v>
      </c>
      <c r="P6785" s="1">
        <v>1070</v>
      </c>
      <c r="Q6785" s="1" t="s">
        <v>4624</v>
      </c>
    </row>
    <row r="6786" spans="1:17" x14ac:dyDescent="0.4">
      <c r="A6786" t="s">
        <v>48</v>
      </c>
      <c r="B6786" t="s">
        <v>1149</v>
      </c>
      <c r="C6786" t="s">
        <v>4</v>
      </c>
      <c r="D6786">
        <v>2020</v>
      </c>
      <c r="E6786" s="3">
        <v>6</v>
      </c>
      <c r="F6786" s="21" t="s">
        <v>50</v>
      </c>
      <c r="G6786" s="1">
        <v>185</v>
      </c>
      <c r="H6786" s="1" t="s">
        <v>6028</v>
      </c>
      <c r="J6786" s="1" t="s">
        <v>9</v>
      </c>
      <c r="K6786" s="1" t="s">
        <v>6227</v>
      </c>
      <c r="L6786" s="1" t="s">
        <v>6228</v>
      </c>
      <c r="M6786" s="1" t="s">
        <v>4155</v>
      </c>
      <c r="O6786" s="1">
        <v>43736</v>
      </c>
      <c r="P6786" s="1">
        <v>1070</v>
      </c>
      <c r="Q6786" s="1" t="s">
        <v>6229</v>
      </c>
    </row>
    <row r="6787" spans="1:17" x14ac:dyDescent="0.4">
      <c r="A6787" t="s">
        <v>48</v>
      </c>
      <c r="B6787" t="s">
        <v>1149</v>
      </c>
      <c r="C6787" t="s">
        <v>4</v>
      </c>
      <c r="D6787">
        <v>2020</v>
      </c>
      <c r="E6787" s="3">
        <v>6</v>
      </c>
      <c r="F6787" s="21" t="s">
        <v>50</v>
      </c>
      <c r="G6787" s="1">
        <v>186</v>
      </c>
      <c r="H6787" s="1" t="s">
        <v>5994</v>
      </c>
      <c r="J6787" s="1" t="s">
        <v>16</v>
      </c>
      <c r="K6787" s="1" t="s">
        <v>4746</v>
      </c>
      <c r="L6787" s="1" t="s">
        <v>4747</v>
      </c>
      <c r="M6787" s="1" t="s">
        <v>4155</v>
      </c>
      <c r="N6787" s="1" t="s">
        <v>4748</v>
      </c>
      <c r="O6787" s="1">
        <v>42872</v>
      </c>
      <c r="P6787" s="1">
        <v>1068</v>
      </c>
      <c r="Q6787" s="1" t="s">
        <v>4749</v>
      </c>
    </row>
    <row r="6788" spans="1:17" x14ac:dyDescent="0.4">
      <c r="A6788" t="s">
        <v>48</v>
      </c>
      <c r="B6788" t="s">
        <v>1149</v>
      </c>
      <c r="C6788" t="s">
        <v>4</v>
      </c>
      <c r="D6788">
        <v>2020</v>
      </c>
      <c r="E6788" s="3">
        <v>6</v>
      </c>
      <c r="F6788" s="21" t="s">
        <v>50</v>
      </c>
      <c r="G6788" s="1">
        <v>187</v>
      </c>
      <c r="H6788" s="1" t="s">
        <v>5843</v>
      </c>
      <c r="J6788" s="1" t="s">
        <v>20</v>
      </c>
      <c r="K6788" s="1" t="s">
        <v>6230</v>
      </c>
      <c r="L6788" s="1" t="s">
        <v>4154</v>
      </c>
      <c r="M6788" s="1" t="s">
        <v>4144</v>
      </c>
      <c r="O6788" s="1">
        <v>43061</v>
      </c>
      <c r="P6788" s="1">
        <v>1067</v>
      </c>
      <c r="Q6788" s="1" t="s">
        <v>6231</v>
      </c>
    </row>
    <row r="6789" spans="1:17" x14ac:dyDescent="0.4">
      <c r="A6789" t="s">
        <v>48</v>
      </c>
      <c r="B6789" t="s">
        <v>1149</v>
      </c>
      <c r="C6789" t="s">
        <v>4</v>
      </c>
      <c r="D6789">
        <v>2020</v>
      </c>
      <c r="E6789" s="3">
        <v>6</v>
      </c>
      <c r="F6789" s="21" t="s">
        <v>50</v>
      </c>
      <c r="G6789" s="1">
        <v>188</v>
      </c>
      <c r="H6789" s="1" t="s">
        <v>6132</v>
      </c>
      <c r="J6789" s="1" t="s">
        <v>317</v>
      </c>
      <c r="K6789" s="1" t="s">
        <v>4687</v>
      </c>
      <c r="L6789" s="1" t="s">
        <v>4491</v>
      </c>
      <c r="M6789" s="1" t="s">
        <v>4147</v>
      </c>
      <c r="O6789" s="1">
        <v>43088</v>
      </c>
      <c r="P6789" s="1">
        <v>1065</v>
      </c>
      <c r="Q6789" s="1" t="s">
        <v>4688</v>
      </c>
    </row>
    <row r="6790" spans="1:17" x14ac:dyDescent="0.4">
      <c r="A6790" t="s">
        <v>48</v>
      </c>
      <c r="B6790" t="s">
        <v>1149</v>
      </c>
      <c r="C6790" t="s">
        <v>4</v>
      </c>
      <c r="D6790">
        <v>2020</v>
      </c>
      <c r="E6790" s="3">
        <v>6</v>
      </c>
      <c r="F6790" s="21" t="s">
        <v>50</v>
      </c>
      <c r="G6790" s="1">
        <v>189</v>
      </c>
      <c r="H6790" s="1" t="s">
        <v>5814</v>
      </c>
      <c r="J6790" s="1" t="s">
        <v>20</v>
      </c>
      <c r="K6790" s="1" t="s">
        <v>5029</v>
      </c>
      <c r="L6790" s="1" t="s">
        <v>1759</v>
      </c>
      <c r="M6790" s="1" t="s">
        <v>4160</v>
      </c>
      <c r="O6790" s="1">
        <v>44005</v>
      </c>
      <c r="P6790" s="1">
        <v>1059</v>
      </c>
      <c r="Q6790" s="1" t="s">
        <v>5030</v>
      </c>
    </row>
    <row r="6791" spans="1:17" x14ac:dyDescent="0.4">
      <c r="A6791" t="s">
        <v>48</v>
      </c>
      <c r="B6791" t="s">
        <v>1149</v>
      </c>
      <c r="C6791" t="s">
        <v>4</v>
      </c>
      <c r="D6791">
        <v>2020</v>
      </c>
      <c r="E6791" s="3">
        <v>6</v>
      </c>
      <c r="F6791" s="21" t="s">
        <v>50</v>
      </c>
      <c r="G6791" s="1">
        <v>190</v>
      </c>
      <c r="H6791" s="1" t="s">
        <v>5841</v>
      </c>
      <c r="J6791" s="1" t="s">
        <v>304</v>
      </c>
      <c r="K6791" s="1" t="s">
        <v>6232</v>
      </c>
      <c r="L6791" s="1" t="s">
        <v>6233</v>
      </c>
      <c r="M6791" s="1" t="s">
        <v>4139</v>
      </c>
      <c r="N6791" s="1" t="s">
        <v>6234</v>
      </c>
      <c r="O6791" s="1">
        <v>42572</v>
      </c>
      <c r="P6791" s="1">
        <v>1051</v>
      </c>
      <c r="Q6791" s="1" t="s">
        <v>6235</v>
      </c>
    </row>
    <row r="6792" spans="1:17" x14ac:dyDescent="0.4">
      <c r="A6792" t="s">
        <v>48</v>
      </c>
      <c r="B6792" t="s">
        <v>1149</v>
      </c>
      <c r="C6792" t="s">
        <v>4</v>
      </c>
      <c r="D6792">
        <v>2020</v>
      </c>
      <c r="E6792" s="3">
        <v>6</v>
      </c>
      <c r="F6792" s="21" t="s">
        <v>50</v>
      </c>
      <c r="G6792" s="1">
        <v>191</v>
      </c>
      <c r="H6792" s="1" t="s">
        <v>5803</v>
      </c>
      <c r="J6792" s="1" t="s">
        <v>3172</v>
      </c>
      <c r="K6792" s="1" t="s">
        <v>4439</v>
      </c>
      <c r="L6792" s="1" t="s">
        <v>4440</v>
      </c>
      <c r="M6792" s="1" t="s">
        <v>4181</v>
      </c>
      <c r="N6792" s="1" t="s">
        <v>4441</v>
      </c>
      <c r="O6792" s="1">
        <v>43999</v>
      </c>
      <c r="P6792" s="1">
        <v>1033</v>
      </c>
      <c r="Q6792" s="1" t="s">
        <v>4442</v>
      </c>
    </row>
    <row r="6793" spans="1:17" x14ac:dyDescent="0.4">
      <c r="A6793" t="s">
        <v>48</v>
      </c>
      <c r="B6793" t="s">
        <v>1149</v>
      </c>
      <c r="C6793" t="s">
        <v>4</v>
      </c>
      <c r="D6793">
        <v>2020</v>
      </c>
      <c r="E6793" s="3">
        <v>6</v>
      </c>
      <c r="F6793" s="21" t="s">
        <v>50</v>
      </c>
      <c r="G6793" s="1">
        <v>192</v>
      </c>
      <c r="H6793" s="1" t="s">
        <v>5829</v>
      </c>
      <c r="J6793" s="1" t="s">
        <v>3664</v>
      </c>
      <c r="K6793" s="1" t="s">
        <v>4520</v>
      </c>
      <c r="L6793" s="1" t="s">
        <v>1413</v>
      </c>
      <c r="M6793" s="1" t="s">
        <v>4347</v>
      </c>
      <c r="O6793" s="1">
        <v>43705</v>
      </c>
      <c r="P6793" s="1">
        <v>1020</v>
      </c>
      <c r="Q6793" s="1" t="s">
        <v>4521</v>
      </c>
    </row>
    <row r="6794" spans="1:17" x14ac:dyDescent="0.4">
      <c r="A6794" t="s">
        <v>48</v>
      </c>
      <c r="B6794" t="s">
        <v>1149</v>
      </c>
      <c r="C6794" t="s">
        <v>4</v>
      </c>
      <c r="D6794">
        <v>2020</v>
      </c>
      <c r="E6794" s="3">
        <v>6</v>
      </c>
      <c r="F6794" s="21" t="s">
        <v>50</v>
      </c>
      <c r="G6794" s="1">
        <v>193</v>
      </c>
      <c r="H6794" s="1" t="s">
        <v>6236</v>
      </c>
      <c r="J6794" s="1" t="s">
        <v>304</v>
      </c>
      <c r="K6794" s="1" t="s">
        <v>6237</v>
      </c>
      <c r="L6794" s="1" t="s">
        <v>6238</v>
      </c>
      <c r="M6794" s="1" t="s">
        <v>4181</v>
      </c>
      <c r="O6794" s="1">
        <v>43758</v>
      </c>
      <c r="P6794" s="1">
        <v>1007</v>
      </c>
      <c r="Q6794" s="1" t="s">
        <v>6239</v>
      </c>
    </row>
    <row r="6795" spans="1:17" x14ac:dyDescent="0.4">
      <c r="A6795" t="s">
        <v>48</v>
      </c>
      <c r="B6795" t="s">
        <v>1149</v>
      </c>
      <c r="C6795" t="s">
        <v>4</v>
      </c>
      <c r="D6795">
        <v>2020</v>
      </c>
      <c r="E6795" s="3">
        <v>6</v>
      </c>
      <c r="F6795" s="21" t="s">
        <v>50</v>
      </c>
      <c r="G6795" s="1">
        <v>194</v>
      </c>
      <c r="H6795" s="1" t="s">
        <v>5843</v>
      </c>
      <c r="J6795" s="1" t="s">
        <v>16</v>
      </c>
      <c r="K6795" s="1" t="s">
        <v>6240</v>
      </c>
      <c r="L6795" s="1" t="s">
        <v>6241</v>
      </c>
      <c r="M6795" s="1" t="s">
        <v>4181</v>
      </c>
      <c r="O6795" s="1">
        <v>43908</v>
      </c>
      <c r="P6795" s="1">
        <v>1002</v>
      </c>
      <c r="Q6795" s="1" t="s">
        <v>6242</v>
      </c>
    </row>
    <row r="6796" spans="1:17" x14ac:dyDescent="0.4">
      <c r="A6796" t="s">
        <v>48</v>
      </c>
      <c r="B6796" t="s">
        <v>1149</v>
      </c>
      <c r="C6796" t="s">
        <v>4</v>
      </c>
      <c r="D6796">
        <v>2020</v>
      </c>
      <c r="E6796" s="3">
        <v>6</v>
      </c>
      <c r="F6796" s="21" t="s">
        <v>50</v>
      </c>
      <c r="G6796" s="1">
        <v>195</v>
      </c>
      <c r="H6796" s="1" t="s">
        <v>6243</v>
      </c>
      <c r="J6796" s="1" t="s">
        <v>1312</v>
      </c>
      <c r="K6796" s="1" t="s">
        <v>1569</v>
      </c>
      <c r="L6796" s="1" t="s">
        <v>1570</v>
      </c>
      <c r="M6796" s="1" t="s">
        <v>4144</v>
      </c>
      <c r="O6796" s="1">
        <v>43830</v>
      </c>
      <c r="P6796" s="1">
        <v>1000</v>
      </c>
      <c r="Q6796" s="1" t="s">
        <v>4353</v>
      </c>
    </row>
    <row r="6797" spans="1:17" x14ac:dyDescent="0.4">
      <c r="A6797" t="s">
        <v>48</v>
      </c>
      <c r="B6797" t="s">
        <v>1149</v>
      </c>
      <c r="C6797" t="s">
        <v>4</v>
      </c>
      <c r="D6797">
        <v>2020</v>
      </c>
      <c r="E6797" s="3">
        <v>6</v>
      </c>
      <c r="F6797" s="21" t="s">
        <v>50</v>
      </c>
      <c r="G6797" s="1">
        <v>196</v>
      </c>
      <c r="H6797" s="1" t="s">
        <v>5820</v>
      </c>
      <c r="J6797" s="1" t="s">
        <v>452</v>
      </c>
      <c r="K6797" s="1" t="s">
        <v>4753</v>
      </c>
      <c r="L6797" s="1" t="s">
        <v>4754</v>
      </c>
      <c r="M6797" s="1" t="s">
        <v>4144</v>
      </c>
      <c r="N6797" s="1" t="s">
        <v>4755</v>
      </c>
      <c r="O6797" s="1">
        <v>42583</v>
      </c>
      <c r="P6797" s="1">
        <v>988</v>
      </c>
      <c r="Q6797" s="1" t="s">
        <v>4756</v>
      </c>
    </row>
    <row r="6798" spans="1:17" x14ac:dyDescent="0.4">
      <c r="A6798" t="s">
        <v>48</v>
      </c>
      <c r="B6798" t="s">
        <v>1149</v>
      </c>
      <c r="C6798" t="s">
        <v>4</v>
      </c>
      <c r="D6798">
        <v>2020</v>
      </c>
      <c r="E6798" s="3">
        <v>6</v>
      </c>
      <c r="F6798" s="21" t="s">
        <v>50</v>
      </c>
      <c r="G6798" s="1">
        <v>197</v>
      </c>
      <c r="H6798" s="1" t="s">
        <v>5791</v>
      </c>
      <c r="J6798" s="1" t="s">
        <v>178</v>
      </c>
      <c r="K6798" s="1" t="s">
        <v>4289</v>
      </c>
      <c r="L6798" s="1" t="s">
        <v>4180</v>
      </c>
      <c r="M6798" s="1" t="s">
        <v>4155</v>
      </c>
      <c r="O6798" s="1">
        <v>43272</v>
      </c>
      <c r="P6798" s="1">
        <v>987</v>
      </c>
      <c r="Q6798" s="1" t="s">
        <v>4290</v>
      </c>
    </row>
    <row r="6799" spans="1:17" x14ac:dyDescent="0.4">
      <c r="A6799" t="s">
        <v>48</v>
      </c>
      <c r="B6799" t="s">
        <v>1149</v>
      </c>
      <c r="C6799" t="s">
        <v>4</v>
      </c>
      <c r="D6799">
        <v>2020</v>
      </c>
      <c r="E6799" s="3">
        <v>6</v>
      </c>
      <c r="F6799" s="21" t="s">
        <v>50</v>
      </c>
      <c r="G6799" s="1">
        <v>198</v>
      </c>
      <c r="H6799" s="1" t="s">
        <v>5758</v>
      </c>
      <c r="J6799" s="1" t="s">
        <v>17</v>
      </c>
      <c r="K6799" s="1" t="s">
        <v>5051</v>
      </c>
      <c r="L6799" s="1" t="s">
        <v>5052</v>
      </c>
      <c r="M6799" s="1" t="s">
        <v>4144</v>
      </c>
      <c r="O6799" s="1">
        <v>43961</v>
      </c>
      <c r="P6799" s="1">
        <v>954</v>
      </c>
      <c r="Q6799" s="1" t="s">
        <v>5053</v>
      </c>
    </row>
    <row r="6800" spans="1:17" x14ac:dyDescent="0.4">
      <c r="A6800" t="s">
        <v>48</v>
      </c>
      <c r="B6800" t="s">
        <v>1149</v>
      </c>
      <c r="C6800" t="s">
        <v>4</v>
      </c>
      <c r="D6800">
        <v>2020</v>
      </c>
      <c r="E6800" s="3">
        <v>6</v>
      </c>
      <c r="F6800" s="21" t="s">
        <v>50</v>
      </c>
      <c r="G6800" s="1">
        <v>199</v>
      </c>
      <c r="H6800" s="1" t="s">
        <v>5976</v>
      </c>
      <c r="J6800" s="1" t="s">
        <v>21</v>
      </c>
      <c r="K6800" s="1" t="s">
        <v>5011</v>
      </c>
      <c r="L6800" s="1" t="s">
        <v>5012</v>
      </c>
      <c r="M6800" s="1" t="s">
        <v>4152</v>
      </c>
      <c r="O6800" s="1">
        <v>43423</v>
      </c>
      <c r="P6800" s="1">
        <v>941</v>
      </c>
      <c r="Q6800" s="1" t="s">
        <v>5013</v>
      </c>
    </row>
    <row r="6801" spans="1:17" x14ac:dyDescent="0.4">
      <c r="A6801" t="s">
        <v>48</v>
      </c>
      <c r="B6801" t="s">
        <v>1149</v>
      </c>
      <c r="C6801" t="s">
        <v>4</v>
      </c>
      <c r="D6801">
        <v>2020</v>
      </c>
      <c r="E6801" s="3">
        <v>6</v>
      </c>
      <c r="F6801" s="21" t="s">
        <v>50</v>
      </c>
      <c r="G6801" s="1">
        <v>200</v>
      </c>
      <c r="H6801" s="1" t="s">
        <v>5822</v>
      </c>
      <c r="J6801" s="1" t="s">
        <v>16</v>
      </c>
      <c r="K6801" s="1" t="s">
        <v>4984</v>
      </c>
      <c r="L6801" s="1" t="s">
        <v>4985</v>
      </c>
      <c r="M6801" s="1" t="s">
        <v>4152</v>
      </c>
      <c r="O6801" s="1">
        <v>43943</v>
      </c>
      <c r="P6801" s="1">
        <v>938</v>
      </c>
      <c r="Q6801" s="1" t="s">
        <v>4986</v>
      </c>
    </row>
    <row r="6802" spans="1:17" x14ac:dyDescent="0.4">
      <c r="A6802" t="s">
        <v>48</v>
      </c>
      <c r="B6802" t="s">
        <v>2124</v>
      </c>
      <c r="C6802" t="s">
        <v>4</v>
      </c>
      <c r="D6802">
        <v>2020</v>
      </c>
      <c r="E6802" s="3">
        <v>6</v>
      </c>
      <c r="F6802" s="21" t="s">
        <v>50</v>
      </c>
      <c r="G6802" s="1">
        <v>1</v>
      </c>
      <c r="H6802" s="1" t="s">
        <v>62</v>
      </c>
      <c r="J6802" s="1" t="s">
        <v>15</v>
      </c>
      <c r="K6802" s="1" t="s">
        <v>5689</v>
      </c>
      <c r="L6802" s="1" t="s">
        <v>2283</v>
      </c>
      <c r="M6802" s="1" t="s">
        <v>6244</v>
      </c>
      <c r="N6802" s="1" t="s">
        <v>5690</v>
      </c>
      <c r="O6802" s="1">
        <v>44000</v>
      </c>
      <c r="P6802" s="1">
        <v>276024</v>
      </c>
      <c r="Q6802" s="1" t="s">
        <v>5691</v>
      </c>
    </row>
    <row r="6803" spans="1:17" x14ac:dyDescent="0.4">
      <c r="A6803" t="s">
        <v>48</v>
      </c>
      <c r="B6803" t="s">
        <v>2124</v>
      </c>
      <c r="C6803" t="s">
        <v>4</v>
      </c>
      <c r="D6803">
        <v>2020</v>
      </c>
      <c r="E6803" s="3">
        <v>6</v>
      </c>
      <c r="F6803" s="21" t="s">
        <v>50</v>
      </c>
      <c r="G6803" s="1">
        <v>2</v>
      </c>
      <c r="H6803" s="1" t="s">
        <v>62</v>
      </c>
      <c r="J6803" s="1" t="s">
        <v>178</v>
      </c>
      <c r="K6803" s="1" t="s">
        <v>2210</v>
      </c>
      <c r="L6803" s="1" t="s">
        <v>2171</v>
      </c>
      <c r="M6803" s="1" t="s">
        <v>6244</v>
      </c>
      <c r="N6803" s="1" t="s">
        <v>5058</v>
      </c>
      <c r="O6803" s="1">
        <v>43736</v>
      </c>
      <c r="P6803" s="1">
        <v>113998</v>
      </c>
      <c r="Q6803" s="1" t="s">
        <v>5059</v>
      </c>
    </row>
    <row r="6804" spans="1:17" x14ac:dyDescent="0.4">
      <c r="A6804" t="s">
        <v>48</v>
      </c>
      <c r="B6804" t="s">
        <v>2124</v>
      </c>
      <c r="C6804" t="s">
        <v>4</v>
      </c>
      <c r="D6804">
        <v>2020</v>
      </c>
      <c r="E6804" s="3">
        <v>6</v>
      </c>
      <c r="F6804" s="21" t="s">
        <v>50</v>
      </c>
      <c r="G6804" s="1">
        <v>3</v>
      </c>
      <c r="H6804" s="1" t="s">
        <v>5746</v>
      </c>
      <c r="J6804" s="1" t="s">
        <v>317</v>
      </c>
      <c r="K6804" s="1" t="s">
        <v>2170</v>
      </c>
      <c r="L6804" s="1" t="s">
        <v>2171</v>
      </c>
      <c r="M6804" s="1" t="s">
        <v>6244</v>
      </c>
      <c r="N6804" s="1" t="s">
        <v>5054</v>
      </c>
      <c r="O6804" s="1">
        <v>43794</v>
      </c>
      <c r="P6804" s="1">
        <v>84754</v>
      </c>
      <c r="Q6804" s="1" t="s">
        <v>5055</v>
      </c>
    </row>
    <row r="6805" spans="1:17" x14ac:dyDescent="0.4">
      <c r="A6805" t="s">
        <v>48</v>
      </c>
      <c r="B6805" t="s">
        <v>2124</v>
      </c>
      <c r="C6805" t="s">
        <v>4</v>
      </c>
      <c r="D6805">
        <v>2020</v>
      </c>
      <c r="E6805" s="3">
        <v>6</v>
      </c>
      <c r="F6805" s="21" t="s">
        <v>50</v>
      </c>
      <c r="G6805" s="1">
        <v>4</v>
      </c>
      <c r="H6805" s="1" t="s">
        <v>5746</v>
      </c>
      <c r="J6805" s="1" t="s">
        <v>3156</v>
      </c>
      <c r="K6805" s="1" t="s">
        <v>74</v>
      </c>
      <c r="L6805" s="1" t="s">
        <v>128</v>
      </c>
      <c r="M6805" s="1" t="s">
        <v>6244</v>
      </c>
      <c r="N6805" s="1" t="s">
        <v>3157</v>
      </c>
      <c r="O6805" s="1">
        <v>44005</v>
      </c>
      <c r="P6805" s="1">
        <v>73881</v>
      </c>
      <c r="Q6805" s="1" t="s">
        <v>3158</v>
      </c>
    </row>
    <row r="6806" spans="1:17" x14ac:dyDescent="0.4">
      <c r="A6806" t="s">
        <v>48</v>
      </c>
      <c r="B6806" t="s">
        <v>2124</v>
      </c>
      <c r="C6806" t="s">
        <v>4</v>
      </c>
      <c r="D6806">
        <v>2020</v>
      </c>
      <c r="E6806" s="3">
        <v>6</v>
      </c>
      <c r="F6806" s="21" t="s">
        <v>50</v>
      </c>
      <c r="G6806" s="1">
        <v>5</v>
      </c>
      <c r="H6806" s="1" t="s">
        <v>5741</v>
      </c>
      <c r="J6806" s="1" t="s">
        <v>20</v>
      </c>
      <c r="K6806" s="1" t="s">
        <v>345</v>
      </c>
      <c r="L6806" s="1" t="s">
        <v>125</v>
      </c>
      <c r="M6806" s="1" t="s">
        <v>6244</v>
      </c>
      <c r="N6806" s="1" t="s">
        <v>3144</v>
      </c>
      <c r="O6806" s="1">
        <v>44005</v>
      </c>
      <c r="P6806" s="1">
        <v>72227</v>
      </c>
      <c r="Q6806" s="1" t="s">
        <v>3145</v>
      </c>
    </row>
    <row r="6807" spans="1:17" x14ac:dyDescent="0.4">
      <c r="A6807" t="s">
        <v>48</v>
      </c>
      <c r="B6807" t="s">
        <v>2124</v>
      </c>
      <c r="C6807" t="s">
        <v>4</v>
      </c>
      <c r="D6807">
        <v>2020</v>
      </c>
      <c r="E6807" s="3">
        <v>6</v>
      </c>
      <c r="F6807" s="21" t="s">
        <v>50</v>
      </c>
      <c r="G6807" s="1">
        <v>6</v>
      </c>
      <c r="H6807" s="1" t="s">
        <v>5741</v>
      </c>
      <c r="J6807" s="1" t="s">
        <v>10</v>
      </c>
      <c r="K6807" s="1" t="s">
        <v>390</v>
      </c>
      <c r="L6807" s="1" t="s">
        <v>187</v>
      </c>
      <c r="M6807" s="1" t="s">
        <v>6244</v>
      </c>
      <c r="N6807" s="1" t="s">
        <v>3236</v>
      </c>
      <c r="O6807" s="1">
        <v>43976</v>
      </c>
      <c r="P6807" s="1">
        <v>53874</v>
      </c>
      <c r="Q6807" s="1" t="s">
        <v>3237</v>
      </c>
    </row>
    <row r="6808" spans="1:17" x14ac:dyDescent="0.4">
      <c r="A6808" t="s">
        <v>48</v>
      </c>
      <c r="B6808" t="s">
        <v>2124</v>
      </c>
      <c r="C6808" t="s">
        <v>4</v>
      </c>
      <c r="D6808">
        <v>2020</v>
      </c>
      <c r="E6808" s="3">
        <v>6</v>
      </c>
      <c r="F6808" s="21" t="s">
        <v>50</v>
      </c>
      <c r="G6808" s="1">
        <v>7</v>
      </c>
      <c r="H6808" s="1" t="s">
        <v>5757</v>
      </c>
      <c r="J6808" s="1" t="s">
        <v>178</v>
      </c>
      <c r="K6808" s="1" t="s">
        <v>2268</v>
      </c>
      <c r="L6808" s="1" t="s">
        <v>3614</v>
      </c>
      <c r="M6808" s="1" t="s">
        <v>6244</v>
      </c>
      <c r="N6808" s="1" t="s">
        <v>5060</v>
      </c>
      <c r="O6808" s="1">
        <v>43739</v>
      </c>
      <c r="P6808" s="1">
        <v>43942</v>
      </c>
      <c r="Q6808" s="1" t="s">
        <v>5061</v>
      </c>
    </row>
    <row r="6809" spans="1:17" x14ac:dyDescent="0.4">
      <c r="A6809" t="s">
        <v>48</v>
      </c>
      <c r="B6809" t="s">
        <v>2124</v>
      </c>
      <c r="C6809" t="s">
        <v>4</v>
      </c>
      <c r="D6809">
        <v>2020</v>
      </c>
      <c r="E6809" s="3">
        <v>6</v>
      </c>
      <c r="F6809" s="21" t="s">
        <v>50</v>
      </c>
      <c r="G6809" s="1">
        <v>8</v>
      </c>
      <c r="H6809" s="1" t="s">
        <v>81</v>
      </c>
      <c r="J6809" s="1" t="s">
        <v>3664</v>
      </c>
      <c r="K6809" s="1" t="s">
        <v>6245</v>
      </c>
      <c r="L6809" s="1" t="s">
        <v>2283</v>
      </c>
      <c r="M6809" s="1" t="s">
        <v>6244</v>
      </c>
      <c r="O6809" s="1">
        <v>43991</v>
      </c>
      <c r="P6809" s="1">
        <v>43677</v>
      </c>
      <c r="Q6809" s="1" t="s">
        <v>6246</v>
      </c>
    </row>
    <row r="6810" spans="1:17" x14ac:dyDescent="0.4">
      <c r="A6810" t="s">
        <v>48</v>
      </c>
      <c r="B6810" t="s">
        <v>2124</v>
      </c>
      <c r="C6810" t="s">
        <v>4</v>
      </c>
      <c r="D6810">
        <v>2020</v>
      </c>
      <c r="E6810" s="3">
        <v>6</v>
      </c>
      <c r="F6810" s="21" t="s">
        <v>50</v>
      </c>
      <c r="G6810" s="1">
        <v>9</v>
      </c>
      <c r="H6810" s="1" t="s">
        <v>5741</v>
      </c>
      <c r="J6810" s="1" t="s">
        <v>3664</v>
      </c>
      <c r="K6810" s="1" t="s">
        <v>2310</v>
      </c>
      <c r="L6810" s="1" t="s">
        <v>2283</v>
      </c>
      <c r="M6810" s="1" t="s">
        <v>6244</v>
      </c>
      <c r="N6810" s="1" t="s">
        <v>5056</v>
      </c>
      <c r="O6810" s="1">
        <v>43313</v>
      </c>
      <c r="P6810" s="1">
        <v>42383</v>
      </c>
      <c r="Q6810" s="1" t="s">
        <v>5057</v>
      </c>
    </row>
    <row r="6811" spans="1:17" x14ac:dyDescent="0.4">
      <c r="A6811" t="s">
        <v>48</v>
      </c>
      <c r="B6811" t="s">
        <v>2124</v>
      </c>
      <c r="C6811" t="s">
        <v>4</v>
      </c>
      <c r="D6811">
        <v>2020</v>
      </c>
      <c r="E6811" s="3">
        <v>6</v>
      </c>
      <c r="F6811" s="21" t="s">
        <v>50</v>
      </c>
      <c r="G6811" s="1">
        <v>10</v>
      </c>
      <c r="H6811" s="1" t="s">
        <v>5757</v>
      </c>
      <c r="J6811" s="1" t="s">
        <v>365</v>
      </c>
      <c r="K6811" s="1" t="s">
        <v>3613</v>
      </c>
      <c r="L6811" s="1" t="s">
        <v>3614</v>
      </c>
      <c r="M6811" s="1" t="s">
        <v>6244</v>
      </c>
      <c r="O6811" s="1">
        <v>43872</v>
      </c>
      <c r="P6811" s="1">
        <v>41875</v>
      </c>
      <c r="Q6811" s="1" t="s">
        <v>3615</v>
      </c>
    </row>
    <row r="6812" spans="1:17" x14ac:dyDescent="0.4">
      <c r="A6812" t="s">
        <v>48</v>
      </c>
      <c r="B6812" t="s">
        <v>2124</v>
      </c>
      <c r="C6812" t="s">
        <v>4</v>
      </c>
      <c r="D6812">
        <v>2020</v>
      </c>
      <c r="E6812" s="3">
        <v>6</v>
      </c>
      <c r="F6812" s="21" t="s">
        <v>50</v>
      </c>
      <c r="G6812" s="1">
        <v>11</v>
      </c>
      <c r="H6812" s="1" t="s">
        <v>5758</v>
      </c>
      <c r="J6812" s="1" t="s">
        <v>178</v>
      </c>
      <c r="K6812" s="1" t="s">
        <v>2282</v>
      </c>
      <c r="L6812" s="1" t="s">
        <v>2283</v>
      </c>
      <c r="M6812" s="1" t="s">
        <v>6244</v>
      </c>
      <c r="N6812" s="1" t="s">
        <v>5062</v>
      </c>
      <c r="O6812" s="1">
        <v>43775</v>
      </c>
      <c r="P6812" s="1">
        <v>33788</v>
      </c>
      <c r="Q6812" s="1" t="s">
        <v>5063</v>
      </c>
    </row>
    <row r="6813" spans="1:17" x14ac:dyDescent="0.4">
      <c r="A6813" t="s">
        <v>48</v>
      </c>
      <c r="B6813" t="s">
        <v>2124</v>
      </c>
      <c r="C6813" t="s">
        <v>4</v>
      </c>
      <c r="D6813">
        <v>2020</v>
      </c>
      <c r="E6813" s="3">
        <v>6</v>
      </c>
      <c r="F6813" s="21" t="s">
        <v>50</v>
      </c>
      <c r="G6813" s="1">
        <v>12</v>
      </c>
      <c r="H6813" s="1" t="s">
        <v>81</v>
      </c>
      <c r="J6813" s="1" t="s">
        <v>1312</v>
      </c>
      <c r="K6813" s="1" t="s">
        <v>6247</v>
      </c>
      <c r="L6813" s="1" t="s">
        <v>3559</v>
      </c>
      <c r="M6813" s="1" t="s">
        <v>6244</v>
      </c>
      <c r="N6813" s="1" t="s">
        <v>6248</v>
      </c>
      <c r="O6813" s="1">
        <v>43997</v>
      </c>
      <c r="P6813" s="1">
        <v>33729</v>
      </c>
      <c r="Q6813" s="1" t="s">
        <v>6249</v>
      </c>
    </row>
    <row r="6814" spans="1:17" x14ac:dyDescent="0.4">
      <c r="A6814" t="s">
        <v>48</v>
      </c>
      <c r="B6814" t="s">
        <v>2124</v>
      </c>
      <c r="C6814" t="s">
        <v>4</v>
      </c>
      <c r="D6814">
        <v>2020</v>
      </c>
      <c r="E6814" s="3">
        <v>6</v>
      </c>
      <c r="F6814" s="21" t="s">
        <v>50</v>
      </c>
      <c r="G6814" s="1">
        <v>13</v>
      </c>
      <c r="H6814" s="1" t="s">
        <v>5906</v>
      </c>
      <c r="J6814" s="1" t="s">
        <v>10</v>
      </c>
      <c r="K6814" s="1" t="s">
        <v>3162</v>
      </c>
      <c r="L6814" s="1" t="s">
        <v>229</v>
      </c>
      <c r="M6814" s="1" t="s">
        <v>6244</v>
      </c>
      <c r="N6814" s="1" t="s">
        <v>3163</v>
      </c>
      <c r="O6814" s="1">
        <v>43948</v>
      </c>
      <c r="P6814" s="1">
        <v>30932</v>
      </c>
      <c r="Q6814" s="1" t="s">
        <v>3164</v>
      </c>
    </row>
    <row r="6815" spans="1:17" x14ac:dyDescent="0.4">
      <c r="A6815" t="s">
        <v>48</v>
      </c>
      <c r="B6815" t="s">
        <v>2124</v>
      </c>
      <c r="C6815" t="s">
        <v>4</v>
      </c>
      <c r="D6815">
        <v>2020</v>
      </c>
      <c r="E6815" s="3">
        <v>6</v>
      </c>
      <c r="F6815" s="21" t="s">
        <v>50</v>
      </c>
      <c r="G6815" s="1">
        <v>14</v>
      </c>
      <c r="H6815" s="1" t="s">
        <v>6250</v>
      </c>
      <c r="J6815" s="1" t="s">
        <v>178</v>
      </c>
      <c r="K6815" s="1" t="s">
        <v>6251</v>
      </c>
      <c r="L6815" s="1" t="s">
        <v>3436</v>
      </c>
      <c r="M6815" s="1" t="s">
        <v>6244</v>
      </c>
      <c r="O6815" s="1">
        <v>43979</v>
      </c>
      <c r="P6815" s="1">
        <v>28321</v>
      </c>
      <c r="Q6815" s="1" t="s">
        <v>6252</v>
      </c>
    </row>
    <row r="6816" spans="1:17" x14ac:dyDescent="0.4">
      <c r="A6816" t="s">
        <v>48</v>
      </c>
      <c r="B6816" t="s">
        <v>2124</v>
      </c>
      <c r="C6816" t="s">
        <v>4</v>
      </c>
      <c r="D6816">
        <v>2020</v>
      </c>
      <c r="E6816" s="3">
        <v>6</v>
      </c>
      <c r="F6816" s="21" t="s">
        <v>50</v>
      </c>
      <c r="G6816" s="1">
        <v>15</v>
      </c>
      <c r="H6816" s="1" t="s">
        <v>5758</v>
      </c>
      <c r="J6816" s="1" t="s">
        <v>415</v>
      </c>
      <c r="K6816" s="1" t="s">
        <v>3448</v>
      </c>
      <c r="L6816" s="1" t="s">
        <v>6253</v>
      </c>
      <c r="M6816" s="1" t="s">
        <v>6244</v>
      </c>
      <c r="N6816" s="1" t="s">
        <v>3449</v>
      </c>
      <c r="O6816" s="1">
        <v>44004</v>
      </c>
      <c r="P6816" s="1">
        <v>20482</v>
      </c>
      <c r="Q6816" s="1" t="s">
        <v>3450</v>
      </c>
    </row>
    <row r="6817" spans="1:17" x14ac:dyDescent="0.4">
      <c r="A6817" t="s">
        <v>48</v>
      </c>
      <c r="B6817" t="s">
        <v>2124</v>
      </c>
      <c r="C6817" t="s">
        <v>4</v>
      </c>
      <c r="D6817">
        <v>2020</v>
      </c>
      <c r="E6817" s="3">
        <v>6</v>
      </c>
      <c r="F6817" s="21" t="s">
        <v>50</v>
      </c>
      <c r="G6817" s="1">
        <v>16</v>
      </c>
      <c r="H6817" s="1" t="s">
        <v>5746</v>
      </c>
      <c r="J6817" s="1" t="s">
        <v>3497</v>
      </c>
      <c r="K6817" s="1" t="s">
        <v>186</v>
      </c>
      <c r="L6817" s="1" t="s">
        <v>187</v>
      </c>
      <c r="M6817" s="1" t="s">
        <v>6244</v>
      </c>
      <c r="N6817" s="1" t="s">
        <v>3236</v>
      </c>
      <c r="O6817" s="1">
        <v>44007</v>
      </c>
      <c r="P6817" s="1">
        <v>19969</v>
      </c>
      <c r="Q6817" s="1" t="s">
        <v>3498</v>
      </c>
    </row>
    <row r="6818" spans="1:17" x14ac:dyDescent="0.4">
      <c r="A6818" t="s">
        <v>48</v>
      </c>
      <c r="B6818" t="s">
        <v>2124</v>
      </c>
      <c r="C6818" t="s">
        <v>4</v>
      </c>
      <c r="D6818">
        <v>2020</v>
      </c>
      <c r="E6818" s="3">
        <v>6</v>
      </c>
      <c r="F6818" s="21" t="s">
        <v>50</v>
      </c>
      <c r="G6818" s="1">
        <v>17</v>
      </c>
      <c r="H6818" s="1" t="s">
        <v>5906</v>
      </c>
      <c r="J6818" s="1" t="s">
        <v>178</v>
      </c>
      <c r="K6818" s="1" t="s">
        <v>2304</v>
      </c>
      <c r="L6818" s="1" t="s">
        <v>3559</v>
      </c>
      <c r="M6818" s="1" t="s">
        <v>6244</v>
      </c>
      <c r="N6818" s="1" t="s">
        <v>5070</v>
      </c>
      <c r="O6818" s="1">
        <v>43980</v>
      </c>
      <c r="P6818" s="1">
        <v>18225</v>
      </c>
      <c r="Q6818" s="1" t="s">
        <v>5071</v>
      </c>
    </row>
    <row r="6819" spans="1:17" x14ac:dyDescent="0.4">
      <c r="A6819" t="s">
        <v>48</v>
      </c>
      <c r="B6819" t="s">
        <v>2124</v>
      </c>
      <c r="C6819" t="s">
        <v>4</v>
      </c>
      <c r="D6819">
        <v>2020</v>
      </c>
      <c r="E6819" s="3">
        <v>6</v>
      </c>
      <c r="F6819" s="21" t="s">
        <v>50</v>
      </c>
      <c r="G6819" s="1">
        <v>18</v>
      </c>
      <c r="H6819" s="1" t="s">
        <v>5906</v>
      </c>
      <c r="J6819" s="1" t="s">
        <v>178</v>
      </c>
      <c r="K6819" s="1" t="s">
        <v>2296</v>
      </c>
      <c r="L6819" s="1" t="s">
        <v>3559</v>
      </c>
      <c r="M6819" s="1" t="s">
        <v>6244</v>
      </c>
      <c r="N6819" s="1" t="s">
        <v>5068</v>
      </c>
      <c r="O6819" s="1">
        <v>42717</v>
      </c>
      <c r="P6819" s="1">
        <v>17736</v>
      </c>
      <c r="Q6819" s="1" t="s">
        <v>5069</v>
      </c>
    </row>
    <row r="6820" spans="1:17" x14ac:dyDescent="0.4">
      <c r="A6820" t="s">
        <v>48</v>
      </c>
      <c r="B6820" t="s">
        <v>2124</v>
      </c>
      <c r="C6820" t="s">
        <v>4</v>
      </c>
      <c r="D6820">
        <v>2020</v>
      </c>
      <c r="E6820" s="3">
        <v>6</v>
      </c>
      <c r="F6820" s="21" t="s">
        <v>50</v>
      </c>
      <c r="G6820" s="1">
        <v>19</v>
      </c>
      <c r="H6820" s="1" t="s">
        <v>5906</v>
      </c>
      <c r="J6820" s="1" t="s">
        <v>178</v>
      </c>
      <c r="K6820" s="1" t="s">
        <v>2312</v>
      </c>
      <c r="L6820" s="1" t="s">
        <v>2283</v>
      </c>
      <c r="M6820" s="1" t="s">
        <v>6244</v>
      </c>
      <c r="N6820" s="1" t="s">
        <v>5064</v>
      </c>
      <c r="O6820" s="1">
        <v>42656</v>
      </c>
      <c r="P6820" s="1">
        <v>17596</v>
      </c>
      <c r="Q6820" s="1" t="s">
        <v>5065</v>
      </c>
    </row>
    <row r="6821" spans="1:17" x14ac:dyDescent="0.4">
      <c r="A6821" t="s">
        <v>48</v>
      </c>
      <c r="B6821" t="s">
        <v>2124</v>
      </c>
      <c r="C6821" t="s">
        <v>4</v>
      </c>
      <c r="D6821">
        <v>2020</v>
      </c>
      <c r="E6821" s="3">
        <v>6</v>
      </c>
      <c r="F6821" s="21" t="s">
        <v>50</v>
      </c>
      <c r="G6821" s="1">
        <v>20</v>
      </c>
      <c r="H6821" s="1" t="s">
        <v>5860</v>
      </c>
      <c r="J6821" s="1" t="s">
        <v>178</v>
      </c>
      <c r="K6821" s="1" t="s">
        <v>5602</v>
      </c>
      <c r="L6821" s="1" t="s">
        <v>3559</v>
      </c>
      <c r="M6821" s="1" t="s">
        <v>6244</v>
      </c>
      <c r="O6821" s="1">
        <v>43900</v>
      </c>
      <c r="P6821" s="1">
        <v>15724</v>
      </c>
      <c r="Q6821" s="1" t="s">
        <v>5603</v>
      </c>
    </row>
    <row r="6822" spans="1:17" x14ac:dyDescent="0.4">
      <c r="A6822" t="s">
        <v>48</v>
      </c>
      <c r="B6822" t="s">
        <v>2124</v>
      </c>
      <c r="C6822" t="s">
        <v>4</v>
      </c>
      <c r="D6822">
        <v>2020</v>
      </c>
      <c r="E6822" s="3">
        <v>6</v>
      </c>
      <c r="F6822" s="21" t="s">
        <v>50</v>
      </c>
      <c r="G6822" s="1">
        <v>21</v>
      </c>
      <c r="H6822" s="1" t="s">
        <v>5906</v>
      </c>
      <c r="J6822" s="1" t="s">
        <v>10</v>
      </c>
      <c r="K6822" s="1" t="s">
        <v>3280</v>
      </c>
      <c r="L6822" s="1" t="s">
        <v>3281</v>
      </c>
      <c r="M6822" s="1" t="s">
        <v>6244</v>
      </c>
      <c r="N6822" s="1" t="s">
        <v>3282</v>
      </c>
      <c r="O6822" s="1">
        <v>42169</v>
      </c>
      <c r="P6822" s="1">
        <v>15393</v>
      </c>
      <c r="Q6822" s="1" t="s">
        <v>3283</v>
      </c>
    </row>
    <row r="6823" spans="1:17" x14ac:dyDescent="0.4">
      <c r="A6823" t="s">
        <v>48</v>
      </c>
      <c r="B6823" t="s">
        <v>2124</v>
      </c>
      <c r="C6823" t="s">
        <v>4</v>
      </c>
      <c r="D6823">
        <v>2020</v>
      </c>
      <c r="E6823" s="3">
        <v>6</v>
      </c>
      <c r="F6823" s="21" t="s">
        <v>50</v>
      </c>
      <c r="G6823" s="1">
        <v>22</v>
      </c>
      <c r="H6823" s="1" t="s">
        <v>62</v>
      </c>
      <c r="J6823" s="1" t="s">
        <v>10</v>
      </c>
      <c r="K6823" s="1" t="s">
        <v>2389</v>
      </c>
      <c r="L6823" s="1" t="s">
        <v>5080</v>
      </c>
      <c r="M6823" s="1" t="s">
        <v>6244</v>
      </c>
      <c r="N6823" s="1" t="s">
        <v>5073</v>
      </c>
      <c r="O6823" s="1">
        <v>43361</v>
      </c>
      <c r="P6823" s="1">
        <v>13480</v>
      </c>
      <c r="Q6823" s="1" t="s">
        <v>5081</v>
      </c>
    </row>
    <row r="6824" spans="1:17" x14ac:dyDescent="0.4">
      <c r="A6824" t="s">
        <v>48</v>
      </c>
      <c r="B6824" t="s">
        <v>2124</v>
      </c>
      <c r="C6824" t="s">
        <v>4</v>
      </c>
      <c r="D6824">
        <v>2020</v>
      </c>
      <c r="E6824" s="3">
        <v>6</v>
      </c>
      <c r="F6824" s="21" t="s">
        <v>50</v>
      </c>
      <c r="G6824" s="1">
        <v>23</v>
      </c>
      <c r="H6824" s="1" t="s">
        <v>5758</v>
      </c>
      <c r="J6824" s="1" t="s">
        <v>317</v>
      </c>
      <c r="K6824" s="1" t="s">
        <v>2285</v>
      </c>
      <c r="L6824" s="1" t="s">
        <v>2286</v>
      </c>
      <c r="M6824" s="1" t="s">
        <v>6244</v>
      </c>
      <c r="N6824" s="1" t="s">
        <v>5066</v>
      </c>
      <c r="O6824" s="1">
        <v>43718</v>
      </c>
      <c r="P6824" s="1">
        <v>12961</v>
      </c>
      <c r="Q6824" s="1" t="s">
        <v>5067</v>
      </c>
    </row>
    <row r="6825" spans="1:17" x14ac:dyDescent="0.4">
      <c r="A6825" t="s">
        <v>48</v>
      </c>
      <c r="B6825" t="s">
        <v>2124</v>
      </c>
      <c r="C6825" t="s">
        <v>4</v>
      </c>
      <c r="D6825">
        <v>2020</v>
      </c>
      <c r="E6825" s="3">
        <v>6</v>
      </c>
      <c r="F6825" s="21" t="s">
        <v>50</v>
      </c>
      <c r="G6825" s="1">
        <v>24</v>
      </c>
      <c r="H6825" s="1" t="s">
        <v>5742</v>
      </c>
      <c r="J6825" s="1" t="s">
        <v>10</v>
      </c>
      <c r="K6825" s="1" t="s">
        <v>692</v>
      </c>
      <c r="L6825" s="1" t="s">
        <v>5086</v>
      </c>
      <c r="M6825" s="1" t="s">
        <v>6244</v>
      </c>
      <c r="N6825" s="1" t="s">
        <v>5087</v>
      </c>
      <c r="O6825" s="1">
        <v>44000</v>
      </c>
      <c r="P6825" s="1">
        <v>12903</v>
      </c>
      <c r="Q6825" s="1" t="s">
        <v>5088</v>
      </c>
    </row>
    <row r="6826" spans="1:17" x14ac:dyDescent="0.4">
      <c r="A6826" t="s">
        <v>48</v>
      </c>
      <c r="B6826" t="s">
        <v>2124</v>
      </c>
      <c r="C6826" t="s">
        <v>4</v>
      </c>
      <c r="D6826">
        <v>2020</v>
      </c>
      <c r="E6826" s="3">
        <v>6</v>
      </c>
      <c r="F6826" s="21" t="s">
        <v>50</v>
      </c>
      <c r="G6826" s="1">
        <v>25</v>
      </c>
      <c r="H6826" s="1" t="s">
        <v>5742</v>
      </c>
      <c r="J6826" s="1" t="s">
        <v>365</v>
      </c>
      <c r="K6826" s="1" t="s">
        <v>2371</v>
      </c>
      <c r="L6826" s="1" t="s">
        <v>5072</v>
      </c>
      <c r="M6826" s="1" t="s">
        <v>6244</v>
      </c>
      <c r="N6826" s="1" t="s">
        <v>5073</v>
      </c>
      <c r="O6826" s="1">
        <v>43191</v>
      </c>
      <c r="P6826" s="1">
        <v>12809</v>
      </c>
      <c r="Q6826" s="1" t="s">
        <v>5074</v>
      </c>
    </row>
    <row r="6827" spans="1:17" x14ac:dyDescent="0.4">
      <c r="A6827" t="s">
        <v>48</v>
      </c>
      <c r="B6827" t="s">
        <v>2124</v>
      </c>
      <c r="C6827" t="s">
        <v>4</v>
      </c>
      <c r="D6827">
        <v>2020</v>
      </c>
      <c r="E6827" s="3">
        <v>6</v>
      </c>
      <c r="F6827" s="21" t="s">
        <v>50</v>
      </c>
      <c r="G6827" s="1">
        <v>26</v>
      </c>
      <c r="H6827" s="1" t="s">
        <v>5767</v>
      </c>
      <c r="J6827" s="1" t="s">
        <v>452</v>
      </c>
      <c r="K6827" s="1" t="s">
        <v>2352</v>
      </c>
      <c r="L6827" s="1" t="s">
        <v>3153</v>
      </c>
      <c r="M6827" s="1" t="s">
        <v>6244</v>
      </c>
      <c r="N6827" s="1" t="s">
        <v>3287</v>
      </c>
      <c r="O6827" s="1">
        <v>44011</v>
      </c>
      <c r="P6827" s="1">
        <v>12499</v>
      </c>
      <c r="Q6827" s="1" t="s">
        <v>3288</v>
      </c>
    </row>
    <row r="6828" spans="1:17" x14ac:dyDescent="0.4">
      <c r="A6828" t="s">
        <v>48</v>
      </c>
      <c r="B6828" t="s">
        <v>2124</v>
      </c>
      <c r="C6828" t="s">
        <v>4</v>
      </c>
      <c r="D6828">
        <v>2020</v>
      </c>
      <c r="E6828" s="3">
        <v>6</v>
      </c>
      <c r="F6828" s="21" t="s">
        <v>50</v>
      </c>
      <c r="G6828" s="1">
        <v>27</v>
      </c>
      <c r="H6828" s="1" t="s">
        <v>62</v>
      </c>
      <c r="J6828" s="1" t="s">
        <v>10</v>
      </c>
      <c r="K6828" s="1" t="s">
        <v>3429</v>
      </c>
      <c r="L6828" s="1" t="s">
        <v>3430</v>
      </c>
      <c r="M6828" s="1" t="s">
        <v>6244</v>
      </c>
      <c r="N6828" s="1" t="s">
        <v>3431</v>
      </c>
      <c r="O6828" s="1">
        <v>43992</v>
      </c>
      <c r="P6828" s="1">
        <v>12203</v>
      </c>
      <c r="Q6828" s="1" t="s">
        <v>3432</v>
      </c>
    </row>
    <row r="6829" spans="1:17" x14ac:dyDescent="0.4">
      <c r="A6829" t="s">
        <v>48</v>
      </c>
      <c r="B6829" t="s">
        <v>2124</v>
      </c>
      <c r="C6829" t="s">
        <v>4</v>
      </c>
      <c r="D6829">
        <v>2020</v>
      </c>
      <c r="E6829" s="3">
        <v>6</v>
      </c>
      <c r="F6829" s="21" t="s">
        <v>50</v>
      </c>
      <c r="G6829" s="1">
        <v>28</v>
      </c>
      <c r="H6829" s="1" t="s">
        <v>5848</v>
      </c>
      <c r="J6829" s="1" t="s">
        <v>317</v>
      </c>
      <c r="K6829" s="1" t="s">
        <v>2377</v>
      </c>
      <c r="L6829" s="1" t="s">
        <v>3191</v>
      </c>
      <c r="M6829" s="1" t="s">
        <v>6244</v>
      </c>
      <c r="N6829" s="1" t="s">
        <v>3192</v>
      </c>
      <c r="O6829" s="1">
        <v>43958</v>
      </c>
      <c r="P6829" s="1">
        <v>10749</v>
      </c>
      <c r="Q6829" s="1" t="s">
        <v>3193</v>
      </c>
    </row>
    <row r="6830" spans="1:17" x14ac:dyDescent="0.4">
      <c r="A6830" t="s">
        <v>48</v>
      </c>
      <c r="B6830" t="s">
        <v>2124</v>
      </c>
      <c r="C6830" t="s">
        <v>4</v>
      </c>
      <c r="D6830">
        <v>2020</v>
      </c>
      <c r="E6830" s="3">
        <v>6</v>
      </c>
      <c r="F6830" s="21" t="s">
        <v>50</v>
      </c>
      <c r="G6830" s="1">
        <v>29</v>
      </c>
      <c r="H6830" s="1" t="s">
        <v>5746</v>
      </c>
      <c r="J6830" s="1" t="s">
        <v>365</v>
      </c>
      <c r="K6830" s="1" t="s">
        <v>6254</v>
      </c>
      <c r="L6830" s="1" t="s">
        <v>5130</v>
      </c>
      <c r="M6830" s="1" t="s">
        <v>6244</v>
      </c>
      <c r="N6830" s="1" t="s">
        <v>5131</v>
      </c>
      <c r="O6830" s="1">
        <v>44000</v>
      </c>
      <c r="P6830" s="1">
        <v>9615</v>
      </c>
      <c r="Q6830" s="1" t="s">
        <v>5132</v>
      </c>
    </row>
    <row r="6831" spans="1:17" x14ac:dyDescent="0.4">
      <c r="A6831" t="s">
        <v>48</v>
      </c>
      <c r="B6831" t="s">
        <v>2124</v>
      </c>
      <c r="C6831" t="s">
        <v>4</v>
      </c>
      <c r="D6831">
        <v>2020</v>
      </c>
      <c r="E6831" s="3">
        <v>6</v>
      </c>
      <c r="F6831" s="21" t="s">
        <v>50</v>
      </c>
      <c r="G6831" s="1">
        <v>30</v>
      </c>
      <c r="H6831" s="1" t="s">
        <v>5742</v>
      </c>
      <c r="J6831" s="1" t="s">
        <v>304</v>
      </c>
      <c r="K6831" s="1" t="s">
        <v>300</v>
      </c>
      <c r="L6831" s="1" t="s">
        <v>301</v>
      </c>
      <c r="M6831" s="1" t="s">
        <v>6244</v>
      </c>
      <c r="N6831" s="1" t="s">
        <v>5104</v>
      </c>
      <c r="O6831" s="1">
        <v>43998</v>
      </c>
      <c r="P6831" s="1">
        <v>9462</v>
      </c>
      <c r="Q6831" s="1" t="s">
        <v>5105</v>
      </c>
    </row>
    <row r="6832" spans="1:17" x14ac:dyDescent="0.4">
      <c r="A6832" t="s">
        <v>48</v>
      </c>
      <c r="B6832" t="s">
        <v>2124</v>
      </c>
      <c r="C6832" t="s">
        <v>4</v>
      </c>
      <c r="D6832">
        <v>2020</v>
      </c>
      <c r="E6832" s="3">
        <v>6</v>
      </c>
      <c r="F6832" s="21" t="s">
        <v>50</v>
      </c>
      <c r="G6832" s="1">
        <v>31</v>
      </c>
      <c r="H6832" s="1" t="s">
        <v>5765</v>
      </c>
      <c r="J6832" s="1" t="s">
        <v>1312</v>
      </c>
      <c r="K6832" s="1" t="s">
        <v>2328</v>
      </c>
      <c r="L6832" s="1" t="s">
        <v>2329</v>
      </c>
      <c r="M6832" s="1" t="s">
        <v>6244</v>
      </c>
      <c r="N6832" s="1" t="s">
        <v>5078</v>
      </c>
      <c r="O6832" s="1">
        <v>43662</v>
      </c>
      <c r="P6832" s="1">
        <v>9183</v>
      </c>
      <c r="Q6832" s="1" t="s">
        <v>5079</v>
      </c>
    </row>
    <row r="6833" spans="1:17" x14ac:dyDescent="0.4">
      <c r="A6833" t="s">
        <v>48</v>
      </c>
      <c r="B6833" t="s">
        <v>2124</v>
      </c>
      <c r="C6833" t="s">
        <v>4</v>
      </c>
      <c r="D6833">
        <v>2020</v>
      </c>
      <c r="E6833" s="3">
        <v>6</v>
      </c>
      <c r="F6833" s="21" t="s">
        <v>50</v>
      </c>
      <c r="G6833" s="1">
        <v>32</v>
      </c>
      <c r="H6833" s="1" t="s">
        <v>5757</v>
      </c>
      <c r="J6833" s="1" t="s">
        <v>17</v>
      </c>
      <c r="K6833" s="1" t="s">
        <v>3263</v>
      </c>
      <c r="L6833" s="1" t="s">
        <v>3264</v>
      </c>
      <c r="M6833" s="1" t="s">
        <v>6244</v>
      </c>
      <c r="N6833" s="1" t="s">
        <v>3265</v>
      </c>
      <c r="O6833" s="1">
        <v>40588</v>
      </c>
      <c r="P6833" s="1">
        <v>9166</v>
      </c>
      <c r="Q6833" s="1" t="s">
        <v>3266</v>
      </c>
    </row>
    <row r="6834" spans="1:17" x14ac:dyDescent="0.4">
      <c r="A6834" t="s">
        <v>48</v>
      </c>
      <c r="B6834" t="s">
        <v>2124</v>
      </c>
      <c r="C6834" t="s">
        <v>4</v>
      </c>
      <c r="D6834">
        <v>2020</v>
      </c>
      <c r="E6834" s="3">
        <v>6</v>
      </c>
      <c r="F6834" s="21" t="s">
        <v>50</v>
      </c>
      <c r="G6834" s="1">
        <v>33</v>
      </c>
      <c r="H6834" s="1" t="s">
        <v>81</v>
      </c>
      <c r="J6834" s="1" t="s">
        <v>1312</v>
      </c>
      <c r="K6834" s="1" t="s">
        <v>6255</v>
      </c>
      <c r="L6834" s="1" t="s">
        <v>5434</v>
      </c>
      <c r="M6834" s="1" t="s">
        <v>6244</v>
      </c>
      <c r="O6834" s="1">
        <v>43982</v>
      </c>
      <c r="P6834" s="1">
        <v>8807</v>
      </c>
      <c r="Q6834" s="1" t="s">
        <v>6256</v>
      </c>
    </row>
    <row r="6835" spans="1:17" x14ac:dyDescent="0.4">
      <c r="A6835" t="s">
        <v>48</v>
      </c>
      <c r="B6835" t="s">
        <v>2124</v>
      </c>
      <c r="C6835" t="s">
        <v>4</v>
      </c>
      <c r="D6835">
        <v>2020</v>
      </c>
      <c r="E6835" s="3">
        <v>6</v>
      </c>
      <c r="F6835" s="21" t="s">
        <v>50</v>
      </c>
      <c r="G6835" s="1">
        <v>34</v>
      </c>
      <c r="H6835" s="1" t="s">
        <v>62</v>
      </c>
      <c r="J6835" s="1" t="s">
        <v>10</v>
      </c>
      <c r="K6835" s="1" t="s">
        <v>2125</v>
      </c>
      <c r="L6835" s="1" t="s">
        <v>5121</v>
      </c>
      <c r="M6835" s="1" t="s">
        <v>6244</v>
      </c>
      <c r="N6835" s="1" t="s">
        <v>5122</v>
      </c>
      <c r="O6835" s="1">
        <v>43986</v>
      </c>
      <c r="P6835" s="1">
        <v>8650</v>
      </c>
      <c r="Q6835" s="1" t="s">
        <v>5123</v>
      </c>
    </row>
    <row r="6836" spans="1:17" x14ac:dyDescent="0.4">
      <c r="A6836" t="s">
        <v>48</v>
      </c>
      <c r="B6836" t="s">
        <v>2124</v>
      </c>
      <c r="C6836" t="s">
        <v>4</v>
      </c>
      <c r="D6836">
        <v>2020</v>
      </c>
      <c r="E6836" s="3">
        <v>6</v>
      </c>
      <c r="F6836" s="21" t="s">
        <v>50</v>
      </c>
      <c r="G6836" s="1">
        <v>35</v>
      </c>
      <c r="H6836" s="1" t="s">
        <v>5758</v>
      </c>
      <c r="J6836" s="1" t="s">
        <v>1312</v>
      </c>
      <c r="K6836" s="1" t="s">
        <v>5692</v>
      </c>
      <c r="L6836" s="1" t="s">
        <v>5693</v>
      </c>
      <c r="M6836" s="1" t="s">
        <v>6244</v>
      </c>
      <c r="O6836" s="1">
        <v>43948</v>
      </c>
      <c r="P6836" s="1">
        <v>8622</v>
      </c>
      <c r="Q6836" s="1" t="s">
        <v>5694</v>
      </c>
    </row>
    <row r="6837" spans="1:17" x14ac:dyDescent="0.4">
      <c r="A6837" t="s">
        <v>48</v>
      </c>
      <c r="B6837" t="s">
        <v>2124</v>
      </c>
      <c r="C6837" t="s">
        <v>4</v>
      </c>
      <c r="D6837">
        <v>2020</v>
      </c>
      <c r="E6837" s="3">
        <v>6</v>
      </c>
      <c r="F6837" s="21" t="s">
        <v>50</v>
      </c>
      <c r="G6837" s="1">
        <v>36</v>
      </c>
      <c r="H6837" s="1" t="s">
        <v>81</v>
      </c>
      <c r="J6837" s="1" t="s">
        <v>1442</v>
      </c>
      <c r="K6837" s="1" t="s">
        <v>6257</v>
      </c>
      <c r="L6837" s="1" t="s">
        <v>6258</v>
      </c>
      <c r="M6837" s="1" t="s">
        <v>6244</v>
      </c>
      <c r="O6837" s="1">
        <v>43996</v>
      </c>
      <c r="P6837" s="1">
        <v>8620</v>
      </c>
      <c r="Q6837" s="1" t="s">
        <v>6259</v>
      </c>
    </row>
    <row r="6838" spans="1:17" x14ac:dyDescent="0.4">
      <c r="A6838" t="s">
        <v>48</v>
      </c>
      <c r="B6838" t="s">
        <v>2124</v>
      </c>
      <c r="C6838" t="s">
        <v>4</v>
      </c>
      <c r="D6838">
        <v>2020</v>
      </c>
      <c r="E6838" s="3">
        <v>6</v>
      </c>
      <c r="F6838" s="21" t="s">
        <v>50</v>
      </c>
      <c r="G6838" s="1">
        <v>37</v>
      </c>
      <c r="H6838" s="1" t="s">
        <v>5751</v>
      </c>
      <c r="J6838" s="1" t="s">
        <v>1312</v>
      </c>
      <c r="K6838" s="1" t="s">
        <v>5124</v>
      </c>
      <c r="L6838" s="1" t="s">
        <v>3559</v>
      </c>
      <c r="M6838" s="1" t="s">
        <v>6244</v>
      </c>
      <c r="N6838" s="1" t="s">
        <v>5125</v>
      </c>
      <c r="O6838" s="1">
        <v>43979</v>
      </c>
      <c r="P6838" s="1">
        <v>8352</v>
      </c>
      <c r="Q6838" s="1" t="s">
        <v>5126</v>
      </c>
    </row>
    <row r="6839" spans="1:17" x14ac:dyDescent="0.4">
      <c r="A6839" t="s">
        <v>48</v>
      </c>
      <c r="B6839" t="s">
        <v>2124</v>
      </c>
      <c r="C6839" t="s">
        <v>4</v>
      </c>
      <c r="D6839">
        <v>2020</v>
      </c>
      <c r="E6839" s="3">
        <v>6</v>
      </c>
      <c r="F6839" s="21" t="s">
        <v>50</v>
      </c>
      <c r="G6839" s="1">
        <v>38</v>
      </c>
      <c r="H6839" s="1" t="s">
        <v>5820</v>
      </c>
      <c r="J6839" s="1" t="s">
        <v>10</v>
      </c>
      <c r="K6839" s="1" t="s">
        <v>3077</v>
      </c>
      <c r="L6839" s="1" t="s">
        <v>67</v>
      </c>
      <c r="M6839" s="1" t="s">
        <v>6244</v>
      </c>
      <c r="N6839" s="1" t="s">
        <v>3078</v>
      </c>
      <c r="O6839" s="1">
        <v>44005</v>
      </c>
      <c r="P6839" s="1">
        <v>8325</v>
      </c>
      <c r="Q6839" s="1" t="s">
        <v>3079</v>
      </c>
    </row>
    <row r="6840" spans="1:17" x14ac:dyDescent="0.4">
      <c r="A6840" t="s">
        <v>48</v>
      </c>
      <c r="B6840" t="s">
        <v>2124</v>
      </c>
      <c r="C6840" t="s">
        <v>4</v>
      </c>
      <c r="D6840">
        <v>2020</v>
      </c>
      <c r="E6840" s="3">
        <v>6</v>
      </c>
      <c r="F6840" s="21" t="s">
        <v>50</v>
      </c>
      <c r="G6840" s="1">
        <v>39</v>
      </c>
      <c r="H6840" s="1" t="s">
        <v>5798</v>
      </c>
      <c r="J6840" s="1" t="s">
        <v>452</v>
      </c>
      <c r="K6840" s="1" t="s">
        <v>2358</v>
      </c>
      <c r="L6840" s="1" t="s">
        <v>2359</v>
      </c>
      <c r="M6840" s="1" t="s">
        <v>6244</v>
      </c>
      <c r="N6840" s="1" t="s">
        <v>3532</v>
      </c>
      <c r="O6840" s="1">
        <v>43997</v>
      </c>
      <c r="P6840" s="1">
        <v>8291</v>
      </c>
      <c r="Q6840" s="1" t="s">
        <v>3533</v>
      </c>
    </row>
    <row r="6841" spans="1:17" x14ac:dyDescent="0.4">
      <c r="A6841" t="s">
        <v>48</v>
      </c>
      <c r="B6841" t="s">
        <v>2124</v>
      </c>
      <c r="C6841" t="s">
        <v>4</v>
      </c>
      <c r="D6841">
        <v>2020</v>
      </c>
      <c r="E6841" s="3">
        <v>6</v>
      </c>
      <c r="F6841" s="21" t="s">
        <v>50</v>
      </c>
      <c r="G6841" s="1">
        <v>40</v>
      </c>
      <c r="H6841" s="1" t="s">
        <v>5860</v>
      </c>
      <c r="J6841" s="1" t="s">
        <v>304</v>
      </c>
      <c r="K6841" s="1" t="s">
        <v>2419</v>
      </c>
      <c r="L6841" s="1" t="s">
        <v>301</v>
      </c>
      <c r="M6841" s="1" t="s">
        <v>6244</v>
      </c>
      <c r="N6841" s="1" t="s">
        <v>3367</v>
      </c>
      <c r="O6841" s="1">
        <v>43998</v>
      </c>
      <c r="P6841" s="1">
        <v>8196</v>
      </c>
      <c r="Q6841" s="1" t="s">
        <v>3368</v>
      </c>
    </row>
    <row r="6842" spans="1:17" x14ac:dyDescent="0.4">
      <c r="A6842" t="s">
        <v>48</v>
      </c>
      <c r="B6842" t="s">
        <v>2124</v>
      </c>
      <c r="C6842" t="s">
        <v>4</v>
      </c>
      <c r="D6842">
        <v>2020</v>
      </c>
      <c r="E6842" s="3">
        <v>6</v>
      </c>
      <c r="F6842" s="21" t="s">
        <v>50</v>
      </c>
      <c r="G6842" s="1">
        <v>41</v>
      </c>
      <c r="H6842" s="1" t="s">
        <v>5810</v>
      </c>
      <c r="J6842" s="1" t="s">
        <v>365</v>
      </c>
      <c r="K6842" s="1" t="s">
        <v>5604</v>
      </c>
      <c r="L6842" s="1" t="s">
        <v>5605</v>
      </c>
      <c r="M6842" s="1" t="s">
        <v>6244</v>
      </c>
      <c r="N6842" s="1" t="s">
        <v>5606</v>
      </c>
      <c r="O6842" s="1">
        <v>44006</v>
      </c>
      <c r="P6842" s="1">
        <v>8023</v>
      </c>
      <c r="Q6842" s="1" t="s">
        <v>5607</v>
      </c>
    </row>
    <row r="6843" spans="1:17" x14ac:dyDescent="0.4">
      <c r="A6843" t="s">
        <v>48</v>
      </c>
      <c r="B6843" t="s">
        <v>2124</v>
      </c>
      <c r="C6843" t="s">
        <v>4</v>
      </c>
      <c r="D6843">
        <v>2020</v>
      </c>
      <c r="E6843" s="3">
        <v>6</v>
      </c>
      <c r="F6843" s="21" t="s">
        <v>50</v>
      </c>
      <c r="G6843" s="1">
        <v>42</v>
      </c>
      <c r="H6843" s="1" t="s">
        <v>5746</v>
      </c>
      <c r="J6843" s="1" t="s">
        <v>3664</v>
      </c>
      <c r="K6843" s="1" t="s">
        <v>2400</v>
      </c>
      <c r="L6843" s="1" t="s">
        <v>5114</v>
      </c>
      <c r="M6843" s="1" t="s">
        <v>6244</v>
      </c>
      <c r="N6843" s="1" t="s">
        <v>5163</v>
      </c>
      <c r="O6843" s="1">
        <v>44006</v>
      </c>
      <c r="P6843" s="1">
        <v>7436</v>
      </c>
      <c r="Q6843" s="1" t="s">
        <v>5164</v>
      </c>
    </row>
    <row r="6844" spans="1:17" x14ac:dyDescent="0.4">
      <c r="A6844" t="s">
        <v>48</v>
      </c>
      <c r="B6844" t="s">
        <v>2124</v>
      </c>
      <c r="C6844" t="s">
        <v>4</v>
      </c>
      <c r="D6844">
        <v>2020</v>
      </c>
      <c r="E6844" s="3">
        <v>6</v>
      </c>
      <c r="F6844" s="21" t="s">
        <v>50</v>
      </c>
      <c r="G6844" s="1">
        <v>43</v>
      </c>
      <c r="H6844" s="1" t="s">
        <v>5757</v>
      </c>
      <c r="J6844" s="1" t="s">
        <v>3156</v>
      </c>
      <c r="K6844" s="1" t="s">
        <v>2129</v>
      </c>
      <c r="L6844" s="1" t="s">
        <v>5097</v>
      </c>
      <c r="M6844" s="1" t="s">
        <v>6244</v>
      </c>
      <c r="N6844" s="1" t="s">
        <v>5098</v>
      </c>
      <c r="O6844" s="1">
        <v>42981</v>
      </c>
      <c r="P6844" s="1">
        <v>7417</v>
      </c>
      <c r="Q6844" s="1" t="s">
        <v>5099</v>
      </c>
    </row>
    <row r="6845" spans="1:17" x14ac:dyDescent="0.4">
      <c r="A6845" t="s">
        <v>48</v>
      </c>
      <c r="B6845" t="s">
        <v>2124</v>
      </c>
      <c r="C6845" t="s">
        <v>4</v>
      </c>
      <c r="D6845">
        <v>2020</v>
      </c>
      <c r="E6845" s="3">
        <v>6</v>
      </c>
      <c r="F6845" s="21" t="s">
        <v>50</v>
      </c>
      <c r="G6845" s="1">
        <v>44</v>
      </c>
      <c r="H6845" s="1" t="s">
        <v>5848</v>
      </c>
      <c r="J6845" s="1" t="s">
        <v>317</v>
      </c>
      <c r="K6845" s="1" t="s">
        <v>2321</v>
      </c>
      <c r="L6845" s="1" t="s">
        <v>5075</v>
      </c>
      <c r="M6845" s="1" t="s">
        <v>6244</v>
      </c>
      <c r="N6845" s="1" t="s">
        <v>5076</v>
      </c>
      <c r="O6845" s="1">
        <v>43977</v>
      </c>
      <c r="P6845" s="1">
        <v>6958</v>
      </c>
      <c r="Q6845" s="1" t="s">
        <v>5077</v>
      </c>
    </row>
    <row r="6846" spans="1:17" x14ac:dyDescent="0.4">
      <c r="A6846" t="s">
        <v>48</v>
      </c>
      <c r="B6846" t="s">
        <v>2124</v>
      </c>
      <c r="C6846" t="s">
        <v>4</v>
      </c>
      <c r="D6846">
        <v>2020</v>
      </c>
      <c r="E6846" s="3">
        <v>6</v>
      </c>
      <c r="F6846" s="21" t="s">
        <v>50</v>
      </c>
      <c r="G6846" s="1">
        <v>45</v>
      </c>
      <c r="H6846" s="1" t="s">
        <v>5848</v>
      </c>
      <c r="J6846" s="1" t="s">
        <v>365</v>
      </c>
      <c r="K6846" s="1" t="s">
        <v>2417</v>
      </c>
      <c r="L6846" s="1" t="s">
        <v>5114</v>
      </c>
      <c r="M6846" s="1" t="s">
        <v>6244</v>
      </c>
      <c r="N6846" s="1" t="s">
        <v>5115</v>
      </c>
      <c r="O6846" s="1">
        <v>43997</v>
      </c>
      <c r="P6846" s="1">
        <v>6767</v>
      </c>
      <c r="Q6846" s="1" t="s">
        <v>5116</v>
      </c>
    </row>
    <row r="6847" spans="1:17" x14ac:dyDescent="0.4">
      <c r="A6847" t="s">
        <v>48</v>
      </c>
      <c r="B6847" t="s">
        <v>2124</v>
      </c>
      <c r="C6847" t="s">
        <v>4</v>
      </c>
      <c r="D6847">
        <v>2020</v>
      </c>
      <c r="E6847" s="3">
        <v>6</v>
      </c>
      <c r="F6847" s="21" t="s">
        <v>50</v>
      </c>
      <c r="G6847" s="1">
        <v>46</v>
      </c>
      <c r="H6847" s="1" t="s">
        <v>5860</v>
      </c>
      <c r="J6847" s="1" t="s">
        <v>17</v>
      </c>
      <c r="K6847" s="1" t="s">
        <v>5091</v>
      </c>
      <c r="L6847" s="1" t="s">
        <v>5092</v>
      </c>
      <c r="M6847" s="1" t="s">
        <v>6244</v>
      </c>
      <c r="N6847" s="1" t="s">
        <v>5093</v>
      </c>
      <c r="O6847" s="1">
        <v>40182</v>
      </c>
      <c r="P6847" s="1">
        <v>6690</v>
      </c>
      <c r="Q6847" s="1" t="s">
        <v>5094</v>
      </c>
    </row>
    <row r="6848" spans="1:17" x14ac:dyDescent="0.4">
      <c r="A6848" t="s">
        <v>48</v>
      </c>
      <c r="B6848" t="s">
        <v>2124</v>
      </c>
      <c r="C6848" t="s">
        <v>4</v>
      </c>
      <c r="D6848">
        <v>2020</v>
      </c>
      <c r="E6848" s="3">
        <v>6</v>
      </c>
      <c r="F6848" s="21" t="s">
        <v>50</v>
      </c>
      <c r="G6848" s="1">
        <v>47</v>
      </c>
      <c r="H6848" s="1" t="s">
        <v>5820</v>
      </c>
      <c r="J6848" s="1" t="s">
        <v>3156</v>
      </c>
      <c r="K6848" s="1" t="s">
        <v>5100</v>
      </c>
      <c r="L6848" s="1" t="s">
        <v>5101</v>
      </c>
      <c r="M6848" s="1" t="s">
        <v>6244</v>
      </c>
      <c r="N6848" s="1" t="s">
        <v>5102</v>
      </c>
      <c r="O6848" s="1">
        <v>43990</v>
      </c>
      <c r="P6848" s="1">
        <v>6607</v>
      </c>
      <c r="Q6848" s="1" t="s">
        <v>5103</v>
      </c>
    </row>
    <row r="6849" spans="1:17" x14ac:dyDescent="0.4">
      <c r="A6849" t="s">
        <v>48</v>
      </c>
      <c r="B6849" t="s">
        <v>2124</v>
      </c>
      <c r="C6849" t="s">
        <v>4</v>
      </c>
      <c r="D6849">
        <v>2020</v>
      </c>
      <c r="E6849" s="3">
        <v>6</v>
      </c>
      <c r="F6849" s="21" t="s">
        <v>50</v>
      </c>
      <c r="G6849" s="1">
        <v>48</v>
      </c>
      <c r="H6849" s="1" t="s">
        <v>5757</v>
      </c>
      <c r="J6849" s="1" t="s">
        <v>3156</v>
      </c>
      <c r="K6849" s="1" t="s">
        <v>5305</v>
      </c>
      <c r="L6849" s="1" t="s">
        <v>671</v>
      </c>
      <c r="M6849" s="1" t="s">
        <v>6244</v>
      </c>
      <c r="N6849" s="1" t="s">
        <v>5306</v>
      </c>
      <c r="O6849" s="1">
        <v>44006</v>
      </c>
      <c r="P6849" s="1">
        <v>6566</v>
      </c>
      <c r="Q6849" s="1" t="s">
        <v>5307</v>
      </c>
    </row>
    <row r="6850" spans="1:17" x14ac:dyDescent="0.4">
      <c r="A6850" t="s">
        <v>48</v>
      </c>
      <c r="B6850" t="s">
        <v>2124</v>
      </c>
      <c r="C6850" t="s">
        <v>4</v>
      </c>
      <c r="D6850">
        <v>2020</v>
      </c>
      <c r="E6850" s="3">
        <v>6</v>
      </c>
      <c r="F6850" s="21" t="s">
        <v>50</v>
      </c>
      <c r="G6850" s="1">
        <v>49</v>
      </c>
      <c r="H6850" s="1" t="s">
        <v>5820</v>
      </c>
      <c r="J6850" s="1" t="s">
        <v>3156</v>
      </c>
      <c r="K6850" s="1" t="s">
        <v>5582</v>
      </c>
      <c r="L6850" s="1" t="s">
        <v>3827</v>
      </c>
      <c r="M6850" s="1" t="s">
        <v>6244</v>
      </c>
      <c r="N6850" s="1" t="s">
        <v>5583</v>
      </c>
      <c r="O6850" s="1">
        <v>43980</v>
      </c>
      <c r="P6850" s="1">
        <v>6537</v>
      </c>
      <c r="Q6850" s="1" t="s">
        <v>5584</v>
      </c>
    </row>
    <row r="6851" spans="1:17" x14ac:dyDescent="0.4">
      <c r="A6851" t="s">
        <v>48</v>
      </c>
      <c r="B6851" t="s">
        <v>2124</v>
      </c>
      <c r="C6851" t="s">
        <v>4</v>
      </c>
      <c r="D6851">
        <v>2020</v>
      </c>
      <c r="E6851" s="3">
        <v>6</v>
      </c>
      <c r="F6851" s="21" t="s">
        <v>50</v>
      </c>
      <c r="G6851" s="1">
        <v>50</v>
      </c>
      <c r="H6851" s="1" t="s">
        <v>5848</v>
      </c>
      <c r="J6851" s="1" t="s">
        <v>317</v>
      </c>
      <c r="K6851" s="1" t="s">
        <v>2411</v>
      </c>
      <c r="L6851" s="1" t="s">
        <v>2359</v>
      </c>
      <c r="M6851" s="1" t="s">
        <v>6244</v>
      </c>
      <c r="N6851" s="1" t="s">
        <v>5095</v>
      </c>
      <c r="O6851" s="1">
        <v>44004</v>
      </c>
      <c r="P6851" s="1">
        <v>6488</v>
      </c>
      <c r="Q6851" s="1" t="s">
        <v>5096</v>
      </c>
    </row>
    <row r="6852" spans="1:17" x14ac:dyDescent="0.4">
      <c r="A6852" t="s">
        <v>48</v>
      </c>
      <c r="B6852" t="s">
        <v>2124</v>
      </c>
      <c r="C6852" t="s">
        <v>4</v>
      </c>
      <c r="D6852">
        <v>2020</v>
      </c>
      <c r="E6852" s="3">
        <v>6</v>
      </c>
      <c r="F6852" s="21" t="s">
        <v>50</v>
      </c>
      <c r="G6852" s="1">
        <v>51</v>
      </c>
      <c r="H6852" s="1" t="s">
        <v>5781</v>
      </c>
      <c r="J6852" s="1" t="s">
        <v>178</v>
      </c>
      <c r="K6852" s="1" t="s">
        <v>5348</v>
      </c>
      <c r="L6852" s="1" t="s">
        <v>5349</v>
      </c>
      <c r="M6852" s="1" t="s">
        <v>6244</v>
      </c>
      <c r="N6852" s="1" t="s">
        <v>5350</v>
      </c>
      <c r="O6852" s="1">
        <v>43732</v>
      </c>
      <c r="P6852" s="1">
        <v>6415</v>
      </c>
      <c r="Q6852" s="1" t="s">
        <v>5351</v>
      </c>
    </row>
    <row r="6853" spans="1:17" x14ac:dyDescent="0.4">
      <c r="A6853" t="s">
        <v>48</v>
      </c>
      <c r="B6853" t="s">
        <v>2124</v>
      </c>
      <c r="C6853" t="s">
        <v>4</v>
      </c>
      <c r="D6853">
        <v>2020</v>
      </c>
      <c r="E6853" s="3">
        <v>6</v>
      </c>
      <c r="F6853" s="21" t="s">
        <v>50</v>
      </c>
      <c r="G6853" s="1">
        <v>52</v>
      </c>
      <c r="H6853" s="1" t="s">
        <v>5774</v>
      </c>
      <c r="J6853" s="1" t="s">
        <v>452</v>
      </c>
      <c r="K6853" s="1" t="s">
        <v>2436</v>
      </c>
      <c r="L6853" s="1" t="s">
        <v>3559</v>
      </c>
      <c r="M6853" s="1" t="s">
        <v>6244</v>
      </c>
      <c r="N6853" s="1" t="s">
        <v>3560</v>
      </c>
      <c r="O6853" s="1">
        <v>41435</v>
      </c>
      <c r="P6853" s="1">
        <v>6363</v>
      </c>
      <c r="Q6853" s="1" t="s">
        <v>3561</v>
      </c>
    </row>
    <row r="6854" spans="1:17" x14ac:dyDescent="0.4">
      <c r="A6854" t="s">
        <v>48</v>
      </c>
      <c r="B6854" t="s">
        <v>2124</v>
      </c>
      <c r="C6854" t="s">
        <v>4</v>
      </c>
      <c r="D6854">
        <v>2020</v>
      </c>
      <c r="E6854" s="3">
        <v>6</v>
      </c>
      <c r="F6854" s="21" t="s">
        <v>50</v>
      </c>
      <c r="G6854" s="1">
        <v>53</v>
      </c>
      <c r="H6854" s="1" t="s">
        <v>5820</v>
      </c>
      <c r="J6854" s="1" t="s">
        <v>317</v>
      </c>
      <c r="K6854" s="1" t="s">
        <v>5083</v>
      </c>
      <c r="L6854" s="1" t="s">
        <v>2171</v>
      </c>
      <c r="M6854" s="1" t="s">
        <v>6244</v>
      </c>
      <c r="N6854" s="1" t="s">
        <v>5084</v>
      </c>
      <c r="O6854" s="1">
        <v>42906</v>
      </c>
      <c r="P6854" s="1">
        <v>6129</v>
      </c>
      <c r="Q6854" s="1" t="s">
        <v>5085</v>
      </c>
    </row>
    <row r="6855" spans="1:17" x14ac:dyDescent="0.4">
      <c r="A6855" t="s">
        <v>48</v>
      </c>
      <c r="B6855" t="s">
        <v>2124</v>
      </c>
      <c r="C6855" t="s">
        <v>4</v>
      </c>
      <c r="D6855">
        <v>2020</v>
      </c>
      <c r="E6855" s="3">
        <v>6</v>
      </c>
      <c r="F6855" s="21" t="s">
        <v>50</v>
      </c>
      <c r="G6855" s="1">
        <v>54</v>
      </c>
      <c r="H6855" s="1" t="s">
        <v>5820</v>
      </c>
      <c r="J6855" s="1" t="s">
        <v>10</v>
      </c>
      <c r="K6855" s="1" t="s">
        <v>519</v>
      </c>
      <c r="L6855" s="1" t="s">
        <v>3227</v>
      </c>
      <c r="M6855" s="1" t="s">
        <v>6244</v>
      </c>
      <c r="N6855" s="1" t="s">
        <v>3680</v>
      </c>
      <c r="O6855" s="1">
        <v>44006</v>
      </c>
      <c r="P6855" s="1">
        <v>5983</v>
      </c>
      <c r="Q6855" s="1" t="s">
        <v>3681</v>
      </c>
    </row>
    <row r="6856" spans="1:17" x14ac:dyDescent="0.4">
      <c r="A6856" t="s">
        <v>48</v>
      </c>
      <c r="B6856" t="s">
        <v>2124</v>
      </c>
      <c r="C6856" t="s">
        <v>4</v>
      </c>
      <c r="D6856">
        <v>2020</v>
      </c>
      <c r="E6856" s="3">
        <v>6</v>
      </c>
      <c r="F6856" s="21" t="s">
        <v>50</v>
      </c>
      <c r="G6856" s="1">
        <v>55</v>
      </c>
      <c r="H6856" s="1" t="s">
        <v>5767</v>
      </c>
      <c r="J6856" s="1" t="s">
        <v>178</v>
      </c>
      <c r="K6856" s="1" t="s">
        <v>5238</v>
      </c>
      <c r="L6856" s="1" t="s">
        <v>5239</v>
      </c>
      <c r="M6856" s="1" t="s">
        <v>6244</v>
      </c>
      <c r="N6856" s="1" t="s">
        <v>5240</v>
      </c>
      <c r="O6856" s="1">
        <v>43993</v>
      </c>
      <c r="P6856" s="1">
        <v>5852</v>
      </c>
      <c r="Q6856" s="1" t="s">
        <v>5241</v>
      </c>
    </row>
    <row r="6857" spans="1:17" x14ac:dyDescent="0.4">
      <c r="A6857" t="s">
        <v>48</v>
      </c>
      <c r="B6857" t="s">
        <v>2124</v>
      </c>
      <c r="C6857" t="s">
        <v>4</v>
      </c>
      <c r="D6857">
        <v>2020</v>
      </c>
      <c r="E6857" s="3">
        <v>6</v>
      </c>
      <c r="F6857" s="21" t="s">
        <v>50</v>
      </c>
      <c r="G6857" s="1">
        <v>56</v>
      </c>
      <c r="H6857" s="1" t="s">
        <v>5827</v>
      </c>
      <c r="J6857" s="1" t="s">
        <v>1312</v>
      </c>
      <c r="K6857" s="1" t="s">
        <v>5653</v>
      </c>
      <c r="L6857" s="1" t="s">
        <v>5134</v>
      </c>
      <c r="M6857" s="1" t="s">
        <v>6244</v>
      </c>
      <c r="O6857" s="1">
        <v>43920</v>
      </c>
      <c r="P6857" s="1">
        <v>5533</v>
      </c>
      <c r="Q6857" s="1" t="s">
        <v>5654</v>
      </c>
    </row>
    <row r="6858" spans="1:17" x14ac:dyDescent="0.4">
      <c r="A6858" t="s">
        <v>48</v>
      </c>
      <c r="B6858" t="s">
        <v>2124</v>
      </c>
      <c r="C6858" t="s">
        <v>4</v>
      </c>
      <c r="D6858">
        <v>2020</v>
      </c>
      <c r="E6858" s="3">
        <v>6</v>
      </c>
      <c r="F6858" s="21" t="s">
        <v>50</v>
      </c>
      <c r="G6858" s="1">
        <v>57</v>
      </c>
      <c r="H6858" s="1" t="s">
        <v>5764</v>
      </c>
      <c r="J6858" s="1" t="s">
        <v>3664</v>
      </c>
      <c r="K6858" s="1" t="s">
        <v>5160</v>
      </c>
      <c r="L6858" s="1" t="s">
        <v>4822</v>
      </c>
      <c r="M6858" s="1" t="s">
        <v>6244</v>
      </c>
      <c r="N6858" s="1" t="s">
        <v>5161</v>
      </c>
      <c r="O6858" s="1">
        <v>44007</v>
      </c>
      <c r="P6858" s="1">
        <v>5532</v>
      </c>
      <c r="Q6858" s="1" t="s">
        <v>5162</v>
      </c>
    </row>
    <row r="6859" spans="1:17" x14ac:dyDescent="0.4">
      <c r="A6859" t="s">
        <v>48</v>
      </c>
      <c r="B6859" t="s">
        <v>2124</v>
      </c>
      <c r="C6859" t="s">
        <v>4</v>
      </c>
      <c r="D6859">
        <v>2020</v>
      </c>
      <c r="E6859" s="3">
        <v>6</v>
      </c>
      <c r="F6859" s="21" t="s">
        <v>50</v>
      </c>
      <c r="G6859" s="1">
        <v>58</v>
      </c>
      <c r="H6859" s="1" t="s">
        <v>5759</v>
      </c>
      <c r="J6859" s="1" t="s">
        <v>365</v>
      </c>
      <c r="K6859" s="1" t="s">
        <v>5620</v>
      </c>
      <c r="L6859" s="1" t="s">
        <v>5621</v>
      </c>
      <c r="M6859" s="1" t="s">
        <v>6244</v>
      </c>
      <c r="O6859" s="1">
        <v>43915</v>
      </c>
      <c r="P6859" s="1">
        <v>5514</v>
      </c>
      <c r="Q6859" s="1" t="s">
        <v>5622</v>
      </c>
    </row>
    <row r="6860" spans="1:17" x14ac:dyDescent="0.4">
      <c r="A6860" t="s">
        <v>48</v>
      </c>
      <c r="B6860" t="s">
        <v>2124</v>
      </c>
      <c r="C6860" t="s">
        <v>4</v>
      </c>
      <c r="D6860">
        <v>2020</v>
      </c>
      <c r="E6860" s="3">
        <v>6</v>
      </c>
      <c r="F6860" s="21" t="s">
        <v>50</v>
      </c>
      <c r="G6860" s="1">
        <v>59</v>
      </c>
      <c r="H6860" s="1" t="s">
        <v>5827</v>
      </c>
      <c r="J6860" s="1" t="s">
        <v>365</v>
      </c>
      <c r="K6860" s="1" t="s">
        <v>5117</v>
      </c>
      <c r="L6860" s="1" t="s">
        <v>5118</v>
      </c>
      <c r="M6860" s="1" t="s">
        <v>6244</v>
      </c>
      <c r="N6860" s="1" t="s">
        <v>5119</v>
      </c>
      <c r="O6860" s="1">
        <v>44004</v>
      </c>
      <c r="P6860" s="1">
        <v>5469</v>
      </c>
      <c r="Q6860" s="1" t="s">
        <v>5120</v>
      </c>
    </row>
    <row r="6861" spans="1:17" x14ac:dyDescent="0.4">
      <c r="A6861" t="s">
        <v>48</v>
      </c>
      <c r="B6861" t="s">
        <v>2124</v>
      </c>
      <c r="C6861" t="s">
        <v>4</v>
      </c>
      <c r="D6861">
        <v>2020</v>
      </c>
      <c r="E6861" s="3">
        <v>6</v>
      </c>
      <c r="F6861" s="21" t="s">
        <v>50</v>
      </c>
      <c r="G6861" s="1">
        <v>60</v>
      </c>
      <c r="H6861" s="1" t="s">
        <v>5750</v>
      </c>
      <c r="J6861" s="1" t="s">
        <v>10</v>
      </c>
      <c r="K6861" s="1" t="s">
        <v>5127</v>
      </c>
      <c r="L6861" s="1" t="s">
        <v>3324</v>
      </c>
      <c r="M6861" s="1" t="s">
        <v>6244</v>
      </c>
      <c r="N6861" s="1" t="s">
        <v>5128</v>
      </c>
      <c r="O6861" s="1">
        <v>43740</v>
      </c>
      <c r="P6861" s="1">
        <v>5385</v>
      </c>
      <c r="Q6861" s="1" t="s">
        <v>5129</v>
      </c>
    </row>
    <row r="6862" spans="1:17" x14ac:dyDescent="0.4">
      <c r="A6862" t="s">
        <v>48</v>
      </c>
      <c r="B6862" t="s">
        <v>2124</v>
      </c>
      <c r="C6862" t="s">
        <v>4</v>
      </c>
      <c r="D6862">
        <v>2020</v>
      </c>
      <c r="E6862" s="3">
        <v>6</v>
      </c>
      <c r="F6862" s="21" t="s">
        <v>50</v>
      </c>
      <c r="G6862" s="1">
        <v>61</v>
      </c>
      <c r="H6862" s="1" t="s">
        <v>5860</v>
      </c>
      <c r="J6862" s="1" t="s">
        <v>365</v>
      </c>
      <c r="K6862" s="1" t="s">
        <v>5224</v>
      </c>
      <c r="L6862" s="1" t="s">
        <v>5225</v>
      </c>
      <c r="M6862" s="1" t="s">
        <v>6244</v>
      </c>
      <c r="N6862" s="1" t="s">
        <v>5226</v>
      </c>
      <c r="O6862" s="1">
        <v>43994</v>
      </c>
      <c r="P6862" s="1">
        <v>5310</v>
      </c>
      <c r="Q6862" s="1" t="s">
        <v>5227</v>
      </c>
    </row>
    <row r="6863" spans="1:17" x14ac:dyDescent="0.4">
      <c r="A6863" t="s">
        <v>48</v>
      </c>
      <c r="B6863" t="s">
        <v>2124</v>
      </c>
      <c r="C6863" t="s">
        <v>4</v>
      </c>
      <c r="D6863">
        <v>2020</v>
      </c>
      <c r="E6863" s="3">
        <v>6</v>
      </c>
      <c r="F6863" s="21" t="s">
        <v>50</v>
      </c>
      <c r="G6863" s="1">
        <v>62</v>
      </c>
      <c r="H6863" s="1" t="s">
        <v>5750</v>
      </c>
      <c r="J6863" s="1" t="s">
        <v>1597</v>
      </c>
      <c r="K6863" s="1" t="s">
        <v>3471</v>
      </c>
      <c r="L6863" s="1" t="s">
        <v>3472</v>
      </c>
      <c r="M6863" s="1" t="s">
        <v>6244</v>
      </c>
      <c r="N6863" s="1" t="s">
        <v>3473</v>
      </c>
      <c r="O6863" s="1">
        <v>43998</v>
      </c>
      <c r="P6863" s="1">
        <v>5194</v>
      </c>
      <c r="Q6863" s="1" t="s">
        <v>3474</v>
      </c>
    </row>
    <row r="6864" spans="1:17" x14ac:dyDescent="0.4">
      <c r="A6864" t="s">
        <v>48</v>
      </c>
      <c r="B6864" t="s">
        <v>2124</v>
      </c>
      <c r="C6864" t="s">
        <v>4</v>
      </c>
      <c r="D6864">
        <v>2020</v>
      </c>
      <c r="E6864" s="3">
        <v>6</v>
      </c>
      <c r="F6864" s="21" t="s">
        <v>50</v>
      </c>
      <c r="G6864" s="1">
        <v>63</v>
      </c>
      <c r="H6864" s="1" t="s">
        <v>5860</v>
      </c>
      <c r="J6864" s="1" t="s">
        <v>3156</v>
      </c>
      <c r="K6864" s="1" t="s">
        <v>2152</v>
      </c>
      <c r="L6864" s="1" t="s">
        <v>2153</v>
      </c>
      <c r="M6864" s="1" t="s">
        <v>6244</v>
      </c>
      <c r="N6864" s="1" t="s">
        <v>5143</v>
      </c>
      <c r="O6864" s="1">
        <v>42430</v>
      </c>
      <c r="P6864" s="1">
        <v>5190</v>
      </c>
      <c r="Q6864" s="1" t="s">
        <v>5144</v>
      </c>
    </row>
    <row r="6865" spans="1:17" x14ac:dyDescent="0.4">
      <c r="A6865" t="s">
        <v>48</v>
      </c>
      <c r="B6865" t="s">
        <v>2124</v>
      </c>
      <c r="C6865" t="s">
        <v>4</v>
      </c>
      <c r="D6865">
        <v>2020</v>
      </c>
      <c r="E6865" s="3">
        <v>6</v>
      </c>
      <c r="F6865" s="21" t="s">
        <v>50</v>
      </c>
      <c r="G6865" s="1">
        <v>64</v>
      </c>
      <c r="H6865" s="1" t="s">
        <v>5906</v>
      </c>
      <c r="J6865" s="1" t="s">
        <v>415</v>
      </c>
      <c r="K6865" s="1" t="s">
        <v>5186</v>
      </c>
      <c r="L6865" s="1" t="s">
        <v>5187</v>
      </c>
      <c r="M6865" s="1" t="s">
        <v>6244</v>
      </c>
      <c r="N6865" s="1" t="s">
        <v>5188</v>
      </c>
      <c r="O6865" s="1">
        <v>43734</v>
      </c>
      <c r="P6865" s="1">
        <v>5112</v>
      </c>
      <c r="Q6865" s="1" t="s">
        <v>5189</v>
      </c>
    </row>
    <row r="6866" spans="1:17" x14ac:dyDescent="0.4">
      <c r="A6866" t="s">
        <v>48</v>
      </c>
      <c r="B6866" t="s">
        <v>2124</v>
      </c>
      <c r="C6866" t="s">
        <v>4</v>
      </c>
      <c r="D6866">
        <v>2020</v>
      </c>
      <c r="E6866" s="3">
        <v>6</v>
      </c>
      <c r="F6866" s="21" t="s">
        <v>50</v>
      </c>
      <c r="G6866" s="1">
        <v>65</v>
      </c>
      <c r="H6866" s="1" t="s">
        <v>5758</v>
      </c>
      <c r="J6866" s="1" t="s">
        <v>17</v>
      </c>
      <c r="K6866" s="1" t="s">
        <v>764</v>
      </c>
      <c r="L6866" s="1" t="s">
        <v>125</v>
      </c>
      <c r="M6866" s="1" t="s">
        <v>6244</v>
      </c>
      <c r="N6866" s="1" t="s">
        <v>3433</v>
      </c>
      <c r="O6866" s="1">
        <v>44004</v>
      </c>
      <c r="P6866" s="1">
        <v>4743</v>
      </c>
      <c r="Q6866" s="1" t="s">
        <v>3434</v>
      </c>
    </row>
    <row r="6867" spans="1:17" x14ac:dyDescent="0.4">
      <c r="A6867" t="s">
        <v>48</v>
      </c>
      <c r="B6867" t="s">
        <v>2124</v>
      </c>
      <c r="C6867" t="s">
        <v>4</v>
      </c>
      <c r="D6867">
        <v>2020</v>
      </c>
      <c r="E6867" s="3">
        <v>6</v>
      </c>
      <c r="F6867" s="21" t="s">
        <v>50</v>
      </c>
      <c r="G6867" s="1">
        <v>66</v>
      </c>
      <c r="H6867" s="1" t="s">
        <v>5743</v>
      </c>
      <c r="J6867" s="1" t="s">
        <v>317</v>
      </c>
      <c r="K6867" s="1" t="s">
        <v>5415</v>
      </c>
      <c r="L6867" s="1" t="s">
        <v>2171</v>
      </c>
      <c r="M6867" s="1" t="s">
        <v>6244</v>
      </c>
      <c r="N6867" s="1" t="s">
        <v>5416</v>
      </c>
      <c r="O6867" s="1">
        <v>43794</v>
      </c>
      <c r="P6867" s="1">
        <v>4714</v>
      </c>
      <c r="Q6867" s="1" t="s">
        <v>5417</v>
      </c>
    </row>
    <row r="6868" spans="1:17" x14ac:dyDescent="0.4">
      <c r="A6868" t="s">
        <v>48</v>
      </c>
      <c r="B6868" t="s">
        <v>2124</v>
      </c>
      <c r="C6868" t="s">
        <v>4</v>
      </c>
      <c r="D6868">
        <v>2020</v>
      </c>
      <c r="E6868" s="3">
        <v>6</v>
      </c>
      <c r="F6868" s="21" t="s">
        <v>50</v>
      </c>
      <c r="G6868" s="1">
        <v>67</v>
      </c>
      <c r="H6868" s="1" t="s">
        <v>5758</v>
      </c>
      <c r="J6868" s="1" t="s">
        <v>365</v>
      </c>
      <c r="K6868" s="1" t="s">
        <v>2333</v>
      </c>
      <c r="L6868" s="1" t="s">
        <v>2329</v>
      </c>
      <c r="M6868" s="1" t="s">
        <v>6244</v>
      </c>
      <c r="N6868" s="1" t="s">
        <v>5112</v>
      </c>
      <c r="O6868" s="1">
        <v>43619</v>
      </c>
      <c r="P6868" s="1">
        <v>4668</v>
      </c>
      <c r="Q6868" s="1" t="s">
        <v>5113</v>
      </c>
    </row>
    <row r="6869" spans="1:17" x14ac:dyDescent="0.4">
      <c r="A6869" t="s">
        <v>48</v>
      </c>
      <c r="B6869" t="s">
        <v>2124</v>
      </c>
      <c r="C6869" t="s">
        <v>4</v>
      </c>
      <c r="D6869">
        <v>2020</v>
      </c>
      <c r="E6869" s="3">
        <v>6</v>
      </c>
      <c r="F6869" s="21" t="s">
        <v>50</v>
      </c>
      <c r="G6869" s="1">
        <v>68</v>
      </c>
      <c r="H6869" s="1" t="s">
        <v>5743</v>
      </c>
      <c r="J6869" s="1" t="s">
        <v>304</v>
      </c>
      <c r="K6869" s="1" t="s">
        <v>2384</v>
      </c>
      <c r="L6869" s="1" t="s">
        <v>2385</v>
      </c>
      <c r="M6869" s="1" t="s">
        <v>6244</v>
      </c>
      <c r="N6869" s="1" t="s">
        <v>5283</v>
      </c>
      <c r="O6869" s="1">
        <v>43999</v>
      </c>
      <c r="P6869" s="1">
        <v>4659</v>
      </c>
      <c r="Q6869" s="1" t="s">
        <v>5284</v>
      </c>
    </row>
    <row r="6870" spans="1:17" x14ac:dyDescent="0.4">
      <c r="A6870" t="s">
        <v>48</v>
      </c>
      <c r="B6870" t="s">
        <v>2124</v>
      </c>
      <c r="C6870" t="s">
        <v>4</v>
      </c>
      <c r="D6870">
        <v>2020</v>
      </c>
      <c r="E6870" s="3">
        <v>6</v>
      </c>
      <c r="F6870" s="21" t="s">
        <v>50</v>
      </c>
      <c r="G6870" s="1">
        <v>69</v>
      </c>
      <c r="H6870" s="1" t="s">
        <v>5746</v>
      </c>
      <c r="J6870" s="1" t="s">
        <v>16</v>
      </c>
      <c r="K6870" s="1" t="s">
        <v>2158</v>
      </c>
      <c r="L6870" s="1" t="s">
        <v>5137</v>
      </c>
      <c r="M6870" s="1" t="s">
        <v>6244</v>
      </c>
      <c r="N6870" s="1" t="s">
        <v>5138</v>
      </c>
      <c r="O6870" s="1">
        <v>44000</v>
      </c>
      <c r="P6870" s="1">
        <v>4585</v>
      </c>
      <c r="Q6870" s="1" t="s">
        <v>5139</v>
      </c>
    </row>
    <row r="6871" spans="1:17" x14ac:dyDescent="0.4">
      <c r="A6871" t="s">
        <v>48</v>
      </c>
      <c r="B6871" t="s">
        <v>2124</v>
      </c>
      <c r="C6871" t="s">
        <v>4</v>
      </c>
      <c r="D6871">
        <v>2020</v>
      </c>
      <c r="E6871" s="3">
        <v>6</v>
      </c>
      <c r="F6871" s="21" t="s">
        <v>50</v>
      </c>
      <c r="G6871" s="1">
        <v>70</v>
      </c>
      <c r="H6871" s="1" t="s">
        <v>5812</v>
      </c>
      <c r="J6871" s="1" t="s">
        <v>365</v>
      </c>
      <c r="K6871" s="1" t="s">
        <v>5145</v>
      </c>
      <c r="L6871" s="1" t="s">
        <v>5146</v>
      </c>
      <c r="M6871" s="1" t="s">
        <v>6244</v>
      </c>
      <c r="N6871" s="1" t="s">
        <v>5147</v>
      </c>
      <c r="O6871" s="1">
        <v>43173</v>
      </c>
      <c r="P6871" s="1">
        <v>4479</v>
      </c>
      <c r="Q6871" s="1" t="s">
        <v>5148</v>
      </c>
    </row>
    <row r="6872" spans="1:17" x14ac:dyDescent="0.4">
      <c r="A6872" t="s">
        <v>48</v>
      </c>
      <c r="B6872" t="s">
        <v>2124</v>
      </c>
      <c r="C6872" t="s">
        <v>4</v>
      </c>
      <c r="D6872">
        <v>2020</v>
      </c>
      <c r="E6872" s="3">
        <v>6</v>
      </c>
      <c r="F6872" s="21" t="s">
        <v>50</v>
      </c>
      <c r="G6872" s="1">
        <v>71</v>
      </c>
      <c r="H6872" s="1" t="s">
        <v>5759</v>
      </c>
      <c r="J6872" s="1" t="s">
        <v>10</v>
      </c>
      <c r="K6872" s="1" t="s">
        <v>600</v>
      </c>
      <c r="L6872" s="1" t="s">
        <v>187</v>
      </c>
      <c r="M6872" s="1" t="s">
        <v>6244</v>
      </c>
      <c r="N6872" s="1" t="s">
        <v>3638</v>
      </c>
      <c r="O6872" s="1">
        <v>43943</v>
      </c>
      <c r="P6872" s="1">
        <v>4246</v>
      </c>
      <c r="Q6872" s="1" t="s">
        <v>3639</v>
      </c>
    </row>
    <row r="6873" spans="1:17" x14ac:dyDescent="0.4">
      <c r="A6873" t="s">
        <v>48</v>
      </c>
      <c r="B6873" t="s">
        <v>2124</v>
      </c>
      <c r="C6873" t="s">
        <v>4</v>
      </c>
      <c r="D6873">
        <v>2020</v>
      </c>
      <c r="E6873" s="3">
        <v>6</v>
      </c>
      <c r="F6873" s="21" t="s">
        <v>50</v>
      </c>
      <c r="G6873" s="1">
        <v>72</v>
      </c>
      <c r="H6873" s="1" t="s">
        <v>5860</v>
      </c>
      <c r="J6873" s="1" t="s">
        <v>3664</v>
      </c>
      <c r="K6873" s="1" t="s">
        <v>3665</v>
      </c>
      <c r="L6873" s="1" t="s">
        <v>3666</v>
      </c>
      <c r="M6873" s="1" t="s">
        <v>6244</v>
      </c>
      <c r="O6873" s="1">
        <v>43873</v>
      </c>
      <c r="P6873" s="1">
        <v>4219</v>
      </c>
      <c r="Q6873" s="1" t="s">
        <v>3667</v>
      </c>
    </row>
    <row r="6874" spans="1:17" x14ac:dyDescent="0.4">
      <c r="A6874" t="s">
        <v>48</v>
      </c>
      <c r="B6874" t="s">
        <v>2124</v>
      </c>
      <c r="C6874" t="s">
        <v>4</v>
      </c>
      <c r="D6874">
        <v>2020</v>
      </c>
      <c r="E6874" s="3">
        <v>6</v>
      </c>
      <c r="F6874" s="21" t="s">
        <v>50</v>
      </c>
      <c r="G6874" s="1">
        <v>73</v>
      </c>
      <c r="H6874" s="1" t="s">
        <v>5774</v>
      </c>
      <c r="J6874" s="1" t="s">
        <v>452</v>
      </c>
      <c r="K6874" s="1" t="s">
        <v>2459</v>
      </c>
      <c r="L6874" s="1" t="s">
        <v>3797</v>
      </c>
      <c r="M6874" s="1" t="s">
        <v>6244</v>
      </c>
      <c r="N6874" s="1" t="s">
        <v>5089</v>
      </c>
      <c r="O6874" s="1">
        <v>43976</v>
      </c>
      <c r="P6874" s="1">
        <v>4044</v>
      </c>
      <c r="Q6874" s="1" t="s">
        <v>5090</v>
      </c>
    </row>
    <row r="6875" spans="1:17" x14ac:dyDescent="0.4">
      <c r="A6875" t="s">
        <v>48</v>
      </c>
      <c r="B6875" t="s">
        <v>2124</v>
      </c>
      <c r="C6875" t="s">
        <v>4</v>
      </c>
      <c r="D6875">
        <v>2020</v>
      </c>
      <c r="E6875" s="3">
        <v>6</v>
      </c>
      <c r="F6875" s="21" t="s">
        <v>50</v>
      </c>
      <c r="G6875" s="1">
        <v>74</v>
      </c>
      <c r="H6875" s="1" t="s">
        <v>5774</v>
      </c>
      <c r="J6875" s="1" t="s">
        <v>317</v>
      </c>
      <c r="K6875" s="1" t="s">
        <v>5149</v>
      </c>
      <c r="L6875" s="1" t="s">
        <v>5150</v>
      </c>
      <c r="M6875" s="1" t="s">
        <v>6244</v>
      </c>
      <c r="N6875" s="1" t="s">
        <v>5151</v>
      </c>
      <c r="O6875" s="1">
        <v>43027</v>
      </c>
      <c r="P6875" s="1">
        <v>4043</v>
      </c>
      <c r="Q6875" s="1" t="s">
        <v>5152</v>
      </c>
    </row>
    <row r="6876" spans="1:17" x14ac:dyDescent="0.4">
      <c r="A6876" t="s">
        <v>48</v>
      </c>
      <c r="B6876" t="s">
        <v>2124</v>
      </c>
      <c r="C6876" t="s">
        <v>4</v>
      </c>
      <c r="D6876">
        <v>2020</v>
      </c>
      <c r="E6876" s="3">
        <v>6</v>
      </c>
      <c r="F6876" s="21" t="s">
        <v>50</v>
      </c>
      <c r="G6876" s="1">
        <v>75</v>
      </c>
      <c r="H6876" s="1" t="s">
        <v>5764</v>
      </c>
      <c r="J6876" s="1" t="s">
        <v>415</v>
      </c>
      <c r="K6876" s="1" t="s">
        <v>5473</v>
      </c>
      <c r="L6876" s="1" t="s">
        <v>5474</v>
      </c>
      <c r="M6876" s="1" t="s">
        <v>6244</v>
      </c>
      <c r="N6876" s="1" t="s">
        <v>5475</v>
      </c>
      <c r="O6876" s="1">
        <v>43987</v>
      </c>
      <c r="P6876" s="1">
        <v>3942</v>
      </c>
      <c r="Q6876" s="1" t="s">
        <v>5476</v>
      </c>
    </row>
    <row r="6877" spans="1:17" x14ac:dyDescent="0.4">
      <c r="A6877" t="s">
        <v>48</v>
      </c>
      <c r="B6877" t="s">
        <v>2124</v>
      </c>
      <c r="C6877" t="s">
        <v>4</v>
      </c>
      <c r="D6877">
        <v>2020</v>
      </c>
      <c r="E6877" s="3">
        <v>6</v>
      </c>
      <c r="F6877" s="21" t="s">
        <v>50</v>
      </c>
      <c r="G6877" s="1">
        <v>76</v>
      </c>
      <c r="H6877" s="1" t="s">
        <v>5757</v>
      </c>
      <c r="J6877" s="1" t="s">
        <v>178</v>
      </c>
      <c r="K6877" s="1" t="s">
        <v>2407</v>
      </c>
      <c r="L6877" s="1" t="s">
        <v>2408</v>
      </c>
      <c r="M6877" s="1" t="s">
        <v>6244</v>
      </c>
      <c r="N6877" s="1" t="s">
        <v>5106</v>
      </c>
      <c r="O6877" s="1">
        <v>43747</v>
      </c>
      <c r="P6877" s="1">
        <v>3933</v>
      </c>
      <c r="Q6877" s="1" t="s">
        <v>5107</v>
      </c>
    </row>
    <row r="6878" spans="1:17" x14ac:dyDescent="0.4">
      <c r="A6878" t="s">
        <v>48</v>
      </c>
      <c r="B6878" t="s">
        <v>2124</v>
      </c>
      <c r="C6878" t="s">
        <v>4</v>
      </c>
      <c r="D6878">
        <v>2020</v>
      </c>
      <c r="E6878" s="3">
        <v>6</v>
      </c>
      <c r="F6878" s="21" t="s">
        <v>50</v>
      </c>
      <c r="G6878" s="1">
        <v>77</v>
      </c>
      <c r="H6878" s="1" t="s">
        <v>5804</v>
      </c>
      <c r="J6878" s="1" t="s">
        <v>317</v>
      </c>
      <c r="K6878" s="1" t="s">
        <v>5190</v>
      </c>
      <c r="L6878" s="1" t="s">
        <v>5191</v>
      </c>
      <c r="M6878" s="1" t="s">
        <v>6244</v>
      </c>
      <c r="N6878" s="1" t="s">
        <v>5192</v>
      </c>
      <c r="O6878" s="1">
        <v>44004</v>
      </c>
      <c r="P6878" s="1">
        <v>3925</v>
      </c>
      <c r="Q6878" s="1" t="s">
        <v>5193</v>
      </c>
    </row>
    <row r="6879" spans="1:17" x14ac:dyDescent="0.4">
      <c r="A6879" t="s">
        <v>48</v>
      </c>
      <c r="B6879" t="s">
        <v>2124</v>
      </c>
      <c r="C6879" t="s">
        <v>4</v>
      </c>
      <c r="D6879">
        <v>2020</v>
      </c>
      <c r="E6879" s="3">
        <v>6</v>
      </c>
      <c r="F6879" s="21" t="s">
        <v>50</v>
      </c>
      <c r="G6879" s="1">
        <v>78</v>
      </c>
      <c r="H6879" s="1" t="s">
        <v>5758</v>
      </c>
      <c r="J6879" s="1" t="s">
        <v>365</v>
      </c>
      <c r="K6879" s="1" t="s">
        <v>5153</v>
      </c>
      <c r="L6879" s="1" t="s">
        <v>2422</v>
      </c>
      <c r="M6879" s="1" t="s">
        <v>6244</v>
      </c>
      <c r="N6879" s="1" t="s">
        <v>5154</v>
      </c>
      <c r="O6879" s="1">
        <v>43994</v>
      </c>
      <c r="P6879" s="1">
        <v>3925</v>
      </c>
      <c r="Q6879" s="1" t="s">
        <v>5155</v>
      </c>
    </row>
    <row r="6880" spans="1:17" x14ac:dyDescent="0.4">
      <c r="A6880" t="s">
        <v>48</v>
      </c>
      <c r="B6880" t="s">
        <v>2124</v>
      </c>
      <c r="C6880" t="s">
        <v>4</v>
      </c>
      <c r="D6880">
        <v>2020</v>
      </c>
      <c r="E6880" s="3">
        <v>6</v>
      </c>
      <c r="F6880" s="21" t="s">
        <v>50</v>
      </c>
      <c r="G6880" s="1">
        <v>79</v>
      </c>
      <c r="H6880" s="1" t="s">
        <v>5759</v>
      </c>
      <c r="J6880" s="1" t="s">
        <v>1597</v>
      </c>
      <c r="K6880" s="1" t="s">
        <v>2387</v>
      </c>
      <c r="L6880" s="1" t="s">
        <v>734</v>
      </c>
      <c r="M6880" s="1" t="s">
        <v>6244</v>
      </c>
      <c r="N6880" s="1" t="s">
        <v>5194</v>
      </c>
      <c r="O6880" s="1">
        <v>43979</v>
      </c>
      <c r="P6880" s="1">
        <v>3888</v>
      </c>
      <c r="Q6880" s="1" t="s">
        <v>5195</v>
      </c>
    </row>
    <row r="6881" spans="1:17" x14ac:dyDescent="0.4">
      <c r="A6881" t="s">
        <v>48</v>
      </c>
      <c r="B6881" t="s">
        <v>2124</v>
      </c>
      <c r="C6881" t="s">
        <v>4</v>
      </c>
      <c r="D6881">
        <v>2020</v>
      </c>
      <c r="E6881" s="3">
        <v>6</v>
      </c>
      <c r="F6881" s="21" t="s">
        <v>50</v>
      </c>
      <c r="G6881" s="1">
        <v>80</v>
      </c>
      <c r="H6881" s="1" t="s">
        <v>5781</v>
      </c>
      <c r="J6881" s="1" t="s">
        <v>3156</v>
      </c>
      <c r="K6881" s="1" t="s">
        <v>5182</v>
      </c>
      <c r="L6881" s="1" t="s">
        <v>5183</v>
      </c>
      <c r="M6881" s="1" t="s">
        <v>6244</v>
      </c>
      <c r="N6881" s="1" t="s">
        <v>5184</v>
      </c>
      <c r="O6881" s="1">
        <v>42181</v>
      </c>
      <c r="P6881" s="1">
        <v>3790</v>
      </c>
      <c r="Q6881" s="1" t="s">
        <v>5185</v>
      </c>
    </row>
    <row r="6882" spans="1:17" x14ac:dyDescent="0.4">
      <c r="A6882" t="s">
        <v>48</v>
      </c>
      <c r="B6882" t="s">
        <v>2124</v>
      </c>
      <c r="C6882" t="s">
        <v>4</v>
      </c>
      <c r="D6882">
        <v>2020</v>
      </c>
      <c r="E6882" s="3">
        <v>6</v>
      </c>
      <c r="F6882" s="21" t="s">
        <v>50</v>
      </c>
      <c r="G6882" s="1">
        <v>81</v>
      </c>
      <c r="H6882" s="1" t="s">
        <v>5860</v>
      </c>
      <c r="J6882" s="1" t="s">
        <v>317</v>
      </c>
      <c r="K6882" s="1" t="s">
        <v>5165</v>
      </c>
      <c r="L6882" s="1" t="s">
        <v>3559</v>
      </c>
      <c r="M6882" s="1" t="s">
        <v>6244</v>
      </c>
      <c r="N6882" s="1" t="s">
        <v>5166</v>
      </c>
      <c r="O6882" s="1">
        <v>43593</v>
      </c>
      <c r="P6882" s="1">
        <v>3718</v>
      </c>
      <c r="Q6882" s="1" t="s">
        <v>5167</v>
      </c>
    </row>
    <row r="6883" spans="1:17" x14ac:dyDescent="0.4">
      <c r="A6883" t="s">
        <v>48</v>
      </c>
      <c r="B6883" t="s">
        <v>2124</v>
      </c>
      <c r="C6883" t="s">
        <v>4</v>
      </c>
      <c r="D6883">
        <v>2020</v>
      </c>
      <c r="E6883" s="3">
        <v>6</v>
      </c>
      <c r="F6883" s="21" t="s">
        <v>50</v>
      </c>
      <c r="G6883" s="1">
        <v>82</v>
      </c>
      <c r="H6883" s="1" t="s">
        <v>81</v>
      </c>
      <c r="J6883" s="1" t="s">
        <v>365</v>
      </c>
      <c r="K6883" s="1" t="s">
        <v>6260</v>
      </c>
      <c r="L6883" s="1" t="s">
        <v>6261</v>
      </c>
      <c r="M6883" s="1" t="s">
        <v>6244</v>
      </c>
      <c r="N6883" s="1" t="s">
        <v>6262</v>
      </c>
      <c r="O6883" s="1">
        <v>44000</v>
      </c>
      <c r="P6883" s="1">
        <v>3717</v>
      </c>
      <c r="Q6883" s="1" t="s">
        <v>6263</v>
      </c>
    </row>
    <row r="6884" spans="1:17" x14ac:dyDescent="0.4">
      <c r="A6884" t="s">
        <v>48</v>
      </c>
      <c r="B6884" t="s">
        <v>2124</v>
      </c>
      <c r="C6884" t="s">
        <v>4</v>
      </c>
      <c r="D6884">
        <v>2020</v>
      </c>
      <c r="E6884" s="3">
        <v>6</v>
      </c>
      <c r="F6884" s="21" t="s">
        <v>50</v>
      </c>
      <c r="G6884" s="1">
        <v>83</v>
      </c>
      <c r="H6884" s="1" t="s">
        <v>5743</v>
      </c>
      <c r="J6884" s="1" t="s">
        <v>3497</v>
      </c>
      <c r="K6884" s="1" t="s">
        <v>5178</v>
      </c>
      <c r="L6884" s="1" t="s">
        <v>5179</v>
      </c>
      <c r="M6884" s="1" t="s">
        <v>6244</v>
      </c>
      <c r="N6884" s="1" t="s">
        <v>5180</v>
      </c>
      <c r="O6884" s="1">
        <v>44007</v>
      </c>
      <c r="P6884" s="1">
        <v>3671</v>
      </c>
      <c r="Q6884" s="1" t="s">
        <v>5181</v>
      </c>
    </row>
    <row r="6885" spans="1:17" x14ac:dyDescent="0.4">
      <c r="A6885" t="s">
        <v>48</v>
      </c>
      <c r="B6885" t="s">
        <v>2124</v>
      </c>
      <c r="C6885" t="s">
        <v>4</v>
      </c>
      <c r="D6885">
        <v>2020</v>
      </c>
      <c r="E6885" s="3">
        <v>6</v>
      </c>
      <c r="F6885" s="21" t="s">
        <v>50</v>
      </c>
      <c r="G6885" s="1">
        <v>84</v>
      </c>
      <c r="H6885" s="1" t="s">
        <v>5912</v>
      </c>
      <c r="J6885" s="1" t="s">
        <v>317</v>
      </c>
      <c r="K6885" s="1" t="s">
        <v>5650</v>
      </c>
      <c r="L6885" s="1" t="s">
        <v>5651</v>
      </c>
      <c r="M6885" s="1" t="s">
        <v>6244</v>
      </c>
      <c r="O6885" s="1">
        <v>43929</v>
      </c>
      <c r="P6885" s="1">
        <v>3640</v>
      </c>
      <c r="Q6885" s="1" t="s">
        <v>5652</v>
      </c>
    </row>
    <row r="6886" spans="1:17" x14ac:dyDescent="0.4">
      <c r="A6886" t="s">
        <v>48</v>
      </c>
      <c r="B6886" t="s">
        <v>2124</v>
      </c>
      <c r="C6886" t="s">
        <v>4</v>
      </c>
      <c r="D6886">
        <v>2020</v>
      </c>
      <c r="E6886" s="3">
        <v>6</v>
      </c>
      <c r="F6886" s="21" t="s">
        <v>50</v>
      </c>
      <c r="G6886" s="1">
        <v>85</v>
      </c>
      <c r="H6886" s="1" t="s">
        <v>5822</v>
      </c>
      <c r="J6886" s="1" t="s">
        <v>365</v>
      </c>
      <c r="K6886" s="1" t="s">
        <v>366</v>
      </c>
      <c r="L6886" s="1" t="s">
        <v>3126</v>
      </c>
      <c r="M6886" s="1" t="s">
        <v>6244</v>
      </c>
      <c r="O6886" s="1">
        <v>43845</v>
      </c>
      <c r="P6886" s="1">
        <v>3613</v>
      </c>
      <c r="Q6886" s="1" t="s">
        <v>3127</v>
      </c>
    </row>
    <row r="6887" spans="1:17" x14ac:dyDescent="0.4">
      <c r="A6887" t="s">
        <v>48</v>
      </c>
      <c r="B6887" t="s">
        <v>2124</v>
      </c>
      <c r="C6887" t="s">
        <v>4</v>
      </c>
      <c r="D6887">
        <v>2020</v>
      </c>
      <c r="E6887" s="3">
        <v>6</v>
      </c>
      <c r="F6887" s="21" t="s">
        <v>50</v>
      </c>
      <c r="G6887" s="1">
        <v>86</v>
      </c>
      <c r="H6887" s="1" t="s">
        <v>5860</v>
      </c>
      <c r="J6887" s="1" t="s">
        <v>317</v>
      </c>
      <c r="K6887" s="1" t="s">
        <v>5228</v>
      </c>
      <c r="L6887" s="1" t="s">
        <v>3559</v>
      </c>
      <c r="M6887" s="1" t="s">
        <v>6244</v>
      </c>
      <c r="N6887" s="1" t="s">
        <v>5229</v>
      </c>
      <c r="O6887" s="1">
        <v>43978</v>
      </c>
      <c r="P6887" s="1">
        <v>3573</v>
      </c>
      <c r="Q6887" s="1" t="s">
        <v>5230</v>
      </c>
    </row>
    <row r="6888" spans="1:17" x14ac:dyDescent="0.4">
      <c r="A6888" t="s">
        <v>48</v>
      </c>
      <c r="B6888" t="s">
        <v>2124</v>
      </c>
      <c r="C6888" t="s">
        <v>4</v>
      </c>
      <c r="D6888">
        <v>2020</v>
      </c>
      <c r="E6888" s="3">
        <v>6</v>
      </c>
      <c r="F6888" s="21" t="s">
        <v>50</v>
      </c>
      <c r="G6888" s="1">
        <v>87</v>
      </c>
      <c r="H6888" s="1" t="s">
        <v>5759</v>
      </c>
      <c r="J6888" s="1" t="s">
        <v>3156</v>
      </c>
      <c r="K6888" s="1" t="s">
        <v>5231</v>
      </c>
      <c r="L6888" s="1" t="s">
        <v>5232</v>
      </c>
      <c r="M6888" s="1" t="s">
        <v>6244</v>
      </c>
      <c r="N6888" s="1" t="s">
        <v>5233</v>
      </c>
      <c r="O6888" s="1">
        <v>43901</v>
      </c>
      <c r="P6888" s="1">
        <v>3528</v>
      </c>
      <c r="Q6888" s="1" t="s">
        <v>5234</v>
      </c>
    </row>
    <row r="6889" spans="1:17" x14ac:dyDescent="0.4">
      <c r="A6889" t="s">
        <v>48</v>
      </c>
      <c r="B6889" t="s">
        <v>2124</v>
      </c>
      <c r="C6889" t="s">
        <v>4</v>
      </c>
      <c r="D6889">
        <v>2020</v>
      </c>
      <c r="E6889" s="3">
        <v>6</v>
      </c>
      <c r="F6889" s="21" t="s">
        <v>50</v>
      </c>
      <c r="G6889" s="1">
        <v>88</v>
      </c>
      <c r="H6889" s="1" t="s">
        <v>5780</v>
      </c>
      <c r="J6889" s="1" t="s">
        <v>415</v>
      </c>
      <c r="K6889" s="1" t="s">
        <v>5362</v>
      </c>
      <c r="L6889" s="1" t="s">
        <v>128</v>
      </c>
      <c r="M6889" s="1" t="s">
        <v>6244</v>
      </c>
      <c r="N6889" s="1" t="s">
        <v>5363</v>
      </c>
      <c r="O6889" s="1">
        <v>42594</v>
      </c>
      <c r="P6889" s="1">
        <v>3513</v>
      </c>
      <c r="Q6889" s="1" t="s">
        <v>5364</v>
      </c>
    </row>
    <row r="6890" spans="1:17" x14ac:dyDescent="0.4">
      <c r="A6890" t="s">
        <v>48</v>
      </c>
      <c r="B6890" t="s">
        <v>2124</v>
      </c>
      <c r="C6890" t="s">
        <v>4</v>
      </c>
      <c r="D6890">
        <v>2020</v>
      </c>
      <c r="E6890" s="3">
        <v>6</v>
      </c>
      <c r="F6890" s="21" t="s">
        <v>50</v>
      </c>
      <c r="G6890" s="1">
        <v>89</v>
      </c>
      <c r="H6890" s="1" t="s">
        <v>5765</v>
      </c>
      <c r="J6890" s="1" t="s">
        <v>317</v>
      </c>
      <c r="K6890" s="1" t="s">
        <v>5376</v>
      </c>
      <c r="L6890" s="1" t="s">
        <v>5134</v>
      </c>
      <c r="M6890" s="1" t="s">
        <v>6244</v>
      </c>
      <c r="N6890" s="1" t="s">
        <v>5377</v>
      </c>
      <c r="O6890" s="1">
        <v>43570</v>
      </c>
      <c r="P6890" s="1">
        <v>3505</v>
      </c>
      <c r="Q6890" s="1" t="s">
        <v>5378</v>
      </c>
    </row>
    <row r="6891" spans="1:17" x14ac:dyDescent="0.4">
      <c r="A6891" t="s">
        <v>48</v>
      </c>
      <c r="B6891" t="s">
        <v>2124</v>
      </c>
      <c r="C6891" t="s">
        <v>4</v>
      </c>
      <c r="D6891">
        <v>2020</v>
      </c>
      <c r="E6891" s="3">
        <v>6</v>
      </c>
      <c r="F6891" s="21" t="s">
        <v>50</v>
      </c>
      <c r="G6891" s="1">
        <v>90</v>
      </c>
      <c r="H6891" s="1" t="s">
        <v>5860</v>
      </c>
      <c r="J6891" s="1" t="s">
        <v>3156</v>
      </c>
      <c r="K6891" s="1" t="s">
        <v>5168</v>
      </c>
      <c r="L6891" s="1" t="s">
        <v>2140</v>
      </c>
      <c r="M6891" s="1" t="s">
        <v>6244</v>
      </c>
      <c r="N6891" s="1" t="s">
        <v>5169</v>
      </c>
      <c r="O6891" s="1">
        <v>43998</v>
      </c>
      <c r="P6891" s="1">
        <v>3478</v>
      </c>
      <c r="Q6891" s="1" t="s">
        <v>5170</v>
      </c>
    </row>
    <row r="6892" spans="1:17" x14ac:dyDescent="0.4">
      <c r="A6892" t="s">
        <v>48</v>
      </c>
      <c r="B6892" t="s">
        <v>2124</v>
      </c>
      <c r="C6892" t="s">
        <v>4</v>
      </c>
      <c r="D6892">
        <v>2020</v>
      </c>
      <c r="E6892" s="3">
        <v>6</v>
      </c>
      <c r="F6892" s="21" t="s">
        <v>50</v>
      </c>
      <c r="G6892" s="1">
        <v>91</v>
      </c>
      <c r="H6892" s="1" t="s">
        <v>5799</v>
      </c>
      <c r="J6892" s="1" t="s">
        <v>317</v>
      </c>
      <c r="K6892" s="1" t="s">
        <v>2331</v>
      </c>
      <c r="L6892" s="1" t="s">
        <v>2286</v>
      </c>
      <c r="M6892" s="1" t="s">
        <v>6244</v>
      </c>
      <c r="O6892" s="1">
        <v>43816</v>
      </c>
      <c r="P6892" s="1">
        <v>3421</v>
      </c>
      <c r="Q6892" s="1" t="s">
        <v>5082</v>
      </c>
    </row>
    <row r="6893" spans="1:17" x14ac:dyDescent="0.4">
      <c r="A6893" t="s">
        <v>48</v>
      </c>
      <c r="B6893" t="s">
        <v>2124</v>
      </c>
      <c r="C6893" t="s">
        <v>4</v>
      </c>
      <c r="D6893">
        <v>2020</v>
      </c>
      <c r="E6893" s="3">
        <v>6</v>
      </c>
      <c r="F6893" s="21" t="s">
        <v>50</v>
      </c>
      <c r="G6893" s="1">
        <v>92</v>
      </c>
      <c r="H6893" s="1" t="s">
        <v>5741</v>
      </c>
      <c r="J6893" s="1" t="s">
        <v>3156</v>
      </c>
      <c r="K6893" s="1" t="s">
        <v>5258</v>
      </c>
      <c r="L6893" s="1" t="s">
        <v>5259</v>
      </c>
      <c r="M6893" s="1" t="s">
        <v>6244</v>
      </c>
      <c r="N6893" s="1" t="s">
        <v>5260</v>
      </c>
      <c r="O6893" s="1">
        <v>42243</v>
      </c>
      <c r="P6893" s="1">
        <v>3399</v>
      </c>
      <c r="Q6893" s="1" t="s">
        <v>5261</v>
      </c>
    </row>
    <row r="6894" spans="1:17" x14ac:dyDescent="0.4">
      <c r="A6894" t="s">
        <v>48</v>
      </c>
      <c r="B6894" t="s">
        <v>2124</v>
      </c>
      <c r="C6894" t="s">
        <v>4</v>
      </c>
      <c r="D6894">
        <v>2020</v>
      </c>
      <c r="E6894" s="3">
        <v>6</v>
      </c>
      <c r="F6894" s="21" t="s">
        <v>50</v>
      </c>
      <c r="G6894" s="1">
        <v>93</v>
      </c>
      <c r="H6894" s="1" t="s">
        <v>5773</v>
      </c>
      <c r="J6894" s="1" t="s">
        <v>3156</v>
      </c>
      <c r="K6894" s="1" t="s">
        <v>5330</v>
      </c>
      <c r="L6894" s="1" t="s">
        <v>2189</v>
      </c>
      <c r="M6894" s="1" t="s">
        <v>6244</v>
      </c>
      <c r="N6894" s="1" t="s">
        <v>5331</v>
      </c>
      <c r="O6894" s="1">
        <v>43173</v>
      </c>
      <c r="P6894" s="1">
        <v>3355</v>
      </c>
      <c r="Q6894" s="1" t="s">
        <v>5332</v>
      </c>
    </row>
    <row r="6895" spans="1:17" x14ac:dyDescent="0.4">
      <c r="A6895" t="s">
        <v>48</v>
      </c>
      <c r="B6895" t="s">
        <v>2124</v>
      </c>
      <c r="C6895" t="s">
        <v>4</v>
      </c>
      <c r="D6895">
        <v>2020</v>
      </c>
      <c r="E6895" s="3">
        <v>6</v>
      </c>
      <c r="F6895" s="21" t="s">
        <v>50</v>
      </c>
      <c r="G6895" s="1">
        <v>94</v>
      </c>
      <c r="H6895" s="1" t="s">
        <v>5742</v>
      </c>
      <c r="J6895" s="1" t="s">
        <v>3156</v>
      </c>
      <c r="K6895" s="1" t="s">
        <v>5156</v>
      </c>
      <c r="L6895" s="1" t="s">
        <v>5157</v>
      </c>
      <c r="M6895" s="1" t="s">
        <v>6244</v>
      </c>
      <c r="N6895" s="1" t="s">
        <v>5158</v>
      </c>
      <c r="O6895" s="1">
        <v>41924</v>
      </c>
      <c r="P6895" s="1">
        <v>3338</v>
      </c>
      <c r="Q6895" s="1" t="s">
        <v>5159</v>
      </c>
    </row>
    <row r="6896" spans="1:17" x14ac:dyDescent="0.4">
      <c r="A6896" t="s">
        <v>48</v>
      </c>
      <c r="B6896" t="s">
        <v>2124</v>
      </c>
      <c r="C6896" t="s">
        <v>4</v>
      </c>
      <c r="D6896">
        <v>2020</v>
      </c>
      <c r="E6896" s="3">
        <v>6</v>
      </c>
      <c r="F6896" s="21" t="s">
        <v>50</v>
      </c>
      <c r="G6896" s="1">
        <v>95</v>
      </c>
      <c r="H6896" s="1" t="s">
        <v>5854</v>
      </c>
      <c r="J6896" s="1" t="s">
        <v>10</v>
      </c>
      <c r="K6896" s="1" t="s">
        <v>5698</v>
      </c>
      <c r="L6896" s="1" t="s">
        <v>5699</v>
      </c>
      <c r="M6896" s="1" t="s">
        <v>6244</v>
      </c>
      <c r="N6896" s="1" t="s">
        <v>5700</v>
      </c>
      <c r="O6896" s="1">
        <v>43771</v>
      </c>
      <c r="P6896" s="1">
        <v>3324</v>
      </c>
      <c r="Q6896" s="1" t="s">
        <v>5701</v>
      </c>
    </row>
    <row r="6897" spans="1:17" x14ac:dyDescent="0.4">
      <c r="A6897" t="s">
        <v>48</v>
      </c>
      <c r="B6897" t="s">
        <v>2124</v>
      </c>
      <c r="C6897" t="s">
        <v>4</v>
      </c>
      <c r="D6897">
        <v>2020</v>
      </c>
      <c r="E6897" s="3">
        <v>6</v>
      </c>
      <c r="F6897" s="21" t="s">
        <v>50</v>
      </c>
      <c r="G6897" s="1">
        <v>96</v>
      </c>
      <c r="H6897" s="1" t="s">
        <v>81</v>
      </c>
      <c r="J6897" s="1" t="s">
        <v>178</v>
      </c>
      <c r="K6897" s="1" t="s">
        <v>6264</v>
      </c>
      <c r="L6897" s="1" t="s">
        <v>5270</v>
      </c>
      <c r="M6897" s="1" t="s">
        <v>6244</v>
      </c>
      <c r="O6897" s="1">
        <v>43990</v>
      </c>
      <c r="P6897" s="1">
        <v>3317</v>
      </c>
      <c r="Q6897" s="1" t="s">
        <v>6265</v>
      </c>
    </row>
    <row r="6898" spans="1:17" x14ac:dyDescent="0.4">
      <c r="A6898" t="s">
        <v>48</v>
      </c>
      <c r="B6898" t="s">
        <v>2124</v>
      </c>
      <c r="C6898" t="s">
        <v>4</v>
      </c>
      <c r="D6898">
        <v>2020</v>
      </c>
      <c r="E6898" s="3">
        <v>6</v>
      </c>
      <c r="F6898" s="21" t="s">
        <v>50</v>
      </c>
      <c r="G6898" s="1">
        <v>97</v>
      </c>
      <c r="H6898" s="1" t="s">
        <v>6266</v>
      </c>
      <c r="J6898" s="1" t="s">
        <v>452</v>
      </c>
      <c r="K6898" s="1" t="s">
        <v>5733</v>
      </c>
      <c r="L6898" s="1" t="s">
        <v>5734</v>
      </c>
      <c r="M6898" s="1" t="s">
        <v>6244</v>
      </c>
      <c r="N6898" s="1" t="s">
        <v>6267</v>
      </c>
      <c r="O6898" s="1">
        <v>44001</v>
      </c>
      <c r="P6898" s="1">
        <v>3307</v>
      </c>
      <c r="Q6898" s="1" t="s">
        <v>5736</v>
      </c>
    </row>
    <row r="6899" spans="1:17" x14ac:dyDescent="0.4">
      <c r="A6899" t="s">
        <v>48</v>
      </c>
      <c r="B6899" t="s">
        <v>2124</v>
      </c>
      <c r="C6899" t="s">
        <v>4</v>
      </c>
      <c r="D6899">
        <v>2020</v>
      </c>
      <c r="E6899" s="3">
        <v>6</v>
      </c>
      <c r="F6899" s="21" t="s">
        <v>50</v>
      </c>
      <c r="G6899" s="1">
        <v>98</v>
      </c>
      <c r="H6899" s="1" t="s">
        <v>5906</v>
      </c>
      <c r="J6899" s="1" t="s">
        <v>3156</v>
      </c>
      <c r="K6899" s="1" t="s">
        <v>5450</v>
      </c>
      <c r="L6899" s="1" t="s">
        <v>5451</v>
      </c>
      <c r="M6899" s="1" t="s">
        <v>6244</v>
      </c>
      <c r="N6899" s="1" t="s">
        <v>5452</v>
      </c>
      <c r="O6899" s="1">
        <v>43267</v>
      </c>
      <c r="P6899" s="1">
        <v>3306</v>
      </c>
      <c r="Q6899" s="1" t="s">
        <v>5453</v>
      </c>
    </row>
    <row r="6900" spans="1:17" x14ac:dyDescent="0.4">
      <c r="A6900" t="s">
        <v>48</v>
      </c>
      <c r="B6900" t="s">
        <v>2124</v>
      </c>
      <c r="C6900" t="s">
        <v>4</v>
      </c>
      <c r="D6900">
        <v>2020</v>
      </c>
      <c r="E6900" s="3">
        <v>6</v>
      </c>
      <c r="F6900" s="21" t="s">
        <v>50</v>
      </c>
      <c r="G6900" s="1">
        <v>99</v>
      </c>
      <c r="H6900" s="1" t="s">
        <v>6268</v>
      </c>
      <c r="J6900" s="1" t="s">
        <v>1312</v>
      </c>
      <c r="K6900" s="1" t="s">
        <v>5397</v>
      </c>
      <c r="L6900" s="1" t="s">
        <v>5398</v>
      </c>
      <c r="M6900" s="1" t="s">
        <v>6244</v>
      </c>
      <c r="N6900" s="1" t="s">
        <v>5399</v>
      </c>
      <c r="O6900" s="1">
        <v>44005</v>
      </c>
      <c r="P6900" s="1">
        <v>3296</v>
      </c>
      <c r="Q6900" s="1" t="s">
        <v>5400</v>
      </c>
    </row>
    <row r="6901" spans="1:17" x14ac:dyDescent="0.4">
      <c r="A6901" t="s">
        <v>48</v>
      </c>
      <c r="B6901" t="s">
        <v>2124</v>
      </c>
      <c r="C6901" t="s">
        <v>4</v>
      </c>
      <c r="D6901">
        <v>2020</v>
      </c>
      <c r="E6901" s="3">
        <v>6</v>
      </c>
      <c r="F6901" s="21" t="s">
        <v>50</v>
      </c>
      <c r="G6901" s="1">
        <v>100</v>
      </c>
      <c r="H6901" s="1" t="s">
        <v>6269</v>
      </c>
      <c r="J6901" s="1" t="s">
        <v>17</v>
      </c>
      <c r="K6901" s="1" t="s">
        <v>5410</v>
      </c>
      <c r="L6901" s="1" t="s">
        <v>2408</v>
      </c>
      <c r="M6901" s="1" t="s">
        <v>6244</v>
      </c>
      <c r="N6901" s="1" t="s">
        <v>5411</v>
      </c>
      <c r="O6901" s="1">
        <v>43983</v>
      </c>
      <c r="P6901" s="1">
        <v>3269</v>
      </c>
      <c r="Q6901" s="1" t="s">
        <v>5412</v>
      </c>
    </row>
    <row r="6902" spans="1:17" x14ac:dyDescent="0.4">
      <c r="A6902" t="s">
        <v>48</v>
      </c>
      <c r="B6902" t="s">
        <v>2124</v>
      </c>
      <c r="C6902" t="s">
        <v>4</v>
      </c>
      <c r="D6902">
        <v>2020</v>
      </c>
      <c r="E6902" s="3">
        <v>6</v>
      </c>
      <c r="F6902" s="21" t="s">
        <v>50</v>
      </c>
      <c r="G6902" s="1">
        <v>101</v>
      </c>
      <c r="H6902" s="1" t="s">
        <v>5758</v>
      </c>
      <c r="J6902" s="1" t="s">
        <v>304</v>
      </c>
      <c r="K6902" s="1" t="s">
        <v>5254</v>
      </c>
      <c r="L6902" s="1" t="s">
        <v>5255</v>
      </c>
      <c r="M6902" s="1" t="s">
        <v>6244</v>
      </c>
      <c r="N6902" s="1" t="s">
        <v>5256</v>
      </c>
      <c r="O6902" s="1">
        <v>43997</v>
      </c>
      <c r="P6902" s="1">
        <v>3244</v>
      </c>
      <c r="Q6902" s="1" t="s">
        <v>5257</v>
      </c>
    </row>
    <row r="6903" spans="1:17" x14ac:dyDescent="0.4">
      <c r="A6903" t="s">
        <v>48</v>
      </c>
      <c r="B6903" t="s">
        <v>2124</v>
      </c>
      <c r="C6903" t="s">
        <v>4</v>
      </c>
      <c r="D6903">
        <v>2020</v>
      </c>
      <c r="E6903" s="3">
        <v>6</v>
      </c>
      <c r="F6903" s="21" t="s">
        <v>50</v>
      </c>
      <c r="G6903" s="1">
        <v>102</v>
      </c>
      <c r="H6903" s="1" t="s">
        <v>5835</v>
      </c>
      <c r="J6903" s="1" t="s">
        <v>365</v>
      </c>
      <c r="K6903" s="1" t="s">
        <v>5174</v>
      </c>
      <c r="L6903" s="1" t="s">
        <v>5175</v>
      </c>
      <c r="M6903" s="1" t="s">
        <v>6244</v>
      </c>
      <c r="N6903" s="1" t="s">
        <v>5176</v>
      </c>
      <c r="O6903" s="1">
        <v>43402</v>
      </c>
      <c r="P6903" s="1">
        <v>3224</v>
      </c>
      <c r="Q6903" s="1" t="s">
        <v>5177</v>
      </c>
    </row>
    <row r="6904" spans="1:17" x14ac:dyDescent="0.4">
      <c r="A6904" t="s">
        <v>48</v>
      </c>
      <c r="B6904" t="s">
        <v>2124</v>
      </c>
      <c r="C6904" t="s">
        <v>4</v>
      </c>
      <c r="D6904">
        <v>2020</v>
      </c>
      <c r="E6904" s="3">
        <v>6</v>
      </c>
      <c r="F6904" s="21" t="s">
        <v>50</v>
      </c>
      <c r="G6904" s="1">
        <v>103</v>
      </c>
      <c r="H6904" s="1" t="s">
        <v>5819</v>
      </c>
      <c r="J6904" s="1" t="s">
        <v>1597</v>
      </c>
      <c r="K6904" s="1" t="s">
        <v>5210</v>
      </c>
      <c r="L6904" s="1" t="s">
        <v>734</v>
      </c>
      <c r="M6904" s="1" t="s">
        <v>6244</v>
      </c>
      <c r="N6904" s="1" t="s">
        <v>5211</v>
      </c>
      <c r="O6904" s="1">
        <v>43978</v>
      </c>
      <c r="P6904" s="1">
        <v>3201</v>
      </c>
      <c r="Q6904" s="1" t="s">
        <v>5212</v>
      </c>
    </row>
    <row r="6905" spans="1:17" x14ac:dyDescent="0.4">
      <c r="A6905" t="s">
        <v>48</v>
      </c>
      <c r="B6905" t="s">
        <v>2124</v>
      </c>
      <c r="C6905" t="s">
        <v>4</v>
      </c>
      <c r="D6905">
        <v>2020</v>
      </c>
      <c r="E6905" s="3">
        <v>6</v>
      </c>
      <c r="F6905" s="21" t="s">
        <v>50</v>
      </c>
      <c r="G6905" s="1">
        <v>104</v>
      </c>
      <c r="H6905" s="1" t="s">
        <v>5814</v>
      </c>
      <c r="J6905" s="1" t="s">
        <v>1312</v>
      </c>
      <c r="K6905" s="1" t="s">
        <v>5213</v>
      </c>
      <c r="L6905" s="1" t="s">
        <v>5214</v>
      </c>
      <c r="M6905" s="1" t="s">
        <v>6244</v>
      </c>
      <c r="N6905" s="1" t="s">
        <v>5215</v>
      </c>
      <c r="O6905" s="1">
        <v>44006</v>
      </c>
      <c r="P6905" s="1">
        <v>3128</v>
      </c>
      <c r="Q6905" s="1" t="s">
        <v>5216</v>
      </c>
    </row>
    <row r="6906" spans="1:17" x14ac:dyDescent="0.4">
      <c r="A6906" t="s">
        <v>48</v>
      </c>
      <c r="B6906" t="s">
        <v>2124</v>
      </c>
      <c r="C6906" t="s">
        <v>4</v>
      </c>
      <c r="D6906">
        <v>2020</v>
      </c>
      <c r="E6906" s="3">
        <v>6</v>
      </c>
      <c r="F6906" s="21" t="s">
        <v>50</v>
      </c>
      <c r="G6906" s="1">
        <v>105</v>
      </c>
      <c r="H6906" s="1" t="s">
        <v>5749</v>
      </c>
      <c r="J6906" s="1" t="s">
        <v>317</v>
      </c>
      <c r="K6906" s="1" t="s">
        <v>5250</v>
      </c>
      <c r="L6906" s="1" t="s">
        <v>5251</v>
      </c>
      <c r="M6906" s="1" t="s">
        <v>6244</v>
      </c>
      <c r="N6906" s="1" t="s">
        <v>5252</v>
      </c>
      <c r="O6906" s="1">
        <v>41687</v>
      </c>
      <c r="P6906" s="1">
        <v>3034</v>
      </c>
      <c r="Q6906" s="1" t="s">
        <v>5253</v>
      </c>
    </row>
    <row r="6907" spans="1:17" x14ac:dyDescent="0.4">
      <c r="A6907" t="s">
        <v>48</v>
      </c>
      <c r="B6907" t="s">
        <v>2124</v>
      </c>
      <c r="C6907" t="s">
        <v>4</v>
      </c>
      <c r="D6907">
        <v>2020</v>
      </c>
      <c r="E6907" s="3">
        <v>6</v>
      </c>
      <c r="F6907" s="21" t="s">
        <v>50</v>
      </c>
      <c r="G6907" s="1">
        <v>106</v>
      </c>
      <c r="H6907" s="1" t="s">
        <v>5848</v>
      </c>
      <c r="J6907" s="1" t="s">
        <v>304</v>
      </c>
      <c r="K6907" s="1" t="s">
        <v>5204</v>
      </c>
      <c r="L6907" s="1" t="s">
        <v>5134</v>
      </c>
      <c r="M6907" s="1" t="s">
        <v>6244</v>
      </c>
      <c r="N6907" s="1" t="s">
        <v>5205</v>
      </c>
      <c r="O6907" s="1">
        <v>43979</v>
      </c>
      <c r="P6907" s="1">
        <v>2965</v>
      </c>
      <c r="Q6907" s="1" t="s">
        <v>5206</v>
      </c>
    </row>
    <row r="6908" spans="1:17" x14ac:dyDescent="0.4">
      <c r="A6908" t="s">
        <v>48</v>
      </c>
      <c r="B6908" t="s">
        <v>2124</v>
      </c>
      <c r="C6908" t="s">
        <v>4</v>
      </c>
      <c r="D6908">
        <v>2020</v>
      </c>
      <c r="E6908" s="3">
        <v>6</v>
      </c>
      <c r="F6908" s="21" t="s">
        <v>50</v>
      </c>
      <c r="G6908" s="1">
        <v>107</v>
      </c>
      <c r="H6908" s="1" t="s">
        <v>5849</v>
      </c>
      <c r="J6908" s="1" t="s">
        <v>178</v>
      </c>
      <c r="K6908" s="1" t="s">
        <v>3087</v>
      </c>
      <c r="L6908" s="1" t="s">
        <v>3088</v>
      </c>
      <c r="M6908" s="1" t="s">
        <v>6244</v>
      </c>
      <c r="O6908" s="1">
        <v>43821</v>
      </c>
      <c r="P6908" s="1">
        <v>2965</v>
      </c>
      <c r="Q6908" s="1" t="s">
        <v>3089</v>
      </c>
    </row>
    <row r="6909" spans="1:17" x14ac:dyDescent="0.4">
      <c r="A6909" t="s">
        <v>48</v>
      </c>
      <c r="B6909" t="s">
        <v>2124</v>
      </c>
      <c r="C6909" t="s">
        <v>4</v>
      </c>
      <c r="D6909">
        <v>2020</v>
      </c>
      <c r="E6909" s="3">
        <v>6</v>
      </c>
      <c r="F6909" s="21" t="s">
        <v>50</v>
      </c>
      <c r="G6909" s="1">
        <v>108</v>
      </c>
      <c r="H6909" s="1" t="s">
        <v>5944</v>
      </c>
      <c r="J6909" s="1" t="s">
        <v>317</v>
      </c>
      <c r="K6909" s="1" t="s">
        <v>5727</v>
      </c>
      <c r="L6909" s="1" t="s">
        <v>2286</v>
      </c>
      <c r="M6909" s="1" t="s">
        <v>6244</v>
      </c>
      <c r="O6909" s="1">
        <v>43969</v>
      </c>
      <c r="P6909" s="1">
        <v>2958</v>
      </c>
      <c r="Q6909" s="1" t="s">
        <v>5728</v>
      </c>
    </row>
    <row r="6910" spans="1:17" x14ac:dyDescent="0.4">
      <c r="A6910" t="s">
        <v>48</v>
      </c>
      <c r="B6910" t="s">
        <v>2124</v>
      </c>
      <c r="C6910" t="s">
        <v>4</v>
      </c>
      <c r="D6910">
        <v>2020</v>
      </c>
      <c r="E6910" s="3">
        <v>6</v>
      </c>
      <c r="F6910" s="21" t="s">
        <v>50</v>
      </c>
      <c r="G6910" s="1">
        <v>109</v>
      </c>
      <c r="H6910" s="1" t="s">
        <v>5743</v>
      </c>
      <c r="J6910" s="1" t="s">
        <v>3156</v>
      </c>
      <c r="K6910" s="1" t="s">
        <v>4123</v>
      </c>
      <c r="L6910" s="1" t="s">
        <v>4124</v>
      </c>
      <c r="M6910" s="1" t="s">
        <v>6244</v>
      </c>
      <c r="N6910" s="1" t="s">
        <v>4125</v>
      </c>
      <c r="O6910" s="1">
        <v>44004</v>
      </c>
      <c r="P6910" s="1">
        <v>2860</v>
      </c>
      <c r="Q6910" s="1" t="s">
        <v>4126</v>
      </c>
    </row>
    <row r="6911" spans="1:17" x14ac:dyDescent="0.4">
      <c r="A6911" t="s">
        <v>48</v>
      </c>
      <c r="B6911" t="s">
        <v>2124</v>
      </c>
      <c r="C6911" t="s">
        <v>4</v>
      </c>
      <c r="D6911">
        <v>2020</v>
      </c>
      <c r="E6911" s="3">
        <v>6</v>
      </c>
      <c r="F6911" s="21" t="s">
        <v>50</v>
      </c>
      <c r="G6911" s="1">
        <v>110</v>
      </c>
      <c r="H6911" s="1" t="s">
        <v>5879</v>
      </c>
      <c r="J6911" s="1" t="s">
        <v>178</v>
      </c>
      <c r="K6911" s="1" t="s">
        <v>5294</v>
      </c>
      <c r="L6911" s="1" t="s">
        <v>5295</v>
      </c>
      <c r="M6911" s="1" t="s">
        <v>6244</v>
      </c>
      <c r="N6911" s="1" t="s">
        <v>5296</v>
      </c>
      <c r="O6911" s="1">
        <v>43172</v>
      </c>
      <c r="P6911" s="1">
        <v>2820</v>
      </c>
      <c r="Q6911" s="1" t="s">
        <v>5297</v>
      </c>
    </row>
    <row r="6912" spans="1:17" x14ac:dyDescent="0.4">
      <c r="A6912" t="s">
        <v>48</v>
      </c>
      <c r="B6912" t="s">
        <v>2124</v>
      </c>
      <c r="C6912" t="s">
        <v>4</v>
      </c>
      <c r="D6912">
        <v>2020</v>
      </c>
      <c r="E6912" s="3">
        <v>6</v>
      </c>
      <c r="F6912" s="21" t="s">
        <v>50</v>
      </c>
      <c r="G6912" s="1">
        <v>111</v>
      </c>
      <c r="H6912" s="1" t="s">
        <v>5743</v>
      </c>
      <c r="J6912" s="1" t="s">
        <v>17</v>
      </c>
      <c r="K6912" s="1" t="s">
        <v>861</v>
      </c>
      <c r="L6912" s="1" t="s">
        <v>3375</v>
      </c>
      <c r="M6912" s="1" t="s">
        <v>6244</v>
      </c>
      <c r="N6912" s="1" t="s">
        <v>3376</v>
      </c>
      <c r="O6912" s="1">
        <v>43976</v>
      </c>
      <c r="P6912" s="1">
        <v>2802</v>
      </c>
      <c r="Q6912" s="1" t="s">
        <v>3377</v>
      </c>
    </row>
    <row r="6913" spans="1:17" x14ac:dyDescent="0.4">
      <c r="A6913" t="s">
        <v>48</v>
      </c>
      <c r="B6913" t="s">
        <v>2124</v>
      </c>
      <c r="C6913" t="s">
        <v>4</v>
      </c>
      <c r="D6913">
        <v>2020</v>
      </c>
      <c r="E6913" s="3">
        <v>6</v>
      </c>
      <c r="F6913" s="21" t="s">
        <v>50</v>
      </c>
      <c r="G6913" s="1">
        <v>112</v>
      </c>
      <c r="H6913" s="1" t="s">
        <v>5767</v>
      </c>
      <c r="J6913" s="1" t="s">
        <v>20</v>
      </c>
      <c r="K6913" s="1" t="s">
        <v>5298</v>
      </c>
      <c r="L6913" s="1" t="s">
        <v>5299</v>
      </c>
      <c r="M6913" s="1" t="s">
        <v>6244</v>
      </c>
      <c r="N6913" s="1" t="s">
        <v>5300</v>
      </c>
      <c r="O6913" s="1">
        <v>44005</v>
      </c>
      <c r="P6913" s="1">
        <v>2799</v>
      </c>
      <c r="Q6913" s="1" t="s">
        <v>5301</v>
      </c>
    </row>
    <row r="6914" spans="1:17" x14ac:dyDescent="0.4">
      <c r="A6914" t="s">
        <v>48</v>
      </c>
      <c r="B6914" t="s">
        <v>2124</v>
      </c>
      <c r="C6914" t="s">
        <v>4</v>
      </c>
      <c r="D6914">
        <v>2020</v>
      </c>
      <c r="E6914" s="3">
        <v>6</v>
      </c>
      <c r="F6914" s="21" t="s">
        <v>50</v>
      </c>
      <c r="G6914" s="1">
        <v>113</v>
      </c>
      <c r="H6914" s="1" t="s">
        <v>5827</v>
      </c>
      <c r="J6914" s="1" t="s">
        <v>1597</v>
      </c>
      <c r="K6914" s="1" t="s">
        <v>3323</v>
      </c>
      <c r="L6914" s="1" t="s">
        <v>3324</v>
      </c>
      <c r="M6914" s="1" t="s">
        <v>6244</v>
      </c>
      <c r="N6914" s="1" t="s">
        <v>3325</v>
      </c>
      <c r="O6914" s="1">
        <v>43715</v>
      </c>
      <c r="P6914" s="1">
        <v>2770</v>
      </c>
      <c r="Q6914" s="1" t="s">
        <v>3326</v>
      </c>
    </row>
    <row r="6915" spans="1:17" x14ac:dyDescent="0.4">
      <c r="A6915" t="s">
        <v>48</v>
      </c>
      <c r="B6915" t="s">
        <v>2124</v>
      </c>
      <c r="C6915" t="s">
        <v>4</v>
      </c>
      <c r="D6915">
        <v>2020</v>
      </c>
      <c r="E6915" s="3">
        <v>6</v>
      </c>
      <c r="F6915" s="21" t="s">
        <v>50</v>
      </c>
      <c r="G6915" s="1">
        <v>114</v>
      </c>
      <c r="H6915" s="1" t="s">
        <v>5798</v>
      </c>
      <c r="J6915" s="1" t="s">
        <v>20</v>
      </c>
      <c r="K6915" s="1" t="s">
        <v>875</v>
      </c>
      <c r="L6915" s="1" t="s">
        <v>876</v>
      </c>
      <c r="M6915" s="1" t="s">
        <v>6244</v>
      </c>
      <c r="N6915" s="1" t="s">
        <v>3321</v>
      </c>
      <c r="O6915" s="1">
        <v>43987</v>
      </c>
      <c r="P6915" s="1">
        <v>2751</v>
      </c>
      <c r="Q6915" s="1" t="s">
        <v>3322</v>
      </c>
    </row>
    <row r="6916" spans="1:17" x14ac:dyDescent="0.4">
      <c r="A6916" t="s">
        <v>48</v>
      </c>
      <c r="B6916" t="s">
        <v>2124</v>
      </c>
      <c r="C6916" t="s">
        <v>4</v>
      </c>
      <c r="D6916">
        <v>2020</v>
      </c>
      <c r="E6916" s="3">
        <v>6</v>
      </c>
      <c r="F6916" s="21" t="s">
        <v>50</v>
      </c>
      <c r="G6916" s="1">
        <v>115</v>
      </c>
      <c r="H6916" s="1" t="s">
        <v>5849</v>
      </c>
      <c r="J6916" s="1" t="s">
        <v>304</v>
      </c>
      <c r="K6916" s="1" t="s">
        <v>5266</v>
      </c>
      <c r="L6916" s="1" t="s">
        <v>2408</v>
      </c>
      <c r="M6916" s="1" t="s">
        <v>6244</v>
      </c>
      <c r="N6916" s="1" t="s">
        <v>5267</v>
      </c>
      <c r="O6916" s="1">
        <v>43977</v>
      </c>
      <c r="P6916" s="1">
        <v>2735</v>
      </c>
      <c r="Q6916" s="1" t="s">
        <v>5268</v>
      </c>
    </row>
    <row r="6917" spans="1:17" x14ac:dyDescent="0.4">
      <c r="A6917" t="s">
        <v>48</v>
      </c>
      <c r="B6917" t="s">
        <v>2124</v>
      </c>
      <c r="C6917" t="s">
        <v>4</v>
      </c>
      <c r="D6917">
        <v>2020</v>
      </c>
      <c r="E6917" s="3">
        <v>6</v>
      </c>
      <c r="F6917" s="21" t="s">
        <v>50</v>
      </c>
      <c r="G6917" s="1">
        <v>116</v>
      </c>
      <c r="H6917" s="1" t="s">
        <v>5804</v>
      </c>
      <c r="J6917" s="1" t="s">
        <v>1312</v>
      </c>
      <c r="K6917" s="1" t="s">
        <v>5302</v>
      </c>
      <c r="L6917" s="1" t="s">
        <v>301</v>
      </c>
      <c r="M6917" s="1" t="s">
        <v>6244</v>
      </c>
      <c r="N6917" s="1" t="s">
        <v>5303</v>
      </c>
      <c r="O6917" s="1">
        <v>44005</v>
      </c>
      <c r="P6917" s="1">
        <v>2707</v>
      </c>
      <c r="Q6917" s="1" t="s">
        <v>5304</v>
      </c>
    </row>
    <row r="6918" spans="1:17" x14ac:dyDescent="0.4">
      <c r="A6918" t="s">
        <v>48</v>
      </c>
      <c r="B6918" t="s">
        <v>2124</v>
      </c>
      <c r="C6918" t="s">
        <v>4</v>
      </c>
      <c r="D6918">
        <v>2020</v>
      </c>
      <c r="E6918" s="3">
        <v>6</v>
      </c>
      <c r="F6918" s="21" t="s">
        <v>50</v>
      </c>
      <c r="G6918" s="1">
        <v>117</v>
      </c>
      <c r="H6918" s="1" t="s">
        <v>62</v>
      </c>
      <c r="J6918" s="1" t="s">
        <v>178</v>
      </c>
      <c r="K6918" s="1" t="s">
        <v>2381</v>
      </c>
      <c r="L6918" s="1" t="s">
        <v>3559</v>
      </c>
      <c r="M6918" s="1" t="s">
        <v>6244</v>
      </c>
      <c r="N6918" s="1" t="s">
        <v>5108</v>
      </c>
      <c r="O6918" s="1">
        <v>43059</v>
      </c>
      <c r="P6918" s="1">
        <v>2665</v>
      </c>
      <c r="Q6918" s="1" t="s">
        <v>5109</v>
      </c>
    </row>
    <row r="6919" spans="1:17" x14ac:dyDescent="0.4">
      <c r="A6919" t="s">
        <v>48</v>
      </c>
      <c r="B6919" t="s">
        <v>2124</v>
      </c>
      <c r="C6919" t="s">
        <v>4</v>
      </c>
      <c r="D6919">
        <v>2020</v>
      </c>
      <c r="E6919" s="3">
        <v>6</v>
      </c>
      <c r="F6919" s="21" t="s">
        <v>50</v>
      </c>
      <c r="G6919" s="1">
        <v>118</v>
      </c>
      <c r="H6919" s="1" t="s">
        <v>5759</v>
      </c>
      <c r="J6919" s="1" t="s">
        <v>317</v>
      </c>
      <c r="K6919" s="1" t="s">
        <v>2433</v>
      </c>
      <c r="L6919" s="1" t="s">
        <v>2408</v>
      </c>
      <c r="M6919" s="1" t="s">
        <v>6244</v>
      </c>
      <c r="N6919" s="1" t="s">
        <v>5248</v>
      </c>
      <c r="O6919" s="1">
        <v>43552</v>
      </c>
      <c r="P6919" s="1">
        <v>2570</v>
      </c>
      <c r="Q6919" s="1" t="s">
        <v>5249</v>
      </c>
    </row>
    <row r="6920" spans="1:17" x14ac:dyDescent="0.4">
      <c r="A6920" t="s">
        <v>48</v>
      </c>
      <c r="B6920" t="s">
        <v>2124</v>
      </c>
      <c r="C6920" t="s">
        <v>4</v>
      </c>
      <c r="D6920">
        <v>2020</v>
      </c>
      <c r="E6920" s="3">
        <v>6</v>
      </c>
      <c r="F6920" s="21" t="s">
        <v>50</v>
      </c>
      <c r="G6920" s="1">
        <v>119</v>
      </c>
      <c r="H6920" s="1" t="s">
        <v>5914</v>
      </c>
      <c r="J6920" s="1" t="s">
        <v>20</v>
      </c>
      <c r="K6920" s="1" t="s">
        <v>3755</v>
      </c>
      <c r="L6920" s="1" t="s">
        <v>652</v>
      </c>
      <c r="M6920" s="1" t="s">
        <v>6244</v>
      </c>
      <c r="N6920" s="1" t="s">
        <v>3756</v>
      </c>
      <c r="O6920" s="1">
        <v>44007</v>
      </c>
      <c r="P6920" s="1">
        <v>2554</v>
      </c>
      <c r="Q6920" s="1" t="s">
        <v>3757</v>
      </c>
    </row>
    <row r="6921" spans="1:17" x14ac:dyDescent="0.4">
      <c r="A6921" t="s">
        <v>48</v>
      </c>
      <c r="B6921" t="s">
        <v>2124</v>
      </c>
      <c r="C6921" t="s">
        <v>4</v>
      </c>
      <c r="D6921">
        <v>2020</v>
      </c>
      <c r="E6921" s="3">
        <v>6</v>
      </c>
      <c r="F6921" s="21" t="s">
        <v>50</v>
      </c>
      <c r="G6921" s="1">
        <v>120</v>
      </c>
      <c r="H6921" s="1" t="s">
        <v>5819</v>
      </c>
      <c r="J6921" s="1" t="s">
        <v>1442</v>
      </c>
      <c r="K6921" s="1" t="s">
        <v>5207</v>
      </c>
      <c r="L6921" s="1" t="s">
        <v>4822</v>
      </c>
      <c r="M6921" s="1" t="s">
        <v>6244</v>
      </c>
      <c r="N6921" s="1" t="s">
        <v>5208</v>
      </c>
      <c r="O6921" s="1">
        <v>44004</v>
      </c>
      <c r="P6921" s="1">
        <v>2528</v>
      </c>
      <c r="Q6921" s="1" t="s">
        <v>5209</v>
      </c>
    </row>
    <row r="6922" spans="1:17" x14ac:dyDescent="0.4">
      <c r="A6922" t="s">
        <v>48</v>
      </c>
      <c r="B6922" t="s">
        <v>2124</v>
      </c>
      <c r="C6922" t="s">
        <v>4</v>
      </c>
      <c r="D6922">
        <v>2020</v>
      </c>
      <c r="E6922" s="3">
        <v>6</v>
      </c>
      <c r="F6922" s="21" t="s">
        <v>50</v>
      </c>
      <c r="G6922" s="1">
        <v>121</v>
      </c>
      <c r="H6922" s="1" t="s">
        <v>5798</v>
      </c>
      <c r="J6922" s="1" t="s">
        <v>178</v>
      </c>
      <c r="K6922" s="1" t="s">
        <v>5269</v>
      </c>
      <c r="L6922" s="1" t="s">
        <v>5270</v>
      </c>
      <c r="M6922" s="1" t="s">
        <v>6244</v>
      </c>
      <c r="N6922" s="1" t="s">
        <v>5271</v>
      </c>
      <c r="O6922" s="1">
        <v>43480</v>
      </c>
      <c r="P6922" s="1">
        <v>2488</v>
      </c>
      <c r="Q6922" s="1" t="s">
        <v>5272</v>
      </c>
    </row>
    <row r="6923" spans="1:17" x14ac:dyDescent="0.4">
      <c r="A6923" t="s">
        <v>48</v>
      </c>
      <c r="B6923" t="s">
        <v>2124</v>
      </c>
      <c r="C6923" t="s">
        <v>4</v>
      </c>
      <c r="D6923">
        <v>2020</v>
      </c>
      <c r="E6923" s="3">
        <v>6</v>
      </c>
      <c r="F6923" s="21" t="s">
        <v>50</v>
      </c>
      <c r="G6923" s="1">
        <v>122</v>
      </c>
      <c r="H6923" s="1" t="s">
        <v>6270</v>
      </c>
      <c r="J6923" s="1" t="s">
        <v>317</v>
      </c>
      <c r="K6923" s="1" t="s">
        <v>5562</v>
      </c>
      <c r="L6923" s="1" t="s">
        <v>5334</v>
      </c>
      <c r="M6923" s="1" t="s">
        <v>6244</v>
      </c>
      <c r="N6923" s="1" t="s">
        <v>5563</v>
      </c>
      <c r="O6923" s="1">
        <v>43976</v>
      </c>
      <c r="P6923" s="1">
        <v>2488</v>
      </c>
      <c r="Q6923" s="1" t="s">
        <v>5564</v>
      </c>
    </row>
    <row r="6924" spans="1:17" x14ac:dyDescent="0.4">
      <c r="A6924" t="s">
        <v>48</v>
      </c>
      <c r="B6924" t="s">
        <v>2124</v>
      </c>
      <c r="C6924" t="s">
        <v>4</v>
      </c>
      <c r="D6924">
        <v>2020</v>
      </c>
      <c r="E6924" s="3">
        <v>6</v>
      </c>
      <c r="F6924" s="21" t="s">
        <v>50</v>
      </c>
      <c r="G6924" s="1">
        <v>123</v>
      </c>
      <c r="H6924" s="1" t="s">
        <v>5764</v>
      </c>
      <c r="J6924" s="1" t="s">
        <v>3664</v>
      </c>
      <c r="K6924" s="1" t="s">
        <v>5276</v>
      </c>
      <c r="L6924" s="1" t="s">
        <v>5114</v>
      </c>
      <c r="M6924" s="1" t="s">
        <v>6244</v>
      </c>
      <c r="N6924" s="1" t="s">
        <v>5277</v>
      </c>
      <c r="O6924" s="1">
        <v>44006</v>
      </c>
      <c r="P6924" s="1">
        <v>2476</v>
      </c>
      <c r="Q6924" s="1" t="s">
        <v>5278</v>
      </c>
    </row>
    <row r="6925" spans="1:17" x14ac:dyDescent="0.4">
      <c r="A6925" t="s">
        <v>48</v>
      </c>
      <c r="B6925" t="s">
        <v>2124</v>
      </c>
      <c r="C6925" t="s">
        <v>4</v>
      </c>
      <c r="D6925">
        <v>2020</v>
      </c>
      <c r="E6925" s="3">
        <v>6</v>
      </c>
      <c r="F6925" s="21" t="s">
        <v>50</v>
      </c>
      <c r="G6925" s="1">
        <v>124</v>
      </c>
      <c r="H6925" s="1" t="s">
        <v>5743</v>
      </c>
      <c r="J6925" s="1" t="s">
        <v>3497</v>
      </c>
      <c r="K6925" s="1" t="s">
        <v>5379</v>
      </c>
      <c r="L6925" s="1" t="s">
        <v>5380</v>
      </c>
      <c r="M6925" s="1" t="s">
        <v>6244</v>
      </c>
      <c r="N6925" s="1" t="s">
        <v>5381</v>
      </c>
      <c r="O6925" s="1">
        <v>43986</v>
      </c>
      <c r="P6925" s="1">
        <v>2459</v>
      </c>
      <c r="Q6925" s="1" t="s">
        <v>5382</v>
      </c>
    </row>
    <row r="6926" spans="1:17" x14ac:dyDescent="0.4">
      <c r="A6926" t="s">
        <v>48</v>
      </c>
      <c r="B6926" t="s">
        <v>2124</v>
      </c>
      <c r="C6926" t="s">
        <v>4</v>
      </c>
      <c r="D6926">
        <v>2020</v>
      </c>
      <c r="E6926" s="3">
        <v>6</v>
      </c>
      <c r="F6926" s="21" t="s">
        <v>50</v>
      </c>
      <c r="G6926" s="1">
        <v>125</v>
      </c>
      <c r="H6926" s="1" t="s">
        <v>81</v>
      </c>
      <c r="J6926" s="1" t="s">
        <v>178</v>
      </c>
      <c r="K6926" s="1" t="s">
        <v>6271</v>
      </c>
      <c r="L6926" s="1" t="s">
        <v>6272</v>
      </c>
      <c r="M6926" s="1" t="s">
        <v>6244</v>
      </c>
      <c r="O6926" s="1">
        <v>43985</v>
      </c>
      <c r="P6926" s="1">
        <v>2412</v>
      </c>
      <c r="Q6926" s="1" t="s">
        <v>6273</v>
      </c>
    </row>
    <row r="6927" spans="1:17" x14ac:dyDescent="0.4">
      <c r="A6927" t="s">
        <v>48</v>
      </c>
      <c r="B6927" t="s">
        <v>2124</v>
      </c>
      <c r="C6927" t="s">
        <v>4</v>
      </c>
      <c r="D6927">
        <v>2020</v>
      </c>
      <c r="E6927" s="3">
        <v>6</v>
      </c>
      <c r="F6927" s="21" t="s">
        <v>50</v>
      </c>
      <c r="G6927" s="1">
        <v>126</v>
      </c>
      <c r="H6927" s="1" t="s">
        <v>5752</v>
      </c>
      <c r="J6927" s="1" t="s">
        <v>304</v>
      </c>
      <c r="K6927" s="1" t="s">
        <v>5308</v>
      </c>
      <c r="L6927" s="1" t="s">
        <v>5309</v>
      </c>
      <c r="M6927" s="1" t="s">
        <v>6244</v>
      </c>
      <c r="N6927" s="1" t="s">
        <v>5310</v>
      </c>
      <c r="O6927" s="1">
        <v>43999</v>
      </c>
      <c r="P6927" s="1">
        <v>2403</v>
      </c>
      <c r="Q6927" s="1" t="s">
        <v>5311</v>
      </c>
    </row>
    <row r="6928" spans="1:17" x14ac:dyDescent="0.4">
      <c r="A6928" t="s">
        <v>48</v>
      </c>
      <c r="B6928" t="s">
        <v>2124</v>
      </c>
      <c r="C6928" t="s">
        <v>4</v>
      </c>
      <c r="D6928">
        <v>2020</v>
      </c>
      <c r="E6928" s="3">
        <v>6</v>
      </c>
      <c r="F6928" s="21" t="s">
        <v>50</v>
      </c>
      <c r="G6928" s="1">
        <v>127</v>
      </c>
      <c r="H6928" s="1" t="s">
        <v>5800</v>
      </c>
      <c r="J6928" s="1" t="s">
        <v>3156</v>
      </c>
      <c r="K6928" s="1" t="s">
        <v>5632</v>
      </c>
      <c r="L6928" s="1" t="s">
        <v>5430</v>
      </c>
      <c r="M6928" s="1" t="s">
        <v>6244</v>
      </c>
      <c r="N6928" s="1" t="s">
        <v>5633</v>
      </c>
      <c r="O6928" s="1">
        <v>42969</v>
      </c>
      <c r="P6928" s="1">
        <v>2369</v>
      </c>
      <c r="Q6928" s="1" t="s">
        <v>5634</v>
      </c>
    </row>
    <row r="6929" spans="1:17" x14ac:dyDescent="0.4">
      <c r="A6929" t="s">
        <v>48</v>
      </c>
      <c r="B6929" t="s">
        <v>2124</v>
      </c>
      <c r="C6929" t="s">
        <v>4</v>
      </c>
      <c r="D6929">
        <v>2020</v>
      </c>
      <c r="E6929" s="3">
        <v>6</v>
      </c>
      <c r="F6929" s="21" t="s">
        <v>50</v>
      </c>
      <c r="G6929" s="1">
        <v>128</v>
      </c>
      <c r="H6929" s="1" t="s">
        <v>6274</v>
      </c>
      <c r="J6929" s="1" t="s">
        <v>178</v>
      </c>
      <c r="K6929" s="1" t="s">
        <v>5333</v>
      </c>
      <c r="L6929" s="1" t="s">
        <v>5334</v>
      </c>
      <c r="M6929" s="1" t="s">
        <v>6244</v>
      </c>
      <c r="N6929" s="1" t="s">
        <v>5335</v>
      </c>
      <c r="O6929" s="1">
        <v>42515</v>
      </c>
      <c r="P6929" s="1">
        <v>2367</v>
      </c>
      <c r="Q6929" s="1" t="s">
        <v>5336</v>
      </c>
    </row>
    <row r="6930" spans="1:17" x14ac:dyDescent="0.4">
      <c r="A6930" t="s">
        <v>48</v>
      </c>
      <c r="B6930" t="s">
        <v>2124</v>
      </c>
      <c r="C6930" t="s">
        <v>4</v>
      </c>
      <c r="D6930">
        <v>2020</v>
      </c>
      <c r="E6930" s="3">
        <v>6</v>
      </c>
      <c r="F6930" s="21" t="s">
        <v>50</v>
      </c>
      <c r="G6930" s="1">
        <v>129</v>
      </c>
      <c r="H6930" s="1" t="s">
        <v>5819</v>
      </c>
      <c r="J6930" s="1" t="s">
        <v>452</v>
      </c>
      <c r="K6930" s="1" t="s">
        <v>5242</v>
      </c>
      <c r="L6930" s="1" t="s">
        <v>3702</v>
      </c>
      <c r="M6930" s="1" t="s">
        <v>6244</v>
      </c>
      <c r="N6930" s="1" t="s">
        <v>5243</v>
      </c>
      <c r="O6930" s="1">
        <v>43108</v>
      </c>
      <c r="P6930" s="1">
        <v>2361</v>
      </c>
      <c r="Q6930" s="1" t="s">
        <v>5244</v>
      </c>
    </row>
    <row r="6931" spans="1:17" x14ac:dyDescent="0.4">
      <c r="A6931" t="s">
        <v>48</v>
      </c>
      <c r="B6931" t="s">
        <v>2124</v>
      </c>
      <c r="C6931" t="s">
        <v>4</v>
      </c>
      <c r="D6931">
        <v>2020</v>
      </c>
      <c r="E6931" s="3">
        <v>6</v>
      </c>
      <c r="F6931" s="21" t="s">
        <v>50</v>
      </c>
      <c r="G6931" s="1">
        <v>130</v>
      </c>
      <c r="H6931" s="1" t="s">
        <v>5800</v>
      </c>
      <c r="J6931" s="1" t="s">
        <v>365</v>
      </c>
      <c r="K6931" s="1" t="s">
        <v>5710</v>
      </c>
      <c r="L6931" s="1" t="s">
        <v>5711</v>
      </c>
      <c r="M6931" s="1" t="s">
        <v>6244</v>
      </c>
      <c r="N6931" s="1" t="s">
        <v>5712</v>
      </c>
      <c r="O6931" s="1">
        <v>44009</v>
      </c>
      <c r="P6931" s="1">
        <v>2327</v>
      </c>
      <c r="Q6931" s="1" t="s">
        <v>5713</v>
      </c>
    </row>
    <row r="6932" spans="1:17" x14ac:dyDescent="0.4">
      <c r="A6932" t="s">
        <v>48</v>
      </c>
      <c r="B6932" t="s">
        <v>2124</v>
      </c>
      <c r="C6932" t="s">
        <v>4</v>
      </c>
      <c r="D6932">
        <v>2020</v>
      </c>
      <c r="E6932" s="3">
        <v>6</v>
      </c>
      <c r="F6932" s="21" t="s">
        <v>50</v>
      </c>
      <c r="G6932" s="1">
        <v>131</v>
      </c>
      <c r="H6932" s="1" t="s">
        <v>5799</v>
      </c>
      <c r="J6932" s="1" t="s">
        <v>3156</v>
      </c>
      <c r="K6932" s="1" t="s">
        <v>5290</v>
      </c>
      <c r="L6932" s="1" t="s">
        <v>5291</v>
      </c>
      <c r="M6932" s="1" t="s">
        <v>6244</v>
      </c>
      <c r="N6932" s="1" t="s">
        <v>5292</v>
      </c>
      <c r="O6932" s="1">
        <v>41507</v>
      </c>
      <c r="P6932" s="1">
        <v>2313</v>
      </c>
      <c r="Q6932" s="1" t="s">
        <v>5293</v>
      </c>
    </row>
    <row r="6933" spans="1:17" x14ac:dyDescent="0.4">
      <c r="A6933" t="s">
        <v>48</v>
      </c>
      <c r="B6933" t="s">
        <v>2124</v>
      </c>
      <c r="C6933" t="s">
        <v>4</v>
      </c>
      <c r="D6933">
        <v>2020</v>
      </c>
      <c r="E6933" s="3">
        <v>6</v>
      </c>
      <c r="F6933" s="21" t="s">
        <v>50</v>
      </c>
      <c r="G6933" s="1">
        <v>132</v>
      </c>
      <c r="H6933" s="1" t="s">
        <v>5860</v>
      </c>
      <c r="J6933" s="1" t="s">
        <v>9</v>
      </c>
      <c r="K6933" s="1" t="s">
        <v>5196</v>
      </c>
      <c r="L6933" s="1" t="s">
        <v>2234</v>
      </c>
      <c r="M6933" s="1" t="s">
        <v>6244</v>
      </c>
      <c r="N6933" s="1" t="s">
        <v>5197</v>
      </c>
      <c r="O6933" s="1">
        <v>43984</v>
      </c>
      <c r="P6933" s="1">
        <v>2310</v>
      </c>
      <c r="Q6933" s="1" t="s">
        <v>5198</v>
      </c>
    </row>
    <row r="6934" spans="1:17" x14ac:dyDescent="0.4">
      <c r="A6934" t="s">
        <v>48</v>
      </c>
      <c r="B6934" t="s">
        <v>2124</v>
      </c>
      <c r="C6934" t="s">
        <v>4</v>
      </c>
      <c r="D6934">
        <v>2020</v>
      </c>
      <c r="E6934" s="3">
        <v>6</v>
      </c>
      <c r="F6934" s="21" t="s">
        <v>50</v>
      </c>
      <c r="G6934" s="1">
        <v>133</v>
      </c>
      <c r="H6934" s="1" t="s">
        <v>6090</v>
      </c>
      <c r="J6934" s="1" t="s">
        <v>1312</v>
      </c>
      <c r="K6934" s="1" t="s">
        <v>5133</v>
      </c>
      <c r="L6934" s="1" t="s">
        <v>5134</v>
      </c>
      <c r="M6934" s="1" t="s">
        <v>6244</v>
      </c>
      <c r="N6934" s="1" t="s">
        <v>5135</v>
      </c>
      <c r="O6934" s="1">
        <v>44000</v>
      </c>
      <c r="P6934" s="1">
        <v>2288</v>
      </c>
      <c r="Q6934" s="1" t="s">
        <v>5136</v>
      </c>
    </row>
    <row r="6935" spans="1:17" x14ac:dyDescent="0.4">
      <c r="A6935" t="s">
        <v>48</v>
      </c>
      <c r="B6935" t="s">
        <v>2124</v>
      </c>
      <c r="C6935" t="s">
        <v>4</v>
      </c>
      <c r="D6935">
        <v>2020</v>
      </c>
      <c r="E6935" s="3">
        <v>6</v>
      </c>
      <c r="F6935" s="21" t="s">
        <v>50</v>
      </c>
      <c r="G6935" s="1">
        <v>134</v>
      </c>
      <c r="H6935" s="1" t="s">
        <v>5906</v>
      </c>
      <c r="J6935" s="1" t="s">
        <v>10</v>
      </c>
      <c r="K6935" s="1" t="s">
        <v>5262</v>
      </c>
      <c r="L6935" s="1" t="s">
        <v>5263</v>
      </c>
      <c r="M6935" s="1" t="s">
        <v>6244</v>
      </c>
      <c r="N6935" s="1" t="s">
        <v>5264</v>
      </c>
      <c r="O6935" s="1">
        <v>44001</v>
      </c>
      <c r="P6935" s="1">
        <v>2271</v>
      </c>
      <c r="Q6935" s="1" t="s">
        <v>5265</v>
      </c>
    </row>
    <row r="6936" spans="1:17" x14ac:dyDescent="0.4">
      <c r="A6936" t="s">
        <v>48</v>
      </c>
      <c r="B6936" t="s">
        <v>2124</v>
      </c>
      <c r="C6936" t="s">
        <v>4</v>
      </c>
      <c r="D6936">
        <v>2020</v>
      </c>
      <c r="E6936" s="3">
        <v>6</v>
      </c>
      <c r="F6936" s="21" t="s">
        <v>50</v>
      </c>
      <c r="G6936" s="1">
        <v>135</v>
      </c>
      <c r="H6936" s="1" t="s">
        <v>5743</v>
      </c>
      <c r="J6936" s="1" t="s">
        <v>3664</v>
      </c>
      <c r="K6936" s="1" t="s">
        <v>5493</v>
      </c>
      <c r="L6936" s="1" t="s">
        <v>5494</v>
      </c>
      <c r="M6936" s="1" t="s">
        <v>6244</v>
      </c>
      <c r="N6936" s="1" t="s">
        <v>5495</v>
      </c>
      <c r="O6936" s="1">
        <v>44000</v>
      </c>
      <c r="P6936" s="1">
        <v>2238</v>
      </c>
      <c r="Q6936" s="1" t="s">
        <v>5496</v>
      </c>
    </row>
    <row r="6937" spans="1:17" x14ac:dyDescent="0.4">
      <c r="A6937" t="s">
        <v>48</v>
      </c>
      <c r="B6937" t="s">
        <v>2124</v>
      </c>
      <c r="C6937" t="s">
        <v>4</v>
      </c>
      <c r="D6937">
        <v>2020</v>
      </c>
      <c r="E6937" s="3">
        <v>6</v>
      </c>
      <c r="F6937" s="21" t="s">
        <v>50</v>
      </c>
      <c r="G6937" s="1">
        <v>136</v>
      </c>
      <c r="H6937" s="1" t="s">
        <v>5742</v>
      </c>
      <c r="J6937" s="1" t="s">
        <v>1597</v>
      </c>
      <c r="K6937" s="1" t="s">
        <v>5337</v>
      </c>
      <c r="L6937" s="1" t="s">
        <v>128</v>
      </c>
      <c r="M6937" s="1" t="s">
        <v>6244</v>
      </c>
      <c r="N6937" s="1" t="s">
        <v>5338</v>
      </c>
      <c r="O6937" s="1">
        <v>43977</v>
      </c>
      <c r="P6937" s="1">
        <v>2196</v>
      </c>
      <c r="Q6937" s="1" t="s">
        <v>5339</v>
      </c>
    </row>
    <row r="6938" spans="1:17" x14ac:dyDescent="0.4">
      <c r="A6938" t="s">
        <v>48</v>
      </c>
      <c r="B6938" t="s">
        <v>2124</v>
      </c>
      <c r="C6938" t="s">
        <v>4</v>
      </c>
      <c r="D6938">
        <v>2020</v>
      </c>
      <c r="E6938" s="3">
        <v>6</v>
      </c>
      <c r="F6938" s="21" t="s">
        <v>50</v>
      </c>
      <c r="G6938" s="1">
        <v>137</v>
      </c>
      <c r="H6938" s="1" t="s">
        <v>5773</v>
      </c>
      <c r="J6938" s="1" t="s">
        <v>3156</v>
      </c>
      <c r="K6938" s="1" t="s">
        <v>5406</v>
      </c>
      <c r="L6938" s="1" t="s">
        <v>5407</v>
      </c>
      <c r="M6938" s="1" t="s">
        <v>6244</v>
      </c>
      <c r="N6938" s="1" t="s">
        <v>5408</v>
      </c>
      <c r="O6938" s="1">
        <v>43774</v>
      </c>
      <c r="P6938" s="1">
        <v>2173</v>
      </c>
      <c r="Q6938" s="1" t="s">
        <v>5409</v>
      </c>
    </row>
    <row r="6939" spans="1:17" x14ac:dyDescent="0.4">
      <c r="A6939" t="s">
        <v>48</v>
      </c>
      <c r="B6939" t="s">
        <v>2124</v>
      </c>
      <c r="C6939" t="s">
        <v>4</v>
      </c>
      <c r="D6939">
        <v>2020</v>
      </c>
      <c r="E6939" s="3">
        <v>6</v>
      </c>
      <c r="F6939" s="21" t="s">
        <v>50</v>
      </c>
      <c r="G6939" s="1">
        <v>138</v>
      </c>
      <c r="H6939" s="1" t="s">
        <v>5749</v>
      </c>
      <c r="J6939" s="1" t="s">
        <v>27</v>
      </c>
      <c r="K6939" s="1" t="s">
        <v>718</v>
      </c>
      <c r="L6939" s="1" t="s">
        <v>71</v>
      </c>
      <c r="M6939" s="1" t="s">
        <v>6244</v>
      </c>
      <c r="N6939" s="1" t="s">
        <v>3359</v>
      </c>
      <c r="O6939" s="1">
        <v>43983</v>
      </c>
      <c r="P6939" s="1">
        <v>2163</v>
      </c>
      <c r="Q6939" s="1" t="s">
        <v>3360</v>
      </c>
    </row>
    <row r="6940" spans="1:17" x14ac:dyDescent="0.4">
      <c r="A6940" t="s">
        <v>48</v>
      </c>
      <c r="B6940" t="s">
        <v>2124</v>
      </c>
      <c r="C6940" t="s">
        <v>4</v>
      </c>
      <c r="D6940">
        <v>2020</v>
      </c>
      <c r="E6940" s="3">
        <v>6</v>
      </c>
      <c r="F6940" s="21" t="s">
        <v>50</v>
      </c>
      <c r="G6940" s="1">
        <v>139</v>
      </c>
      <c r="H6940" s="1" t="s">
        <v>5828</v>
      </c>
      <c r="J6940" s="1" t="s">
        <v>365</v>
      </c>
      <c r="K6940" s="1" t="s">
        <v>5140</v>
      </c>
      <c r="L6940" s="1" t="s">
        <v>2359</v>
      </c>
      <c r="M6940" s="1" t="s">
        <v>6244</v>
      </c>
      <c r="N6940" s="1" t="s">
        <v>5141</v>
      </c>
      <c r="O6940" s="1">
        <v>43941</v>
      </c>
      <c r="P6940" s="1">
        <v>2144</v>
      </c>
      <c r="Q6940" s="1" t="s">
        <v>5142</v>
      </c>
    </row>
    <row r="6941" spans="1:17" x14ac:dyDescent="0.4">
      <c r="A6941" t="s">
        <v>48</v>
      </c>
      <c r="B6941" t="s">
        <v>2124</v>
      </c>
      <c r="C6941" t="s">
        <v>4</v>
      </c>
      <c r="D6941">
        <v>2020</v>
      </c>
      <c r="E6941" s="3">
        <v>6</v>
      </c>
      <c r="F6941" s="21" t="s">
        <v>50</v>
      </c>
      <c r="G6941" s="1">
        <v>140</v>
      </c>
      <c r="H6941" s="1" t="s">
        <v>5764</v>
      </c>
      <c r="J6941" s="1" t="s">
        <v>17</v>
      </c>
      <c r="K6941" s="1" t="s">
        <v>3315</v>
      </c>
      <c r="L6941" s="1" t="s">
        <v>688</v>
      </c>
      <c r="M6941" s="1" t="s">
        <v>6244</v>
      </c>
      <c r="N6941" s="1" t="s">
        <v>3316</v>
      </c>
      <c r="O6941" s="1">
        <v>42573</v>
      </c>
      <c r="P6941" s="1">
        <v>2111</v>
      </c>
      <c r="Q6941" s="1" t="s">
        <v>3317</v>
      </c>
    </row>
    <row r="6942" spans="1:17" x14ac:dyDescent="0.4">
      <c r="A6942" t="s">
        <v>48</v>
      </c>
      <c r="B6942" t="s">
        <v>2124</v>
      </c>
      <c r="C6942" t="s">
        <v>4</v>
      </c>
      <c r="D6942">
        <v>2020</v>
      </c>
      <c r="E6942" s="3">
        <v>6</v>
      </c>
      <c r="F6942" s="21" t="s">
        <v>50</v>
      </c>
      <c r="G6942" s="1">
        <v>141</v>
      </c>
      <c r="H6942" s="1" t="s">
        <v>5774</v>
      </c>
      <c r="J6942" s="1" t="s">
        <v>1312</v>
      </c>
      <c r="K6942" s="1" t="s">
        <v>5201</v>
      </c>
      <c r="L6942" s="1" t="s">
        <v>3559</v>
      </c>
      <c r="M6942" s="1" t="s">
        <v>6244</v>
      </c>
      <c r="N6942" s="1" t="s">
        <v>5202</v>
      </c>
      <c r="O6942" s="1">
        <v>43991</v>
      </c>
      <c r="P6942" s="1">
        <v>2090</v>
      </c>
      <c r="Q6942" s="1" t="s">
        <v>5203</v>
      </c>
    </row>
    <row r="6943" spans="1:17" x14ac:dyDescent="0.4">
      <c r="A6943" t="s">
        <v>48</v>
      </c>
      <c r="B6943" t="s">
        <v>2124</v>
      </c>
      <c r="C6943" t="s">
        <v>4</v>
      </c>
      <c r="D6943">
        <v>2020</v>
      </c>
      <c r="E6943" s="3">
        <v>6</v>
      </c>
      <c r="F6943" s="21" t="s">
        <v>50</v>
      </c>
      <c r="G6943" s="1">
        <v>142</v>
      </c>
      <c r="H6943" s="1" t="s">
        <v>6168</v>
      </c>
      <c r="J6943" s="1" t="s">
        <v>178</v>
      </c>
      <c r="K6943" s="1" t="s">
        <v>6275</v>
      </c>
      <c r="L6943" s="1" t="s">
        <v>6276</v>
      </c>
      <c r="M6943" s="1" t="s">
        <v>6244</v>
      </c>
      <c r="O6943" s="1">
        <v>43972</v>
      </c>
      <c r="P6943" s="1">
        <v>2052</v>
      </c>
      <c r="Q6943" s="1" t="s">
        <v>6277</v>
      </c>
    </row>
    <row r="6944" spans="1:17" x14ac:dyDescent="0.4">
      <c r="A6944" t="s">
        <v>48</v>
      </c>
      <c r="B6944" t="s">
        <v>2124</v>
      </c>
      <c r="C6944" t="s">
        <v>4</v>
      </c>
      <c r="D6944">
        <v>2020</v>
      </c>
      <c r="E6944" s="3">
        <v>6</v>
      </c>
      <c r="F6944" s="21" t="s">
        <v>50</v>
      </c>
      <c r="G6944" s="1">
        <v>143</v>
      </c>
      <c r="H6944" s="1" t="s">
        <v>5926</v>
      </c>
      <c r="J6944" s="1" t="s">
        <v>365</v>
      </c>
      <c r="K6944" s="1" t="s">
        <v>5706</v>
      </c>
      <c r="L6944" s="1" t="s">
        <v>5707</v>
      </c>
      <c r="M6944" s="1" t="s">
        <v>6244</v>
      </c>
      <c r="N6944" s="1" t="s">
        <v>5708</v>
      </c>
      <c r="O6944" s="1">
        <v>44007</v>
      </c>
      <c r="P6944" s="1">
        <v>2051</v>
      </c>
      <c r="Q6944" s="1" t="s">
        <v>5709</v>
      </c>
    </row>
    <row r="6945" spans="1:17" x14ac:dyDescent="0.4">
      <c r="A6945" t="s">
        <v>48</v>
      </c>
      <c r="B6945" t="s">
        <v>2124</v>
      </c>
      <c r="C6945" t="s">
        <v>4</v>
      </c>
      <c r="D6945">
        <v>2020</v>
      </c>
      <c r="E6945" s="3">
        <v>6</v>
      </c>
      <c r="F6945" s="21" t="s">
        <v>50</v>
      </c>
      <c r="G6945" s="1">
        <v>144</v>
      </c>
      <c r="H6945" s="1" t="s">
        <v>5829</v>
      </c>
      <c r="J6945" s="1" t="s">
        <v>3156</v>
      </c>
      <c r="K6945" s="1" t="s">
        <v>2156</v>
      </c>
      <c r="L6945" s="1" t="s">
        <v>912</v>
      </c>
      <c r="M6945" s="1" t="s">
        <v>6244</v>
      </c>
      <c r="N6945" s="1" t="s">
        <v>5404</v>
      </c>
      <c r="O6945" s="1">
        <v>43996</v>
      </c>
      <c r="P6945" s="1">
        <v>2051</v>
      </c>
      <c r="Q6945" s="1" t="s">
        <v>5405</v>
      </c>
    </row>
    <row r="6946" spans="1:17" x14ac:dyDescent="0.4">
      <c r="A6946" t="s">
        <v>48</v>
      </c>
      <c r="B6946" t="s">
        <v>2124</v>
      </c>
      <c r="C6946" t="s">
        <v>4</v>
      </c>
      <c r="D6946">
        <v>2020</v>
      </c>
      <c r="E6946" s="3">
        <v>6</v>
      </c>
      <c r="F6946" s="21" t="s">
        <v>50</v>
      </c>
      <c r="G6946" s="1">
        <v>145</v>
      </c>
      <c r="H6946" s="1" t="s">
        <v>5946</v>
      </c>
      <c r="J6946" s="1" t="s">
        <v>178</v>
      </c>
      <c r="K6946" s="1" t="s">
        <v>3403</v>
      </c>
      <c r="L6946" s="1" t="s">
        <v>3404</v>
      </c>
      <c r="M6946" s="1" t="s">
        <v>6244</v>
      </c>
      <c r="O6946" s="1">
        <v>43811</v>
      </c>
      <c r="P6946" s="1">
        <v>2025</v>
      </c>
      <c r="Q6946" s="1" t="s">
        <v>3405</v>
      </c>
    </row>
    <row r="6947" spans="1:17" x14ac:dyDescent="0.4">
      <c r="A6947" t="s">
        <v>48</v>
      </c>
      <c r="B6947" t="s">
        <v>2124</v>
      </c>
      <c r="C6947" t="s">
        <v>4</v>
      </c>
      <c r="D6947">
        <v>2020</v>
      </c>
      <c r="E6947" s="3">
        <v>6</v>
      </c>
      <c r="F6947" s="21" t="s">
        <v>50</v>
      </c>
      <c r="G6947" s="1">
        <v>146</v>
      </c>
      <c r="H6947" s="1" t="s">
        <v>5765</v>
      </c>
      <c r="J6947" s="1" t="s">
        <v>20</v>
      </c>
      <c r="K6947" s="1" t="s">
        <v>5319</v>
      </c>
      <c r="L6947" s="1" t="s">
        <v>5320</v>
      </c>
      <c r="M6947" s="1" t="s">
        <v>6244</v>
      </c>
      <c r="N6947" s="1" t="s">
        <v>5321</v>
      </c>
      <c r="O6947" s="1">
        <v>44000</v>
      </c>
      <c r="P6947" s="1">
        <v>1989</v>
      </c>
      <c r="Q6947" s="1" t="s">
        <v>5322</v>
      </c>
    </row>
    <row r="6948" spans="1:17" x14ac:dyDescent="0.4">
      <c r="A6948" t="s">
        <v>48</v>
      </c>
      <c r="B6948" t="s">
        <v>2124</v>
      </c>
      <c r="C6948" t="s">
        <v>4</v>
      </c>
      <c r="D6948">
        <v>2020</v>
      </c>
      <c r="E6948" s="3">
        <v>6</v>
      </c>
      <c r="F6948" s="21" t="s">
        <v>50</v>
      </c>
      <c r="G6948" s="1">
        <v>147</v>
      </c>
      <c r="H6948" s="1" t="s">
        <v>5822</v>
      </c>
      <c r="J6948" s="1" t="s">
        <v>317</v>
      </c>
      <c r="K6948" s="1" t="s">
        <v>5217</v>
      </c>
      <c r="L6948" s="1" t="s">
        <v>3559</v>
      </c>
      <c r="M6948" s="1" t="s">
        <v>6244</v>
      </c>
      <c r="N6948" s="1" t="s">
        <v>5218</v>
      </c>
      <c r="O6948" s="1">
        <v>42849</v>
      </c>
      <c r="P6948" s="1">
        <v>1983</v>
      </c>
      <c r="Q6948" s="1" t="s">
        <v>5219</v>
      </c>
    </row>
    <row r="6949" spans="1:17" x14ac:dyDescent="0.4">
      <c r="A6949" t="s">
        <v>48</v>
      </c>
      <c r="B6949" t="s">
        <v>2124</v>
      </c>
      <c r="C6949" t="s">
        <v>4</v>
      </c>
      <c r="D6949">
        <v>2020</v>
      </c>
      <c r="E6949" s="3">
        <v>6</v>
      </c>
      <c r="F6949" s="21" t="s">
        <v>50</v>
      </c>
      <c r="G6949" s="1">
        <v>148</v>
      </c>
      <c r="H6949" s="1" t="s">
        <v>5792</v>
      </c>
      <c r="J6949" s="1" t="s">
        <v>178</v>
      </c>
      <c r="K6949" s="1" t="s">
        <v>5702</v>
      </c>
      <c r="L6949" s="1" t="s">
        <v>5703</v>
      </c>
      <c r="M6949" s="1" t="s">
        <v>6244</v>
      </c>
      <c r="N6949" s="1" t="s">
        <v>5704</v>
      </c>
      <c r="O6949" s="1">
        <v>42954</v>
      </c>
      <c r="P6949" s="1">
        <v>1971</v>
      </c>
      <c r="Q6949" s="1" t="s">
        <v>5705</v>
      </c>
    </row>
    <row r="6950" spans="1:17" x14ac:dyDescent="0.4">
      <c r="A6950" t="s">
        <v>48</v>
      </c>
      <c r="B6950" t="s">
        <v>2124</v>
      </c>
      <c r="C6950" t="s">
        <v>4</v>
      </c>
      <c r="D6950">
        <v>2020</v>
      </c>
      <c r="E6950" s="3">
        <v>6</v>
      </c>
      <c r="F6950" s="21" t="s">
        <v>50</v>
      </c>
      <c r="G6950" s="1">
        <v>149</v>
      </c>
      <c r="H6950" s="1" t="s">
        <v>5750</v>
      </c>
      <c r="J6950" s="1" t="s">
        <v>304</v>
      </c>
      <c r="K6950" s="1" t="s">
        <v>5518</v>
      </c>
      <c r="L6950" s="1" t="s">
        <v>301</v>
      </c>
      <c r="M6950" s="1" t="s">
        <v>6244</v>
      </c>
      <c r="N6950" s="1" t="s">
        <v>5519</v>
      </c>
      <c r="O6950" s="1">
        <v>44011</v>
      </c>
      <c r="P6950" s="1">
        <v>1950</v>
      </c>
      <c r="Q6950" s="1" t="s">
        <v>5520</v>
      </c>
    </row>
    <row r="6951" spans="1:17" x14ac:dyDescent="0.4">
      <c r="A6951" t="s">
        <v>48</v>
      </c>
      <c r="B6951" t="s">
        <v>2124</v>
      </c>
      <c r="C6951" t="s">
        <v>4</v>
      </c>
      <c r="D6951">
        <v>2020</v>
      </c>
      <c r="E6951" s="3">
        <v>6</v>
      </c>
      <c r="F6951" s="21" t="s">
        <v>50</v>
      </c>
      <c r="G6951" s="1">
        <v>150</v>
      </c>
      <c r="H6951" s="1" t="s">
        <v>5750</v>
      </c>
      <c r="J6951" s="1" t="s">
        <v>10</v>
      </c>
      <c r="K6951" s="1" t="s">
        <v>5572</v>
      </c>
      <c r="L6951" s="1" t="s">
        <v>5573</v>
      </c>
      <c r="M6951" s="1" t="s">
        <v>6244</v>
      </c>
      <c r="O6951" s="1">
        <v>43484</v>
      </c>
      <c r="P6951" s="1">
        <v>1949</v>
      </c>
      <c r="Q6951" s="1" t="s">
        <v>5574</v>
      </c>
    </row>
    <row r="6952" spans="1:17" x14ac:dyDescent="0.4">
      <c r="A6952" t="s">
        <v>48</v>
      </c>
      <c r="B6952" t="s">
        <v>2124</v>
      </c>
      <c r="C6952" t="s">
        <v>4</v>
      </c>
      <c r="D6952">
        <v>2020</v>
      </c>
      <c r="E6952" s="3">
        <v>6</v>
      </c>
      <c r="F6952" s="21" t="s">
        <v>50</v>
      </c>
      <c r="G6952" s="1">
        <v>151</v>
      </c>
      <c r="H6952" s="1" t="s">
        <v>5765</v>
      </c>
      <c r="J6952" s="1" t="s">
        <v>415</v>
      </c>
      <c r="K6952" s="1" t="s">
        <v>5235</v>
      </c>
      <c r="L6952" s="1" t="s">
        <v>2408</v>
      </c>
      <c r="M6952" s="1" t="s">
        <v>6244</v>
      </c>
      <c r="N6952" s="1" t="s">
        <v>5236</v>
      </c>
      <c r="O6952" s="1">
        <v>42563</v>
      </c>
      <c r="P6952" s="1">
        <v>1936</v>
      </c>
      <c r="Q6952" s="1" t="s">
        <v>5237</v>
      </c>
    </row>
    <row r="6953" spans="1:17" x14ac:dyDescent="0.4">
      <c r="A6953" t="s">
        <v>48</v>
      </c>
      <c r="B6953" t="s">
        <v>2124</v>
      </c>
      <c r="C6953" t="s">
        <v>4</v>
      </c>
      <c r="D6953">
        <v>2020</v>
      </c>
      <c r="E6953" s="3">
        <v>6</v>
      </c>
      <c r="F6953" s="21" t="s">
        <v>50</v>
      </c>
      <c r="G6953" s="1">
        <v>152</v>
      </c>
      <c r="H6953" s="1" t="s">
        <v>5906</v>
      </c>
      <c r="J6953" s="1" t="s">
        <v>3156</v>
      </c>
      <c r="K6953" s="1" t="s">
        <v>2448</v>
      </c>
      <c r="L6953" s="1" t="s">
        <v>4090</v>
      </c>
      <c r="M6953" s="1" t="s">
        <v>6244</v>
      </c>
      <c r="N6953" s="1" t="s">
        <v>4091</v>
      </c>
      <c r="O6953" s="1">
        <v>43992</v>
      </c>
      <c r="P6953" s="1">
        <v>1930</v>
      </c>
      <c r="Q6953" s="1" t="s">
        <v>4092</v>
      </c>
    </row>
    <row r="6954" spans="1:17" x14ac:dyDescent="0.4">
      <c r="A6954" t="s">
        <v>48</v>
      </c>
      <c r="B6954" t="s">
        <v>2124</v>
      </c>
      <c r="C6954" t="s">
        <v>4</v>
      </c>
      <c r="D6954">
        <v>2020</v>
      </c>
      <c r="E6954" s="3">
        <v>6</v>
      </c>
      <c r="F6954" s="21" t="s">
        <v>50</v>
      </c>
      <c r="G6954" s="1">
        <v>153</v>
      </c>
      <c r="H6954" s="1" t="s">
        <v>5814</v>
      </c>
      <c r="J6954" s="1" t="s">
        <v>178</v>
      </c>
      <c r="K6954" s="1" t="s">
        <v>5245</v>
      </c>
      <c r="L6954" s="1" t="s">
        <v>5114</v>
      </c>
      <c r="M6954" s="1" t="s">
        <v>6244</v>
      </c>
      <c r="N6954" s="1" t="s">
        <v>5246</v>
      </c>
      <c r="O6954" s="1">
        <v>44007</v>
      </c>
      <c r="P6954" s="1">
        <v>1926</v>
      </c>
      <c r="Q6954" s="1" t="s">
        <v>5247</v>
      </c>
    </row>
    <row r="6955" spans="1:17" x14ac:dyDescent="0.4">
      <c r="A6955" t="s">
        <v>48</v>
      </c>
      <c r="B6955" t="s">
        <v>2124</v>
      </c>
      <c r="C6955" t="s">
        <v>4</v>
      </c>
      <c r="D6955">
        <v>2020</v>
      </c>
      <c r="E6955" s="3">
        <v>6</v>
      </c>
      <c r="F6955" s="21" t="s">
        <v>50</v>
      </c>
      <c r="G6955" s="1">
        <v>154</v>
      </c>
      <c r="H6955" s="1" t="s">
        <v>5746</v>
      </c>
      <c r="J6955" s="1" t="s">
        <v>3156</v>
      </c>
      <c r="K6955" s="1" t="s">
        <v>2206</v>
      </c>
      <c r="L6955" s="1" t="s">
        <v>2207</v>
      </c>
      <c r="M6955" s="1" t="s">
        <v>6244</v>
      </c>
      <c r="N6955" s="1" t="s">
        <v>5352</v>
      </c>
      <c r="O6955" s="1">
        <v>43966</v>
      </c>
      <c r="P6955" s="1">
        <v>1899</v>
      </c>
      <c r="Q6955" s="1" t="s">
        <v>5353</v>
      </c>
    </row>
    <row r="6956" spans="1:17" x14ac:dyDescent="0.4">
      <c r="A6956" t="s">
        <v>48</v>
      </c>
      <c r="B6956" t="s">
        <v>2124</v>
      </c>
      <c r="C6956" t="s">
        <v>4</v>
      </c>
      <c r="D6956">
        <v>2020</v>
      </c>
      <c r="E6956" s="3">
        <v>6</v>
      </c>
      <c r="F6956" s="21" t="s">
        <v>50</v>
      </c>
      <c r="G6956" s="1">
        <v>155</v>
      </c>
      <c r="H6956" s="1" t="s">
        <v>5745</v>
      </c>
      <c r="J6956" s="1" t="s">
        <v>17</v>
      </c>
      <c r="K6956" s="1" t="s">
        <v>2257</v>
      </c>
      <c r="L6956" s="1" t="s">
        <v>2258</v>
      </c>
      <c r="M6956" s="1" t="s">
        <v>6244</v>
      </c>
      <c r="N6956" s="1" t="s">
        <v>5387</v>
      </c>
      <c r="O6956" s="1">
        <v>44001</v>
      </c>
      <c r="P6956" s="1">
        <v>1871</v>
      </c>
      <c r="Q6956" s="1" t="s">
        <v>5388</v>
      </c>
    </row>
    <row r="6957" spans="1:17" x14ac:dyDescent="0.4">
      <c r="A6957" t="s">
        <v>48</v>
      </c>
      <c r="B6957" t="s">
        <v>2124</v>
      </c>
      <c r="C6957" t="s">
        <v>4</v>
      </c>
      <c r="D6957">
        <v>2020</v>
      </c>
      <c r="E6957" s="3">
        <v>6</v>
      </c>
      <c r="F6957" s="21" t="s">
        <v>50</v>
      </c>
      <c r="G6957" s="1">
        <v>156</v>
      </c>
      <c r="H6957" s="1" t="s">
        <v>5912</v>
      </c>
      <c r="J6957" s="1" t="s">
        <v>1312</v>
      </c>
      <c r="K6957" s="1" t="s">
        <v>2452</v>
      </c>
      <c r="L6957" s="1" t="s">
        <v>2453</v>
      </c>
      <c r="M6957" s="1" t="s">
        <v>6244</v>
      </c>
      <c r="N6957" s="1" t="s">
        <v>5608</v>
      </c>
      <c r="O6957" s="1">
        <v>44000</v>
      </c>
      <c r="P6957" s="1">
        <v>1853</v>
      </c>
      <c r="Q6957" s="1" t="s">
        <v>5609</v>
      </c>
    </row>
    <row r="6958" spans="1:17" x14ac:dyDescent="0.4">
      <c r="A6958" t="s">
        <v>48</v>
      </c>
      <c r="B6958" t="s">
        <v>2124</v>
      </c>
      <c r="C6958" t="s">
        <v>4</v>
      </c>
      <c r="D6958">
        <v>2020</v>
      </c>
      <c r="E6958" s="3">
        <v>6</v>
      </c>
      <c r="F6958" s="21" t="s">
        <v>50</v>
      </c>
      <c r="G6958" s="1">
        <v>157</v>
      </c>
      <c r="H6958" s="1" t="s">
        <v>62</v>
      </c>
      <c r="J6958" s="1" t="s">
        <v>415</v>
      </c>
      <c r="K6958" s="1" t="s">
        <v>5470</v>
      </c>
      <c r="L6958" s="1" t="s">
        <v>2171</v>
      </c>
      <c r="M6958" s="1" t="s">
        <v>6244</v>
      </c>
      <c r="N6958" s="1" t="s">
        <v>5471</v>
      </c>
      <c r="O6958" s="1">
        <v>42823</v>
      </c>
      <c r="P6958" s="1">
        <v>1853</v>
      </c>
      <c r="Q6958" s="1" t="s">
        <v>5472</v>
      </c>
    </row>
    <row r="6959" spans="1:17" x14ac:dyDescent="0.4">
      <c r="A6959" t="s">
        <v>48</v>
      </c>
      <c r="B6959" t="s">
        <v>2124</v>
      </c>
      <c r="C6959" t="s">
        <v>4</v>
      </c>
      <c r="D6959">
        <v>2020</v>
      </c>
      <c r="E6959" s="3">
        <v>6</v>
      </c>
      <c r="F6959" s="21" t="s">
        <v>50</v>
      </c>
      <c r="G6959" s="1">
        <v>158</v>
      </c>
      <c r="H6959" s="1" t="s">
        <v>5886</v>
      </c>
      <c r="J6959" s="1" t="s">
        <v>178</v>
      </c>
      <c r="K6959" s="1" t="s">
        <v>5537</v>
      </c>
      <c r="L6959" s="1" t="s">
        <v>2283</v>
      </c>
      <c r="M6959" s="1" t="s">
        <v>6244</v>
      </c>
      <c r="N6959" s="1" t="s">
        <v>5538</v>
      </c>
      <c r="O6959" s="1">
        <v>43572</v>
      </c>
      <c r="P6959" s="1">
        <v>1846</v>
      </c>
      <c r="Q6959" s="1" t="s">
        <v>5539</v>
      </c>
    </row>
    <row r="6960" spans="1:17" x14ac:dyDescent="0.4">
      <c r="A6960" t="s">
        <v>48</v>
      </c>
      <c r="B6960" t="s">
        <v>2124</v>
      </c>
      <c r="C6960" t="s">
        <v>4</v>
      </c>
      <c r="D6960">
        <v>2020</v>
      </c>
      <c r="E6960" s="3">
        <v>6</v>
      </c>
      <c r="F6960" s="21" t="s">
        <v>50</v>
      </c>
      <c r="G6960" s="1">
        <v>159</v>
      </c>
      <c r="H6960" s="1" t="s">
        <v>6174</v>
      </c>
      <c r="J6960" s="1" t="s">
        <v>317</v>
      </c>
      <c r="K6960" s="1" t="s">
        <v>2443</v>
      </c>
      <c r="L6960" s="1" t="s">
        <v>3559</v>
      </c>
      <c r="M6960" s="1" t="s">
        <v>6244</v>
      </c>
      <c r="N6960" s="1" t="s">
        <v>5199</v>
      </c>
      <c r="O6960" s="1">
        <v>41704</v>
      </c>
      <c r="P6960" s="1">
        <v>1753</v>
      </c>
      <c r="Q6960" s="1" t="s">
        <v>5200</v>
      </c>
    </row>
    <row r="6961" spans="1:17" x14ac:dyDescent="0.4">
      <c r="A6961" t="s">
        <v>48</v>
      </c>
      <c r="B6961" t="s">
        <v>2124</v>
      </c>
      <c r="C6961" t="s">
        <v>4</v>
      </c>
      <c r="D6961">
        <v>2020</v>
      </c>
      <c r="E6961" s="3">
        <v>6</v>
      </c>
      <c r="F6961" s="21" t="s">
        <v>50</v>
      </c>
      <c r="G6961" s="1">
        <v>160</v>
      </c>
      <c r="H6961" s="1" t="s">
        <v>5838</v>
      </c>
      <c r="J6961" s="1" t="s">
        <v>178</v>
      </c>
      <c r="K6961" s="1" t="s">
        <v>3721</v>
      </c>
      <c r="L6961" s="1" t="s">
        <v>3722</v>
      </c>
      <c r="M6961" s="1" t="s">
        <v>6244</v>
      </c>
      <c r="O6961" s="1">
        <v>43885</v>
      </c>
      <c r="P6961" s="1">
        <v>1717</v>
      </c>
      <c r="Q6961" s="1" t="s">
        <v>3723</v>
      </c>
    </row>
    <row r="6962" spans="1:17" x14ac:dyDescent="0.4">
      <c r="A6962" t="s">
        <v>48</v>
      </c>
      <c r="B6962" t="s">
        <v>2124</v>
      </c>
      <c r="C6962" t="s">
        <v>4</v>
      </c>
      <c r="D6962">
        <v>2020</v>
      </c>
      <c r="E6962" s="3">
        <v>6</v>
      </c>
      <c r="F6962" s="21" t="s">
        <v>50</v>
      </c>
      <c r="G6962" s="1">
        <v>161</v>
      </c>
      <c r="H6962" s="1" t="s">
        <v>5801</v>
      </c>
      <c r="J6962" s="1" t="s">
        <v>1312</v>
      </c>
      <c r="K6962" s="1" t="s">
        <v>5433</v>
      </c>
      <c r="L6962" s="1" t="s">
        <v>5434</v>
      </c>
      <c r="M6962" s="1" t="s">
        <v>6244</v>
      </c>
      <c r="N6962" s="1" t="s">
        <v>5435</v>
      </c>
      <c r="O6962" s="1">
        <v>43307</v>
      </c>
      <c r="P6962" s="1">
        <v>1689</v>
      </c>
      <c r="Q6962" s="1" t="s">
        <v>5436</v>
      </c>
    </row>
    <row r="6963" spans="1:17" x14ac:dyDescent="0.4">
      <c r="A6963" t="s">
        <v>48</v>
      </c>
      <c r="B6963" t="s">
        <v>2124</v>
      </c>
      <c r="C6963" t="s">
        <v>4</v>
      </c>
      <c r="D6963">
        <v>2020</v>
      </c>
      <c r="E6963" s="3">
        <v>6</v>
      </c>
      <c r="F6963" s="21" t="s">
        <v>50</v>
      </c>
      <c r="G6963" s="1">
        <v>162</v>
      </c>
      <c r="H6963" s="1" t="s">
        <v>5843</v>
      </c>
      <c r="J6963" s="1" t="s">
        <v>365</v>
      </c>
      <c r="K6963" s="1" t="s">
        <v>5481</v>
      </c>
      <c r="L6963" s="1" t="s">
        <v>5482</v>
      </c>
      <c r="M6963" s="1" t="s">
        <v>6244</v>
      </c>
      <c r="N6963" s="1" t="s">
        <v>5483</v>
      </c>
      <c r="O6963" s="1">
        <v>44004</v>
      </c>
      <c r="P6963" s="1">
        <v>1671</v>
      </c>
      <c r="Q6963" s="1" t="s">
        <v>5484</v>
      </c>
    </row>
    <row r="6964" spans="1:17" x14ac:dyDescent="0.4">
      <c r="A6964" t="s">
        <v>48</v>
      </c>
      <c r="B6964" t="s">
        <v>2124</v>
      </c>
      <c r="C6964" t="s">
        <v>4</v>
      </c>
      <c r="D6964">
        <v>2020</v>
      </c>
      <c r="E6964" s="3">
        <v>6</v>
      </c>
      <c r="F6964" s="21" t="s">
        <v>50</v>
      </c>
      <c r="G6964" s="1">
        <v>163</v>
      </c>
      <c r="H6964" s="1" t="s">
        <v>5799</v>
      </c>
      <c r="J6964" s="1" t="s">
        <v>317</v>
      </c>
      <c r="K6964" s="1" t="s">
        <v>5401</v>
      </c>
      <c r="L6964" s="1" t="s">
        <v>734</v>
      </c>
      <c r="M6964" s="1" t="s">
        <v>6244</v>
      </c>
      <c r="N6964" s="1" t="s">
        <v>5402</v>
      </c>
      <c r="O6964" s="1">
        <v>43986</v>
      </c>
      <c r="P6964" s="1">
        <v>1668</v>
      </c>
      <c r="Q6964" s="1" t="s">
        <v>5403</v>
      </c>
    </row>
    <row r="6965" spans="1:17" x14ac:dyDescent="0.4">
      <c r="A6965" t="s">
        <v>48</v>
      </c>
      <c r="B6965" t="s">
        <v>2124</v>
      </c>
      <c r="C6965" t="s">
        <v>4</v>
      </c>
      <c r="D6965">
        <v>2020</v>
      </c>
      <c r="E6965" s="3">
        <v>6</v>
      </c>
      <c r="F6965" s="21" t="s">
        <v>50</v>
      </c>
      <c r="G6965" s="1">
        <v>164</v>
      </c>
      <c r="H6965" s="1" t="s">
        <v>5743</v>
      </c>
      <c r="J6965" s="1" t="s">
        <v>3156</v>
      </c>
      <c r="K6965" s="1" t="s">
        <v>5443</v>
      </c>
      <c r="L6965" s="1" t="s">
        <v>2254</v>
      </c>
      <c r="M6965" s="1" t="s">
        <v>6244</v>
      </c>
      <c r="N6965" s="1" t="s">
        <v>5444</v>
      </c>
      <c r="O6965" s="1">
        <v>43845</v>
      </c>
      <c r="P6965" s="1">
        <v>1601</v>
      </c>
      <c r="Q6965" s="1" t="s">
        <v>5445</v>
      </c>
    </row>
    <row r="6966" spans="1:17" x14ac:dyDescent="0.4">
      <c r="A6966" t="s">
        <v>48</v>
      </c>
      <c r="B6966" t="s">
        <v>2124</v>
      </c>
      <c r="C6966" t="s">
        <v>4</v>
      </c>
      <c r="D6966">
        <v>2020</v>
      </c>
      <c r="E6966" s="3">
        <v>6</v>
      </c>
      <c r="F6966" s="21" t="s">
        <v>50</v>
      </c>
      <c r="G6966" s="1">
        <v>165</v>
      </c>
      <c r="H6966" s="1" t="s">
        <v>6278</v>
      </c>
      <c r="J6966" s="1" t="s">
        <v>10</v>
      </c>
      <c r="K6966" s="1" t="s">
        <v>3739</v>
      </c>
      <c r="L6966" s="1" t="s">
        <v>71</v>
      </c>
      <c r="M6966" s="1" t="s">
        <v>6244</v>
      </c>
      <c r="N6966" s="1" t="s">
        <v>3740</v>
      </c>
      <c r="O6966" s="1">
        <v>44000</v>
      </c>
      <c r="P6966" s="1">
        <v>1579</v>
      </c>
      <c r="Q6966" s="1" t="s">
        <v>3741</v>
      </c>
    </row>
    <row r="6967" spans="1:17" x14ac:dyDescent="0.4">
      <c r="A6967" t="s">
        <v>48</v>
      </c>
      <c r="B6967" t="s">
        <v>2124</v>
      </c>
      <c r="C6967" t="s">
        <v>4</v>
      </c>
      <c r="D6967">
        <v>2020</v>
      </c>
      <c r="E6967" s="3">
        <v>6</v>
      </c>
      <c r="F6967" s="21" t="s">
        <v>50</v>
      </c>
      <c r="G6967" s="1">
        <v>166</v>
      </c>
      <c r="H6967" s="1" t="s">
        <v>5744</v>
      </c>
      <c r="J6967" s="1" t="s">
        <v>3156</v>
      </c>
      <c r="K6967" s="1" t="s">
        <v>2217</v>
      </c>
      <c r="L6967" s="1" t="s">
        <v>5718</v>
      </c>
      <c r="M6967" s="1" t="s">
        <v>6244</v>
      </c>
      <c r="N6967" s="1" t="s">
        <v>5719</v>
      </c>
      <c r="O6967" s="1">
        <v>44004</v>
      </c>
      <c r="P6967" s="1">
        <v>1572</v>
      </c>
      <c r="Q6967" s="1" t="s">
        <v>5720</v>
      </c>
    </row>
    <row r="6968" spans="1:17" x14ac:dyDescent="0.4">
      <c r="A6968" t="s">
        <v>48</v>
      </c>
      <c r="B6968" t="s">
        <v>2124</v>
      </c>
      <c r="C6968" t="s">
        <v>4</v>
      </c>
      <c r="D6968">
        <v>2020</v>
      </c>
      <c r="E6968" s="3">
        <v>6</v>
      </c>
      <c r="F6968" s="21" t="s">
        <v>50</v>
      </c>
      <c r="G6968" s="1">
        <v>167</v>
      </c>
      <c r="H6968" s="1" t="s">
        <v>5745</v>
      </c>
      <c r="J6968" s="1" t="s">
        <v>304</v>
      </c>
      <c r="K6968" s="1" t="s">
        <v>5457</v>
      </c>
      <c r="L6968" s="1" t="s">
        <v>2408</v>
      </c>
      <c r="M6968" s="1" t="s">
        <v>6244</v>
      </c>
      <c r="N6968" s="1" t="s">
        <v>5458</v>
      </c>
      <c r="O6968" s="1">
        <v>43908</v>
      </c>
      <c r="P6968" s="1">
        <v>1562</v>
      </c>
      <c r="Q6968" s="1" t="s">
        <v>5459</v>
      </c>
    </row>
    <row r="6969" spans="1:17" x14ac:dyDescent="0.4">
      <c r="A6969" t="s">
        <v>48</v>
      </c>
      <c r="B6969" t="s">
        <v>2124</v>
      </c>
      <c r="C6969" t="s">
        <v>4</v>
      </c>
      <c r="D6969">
        <v>2020</v>
      </c>
      <c r="E6969" s="3">
        <v>6</v>
      </c>
      <c r="F6969" s="21" t="s">
        <v>50</v>
      </c>
      <c r="G6969" s="1">
        <v>168</v>
      </c>
      <c r="H6969" s="1" t="s">
        <v>5743</v>
      </c>
      <c r="J6969" s="1" t="s">
        <v>365</v>
      </c>
      <c r="K6969" s="1" t="s">
        <v>5714</v>
      </c>
      <c r="L6969" s="1" t="s">
        <v>5715</v>
      </c>
      <c r="M6969" s="1" t="s">
        <v>6244</v>
      </c>
      <c r="N6969" s="1" t="s">
        <v>5716</v>
      </c>
      <c r="O6969" s="1">
        <v>44004</v>
      </c>
      <c r="P6969" s="1">
        <v>1561</v>
      </c>
      <c r="Q6969" s="1" t="s">
        <v>5717</v>
      </c>
    </row>
    <row r="6970" spans="1:17" x14ac:dyDescent="0.4">
      <c r="A6970" t="s">
        <v>48</v>
      </c>
      <c r="B6970" t="s">
        <v>2124</v>
      </c>
      <c r="C6970" t="s">
        <v>4</v>
      </c>
      <c r="D6970">
        <v>2020</v>
      </c>
      <c r="E6970" s="3">
        <v>6</v>
      </c>
      <c r="F6970" s="21" t="s">
        <v>50</v>
      </c>
      <c r="G6970" s="1">
        <v>169</v>
      </c>
      <c r="H6970" s="1" t="s">
        <v>5804</v>
      </c>
      <c r="J6970" s="1" t="s">
        <v>1312</v>
      </c>
      <c r="K6970" s="1" t="s">
        <v>1196</v>
      </c>
      <c r="L6970" s="1" t="s">
        <v>1197</v>
      </c>
      <c r="M6970" s="1" t="s">
        <v>4139</v>
      </c>
      <c r="N6970" s="1" t="s">
        <v>4140</v>
      </c>
      <c r="O6970" s="1">
        <v>44005</v>
      </c>
      <c r="P6970" s="1">
        <v>1553</v>
      </c>
      <c r="Q6970" s="1" t="s">
        <v>4141</v>
      </c>
    </row>
    <row r="6971" spans="1:17" x14ac:dyDescent="0.4">
      <c r="A6971" t="s">
        <v>48</v>
      </c>
      <c r="B6971" t="s">
        <v>2124</v>
      </c>
      <c r="C6971" t="s">
        <v>4</v>
      </c>
      <c r="D6971">
        <v>2020</v>
      </c>
      <c r="E6971" s="3">
        <v>6</v>
      </c>
      <c r="F6971" s="21" t="s">
        <v>50</v>
      </c>
      <c r="G6971" s="1">
        <v>170</v>
      </c>
      <c r="H6971" s="1" t="s">
        <v>5798</v>
      </c>
      <c r="J6971" s="1" t="s">
        <v>452</v>
      </c>
      <c r="K6971" s="1" t="s">
        <v>5389</v>
      </c>
      <c r="L6971" s="1" t="s">
        <v>5390</v>
      </c>
      <c r="M6971" s="1" t="s">
        <v>6244</v>
      </c>
      <c r="N6971" s="1" t="s">
        <v>5391</v>
      </c>
      <c r="O6971" s="1">
        <v>44000</v>
      </c>
      <c r="P6971" s="1">
        <v>1544</v>
      </c>
      <c r="Q6971" s="1" t="s">
        <v>5392</v>
      </c>
    </row>
    <row r="6972" spans="1:17" x14ac:dyDescent="0.4">
      <c r="A6972" t="s">
        <v>48</v>
      </c>
      <c r="B6972" t="s">
        <v>2124</v>
      </c>
      <c r="C6972" t="s">
        <v>4</v>
      </c>
      <c r="D6972">
        <v>2020</v>
      </c>
      <c r="E6972" s="3">
        <v>6</v>
      </c>
      <c r="F6972" s="21" t="s">
        <v>50</v>
      </c>
      <c r="G6972" s="1">
        <v>171</v>
      </c>
      <c r="H6972" s="1" t="s">
        <v>5787</v>
      </c>
      <c r="J6972" s="1" t="s">
        <v>3664</v>
      </c>
      <c r="K6972" s="1" t="s">
        <v>5316</v>
      </c>
      <c r="L6972" s="1" t="s">
        <v>5114</v>
      </c>
      <c r="M6972" s="1" t="s">
        <v>6244</v>
      </c>
      <c r="N6972" s="1" t="s">
        <v>5317</v>
      </c>
      <c r="O6972" s="1">
        <v>43979</v>
      </c>
      <c r="P6972" s="1">
        <v>1509</v>
      </c>
      <c r="Q6972" s="1" t="s">
        <v>5318</v>
      </c>
    </row>
    <row r="6973" spans="1:17" x14ac:dyDescent="0.4">
      <c r="A6973" t="s">
        <v>48</v>
      </c>
      <c r="B6973" t="s">
        <v>2124</v>
      </c>
      <c r="C6973" t="s">
        <v>4</v>
      </c>
      <c r="D6973">
        <v>2020</v>
      </c>
      <c r="E6973" s="3">
        <v>6</v>
      </c>
      <c r="F6973" s="21" t="s">
        <v>50</v>
      </c>
      <c r="G6973" s="1">
        <v>172</v>
      </c>
      <c r="H6973" s="1" t="s">
        <v>6278</v>
      </c>
      <c r="J6973" s="1" t="s">
        <v>317</v>
      </c>
      <c r="K6973" s="1" t="s">
        <v>5648</v>
      </c>
      <c r="L6973" s="1" t="s">
        <v>5474</v>
      </c>
      <c r="M6973" s="1" t="s">
        <v>6244</v>
      </c>
      <c r="O6973" s="1">
        <v>43920</v>
      </c>
      <c r="P6973" s="1">
        <v>1509</v>
      </c>
      <c r="Q6973" s="1" t="s">
        <v>5649</v>
      </c>
    </row>
    <row r="6974" spans="1:17" x14ac:dyDescent="0.4">
      <c r="A6974" t="s">
        <v>48</v>
      </c>
      <c r="B6974" t="s">
        <v>2124</v>
      </c>
      <c r="C6974" t="s">
        <v>4</v>
      </c>
      <c r="D6974">
        <v>2020</v>
      </c>
      <c r="E6974" s="3">
        <v>6</v>
      </c>
      <c r="F6974" s="21" t="s">
        <v>50</v>
      </c>
      <c r="G6974" s="1">
        <v>173</v>
      </c>
      <c r="H6974" s="1" t="s">
        <v>5848</v>
      </c>
      <c r="J6974" s="1" t="s">
        <v>178</v>
      </c>
      <c r="K6974" s="1" t="s">
        <v>5327</v>
      </c>
      <c r="L6974" s="1" t="s">
        <v>5251</v>
      </c>
      <c r="M6974" s="1" t="s">
        <v>6244</v>
      </c>
      <c r="N6974" s="1" t="s">
        <v>5328</v>
      </c>
      <c r="O6974" s="1">
        <v>43794</v>
      </c>
      <c r="P6974" s="1">
        <v>1495</v>
      </c>
      <c r="Q6974" s="1" t="s">
        <v>5329</v>
      </c>
    </row>
    <row r="6975" spans="1:17" x14ac:dyDescent="0.4">
      <c r="A6975" t="s">
        <v>48</v>
      </c>
      <c r="B6975" t="s">
        <v>2124</v>
      </c>
      <c r="C6975" t="s">
        <v>4</v>
      </c>
      <c r="D6975">
        <v>2020</v>
      </c>
      <c r="E6975" s="3">
        <v>6</v>
      </c>
      <c r="F6975" s="21" t="s">
        <v>50</v>
      </c>
      <c r="G6975" s="1">
        <v>174</v>
      </c>
      <c r="H6975" s="1" t="s">
        <v>81</v>
      </c>
      <c r="J6975" s="1" t="s">
        <v>452</v>
      </c>
      <c r="K6975" s="1" t="s">
        <v>6279</v>
      </c>
      <c r="L6975" s="1" t="s">
        <v>6280</v>
      </c>
      <c r="M6975" s="1" t="s">
        <v>6244</v>
      </c>
      <c r="O6975" s="1">
        <v>43992</v>
      </c>
      <c r="P6975" s="1">
        <v>1488</v>
      </c>
      <c r="Q6975" s="1" t="s">
        <v>6281</v>
      </c>
    </row>
    <row r="6976" spans="1:17" x14ac:dyDescent="0.4">
      <c r="A6976" t="s">
        <v>48</v>
      </c>
      <c r="B6976" t="s">
        <v>2124</v>
      </c>
      <c r="C6976" t="s">
        <v>4</v>
      </c>
      <c r="D6976">
        <v>2020</v>
      </c>
      <c r="E6976" s="3">
        <v>6</v>
      </c>
      <c r="F6976" s="21" t="s">
        <v>50</v>
      </c>
      <c r="G6976" s="1">
        <v>175</v>
      </c>
      <c r="H6976" s="1" t="s">
        <v>5765</v>
      </c>
      <c r="J6976" s="1" t="s">
        <v>17</v>
      </c>
      <c r="K6976" s="1" t="s">
        <v>5548</v>
      </c>
      <c r="L6976" s="1" t="s">
        <v>5549</v>
      </c>
      <c r="M6976" s="1" t="s">
        <v>6244</v>
      </c>
      <c r="N6976" s="1" t="s">
        <v>5550</v>
      </c>
      <c r="O6976" s="1">
        <v>42802</v>
      </c>
      <c r="P6976" s="1">
        <v>1468</v>
      </c>
      <c r="Q6976" s="1" t="s">
        <v>5551</v>
      </c>
    </row>
    <row r="6977" spans="1:17" x14ac:dyDescent="0.4">
      <c r="A6977" t="s">
        <v>48</v>
      </c>
      <c r="B6977" t="s">
        <v>2124</v>
      </c>
      <c r="C6977" t="s">
        <v>4</v>
      </c>
      <c r="D6977">
        <v>2020</v>
      </c>
      <c r="E6977" s="3">
        <v>6</v>
      </c>
      <c r="F6977" s="21" t="s">
        <v>50</v>
      </c>
      <c r="G6977" s="1">
        <v>176</v>
      </c>
      <c r="H6977" s="1" t="s">
        <v>5976</v>
      </c>
      <c r="J6977" s="1" t="s">
        <v>1442</v>
      </c>
      <c r="K6977" s="1" t="s">
        <v>5220</v>
      </c>
      <c r="L6977" s="1" t="s">
        <v>5221</v>
      </c>
      <c r="M6977" s="1" t="s">
        <v>6244</v>
      </c>
      <c r="N6977" s="1" t="s">
        <v>5222</v>
      </c>
      <c r="O6977" s="1">
        <v>43991</v>
      </c>
      <c r="P6977" s="1">
        <v>1451</v>
      </c>
      <c r="Q6977" s="1" t="s">
        <v>5223</v>
      </c>
    </row>
    <row r="6978" spans="1:17" x14ac:dyDescent="0.4">
      <c r="A6978" t="s">
        <v>48</v>
      </c>
      <c r="B6978" t="s">
        <v>2124</v>
      </c>
      <c r="C6978" t="s">
        <v>4</v>
      </c>
      <c r="D6978">
        <v>2020</v>
      </c>
      <c r="E6978" s="3">
        <v>6</v>
      </c>
      <c r="F6978" s="21" t="s">
        <v>50</v>
      </c>
      <c r="G6978" s="1">
        <v>177</v>
      </c>
      <c r="H6978" s="1" t="s">
        <v>5743</v>
      </c>
      <c r="J6978" s="1" t="s">
        <v>317</v>
      </c>
      <c r="K6978" s="1" t="s">
        <v>5340</v>
      </c>
      <c r="L6978" s="1" t="s">
        <v>5341</v>
      </c>
      <c r="M6978" s="1" t="s">
        <v>6244</v>
      </c>
      <c r="N6978" s="1" t="s">
        <v>5342</v>
      </c>
      <c r="O6978" s="1">
        <v>42331</v>
      </c>
      <c r="P6978" s="1">
        <v>1424</v>
      </c>
      <c r="Q6978" s="1" t="s">
        <v>5343</v>
      </c>
    </row>
    <row r="6979" spans="1:17" x14ac:dyDescent="0.4">
      <c r="A6979" t="s">
        <v>48</v>
      </c>
      <c r="B6979" t="s">
        <v>2124</v>
      </c>
      <c r="C6979" t="s">
        <v>4</v>
      </c>
      <c r="D6979">
        <v>2020</v>
      </c>
      <c r="E6979" s="3">
        <v>6</v>
      </c>
      <c r="F6979" s="21" t="s">
        <v>50</v>
      </c>
      <c r="G6979" s="1">
        <v>178</v>
      </c>
      <c r="H6979" s="1" t="s">
        <v>5817</v>
      </c>
      <c r="J6979" s="1" t="s">
        <v>178</v>
      </c>
      <c r="K6979" s="1" t="s">
        <v>5666</v>
      </c>
      <c r="L6979" s="1" t="s">
        <v>5667</v>
      </c>
      <c r="M6979" s="1" t="s">
        <v>6244</v>
      </c>
      <c r="O6979" s="1">
        <v>43934</v>
      </c>
      <c r="P6979" s="1">
        <v>1367</v>
      </c>
      <c r="Q6979" s="1" t="s">
        <v>5668</v>
      </c>
    </row>
    <row r="6980" spans="1:17" x14ac:dyDescent="0.4">
      <c r="A6980" t="s">
        <v>48</v>
      </c>
      <c r="B6980" t="s">
        <v>2124</v>
      </c>
      <c r="C6980" t="s">
        <v>4</v>
      </c>
      <c r="D6980">
        <v>2020</v>
      </c>
      <c r="E6980" s="3">
        <v>6</v>
      </c>
      <c r="F6980" s="21" t="s">
        <v>50</v>
      </c>
      <c r="G6980" s="1">
        <v>179</v>
      </c>
      <c r="H6980" s="1" t="s">
        <v>5907</v>
      </c>
      <c r="J6980" s="1" t="s">
        <v>3149</v>
      </c>
      <c r="K6980" s="1" t="s">
        <v>5507</v>
      </c>
      <c r="L6980" s="1" t="s">
        <v>5508</v>
      </c>
      <c r="M6980" s="1" t="s">
        <v>6244</v>
      </c>
      <c r="N6980" s="1" t="s">
        <v>5509</v>
      </c>
      <c r="O6980" s="1">
        <v>44006</v>
      </c>
      <c r="P6980" s="1">
        <v>1366</v>
      </c>
      <c r="Q6980" s="1" t="s">
        <v>5510</v>
      </c>
    </row>
    <row r="6981" spans="1:17" x14ac:dyDescent="0.4">
      <c r="A6981" t="s">
        <v>48</v>
      </c>
      <c r="B6981" t="s">
        <v>2124</v>
      </c>
      <c r="C6981" t="s">
        <v>4</v>
      </c>
      <c r="D6981">
        <v>2020</v>
      </c>
      <c r="E6981" s="3">
        <v>6</v>
      </c>
      <c r="F6981" s="21" t="s">
        <v>50</v>
      </c>
      <c r="G6981" s="1">
        <v>180</v>
      </c>
      <c r="H6981" s="1" t="s">
        <v>5897</v>
      </c>
      <c r="J6981" s="1" t="s">
        <v>3497</v>
      </c>
      <c r="K6981" s="1" t="s">
        <v>6282</v>
      </c>
      <c r="L6981" s="1" t="s">
        <v>6283</v>
      </c>
      <c r="M6981" s="1" t="s">
        <v>6244</v>
      </c>
      <c r="N6981" s="1" t="s">
        <v>6284</v>
      </c>
      <c r="O6981" s="1">
        <v>43992</v>
      </c>
      <c r="P6981" s="1">
        <v>1359</v>
      </c>
      <c r="Q6981" s="1" t="s">
        <v>6285</v>
      </c>
    </row>
    <row r="6982" spans="1:17" x14ac:dyDescent="0.4">
      <c r="A6982" t="s">
        <v>48</v>
      </c>
      <c r="B6982" t="s">
        <v>2124</v>
      </c>
      <c r="C6982" t="s">
        <v>4</v>
      </c>
      <c r="D6982">
        <v>2020</v>
      </c>
      <c r="E6982" s="3">
        <v>6</v>
      </c>
      <c r="F6982" s="21" t="s">
        <v>50</v>
      </c>
      <c r="G6982" s="1">
        <v>181</v>
      </c>
      <c r="H6982" s="1" t="s">
        <v>5767</v>
      </c>
      <c r="J6982" s="1" t="s">
        <v>3156</v>
      </c>
      <c r="K6982" s="1" t="s">
        <v>5721</v>
      </c>
      <c r="L6982" s="1" t="s">
        <v>5722</v>
      </c>
      <c r="M6982" s="1" t="s">
        <v>6244</v>
      </c>
      <c r="N6982" s="1" t="s">
        <v>5260</v>
      </c>
      <c r="O6982" s="1">
        <v>43329</v>
      </c>
      <c r="P6982" s="1">
        <v>1318</v>
      </c>
      <c r="Q6982" s="1" t="s">
        <v>5723</v>
      </c>
    </row>
    <row r="6983" spans="1:17" x14ac:dyDescent="0.4">
      <c r="A6983" t="s">
        <v>48</v>
      </c>
      <c r="B6983" t="s">
        <v>2124</v>
      </c>
      <c r="C6983" t="s">
        <v>4</v>
      </c>
      <c r="D6983">
        <v>2020</v>
      </c>
      <c r="E6983" s="3">
        <v>6</v>
      </c>
      <c r="F6983" s="21" t="s">
        <v>50</v>
      </c>
      <c r="G6983" s="1">
        <v>182</v>
      </c>
      <c r="H6983" s="1" t="s">
        <v>5800</v>
      </c>
      <c r="J6983" s="1" t="s">
        <v>365</v>
      </c>
      <c r="K6983" s="1" t="s">
        <v>5673</v>
      </c>
      <c r="L6983" s="1" t="s">
        <v>5674</v>
      </c>
      <c r="M6983" s="1" t="s">
        <v>6244</v>
      </c>
      <c r="O6983" s="1">
        <v>43929</v>
      </c>
      <c r="P6983" s="1">
        <v>1310</v>
      </c>
      <c r="Q6983" s="1" t="s">
        <v>5675</v>
      </c>
    </row>
    <row r="6984" spans="1:17" x14ac:dyDescent="0.4">
      <c r="A6984" t="s">
        <v>48</v>
      </c>
      <c r="B6984" t="s">
        <v>2124</v>
      </c>
      <c r="C6984" t="s">
        <v>4</v>
      </c>
      <c r="D6984">
        <v>2020</v>
      </c>
      <c r="E6984" s="3">
        <v>6</v>
      </c>
      <c r="F6984" s="21" t="s">
        <v>50</v>
      </c>
      <c r="G6984" s="1">
        <v>183</v>
      </c>
      <c r="H6984" s="1" t="s">
        <v>5843</v>
      </c>
      <c r="J6984" s="1" t="s">
        <v>20</v>
      </c>
      <c r="K6984" s="1" t="s">
        <v>6286</v>
      </c>
      <c r="L6984" s="1" t="s">
        <v>6287</v>
      </c>
      <c r="M6984" s="1" t="s">
        <v>6244</v>
      </c>
      <c r="N6984" s="1" t="s">
        <v>6288</v>
      </c>
      <c r="O6984" s="1">
        <v>44004</v>
      </c>
      <c r="P6984" s="1">
        <v>1307</v>
      </c>
      <c r="Q6984" s="1" t="s">
        <v>6289</v>
      </c>
    </row>
    <row r="6985" spans="1:17" x14ac:dyDescent="0.4">
      <c r="A6985" t="s">
        <v>48</v>
      </c>
      <c r="B6985" t="s">
        <v>2124</v>
      </c>
      <c r="C6985" t="s">
        <v>4</v>
      </c>
      <c r="D6985">
        <v>2020</v>
      </c>
      <c r="E6985" s="3">
        <v>6</v>
      </c>
      <c r="F6985" s="21" t="s">
        <v>50</v>
      </c>
      <c r="G6985" s="1">
        <v>184</v>
      </c>
      <c r="H6985" s="1" t="s">
        <v>5750</v>
      </c>
      <c r="J6985" s="1" t="s">
        <v>17</v>
      </c>
      <c r="K6985" s="1" t="s">
        <v>5613</v>
      </c>
      <c r="L6985" s="1" t="s">
        <v>5614</v>
      </c>
      <c r="M6985" s="1" t="s">
        <v>5615</v>
      </c>
      <c r="O6985" s="1">
        <v>43993</v>
      </c>
      <c r="P6985" s="1">
        <v>1264</v>
      </c>
      <c r="Q6985" s="1" t="s">
        <v>5616</v>
      </c>
    </row>
    <row r="6986" spans="1:17" x14ac:dyDescent="0.4">
      <c r="A6986" t="s">
        <v>48</v>
      </c>
      <c r="B6986" t="s">
        <v>2124</v>
      </c>
      <c r="C6986" t="s">
        <v>4</v>
      </c>
      <c r="D6986">
        <v>2020</v>
      </c>
      <c r="E6986" s="3">
        <v>6</v>
      </c>
      <c r="F6986" s="21" t="s">
        <v>50</v>
      </c>
      <c r="G6986" s="1">
        <v>185</v>
      </c>
      <c r="H6986" s="1" t="s">
        <v>6290</v>
      </c>
      <c r="J6986" s="1" t="s">
        <v>3664</v>
      </c>
      <c r="K6986" s="1" t="s">
        <v>5552</v>
      </c>
      <c r="L6986" s="1" t="s">
        <v>4822</v>
      </c>
      <c r="M6986" s="1" t="s">
        <v>6244</v>
      </c>
      <c r="N6986" s="1" t="s">
        <v>5553</v>
      </c>
      <c r="O6986" s="1">
        <v>43999</v>
      </c>
      <c r="P6986" s="1">
        <v>1213</v>
      </c>
      <c r="Q6986" s="1" t="s">
        <v>5554</v>
      </c>
    </row>
    <row r="6987" spans="1:17" x14ac:dyDescent="0.4">
      <c r="A6987" t="s">
        <v>48</v>
      </c>
      <c r="B6987" t="s">
        <v>2124</v>
      </c>
      <c r="C6987" t="s">
        <v>4</v>
      </c>
      <c r="D6987">
        <v>2020</v>
      </c>
      <c r="E6987" s="3">
        <v>6</v>
      </c>
      <c r="F6987" s="21" t="s">
        <v>50</v>
      </c>
      <c r="G6987" s="1">
        <v>186</v>
      </c>
      <c r="H6987" s="1" t="s">
        <v>6291</v>
      </c>
      <c r="J6987" s="1" t="s">
        <v>1312</v>
      </c>
      <c r="K6987" s="1" t="s">
        <v>5312</v>
      </c>
      <c r="L6987" s="1" t="s">
        <v>5313</v>
      </c>
      <c r="M6987" s="1" t="s">
        <v>6244</v>
      </c>
      <c r="N6987" s="1" t="s">
        <v>5314</v>
      </c>
      <c r="O6987" s="1">
        <v>43739</v>
      </c>
      <c r="P6987" s="1">
        <v>1205</v>
      </c>
      <c r="Q6987" s="1" t="s">
        <v>5315</v>
      </c>
    </row>
    <row r="6988" spans="1:17" x14ac:dyDescent="0.4">
      <c r="A6988" t="s">
        <v>48</v>
      </c>
      <c r="B6988" t="s">
        <v>2124</v>
      </c>
      <c r="C6988" t="s">
        <v>4</v>
      </c>
      <c r="D6988">
        <v>2020</v>
      </c>
      <c r="E6988" s="3">
        <v>6</v>
      </c>
      <c r="F6988" s="21" t="s">
        <v>50</v>
      </c>
      <c r="G6988" s="1">
        <v>187</v>
      </c>
      <c r="H6988" s="1" t="s">
        <v>81</v>
      </c>
      <c r="J6988" s="1" t="s">
        <v>317</v>
      </c>
      <c r="K6988" s="1" t="s">
        <v>6292</v>
      </c>
      <c r="L6988" s="1" t="s">
        <v>6293</v>
      </c>
      <c r="M6988" s="1" t="s">
        <v>6244</v>
      </c>
      <c r="O6988" s="1">
        <v>43970</v>
      </c>
      <c r="P6988" s="1">
        <v>1131</v>
      </c>
      <c r="Q6988" s="1" t="s">
        <v>6294</v>
      </c>
    </row>
    <row r="6989" spans="1:17" x14ac:dyDescent="0.4">
      <c r="A6989" t="s">
        <v>48</v>
      </c>
      <c r="B6989" t="s">
        <v>2124</v>
      </c>
      <c r="C6989" t="s">
        <v>4</v>
      </c>
      <c r="D6989">
        <v>2020</v>
      </c>
      <c r="E6989" s="3">
        <v>6</v>
      </c>
      <c r="F6989" s="21" t="s">
        <v>50</v>
      </c>
      <c r="G6989" s="1">
        <v>188</v>
      </c>
      <c r="H6989" s="1" t="s">
        <v>5764</v>
      </c>
      <c r="J6989" s="1" t="s">
        <v>178</v>
      </c>
      <c r="K6989" s="1" t="s">
        <v>5273</v>
      </c>
      <c r="L6989" s="1" t="s">
        <v>5146</v>
      </c>
      <c r="M6989" s="1" t="s">
        <v>6244</v>
      </c>
      <c r="N6989" s="1" t="s">
        <v>5274</v>
      </c>
      <c r="O6989" s="1">
        <v>43768</v>
      </c>
      <c r="P6989" s="1">
        <v>1093</v>
      </c>
      <c r="Q6989" s="1" t="s">
        <v>5275</v>
      </c>
    </row>
    <row r="6990" spans="1:17" x14ac:dyDescent="0.4">
      <c r="A6990" t="s">
        <v>48</v>
      </c>
      <c r="B6990" t="s">
        <v>2124</v>
      </c>
      <c r="C6990" t="s">
        <v>4</v>
      </c>
      <c r="D6990">
        <v>2020</v>
      </c>
      <c r="E6990" s="3">
        <v>6</v>
      </c>
      <c r="F6990" s="21" t="s">
        <v>50</v>
      </c>
      <c r="G6990" s="1">
        <v>189</v>
      </c>
      <c r="H6990" s="1" t="s">
        <v>5749</v>
      </c>
      <c r="J6990" s="1" t="s">
        <v>20</v>
      </c>
      <c r="K6990" s="1" t="s">
        <v>4037</v>
      </c>
      <c r="L6990" s="1" t="s">
        <v>4038</v>
      </c>
      <c r="M6990" s="1" t="s">
        <v>6244</v>
      </c>
      <c r="N6990" s="1" t="s">
        <v>4039</v>
      </c>
      <c r="O6990" s="1">
        <v>43996</v>
      </c>
      <c r="P6990" s="1">
        <v>1018</v>
      </c>
      <c r="Q6990" s="1" t="s">
        <v>4040</v>
      </c>
    </row>
    <row r="6991" spans="1:17" x14ac:dyDescent="0.4">
      <c r="A6991" t="s">
        <v>48</v>
      </c>
      <c r="B6991" t="s">
        <v>2124</v>
      </c>
      <c r="C6991" t="s">
        <v>4</v>
      </c>
      <c r="D6991">
        <v>2020</v>
      </c>
      <c r="E6991" s="3">
        <v>6</v>
      </c>
      <c r="F6991" s="21" t="s">
        <v>50</v>
      </c>
      <c r="G6991" s="1">
        <v>190</v>
      </c>
      <c r="H6991" s="1" t="s">
        <v>5757</v>
      </c>
      <c r="J6991" s="1" t="s">
        <v>10</v>
      </c>
      <c r="K6991" s="1" t="s">
        <v>5426</v>
      </c>
      <c r="L6991" s="1" t="s">
        <v>3324</v>
      </c>
      <c r="M6991" s="1" t="s">
        <v>6244</v>
      </c>
      <c r="N6991" s="1" t="s">
        <v>5427</v>
      </c>
      <c r="O6991" s="1">
        <v>43715</v>
      </c>
      <c r="P6991" s="1">
        <v>985</v>
      </c>
      <c r="Q6991" s="1" t="s">
        <v>5428</v>
      </c>
    </row>
    <row r="6992" spans="1:17" x14ac:dyDescent="0.4">
      <c r="A6992" t="s">
        <v>48</v>
      </c>
      <c r="B6992" t="s">
        <v>2124</v>
      </c>
      <c r="C6992" t="s">
        <v>4</v>
      </c>
      <c r="D6992">
        <v>2020</v>
      </c>
      <c r="E6992" s="3">
        <v>6</v>
      </c>
      <c r="F6992" s="21" t="s">
        <v>50</v>
      </c>
      <c r="G6992" s="1">
        <v>191</v>
      </c>
      <c r="H6992" s="1" t="s">
        <v>5901</v>
      </c>
      <c r="J6992" s="1" t="s">
        <v>17</v>
      </c>
      <c r="K6992" s="1" t="s">
        <v>5669</v>
      </c>
      <c r="L6992" s="1" t="s">
        <v>5670</v>
      </c>
      <c r="M6992" s="1" t="s">
        <v>6244</v>
      </c>
      <c r="N6992" s="1" t="s">
        <v>5671</v>
      </c>
      <c r="O6992" s="1">
        <v>43977</v>
      </c>
      <c r="P6992" s="1">
        <v>984</v>
      </c>
      <c r="Q6992" s="1" t="s">
        <v>5672</v>
      </c>
    </row>
    <row r="6993" spans="1:17" x14ac:dyDescent="0.4">
      <c r="A6993" t="s">
        <v>48</v>
      </c>
      <c r="B6993" t="s">
        <v>2124</v>
      </c>
      <c r="C6993" t="s">
        <v>4</v>
      </c>
      <c r="D6993">
        <v>2020</v>
      </c>
      <c r="E6993" s="3">
        <v>6</v>
      </c>
      <c r="F6993" s="21" t="s">
        <v>50</v>
      </c>
      <c r="G6993" s="1">
        <v>192</v>
      </c>
      <c r="H6993" s="1" t="s">
        <v>5744</v>
      </c>
      <c r="J6993" s="1" t="s">
        <v>317</v>
      </c>
      <c r="K6993" s="1" t="s">
        <v>5344</v>
      </c>
      <c r="L6993" s="1" t="s">
        <v>5345</v>
      </c>
      <c r="M6993" s="1" t="s">
        <v>6244</v>
      </c>
      <c r="N6993" s="1" t="s">
        <v>5346</v>
      </c>
      <c r="O6993" s="1">
        <v>43733</v>
      </c>
      <c r="P6993" s="1">
        <v>967</v>
      </c>
      <c r="Q6993" s="1" t="s">
        <v>5347</v>
      </c>
    </row>
    <row r="6994" spans="1:17" x14ac:dyDescent="0.4">
      <c r="A6994" t="s">
        <v>48</v>
      </c>
      <c r="B6994" t="s">
        <v>2124</v>
      </c>
      <c r="C6994" t="s">
        <v>4</v>
      </c>
      <c r="D6994">
        <v>2020</v>
      </c>
      <c r="E6994" s="3">
        <v>6</v>
      </c>
      <c r="F6994" s="21" t="s">
        <v>50</v>
      </c>
      <c r="G6994" s="1">
        <v>193</v>
      </c>
      <c r="H6994" s="1" t="s">
        <v>6077</v>
      </c>
      <c r="J6994" s="1" t="s">
        <v>365</v>
      </c>
      <c r="K6994" s="1" t="s">
        <v>2361</v>
      </c>
      <c r="L6994" s="1" t="s">
        <v>5171</v>
      </c>
      <c r="M6994" s="1" t="s">
        <v>6244</v>
      </c>
      <c r="N6994" s="1" t="s">
        <v>5172</v>
      </c>
      <c r="O6994" s="1">
        <v>43991</v>
      </c>
      <c r="P6994" s="1">
        <v>962</v>
      </c>
      <c r="Q6994" s="1" t="s">
        <v>5173</v>
      </c>
    </row>
    <row r="6995" spans="1:17" x14ac:dyDescent="0.4">
      <c r="A6995" t="s">
        <v>48</v>
      </c>
      <c r="B6995" t="s">
        <v>2124</v>
      </c>
      <c r="C6995" t="s">
        <v>4</v>
      </c>
      <c r="D6995">
        <v>2020</v>
      </c>
      <c r="E6995" s="3">
        <v>6</v>
      </c>
      <c r="F6995" s="21" t="s">
        <v>50</v>
      </c>
      <c r="G6995" s="1">
        <v>194</v>
      </c>
      <c r="H6995" s="1" t="s">
        <v>81</v>
      </c>
      <c r="J6995" s="1" t="s">
        <v>17</v>
      </c>
      <c r="K6995" s="1" t="s">
        <v>6295</v>
      </c>
      <c r="L6995" s="1" t="s">
        <v>5670</v>
      </c>
      <c r="M6995" s="1" t="s">
        <v>6244</v>
      </c>
      <c r="N6995" s="1" t="s">
        <v>6296</v>
      </c>
      <c r="O6995" s="1">
        <v>44001</v>
      </c>
      <c r="P6995" s="1">
        <v>958</v>
      </c>
      <c r="Q6995" s="1" t="s">
        <v>6297</v>
      </c>
    </row>
    <row r="6996" spans="1:17" x14ac:dyDescent="0.4">
      <c r="A6996" t="s">
        <v>48</v>
      </c>
      <c r="B6996" t="s">
        <v>2124</v>
      </c>
      <c r="C6996" t="s">
        <v>4</v>
      </c>
      <c r="D6996">
        <v>2020</v>
      </c>
      <c r="E6996" s="3">
        <v>6</v>
      </c>
      <c r="F6996" s="21" t="s">
        <v>50</v>
      </c>
      <c r="G6996" s="1">
        <v>195</v>
      </c>
      <c r="H6996" s="1" t="s">
        <v>6298</v>
      </c>
      <c r="J6996" s="1" t="s">
        <v>20</v>
      </c>
      <c r="K6996" s="1" t="s">
        <v>6299</v>
      </c>
      <c r="L6996" s="1" t="s">
        <v>6300</v>
      </c>
      <c r="M6996" s="1" t="s">
        <v>6244</v>
      </c>
      <c r="N6996" s="1" t="s">
        <v>6301</v>
      </c>
      <c r="O6996" s="1">
        <v>44001</v>
      </c>
      <c r="P6996" s="1">
        <v>940</v>
      </c>
      <c r="Q6996" s="1" t="s">
        <v>6302</v>
      </c>
    </row>
    <row r="6997" spans="1:17" x14ac:dyDescent="0.4">
      <c r="A6997" t="s">
        <v>48</v>
      </c>
      <c r="B6997" t="s">
        <v>2124</v>
      </c>
      <c r="C6997" t="s">
        <v>4</v>
      </c>
      <c r="D6997">
        <v>2020</v>
      </c>
      <c r="E6997" s="3">
        <v>6</v>
      </c>
      <c r="F6997" s="21" t="s">
        <v>50</v>
      </c>
      <c r="G6997" s="1">
        <v>196</v>
      </c>
      <c r="H6997" s="1" t="s">
        <v>5864</v>
      </c>
      <c r="J6997" s="1" t="s">
        <v>415</v>
      </c>
      <c r="K6997" s="1" t="s">
        <v>5323</v>
      </c>
      <c r="L6997" s="1" t="s">
        <v>5324</v>
      </c>
      <c r="M6997" s="1" t="s">
        <v>6244</v>
      </c>
      <c r="N6997" s="1" t="s">
        <v>5325</v>
      </c>
      <c r="O6997" s="1">
        <v>41823</v>
      </c>
      <c r="P6997" s="1">
        <v>898</v>
      </c>
      <c r="Q6997" s="1" t="s">
        <v>5326</v>
      </c>
    </row>
    <row r="6998" spans="1:17" x14ac:dyDescent="0.4">
      <c r="A6998" t="s">
        <v>48</v>
      </c>
      <c r="B6998" t="s">
        <v>2124</v>
      </c>
      <c r="C6998" t="s">
        <v>4</v>
      </c>
      <c r="D6998">
        <v>2020</v>
      </c>
      <c r="E6998" s="3">
        <v>6</v>
      </c>
      <c r="F6998" s="21" t="s">
        <v>50</v>
      </c>
      <c r="G6998" s="1">
        <v>197</v>
      </c>
      <c r="H6998" s="1" t="s">
        <v>5810</v>
      </c>
      <c r="J6998" s="1" t="s">
        <v>3156</v>
      </c>
      <c r="K6998" s="1" t="s">
        <v>2288</v>
      </c>
      <c r="L6998" s="1" t="s">
        <v>2289</v>
      </c>
      <c r="M6998" s="1" t="s">
        <v>6244</v>
      </c>
      <c r="N6998" s="1" t="s">
        <v>5413</v>
      </c>
      <c r="O6998" s="1">
        <v>43970</v>
      </c>
      <c r="P6998" s="1">
        <v>896</v>
      </c>
      <c r="Q6998" s="1" t="s">
        <v>5414</v>
      </c>
    </row>
    <row r="6999" spans="1:17" x14ac:dyDescent="0.4">
      <c r="A6999" t="s">
        <v>48</v>
      </c>
      <c r="B6999" t="s">
        <v>2124</v>
      </c>
      <c r="C6999" t="s">
        <v>4</v>
      </c>
      <c r="D6999">
        <v>2020</v>
      </c>
      <c r="E6999" s="3">
        <v>6</v>
      </c>
      <c r="F6999" s="21" t="s">
        <v>50</v>
      </c>
      <c r="G6999" s="1">
        <v>198</v>
      </c>
      <c r="H6999" s="1" t="s">
        <v>5976</v>
      </c>
      <c r="J6999" s="1" t="s">
        <v>452</v>
      </c>
      <c r="K6999" s="1" t="s">
        <v>5531</v>
      </c>
      <c r="L6999" s="1" t="s">
        <v>3652</v>
      </c>
      <c r="M6999" s="1" t="s">
        <v>6244</v>
      </c>
      <c r="N6999" s="1" t="s">
        <v>5532</v>
      </c>
      <c r="O6999" s="1">
        <v>44006</v>
      </c>
      <c r="P6999" s="1">
        <v>882</v>
      </c>
      <c r="Q6999" s="1" t="s">
        <v>5533</v>
      </c>
    </row>
    <row r="7000" spans="1:17" x14ac:dyDescent="0.4">
      <c r="A7000" t="s">
        <v>48</v>
      </c>
      <c r="B7000" t="s">
        <v>2124</v>
      </c>
      <c r="C7000" t="s">
        <v>4</v>
      </c>
      <c r="D7000">
        <v>2020</v>
      </c>
      <c r="E7000" s="3">
        <v>6</v>
      </c>
      <c r="F7000" s="21" t="s">
        <v>50</v>
      </c>
      <c r="G7000" s="1">
        <v>199</v>
      </c>
      <c r="H7000" s="1" t="s">
        <v>5777</v>
      </c>
      <c r="J7000" s="1" t="s">
        <v>304</v>
      </c>
      <c r="K7000" s="1" t="s">
        <v>5578</v>
      </c>
      <c r="L7000" s="1" t="s">
        <v>5579</v>
      </c>
      <c r="M7000" s="1" t="s">
        <v>6244</v>
      </c>
      <c r="N7000" s="1" t="s">
        <v>5580</v>
      </c>
      <c r="O7000" s="1">
        <v>41295</v>
      </c>
      <c r="P7000" s="1">
        <v>868</v>
      </c>
      <c r="Q7000" s="1" t="s">
        <v>5581</v>
      </c>
    </row>
    <row r="7001" spans="1:17" x14ac:dyDescent="0.4">
      <c r="A7001" t="s">
        <v>48</v>
      </c>
      <c r="B7001" t="s">
        <v>2124</v>
      </c>
      <c r="C7001" t="s">
        <v>4</v>
      </c>
      <c r="D7001">
        <v>2020</v>
      </c>
      <c r="E7001" s="3">
        <v>6</v>
      </c>
      <c r="F7001" s="21" t="s">
        <v>50</v>
      </c>
      <c r="G7001" s="1">
        <v>200</v>
      </c>
      <c r="H7001" s="1" t="s">
        <v>5875</v>
      </c>
      <c r="J7001" s="1" t="s">
        <v>365</v>
      </c>
      <c r="K7001" s="1" t="s">
        <v>5354</v>
      </c>
      <c r="L7001" s="1" t="s">
        <v>5355</v>
      </c>
      <c r="M7001" s="1" t="s">
        <v>6244</v>
      </c>
      <c r="N7001" s="1" t="s">
        <v>5356</v>
      </c>
      <c r="O7001" s="1">
        <v>43971</v>
      </c>
      <c r="P7001" s="1">
        <v>864</v>
      </c>
      <c r="Q7001" s="1" t="s">
        <v>5357</v>
      </c>
    </row>
  </sheetData>
  <phoneticPr fontId="1" type="noConversion"/>
  <hyperlinks>
    <hyperlink ref="Q1086" r:id="rId1" xr:uid="{00000000-0004-0000-0100-000000000000}"/>
    <hyperlink ref="Q1087" r:id="rId2" xr:uid="{00000000-0004-0000-0100-000001000000}"/>
    <hyperlink ref="Q1088" r:id="rId3" xr:uid="{00000000-0004-0000-0100-000002000000}"/>
    <hyperlink ref="Q1089" r:id="rId4" xr:uid="{00000000-0004-0000-0100-000003000000}"/>
    <hyperlink ref="Q1090" r:id="rId5" xr:uid="{00000000-0004-0000-0100-000004000000}"/>
    <hyperlink ref="Q1091" r:id="rId6" xr:uid="{00000000-0004-0000-0100-000005000000}"/>
    <hyperlink ref="Q1092" r:id="rId7" xr:uid="{00000000-0004-0000-0100-000006000000}"/>
    <hyperlink ref="Q1093" r:id="rId8" xr:uid="{00000000-0004-0000-0100-000007000000}"/>
    <hyperlink ref="Q1094" r:id="rId9" xr:uid="{00000000-0004-0000-0100-000008000000}"/>
    <hyperlink ref="Q1095" r:id="rId10" xr:uid="{00000000-0004-0000-0100-000009000000}"/>
    <hyperlink ref="Q1096" r:id="rId11" xr:uid="{00000000-0004-0000-0100-00000A000000}"/>
    <hyperlink ref="Q1097" r:id="rId12" xr:uid="{00000000-0004-0000-0100-00000B000000}"/>
    <hyperlink ref="Q1098" r:id="rId13" xr:uid="{00000000-0004-0000-0100-00000C000000}"/>
    <hyperlink ref="Q1099" r:id="rId14" xr:uid="{00000000-0004-0000-0100-00000D000000}"/>
    <hyperlink ref="Q1100" r:id="rId15" xr:uid="{00000000-0004-0000-0100-00000E000000}"/>
    <hyperlink ref="L1101" r:id="rId16" display="http://orangeorapple.com/" xr:uid="{00000000-0004-0000-0100-00000F000000}"/>
    <hyperlink ref="Q1101" r:id="rId17" xr:uid="{00000000-0004-0000-0100-000010000000}"/>
    <hyperlink ref="Q1102" r:id="rId18" xr:uid="{00000000-0004-0000-0100-000011000000}"/>
    <hyperlink ref="Q1103" r:id="rId19" xr:uid="{00000000-0004-0000-0100-000012000000}"/>
    <hyperlink ref="Q1104" r:id="rId20" xr:uid="{00000000-0004-0000-0100-000013000000}"/>
    <hyperlink ref="Q1105" r:id="rId21" xr:uid="{00000000-0004-0000-0100-000014000000}"/>
    <hyperlink ref="Q1106" r:id="rId22" xr:uid="{00000000-0004-0000-0100-000015000000}"/>
    <hyperlink ref="Q1107" r:id="rId23" xr:uid="{00000000-0004-0000-0100-000016000000}"/>
    <hyperlink ref="Q1108" r:id="rId24" xr:uid="{00000000-0004-0000-0100-000017000000}"/>
    <hyperlink ref="Q1109" r:id="rId25" xr:uid="{00000000-0004-0000-0100-000018000000}"/>
    <hyperlink ref="Q1110" r:id="rId26" xr:uid="{00000000-0004-0000-0100-000019000000}"/>
    <hyperlink ref="Q1111" r:id="rId27" xr:uid="{00000000-0004-0000-0100-00001A000000}"/>
    <hyperlink ref="Q1112" r:id="rId28" xr:uid="{00000000-0004-0000-0100-00001B000000}"/>
    <hyperlink ref="Q1113" r:id="rId29" xr:uid="{00000000-0004-0000-0100-00001C000000}"/>
    <hyperlink ref="Q1114" r:id="rId30" xr:uid="{00000000-0004-0000-0100-00001D000000}"/>
    <hyperlink ref="Q1115" r:id="rId31" xr:uid="{00000000-0004-0000-0100-00001E000000}"/>
    <hyperlink ref="Q1116" r:id="rId32" xr:uid="{00000000-0004-0000-0100-00001F000000}"/>
    <hyperlink ref="Q1117" r:id="rId33" xr:uid="{00000000-0004-0000-0100-000020000000}"/>
    <hyperlink ref="Q1118" r:id="rId34" xr:uid="{00000000-0004-0000-0100-000021000000}"/>
    <hyperlink ref="Q1119" r:id="rId35" xr:uid="{00000000-0004-0000-0100-000022000000}"/>
    <hyperlink ref="Q1120" r:id="rId36" xr:uid="{00000000-0004-0000-0100-000023000000}"/>
    <hyperlink ref="Q1121" r:id="rId37" xr:uid="{00000000-0004-0000-0100-000024000000}"/>
    <hyperlink ref="Q1122" r:id="rId38" xr:uid="{00000000-0004-0000-0100-000025000000}"/>
    <hyperlink ref="Q1123" r:id="rId39" xr:uid="{00000000-0004-0000-0100-000026000000}"/>
    <hyperlink ref="Q1124" r:id="rId40" xr:uid="{00000000-0004-0000-0100-000027000000}"/>
    <hyperlink ref="Q1125" r:id="rId41" xr:uid="{00000000-0004-0000-0100-000028000000}"/>
    <hyperlink ref="Q1126" r:id="rId42" xr:uid="{00000000-0004-0000-0100-000029000000}"/>
    <hyperlink ref="Q1127" r:id="rId43" xr:uid="{00000000-0004-0000-0100-00002A000000}"/>
    <hyperlink ref="Q1128" r:id="rId44" xr:uid="{00000000-0004-0000-0100-00002B000000}"/>
    <hyperlink ref="Q1129" r:id="rId45" xr:uid="{00000000-0004-0000-0100-00002C000000}"/>
    <hyperlink ref="Q1130" r:id="rId46" xr:uid="{00000000-0004-0000-0100-00002D000000}"/>
    <hyperlink ref="Q1131" r:id="rId47" xr:uid="{00000000-0004-0000-0100-00002E000000}"/>
    <hyperlink ref="Q1132" r:id="rId48" xr:uid="{00000000-0004-0000-0100-00002F000000}"/>
    <hyperlink ref="Q1133" r:id="rId49" xr:uid="{00000000-0004-0000-0100-000030000000}"/>
    <hyperlink ref="Q1134" r:id="rId50" xr:uid="{00000000-0004-0000-0100-000031000000}"/>
    <hyperlink ref="Q1135" r:id="rId51" xr:uid="{00000000-0004-0000-0100-000032000000}"/>
    <hyperlink ref="Q1136" r:id="rId52" xr:uid="{00000000-0004-0000-0100-000033000000}"/>
    <hyperlink ref="Q1137" r:id="rId53" xr:uid="{00000000-0004-0000-0100-000034000000}"/>
    <hyperlink ref="Q1138" r:id="rId54" xr:uid="{00000000-0004-0000-0100-000035000000}"/>
    <hyperlink ref="Q1139" r:id="rId55" xr:uid="{00000000-0004-0000-0100-000036000000}"/>
    <hyperlink ref="Q1140" r:id="rId56" xr:uid="{00000000-0004-0000-0100-000037000000}"/>
    <hyperlink ref="Q1141" r:id="rId57" xr:uid="{00000000-0004-0000-0100-000038000000}"/>
    <hyperlink ref="Q1142" r:id="rId58" xr:uid="{00000000-0004-0000-0100-000039000000}"/>
    <hyperlink ref="Q1143" r:id="rId59" xr:uid="{00000000-0004-0000-0100-00003A000000}"/>
    <hyperlink ref="Q1144" r:id="rId60" xr:uid="{00000000-0004-0000-0100-00003B000000}"/>
    <hyperlink ref="Q1145" r:id="rId61" xr:uid="{00000000-0004-0000-0100-00003C000000}"/>
    <hyperlink ref="Q1146" r:id="rId62" xr:uid="{00000000-0004-0000-0100-00003D000000}"/>
    <hyperlink ref="Q1147" r:id="rId63" xr:uid="{00000000-0004-0000-0100-00003E000000}"/>
    <hyperlink ref="Q1148" r:id="rId64" xr:uid="{00000000-0004-0000-0100-00003F000000}"/>
    <hyperlink ref="Q1149" r:id="rId65" xr:uid="{00000000-0004-0000-0100-000040000000}"/>
    <hyperlink ref="Q1150" r:id="rId66" xr:uid="{00000000-0004-0000-0100-000041000000}"/>
    <hyperlink ref="Q1151" r:id="rId67" xr:uid="{00000000-0004-0000-0100-000042000000}"/>
    <hyperlink ref="Q1152" r:id="rId68" xr:uid="{00000000-0004-0000-0100-000043000000}"/>
    <hyperlink ref="Q1153" r:id="rId69" xr:uid="{00000000-0004-0000-0100-000044000000}"/>
    <hyperlink ref="Q1154" r:id="rId70" xr:uid="{00000000-0004-0000-0100-000045000000}"/>
    <hyperlink ref="Q1155" r:id="rId71" xr:uid="{00000000-0004-0000-0100-000046000000}"/>
    <hyperlink ref="Q1156" r:id="rId72" xr:uid="{00000000-0004-0000-0100-000047000000}"/>
    <hyperlink ref="Q1157" r:id="rId73" xr:uid="{00000000-0004-0000-0100-000048000000}"/>
    <hyperlink ref="Q1158" r:id="rId74" xr:uid="{00000000-0004-0000-0100-000049000000}"/>
    <hyperlink ref="Q1159" r:id="rId75" xr:uid="{00000000-0004-0000-0100-00004A000000}"/>
    <hyperlink ref="Q1160" r:id="rId76" xr:uid="{00000000-0004-0000-0100-00004B000000}"/>
    <hyperlink ref="Q1161" r:id="rId77" xr:uid="{00000000-0004-0000-0100-00004C000000}"/>
    <hyperlink ref="Q1162" r:id="rId78" xr:uid="{00000000-0004-0000-0100-00004D000000}"/>
    <hyperlink ref="Q1163" r:id="rId79" xr:uid="{00000000-0004-0000-0100-00004E000000}"/>
    <hyperlink ref="Q1164" r:id="rId80" xr:uid="{00000000-0004-0000-0100-00004F000000}"/>
    <hyperlink ref="Q1165" r:id="rId81" xr:uid="{00000000-0004-0000-0100-000050000000}"/>
    <hyperlink ref="Q1166" r:id="rId82" xr:uid="{00000000-0004-0000-0100-000051000000}"/>
    <hyperlink ref="Q1167" r:id="rId83" xr:uid="{00000000-0004-0000-0100-000052000000}"/>
    <hyperlink ref="Q1168" r:id="rId84" xr:uid="{00000000-0004-0000-0100-000053000000}"/>
    <hyperlink ref="Q1169" r:id="rId85" xr:uid="{00000000-0004-0000-0100-000054000000}"/>
    <hyperlink ref="Q1170" r:id="rId86" xr:uid="{00000000-0004-0000-0100-000055000000}"/>
    <hyperlink ref="Q1171" r:id="rId87" xr:uid="{00000000-0004-0000-0100-000056000000}"/>
    <hyperlink ref="Q1172" r:id="rId88" xr:uid="{00000000-0004-0000-0100-000057000000}"/>
    <hyperlink ref="Q1173" r:id="rId89" xr:uid="{00000000-0004-0000-0100-000058000000}"/>
    <hyperlink ref="Q1174" r:id="rId90" xr:uid="{00000000-0004-0000-0100-000059000000}"/>
    <hyperlink ref="Q1175" r:id="rId91" xr:uid="{00000000-0004-0000-0100-00005A000000}"/>
    <hyperlink ref="Q1176" r:id="rId92" xr:uid="{00000000-0004-0000-0100-00005B000000}"/>
    <hyperlink ref="Q1177" r:id="rId93" xr:uid="{00000000-0004-0000-0100-00005C000000}"/>
    <hyperlink ref="Q1178" r:id="rId94" xr:uid="{00000000-0004-0000-0100-00005D000000}"/>
    <hyperlink ref="Q1179" r:id="rId95" xr:uid="{00000000-0004-0000-0100-00005E000000}"/>
    <hyperlink ref="Q1180" r:id="rId96" xr:uid="{00000000-0004-0000-0100-00005F000000}"/>
    <hyperlink ref="Q1181" r:id="rId97" xr:uid="{00000000-0004-0000-0100-000060000000}"/>
    <hyperlink ref="Q1182" r:id="rId98" xr:uid="{00000000-0004-0000-0100-000061000000}"/>
    <hyperlink ref="L1183" r:id="rId99" display="http://pandora.tv/" xr:uid="{00000000-0004-0000-0100-000062000000}"/>
    <hyperlink ref="Q1183" r:id="rId100" xr:uid="{00000000-0004-0000-0100-000063000000}"/>
    <hyperlink ref="Q1184" r:id="rId101" xr:uid="{00000000-0004-0000-0100-000064000000}"/>
    <hyperlink ref="Q1185" r:id="rId102" xr:uid="{00000000-0004-0000-0100-000065000000}"/>
    <hyperlink ref="Q1186" r:id="rId103" xr:uid="{00000000-0004-0000-0100-000066000000}"/>
    <hyperlink ref="Q1187" r:id="rId104" xr:uid="{00000000-0004-0000-0100-000067000000}"/>
    <hyperlink ref="Q1188" r:id="rId105" xr:uid="{00000000-0004-0000-0100-000068000000}"/>
    <hyperlink ref="Q1189" r:id="rId106" xr:uid="{00000000-0004-0000-0100-000069000000}"/>
    <hyperlink ref="Q1190" r:id="rId107" xr:uid="{00000000-0004-0000-0100-00006A000000}"/>
    <hyperlink ref="Q1191" r:id="rId108" xr:uid="{00000000-0004-0000-0100-00006B000000}"/>
    <hyperlink ref="Q1192" r:id="rId109" xr:uid="{00000000-0004-0000-0100-00006C000000}"/>
    <hyperlink ref="Q1193" r:id="rId110" xr:uid="{00000000-0004-0000-0100-00006D000000}"/>
    <hyperlink ref="Q1194" r:id="rId111" xr:uid="{00000000-0004-0000-0100-00006E000000}"/>
    <hyperlink ref="Q1195" r:id="rId112" xr:uid="{00000000-0004-0000-0100-00006F000000}"/>
    <hyperlink ref="Q1196" r:id="rId113" xr:uid="{00000000-0004-0000-0100-000070000000}"/>
    <hyperlink ref="Q1197" r:id="rId114" xr:uid="{00000000-0004-0000-0100-000071000000}"/>
    <hyperlink ref="Q1198" r:id="rId115" xr:uid="{00000000-0004-0000-0100-000072000000}"/>
    <hyperlink ref="Q1199" r:id="rId116" xr:uid="{00000000-0004-0000-0100-000073000000}"/>
    <hyperlink ref="Q1200" r:id="rId117" xr:uid="{00000000-0004-0000-0100-000074000000}"/>
    <hyperlink ref="Q1201" r:id="rId118" xr:uid="{00000000-0004-0000-0100-000075000000}"/>
    <hyperlink ref="Q1202" r:id="rId119" xr:uid="{00000000-0004-0000-0100-000076000000}"/>
    <hyperlink ref="Q1203" r:id="rId120" xr:uid="{00000000-0004-0000-0100-000077000000}"/>
    <hyperlink ref="Q1204" r:id="rId121" xr:uid="{00000000-0004-0000-0100-000078000000}"/>
    <hyperlink ref="Q1205" r:id="rId122" xr:uid="{00000000-0004-0000-0100-000079000000}"/>
    <hyperlink ref="Q1206" r:id="rId123" xr:uid="{00000000-0004-0000-0100-00007A000000}"/>
    <hyperlink ref="Q1207" r:id="rId124" xr:uid="{00000000-0004-0000-0100-00007B000000}"/>
    <hyperlink ref="Q1208" r:id="rId125" xr:uid="{00000000-0004-0000-0100-00007C000000}"/>
    <hyperlink ref="Q1209" r:id="rId126" xr:uid="{00000000-0004-0000-0100-00007D000000}"/>
    <hyperlink ref="Q1210" r:id="rId127" xr:uid="{00000000-0004-0000-0100-00007E000000}"/>
    <hyperlink ref="Q1211" r:id="rId128" xr:uid="{00000000-0004-0000-0100-00007F000000}"/>
    <hyperlink ref="Q1212" r:id="rId129" xr:uid="{00000000-0004-0000-0100-000080000000}"/>
    <hyperlink ref="Q1213" r:id="rId130" xr:uid="{00000000-0004-0000-0100-000081000000}"/>
    <hyperlink ref="Q1214" r:id="rId131" xr:uid="{00000000-0004-0000-0100-000082000000}"/>
    <hyperlink ref="Q1215" r:id="rId132" xr:uid="{00000000-0004-0000-0100-000083000000}"/>
    <hyperlink ref="Q1216" r:id="rId133" xr:uid="{00000000-0004-0000-0100-000084000000}"/>
    <hyperlink ref="Q1217" r:id="rId134" xr:uid="{00000000-0004-0000-0100-000085000000}"/>
    <hyperlink ref="Q1218" r:id="rId135" xr:uid="{00000000-0004-0000-0100-000086000000}"/>
    <hyperlink ref="Q1219" r:id="rId136" xr:uid="{00000000-0004-0000-0100-000087000000}"/>
    <hyperlink ref="Q1220" r:id="rId137" xr:uid="{00000000-0004-0000-0100-000088000000}"/>
    <hyperlink ref="Q1221" r:id="rId138" xr:uid="{00000000-0004-0000-0100-000089000000}"/>
    <hyperlink ref="Q1222" r:id="rId139" xr:uid="{00000000-0004-0000-0100-00008A000000}"/>
    <hyperlink ref="Q1223" r:id="rId140" xr:uid="{00000000-0004-0000-0100-00008B000000}"/>
    <hyperlink ref="Q1224" r:id="rId141" xr:uid="{00000000-0004-0000-0100-00008C000000}"/>
    <hyperlink ref="Q1225" r:id="rId142" xr:uid="{00000000-0004-0000-0100-00008D000000}"/>
    <hyperlink ref="Q1226" r:id="rId143" xr:uid="{00000000-0004-0000-0100-00008E000000}"/>
    <hyperlink ref="Q1227" r:id="rId144" xr:uid="{00000000-0004-0000-0100-00008F000000}"/>
    <hyperlink ref="Q1228" r:id="rId145" xr:uid="{00000000-0004-0000-0100-000090000000}"/>
    <hyperlink ref="Q1229" r:id="rId146" xr:uid="{00000000-0004-0000-0100-000091000000}"/>
    <hyperlink ref="Q1230" r:id="rId147" xr:uid="{00000000-0004-0000-0100-000092000000}"/>
    <hyperlink ref="Q1231" r:id="rId148" xr:uid="{00000000-0004-0000-0100-000093000000}"/>
    <hyperlink ref="Q1232" r:id="rId149" xr:uid="{00000000-0004-0000-0100-000094000000}"/>
    <hyperlink ref="Q1233" r:id="rId150" xr:uid="{00000000-0004-0000-0100-000095000000}"/>
    <hyperlink ref="Q1234" r:id="rId151" xr:uid="{00000000-0004-0000-0100-000096000000}"/>
    <hyperlink ref="Q1235" r:id="rId152" xr:uid="{00000000-0004-0000-0100-000097000000}"/>
    <hyperlink ref="Q1236" r:id="rId153" xr:uid="{00000000-0004-0000-0100-000098000000}"/>
    <hyperlink ref="Q1237" r:id="rId154" xr:uid="{00000000-0004-0000-0100-000099000000}"/>
    <hyperlink ref="Q1238" r:id="rId155" xr:uid="{00000000-0004-0000-0100-00009A000000}"/>
    <hyperlink ref="Q1239" r:id="rId156" xr:uid="{00000000-0004-0000-0100-00009B000000}"/>
    <hyperlink ref="Q1240" r:id="rId157" xr:uid="{00000000-0004-0000-0100-00009C000000}"/>
    <hyperlink ref="Q1241" r:id="rId158" xr:uid="{00000000-0004-0000-0100-00009D000000}"/>
    <hyperlink ref="Q1242" r:id="rId159" xr:uid="{00000000-0004-0000-0100-00009E000000}"/>
    <hyperlink ref="Q1243" r:id="rId160" xr:uid="{00000000-0004-0000-0100-00009F000000}"/>
    <hyperlink ref="Q1244" r:id="rId161" xr:uid="{00000000-0004-0000-0100-0000A0000000}"/>
    <hyperlink ref="Q1245" r:id="rId162" xr:uid="{00000000-0004-0000-0100-0000A1000000}"/>
    <hyperlink ref="Q1246" r:id="rId163" xr:uid="{00000000-0004-0000-0100-0000A2000000}"/>
    <hyperlink ref="Q1247" r:id="rId164" xr:uid="{00000000-0004-0000-0100-0000A3000000}"/>
    <hyperlink ref="Q1248" r:id="rId165" xr:uid="{00000000-0004-0000-0100-0000A4000000}"/>
    <hyperlink ref="Q1249" r:id="rId166" xr:uid="{00000000-0004-0000-0100-0000A5000000}"/>
    <hyperlink ref="Q1250" r:id="rId167" xr:uid="{00000000-0004-0000-0100-0000A6000000}"/>
    <hyperlink ref="Q1251" r:id="rId168" xr:uid="{00000000-0004-0000-0100-0000A7000000}"/>
    <hyperlink ref="Q1252" r:id="rId169" xr:uid="{00000000-0004-0000-0100-0000A8000000}"/>
    <hyperlink ref="Q1253" r:id="rId170" xr:uid="{00000000-0004-0000-0100-0000A9000000}"/>
    <hyperlink ref="Q1254" r:id="rId171" xr:uid="{00000000-0004-0000-0100-0000AA000000}"/>
    <hyperlink ref="Q1255" r:id="rId172" xr:uid="{00000000-0004-0000-0100-0000AB000000}"/>
    <hyperlink ref="Q1256" r:id="rId173" xr:uid="{00000000-0004-0000-0100-0000AC000000}"/>
    <hyperlink ref="Q1257" r:id="rId174" xr:uid="{00000000-0004-0000-0100-0000AD000000}"/>
    <hyperlink ref="Q1258" r:id="rId175" xr:uid="{00000000-0004-0000-0100-0000AE000000}"/>
    <hyperlink ref="Q1259" r:id="rId176" xr:uid="{00000000-0004-0000-0100-0000AF000000}"/>
    <hyperlink ref="Q1260" r:id="rId177" xr:uid="{00000000-0004-0000-0100-0000B0000000}"/>
    <hyperlink ref="Q1261" r:id="rId178" xr:uid="{00000000-0004-0000-0100-0000B1000000}"/>
    <hyperlink ref="Q1262" r:id="rId179" xr:uid="{00000000-0004-0000-0100-0000B2000000}"/>
    <hyperlink ref="Q1263" r:id="rId180" xr:uid="{00000000-0004-0000-0100-0000B3000000}"/>
    <hyperlink ref="Q1264" r:id="rId181" xr:uid="{00000000-0004-0000-0100-0000B4000000}"/>
    <hyperlink ref="Q1265" r:id="rId182" xr:uid="{00000000-0004-0000-0100-0000B5000000}"/>
    <hyperlink ref="Q1266" r:id="rId183" xr:uid="{00000000-0004-0000-0100-0000B6000000}"/>
    <hyperlink ref="Q1267" r:id="rId184" xr:uid="{00000000-0004-0000-0100-0000B7000000}"/>
    <hyperlink ref="Q1268" r:id="rId185" xr:uid="{00000000-0004-0000-0100-0000B8000000}"/>
    <hyperlink ref="Q1269" r:id="rId186" xr:uid="{00000000-0004-0000-0100-0000B9000000}"/>
    <hyperlink ref="Q1270" r:id="rId187" xr:uid="{00000000-0004-0000-0100-0000BA000000}"/>
    <hyperlink ref="Q1271" r:id="rId188" xr:uid="{00000000-0004-0000-0100-0000BB000000}"/>
    <hyperlink ref="Q1272" r:id="rId189" xr:uid="{00000000-0004-0000-0100-0000BC000000}"/>
    <hyperlink ref="Q1273" r:id="rId190" xr:uid="{00000000-0004-0000-0100-0000BD000000}"/>
    <hyperlink ref="Q1274" r:id="rId191" xr:uid="{00000000-0004-0000-0100-0000BE000000}"/>
    <hyperlink ref="Q1275" r:id="rId192" xr:uid="{00000000-0004-0000-0100-0000BF000000}"/>
    <hyperlink ref="Q1276" r:id="rId193" xr:uid="{00000000-0004-0000-0100-0000C0000000}"/>
    <hyperlink ref="Q1277" r:id="rId194" xr:uid="{00000000-0004-0000-0100-0000C1000000}"/>
    <hyperlink ref="Q1278" r:id="rId195" xr:uid="{00000000-0004-0000-0100-0000C2000000}"/>
    <hyperlink ref="Q1279" r:id="rId196" xr:uid="{00000000-0004-0000-0100-0000C3000000}"/>
    <hyperlink ref="Q1280" r:id="rId197" xr:uid="{00000000-0004-0000-0100-0000C4000000}"/>
    <hyperlink ref="Q1281" r:id="rId198" xr:uid="{00000000-0004-0000-0100-0000C5000000}"/>
    <hyperlink ref="Q1282" r:id="rId199" xr:uid="{00000000-0004-0000-0100-0000C6000000}"/>
    <hyperlink ref="Q1283" r:id="rId200" xr:uid="{00000000-0004-0000-0100-0000C7000000}"/>
    <hyperlink ref="Q1284" r:id="rId201" xr:uid="{00000000-0004-0000-0100-0000C8000000}"/>
    <hyperlink ref="Q1285" r:id="rId202" xr:uid="{00000000-0004-0000-0100-0000C9000000}"/>
    <hyperlink ref="Q1286" r:id="rId203" xr:uid="{00000000-0004-0000-0100-0000CA000000}"/>
    <hyperlink ref="Q1287" r:id="rId204" xr:uid="{00000000-0004-0000-0100-0000CB000000}"/>
    <hyperlink ref="Q1288" r:id="rId205" xr:uid="{00000000-0004-0000-0100-0000CC000000}"/>
    <hyperlink ref="Q1289" r:id="rId206" xr:uid="{00000000-0004-0000-0100-0000CD000000}"/>
    <hyperlink ref="Q1290" r:id="rId207" xr:uid="{00000000-0004-0000-0100-0000CE000000}"/>
    <hyperlink ref="Q1291" r:id="rId208" xr:uid="{00000000-0004-0000-0100-0000CF000000}"/>
    <hyperlink ref="Q1292" r:id="rId209" xr:uid="{00000000-0004-0000-0100-0000D0000000}"/>
    <hyperlink ref="Q1293" r:id="rId210" xr:uid="{00000000-0004-0000-0100-0000D1000000}"/>
    <hyperlink ref="Q1294" r:id="rId211" xr:uid="{00000000-0004-0000-0100-0000D2000000}"/>
    <hyperlink ref="Q1295" r:id="rId212" xr:uid="{00000000-0004-0000-0100-0000D3000000}"/>
    <hyperlink ref="Q1296" r:id="rId213" xr:uid="{00000000-0004-0000-0100-0000D4000000}"/>
    <hyperlink ref="Q1297" r:id="rId214" xr:uid="{00000000-0004-0000-0100-0000D5000000}"/>
    <hyperlink ref="Q1298" r:id="rId215" xr:uid="{00000000-0004-0000-0100-0000D6000000}"/>
    <hyperlink ref="Q1299" r:id="rId216" xr:uid="{00000000-0004-0000-0100-0000D7000000}"/>
    <hyperlink ref="Q1300" r:id="rId217" xr:uid="{00000000-0004-0000-0100-0000D8000000}"/>
    <hyperlink ref="Q1301" r:id="rId218" xr:uid="{00000000-0004-0000-0100-0000D9000000}"/>
    <hyperlink ref="Q1302" r:id="rId219" xr:uid="{00000000-0004-0000-0100-0000DA000000}"/>
    <hyperlink ref="Q1303" r:id="rId220" xr:uid="{00000000-0004-0000-0100-0000DB000000}"/>
    <hyperlink ref="Q1304" r:id="rId221" xr:uid="{00000000-0004-0000-0100-0000DC000000}"/>
    <hyperlink ref="Q1305" r:id="rId222" xr:uid="{00000000-0004-0000-0100-0000DD000000}"/>
    <hyperlink ref="Q1306" r:id="rId223" xr:uid="{00000000-0004-0000-0100-0000DE000000}"/>
    <hyperlink ref="Q1307" r:id="rId224" xr:uid="{00000000-0004-0000-0100-0000DF000000}"/>
    <hyperlink ref="L1308" r:id="rId225" display="http://orangeorapple.com/" xr:uid="{00000000-0004-0000-0100-0000E0000000}"/>
    <hyperlink ref="Q1308" r:id="rId226" xr:uid="{00000000-0004-0000-0100-0000E1000000}"/>
    <hyperlink ref="Q1309" r:id="rId227" xr:uid="{00000000-0004-0000-0100-0000E2000000}"/>
    <hyperlink ref="Q1310" r:id="rId228" xr:uid="{00000000-0004-0000-0100-0000E3000000}"/>
    <hyperlink ref="Q1311" r:id="rId229" xr:uid="{00000000-0004-0000-0100-0000E4000000}"/>
    <hyperlink ref="Q1312" r:id="rId230" xr:uid="{00000000-0004-0000-0100-0000E5000000}"/>
    <hyperlink ref="Q1313" r:id="rId231" xr:uid="{00000000-0004-0000-0100-0000E6000000}"/>
    <hyperlink ref="Q1314" r:id="rId232" xr:uid="{00000000-0004-0000-0100-0000E7000000}"/>
    <hyperlink ref="Q1315" r:id="rId233" xr:uid="{00000000-0004-0000-0100-0000E8000000}"/>
    <hyperlink ref="Q1316" r:id="rId234" xr:uid="{00000000-0004-0000-0100-0000E9000000}"/>
    <hyperlink ref="Q1317" r:id="rId235" xr:uid="{00000000-0004-0000-0100-0000EA000000}"/>
    <hyperlink ref="Q1318" r:id="rId236" xr:uid="{00000000-0004-0000-0100-0000EB000000}"/>
    <hyperlink ref="Q1319" r:id="rId237" xr:uid="{00000000-0004-0000-0100-0000EC000000}"/>
    <hyperlink ref="Q1320" r:id="rId238" xr:uid="{00000000-0004-0000-0100-0000ED000000}"/>
    <hyperlink ref="Q1321" r:id="rId239" xr:uid="{00000000-0004-0000-0100-0000EE000000}"/>
    <hyperlink ref="Q1322" r:id="rId240" xr:uid="{00000000-0004-0000-0100-0000EF000000}"/>
    <hyperlink ref="Q1323" r:id="rId241" xr:uid="{00000000-0004-0000-0100-0000F0000000}"/>
    <hyperlink ref="Q1324" r:id="rId242" xr:uid="{00000000-0004-0000-0100-0000F1000000}"/>
    <hyperlink ref="Q1325" r:id="rId243" xr:uid="{00000000-0004-0000-0100-0000F2000000}"/>
    <hyperlink ref="Q1326" r:id="rId244" xr:uid="{00000000-0004-0000-0100-0000F3000000}"/>
    <hyperlink ref="Q1327" r:id="rId245" xr:uid="{00000000-0004-0000-0100-0000F4000000}"/>
    <hyperlink ref="Q1328" r:id="rId246" xr:uid="{00000000-0004-0000-0100-0000F5000000}"/>
    <hyperlink ref="Q1329" r:id="rId247" xr:uid="{00000000-0004-0000-0100-0000F6000000}"/>
    <hyperlink ref="Q1330" r:id="rId248" xr:uid="{00000000-0004-0000-0100-0000F7000000}"/>
    <hyperlink ref="Q1331" r:id="rId249" xr:uid="{00000000-0004-0000-0100-0000F8000000}"/>
    <hyperlink ref="Q1332" r:id="rId250" xr:uid="{00000000-0004-0000-0100-0000F9000000}"/>
    <hyperlink ref="Q1333" r:id="rId251" xr:uid="{00000000-0004-0000-0100-0000FA000000}"/>
    <hyperlink ref="Q1334" r:id="rId252" xr:uid="{00000000-0004-0000-0100-0000FB000000}"/>
    <hyperlink ref="Q1335" r:id="rId253" xr:uid="{00000000-0004-0000-0100-0000FC000000}"/>
    <hyperlink ref="Q1336" r:id="rId254" xr:uid="{00000000-0004-0000-0100-0000FD000000}"/>
    <hyperlink ref="Q1337" r:id="rId255" xr:uid="{00000000-0004-0000-0100-0000FE000000}"/>
    <hyperlink ref="Q1338" r:id="rId256" xr:uid="{00000000-0004-0000-0100-0000FF000000}"/>
    <hyperlink ref="Q1339" r:id="rId257" xr:uid="{00000000-0004-0000-0100-000000010000}"/>
    <hyperlink ref="Q1340" r:id="rId258" xr:uid="{00000000-0004-0000-0100-000001010000}"/>
    <hyperlink ref="Q1341" r:id="rId259" xr:uid="{00000000-0004-0000-0100-000002010000}"/>
    <hyperlink ref="Q1342" r:id="rId260" xr:uid="{00000000-0004-0000-0100-000003010000}"/>
    <hyperlink ref="Q1343" r:id="rId261" xr:uid="{00000000-0004-0000-0100-000004010000}"/>
    <hyperlink ref="Q1344" r:id="rId262" xr:uid="{00000000-0004-0000-0100-000005010000}"/>
    <hyperlink ref="Q1345" r:id="rId263" xr:uid="{00000000-0004-0000-0100-000006010000}"/>
    <hyperlink ref="Q1346" r:id="rId264" xr:uid="{00000000-0004-0000-0100-000007010000}"/>
    <hyperlink ref="Q1347" r:id="rId265" xr:uid="{00000000-0004-0000-0100-000008010000}"/>
    <hyperlink ref="Q1348" r:id="rId266" xr:uid="{00000000-0004-0000-0100-000009010000}"/>
    <hyperlink ref="Q1349" r:id="rId267" xr:uid="{00000000-0004-0000-0100-00000A010000}"/>
    <hyperlink ref="Q1350" r:id="rId268" xr:uid="{00000000-0004-0000-0100-00000B010000}"/>
    <hyperlink ref="Q1351" r:id="rId269" xr:uid="{00000000-0004-0000-0100-00000C010000}"/>
    <hyperlink ref="Q1352" r:id="rId270" xr:uid="{00000000-0004-0000-0100-00000D010000}"/>
    <hyperlink ref="Q1353" r:id="rId271" xr:uid="{00000000-0004-0000-0100-00000E010000}"/>
    <hyperlink ref="Q1354" r:id="rId272" xr:uid="{00000000-0004-0000-0100-00000F010000}"/>
    <hyperlink ref="Q1355" r:id="rId273" xr:uid="{00000000-0004-0000-0100-000010010000}"/>
    <hyperlink ref="Q1356" r:id="rId274" xr:uid="{00000000-0004-0000-0100-000011010000}"/>
    <hyperlink ref="Q1357" r:id="rId275" xr:uid="{00000000-0004-0000-0100-000012010000}"/>
    <hyperlink ref="Q1358" r:id="rId276" xr:uid="{00000000-0004-0000-0100-000013010000}"/>
    <hyperlink ref="Q1359" r:id="rId277" xr:uid="{00000000-0004-0000-0100-000014010000}"/>
    <hyperlink ref="Q1360" r:id="rId278" xr:uid="{00000000-0004-0000-0100-000015010000}"/>
    <hyperlink ref="Q1361" r:id="rId279" xr:uid="{00000000-0004-0000-0100-000016010000}"/>
    <hyperlink ref="Q1362" r:id="rId280" xr:uid="{00000000-0004-0000-0100-000017010000}"/>
    <hyperlink ref="Q1363" r:id="rId281" xr:uid="{00000000-0004-0000-0100-000018010000}"/>
    <hyperlink ref="Q1364" r:id="rId282" xr:uid="{00000000-0004-0000-0100-000019010000}"/>
    <hyperlink ref="Q1365" r:id="rId283" xr:uid="{00000000-0004-0000-0100-00001A010000}"/>
    <hyperlink ref="Q1366" r:id="rId284" xr:uid="{00000000-0004-0000-0100-00001B010000}"/>
    <hyperlink ref="Q1367" r:id="rId285" xr:uid="{00000000-0004-0000-0100-00001C010000}"/>
    <hyperlink ref="Q1368" r:id="rId286" xr:uid="{00000000-0004-0000-0100-00001D010000}"/>
    <hyperlink ref="Q1369" r:id="rId287" xr:uid="{00000000-0004-0000-0100-00001E010000}"/>
    <hyperlink ref="Q1370" r:id="rId288" xr:uid="{00000000-0004-0000-0100-00001F010000}"/>
    <hyperlink ref="Q1371" r:id="rId289" xr:uid="{00000000-0004-0000-0100-000020010000}"/>
    <hyperlink ref="Q1372" r:id="rId290" xr:uid="{00000000-0004-0000-0100-000021010000}"/>
    <hyperlink ref="Q1373" r:id="rId291" xr:uid="{00000000-0004-0000-0100-000022010000}"/>
    <hyperlink ref="Q1374" r:id="rId292" xr:uid="{00000000-0004-0000-0100-000023010000}"/>
    <hyperlink ref="Q1375" r:id="rId293" xr:uid="{00000000-0004-0000-0100-000024010000}"/>
    <hyperlink ref="Q1376" r:id="rId294" xr:uid="{00000000-0004-0000-0100-000025010000}"/>
    <hyperlink ref="Q1377" r:id="rId295" xr:uid="{00000000-0004-0000-0100-000026010000}"/>
    <hyperlink ref="Q1378" r:id="rId296" xr:uid="{00000000-0004-0000-0100-000027010000}"/>
    <hyperlink ref="Q1379" r:id="rId297" xr:uid="{00000000-0004-0000-0100-000028010000}"/>
    <hyperlink ref="Q1380" r:id="rId298" xr:uid="{00000000-0004-0000-0100-000029010000}"/>
    <hyperlink ref="Q1381" r:id="rId299" xr:uid="{00000000-0004-0000-0100-00002A010000}"/>
    <hyperlink ref="Q1382" r:id="rId300" xr:uid="{00000000-0004-0000-0100-00002B010000}"/>
    <hyperlink ref="Q1383" r:id="rId301" xr:uid="{00000000-0004-0000-0100-00002C010000}"/>
    <hyperlink ref="Q1384" r:id="rId302" xr:uid="{00000000-0004-0000-0100-00002D010000}"/>
    <hyperlink ref="Q1385" r:id="rId303" xr:uid="{00000000-0004-0000-0100-00002E010000}"/>
    <hyperlink ref="Q1386" r:id="rId304" xr:uid="{00000000-0004-0000-0100-00002F010000}"/>
    <hyperlink ref="Q1387" r:id="rId305" xr:uid="{00000000-0004-0000-0100-000030010000}"/>
    <hyperlink ref="Q1388" r:id="rId306" xr:uid="{00000000-0004-0000-0100-000031010000}"/>
    <hyperlink ref="Q1389" r:id="rId307" xr:uid="{00000000-0004-0000-0100-000032010000}"/>
    <hyperlink ref="Q1390" r:id="rId308" xr:uid="{00000000-0004-0000-0100-000033010000}"/>
    <hyperlink ref="Q1391" r:id="rId309" xr:uid="{00000000-0004-0000-0100-000034010000}"/>
    <hyperlink ref="Q1392" r:id="rId310" xr:uid="{00000000-0004-0000-0100-000035010000}"/>
    <hyperlink ref="Q1393" r:id="rId311" xr:uid="{00000000-0004-0000-0100-000036010000}"/>
    <hyperlink ref="Q1394" r:id="rId312" xr:uid="{00000000-0004-0000-0100-000037010000}"/>
    <hyperlink ref="Q1395" r:id="rId313" xr:uid="{00000000-0004-0000-0100-000038010000}"/>
    <hyperlink ref="Q1396" r:id="rId314" xr:uid="{00000000-0004-0000-0100-000039010000}"/>
    <hyperlink ref="Q1397" r:id="rId315" xr:uid="{00000000-0004-0000-0100-00003A010000}"/>
    <hyperlink ref="Q1398" r:id="rId316" xr:uid="{00000000-0004-0000-0100-00003B010000}"/>
    <hyperlink ref="Q1399" r:id="rId317" xr:uid="{00000000-0004-0000-0100-00003C010000}"/>
    <hyperlink ref="Q1400" r:id="rId318" xr:uid="{00000000-0004-0000-0100-00003D010000}"/>
    <hyperlink ref="Q1401" r:id="rId319" xr:uid="{00000000-0004-0000-0100-00003E010000}"/>
    <hyperlink ref="Q1402" r:id="rId320" xr:uid="{00000000-0004-0000-0100-00003F010000}"/>
    <hyperlink ref="Q1403" r:id="rId321" xr:uid="{00000000-0004-0000-0100-000040010000}"/>
    <hyperlink ref="Q1404" r:id="rId322" xr:uid="{00000000-0004-0000-0100-000041010000}"/>
    <hyperlink ref="Q1405" r:id="rId323" xr:uid="{00000000-0004-0000-0100-000042010000}"/>
    <hyperlink ref="Q1406" r:id="rId324" xr:uid="{00000000-0004-0000-0100-000043010000}"/>
    <hyperlink ref="Q1407" r:id="rId325" xr:uid="{00000000-0004-0000-0100-000044010000}"/>
    <hyperlink ref="Q1408" r:id="rId326" xr:uid="{00000000-0004-0000-0100-000045010000}"/>
    <hyperlink ref="Q1409" r:id="rId327" xr:uid="{00000000-0004-0000-0100-000046010000}"/>
    <hyperlink ref="Q1410" r:id="rId328" xr:uid="{00000000-0004-0000-0100-000047010000}"/>
    <hyperlink ref="Q1411" r:id="rId329" xr:uid="{00000000-0004-0000-0100-000048010000}"/>
    <hyperlink ref="Q1412" r:id="rId330" xr:uid="{00000000-0004-0000-0100-000049010000}"/>
    <hyperlink ref="Q1413" r:id="rId331" xr:uid="{00000000-0004-0000-0100-00004A010000}"/>
    <hyperlink ref="Q1414" r:id="rId332" xr:uid="{00000000-0004-0000-0100-00004B010000}"/>
    <hyperlink ref="Q1415" r:id="rId333" xr:uid="{00000000-0004-0000-0100-00004C010000}"/>
    <hyperlink ref="Q1416" r:id="rId334" xr:uid="{00000000-0004-0000-0100-00004D010000}"/>
    <hyperlink ref="Q1417" r:id="rId335" xr:uid="{00000000-0004-0000-0100-00004E010000}"/>
    <hyperlink ref="Q1418" r:id="rId336" xr:uid="{00000000-0004-0000-0100-00004F010000}"/>
    <hyperlink ref="Q1419" r:id="rId337" xr:uid="{00000000-0004-0000-0100-000050010000}"/>
    <hyperlink ref="Q1420" r:id="rId338" xr:uid="{00000000-0004-0000-0100-000051010000}"/>
    <hyperlink ref="Q1421" r:id="rId339" xr:uid="{00000000-0004-0000-0100-000052010000}"/>
    <hyperlink ref="Q1422" r:id="rId340" xr:uid="{00000000-0004-0000-0100-000053010000}"/>
    <hyperlink ref="Q1423" r:id="rId341" xr:uid="{00000000-0004-0000-0100-000054010000}"/>
    <hyperlink ref="Q1424" r:id="rId342" xr:uid="{00000000-0004-0000-0100-000055010000}"/>
    <hyperlink ref="Q1425" r:id="rId343" xr:uid="{00000000-0004-0000-0100-000056010000}"/>
    <hyperlink ref="Q1426" r:id="rId344" xr:uid="{00000000-0004-0000-0100-000057010000}"/>
    <hyperlink ref="Q1427" r:id="rId345" xr:uid="{00000000-0004-0000-0100-000058010000}"/>
    <hyperlink ref="Q1428" r:id="rId346" xr:uid="{00000000-0004-0000-0100-000059010000}"/>
    <hyperlink ref="Q1429" r:id="rId347" xr:uid="{00000000-0004-0000-0100-00005A010000}"/>
    <hyperlink ref="Q1430" r:id="rId348" xr:uid="{00000000-0004-0000-0100-00005B010000}"/>
    <hyperlink ref="Q1431" r:id="rId349" xr:uid="{00000000-0004-0000-0100-00005C010000}"/>
    <hyperlink ref="Q1432" r:id="rId350" xr:uid="{00000000-0004-0000-0100-00005D010000}"/>
    <hyperlink ref="Q1433" r:id="rId351" xr:uid="{00000000-0004-0000-0100-00005E010000}"/>
    <hyperlink ref="Q1434" r:id="rId352" xr:uid="{00000000-0004-0000-0100-00005F010000}"/>
    <hyperlink ref="Q1435" r:id="rId353" xr:uid="{00000000-0004-0000-0100-000060010000}"/>
    <hyperlink ref="Q1436" r:id="rId354" xr:uid="{00000000-0004-0000-0100-000061010000}"/>
    <hyperlink ref="Q1437" r:id="rId355" xr:uid="{00000000-0004-0000-0100-000062010000}"/>
    <hyperlink ref="Q1438" r:id="rId356" xr:uid="{00000000-0004-0000-0100-000063010000}"/>
    <hyperlink ref="Q1439" r:id="rId357" xr:uid="{00000000-0004-0000-0100-000064010000}"/>
    <hyperlink ref="Q1440" r:id="rId358" xr:uid="{00000000-0004-0000-0100-000065010000}"/>
    <hyperlink ref="Q1441" r:id="rId359" xr:uid="{00000000-0004-0000-0100-000066010000}"/>
    <hyperlink ref="Q1442" r:id="rId360" xr:uid="{00000000-0004-0000-0100-000067010000}"/>
    <hyperlink ref="Q1443" r:id="rId361" xr:uid="{00000000-0004-0000-0100-000068010000}"/>
    <hyperlink ref="Q1444" r:id="rId362" xr:uid="{00000000-0004-0000-0100-000069010000}"/>
    <hyperlink ref="Q1445" r:id="rId363" xr:uid="{00000000-0004-0000-0100-00006A010000}"/>
    <hyperlink ref="Q1446" r:id="rId364" xr:uid="{00000000-0004-0000-0100-00006B010000}"/>
    <hyperlink ref="Q1447" r:id="rId365" xr:uid="{00000000-0004-0000-0100-00006C010000}"/>
    <hyperlink ref="Q1448" r:id="rId366" xr:uid="{00000000-0004-0000-0100-00006D010000}"/>
    <hyperlink ref="Q1449" r:id="rId367" xr:uid="{00000000-0004-0000-0100-00006E010000}"/>
    <hyperlink ref="Q1450" r:id="rId368" xr:uid="{00000000-0004-0000-0100-00006F010000}"/>
    <hyperlink ref="Q1451" r:id="rId369" xr:uid="{00000000-0004-0000-0100-000070010000}"/>
    <hyperlink ref="Q1452" r:id="rId370" xr:uid="{00000000-0004-0000-0100-000071010000}"/>
    <hyperlink ref="Q1453" r:id="rId371" xr:uid="{00000000-0004-0000-0100-000072010000}"/>
    <hyperlink ref="Q1454" r:id="rId372" xr:uid="{00000000-0004-0000-0100-000073010000}"/>
    <hyperlink ref="Q1455" r:id="rId373" xr:uid="{00000000-0004-0000-0100-000074010000}"/>
    <hyperlink ref="Q1456" r:id="rId374" xr:uid="{00000000-0004-0000-0100-000075010000}"/>
    <hyperlink ref="Q1457" r:id="rId375" xr:uid="{00000000-0004-0000-0100-000076010000}"/>
    <hyperlink ref="Q1458" r:id="rId376" xr:uid="{00000000-0004-0000-0100-000077010000}"/>
    <hyperlink ref="Q1459" r:id="rId377" xr:uid="{00000000-0004-0000-0100-000078010000}"/>
    <hyperlink ref="Q1460" r:id="rId378" xr:uid="{00000000-0004-0000-0100-000079010000}"/>
    <hyperlink ref="Q1461" r:id="rId379" xr:uid="{00000000-0004-0000-0100-00007A010000}"/>
    <hyperlink ref="Q1462" r:id="rId380" xr:uid="{00000000-0004-0000-0100-00007B010000}"/>
    <hyperlink ref="L1463" r:id="rId381" display="http://stunlocker.com/" xr:uid="{00000000-0004-0000-0100-00007C010000}"/>
    <hyperlink ref="Q1463" r:id="rId382" xr:uid="{00000000-0004-0000-0100-00007D010000}"/>
    <hyperlink ref="Q1464" r:id="rId383" xr:uid="{00000000-0004-0000-0100-00007E010000}"/>
    <hyperlink ref="Q1465" r:id="rId384" xr:uid="{00000000-0004-0000-0100-00007F010000}"/>
    <hyperlink ref="Q1466" r:id="rId385" xr:uid="{00000000-0004-0000-0100-000080010000}"/>
    <hyperlink ref="Q1467" r:id="rId386" xr:uid="{00000000-0004-0000-0100-000081010000}"/>
    <hyperlink ref="Q1468" r:id="rId387" xr:uid="{00000000-0004-0000-0100-000082010000}"/>
    <hyperlink ref="Q1469" r:id="rId388" xr:uid="{00000000-0004-0000-0100-000083010000}"/>
    <hyperlink ref="Q1470" r:id="rId389" xr:uid="{00000000-0004-0000-0100-000084010000}"/>
    <hyperlink ref="Q1471" r:id="rId390" xr:uid="{00000000-0004-0000-0100-000085010000}"/>
    <hyperlink ref="Q1472" r:id="rId391" xr:uid="{00000000-0004-0000-0100-000086010000}"/>
    <hyperlink ref="Q1473" r:id="rId392" xr:uid="{00000000-0004-0000-0100-000087010000}"/>
    <hyperlink ref="Q1474" r:id="rId393" xr:uid="{00000000-0004-0000-0100-000088010000}"/>
    <hyperlink ref="Q1475" r:id="rId394" xr:uid="{00000000-0004-0000-0100-000089010000}"/>
    <hyperlink ref="Q1476" r:id="rId395" xr:uid="{00000000-0004-0000-0100-00008A010000}"/>
    <hyperlink ref="Q1477" r:id="rId396" xr:uid="{00000000-0004-0000-0100-00008B010000}"/>
    <hyperlink ref="Q1478" r:id="rId397" xr:uid="{00000000-0004-0000-0100-00008C010000}"/>
    <hyperlink ref="Q1479" r:id="rId398" xr:uid="{00000000-0004-0000-0100-00008D010000}"/>
    <hyperlink ref="Q1480" r:id="rId399" xr:uid="{00000000-0004-0000-0100-00008E010000}"/>
    <hyperlink ref="Q1481" r:id="rId400" xr:uid="{00000000-0004-0000-0100-00008F010000}"/>
    <hyperlink ref="Q1482" r:id="rId401" xr:uid="{00000000-0004-0000-0100-000090010000}"/>
    <hyperlink ref="Q1483" r:id="rId402" xr:uid="{00000000-0004-0000-0100-000091010000}"/>
    <hyperlink ref="Q1484" r:id="rId403" xr:uid="{00000000-0004-0000-0100-000092010000}"/>
    <hyperlink ref="Q1485" r:id="rId404" xr:uid="{00000000-0004-0000-0100-000093010000}"/>
    <hyperlink ref="Q1486" r:id="rId405" xr:uid="{00000000-0004-0000-0100-000094010000}"/>
    <hyperlink ref="Q1487" r:id="rId406" xr:uid="{00000000-0004-0000-0100-000095010000}"/>
    <hyperlink ref="Q1488" r:id="rId407" xr:uid="{00000000-0004-0000-0100-000096010000}"/>
    <hyperlink ref="Q1489" r:id="rId408" xr:uid="{00000000-0004-0000-0100-000097010000}"/>
    <hyperlink ref="Q1490" r:id="rId409" xr:uid="{00000000-0004-0000-0100-000098010000}"/>
    <hyperlink ref="Q1491" r:id="rId410" xr:uid="{00000000-0004-0000-0100-000099010000}"/>
    <hyperlink ref="Q1492" r:id="rId411" xr:uid="{00000000-0004-0000-0100-00009A010000}"/>
    <hyperlink ref="Q1493" r:id="rId412" xr:uid="{00000000-0004-0000-0100-00009B010000}"/>
    <hyperlink ref="Q1494" r:id="rId413" xr:uid="{00000000-0004-0000-0100-00009C010000}"/>
    <hyperlink ref="Q1495" r:id="rId414" xr:uid="{00000000-0004-0000-0100-00009D010000}"/>
    <hyperlink ref="Q1496" r:id="rId415" xr:uid="{00000000-0004-0000-0100-00009E010000}"/>
    <hyperlink ref="Q1497" r:id="rId416" xr:uid="{00000000-0004-0000-0100-00009F010000}"/>
    <hyperlink ref="Q1498" r:id="rId417" xr:uid="{00000000-0004-0000-0100-0000A0010000}"/>
    <hyperlink ref="Q1499" r:id="rId418" xr:uid="{00000000-0004-0000-0100-0000A1010000}"/>
    <hyperlink ref="Q1500" r:id="rId419" xr:uid="{00000000-0004-0000-0100-0000A2010000}"/>
    <hyperlink ref="Q1501" r:id="rId420" xr:uid="{00000000-0004-0000-0100-0000A3010000}"/>
    <hyperlink ref="Q1502" r:id="rId421" xr:uid="{00000000-0004-0000-0100-0000A4010000}"/>
    <hyperlink ref="Q1503" r:id="rId422" xr:uid="{00000000-0004-0000-0100-0000A5010000}"/>
    <hyperlink ref="Q1504" r:id="rId423" xr:uid="{00000000-0004-0000-0100-0000A6010000}"/>
    <hyperlink ref="Q1505" r:id="rId424" xr:uid="{00000000-0004-0000-0100-0000A7010000}"/>
    <hyperlink ref="Q1506" r:id="rId425" xr:uid="{00000000-0004-0000-0100-0000A8010000}"/>
    <hyperlink ref="Q1507" r:id="rId426" xr:uid="{00000000-0004-0000-0100-0000A9010000}"/>
    <hyperlink ref="Q1508" r:id="rId427" xr:uid="{00000000-0004-0000-0100-0000AA010000}"/>
    <hyperlink ref="Q1509" r:id="rId428" xr:uid="{00000000-0004-0000-0100-0000AB010000}"/>
    <hyperlink ref="Q1510" r:id="rId429" xr:uid="{00000000-0004-0000-0100-0000AC010000}"/>
    <hyperlink ref="Q1511" r:id="rId430" xr:uid="{00000000-0004-0000-0100-0000AD010000}"/>
    <hyperlink ref="Q1512" r:id="rId431" xr:uid="{00000000-0004-0000-0100-0000AE010000}"/>
    <hyperlink ref="Q1513" r:id="rId432" xr:uid="{00000000-0004-0000-0100-0000AF010000}"/>
    <hyperlink ref="Q1514" r:id="rId433" xr:uid="{00000000-0004-0000-0100-0000B0010000}"/>
    <hyperlink ref="L1515" r:id="rId434" display="http://orangeorapple.com/" xr:uid="{00000000-0004-0000-0100-0000B1010000}"/>
    <hyperlink ref="Q1515" r:id="rId435" xr:uid="{00000000-0004-0000-0100-0000B2010000}"/>
    <hyperlink ref="Q1516" r:id="rId436" xr:uid="{00000000-0004-0000-0100-0000B3010000}"/>
    <hyperlink ref="Q1517" r:id="rId437" xr:uid="{00000000-0004-0000-0100-0000B4010000}"/>
    <hyperlink ref="Q1518" r:id="rId438" xr:uid="{00000000-0004-0000-0100-0000B5010000}"/>
    <hyperlink ref="Q1519" r:id="rId439" xr:uid="{00000000-0004-0000-0100-0000B6010000}"/>
    <hyperlink ref="Q1520" r:id="rId440" xr:uid="{00000000-0004-0000-0100-0000B7010000}"/>
    <hyperlink ref="Q1521" r:id="rId441" xr:uid="{00000000-0004-0000-0100-0000B8010000}"/>
    <hyperlink ref="Q1522" r:id="rId442" xr:uid="{00000000-0004-0000-0100-0000B9010000}"/>
    <hyperlink ref="Q1523" r:id="rId443" xr:uid="{00000000-0004-0000-0100-0000BA010000}"/>
    <hyperlink ref="Q1524" r:id="rId444" xr:uid="{00000000-0004-0000-0100-0000BB010000}"/>
    <hyperlink ref="Q1525" r:id="rId445" xr:uid="{00000000-0004-0000-0100-0000BC010000}"/>
    <hyperlink ref="Q1526" r:id="rId446" xr:uid="{00000000-0004-0000-0100-0000BD010000}"/>
    <hyperlink ref="Q1527" r:id="rId447" xr:uid="{00000000-0004-0000-0100-0000BE010000}"/>
    <hyperlink ref="Q1528" r:id="rId448" xr:uid="{00000000-0004-0000-0100-0000BF010000}"/>
    <hyperlink ref="Q1529" r:id="rId449" xr:uid="{00000000-0004-0000-0100-0000C0010000}"/>
    <hyperlink ref="Q1530" r:id="rId450" xr:uid="{00000000-0004-0000-0100-0000C1010000}"/>
    <hyperlink ref="Q1531" r:id="rId451" xr:uid="{00000000-0004-0000-0100-0000C2010000}"/>
    <hyperlink ref="Q1532" r:id="rId452" xr:uid="{00000000-0004-0000-0100-0000C3010000}"/>
    <hyperlink ref="Q1533" r:id="rId453" xr:uid="{00000000-0004-0000-0100-0000C4010000}"/>
    <hyperlink ref="Q1534" r:id="rId454" xr:uid="{00000000-0004-0000-0100-0000C5010000}"/>
    <hyperlink ref="Q1535" r:id="rId455" xr:uid="{00000000-0004-0000-0100-0000C6010000}"/>
    <hyperlink ref="Q1536" r:id="rId456" xr:uid="{00000000-0004-0000-0100-0000C7010000}"/>
    <hyperlink ref="Q1537" r:id="rId457" xr:uid="{00000000-0004-0000-0100-0000C8010000}"/>
    <hyperlink ref="Q1538" r:id="rId458" xr:uid="{00000000-0004-0000-0100-0000C9010000}"/>
    <hyperlink ref="Q1539" r:id="rId459" xr:uid="{00000000-0004-0000-0100-0000CA010000}"/>
    <hyperlink ref="Q1540" r:id="rId460" xr:uid="{00000000-0004-0000-0100-0000CB010000}"/>
    <hyperlink ref="Q1541" r:id="rId461" xr:uid="{00000000-0004-0000-0100-0000CC010000}"/>
    <hyperlink ref="Q1542" r:id="rId462" xr:uid="{00000000-0004-0000-0100-0000CD010000}"/>
    <hyperlink ref="Q1543" r:id="rId463" xr:uid="{00000000-0004-0000-0100-0000CE010000}"/>
    <hyperlink ref="Q1544" r:id="rId464" xr:uid="{00000000-0004-0000-0100-0000CF010000}"/>
    <hyperlink ref="Q1545" r:id="rId465" xr:uid="{00000000-0004-0000-0100-0000D0010000}"/>
    <hyperlink ref="Q1546" r:id="rId466" xr:uid="{00000000-0004-0000-0100-0000D1010000}"/>
    <hyperlink ref="Q1547" r:id="rId467" xr:uid="{00000000-0004-0000-0100-0000D2010000}"/>
    <hyperlink ref="Q1548" r:id="rId468" xr:uid="{00000000-0004-0000-0100-0000D3010000}"/>
    <hyperlink ref="Q1549" r:id="rId469" xr:uid="{00000000-0004-0000-0100-0000D4010000}"/>
    <hyperlink ref="Q1550" r:id="rId470" xr:uid="{00000000-0004-0000-0100-0000D5010000}"/>
    <hyperlink ref="Q1551" r:id="rId471" xr:uid="{00000000-0004-0000-0100-0000D6010000}"/>
    <hyperlink ref="Q1552" r:id="rId472" xr:uid="{00000000-0004-0000-0100-0000D7010000}"/>
    <hyperlink ref="Q1553" r:id="rId473" xr:uid="{00000000-0004-0000-0100-0000D8010000}"/>
    <hyperlink ref="Q1554" r:id="rId474" xr:uid="{00000000-0004-0000-0100-0000D9010000}"/>
    <hyperlink ref="Q1555" r:id="rId475" xr:uid="{00000000-0004-0000-0100-0000DA010000}"/>
    <hyperlink ref="Q1556" r:id="rId476" xr:uid="{00000000-0004-0000-0100-0000DB010000}"/>
    <hyperlink ref="Q1557" r:id="rId477" xr:uid="{00000000-0004-0000-0100-0000DC010000}"/>
    <hyperlink ref="Q1558" r:id="rId478" xr:uid="{00000000-0004-0000-0100-0000DD010000}"/>
    <hyperlink ref="Q1559" r:id="rId479" xr:uid="{00000000-0004-0000-0100-0000DE010000}"/>
    <hyperlink ref="Q1560" r:id="rId480" xr:uid="{00000000-0004-0000-0100-0000DF010000}"/>
    <hyperlink ref="Q1561" r:id="rId481" xr:uid="{00000000-0004-0000-0100-0000E0010000}"/>
    <hyperlink ref="Q1562" r:id="rId482" xr:uid="{00000000-0004-0000-0100-0000E1010000}"/>
    <hyperlink ref="Q1563" r:id="rId483" xr:uid="{00000000-0004-0000-0100-0000E2010000}"/>
    <hyperlink ref="Q1564" r:id="rId484" xr:uid="{00000000-0004-0000-0100-0000E3010000}"/>
    <hyperlink ref="Q1565" r:id="rId485" xr:uid="{00000000-0004-0000-0100-0000E4010000}"/>
    <hyperlink ref="Q1566" r:id="rId486" xr:uid="{00000000-0004-0000-0100-0000E5010000}"/>
    <hyperlink ref="Q1567" r:id="rId487" xr:uid="{00000000-0004-0000-0100-0000E6010000}"/>
    <hyperlink ref="Q1568" r:id="rId488" xr:uid="{00000000-0004-0000-0100-0000E7010000}"/>
    <hyperlink ref="Q1569" r:id="rId489" xr:uid="{00000000-0004-0000-0100-0000E8010000}"/>
    <hyperlink ref="Q1570" r:id="rId490" xr:uid="{00000000-0004-0000-0100-0000E9010000}"/>
    <hyperlink ref="Q1571" r:id="rId491" xr:uid="{00000000-0004-0000-0100-0000EA010000}"/>
    <hyperlink ref="Q1572" r:id="rId492" xr:uid="{00000000-0004-0000-0100-0000EB010000}"/>
    <hyperlink ref="Q1573" r:id="rId493" xr:uid="{00000000-0004-0000-0100-0000EC010000}"/>
    <hyperlink ref="Q1574" r:id="rId494" xr:uid="{00000000-0004-0000-0100-0000ED010000}"/>
    <hyperlink ref="Q1575" r:id="rId495" xr:uid="{00000000-0004-0000-0100-0000EE010000}"/>
    <hyperlink ref="Q1576" r:id="rId496" xr:uid="{00000000-0004-0000-0100-0000EF010000}"/>
    <hyperlink ref="Q1577" r:id="rId497" xr:uid="{00000000-0004-0000-0100-0000F0010000}"/>
    <hyperlink ref="Q1578" r:id="rId498" xr:uid="{00000000-0004-0000-0100-0000F1010000}"/>
    <hyperlink ref="Q1579" r:id="rId499" xr:uid="{00000000-0004-0000-0100-0000F2010000}"/>
    <hyperlink ref="Q1580" r:id="rId500" xr:uid="{00000000-0004-0000-0100-0000F3010000}"/>
    <hyperlink ref="Q1581" r:id="rId501" xr:uid="{00000000-0004-0000-0100-0000F4010000}"/>
    <hyperlink ref="Q1582" r:id="rId502" xr:uid="{00000000-0004-0000-0100-0000F5010000}"/>
    <hyperlink ref="Q1583" r:id="rId503" xr:uid="{00000000-0004-0000-0100-0000F6010000}"/>
    <hyperlink ref="Q1584" r:id="rId504" xr:uid="{00000000-0004-0000-0100-0000F7010000}"/>
    <hyperlink ref="Q1585" r:id="rId505" xr:uid="{00000000-0004-0000-0100-0000F8010000}"/>
    <hyperlink ref="Q1586" r:id="rId506" xr:uid="{00000000-0004-0000-0100-0000F9010000}"/>
    <hyperlink ref="Q1587" r:id="rId507" xr:uid="{00000000-0004-0000-0100-0000FA010000}"/>
    <hyperlink ref="Q1588" r:id="rId508" xr:uid="{00000000-0004-0000-0100-0000FB010000}"/>
    <hyperlink ref="Q1589" r:id="rId509" xr:uid="{00000000-0004-0000-0100-0000FC010000}"/>
    <hyperlink ref="Q1590" r:id="rId510" xr:uid="{00000000-0004-0000-0100-0000FD010000}"/>
    <hyperlink ref="Q1591" r:id="rId511" xr:uid="{00000000-0004-0000-0100-0000FE010000}"/>
    <hyperlink ref="Q1592" r:id="rId512" xr:uid="{00000000-0004-0000-0100-0000FF010000}"/>
    <hyperlink ref="Q1593" r:id="rId513" xr:uid="{00000000-0004-0000-0100-000000020000}"/>
    <hyperlink ref="Q1594" r:id="rId514" xr:uid="{00000000-0004-0000-0100-000001020000}"/>
    <hyperlink ref="Q1595" r:id="rId515" xr:uid="{00000000-0004-0000-0100-000002020000}"/>
    <hyperlink ref="Q1596" r:id="rId516" xr:uid="{00000000-0004-0000-0100-000003020000}"/>
    <hyperlink ref="Q1597" r:id="rId517" xr:uid="{00000000-0004-0000-0100-000004020000}"/>
    <hyperlink ref="Q1598" r:id="rId518" xr:uid="{00000000-0004-0000-0100-000005020000}"/>
    <hyperlink ref="Q1599" r:id="rId519" xr:uid="{00000000-0004-0000-0100-000006020000}"/>
    <hyperlink ref="Q1600" r:id="rId520" xr:uid="{00000000-0004-0000-0100-000007020000}"/>
    <hyperlink ref="Q1601" r:id="rId521" xr:uid="{00000000-0004-0000-0100-000008020000}"/>
    <hyperlink ref="Q1602" r:id="rId522" xr:uid="{00000000-0004-0000-0100-000009020000}"/>
    <hyperlink ref="Q1603" r:id="rId523" xr:uid="{00000000-0004-0000-0100-00000A020000}"/>
    <hyperlink ref="Q1604" r:id="rId524" xr:uid="{00000000-0004-0000-0100-00000B020000}"/>
    <hyperlink ref="Q1605" r:id="rId525" xr:uid="{00000000-0004-0000-0100-00000C020000}"/>
    <hyperlink ref="Q1606" r:id="rId526" xr:uid="{00000000-0004-0000-0100-00000D020000}"/>
    <hyperlink ref="Q1607" r:id="rId527" xr:uid="{00000000-0004-0000-0100-00000E020000}"/>
    <hyperlink ref="Q1608" r:id="rId528" xr:uid="{00000000-0004-0000-0100-00000F020000}"/>
    <hyperlink ref="Q1609" r:id="rId529" xr:uid="{00000000-0004-0000-0100-000010020000}"/>
    <hyperlink ref="Q1610" r:id="rId530" xr:uid="{00000000-0004-0000-0100-000011020000}"/>
    <hyperlink ref="Q1611" r:id="rId531" xr:uid="{00000000-0004-0000-0100-000012020000}"/>
    <hyperlink ref="Q1612" r:id="rId532" xr:uid="{00000000-0004-0000-0100-000013020000}"/>
    <hyperlink ref="Q1613" r:id="rId533" xr:uid="{00000000-0004-0000-0100-000014020000}"/>
    <hyperlink ref="Q1614" r:id="rId534" xr:uid="{00000000-0004-0000-0100-000015020000}"/>
    <hyperlink ref="Q1615" r:id="rId535" xr:uid="{00000000-0004-0000-0100-000016020000}"/>
    <hyperlink ref="Q1616" r:id="rId536" xr:uid="{00000000-0004-0000-0100-000017020000}"/>
    <hyperlink ref="Q1617" r:id="rId537" xr:uid="{00000000-0004-0000-0100-000018020000}"/>
    <hyperlink ref="Q1618" r:id="rId538" xr:uid="{00000000-0004-0000-0100-000019020000}"/>
    <hyperlink ref="Q1619" r:id="rId539" xr:uid="{00000000-0004-0000-0100-00001A020000}"/>
    <hyperlink ref="Q1620" r:id="rId540" xr:uid="{00000000-0004-0000-0100-00001B020000}"/>
    <hyperlink ref="Q1621" r:id="rId541" xr:uid="{00000000-0004-0000-0100-00001C020000}"/>
    <hyperlink ref="Q1622" r:id="rId542" xr:uid="{00000000-0004-0000-0100-00001D020000}"/>
    <hyperlink ref="Q1623" r:id="rId543" xr:uid="{00000000-0004-0000-0100-00001E020000}"/>
    <hyperlink ref="Q1624" r:id="rId544" xr:uid="{00000000-0004-0000-0100-00001F020000}"/>
    <hyperlink ref="Q1625" r:id="rId545" xr:uid="{00000000-0004-0000-0100-000020020000}"/>
    <hyperlink ref="Q1626" r:id="rId546" xr:uid="{00000000-0004-0000-0100-000021020000}"/>
    <hyperlink ref="Q1627" r:id="rId547" xr:uid="{00000000-0004-0000-0100-000022020000}"/>
    <hyperlink ref="Q1628" r:id="rId548" xr:uid="{00000000-0004-0000-0100-000023020000}"/>
    <hyperlink ref="Q1629" r:id="rId549" xr:uid="{00000000-0004-0000-0100-000024020000}"/>
    <hyperlink ref="Q1630" r:id="rId550" xr:uid="{00000000-0004-0000-0100-000025020000}"/>
    <hyperlink ref="Q1631" r:id="rId551" xr:uid="{00000000-0004-0000-0100-000026020000}"/>
    <hyperlink ref="Q1632" r:id="rId552" xr:uid="{00000000-0004-0000-0100-000027020000}"/>
    <hyperlink ref="Q1633" r:id="rId553" xr:uid="{00000000-0004-0000-0100-000028020000}"/>
    <hyperlink ref="Q1634" r:id="rId554" xr:uid="{00000000-0004-0000-0100-000029020000}"/>
    <hyperlink ref="Q1635" r:id="rId555" xr:uid="{00000000-0004-0000-0100-00002A020000}"/>
    <hyperlink ref="Q1636" r:id="rId556" xr:uid="{00000000-0004-0000-0100-00002B020000}"/>
    <hyperlink ref="Q1637" r:id="rId557" xr:uid="{00000000-0004-0000-0100-00002C020000}"/>
    <hyperlink ref="Q1638" r:id="rId558" xr:uid="{00000000-0004-0000-0100-00002D020000}"/>
    <hyperlink ref="Q1639" r:id="rId559" xr:uid="{00000000-0004-0000-0100-00002E020000}"/>
    <hyperlink ref="Q1640" r:id="rId560" xr:uid="{00000000-0004-0000-0100-00002F020000}"/>
    <hyperlink ref="Q1641" r:id="rId561" xr:uid="{00000000-0004-0000-0100-000030020000}"/>
    <hyperlink ref="Q1642" r:id="rId562" xr:uid="{00000000-0004-0000-0100-000031020000}"/>
    <hyperlink ref="Q1643" r:id="rId563" xr:uid="{00000000-0004-0000-0100-000032020000}"/>
    <hyperlink ref="Q1644" r:id="rId564" xr:uid="{00000000-0004-0000-0100-000033020000}"/>
    <hyperlink ref="Q1645" r:id="rId565" xr:uid="{00000000-0004-0000-0100-000034020000}"/>
    <hyperlink ref="Q1646" r:id="rId566" xr:uid="{00000000-0004-0000-0100-000035020000}"/>
    <hyperlink ref="Q1647" r:id="rId567" xr:uid="{00000000-0004-0000-0100-000036020000}"/>
    <hyperlink ref="Q1648" r:id="rId568" xr:uid="{00000000-0004-0000-0100-000037020000}"/>
    <hyperlink ref="Q1649" r:id="rId569" xr:uid="{00000000-0004-0000-0100-000038020000}"/>
    <hyperlink ref="Q1650" r:id="rId570" xr:uid="{00000000-0004-0000-0100-000039020000}"/>
    <hyperlink ref="Q1651" r:id="rId571" xr:uid="{00000000-0004-0000-0100-00003A020000}"/>
    <hyperlink ref="Q1652" r:id="rId572" xr:uid="{00000000-0004-0000-0100-00003B020000}"/>
    <hyperlink ref="Q1653" r:id="rId573" xr:uid="{00000000-0004-0000-0100-00003C020000}"/>
    <hyperlink ref="Q1654" r:id="rId574" xr:uid="{00000000-0004-0000-0100-00003D020000}"/>
    <hyperlink ref="Q1655" r:id="rId575" xr:uid="{00000000-0004-0000-0100-00003E020000}"/>
    <hyperlink ref="Q1656" r:id="rId576" xr:uid="{00000000-0004-0000-0100-00003F020000}"/>
    <hyperlink ref="Q1657" r:id="rId577" xr:uid="{00000000-0004-0000-0100-000040020000}"/>
    <hyperlink ref="Q1658" r:id="rId578" xr:uid="{00000000-0004-0000-0100-000041020000}"/>
    <hyperlink ref="Q1659" r:id="rId579" xr:uid="{00000000-0004-0000-0100-000042020000}"/>
    <hyperlink ref="Q1660" r:id="rId580" xr:uid="{00000000-0004-0000-0100-000043020000}"/>
    <hyperlink ref="Q1661" r:id="rId581" xr:uid="{00000000-0004-0000-0100-000044020000}"/>
    <hyperlink ref="L1662" r:id="rId582" display="http://stunlocker.com/" xr:uid="{00000000-0004-0000-0100-000045020000}"/>
    <hyperlink ref="Q1662" r:id="rId583" xr:uid="{00000000-0004-0000-0100-000046020000}"/>
    <hyperlink ref="Q1663" r:id="rId584" xr:uid="{00000000-0004-0000-0100-000047020000}"/>
    <hyperlink ref="Q1664" r:id="rId585" xr:uid="{00000000-0004-0000-0100-000048020000}"/>
    <hyperlink ref="Q1665" r:id="rId586" xr:uid="{00000000-0004-0000-0100-000049020000}"/>
    <hyperlink ref="Q1666" r:id="rId587" xr:uid="{00000000-0004-0000-0100-00004A020000}"/>
    <hyperlink ref="Q1667" r:id="rId588" xr:uid="{00000000-0004-0000-0100-00004B020000}"/>
    <hyperlink ref="Q1668" r:id="rId589" xr:uid="{00000000-0004-0000-0100-00004C020000}"/>
    <hyperlink ref="Q1669" r:id="rId590" xr:uid="{00000000-0004-0000-0100-00004D020000}"/>
    <hyperlink ref="Q1670" r:id="rId591" xr:uid="{00000000-0004-0000-0100-00004E020000}"/>
    <hyperlink ref="Q1671" r:id="rId592" xr:uid="{00000000-0004-0000-0100-00004F020000}"/>
    <hyperlink ref="Q1672" r:id="rId593" xr:uid="{00000000-0004-0000-0100-000050020000}"/>
    <hyperlink ref="Q1673" r:id="rId594" xr:uid="{00000000-0004-0000-0100-000051020000}"/>
    <hyperlink ref="Q1674" r:id="rId595" xr:uid="{00000000-0004-0000-0100-000052020000}"/>
    <hyperlink ref="Q1675" r:id="rId596" xr:uid="{00000000-0004-0000-0100-000053020000}"/>
    <hyperlink ref="Q1676" r:id="rId597" xr:uid="{00000000-0004-0000-0100-000054020000}"/>
    <hyperlink ref="Q1677" r:id="rId598" xr:uid="{00000000-0004-0000-0100-000055020000}"/>
    <hyperlink ref="Q1678" r:id="rId599" xr:uid="{00000000-0004-0000-0100-000056020000}"/>
    <hyperlink ref="Q1679" r:id="rId600" xr:uid="{00000000-0004-0000-0100-000057020000}"/>
    <hyperlink ref="Q1680" r:id="rId601" xr:uid="{00000000-0004-0000-0100-000058020000}"/>
    <hyperlink ref="Q1681" r:id="rId602" xr:uid="{00000000-0004-0000-0100-000059020000}"/>
    <hyperlink ref="Q1682" r:id="rId603" xr:uid="{00000000-0004-0000-0100-00005A020000}"/>
    <hyperlink ref="Q1683" r:id="rId604" xr:uid="{00000000-0004-0000-0100-00005B020000}"/>
    <hyperlink ref="Q1684" r:id="rId605" xr:uid="{00000000-0004-0000-0100-00005C020000}"/>
    <hyperlink ref="Q1685" r:id="rId606" xr:uid="{00000000-0004-0000-0100-00005D020000}"/>
    <hyperlink ref="Q1686" r:id="rId607" xr:uid="{00000000-0004-0000-0100-00005E020000}"/>
    <hyperlink ref="Q1687" r:id="rId608" xr:uid="{00000000-0004-0000-0100-00005F020000}"/>
    <hyperlink ref="Q1688" r:id="rId609" xr:uid="{00000000-0004-0000-0100-000060020000}"/>
    <hyperlink ref="Q1689" r:id="rId610" xr:uid="{00000000-0004-0000-0100-000061020000}"/>
    <hyperlink ref="Q1690" r:id="rId611" xr:uid="{00000000-0004-0000-0100-000062020000}"/>
    <hyperlink ref="Q1691" r:id="rId612" xr:uid="{00000000-0004-0000-0100-000063020000}"/>
    <hyperlink ref="Q1692" r:id="rId613" xr:uid="{00000000-0004-0000-0100-000064020000}"/>
    <hyperlink ref="Q1693" r:id="rId614" xr:uid="{00000000-0004-0000-0100-000065020000}"/>
    <hyperlink ref="Q1694" r:id="rId615" xr:uid="{00000000-0004-0000-0100-000066020000}"/>
    <hyperlink ref="Q1695" r:id="rId616" xr:uid="{00000000-0004-0000-0100-000067020000}"/>
    <hyperlink ref="Q1696" r:id="rId617" xr:uid="{00000000-0004-0000-0100-000068020000}"/>
    <hyperlink ref="Q1697" r:id="rId618" xr:uid="{00000000-0004-0000-0100-000069020000}"/>
    <hyperlink ref="Q1698" r:id="rId619" xr:uid="{00000000-0004-0000-0100-00006A020000}"/>
    <hyperlink ref="Q1699" r:id="rId620" xr:uid="{00000000-0004-0000-0100-00006B020000}"/>
    <hyperlink ref="Q1700" r:id="rId621" xr:uid="{00000000-0004-0000-0100-00006C020000}"/>
    <hyperlink ref="Q1701" r:id="rId622" xr:uid="{00000000-0004-0000-0100-00006D020000}"/>
    <hyperlink ref="Q1702" r:id="rId623" xr:uid="{00000000-0004-0000-0100-00006E020000}"/>
    <hyperlink ref="Q1703" r:id="rId624" xr:uid="{00000000-0004-0000-0100-00006F020000}"/>
    <hyperlink ref="Q1704" r:id="rId625" xr:uid="{00000000-0004-0000-0100-000070020000}"/>
    <hyperlink ref="Q1705" r:id="rId626" xr:uid="{00000000-0004-0000-0100-000071020000}"/>
    <hyperlink ref="Q1706" r:id="rId627" xr:uid="{00000000-0004-0000-0100-000072020000}"/>
    <hyperlink ref="Q1707" r:id="rId628" xr:uid="{00000000-0004-0000-0100-000073020000}"/>
    <hyperlink ref="Q1708" r:id="rId629" xr:uid="{00000000-0004-0000-0100-000074020000}"/>
    <hyperlink ref="Q1709" r:id="rId630" xr:uid="{00000000-0004-0000-0100-000075020000}"/>
    <hyperlink ref="Q1710" r:id="rId631" xr:uid="{00000000-0004-0000-0100-000076020000}"/>
    <hyperlink ref="Q1711" r:id="rId632" xr:uid="{00000000-0004-0000-0100-000077020000}"/>
    <hyperlink ref="Q1712" r:id="rId633" xr:uid="{00000000-0004-0000-0100-000078020000}"/>
    <hyperlink ref="Q1713" r:id="rId634" xr:uid="{00000000-0004-0000-0100-000079020000}"/>
    <hyperlink ref="Q1714" r:id="rId635" xr:uid="{00000000-0004-0000-0100-00007A020000}"/>
    <hyperlink ref="Q1715" r:id="rId636" xr:uid="{00000000-0004-0000-0100-00007B020000}"/>
    <hyperlink ref="Q1716" r:id="rId637" xr:uid="{00000000-0004-0000-0100-00007C020000}"/>
    <hyperlink ref="L1717" r:id="rId638" display="http://orangeorapple.com/" xr:uid="{00000000-0004-0000-0100-00007D020000}"/>
    <hyperlink ref="Q1717" r:id="rId639" xr:uid="{00000000-0004-0000-0100-00007E020000}"/>
    <hyperlink ref="Q1718" r:id="rId640" xr:uid="{00000000-0004-0000-0100-00007F020000}"/>
    <hyperlink ref="Q1719" r:id="rId641" xr:uid="{00000000-0004-0000-0100-000080020000}"/>
    <hyperlink ref="Q1720" r:id="rId642" xr:uid="{00000000-0004-0000-0100-000081020000}"/>
    <hyperlink ref="Q1721" r:id="rId643" xr:uid="{00000000-0004-0000-0100-000082020000}"/>
    <hyperlink ref="Q1722" r:id="rId644" xr:uid="{00000000-0004-0000-0100-000083020000}"/>
    <hyperlink ref="Q1723" r:id="rId645" xr:uid="{00000000-0004-0000-0100-000084020000}"/>
    <hyperlink ref="Q1724" r:id="rId646" xr:uid="{00000000-0004-0000-0100-000085020000}"/>
    <hyperlink ref="Q1725" r:id="rId647" xr:uid="{00000000-0004-0000-0100-000086020000}"/>
    <hyperlink ref="Q1726" r:id="rId648" xr:uid="{00000000-0004-0000-0100-000087020000}"/>
    <hyperlink ref="Q1727" r:id="rId649" xr:uid="{00000000-0004-0000-0100-000088020000}"/>
    <hyperlink ref="Q1728" r:id="rId650" xr:uid="{00000000-0004-0000-0100-000089020000}"/>
    <hyperlink ref="Q1729" r:id="rId651" xr:uid="{00000000-0004-0000-0100-00008A020000}"/>
    <hyperlink ref="Q1730" r:id="rId652" xr:uid="{00000000-0004-0000-0100-00008B020000}"/>
    <hyperlink ref="Q1731" r:id="rId653" xr:uid="{00000000-0004-0000-0100-00008C020000}"/>
    <hyperlink ref="Q1732" r:id="rId654" xr:uid="{00000000-0004-0000-0100-00008D020000}"/>
    <hyperlink ref="Q1733" r:id="rId655" xr:uid="{00000000-0004-0000-0100-00008E020000}"/>
    <hyperlink ref="Q1734" r:id="rId656" xr:uid="{00000000-0004-0000-0100-00008F020000}"/>
    <hyperlink ref="Q1735" r:id="rId657" xr:uid="{00000000-0004-0000-0100-000090020000}"/>
    <hyperlink ref="Q1736" r:id="rId658" xr:uid="{00000000-0004-0000-0100-000091020000}"/>
    <hyperlink ref="Q1737" r:id="rId659" xr:uid="{00000000-0004-0000-0100-000092020000}"/>
    <hyperlink ref="Q1738" r:id="rId660" xr:uid="{00000000-0004-0000-0100-000093020000}"/>
    <hyperlink ref="Q1739" r:id="rId661" xr:uid="{00000000-0004-0000-0100-000094020000}"/>
    <hyperlink ref="Q1740" r:id="rId662" xr:uid="{00000000-0004-0000-0100-000095020000}"/>
    <hyperlink ref="Q1741" r:id="rId663" xr:uid="{00000000-0004-0000-0100-000096020000}"/>
    <hyperlink ref="Q1742" r:id="rId664" xr:uid="{00000000-0004-0000-0100-000097020000}"/>
    <hyperlink ref="Q1743" r:id="rId665" xr:uid="{00000000-0004-0000-0100-000098020000}"/>
    <hyperlink ref="Q1744" r:id="rId666" xr:uid="{00000000-0004-0000-0100-000099020000}"/>
    <hyperlink ref="Q1745" r:id="rId667" xr:uid="{00000000-0004-0000-0100-00009A020000}"/>
    <hyperlink ref="Q1746" r:id="rId668" xr:uid="{00000000-0004-0000-0100-00009B020000}"/>
    <hyperlink ref="Q1747" r:id="rId669" xr:uid="{00000000-0004-0000-0100-00009C020000}"/>
    <hyperlink ref="Q1748" r:id="rId670" xr:uid="{00000000-0004-0000-0100-00009D020000}"/>
    <hyperlink ref="Q1749" r:id="rId671" xr:uid="{00000000-0004-0000-0100-00009E020000}"/>
    <hyperlink ref="Q1750" r:id="rId672" xr:uid="{00000000-0004-0000-0100-00009F020000}"/>
    <hyperlink ref="Q1751" r:id="rId673" xr:uid="{00000000-0004-0000-0100-0000A0020000}"/>
    <hyperlink ref="Q1752" r:id="rId674" xr:uid="{00000000-0004-0000-0100-0000A1020000}"/>
    <hyperlink ref="Q1753" r:id="rId675" xr:uid="{00000000-0004-0000-0100-0000A2020000}"/>
    <hyperlink ref="Q1754" r:id="rId676" xr:uid="{00000000-0004-0000-0100-0000A3020000}"/>
    <hyperlink ref="Q1755" r:id="rId677" xr:uid="{00000000-0004-0000-0100-0000A4020000}"/>
    <hyperlink ref="Q1756" r:id="rId678" xr:uid="{00000000-0004-0000-0100-0000A5020000}"/>
    <hyperlink ref="Q1757" r:id="rId679" xr:uid="{00000000-0004-0000-0100-0000A6020000}"/>
    <hyperlink ref="Q1758" r:id="rId680" xr:uid="{00000000-0004-0000-0100-0000A7020000}"/>
    <hyperlink ref="Q1759" r:id="rId681" xr:uid="{00000000-0004-0000-0100-0000A8020000}"/>
    <hyperlink ref="Q1760" r:id="rId682" xr:uid="{00000000-0004-0000-0100-0000A9020000}"/>
    <hyperlink ref="Q1761" r:id="rId683" xr:uid="{00000000-0004-0000-0100-0000AA020000}"/>
    <hyperlink ref="Q1762" r:id="rId684" xr:uid="{00000000-0004-0000-0100-0000AB020000}"/>
    <hyperlink ref="Q1763" r:id="rId685" xr:uid="{00000000-0004-0000-0100-0000AC020000}"/>
    <hyperlink ref="Q1764" r:id="rId686" xr:uid="{00000000-0004-0000-0100-0000AD020000}"/>
    <hyperlink ref="Q1765" r:id="rId687" xr:uid="{00000000-0004-0000-0100-0000AE020000}"/>
    <hyperlink ref="Q1766" r:id="rId688" xr:uid="{00000000-0004-0000-0100-0000AF020000}"/>
    <hyperlink ref="Q1767" r:id="rId689" xr:uid="{00000000-0004-0000-0100-0000B0020000}"/>
    <hyperlink ref="Q1768" r:id="rId690" xr:uid="{00000000-0004-0000-0100-0000B1020000}"/>
    <hyperlink ref="Q1769" r:id="rId691" xr:uid="{00000000-0004-0000-0100-0000B2020000}"/>
    <hyperlink ref="Q1770" r:id="rId692" xr:uid="{00000000-0004-0000-0100-0000B3020000}"/>
    <hyperlink ref="Q1771" r:id="rId693" xr:uid="{00000000-0004-0000-0100-0000B4020000}"/>
    <hyperlink ref="Q1772" r:id="rId694" xr:uid="{00000000-0004-0000-0100-0000B5020000}"/>
    <hyperlink ref="Q1773" r:id="rId695" xr:uid="{00000000-0004-0000-0100-0000B6020000}"/>
    <hyperlink ref="Q1774" r:id="rId696" xr:uid="{00000000-0004-0000-0100-0000B7020000}"/>
    <hyperlink ref="Q1775" r:id="rId697" xr:uid="{00000000-0004-0000-0100-0000B8020000}"/>
    <hyperlink ref="Q1776" r:id="rId698" xr:uid="{00000000-0004-0000-0100-0000B9020000}"/>
    <hyperlink ref="Q1777" r:id="rId699" xr:uid="{00000000-0004-0000-0100-0000BA020000}"/>
    <hyperlink ref="Q1778" r:id="rId700" xr:uid="{00000000-0004-0000-0100-0000BB020000}"/>
    <hyperlink ref="Q1779" r:id="rId701" xr:uid="{00000000-0004-0000-0100-0000BC020000}"/>
    <hyperlink ref="Q1780" r:id="rId702" xr:uid="{00000000-0004-0000-0100-0000BD020000}"/>
    <hyperlink ref="Q1781" r:id="rId703" xr:uid="{00000000-0004-0000-0100-0000BE020000}"/>
    <hyperlink ref="Q1782" r:id="rId704" xr:uid="{00000000-0004-0000-0100-0000BF020000}"/>
    <hyperlink ref="Q1783" r:id="rId705" xr:uid="{00000000-0004-0000-0100-0000C0020000}"/>
    <hyperlink ref="Q1784" r:id="rId706" xr:uid="{00000000-0004-0000-0100-0000C1020000}"/>
    <hyperlink ref="Q1785" r:id="rId707" xr:uid="{00000000-0004-0000-0100-0000C2020000}"/>
    <hyperlink ref="Q1786" r:id="rId708" xr:uid="{00000000-0004-0000-0100-0000C3020000}"/>
    <hyperlink ref="Q1787" r:id="rId709" xr:uid="{00000000-0004-0000-0100-0000C4020000}"/>
    <hyperlink ref="Q1788" r:id="rId710" xr:uid="{00000000-0004-0000-0100-0000C5020000}"/>
    <hyperlink ref="Q1789" r:id="rId711" xr:uid="{00000000-0004-0000-0100-0000C6020000}"/>
    <hyperlink ref="Q1790" r:id="rId712" xr:uid="{00000000-0004-0000-0100-0000C7020000}"/>
    <hyperlink ref="Q1791" r:id="rId713" xr:uid="{00000000-0004-0000-0100-0000C8020000}"/>
    <hyperlink ref="Q1792" r:id="rId714" xr:uid="{00000000-0004-0000-0100-0000C9020000}"/>
    <hyperlink ref="Q1793" r:id="rId715" xr:uid="{00000000-0004-0000-0100-0000CA020000}"/>
    <hyperlink ref="Q1794" r:id="rId716" xr:uid="{00000000-0004-0000-0100-0000CB020000}"/>
    <hyperlink ref="Q1795" r:id="rId717" xr:uid="{00000000-0004-0000-0100-0000CC020000}"/>
    <hyperlink ref="Q1796" r:id="rId718" xr:uid="{00000000-0004-0000-0100-0000CD020000}"/>
    <hyperlink ref="Q1797" r:id="rId719" xr:uid="{00000000-0004-0000-0100-0000CE020000}"/>
    <hyperlink ref="Q1798" r:id="rId720" xr:uid="{00000000-0004-0000-0100-0000CF020000}"/>
    <hyperlink ref="Q1799" r:id="rId721" xr:uid="{00000000-0004-0000-0100-0000D0020000}"/>
    <hyperlink ref="Q1800" r:id="rId722" xr:uid="{00000000-0004-0000-0100-0000D1020000}"/>
    <hyperlink ref="Q1801" r:id="rId723" xr:uid="{00000000-0004-0000-0100-0000D2020000}"/>
    <hyperlink ref="Q1802" r:id="rId724" xr:uid="{00000000-0004-0000-0100-0000D3020000}"/>
    <hyperlink ref="Q1803" r:id="rId725" xr:uid="{00000000-0004-0000-0100-0000D4020000}"/>
    <hyperlink ref="Q1804" r:id="rId726" xr:uid="{00000000-0004-0000-0100-0000D5020000}"/>
    <hyperlink ref="Q1805" r:id="rId727" xr:uid="{00000000-0004-0000-0100-0000D6020000}"/>
    <hyperlink ref="Q1806" r:id="rId728" xr:uid="{00000000-0004-0000-0100-0000D7020000}"/>
    <hyperlink ref="Q1807" r:id="rId729" xr:uid="{00000000-0004-0000-0100-0000D8020000}"/>
    <hyperlink ref="Q1808" r:id="rId730" xr:uid="{00000000-0004-0000-0100-0000D9020000}"/>
    <hyperlink ref="Q1809" r:id="rId731" xr:uid="{00000000-0004-0000-0100-0000DA020000}"/>
    <hyperlink ref="Q1810" r:id="rId732" xr:uid="{00000000-0004-0000-0100-0000DB020000}"/>
    <hyperlink ref="Q1811" r:id="rId733" xr:uid="{00000000-0004-0000-0100-0000DC020000}"/>
    <hyperlink ref="Q1812" r:id="rId734" xr:uid="{00000000-0004-0000-0100-0000DD020000}"/>
    <hyperlink ref="Q1813" r:id="rId735" xr:uid="{00000000-0004-0000-0100-0000DE020000}"/>
    <hyperlink ref="Q1814" r:id="rId736" xr:uid="{00000000-0004-0000-0100-0000DF020000}"/>
    <hyperlink ref="Q1815" r:id="rId737" xr:uid="{00000000-0004-0000-0100-0000E0020000}"/>
    <hyperlink ref="Q1816" r:id="rId738" xr:uid="{00000000-0004-0000-0100-0000E1020000}"/>
    <hyperlink ref="Q1817" r:id="rId739" xr:uid="{00000000-0004-0000-0100-0000E2020000}"/>
    <hyperlink ref="Q1818" r:id="rId740" xr:uid="{00000000-0004-0000-0100-0000E3020000}"/>
    <hyperlink ref="Q1819" r:id="rId741" xr:uid="{00000000-0004-0000-0100-0000E4020000}"/>
    <hyperlink ref="Q1820" r:id="rId742" xr:uid="{00000000-0004-0000-0100-0000E5020000}"/>
    <hyperlink ref="Q1821" r:id="rId743" xr:uid="{00000000-0004-0000-0100-0000E6020000}"/>
    <hyperlink ref="Q1822" r:id="rId744" xr:uid="{00000000-0004-0000-0100-0000E7020000}"/>
    <hyperlink ref="Q1823" r:id="rId745" xr:uid="{00000000-0004-0000-0100-0000E8020000}"/>
    <hyperlink ref="Q1824" r:id="rId746" xr:uid="{00000000-0004-0000-0100-0000E9020000}"/>
    <hyperlink ref="Q1825" r:id="rId747" xr:uid="{00000000-0004-0000-0100-0000EA020000}"/>
    <hyperlink ref="Q1826" r:id="rId748" xr:uid="{00000000-0004-0000-0100-0000EB020000}"/>
    <hyperlink ref="Q1827" r:id="rId749" xr:uid="{00000000-0004-0000-0100-0000EC020000}"/>
    <hyperlink ref="Q1828" r:id="rId750" xr:uid="{00000000-0004-0000-0100-0000ED020000}"/>
    <hyperlink ref="Q1829" r:id="rId751" xr:uid="{00000000-0004-0000-0100-0000EE020000}"/>
    <hyperlink ref="Q1830" r:id="rId752" xr:uid="{00000000-0004-0000-0100-0000EF020000}"/>
    <hyperlink ref="Q1831" r:id="rId753" xr:uid="{00000000-0004-0000-0100-0000F0020000}"/>
    <hyperlink ref="Q1832" r:id="rId754" xr:uid="{00000000-0004-0000-0100-0000F1020000}"/>
    <hyperlink ref="Q1833" r:id="rId755" xr:uid="{00000000-0004-0000-0100-0000F2020000}"/>
    <hyperlink ref="Q1834" r:id="rId756" xr:uid="{00000000-0004-0000-0100-0000F3020000}"/>
    <hyperlink ref="Q1835" r:id="rId757" xr:uid="{00000000-0004-0000-0100-0000F4020000}"/>
    <hyperlink ref="Q1836" r:id="rId758" xr:uid="{00000000-0004-0000-0100-0000F5020000}"/>
    <hyperlink ref="Q1837" r:id="rId759" xr:uid="{00000000-0004-0000-0100-0000F6020000}"/>
    <hyperlink ref="Q1838" r:id="rId760" xr:uid="{00000000-0004-0000-0100-0000F7020000}"/>
    <hyperlink ref="Q1839" r:id="rId761" xr:uid="{00000000-0004-0000-0100-0000F8020000}"/>
    <hyperlink ref="Q1840" r:id="rId762" xr:uid="{00000000-0004-0000-0100-0000F9020000}"/>
    <hyperlink ref="Q1841" r:id="rId763" xr:uid="{00000000-0004-0000-0100-0000FA020000}"/>
    <hyperlink ref="Q1842" r:id="rId764" xr:uid="{00000000-0004-0000-0100-0000FB020000}"/>
    <hyperlink ref="Q1843" r:id="rId765" xr:uid="{00000000-0004-0000-0100-0000FC020000}"/>
    <hyperlink ref="Q1844" r:id="rId766" xr:uid="{00000000-0004-0000-0100-0000FD020000}"/>
    <hyperlink ref="Q1845" r:id="rId767" xr:uid="{00000000-0004-0000-0100-0000FE020000}"/>
    <hyperlink ref="Q1846" r:id="rId768" xr:uid="{00000000-0004-0000-0100-0000FF020000}"/>
    <hyperlink ref="Q1847" r:id="rId769" xr:uid="{00000000-0004-0000-0100-000000030000}"/>
    <hyperlink ref="Q1848" r:id="rId770" xr:uid="{00000000-0004-0000-0100-000001030000}"/>
    <hyperlink ref="Q1849" r:id="rId771" xr:uid="{00000000-0004-0000-0100-000002030000}"/>
    <hyperlink ref="Q1850" r:id="rId772" xr:uid="{00000000-0004-0000-0100-000003030000}"/>
    <hyperlink ref="Q1851" r:id="rId773" xr:uid="{00000000-0004-0000-0100-000004030000}"/>
    <hyperlink ref="Q1852" r:id="rId774" xr:uid="{00000000-0004-0000-0100-000005030000}"/>
    <hyperlink ref="Q1853" r:id="rId775" xr:uid="{00000000-0004-0000-0100-000006030000}"/>
    <hyperlink ref="Q1854" r:id="rId776" xr:uid="{00000000-0004-0000-0100-000007030000}"/>
    <hyperlink ref="Q1855" r:id="rId777" xr:uid="{00000000-0004-0000-0100-000008030000}"/>
    <hyperlink ref="Q1856" r:id="rId778" xr:uid="{00000000-0004-0000-0100-000009030000}"/>
    <hyperlink ref="Q1857" r:id="rId779" xr:uid="{00000000-0004-0000-0100-00000A030000}"/>
    <hyperlink ref="Q1858" r:id="rId780" xr:uid="{00000000-0004-0000-0100-00000B030000}"/>
    <hyperlink ref="Q1859" r:id="rId781" xr:uid="{00000000-0004-0000-0100-00000C030000}"/>
    <hyperlink ref="Q1860" r:id="rId782" xr:uid="{00000000-0004-0000-0100-00000D030000}"/>
    <hyperlink ref="Q1861" r:id="rId783" xr:uid="{00000000-0004-0000-0100-00000E030000}"/>
    <hyperlink ref="Q1862" r:id="rId784" xr:uid="{00000000-0004-0000-0100-00000F030000}"/>
    <hyperlink ref="Q1863" r:id="rId785" xr:uid="{00000000-0004-0000-0100-000010030000}"/>
    <hyperlink ref="Q1864" r:id="rId786" xr:uid="{00000000-0004-0000-0100-000011030000}"/>
    <hyperlink ref="Q1865" r:id="rId787" xr:uid="{00000000-0004-0000-0100-000012030000}"/>
    <hyperlink ref="Q1866" r:id="rId788" xr:uid="{00000000-0004-0000-0100-000013030000}"/>
    <hyperlink ref="Q1867" r:id="rId789" xr:uid="{00000000-0004-0000-0100-000014030000}"/>
    <hyperlink ref="Q1868" r:id="rId790" xr:uid="{00000000-0004-0000-0100-000015030000}"/>
    <hyperlink ref="Q1869" r:id="rId791" xr:uid="{00000000-0004-0000-0100-000016030000}"/>
    <hyperlink ref="Q1870" r:id="rId792" xr:uid="{00000000-0004-0000-0100-000017030000}"/>
    <hyperlink ref="Q1871" r:id="rId793" xr:uid="{00000000-0004-0000-0100-000018030000}"/>
    <hyperlink ref="Q1872" r:id="rId794" xr:uid="{00000000-0004-0000-0100-000019030000}"/>
    <hyperlink ref="L1873" r:id="rId795" display="http://stunlocker.com/" xr:uid="{00000000-0004-0000-0100-00001A030000}"/>
    <hyperlink ref="Q1873" r:id="rId796" xr:uid="{00000000-0004-0000-0100-00001B030000}"/>
    <hyperlink ref="Q1874" r:id="rId797" xr:uid="{00000000-0004-0000-0100-00001C030000}"/>
    <hyperlink ref="Q1875" r:id="rId798" xr:uid="{00000000-0004-0000-0100-00001D030000}"/>
    <hyperlink ref="Q1876" r:id="rId799" xr:uid="{00000000-0004-0000-0100-00001E030000}"/>
    <hyperlink ref="Q1877" r:id="rId800" xr:uid="{00000000-0004-0000-0100-00001F030000}"/>
    <hyperlink ref="Q1878" r:id="rId801" xr:uid="{00000000-0004-0000-0100-000020030000}"/>
    <hyperlink ref="Q1879" r:id="rId802" xr:uid="{00000000-0004-0000-0100-000021030000}"/>
    <hyperlink ref="Q1880" r:id="rId803" xr:uid="{00000000-0004-0000-0100-000022030000}"/>
    <hyperlink ref="Q1881" r:id="rId804" xr:uid="{00000000-0004-0000-0100-000023030000}"/>
    <hyperlink ref="Q1882" r:id="rId805" xr:uid="{00000000-0004-0000-0100-000024030000}"/>
    <hyperlink ref="Q1883" r:id="rId806" xr:uid="{00000000-0004-0000-0100-000025030000}"/>
    <hyperlink ref="Q1884" r:id="rId807" xr:uid="{00000000-0004-0000-0100-000026030000}"/>
    <hyperlink ref="Q1885" r:id="rId808" xr:uid="{00000000-0004-0000-0100-000027030000}"/>
    <hyperlink ref="Q2002" r:id="rId809" xr:uid="{00000000-0004-0000-0100-000028030000}"/>
    <hyperlink ref="Q2003" r:id="rId810" xr:uid="{00000000-0004-0000-0100-000029030000}"/>
    <hyperlink ref="Q2004" r:id="rId811" xr:uid="{00000000-0004-0000-0100-00002A030000}"/>
    <hyperlink ref="Q2005" r:id="rId812" xr:uid="{00000000-0004-0000-0100-00002B030000}"/>
    <hyperlink ref="Q2006" r:id="rId813" xr:uid="{00000000-0004-0000-0100-00002C030000}"/>
    <hyperlink ref="Q2007" r:id="rId814" xr:uid="{00000000-0004-0000-0100-00002D030000}"/>
    <hyperlink ref="Q2008" r:id="rId815" xr:uid="{00000000-0004-0000-0100-00002E030000}"/>
    <hyperlink ref="Q2009" r:id="rId816" xr:uid="{00000000-0004-0000-0100-00002F030000}"/>
    <hyperlink ref="Q2010" r:id="rId817" xr:uid="{00000000-0004-0000-0100-000030030000}"/>
    <hyperlink ref="Q2011" r:id="rId818" xr:uid="{00000000-0004-0000-0100-000031030000}"/>
    <hyperlink ref="Q2012" r:id="rId819" xr:uid="{00000000-0004-0000-0100-000032030000}"/>
    <hyperlink ref="Q2013" r:id="rId820" xr:uid="{00000000-0004-0000-0100-000033030000}"/>
    <hyperlink ref="Q2014" r:id="rId821" xr:uid="{00000000-0004-0000-0100-000034030000}"/>
    <hyperlink ref="Q2015" r:id="rId822" xr:uid="{00000000-0004-0000-0100-000035030000}"/>
    <hyperlink ref="Q2016" r:id="rId823" xr:uid="{00000000-0004-0000-0100-000036030000}"/>
    <hyperlink ref="Q2017" r:id="rId824" xr:uid="{00000000-0004-0000-0100-000037030000}"/>
    <hyperlink ref="Q2018" r:id="rId825" xr:uid="{00000000-0004-0000-0100-000038030000}"/>
    <hyperlink ref="Q2019" r:id="rId826" xr:uid="{00000000-0004-0000-0100-000039030000}"/>
    <hyperlink ref="Q2020" r:id="rId827" xr:uid="{00000000-0004-0000-0100-00003A030000}"/>
    <hyperlink ref="Q2021" r:id="rId828" xr:uid="{00000000-0004-0000-0100-00003B030000}"/>
    <hyperlink ref="Q2022" r:id="rId829" xr:uid="{00000000-0004-0000-0100-00003C030000}"/>
    <hyperlink ref="Q2023" r:id="rId830" xr:uid="{00000000-0004-0000-0100-00003D030000}"/>
    <hyperlink ref="Q2024" r:id="rId831" xr:uid="{00000000-0004-0000-0100-00003E030000}"/>
    <hyperlink ref="Q2025" r:id="rId832" xr:uid="{00000000-0004-0000-0100-00003F030000}"/>
    <hyperlink ref="Q2026" r:id="rId833" xr:uid="{00000000-0004-0000-0100-000040030000}"/>
    <hyperlink ref="Q2027" r:id="rId834" xr:uid="{00000000-0004-0000-0100-000041030000}"/>
    <hyperlink ref="Q2028" r:id="rId835" xr:uid="{00000000-0004-0000-0100-000042030000}"/>
    <hyperlink ref="Q2029" r:id="rId836" xr:uid="{00000000-0004-0000-0100-000043030000}"/>
    <hyperlink ref="Q2030" r:id="rId837" xr:uid="{00000000-0004-0000-0100-000044030000}"/>
    <hyperlink ref="Q2031" r:id="rId838" xr:uid="{00000000-0004-0000-0100-000045030000}"/>
    <hyperlink ref="Q2032" r:id="rId839" xr:uid="{00000000-0004-0000-0100-000046030000}"/>
    <hyperlink ref="Q2033" r:id="rId840" xr:uid="{00000000-0004-0000-0100-000047030000}"/>
    <hyperlink ref="Q2034" r:id="rId841" xr:uid="{00000000-0004-0000-0100-000048030000}"/>
    <hyperlink ref="Q2035" r:id="rId842" xr:uid="{00000000-0004-0000-0100-000049030000}"/>
    <hyperlink ref="Q2036" r:id="rId843" xr:uid="{00000000-0004-0000-0100-00004A030000}"/>
    <hyperlink ref="Q2037" r:id="rId844" xr:uid="{00000000-0004-0000-0100-00004B030000}"/>
    <hyperlink ref="Q2038" r:id="rId845" xr:uid="{00000000-0004-0000-0100-00004C030000}"/>
    <hyperlink ref="Q2039" r:id="rId846" xr:uid="{00000000-0004-0000-0100-00004D030000}"/>
    <hyperlink ref="Q2040" r:id="rId847" xr:uid="{00000000-0004-0000-0100-00004E030000}"/>
    <hyperlink ref="Q2041" r:id="rId848" xr:uid="{00000000-0004-0000-0100-00004F030000}"/>
    <hyperlink ref="Q2042" r:id="rId849" xr:uid="{00000000-0004-0000-0100-000050030000}"/>
    <hyperlink ref="Q2043" r:id="rId850" xr:uid="{00000000-0004-0000-0100-000051030000}"/>
    <hyperlink ref="Q2044" r:id="rId851" xr:uid="{00000000-0004-0000-0100-000052030000}"/>
    <hyperlink ref="Q2045" r:id="rId852" xr:uid="{00000000-0004-0000-0100-000053030000}"/>
    <hyperlink ref="Q2046" r:id="rId853" xr:uid="{00000000-0004-0000-0100-000054030000}"/>
    <hyperlink ref="Q2047" r:id="rId854" xr:uid="{00000000-0004-0000-0100-000055030000}"/>
    <hyperlink ref="Q2048" r:id="rId855" xr:uid="{00000000-0004-0000-0100-000056030000}"/>
    <hyperlink ref="Q2049" r:id="rId856" xr:uid="{00000000-0004-0000-0100-000057030000}"/>
    <hyperlink ref="Q2050" r:id="rId857" xr:uid="{00000000-0004-0000-0100-000058030000}"/>
    <hyperlink ref="Q2051" r:id="rId858" xr:uid="{00000000-0004-0000-0100-000059030000}"/>
    <hyperlink ref="Q2052" r:id="rId859" xr:uid="{00000000-0004-0000-0100-00005A030000}"/>
    <hyperlink ref="Q2053" r:id="rId860" xr:uid="{00000000-0004-0000-0100-00005B030000}"/>
    <hyperlink ref="Q2054" r:id="rId861" xr:uid="{00000000-0004-0000-0100-00005C030000}"/>
    <hyperlink ref="Q2055" r:id="rId862" xr:uid="{00000000-0004-0000-0100-00005D030000}"/>
    <hyperlink ref="Q2056" r:id="rId863" xr:uid="{00000000-0004-0000-0100-00005E030000}"/>
    <hyperlink ref="Q2057" r:id="rId864" xr:uid="{00000000-0004-0000-0100-00005F030000}"/>
    <hyperlink ref="Q2058" r:id="rId865" xr:uid="{00000000-0004-0000-0100-000060030000}"/>
    <hyperlink ref="Q2059" r:id="rId866" xr:uid="{00000000-0004-0000-0100-000061030000}"/>
    <hyperlink ref="Q2060" r:id="rId867" xr:uid="{00000000-0004-0000-0100-000062030000}"/>
    <hyperlink ref="Q2061" r:id="rId868" xr:uid="{00000000-0004-0000-0100-000063030000}"/>
    <hyperlink ref="Q2062" r:id="rId869" xr:uid="{00000000-0004-0000-0100-000064030000}"/>
    <hyperlink ref="Q2063" r:id="rId870" xr:uid="{00000000-0004-0000-0100-000065030000}"/>
    <hyperlink ref="Q2064" r:id="rId871" xr:uid="{00000000-0004-0000-0100-000066030000}"/>
    <hyperlink ref="Q2065" r:id="rId872" xr:uid="{00000000-0004-0000-0100-000067030000}"/>
    <hyperlink ref="Q2066" r:id="rId873" xr:uid="{00000000-0004-0000-0100-000068030000}"/>
    <hyperlink ref="Q2067" r:id="rId874" xr:uid="{00000000-0004-0000-0100-000069030000}"/>
    <hyperlink ref="Q2068" r:id="rId875" xr:uid="{00000000-0004-0000-0100-00006A030000}"/>
    <hyperlink ref="Q2069" r:id="rId876" xr:uid="{00000000-0004-0000-0100-00006B030000}"/>
    <hyperlink ref="Q2070" r:id="rId877" xr:uid="{00000000-0004-0000-0100-00006C030000}"/>
    <hyperlink ref="Q2071" r:id="rId878" xr:uid="{00000000-0004-0000-0100-00006D030000}"/>
    <hyperlink ref="Q2072" r:id="rId879" xr:uid="{00000000-0004-0000-0100-00006E030000}"/>
    <hyperlink ref="Q2073" r:id="rId880" xr:uid="{00000000-0004-0000-0100-00006F030000}"/>
    <hyperlink ref="Q2074" r:id="rId881" xr:uid="{00000000-0004-0000-0100-000070030000}"/>
    <hyperlink ref="Q2075" r:id="rId882" xr:uid="{00000000-0004-0000-0100-000071030000}"/>
    <hyperlink ref="Q2076" r:id="rId883" xr:uid="{00000000-0004-0000-0100-000072030000}"/>
    <hyperlink ref="Q2077" r:id="rId884" xr:uid="{00000000-0004-0000-0100-000073030000}"/>
    <hyperlink ref="Q2078" r:id="rId885" xr:uid="{00000000-0004-0000-0100-000074030000}"/>
    <hyperlink ref="Q2079" r:id="rId886" xr:uid="{00000000-0004-0000-0100-000075030000}"/>
    <hyperlink ref="Q2080" r:id="rId887" xr:uid="{00000000-0004-0000-0100-000076030000}"/>
    <hyperlink ref="Q2081" r:id="rId888" xr:uid="{00000000-0004-0000-0100-000077030000}"/>
    <hyperlink ref="Q2082" r:id="rId889" xr:uid="{00000000-0004-0000-0100-000078030000}"/>
    <hyperlink ref="Q2083" r:id="rId890" xr:uid="{00000000-0004-0000-0100-000079030000}"/>
    <hyperlink ref="Q2084" r:id="rId891" xr:uid="{00000000-0004-0000-0100-00007A030000}"/>
    <hyperlink ref="Q2085" r:id="rId892" xr:uid="{00000000-0004-0000-0100-00007B030000}"/>
    <hyperlink ref="Q2086" r:id="rId893" xr:uid="{00000000-0004-0000-0100-00007C030000}"/>
    <hyperlink ref="Q2087" r:id="rId894" xr:uid="{00000000-0004-0000-0100-00007D030000}"/>
    <hyperlink ref="Q2088" r:id="rId895" xr:uid="{00000000-0004-0000-0100-00007E030000}"/>
    <hyperlink ref="Q2089" r:id="rId896" xr:uid="{00000000-0004-0000-0100-00007F030000}"/>
    <hyperlink ref="Q2090" r:id="rId897" xr:uid="{00000000-0004-0000-0100-000080030000}"/>
    <hyperlink ref="L2091" r:id="rId898" display="http://donga.com/" xr:uid="{00000000-0004-0000-0100-000081030000}"/>
    <hyperlink ref="Q2091" r:id="rId899" xr:uid="{00000000-0004-0000-0100-000082030000}"/>
    <hyperlink ref="Q2092" r:id="rId900" xr:uid="{00000000-0004-0000-0100-000083030000}"/>
    <hyperlink ref="Q2093" r:id="rId901" xr:uid="{00000000-0004-0000-0100-000084030000}"/>
    <hyperlink ref="Q2094" r:id="rId902" xr:uid="{00000000-0004-0000-0100-000085030000}"/>
    <hyperlink ref="Q2095" r:id="rId903" xr:uid="{00000000-0004-0000-0100-000086030000}"/>
    <hyperlink ref="Q2096" r:id="rId904" xr:uid="{00000000-0004-0000-0100-000087030000}"/>
    <hyperlink ref="Q2097" r:id="rId905" xr:uid="{00000000-0004-0000-0100-000088030000}"/>
    <hyperlink ref="Q2098" r:id="rId906" xr:uid="{00000000-0004-0000-0100-000089030000}"/>
    <hyperlink ref="Q2099" r:id="rId907" xr:uid="{00000000-0004-0000-0100-00008A030000}"/>
    <hyperlink ref="Q2100" r:id="rId908" xr:uid="{00000000-0004-0000-0100-00008B030000}"/>
    <hyperlink ref="Q2101" r:id="rId909" xr:uid="{00000000-0004-0000-0100-00008C030000}"/>
    <hyperlink ref="Q2102" r:id="rId910" xr:uid="{00000000-0004-0000-0100-00008D030000}"/>
    <hyperlink ref="Q2103" r:id="rId911" xr:uid="{00000000-0004-0000-0100-00008E030000}"/>
    <hyperlink ref="Q2104" r:id="rId912" xr:uid="{00000000-0004-0000-0100-00008F030000}"/>
    <hyperlink ref="Q2105" r:id="rId913" xr:uid="{00000000-0004-0000-0100-000090030000}"/>
    <hyperlink ref="Q2106" r:id="rId914" xr:uid="{00000000-0004-0000-0100-000091030000}"/>
    <hyperlink ref="Q2107" r:id="rId915" xr:uid="{00000000-0004-0000-0100-000092030000}"/>
    <hyperlink ref="Q2108" r:id="rId916" xr:uid="{00000000-0004-0000-0100-000093030000}"/>
    <hyperlink ref="Q2109" r:id="rId917" xr:uid="{00000000-0004-0000-0100-000094030000}"/>
    <hyperlink ref="Q2110" r:id="rId918" xr:uid="{00000000-0004-0000-0100-000095030000}"/>
    <hyperlink ref="Q2111" r:id="rId919" xr:uid="{00000000-0004-0000-0100-000096030000}"/>
    <hyperlink ref="Q2112" r:id="rId920" xr:uid="{00000000-0004-0000-0100-000097030000}"/>
    <hyperlink ref="Q2113" r:id="rId921" xr:uid="{00000000-0004-0000-0100-000098030000}"/>
    <hyperlink ref="Q2114" r:id="rId922" xr:uid="{00000000-0004-0000-0100-000099030000}"/>
    <hyperlink ref="Q2115" r:id="rId923" xr:uid="{00000000-0004-0000-0100-00009A030000}"/>
    <hyperlink ref="Q2116" r:id="rId924" xr:uid="{00000000-0004-0000-0100-00009B030000}"/>
    <hyperlink ref="Q2117" r:id="rId925" xr:uid="{00000000-0004-0000-0100-00009C030000}"/>
    <hyperlink ref="L2118" r:id="rId926" display="http://imo.im/" xr:uid="{00000000-0004-0000-0100-00009D030000}"/>
    <hyperlink ref="Q2118" r:id="rId927" xr:uid="{00000000-0004-0000-0100-00009E030000}"/>
    <hyperlink ref="L2119" r:id="rId928" display="http://donga.com/" xr:uid="{00000000-0004-0000-0100-00009F030000}"/>
    <hyperlink ref="Q2119" r:id="rId929" xr:uid="{00000000-0004-0000-0100-0000A0030000}"/>
    <hyperlink ref="Q2120" r:id="rId930" xr:uid="{00000000-0004-0000-0100-0000A1030000}"/>
    <hyperlink ref="Q2121" r:id="rId931" xr:uid="{00000000-0004-0000-0100-0000A2030000}"/>
    <hyperlink ref="Q2122" r:id="rId932" xr:uid="{00000000-0004-0000-0100-0000A3030000}"/>
    <hyperlink ref="Q2123" r:id="rId933" xr:uid="{00000000-0004-0000-0100-0000A4030000}"/>
    <hyperlink ref="Q2124" r:id="rId934" xr:uid="{00000000-0004-0000-0100-0000A5030000}"/>
    <hyperlink ref="Q2125" r:id="rId935" xr:uid="{00000000-0004-0000-0100-0000A6030000}"/>
    <hyperlink ref="Q2126" r:id="rId936" xr:uid="{00000000-0004-0000-0100-0000A7030000}"/>
    <hyperlink ref="Q2127" r:id="rId937" xr:uid="{00000000-0004-0000-0100-0000A8030000}"/>
    <hyperlink ref="Q2128" r:id="rId938" xr:uid="{00000000-0004-0000-0100-0000A9030000}"/>
    <hyperlink ref="Q2129" r:id="rId939" xr:uid="{00000000-0004-0000-0100-0000AA030000}"/>
    <hyperlink ref="Q2130" r:id="rId940" xr:uid="{00000000-0004-0000-0100-0000AB030000}"/>
    <hyperlink ref="Q2131" r:id="rId941" xr:uid="{00000000-0004-0000-0100-0000AC030000}"/>
    <hyperlink ref="Q2132" r:id="rId942" xr:uid="{00000000-0004-0000-0100-0000AD030000}"/>
    <hyperlink ref="Q2133" r:id="rId943" xr:uid="{00000000-0004-0000-0100-0000AE030000}"/>
    <hyperlink ref="Q2134" r:id="rId944" xr:uid="{00000000-0004-0000-0100-0000AF030000}"/>
    <hyperlink ref="Q2135" r:id="rId945" xr:uid="{00000000-0004-0000-0100-0000B0030000}"/>
    <hyperlink ref="Q2136" r:id="rId946" xr:uid="{00000000-0004-0000-0100-0000B1030000}"/>
    <hyperlink ref="Q2137" r:id="rId947" xr:uid="{00000000-0004-0000-0100-0000B2030000}"/>
    <hyperlink ref="Q2138" r:id="rId948" xr:uid="{00000000-0004-0000-0100-0000B3030000}"/>
    <hyperlink ref="Q2139" r:id="rId949" xr:uid="{00000000-0004-0000-0100-0000B4030000}"/>
    <hyperlink ref="Q2140" r:id="rId950" xr:uid="{00000000-0004-0000-0100-0000B5030000}"/>
    <hyperlink ref="Q2141" r:id="rId951" xr:uid="{00000000-0004-0000-0100-0000B6030000}"/>
    <hyperlink ref="Q2142" r:id="rId952" xr:uid="{00000000-0004-0000-0100-0000B7030000}"/>
    <hyperlink ref="Q2143" r:id="rId953" xr:uid="{00000000-0004-0000-0100-0000B8030000}"/>
    <hyperlink ref="Q2144" r:id="rId954" xr:uid="{00000000-0004-0000-0100-0000B9030000}"/>
    <hyperlink ref="Q2145" r:id="rId955" xr:uid="{00000000-0004-0000-0100-0000BA030000}"/>
    <hyperlink ref="Q2146" r:id="rId956" xr:uid="{00000000-0004-0000-0100-0000BB030000}"/>
    <hyperlink ref="Q2147" r:id="rId957" xr:uid="{00000000-0004-0000-0100-0000BC030000}"/>
    <hyperlink ref="Q2148" r:id="rId958" xr:uid="{00000000-0004-0000-0100-0000BD030000}"/>
    <hyperlink ref="Q2149" r:id="rId959" xr:uid="{00000000-0004-0000-0100-0000BE030000}"/>
    <hyperlink ref="Q2150" r:id="rId960" xr:uid="{00000000-0004-0000-0100-0000BF030000}"/>
    <hyperlink ref="Q2151" r:id="rId961" xr:uid="{00000000-0004-0000-0100-0000C0030000}"/>
    <hyperlink ref="Q2152" r:id="rId962" xr:uid="{00000000-0004-0000-0100-0000C1030000}"/>
    <hyperlink ref="Q2153" r:id="rId963" xr:uid="{00000000-0004-0000-0100-0000C2030000}"/>
    <hyperlink ref="Q2154" r:id="rId964" xr:uid="{00000000-0004-0000-0100-0000C3030000}"/>
    <hyperlink ref="Q2155" r:id="rId965" xr:uid="{00000000-0004-0000-0100-0000C4030000}"/>
    <hyperlink ref="Q2156" r:id="rId966" xr:uid="{00000000-0004-0000-0100-0000C5030000}"/>
    <hyperlink ref="Q2157" r:id="rId967" xr:uid="{00000000-0004-0000-0100-0000C6030000}"/>
    <hyperlink ref="Q2158" r:id="rId968" xr:uid="{00000000-0004-0000-0100-0000C7030000}"/>
    <hyperlink ref="Q2159" r:id="rId969" xr:uid="{00000000-0004-0000-0100-0000C8030000}"/>
    <hyperlink ref="Q2160" r:id="rId970" xr:uid="{00000000-0004-0000-0100-0000C9030000}"/>
    <hyperlink ref="Q2161" r:id="rId971" xr:uid="{00000000-0004-0000-0100-0000CA030000}"/>
    <hyperlink ref="Q2162" r:id="rId972" xr:uid="{00000000-0004-0000-0100-0000CB030000}"/>
    <hyperlink ref="Q2163" r:id="rId973" xr:uid="{00000000-0004-0000-0100-0000CC030000}"/>
    <hyperlink ref="Q2164" r:id="rId974" xr:uid="{00000000-0004-0000-0100-0000CD030000}"/>
    <hyperlink ref="Q2165" r:id="rId975" xr:uid="{00000000-0004-0000-0100-0000CE030000}"/>
    <hyperlink ref="Q2166" r:id="rId976" xr:uid="{00000000-0004-0000-0100-0000CF030000}"/>
    <hyperlink ref="Q2167" r:id="rId977" xr:uid="{00000000-0004-0000-0100-0000D0030000}"/>
    <hyperlink ref="Q2168" r:id="rId978" xr:uid="{00000000-0004-0000-0100-0000D1030000}"/>
    <hyperlink ref="Q2169" r:id="rId979" xr:uid="{00000000-0004-0000-0100-0000D2030000}"/>
    <hyperlink ref="Q2170" r:id="rId980" xr:uid="{00000000-0004-0000-0100-0000D3030000}"/>
    <hyperlink ref="Q2171" r:id="rId981" xr:uid="{00000000-0004-0000-0100-0000D4030000}"/>
    <hyperlink ref="Q2172" r:id="rId982" xr:uid="{00000000-0004-0000-0100-0000D5030000}"/>
    <hyperlink ref="Q2173" r:id="rId983" xr:uid="{00000000-0004-0000-0100-0000D6030000}"/>
    <hyperlink ref="Q2174" r:id="rId984" xr:uid="{00000000-0004-0000-0100-0000D7030000}"/>
    <hyperlink ref="Q2175" r:id="rId985" xr:uid="{00000000-0004-0000-0100-0000D8030000}"/>
    <hyperlink ref="Q2176" r:id="rId986" xr:uid="{00000000-0004-0000-0100-0000D9030000}"/>
    <hyperlink ref="Q2177" r:id="rId987" xr:uid="{00000000-0004-0000-0100-0000DA030000}"/>
    <hyperlink ref="Q2178" r:id="rId988" xr:uid="{00000000-0004-0000-0100-0000DB030000}"/>
    <hyperlink ref="Q2179" r:id="rId989" xr:uid="{00000000-0004-0000-0100-0000DC030000}"/>
    <hyperlink ref="Q2180" r:id="rId990" xr:uid="{00000000-0004-0000-0100-0000DD030000}"/>
    <hyperlink ref="Q2181" r:id="rId991" xr:uid="{00000000-0004-0000-0100-0000DE030000}"/>
    <hyperlink ref="Q2182" r:id="rId992" xr:uid="{00000000-0004-0000-0100-0000DF030000}"/>
    <hyperlink ref="Q2183" r:id="rId993" xr:uid="{00000000-0004-0000-0100-0000E0030000}"/>
    <hyperlink ref="Q2184" r:id="rId994" xr:uid="{00000000-0004-0000-0100-0000E1030000}"/>
    <hyperlink ref="Q2185" r:id="rId995" xr:uid="{00000000-0004-0000-0100-0000E2030000}"/>
    <hyperlink ref="Q2186" r:id="rId996" xr:uid="{00000000-0004-0000-0100-0000E3030000}"/>
    <hyperlink ref="Q2187" r:id="rId997" xr:uid="{00000000-0004-0000-0100-0000E4030000}"/>
    <hyperlink ref="Q2188" r:id="rId998" xr:uid="{00000000-0004-0000-0100-0000E5030000}"/>
    <hyperlink ref="Q2189" r:id="rId999" xr:uid="{00000000-0004-0000-0100-0000E6030000}"/>
    <hyperlink ref="Q2190" r:id="rId1000" xr:uid="{00000000-0004-0000-0100-0000E7030000}"/>
    <hyperlink ref="Q2191" r:id="rId1001" xr:uid="{00000000-0004-0000-0100-0000E8030000}"/>
    <hyperlink ref="Q2192" r:id="rId1002" xr:uid="{00000000-0004-0000-0100-0000E9030000}"/>
    <hyperlink ref="Q2193" r:id="rId1003" xr:uid="{00000000-0004-0000-0100-0000EA030000}"/>
    <hyperlink ref="Q2194" r:id="rId1004" xr:uid="{00000000-0004-0000-0100-0000EB030000}"/>
    <hyperlink ref="Q2195" r:id="rId1005" xr:uid="{00000000-0004-0000-0100-0000EC030000}"/>
    <hyperlink ref="Q2196" r:id="rId1006" xr:uid="{00000000-0004-0000-0100-0000ED030000}"/>
    <hyperlink ref="Q2197" r:id="rId1007" xr:uid="{00000000-0004-0000-0100-0000EE030000}"/>
    <hyperlink ref="Q2198" r:id="rId1008" xr:uid="{00000000-0004-0000-0100-0000EF030000}"/>
    <hyperlink ref="Q2199" r:id="rId1009" xr:uid="{00000000-0004-0000-0100-0000F0030000}"/>
    <hyperlink ref="Q2200" r:id="rId1010" xr:uid="{00000000-0004-0000-0100-0000F1030000}"/>
    <hyperlink ref="Q2201" r:id="rId1011" xr:uid="{00000000-0004-0000-0100-0000F2030000}"/>
    <hyperlink ref="Q2202" r:id="rId1012" xr:uid="{00000000-0004-0000-0100-0000F3030000}"/>
    <hyperlink ref="Q2203" r:id="rId1013" xr:uid="{00000000-0004-0000-0100-0000F4030000}"/>
    <hyperlink ref="Q2204" r:id="rId1014" xr:uid="{00000000-0004-0000-0100-0000F5030000}"/>
    <hyperlink ref="Q2205" r:id="rId1015" xr:uid="{00000000-0004-0000-0100-0000F6030000}"/>
    <hyperlink ref="Q2206" r:id="rId1016" xr:uid="{00000000-0004-0000-0100-0000F7030000}"/>
    <hyperlink ref="Q2207" r:id="rId1017" xr:uid="{00000000-0004-0000-0100-0000F8030000}"/>
    <hyperlink ref="Q2208" r:id="rId1018" xr:uid="{00000000-0004-0000-0100-0000F9030000}"/>
    <hyperlink ref="Q2209" r:id="rId1019" xr:uid="{00000000-0004-0000-0100-0000FA030000}"/>
    <hyperlink ref="Q2210" r:id="rId1020" xr:uid="{00000000-0004-0000-0100-0000FB030000}"/>
    <hyperlink ref="Q2211" r:id="rId1021" xr:uid="{00000000-0004-0000-0100-0000FC030000}"/>
    <hyperlink ref="Q2212" r:id="rId1022" xr:uid="{00000000-0004-0000-0100-0000FD030000}"/>
    <hyperlink ref="Q2213" r:id="rId1023" xr:uid="{00000000-0004-0000-0100-0000FE030000}"/>
    <hyperlink ref="Q2214" r:id="rId1024" xr:uid="{00000000-0004-0000-0100-0000FF030000}"/>
    <hyperlink ref="Q2215" r:id="rId1025" xr:uid="{00000000-0004-0000-0100-000000040000}"/>
    <hyperlink ref="Q2216" r:id="rId1026" xr:uid="{00000000-0004-0000-0100-000001040000}"/>
    <hyperlink ref="Q2217" r:id="rId1027" xr:uid="{00000000-0004-0000-0100-000002040000}"/>
    <hyperlink ref="Q2218" r:id="rId1028" xr:uid="{00000000-0004-0000-0100-000003040000}"/>
    <hyperlink ref="Q2219" r:id="rId1029" xr:uid="{00000000-0004-0000-0100-000004040000}"/>
    <hyperlink ref="Q2220" r:id="rId1030" xr:uid="{00000000-0004-0000-0100-000005040000}"/>
    <hyperlink ref="Q2221" r:id="rId1031" xr:uid="{00000000-0004-0000-0100-000006040000}"/>
    <hyperlink ref="Q2222" r:id="rId1032" xr:uid="{00000000-0004-0000-0100-000007040000}"/>
    <hyperlink ref="Q2223" r:id="rId1033" xr:uid="{00000000-0004-0000-0100-000008040000}"/>
    <hyperlink ref="Q2224" r:id="rId1034" xr:uid="{00000000-0004-0000-0100-000009040000}"/>
    <hyperlink ref="Q2225" r:id="rId1035" xr:uid="{00000000-0004-0000-0100-00000A040000}"/>
    <hyperlink ref="Q2226" r:id="rId1036" xr:uid="{00000000-0004-0000-0100-00000B040000}"/>
    <hyperlink ref="Q2227" r:id="rId1037" xr:uid="{00000000-0004-0000-0100-00000C040000}"/>
    <hyperlink ref="Q2228" r:id="rId1038" xr:uid="{00000000-0004-0000-0100-00000D040000}"/>
    <hyperlink ref="Q2229" r:id="rId1039" xr:uid="{00000000-0004-0000-0100-00000E040000}"/>
    <hyperlink ref="Q2230" r:id="rId1040" xr:uid="{00000000-0004-0000-0100-00000F040000}"/>
    <hyperlink ref="Q2231" r:id="rId1041" xr:uid="{00000000-0004-0000-0100-000010040000}"/>
    <hyperlink ref="Q2232" r:id="rId1042" xr:uid="{00000000-0004-0000-0100-000011040000}"/>
    <hyperlink ref="Q2233" r:id="rId1043" xr:uid="{00000000-0004-0000-0100-000012040000}"/>
    <hyperlink ref="Q2234" r:id="rId1044" xr:uid="{00000000-0004-0000-0100-000013040000}"/>
    <hyperlink ref="Q2235" r:id="rId1045" xr:uid="{00000000-0004-0000-0100-000014040000}"/>
    <hyperlink ref="Q2236" r:id="rId1046" xr:uid="{00000000-0004-0000-0100-000015040000}"/>
    <hyperlink ref="Q2237" r:id="rId1047" xr:uid="{00000000-0004-0000-0100-000016040000}"/>
    <hyperlink ref="Q2238" r:id="rId1048" xr:uid="{00000000-0004-0000-0100-000017040000}"/>
    <hyperlink ref="Q2239" r:id="rId1049" xr:uid="{00000000-0004-0000-0100-000018040000}"/>
    <hyperlink ref="Q2240" r:id="rId1050" xr:uid="{00000000-0004-0000-0100-000019040000}"/>
    <hyperlink ref="Q2241" r:id="rId1051" xr:uid="{00000000-0004-0000-0100-00001A040000}"/>
    <hyperlink ref="Q2242" r:id="rId1052" xr:uid="{00000000-0004-0000-0100-00001B040000}"/>
    <hyperlink ref="Q2243" r:id="rId1053" xr:uid="{00000000-0004-0000-0100-00001C040000}"/>
    <hyperlink ref="Q2244" r:id="rId1054" xr:uid="{00000000-0004-0000-0100-00001D040000}"/>
    <hyperlink ref="Q2245" r:id="rId1055" xr:uid="{00000000-0004-0000-0100-00001E040000}"/>
    <hyperlink ref="Q2246" r:id="rId1056" xr:uid="{00000000-0004-0000-0100-00001F040000}"/>
    <hyperlink ref="Q2247" r:id="rId1057" xr:uid="{00000000-0004-0000-0100-000020040000}"/>
    <hyperlink ref="Q2248" r:id="rId1058" xr:uid="{00000000-0004-0000-0100-000021040000}"/>
    <hyperlink ref="Q2249" r:id="rId1059" xr:uid="{00000000-0004-0000-0100-000022040000}"/>
    <hyperlink ref="Q2250" r:id="rId1060" xr:uid="{00000000-0004-0000-0100-000023040000}"/>
    <hyperlink ref="Q2251" r:id="rId1061" xr:uid="{00000000-0004-0000-0100-000024040000}"/>
    <hyperlink ref="Q2252" r:id="rId1062" xr:uid="{00000000-0004-0000-0100-000025040000}"/>
    <hyperlink ref="Q2253" r:id="rId1063" xr:uid="{00000000-0004-0000-0100-000026040000}"/>
    <hyperlink ref="Q2254" r:id="rId1064" xr:uid="{00000000-0004-0000-0100-000027040000}"/>
    <hyperlink ref="Q2255" r:id="rId1065" xr:uid="{00000000-0004-0000-0100-000028040000}"/>
    <hyperlink ref="Q2256" r:id="rId1066" xr:uid="{00000000-0004-0000-0100-000029040000}"/>
    <hyperlink ref="Q2257" r:id="rId1067" xr:uid="{00000000-0004-0000-0100-00002A040000}"/>
    <hyperlink ref="L2258" r:id="rId1068" display="http://donga.com/" xr:uid="{00000000-0004-0000-0100-00002B040000}"/>
    <hyperlink ref="Q2258" r:id="rId1069" xr:uid="{00000000-0004-0000-0100-00002C040000}"/>
    <hyperlink ref="Q2259" r:id="rId1070" xr:uid="{00000000-0004-0000-0100-00002D040000}"/>
    <hyperlink ref="Q2260" r:id="rId1071" xr:uid="{00000000-0004-0000-0100-00002E040000}"/>
    <hyperlink ref="Q2261" r:id="rId1072" xr:uid="{00000000-0004-0000-0100-00002F040000}"/>
    <hyperlink ref="Q2262" r:id="rId1073" xr:uid="{00000000-0004-0000-0100-000030040000}"/>
    <hyperlink ref="Q2263" r:id="rId1074" xr:uid="{00000000-0004-0000-0100-000031040000}"/>
    <hyperlink ref="Q2264" r:id="rId1075" xr:uid="{00000000-0004-0000-0100-000032040000}"/>
    <hyperlink ref="Q2265" r:id="rId1076" xr:uid="{00000000-0004-0000-0100-000033040000}"/>
    <hyperlink ref="Q2266" r:id="rId1077" xr:uid="{00000000-0004-0000-0100-000034040000}"/>
    <hyperlink ref="Q2267" r:id="rId1078" xr:uid="{00000000-0004-0000-0100-000035040000}"/>
    <hyperlink ref="Q2268" r:id="rId1079" xr:uid="{00000000-0004-0000-0100-000036040000}"/>
    <hyperlink ref="Q2269" r:id="rId1080" xr:uid="{00000000-0004-0000-0100-000037040000}"/>
    <hyperlink ref="Q2270" r:id="rId1081" xr:uid="{00000000-0004-0000-0100-000038040000}"/>
    <hyperlink ref="Q2271" r:id="rId1082" xr:uid="{00000000-0004-0000-0100-000039040000}"/>
    <hyperlink ref="Q2272" r:id="rId1083" xr:uid="{00000000-0004-0000-0100-00003A040000}"/>
    <hyperlink ref="Q2273" r:id="rId1084" xr:uid="{00000000-0004-0000-0100-00003B040000}"/>
    <hyperlink ref="Q2274" r:id="rId1085" xr:uid="{00000000-0004-0000-0100-00003C040000}"/>
    <hyperlink ref="Q2275" r:id="rId1086" xr:uid="{00000000-0004-0000-0100-00003D040000}"/>
    <hyperlink ref="Q2276" r:id="rId1087" xr:uid="{00000000-0004-0000-0100-00003E040000}"/>
    <hyperlink ref="Q2277" r:id="rId1088" xr:uid="{00000000-0004-0000-0100-00003F040000}"/>
    <hyperlink ref="Q2278" r:id="rId1089" xr:uid="{00000000-0004-0000-0100-000040040000}"/>
    <hyperlink ref="Q2279" r:id="rId1090" xr:uid="{00000000-0004-0000-0100-000041040000}"/>
    <hyperlink ref="Q2280" r:id="rId1091" xr:uid="{00000000-0004-0000-0100-000042040000}"/>
    <hyperlink ref="Q2281" r:id="rId1092" xr:uid="{00000000-0004-0000-0100-000043040000}"/>
    <hyperlink ref="Q2282" r:id="rId1093" xr:uid="{00000000-0004-0000-0100-000044040000}"/>
    <hyperlink ref="Q2283" r:id="rId1094" xr:uid="{00000000-0004-0000-0100-000045040000}"/>
    <hyperlink ref="Q2284" r:id="rId1095" xr:uid="{00000000-0004-0000-0100-000046040000}"/>
    <hyperlink ref="Q2285" r:id="rId1096" xr:uid="{00000000-0004-0000-0100-000047040000}"/>
    <hyperlink ref="Q2286" r:id="rId1097" xr:uid="{00000000-0004-0000-0100-000048040000}"/>
    <hyperlink ref="Q2287" r:id="rId1098" xr:uid="{00000000-0004-0000-0100-000049040000}"/>
    <hyperlink ref="Q2288" r:id="rId1099" xr:uid="{00000000-0004-0000-0100-00004A040000}"/>
    <hyperlink ref="Q2289" r:id="rId1100" xr:uid="{00000000-0004-0000-0100-00004B040000}"/>
    <hyperlink ref="Q2290" r:id="rId1101" xr:uid="{00000000-0004-0000-0100-00004C040000}"/>
    <hyperlink ref="Q2291" r:id="rId1102" xr:uid="{00000000-0004-0000-0100-00004D040000}"/>
    <hyperlink ref="Q2292" r:id="rId1103" xr:uid="{00000000-0004-0000-0100-00004E040000}"/>
    <hyperlink ref="Q2293" r:id="rId1104" xr:uid="{00000000-0004-0000-0100-00004F040000}"/>
    <hyperlink ref="Q2294" r:id="rId1105" xr:uid="{00000000-0004-0000-0100-000050040000}"/>
    <hyperlink ref="Q2295" r:id="rId1106" xr:uid="{00000000-0004-0000-0100-000051040000}"/>
    <hyperlink ref="Q2296" r:id="rId1107" xr:uid="{00000000-0004-0000-0100-000052040000}"/>
    <hyperlink ref="Q2297" r:id="rId1108" xr:uid="{00000000-0004-0000-0100-000053040000}"/>
    <hyperlink ref="Q2298" r:id="rId1109" xr:uid="{00000000-0004-0000-0100-000054040000}"/>
    <hyperlink ref="Q2299" r:id="rId1110" xr:uid="{00000000-0004-0000-0100-000055040000}"/>
    <hyperlink ref="Q2300" r:id="rId1111" xr:uid="{00000000-0004-0000-0100-000056040000}"/>
    <hyperlink ref="Q2301" r:id="rId1112" xr:uid="{00000000-0004-0000-0100-000057040000}"/>
    <hyperlink ref="Q2302" r:id="rId1113" xr:uid="{00000000-0004-0000-0100-000058040000}"/>
    <hyperlink ref="Q2303" r:id="rId1114" xr:uid="{00000000-0004-0000-0100-000059040000}"/>
    <hyperlink ref="Q2304" r:id="rId1115" xr:uid="{00000000-0004-0000-0100-00005A040000}"/>
    <hyperlink ref="Q2305" r:id="rId1116" xr:uid="{00000000-0004-0000-0100-00005B040000}"/>
    <hyperlink ref="Q2306" r:id="rId1117" xr:uid="{00000000-0004-0000-0100-00005C040000}"/>
    <hyperlink ref="Q2307" r:id="rId1118" xr:uid="{00000000-0004-0000-0100-00005D040000}"/>
    <hyperlink ref="Q2308" r:id="rId1119" xr:uid="{00000000-0004-0000-0100-00005E040000}"/>
    <hyperlink ref="Q2309" r:id="rId1120" xr:uid="{00000000-0004-0000-0100-00005F040000}"/>
    <hyperlink ref="Q2310" r:id="rId1121" xr:uid="{00000000-0004-0000-0100-000060040000}"/>
    <hyperlink ref="Q2311" r:id="rId1122" xr:uid="{00000000-0004-0000-0100-000061040000}"/>
    <hyperlink ref="Q2312" r:id="rId1123" xr:uid="{00000000-0004-0000-0100-000062040000}"/>
    <hyperlink ref="Q2313" r:id="rId1124" xr:uid="{00000000-0004-0000-0100-000063040000}"/>
    <hyperlink ref="Q2314" r:id="rId1125" xr:uid="{00000000-0004-0000-0100-000064040000}"/>
    <hyperlink ref="Q2315" r:id="rId1126" xr:uid="{00000000-0004-0000-0100-000065040000}"/>
    <hyperlink ref="Q2316" r:id="rId1127" xr:uid="{00000000-0004-0000-0100-000066040000}"/>
    <hyperlink ref="Q2317" r:id="rId1128" xr:uid="{00000000-0004-0000-0100-000067040000}"/>
    <hyperlink ref="Q2318" r:id="rId1129" xr:uid="{00000000-0004-0000-0100-000068040000}"/>
    <hyperlink ref="Q2319" r:id="rId1130" xr:uid="{00000000-0004-0000-0100-000069040000}"/>
    <hyperlink ref="Q2320" r:id="rId1131" xr:uid="{00000000-0004-0000-0100-00006A040000}"/>
    <hyperlink ref="Q2321" r:id="rId1132" xr:uid="{00000000-0004-0000-0100-00006B040000}"/>
    <hyperlink ref="Q2322" r:id="rId1133" xr:uid="{00000000-0004-0000-0100-00006C040000}"/>
    <hyperlink ref="Q2323" r:id="rId1134" xr:uid="{00000000-0004-0000-0100-00006D040000}"/>
    <hyperlink ref="Q2324" r:id="rId1135" xr:uid="{00000000-0004-0000-0100-00006E040000}"/>
    <hyperlink ref="Q2325" r:id="rId1136" xr:uid="{00000000-0004-0000-0100-00006F040000}"/>
    <hyperlink ref="Q2326" r:id="rId1137" xr:uid="{00000000-0004-0000-0100-000070040000}"/>
    <hyperlink ref="Q2327" r:id="rId1138" xr:uid="{00000000-0004-0000-0100-000071040000}"/>
    <hyperlink ref="Q2328" r:id="rId1139" xr:uid="{00000000-0004-0000-0100-000072040000}"/>
    <hyperlink ref="Q2329" r:id="rId1140" xr:uid="{00000000-0004-0000-0100-000073040000}"/>
    <hyperlink ref="Q2330" r:id="rId1141" xr:uid="{00000000-0004-0000-0100-000074040000}"/>
    <hyperlink ref="Q2331" r:id="rId1142" xr:uid="{00000000-0004-0000-0100-000075040000}"/>
    <hyperlink ref="Q2332" r:id="rId1143" xr:uid="{00000000-0004-0000-0100-000076040000}"/>
    <hyperlink ref="Q2333" r:id="rId1144" xr:uid="{00000000-0004-0000-0100-000077040000}"/>
    <hyperlink ref="Q2334" r:id="rId1145" xr:uid="{00000000-0004-0000-0100-000078040000}"/>
    <hyperlink ref="Q2335" r:id="rId1146" xr:uid="{00000000-0004-0000-0100-000079040000}"/>
    <hyperlink ref="Q2336" r:id="rId1147" xr:uid="{00000000-0004-0000-0100-00007A040000}"/>
    <hyperlink ref="Q2337" r:id="rId1148" xr:uid="{00000000-0004-0000-0100-00007B040000}"/>
    <hyperlink ref="Q2338" r:id="rId1149" xr:uid="{00000000-0004-0000-0100-00007C040000}"/>
    <hyperlink ref="Q2339" r:id="rId1150" xr:uid="{00000000-0004-0000-0100-00007D040000}"/>
    <hyperlink ref="Q2340" r:id="rId1151" xr:uid="{00000000-0004-0000-0100-00007E040000}"/>
    <hyperlink ref="Q2341" r:id="rId1152" xr:uid="{00000000-0004-0000-0100-00007F040000}"/>
    <hyperlink ref="Q2342" r:id="rId1153" xr:uid="{00000000-0004-0000-0100-000080040000}"/>
    <hyperlink ref="Q2343" r:id="rId1154" xr:uid="{00000000-0004-0000-0100-000081040000}"/>
    <hyperlink ref="Q2344" r:id="rId1155" xr:uid="{00000000-0004-0000-0100-000082040000}"/>
    <hyperlink ref="Q2345" r:id="rId1156" xr:uid="{00000000-0004-0000-0100-000083040000}"/>
    <hyperlink ref="Q2346" r:id="rId1157" xr:uid="{00000000-0004-0000-0100-000084040000}"/>
    <hyperlink ref="Q2347" r:id="rId1158" xr:uid="{00000000-0004-0000-0100-000085040000}"/>
    <hyperlink ref="Q2348" r:id="rId1159" xr:uid="{00000000-0004-0000-0100-000086040000}"/>
    <hyperlink ref="Q2349" r:id="rId1160" xr:uid="{00000000-0004-0000-0100-000087040000}"/>
    <hyperlink ref="Q2350" r:id="rId1161" xr:uid="{00000000-0004-0000-0100-000088040000}"/>
    <hyperlink ref="Q2351" r:id="rId1162" xr:uid="{00000000-0004-0000-0100-000089040000}"/>
    <hyperlink ref="Q2352" r:id="rId1163" xr:uid="{00000000-0004-0000-0100-00008A040000}"/>
    <hyperlink ref="Q2353" r:id="rId1164" xr:uid="{00000000-0004-0000-0100-00008B040000}"/>
    <hyperlink ref="Q2354" r:id="rId1165" xr:uid="{00000000-0004-0000-0100-00008C040000}"/>
    <hyperlink ref="L2355" r:id="rId1166" display="http://imo.im/" xr:uid="{00000000-0004-0000-0100-00008D040000}"/>
    <hyperlink ref="Q2355" r:id="rId1167" xr:uid="{00000000-0004-0000-0100-00008E040000}"/>
    <hyperlink ref="Q2356" r:id="rId1168" xr:uid="{00000000-0004-0000-0100-00008F040000}"/>
    <hyperlink ref="Q2357" r:id="rId1169" xr:uid="{00000000-0004-0000-0100-000090040000}"/>
    <hyperlink ref="Q2358" r:id="rId1170" xr:uid="{00000000-0004-0000-0100-000091040000}"/>
    <hyperlink ref="Q2359" r:id="rId1171" xr:uid="{00000000-0004-0000-0100-000092040000}"/>
    <hyperlink ref="Q2360" r:id="rId1172" xr:uid="{00000000-0004-0000-0100-000093040000}"/>
    <hyperlink ref="Q2361" r:id="rId1173" xr:uid="{00000000-0004-0000-0100-000094040000}"/>
    <hyperlink ref="Q2362" r:id="rId1174" xr:uid="{00000000-0004-0000-0100-000095040000}"/>
    <hyperlink ref="Q2363" r:id="rId1175" xr:uid="{00000000-0004-0000-0100-000096040000}"/>
    <hyperlink ref="Q2364" r:id="rId1176" xr:uid="{00000000-0004-0000-0100-000097040000}"/>
    <hyperlink ref="Q2365" r:id="rId1177" xr:uid="{00000000-0004-0000-0100-000098040000}"/>
    <hyperlink ref="Q2366" r:id="rId1178" xr:uid="{00000000-0004-0000-0100-000099040000}"/>
    <hyperlink ref="Q2367" r:id="rId1179" xr:uid="{00000000-0004-0000-0100-00009A040000}"/>
    <hyperlink ref="Q2368" r:id="rId1180" xr:uid="{00000000-0004-0000-0100-00009B040000}"/>
    <hyperlink ref="Q2369" r:id="rId1181" xr:uid="{00000000-0004-0000-0100-00009C040000}"/>
    <hyperlink ref="Q2370" r:id="rId1182" xr:uid="{00000000-0004-0000-0100-00009D040000}"/>
    <hyperlink ref="Q2371" r:id="rId1183" xr:uid="{00000000-0004-0000-0100-00009E040000}"/>
    <hyperlink ref="Q2372" r:id="rId1184" xr:uid="{00000000-0004-0000-0100-00009F040000}"/>
    <hyperlink ref="Q2373" r:id="rId1185" xr:uid="{00000000-0004-0000-0100-0000A0040000}"/>
    <hyperlink ref="Q2374" r:id="rId1186" xr:uid="{00000000-0004-0000-0100-0000A1040000}"/>
    <hyperlink ref="Q2375" r:id="rId1187" xr:uid="{00000000-0004-0000-0100-0000A2040000}"/>
    <hyperlink ref="Q2376" r:id="rId1188" xr:uid="{00000000-0004-0000-0100-0000A3040000}"/>
    <hyperlink ref="Q2377" r:id="rId1189" xr:uid="{00000000-0004-0000-0100-0000A4040000}"/>
    <hyperlink ref="Q2378" r:id="rId1190" xr:uid="{00000000-0004-0000-0100-0000A5040000}"/>
    <hyperlink ref="L2379" r:id="rId1191" display="http://donga.com/" xr:uid="{00000000-0004-0000-0100-0000A6040000}"/>
    <hyperlink ref="Q2379" r:id="rId1192" xr:uid="{00000000-0004-0000-0100-0000A7040000}"/>
    <hyperlink ref="Q2380" r:id="rId1193" xr:uid="{00000000-0004-0000-0100-0000A8040000}"/>
    <hyperlink ref="Q2381" r:id="rId1194" xr:uid="{00000000-0004-0000-0100-0000A9040000}"/>
    <hyperlink ref="Q2382" r:id="rId1195" xr:uid="{00000000-0004-0000-0100-0000AA040000}"/>
    <hyperlink ref="Q2383" r:id="rId1196" xr:uid="{00000000-0004-0000-0100-0000AB040000}"/>
    <hyperlink ref="Q2384" r:id="rId1197" xr:uid="{00000000-0004-0000-0100-0000AC040000}"/>
    <hyperlink ref="Q2385" r:id="rId1198" xr:uid="{00000000-0004-0000-0100-0000AD040000}"/>
    <hyperlink ref="Q2386" r:id="rId1199" xr:uid="{00000000-0004-0000-0100-0000AE040000}"/>
    <hyperlink ref="Q2387" r:id="rId1200" xr:uid="{00000000-0004-0000-0100-0000AF040000}"/>
    <hyperlink ref="Q2388" r:id="rId1201" xr:uid="{00000000-0004-0000-0100-0000B0040000}"/>
    <hyperlink ref="Q2389" r:id="rId1202" xr:uid="{00000000-0004-0000-0100-0000B1040000}"/>
    <hyperlink ref="Q2390" r:id="rId1203" xr:uid="{00000000-0004-0000-0100-0000B2040000}"/>
    <hyperlink ref="Q2391" r:id="rId1204" xr:uid="{00000000-0004-0000-0100-0000B3040000}"/>
    <hyperlink ref="Q2392" r:id="rId1205" xr:uid="{00000000-0004-0000-0100-0000B4040000}"/>
    <hyperlink ref="Q2393" r:id="rId1206" xr:uid="{00000000-0004-0000-0100-0000B5040000}"/>
    <hyperlink ref="Q2394" r:id="rId1207" xr:uid="{00000000-0004-0000-0100-0000B6040000}"/>
    <hyperlink ref="Q2395" r:id="rId1208" xr:uid="{00000000-0004-0000-0100-0000B7040000}"/>
    <hyperlink ref="Q2396" r:id="rId1209" xr:uid="{00000000-0004-0000-0100-0000B8040000}"/>
    <hyperlink ref="L2397" r:id="rId1210" display="http://investing.com/" xr:uid="{00000000-0004-0000-0100-0000B9040000}"/>
    <hyperlink ref="Q2397" r:id="rId1211" xr:uid="{00000000-0004-0000-0100-0000BA040000}"/>
    <hyperlink ref="Q2398" r:id="rId1212" xr:uid="{00000000-0004-0000-0100-0000BB040000}"/>
    <hyperlink ref="Q2399" r:id="rId1213" xr:uid="{00000000-0004-0000-0100-0000BC040000}"/>
    <hyperlink ref="Q2400" r:id="rId1214" xr:uid="{00000000-0004-0000-0100-0000BD040000}"/>
    <hyperlink ref="Q2401" r:id="rId1215" xr:uid="{00000000-0004-0000-0100-0000BE040000}"/>
    <hyperlink ref="Q2402" r:id="rId1216" xr:uid="{00000000-0004-0000-0100-0000BF040000}"/>
    <hyperlink ref="Q2403" r:id="rId1217" xr:uid="{00000000-0004-0000-0100-0000C0040000}"/>
    <hyperlink ref="Q2404" r:id="rId1218" xr:uid="{00000000-0004-0000-0100-0000C1040000}"/>
    <hyperlink ref="Q2405" r:id="rId1219" xr:uid="{00000000-0004-0000-0100-0000C2040000}"/>
    <hyperlink ref="Q2406" r:id="rId1220" xr:uid="{00000000-0004-0000-0100-0000C3040000}"/>
    <hyperlink ref="Q2407" r:id="rId1221" xr:uid="{00000000-0004-0000-0100-0000C4040000}"/>
    <hyperlink ref="Q2408" r:id="rId1222" xr:uid="{00000000-0004-0000-0100-0000C5040000}"/>
    <hyperlink ref="Q2409" r:id="rId1223" xr:uid="{00000000-0004-0000-0100-0000C6040000}"/>
    <hyperlink ref="Q2410" r:id="rId1224" xr:uid="{00000000-0004-0000-0100-0000C7040000}"/>
    <hyperlink ref="Q2411" r:id="rId1225" xr:uid="{00000000-0004-0000-0100-0000C8040000}"/>
    <hyperlink ref="Q2412" r:id="rId1226" xr:uid="{00000000-0004-0000-0100-0000C9040000}"/>
    <hyperlink ref="Q2413" r:id="rId1227" xr:uid="{00000000-0004-0000-0100-0000CA040000}"/>
    <hyperlink ref="Q2414" r:id="rId1228" xr:uid="{00000000-0004-0000-0100-0000CB040000}"/>
    <hyperlink ref="Q2415" r:id="rId1229" xr:uid="{00000000-0004-0000-0100-0000CC040000}"/>
    <hyperlink ref="Q2416" r:id="rId1230" xr:uid="{00000000-0004-0000-0100-0000CD040000}"/>
    <hyperlink ref="Q2417" r:id="rId1231" xr:uid="{00000000-0004-0000-0100-0000CE040000}"/>
    <hyperlink ref="Q2418" r:id="rId1232" xr:uid="{00000000-0004-0000-0100-0000CF040000}"/>
    <hyperlink ref="Q2419" r:id="rId1233" xr:uid="{00000000-0004-0000-0100-0000D0040000}"/>
    <hyperlink ref="Q2420" r:id="rId1234" xr:uid="{00000000-0004-0000-0100-0000D1040000}"/>
    <hyperlink ref="Q2421" r:id="rId1235" xr:uid="{00000000-0004-0000-0100-0000D2040000}"/>
    <hyperlink ref="Q2422" r:id="rId1236" xr:uid="{00000000-0004-0000-0100-0000D3040000}"/>
    <hyperlink ref="Q2423" r:id="rId1237" xr:uid="{00000000-0004-0000-0100-0000D4040000}"/>
    <hyperlink ref="Q2424" r:id="rId1238" xr:uid="{00000000-0004-0000-0100-0000D5040000}"/>
    <hyperlink ref="Q2425" r:id="rId1239" xr:uid="{00000000-0004-0000-0100-0000D6040000}"/>
    <hyperlink ref="Q2426" r:id="rId1240" xr:uid="{00000000-0004-0000-0100-0000D7040000}"/>
    <hyperlink ref="Q2427" r:id="rId1241" xr:uid="{00000000-0004-0000-0100-0000D8040000}"/>
    <hyperlink ref="Q2428" r:id="rId1242" xr:uid="{00000000-0004-0000-0100-0000D9040000}"/>
    <hyperlink ref="Q2429" r:id="rId1243" xr:uid="{00000000-0004-0000-0100-0000DA040000}"/>
    <hyperlink ref="Q2430" r:id="rId1244" xr:uid="{00000000-0004-0000-0100-0000DB040000}"/>
    <hyperlink ref="Q2431" r:id="rId1245" xr:uid="{00000000-0004-0000-0100-0000DC040000}"/>
    <hyperlink ref="Q2432" r:id="rId1246" xr:uid="{00000000-0004-0000-0100-0000DD040000}"/>
    <hyperlink ref="Q2433" r:id="rId1247" xr:uid="{00000000-0004-0000-0100-0000DE040000}"/>
    <hyperlink ref="Q2434" r:id="rId1248" xr:uid="{00000000-0004-0000-0100-0000DF040000}"/>
    <hyperlink ref="Q2435" r:id="rId1249" xr:uid="{00000000-0004-0000-0100-0000E0040000}"/>
    <hyperlink ref="Q2436" r:id="rId1250" xr:uid="{00000000-0004-0000-0100-0000E1040000}"/>
    <hyperlink ref="Q2437" r:id="rId1251" xr:uid="{00000000-0004-0000-0100-0000E2040000}"/>
    <hyperlink ref="Q2438" r:id="rId1252" xr:uid="{00000000-0004-0000-0100-0000E3040000}"/>
    <hyperlink ref="Q2439" r:id="rId1253" xr:uid="{00000000-0004-0000-0100-0000E4040000}"/>
    <hyperlink ref="Q2440" r:id="rId1254" xr:uid="{00000000-0004-0000-0100-0000E5040000}"/>
    <hyperlink ref="Q2441" r:id="rId1255" xr:uid="{00000000-0004-0000-0100-0000E6040000}"/>
    <hyperlink ref="Q2442" r:id="rId1256" xr:uid="{00000000-0004-0000-0100-0000E7040000}"/>
    <hyperlink ref="Q2443" r:id="rId1257" xr:uid="{00000000-0004-0000-0100-0000E8040000}"/>
    <hyperlink ref="Q2444" r:id="rId1258" xr:uid="{00000000-0004-0000-0100-0000E9040000}"/>
    <hyperlink ref="Q2445" r:id="rId1259" xr:uid="{00000000-0004-0000-0100-0000EA040000}"/>
    <hyperlink ref="Q2446" r:id="rId1260" xr:uid="{00000000-0004-0000-0100-0000EB040000}"/>
    <hyperlink ref="Q2447" r:id="rId1261" xr:uid="{00000000-0004-0000-0100-0000EC040000}"/>
    <hyperlink ref="Q2448" r:id="rId1262" xr:uid="{00000000-0004-0000-0100-0000ED040000}"/>
    <hyperlink ref="Q2449" r:id="rId1263" xr:uid="{00000000-0004-0000-0100-0000EE040000}"/>
    <hyperlink ref="Q2450" r:id="rId1264" xr:uid="{00000000-0004-0000-0100-0000EF040000}"/>
    <hyperlink ref="Q2451" r:id="rId1265" xr:uid="{00000000-0004-0000-0100-0000F0040000}"/>
    <hyperlink ref="Q2452" r:id="rId1266" xr:uid="{00000000-0004-0000-0100-0000F1040000}"/>
    <hyperlink ref="Q2453" r:id="rId1267" xr:uid="{00000000-0004-0000-0100-0000F2040000}"/>
    <hyperlink ref="Q2454" r:id="rId1268" xr:uid="{00000000-0004-0000-0100-0000F3040000}"/>
    <hyperlink ref="Q2455" r:id="rId1269" xr:uid="{00000000-0004-0000-0100-0000F4040000}"/>
    <hyperlink ref="Q2456" r:id="rId1270" xr:uid="{00000000-0004-0000-0100-0000F5040000}"/>
    <hyperlink ref="Q2457" r:id="rId1271" xr:uid="{00000000-0004-0000-0100-0000F6040000}"/>
    <hyperlink ref="Q2458" r:id="rId1272" xr:uid="{00000000-0004-0000-0100-0000F7040000}"/>
    <hyperlink ref="Q2459" r:id="rId1273" xr:uid="{00000000-0004-0000-0100-0000F8040000}"/>
    <hyperlink ref="Q2460" r:id="rId1274" xr:uid="{00000000-0004-0000-0100-0000F9040000}"/>
    <hyperlink ref="Q2461" r:id="rId1275" xr:uid="{00000000-0004-0000-0100-0000FA040000}"/>
    <hyperlink ref="Q2462" r:id="rId1276" xr:uid="{00000000-0004-0000-0100-0000FB040000}"/>
    <hyperlink ref="Q2463" r:id="rId1277" xr:uid="{00000000-0004-0000-0100-0000FC040000}"/>
    <hyperlink ref="Q2464" r:id="rId1278" xr:uid="{00000000-0004-0000-0100-0000FD040000}"/>
    <hyperlink ref="Q2465" r:id="rId1279" xr:uid="{00000000-0004-0000-0100-0000FE040000}"/>
    <hyperlink ref="Q2466" r:id="rId1280" xr:uid="{00000000-0004-0000-0100-0000FF040000}"/>
    <hyperlink ref="Q2467" r:id="rId1281" xr:uid="{00000000-0004-0000-0100-000000050000}"/>
    <hyperlink ref="Q2468" r:id="rId1282" xr:uid="{00000000-0004-0000-0100-000001050000}"/>
    <hyperlink ref="Q2469" r:id="rId1283" xr:uid="{00000000-0004-0000-0100-000002050000}"/>
    <hyperlink ref="Q2470" r:id="rId1284" xr:uid="{00000000-0004-0000-0100-000003050000}"/>
    <hyperlink ref="Q2471" r:id="rId1285" xr:uid="{00000000-0004-0000-0100-000004050000}"/>
    <hyperlink ref="Q2472" r:id="rId1286" xr:uid="{00000000-0004-0000-0100-000005050000}"/>
    <hyperlink ref="Q2473" r:id="rId1287" xr:uid="{00000000-0004-0000-0100-000006050000}"/>
    <hyperlink ref="Q2474" r:id="rId1288" xr:uid="{00000000-0004-0000-0100-000007050000}"/>
    <hyperlink ref="Q2475" r:id="rId1289" xr:uid="{00000000-0004-0000-0100-000008050000}"/>
    <hyperlink ref="Q2476" r:id="rId1290" xr:uid="{00000000-0004-0000-0100-000009050000}"/>
    <hyperlink ref="Q2477" r:id="rId1291" xr:uid="{00000000-0004-0000-0100-00000A050000}"/>
    <hyperlink ref="Q2478" r:id="rId1292" xr:uid="{00000000-0004-0000-0100-00000B050000}"/>
    <hyperlink ref="Q2479" r:id="rId1293" xr:uid="{00000000-0004-0000-0100-00000C050000}"/>
    <hyperlink ref="Q2480" r:id="rId1294" xr:uid="{00000000-0004-0000-0100-00000D050000}"/>
    <hyperlink ref="Q2481" r:id="rId1295" xr:uid="{00000000-0004-0000-0100-00000E050000}"/>
    <hyperlink ref="Q2482" r:id="rId1296" xr:uid="{00000000-0004-0000-0100-00000F050000}"/>
    <hyperlink ref="Q2483" r:id="rId1297" xr:uid="{00000000-0004-0000-0100-000010050000}"/>
    <hyperlink ref="Q2484" r:id="rId1298" xr:uid="{00000000-0004-0000-0100-000011050000}"/>
    <hyperlink ref="Q2485" r:id="rId1299" xr:uid="{00000000-0004-0000-0100-000012050000}"/>
    <hyperlink ref="Q2486" r:id="rId1300" xr:uid="{00000000-0004-0000-0100-000013050000}"/>
    <hyperlink ref="Q2487" r:id="rId1301" xr:uid="{00000000-0004-0000-0100-000014050000}"/>
    <hyperlink ref="Q2488" r:id="rId1302" xr:uid="{00000000-0004-0000-0100-000015050000}"/>
    <hyperlink ref="Q2489" r:id="rId1303" xr:uid="{00000000-0004-0000-0100-000016050000}"/>
    <hyperlink ref="Q2490" r:id="rId1304" xr:uid="{00000000-0004-0000-0100-000017050000}"/>
    <hyperlink ref="Q2491" r:id="rId1305" xr:uid="{00000000-0004-0000-0100-000018050000}"/>
    <hyperlink ref="Q2492" r:id="rId1306" xr:uid="{00000000-0004-0000-0100-000019050000}"/>
    <hyperlink ref="Q2493" r:id="rId1307" xr:uid="{00000000-0004-0000-0100-00001A050000}"/>
    <hyperlink ref="Q2494" r:id="rId1308" xr:uid="{00000000-0004-0000-0100-00001B050000}"/>
    <hyperlink ref="Q2495" r:id="rId1309" xr:uid="{00000000-0004-0000-0100-00001C050000}"/>
    <hyperlink ref="Q2496" r:id="rId1310" xr:uid="{00000000-0004-0000-0100-00001D050000}"/>
    <hyperlink ref="Q2497" r:id="rId1311" xr:uid="{00000000-0004-0000-0100-00001E050000}"/>
    <hyperlink ref="Q2498" r:id="rId1312" xr:uid="{00000000-0004-0000-0100-00001F050000}"/>
    <hyperlink ref="Q2499" r:id="rId1313" xr:uid="{00000000-0004-0000-0100-000020050000}"/>
    <hyperlink ref="Q2500" r:id="rId1314" xr:uid="{00000000-0004-0000-0100-000021050000}"/>
    <hyperlink ref="Q2501" r:id="rId1315" xr:uid="{00000000-0004-0000-0100-000022050000}"/>
    <hyperlink ref="Q2502" r:id="rId1316" xr:uid="{00000000-0004-0000-0100-000023050000}"/>
    <hyperlink ref="Q2503" r:id="rId1317" xr:uid="{00000000-0004-0000-0100-000024050000}"/>
    <hyperlink ref="Q2504" r:id="rId1318" xr:uid="{00000000-0004-0000-0100-000025050000}"/>
    <hyperlink ref="Q2505" r:id="rId1319" xr:uid="{00000000-0004-0000-0100-000026050000}"/>
    <hyperlink ref="Q2506" r:id="rId1320" xr:uid="{00000000-0004-0000-0100-000027050000}"/>
    <hyperlink ref="Q2507" r:id="rId1321" xr:uid="{00000000-0004-0000-0100-000028050000}"/>
    <hyperlink ref="Q2508" r:id="rId1322" xr:uid="{00000000-0004-0000-0100-000029050000}"/>
    <hyperlink ref="Q2509" r:id="rId1323" xr:uid="{00000000-0004-0000-0100-00002A050000}"/>
    <hyperlink ref="Q2510" r:id="rId1324" xr:uid="{00000000-0004-0000-0100-00002B050000}"/>
    <hyperlink ref="Q2511" r:id="rId1325" xr:uid="{00000000-0004-0000-0100-00002C050000}"/>
    <hyperlink ref="Q2512" r:id="rId1326" xr:uid="{00000000-0004-0000-0100-00002D050000}"/>
    <hyperlink ref="Q2513" r:id="rId1327" xr:uid="{00000000-0004-0000-0100-00002E050000}"/>
    <hyperlink ref="Q2514" r:id="rId1328" xr:uid="{00000000-0004-0000-0100-00002F050000}"/>
    <hyperlink ref="Q2515" r:id="rId1329" xr:uid="{00000000-0004-0000-0100-000030050000}"/>
    <hyperlink ref="Q2516" r:id="rId1330" xr:uid="{00000000-0004-0000-0100-000031050000}"/>
    <hyperlink ref="Q2517" r:id="rId1331" xr:uid="{00000000-0004-0000-0100-000032050000}"/>
    <hyperlink ref="Q2518" r:id="rId1332" xr:uid="{00000000-0004-0000-0100-000033050000}"/>
    <hyperlink ref="Q2519" r:id="rId1333" xr:uid="{00000000-0004-0000-0100-000034050000}"/>
    <hyperlink ref="Q2520" r:id="rId1334" xr:uid="{00000000-0004-0000-0100-000035050000}"/>
    <hyperlink ref="Q2521" r:id="rId1335" xr:uid="{00000000-0004-0000-0100-000036050000}"/>
    <hyperlink ref="Q2522" r:id="rId1336" xr:uid="{00000000-0004-0000-0100-000037050000}"/>
    <hyperlink ref="L2523" r:id="rId1337" display="http://donga.com/" xr:uid="{00000000-0004-0000-0100-000038050000}"/>
    <hyperlink ref="Q2523" r:id="rId1338" xr:uid="{00000000-0004-0000-0100-000039050000}"/>
    <hyperlink ref="Q2524" r:id="rId1339" xr:uid="{00000000-0004-0000-0100-00003A050000}"/>
    <hyperlink ref="Q2525" r:id="rId1340" xr:uid="{00000000-0004-0000-0100-00003B050000}"/>
    <hyperlink ref="Q2526" r:id="rId1341" xr:uid="{00000000-0004-0000-0100-00003C050000}"/>
    <hyperlink ref="Q2527" r:id="rId1342" xr:uid="{00000000-0004-0000-0100-00003D050000}"/>
    <hyperlink ref="Q2528" r:id="rId1343" xr:uid="{00000000-0004-0000-0100-00003E050000}"/>
    <hyperlink ref="Q2529" r:id="rId1344" xr:uid="{00000000-0004-0000-0100-00003F050000}"/>
    <hyperlink ref="Q2530" r:id="rId1345" xr:uid="{00000000-0004-0000-0100-000040050000}"/>
    <hyperlink ref="Q2531" r:id="rId1346" xr:uid="{00000000-0004-0000-0100-000041050000}"/>
    <hyperlink ref="Q2532" r:id="rId1347" xr:uid="{00000000-0004-0000-0100-000042050000}"/>
    <hyperlink ref="Q2533" r:id="rId1348" xr:uid="{00000000-0004-0000-0100-000043050000}"/>
    <hyperlink ref="Q2534" r:id="rId1349" xr:uid="{00000000-0004-0000-0100-000044050000}"/>
    <hyperlink ref="Q2535" r:id="rId1350" xr:uid="{00000000-0004-0000-0100-000045050000}"/>
    <hyperlink ref="Q2536" r:id="rId1351" xr:uid="{00000000-0004-0000-0100-000046050000}"/>
    <hyperlink ref="Q2537" r:id="rId1352" xr:uid="{00000000-0004-0000-0100-000047050000}"/>
    <hyperlink ref="Q2538" r:id="rId1353" xr:uid="{00000000-0004-0000-0100-000048050000}"/>
    <hyperlink ref="Q2539" r:id="rId1354" xr:uid="{00000000-0004-0000-0100-000049050000}"/>
    <hyperlink ref="Q2540" r:id="rId1355" xr:uid="{00000000-0004-0000-0100-00004A050000}"/>
    <hyperlink ref="Q2541" r:id="rId1356" xr:uid="{00000000-0004-0000-0100-00004B050000}"/>
    <hyperlink ref="Q2542" r:id="rId1357" xr:uid="{00000000-0004-0000-0100-00004C050000}"/>
    <hyperlink ref="Q2543" r:id="rId1358" xr:uid="{00000000-0004-0000-0100-00004D050000}"/>
    <hyperlink ref="Q2544" r:id="rId1359" xr:uid="{00000000-0004-0000-0100-00004E050000}"/>
    <hyperlink ref="Q2545" r:id="rId1360" xr:uid="{00000000-0004-0000-0100-00004F050000}"/>
    <hyperlink ref="Q2546" r:id="rId1361" xr:uid="{00000000-0004-0000-0100-000050050000}"/>
    <hyperlink ref="Q2547" r:id="rId1362" xr:uid="{00000000-0004-0000-0100-000051050000}"/>
    <hyperlink ref="Q2548" r:id="rId1363" xr:uid="{00000000-0004-0000-0100-000052050000}"/>
    <hyperlink ref="Q2549" r:id="rId1364" xr:uid="{00000000-0004-0000-0100-000053050000}"/>
    <hyperlink ref="Q2550" r:id="rId1365" xr:uid="{00000000-0004-0000-0100-000054050000}"/>
    <hyperlink ref="Q2551" r:id="rId1366" xr:uid="{00000000-0004-0000-0100-000055050000}"/>
    <hyperlink ref="Q2552" r:id="rId1367" xr:uid="{00000000-0004-0000-0100-000056050000}"/>
    <hyperlink ref="Q2553" r:id="rId1368" xr:uid="{00000000-0004-0000-0100-000057050000}"/>
    <hyperlink ref="Q2554" r:id="rId1369" xr:uid="{00000000-0004-0000-0100-000058050000}"/>
    <hyperlink ref="L2555" r:id="rId1370" display="http://imo.im/" xr:uid="{00000000-0004-0000-0100-000059050000}"/>
    <hyperlink ref="Q2555" r:id="rId1371" xr:uid="{00000000-0004-0000-0100-00005A050000}"/>
    <hyperlink ref="Q2556" r:id="rId1372" xr:uid="{00000000-0004-0000-0100-00005B050000}"/>
    <hyperlink ref="Q2557" r:id="rId1373" xr:uid="{00000000-0004-0000-0100-00005C050000}"/>
    <hyperlink ref="Q2558" r:id="rId1374" xr:uid="{00000000-0004-0000-0100-00005D050000}"/>
    <hyperlink ref="Q2559" r:id="rId1375" xr:uid="{00000000-0004-0000-0100-00005E050000}"/>
    <hyperlink ref="Q2560" r:id="rId1376" xr:uid="{00000000-0004-0000-0100-00005F050000}"/>
    <hyperlink ref="Q2561" r:id="rId1377" xr:uid="{00000000-0004-0000-0100-000060050000}"/>
    <hyperlink ref="Q2562" r:id="rId1378" xr:uid="{00000000-0004-0000-0100-000061050000}"/>
    <hyperlink ref="Q2563" r:id="rId1379" xr:uid="{00000000-0004-0000-0100-000062050000}"/>
    <hyperlink ref="Q2564" r:id="rId1380" xr:uid="{00000000-0004-0000-0100-000063050000}"/>
    <hyperlink ref="Q2565" r:id="rId1381" xr:uid="{00000000-0004-0000-0100-000064050000}"/>
    <hyperlink ref="Q2566" r:id="rId1382" xr:uid="{00000000-0004-0000-0100-000065050000}"/>
    <hyperlink ref="Q2567" r:id="rId1383" xr:uid="{00000000-0004-0000-0100-000066050000}"/>
    <hyperlink ref="Q2568" r:id="rId1384" xr:uid="{00000000-0004-0000-0100-000067050000}"/>
    <hyperlink ref="Q2569" r:id="rId1385" xr:uid="{00000000-0004-0000-0100-000068050000}"/>
    <hyperlink ref="Q2570" r:id="rId1386" xr:uid="{00000000-0004-0000-0100-000069050000}"/>
    <hyperlink ref="Q2571" r:id="rId1387" xr:uid="{00000000-0004-0000-0100-00006A050000}"/>
    <hyperlink ref="Q2572" r:id="rId1388" xr:uid="{00000000-0004-0000-0100-00006B050000}"/>
    <hyperlink ref="Q2573" r:id="rId1389" xr:uid="{00000000-0004-0000-0100-00006C050000}"/>
    <hyperlink ref="Q2574" r:id="rId1390" xr:uid="{00000000-0004-0000-0100-00006D050000}"/>
    <hyperlink ref="Q2575" r:id="rId1391" xr:uid="{00000000-0004-0000-0100-00006E050000}"/>
    <hyperlink ref="Q2576" r:id="rId1392" xr:uid="{00000000-0004-0000-0100-00006F050000}"/>
    <hyperlink ref="Q2577" r:id="rId1393" xr:uid="{00000000-0004-0000-0100-000070050000}"/>
    <hyperlink ref="L2578" r:id="rId1394" display="http://donga.com/" xr:uid="{00000000-0004-0000-0100-000071050000}"/>
    <hyperlink ref="Q2578" r:id="rId1395" xr:uid="{00000000-0004-0000-0100-000072050000}"/>
    <hyperlink ref="Q2579" r:id="rId1396" xr:uid="{00000000-0004-0000-0100-000073050000}"/>
    <hyperlink ref="Q2580" r:id="rId1397" xr:uid="{00000000-0004-0000-0100-000074050000}"/>
    <hyperlink ref="Q2581" r:id="rId1398" xr:uid="{00000000-0004-0000-0100-000075050000}"/>
    <hyperlink ref="Q2582" r:id="rId1399" xr:uid="{00000000-0004-0000-0100-000076050000}"/>
    <hyperlink ref="Q2583" r:id="rId1400" xr:uid="{00000000-0004-0000-0100-000077050000}"/>
    <hyperlink ref="Q2584" r:id="rId1401" xr:uid="{00000000-0004-0000-0100-000078050000}"/>
    <hyperlink ref="Q2585" r:id="rId1402" xr:uid="{00000000-0004-0000-0100-000079050000}"/>
    <hyperlink ref="Q2586" r:id="rId1403" xr:uid="{00000000-0004-0000-0100-00007A050000}"/>
    <hyperlink ref="Q2587" r:id="rId1404" xr:uid="{00000000-0004-0000-0100-00007B050000}"/>
    <hyperlink ref="Q2588" r:id="rId1405" xr:uid="{00000000-0004-0000-0100-00007C050000}"/>
    <hyperlink ref="Q2589" r:id="rId1406" xr:uid="{00000000-0004-0000-0100-00007D050000}"/>
    <hyperlink ref="Q2590" r:id="rId1407" xr:uid="{00000000-0004-0000-0100-00007E050000}"/>
    <hyperlink ref="Q2591" r:id="rId1408" xr:uid="{00000000-0004-0000-0100-00007F050000}"/>
    <hyperlink ref="Q2592" r:id="rId1409" xr:uid="{00000000-0004-0000-0100-000080050000}"/>
    <hyperlink ref="Q2593" r:id="rId1410" xr:uid="{00000000-0004-0000-0100-000081050000}"/>
    <hyperlink ref="Q2594" r:id="rId1411" xr:uid="{00000000-0004-0000-0100-000082050000}"/>
    <hyperlink ref="Q2595" r:id="rId1412" xr:uid="{00000000-0004-0000-0100-000083050000}"/>
    <hyperlink ref="Q2596" r:id="rId1413" xr:uid="{00000000-0004-0000-0100-000084050000}"/>
    <hyperlink ref="Q2597" r:id="rId1414" xr:uid="{00000000-0004-0000-0100-000085050000}"/>
    <hyperlink ref="Q2598" r:id="rId1415" xr:uid="{00000000-0004-0000-0100-000086050000}"/>
    <hyperlink ref="Q2599" r:id="rId1416" xr:uid="{00000000-0004-0000-0100-000087050000}"/>
    <hyperlink ref="Q2600" r:id="rId1417" xr:uid="{00000000-0004-0000-0100-000088050000}"/>
    <hyperlink ref="L2601" r:id="rId1418" display="http://investing.com/" xr:uid="{00000000-0004-0000-0100-000089050000}"/>
    <hyperlink ref="Q2601" r:id="rId1419" xr:uid="{00000000-0004-0000-0100-00008A050000}"/>
    <hyperlink ref="Q2602" r:id="rId1420" xr:uid="{00000000-0004-0000-0100-00008B050000}"/>
    <hyperlink ref="Q2603" r:id="rId1421" xr:uid="{00000000-0004-0000-0100-00008C050000}"/>
    <hyperlink ref="Q2604" r:id="rId1422" xr:uid="{00000000-0004-0000-0100-00008D050000}"/>
    <hyperlink ref="Q2605" r:id="rId1423" xr:uid="{00000000-0004-0000-0100-00008E050000}"/>
    <hyperlink ref="Q2606" r:id="rId1424" xr:uid="{00000000-0004-0000-0100-00008F050000}"/>
    <hyperlink ref="Q2607" r:id="rId1425" xr:uid="{00000000-0004-0000-0100-000090050000}"/>
    <hyperlink ref="Q2608" r:id="rId1426" xr:uid="{00000000-0004-0000-0100-000091050000}"/>
    <hyperlink ref="Q2609" r:id="rId1427" xr:uid="{00000000-0004-0000-0100-000092050000}"/>
    <hyperlink ref="Q2610" r:id="rId1428" xr:uid="{00000000-0004-0000-0100-000093050000}"/>
    <hyperlink ref="Q2611" r:id="rId1429" xr:uid="{00000000-0004-0000-0100-000094050000}"/>
    <hyperlink ref="Q2612" r:id="rId1430" xr:uid="{00000000-0004-0000-0100-000095050000}"/>
    <hyperlink ref="Q2613" r:id="rId1431" xr:uid="{00000000-0004-0000-0100-000096050000}"/>
    <hyperlink ref="Q2614" r:id="rId1432" xr:uid="{00000000-0004-0000-0100-000097050000}"/>
    <hyperlink ref="Q2615" r:id="rId1433" xr:uid="{00000000-0004-0000-0100-000098050000}"/>
    <hyperlink ref="Q2616" r:id="rId1434" xr:uid="{00000000-0004-0000-0100-000099050000}"/>
    <hyperlink ref="Q2617" r:id="rId1435" xr:uid="{00000000-0004-0000-0100-00009A050000}"/>
    <hyperlink ref="Q2618" r:id="rId1436" xr:uid="{00000000-0004-0000-0100-00009B050000}"/>
    <hyperlink ref="Q2619" r:id="rId1437" xr:uid="{00000000-0004-0000-0100-00009C050000}"/>
    <hyperlink ref="Q2620" r:id="rId1438" xr:uid="{00000000-0004-0000-0100-00009D050000}"/>
    <hyperlink ref="Q2621" r:id="rId1439" xr:uid="{00000000-0004-0000-0100-00009E050000}"/>
    <hyperlink ref="Q2622" r:id="rId1440" xr:uid="{00000000-0004-0000-0100-00009F050000}"/>
    <hyperlink ref="Q2623" r:id="rId1441" xr:uid="{00000000-0004-0000-0100-0000A0050000}"/>
    <hyperlink ref="Q2624" r:id="rId1442" xr:uid="{00000000-0004-0000-0100-0000A1050000}"/>
    <hyperlink ref="Q2625" r:id="rId1443" xr:uid="{00000000-0004-0000-0100-0000A2050000}"/>
    <hyperlink ref="Q2626" r:id="rId1444" xr:uid="{00000000-0004-0000-0100-0000A3050000}"/>
    <hyperlink ref="Q2627" r:id="rId1445" xr:uid="{00000000-0004-0000-0100-0000A4050000}"/>
    <hyperlink ref="Q2628" r:id="rId1446" xr:uid="{00000000-0004-0000-0100-0000A5050000}"/>
    <hyperlink ref="Q2629" r:id="rId1447" xr:uid="{00000000-0004-0000-0100-0000A6050000}"/>
    <hyperlink ref="Q2630" r:id="rId1448" xr:uid="{00000000-0004-0000-0100-0000A7050000}"/>
    <hyperlink ref="Q2631" r:id="rId1449" xr:uid="{00000000-0004-0000-0100-0000A8050000}"/>
    <hyperlink ref="Q2632" r:id="rId1450" xr:uid="{00000000-0004-0000-0100-0000A9050000}"/>
    <hyperlink ref="Q2633" r:id="rId1451" xr:uid="{00000000-0004-0000-0100-0000AA050000}"/>
    <hyperlink ref="Q2634" r:id="rId1452" xr:uid="{00000000-0004-0000-0100-0000AB050000}"/>
    <hyperlink ref="Q2635" r:id="rId1453" xr:uid="{00000000-0004-0000-0100-0000AC050000}"/>
    <hyperlink ref="Q2636" r:id="rId1454" xr:uid="{00000000-0004-0000-0100-0000AD050000}"/>
    <hyperlink ref="Q2637" r:id="rId1455" xr:uid="{00000000-0004-0000-0100-0000AE050000}"/>
    <hyperlink ref="Q2638" r:id="rId1456" xr:uid="{00000000-0004-0000-0100-0000AF050000}"/>
    <hyperlink ref="Q2639" r:id="rId1457" xr:uid="{00000000-0004-0000-0100-0000B0050000}"/>
    <hyperlink ref="Q2640" r:id="rId1458" xr:uid="{00000000-0004-0000-0100-0000B1050000}"/>
    <hyperlink ref="L2641" r:id="rId1459" display="http://donga.com/" xr:uid="{00000000-0004-0000-0100-0000B2050000}"/>
    <hyperlink ref="Q2641" r:id="rId1460" xr:uid="{00000000-0004-0000-0100-0000B3050000}"/>
    <hyperlink ref="Q2642" r:id="rId1461" xr:uid="{00000000-0004-0000-0100-0000B4050000}"/>
    <hyperlink ref="Q2643" r:id="rId1462" xr:uid="{00000000-0004-0000-0100-0000B5050000}"/>
    <hyperlink ref="Q2644" r:id="rId1463" xr:uid="{00000000-0004-0000-0100-0000B6050000}"/>
    <hyperlink ref="Q2645" r:id="rId1464" xr:uid="{00000000-0004-0000-0100-0000B7050000}"/>
    <hyperlink ref="Q2646" r:id="rId1465" xr:uid="{00000000-0004-0000-0100-0000B8050000}"/>
    <hyperlink ref="Q2647" r:id="rId1466" xr:uid="{00000000-0004-0000-0100-0000B9050000}"/>
    <hyperlink ref="Q2648" r:id="rId1467" xr:uid="{00000000-0004-0000-0100-0000BA050000}"/>
    <hyperlink ref="Q2649" r:id="rId1468" xr:uid="{00000000-0004-0000-0100-0000BB050000}"/>
    <hyperlink ref="Q2650" r:id="rId1469" xr:uid="{00000000-0004-0000-0100-0000BC050000}"/>
    <hyperlink ref="Q2651" r:id="rId1470" xr:uid="{00000000-0004-0000-0100-0000BD050000}"/>
    <hyperlink ref="Q2652" r:id="rId1471" xr:uid="{00000000-0004-0000-0100-0000BE050000}"/>
    <hyperlink ref="Q2653" r:id="rId1472" xr:uid="{00000000-0004-0000-0100-0000BF050000}"/>
    <hyperlink ref="Q2654" r:id="rId1473" xr:uid="{00000000-0004-0000-0100-0000C0050000}"/>
    <hyperlink ref="Q2655" r:id="rId1474" xr:uid="{00000000-0004-0000-0100-0000C1050000}"/>
    <hyperlink ref="Q2656" r:id="rId1475" xr:uid="{00000000-0004-0000-0100-0000C2050000}"/>
    <hyperlink ref="Q2657" r:id="rId1476" xr:uid="{00000000-0004-0000-0100-0000C3050000}"/>
    <hyperlink ref="Q2658" r:id="rId1477" xr:uid="{00000000-0004-0000-0100-0000C4050000}"/>
    <hyperlink ref="Q2659" r:id="rId1478" xr:uid="{00000000-0004-0000-0100-0000C5050000}"/>
    <hyperlink ref="Q2660" r:id="rId1479" xr:uid="{00000000-0004-0000-0100-0000C6050000}"/>
    <hyperlink ref="Q2661" r:id="rId1480" xr:uid="{00000000-0004-0000-0100-0000C7050000}"/>
    <hyperlink ref="Q2662" r:id="rId1481" xr:uid="{00000000-0004-0000-0100-0000C8050000}"/>
    <hyperlink ref="Q2663" r:id="rId1482" xr:uid="{00000000-0004-0000-0100-0000C9050000}"/>
    <hyperlink ref="Q2664" r:id="rId1483" xr:uid="{00000000-0004-0000-0100-0000CA050000}"/>
    <hyperlink ref="Q2665" r:id="rId1484" xr:uid="{00000000-0004-0000-0100-0000CB050000}"/>
    <hyperlink ref="Q2666" r:id="rId1485" xr:uid="{00000000-0004-0000-0100-0000CC050000}"/>
    <hyperlink ref="Q2667" r:id="rId1486" xr:uid="{00000000-0004-0000-0100-0000CD050000}"/>
    <hyperlink ref="Q2668" r:id="rId1487" xr:uid="{00000000-0004-0000-0100-0000CE050000}"/>
    <hyperlink ref="Q2669" r:id="rId1488" xr:uid="{00000000-0004-0000-0100-0000CF050000}"/>
    <hyperlink ref="Q2670" r:id="rId1489" xr:uid="{00000000-0004-0000-0100-0000D0050000}"/>
    <hyperlink ref="Q2671" r:id="rId1490" xr:uid="{00000000-0004-0000-0100-0000D1050000}"/>
    <hyperlink ref="Q2672" r:id="rId1491" xr:uid="{00000000-0004-0000-0100-0000D2050000}"/>
    <hyperlink ref="Q2673" r:id="rId1492" xr:uid="{00000000-0004-0000-0100-0000D3050000}"/>
    <hyperlink ref="Q2674" r:id="rId1493" xr:uid="{00000000-0004-0000-0100-0000D4050000}"/>
    <hyperlink ref="Q2675" r:id="rId1494" xr:uid="{00000000-0004-0000-0100-0000D5050000}"/>
    <hyperlink ref="Q2676" r:id="rId1495" xr:uid="{00000000-0004-0000-0100-0000D6050000}"/>
    <hyperlink ref="Q2677" r:id="rId1496" xr:uid="{00000000-0004-0000-0100-0000D7050000}"/>
    <hyperlink ref="Q2678" r:id="rId1497" xr:uid="{00000000-0004-0000-0100-0000D8050000}"/>
    <hyperlink ref="Q2679" r:id="rId1498" xr:uid="{00000000-0004-0000-0100-0000D9050000}"/>
    <hyperlink ref="Q2680" r:id="rId1499" xr:uid="{00000000-0004-0000-0100-0000DA050000}"/>
    <hyperlink ref="Q2681" r:id="rId1500" xr:uid="{00000000-0004-0000-0100-0000DB050000}"/>
    <hyperlink ref="Q2682" r:id="rId1501" xr:uid="{00000000-0004-0000-0100-0000DC050000}"/>
    <hyperlink ref="Q2683" r:id="rId1502" xr:uid="{00000000-0004-0000-0100-0000DD050000}"/>
    <hyperlink ref="Q2684" r:id="rId1503" xr:uid="{00000000-0004-0000-0100-0000DE050000}"/>
    <hyperlink ref="Q2685" r:id="rId1504" xr:uid="{00000000-0004-0000-0100-0000DF050000}"/>
    <hyperlink ref="Q2686" r:id="rId1505" xr:uid="{00000000-0004-0000-0100-0000E0050000}"/>
    <hyperlink ref="Q2687" r:id="rId1506" xr:uid="{00000000-0004-0000-0100-0000E1050000}"/>
    <hyperlink ref="Q2688" r:id="rId1507" xr:uid="{00000000-0004-0000-0100-0000E2050000}"/>
    <hyperlink ref="Q2689" r:id="rId1508" xr:uid="{00000000-0004-0000-0100-0000E3050000}"/>
    <hyperlink ref="Q2690" r:id="rId1509" xr:uid="{00000000-0004-0000-0100-0000E4050000}"/>
    <hyperlink ref="Q2691" r:id="rId1510" xr:uid="{00000000-0004-0000-0100-0000E5050000}"/>
    <hyperlink ref="Q2692" r:id="rId1511" xr:uid="{00000000-0004-0000-0100-0000E6050000}"/>
    <hyperlink ref="Q2693" r:id="rId1512" xr:uid="{00000000-0004-0000-0100-0000E7050000}"/>
    <hyperlink ref="Q2694" r:id="rId1513" xr:uid="{00000000-0004-0000-0100-0000E8050000}"/>
    <hyperlink ref="Q2695" r:id="rId1514" xr:uid="{00000000-0004-0000-0100-0000E9050000}"/>
    <hyperlink ref="Q2696" r:id="rId1515" xr:uid="{00000000-0004-0000-0100-0000EA050000}"/>
    <hyperlink ref="Q2697" r:id="rId1516" xr:uid="{00000000-0004-0000-0100-0000EB050000}"/>
    <hyperlink ref="Q2698" r:id="rId1517" xr:uid="{00000000-0004-0000-0100-0000EC050000}"/>
    <hyperlink ref="Q2699" r:id="rId1518" xr:uid="{00000000-0004-0000-0100-0000ED050000}"/>
    <hyperlink ref="Q2700" r:id="rId1519" xr:uid="{00000000-0004-0000-0100-0000EE050000}"/>
    <hyperlink ref="Q2701" r:id="rId1520" xr:uid="{00000000-0004-0000-0100-0000EF050000}"/>
    <hyperlink ref="Q2702" r:id="rId1521" xr:uid="{00000000-0004-0000-0100-0000F0050000}"/>
    <hyperlink ref="Q2703" r:id="rId1522" xr:uid="{00000000-0004-0000-0100-0000F1050000}"/>
    <hyperlink ref="Q2704" r:id="rId1523" xr:uid="{00000000-0004-0000-0100-0000F2050000}"/>
    <hyperlink ref="Q2705" r:id="rId1524" xr:uid="{00000000-0004-0000-0100-0000F3050000}"/>
    <hyperlink ref="Q2706" r:id="rId1525" xr:uid="{00000000-0004-0000-0100-0000F4050000}"/>
    <hyperlink ref="Q2707" r:id="rId1526" xr:uid="{00000000-0004-0000-0100-0000F5050000}"/>
    <hyperlink ref="Q2708" r:id="rId1527" xr:uid="{00000000-0004-0000-0100-0000F6050000}"/>
    <hyperlink ref="Q2709" r:id="rId1528" xr:uid="{00000000-0004-0000-0100-0000F7050000}"/>
    <hyperlink ref="Q2710" r:id="rId1529" xr:uid="{00000000-0004-0000-0100-0000F8050000}"/>
    <hyperlink ref="Q2711" r:id="rId1530" xr:uid="{00000000-0004-0000-0100-0000F9050000}"/>
    <hyperlink ref="Q2712" r:id="rId1531" xr:uid="{00000000-0004-0000-0100-0000FA050000}"/>
    <hyperlink ref="Q2713" r:id="rId1532" xr:uid="{00000000-0004-0000-0100-0000FB050000}"/>
    <hyperlink ref="Q2714" r:id="rId1533" xr:uid="{00000000-0004-0000-0100-0000FC050000}"/>
    <hyperlink ref="Q2715" r:id="rId1534" xr:uid="{00000000-0004-0000-0100-0000FD050000}"/>
    <hyperlink ref="Q2716" r:id="rId1535" xr:uid="{00000000-0004-0000-0100-0000FE050000}"/>
    <hyperlink ref="Q2717" r:id="rId1536" xr:uid="{00000000-0004-0000-0100-0000FF050000}"/>
    <hyperlink ref="Q2718" r:id="rId1537" xr:uid="{00000000-0004-0000-0100-000000060000}"/>
    <hyperlink ref="Q2719" r:id="rId1538" xr:uid="{00000000-0004-0000-0100-000001060000}"/>
    <hyperlink ref="Q2720" r:id="rId1539" xr:uid="{00000000-0004-0000-0100-000002060000}"/>
    <hyperlink ref="Q2721" r:id="rId1540" xr:uid="{00000000-0004-0000-0100-000003060000}"/>
    <hyperlink ref="Q2722" r:id="rId1541" xr:uid="{00000000-0004-0000-0100-000004060000}"/>
    <hyperlink ref="Q2723" r:id="rId1542" xr:uid="{00000000-0004-0000-0100-000005060000}"/>
    <hyperlink ref="Q2724" r:id="rId1543" xr:uid="{00000000-0004-0000-0100-000006060000}"/>
    <hyperlink ref="Q2725" r:id="rId1544" xr:uid="{00000000-0004-0000-0100-000007060000}"/>
    <hyperlink ref="Q2726" r:id="rId1545" xr:uid="{00000000-0004-0000-0100-000008060000}"/>
    <hyperlink ref="Q2727" r:id="rId1546" xr:uid="{00000000-0004-0000-0100-000009060000}"/>
    <hyperlink ref="Q2728" r:id="rId1547" xr:uid="{00000000-0004-0000-0100-00000A060000}"/>
    <hyperlink ref="Q2729" r:id="rId1548" xr:uid="{00000000-0004-0000-0100-00000B060000}"/>
    <hyperlink ref="Q2730" r:id="rId1549" xr:uid="{00000000-0004-0000-0100-00000C060000}"/>
    <hyperlink ref="Q2731" r:id="rId1550" xr:uid="{00000000-0004-0000-0100-00000D060000}"/>
    <hyperlink ref="Q2732" r:id="rId1551" xr:uid="{00000000-0004-0000-0100-00000E060000}"/>
    <hyperlink ref="Q2733" r:id="rId1552" xr:uid="{00000000-0004-0000-0100-00000F060000}"/>
    <hyperlink ref="Q2734" r:id="rId1553" xr:uid="{00000000-0004-0000-0100-000010060000}"/>
    <hyperlink ref="Q2735" r:id="rId1554" xr:uid="{00000000-0004-0000-0100-000011060000}"/>
    <hyperlink ref="Q2736" r:id="rId1555" xr:uid="{00000000-0004-0000-0100-000012060000}"/>
    <hyperlink ref="Q2737" r:id="rId1556" xr:uid="{00000000-0004-0000-0100-000013060000}"/>
    <hyperlink ref="Q2738" r:id="rId1557" xr:uid="{00000000-0004-0000-0100-000014060000}"/>
    <hyperlink ref="Q2739" r:id="rId1558" xr:uid="{00000000-0004-0000-0100-000015060000}"/>
    <hyperlink ref="Q2740" r:id="rId1559" xr:uid="{00000000-0004-0000-0100-000016060000}"/>
    <hyperlink ref="Q2741" r:id="rId1560" xr:uid="{00000000-0004-0000-0100-000017060000}"/>
    <hyperlink ref="Q2742" r:id="rId1561" xr:uid="{00000000-0004-0000-0100-000018060000}"/>
    <hyperlink ref="Q2743" r:id="rId1562" xr:uid="{00000000-0004-0000-0100-000019060000}"/>
    <hyperlink ref="Q2744" r:id="rId1563" xr:uid="{00000000-0004-0000-0100-00001A060000}"/>
    <hyperlink ref="Q2745" r:id="rId1564" xr:uid="{00000000-0004-0000-0100-00001B060000}"/>
    <hyperlink ref="L2746" r:id="rId1565" display="http://donga.com/" xr:uid="{00000000-0004-0000-0100-00001C060000}"/>
    <hyperlink ref="Q2746" r:id="rId1566" xr:uid="{00000000-0004-0000-0100-00001D060000}"/>
    <hyperlink ref="Q2747" r:id="rId1567" xr:uid="{00000000-0004-0000-0100-00001E060000}"/>
    <hyperlink ref="Q2748" r:id="rId1568" xr:uid="{00000000-0004-0000-0100-00001F060000}"/>
    <hyperlink ref="Q2749" r:id="rId1569" xr:uid="{00000000-0004-0000-0100-000020060000}"/>
    <hyperlink ref="Q2750" r:id="rId1570" xr:uid="{00000000-0004-0000-0100-000021060000}"/>
    <hyperlink ref="Q2751" r:id="rId1571" xr:uid="{00000000-0004-0000-0100-000022060000}"/>
    <hyperlink ref="Q2752" r:id="rId1572" xr:uid="{00000000-0004-0000-0100-000023060000}"/>
    <hyperlink ref="Q2753" r:id="rId1573" xr:uid="{00000000-0004-0000-0100-000024060000}"/>
    <hyperlink ref="Q2754" r:id="rId1574" xr:uid="{00000000-0004-0000-0100-000025060000}"/>
    <hyperlink ref="Q2755" r:id="rId1575" xr:uid="{00000000-0004-0000-0100-000026060000}"/>
    <hyperlink ref="Q2756" r:id="rId1576" xr:uid="{00000000-0004-0000-0100-000027060000}"/>
    <hyperlink ref="Q2757" r:id="rId1577" xr:uid="{00000000-0004-0000-0100-000028060000}"/>
    <hyperlink ref="Q2758" r:id="rId1578" xr:uid="{00000000-0004-0000-0100-000029060000}"/>
    <hyperlink ref="Q2759" r:id="rId1579" xr:uid="{00000000-0004-0000-0100-00002A060000}"/>
    <hyperlink ref="Q2760" r:id="rId1580" xr:uid="{00000000-0004-0000-0100-00002B060000}"/>
    <hyperlink ref="Q2761" r:id="rId1581" xr:uid="{00000000-0004-0000-0100-00002C060000}"/>
    <hyperlink ref="Q2762" r:id="rId1582" xr:uid="{00000000-0004-0000-0100-00002D060000}"/>
    <hyperlink ref="Q2763" r:id="rId1583" xr:uid="{00000000-0004-0000-0100-00002E060000}"/>
    <hyperlink ref="Q2764" r:id="rId1584" xr:uid="{00000000-0004-0000-0100-00002F060000}"/>
    <hyperlink ref="Q2765" r:id="rId1585" xr:uid="{00000000-0004-0000-0100-000030060000}"/>
    <hyperlink ref="Q2766" r:id="rId1586" xr:uid="{00000000-0004-0000-0100-000031060000}"/>
    <hyperlink ref="Q2767" r:id="rId1587" xr:uid="{00000000-0004-0000-0100-000032060000}"/>
    <hyperlink ref="Q2768" r:id="rId1588" xr:uid="{00000000-0004-0000-0100-000033060000}"/>
    <hyperlink ref="Q2769" r:id="rId1589" xr:uid="{00000000-0004-0000-0100-000034060000}"/>
    <hyperlink ref="Q2770" r:id="rId1590" xr:uid="{00000000-0004-0000-0100-000035060000}"/>
    <hyperlink ref="Q2771" r:id="rId1591" xr:uid="{00000000-0004-0000-0100-000036060000}"/>
    <hyperlink ref="Q2772" r:id="rId1592" xr:uid="{00000000-0004-0000-0100-000037060000}"/>
    <hyperlink ref="Q2773" r:id="rId1593" xr:uid="{00000000-0004-0000-0100-000038060000}"/>
    <hyperlink ref="Q2774" r:id="rId1594" xr:uid="{00000000-0004-0000-0100-000039060000}"/>
    <hyperlink ref="Q2775" r:id="rId1595" xr:uid="{00000000-0004-0000-0100-00003A060000}"/>
    <hyperlink ref="Q2776" r:id="rId1596" xr:uid="{00000000-0004-0000-0100-00003B060000}"/>
    <hyperlink ref="Q2777" r:id="rId1597" xr:uid="{00000000-0004-0000-0100-00003C060000}"/>
    <hyperlink ref="Q2778" r:id="rId1598" xr:uid="{00000000-0004-0000-0100-00003D060000}"/>
    <hyperlink ref="Q2779" r:id="rId1599" xr:uid="{00000000-0004-0000-0100-00003E060000}"/>
    <hyperlink ref="Q2780" r:id="rId1600" xr:uid="{00000000-0004-0000-0100-00003F060000}"/>
    <hyperlink ref="Q2781" r:id="rId1601" xr:uid="{00000000-0004-0000-0100-000040060000}"/>
    <hyperlink ref="Q2782" r:id="rId1602" xr:uid="{00000000-0004-0000-0100-000041060000}"/>
    <hyperlink ref="Q2783" r:id="rId1603" xr:uid="{00000000-0004-0000-0100-000042060000}"/>
    <hyperlink ref="Q2784" r:id="rId1604" xr:uid="{00000000-0004-0000-0100-000043060000}"/>
    <hyperlink ref="Q2785" r:id="rId1605" xr:uid="{00000000-0004-0000-0100-000044060000}"/>
    <hyperlink ref="Q2786" r:id="rId1606" xr:uid="{00000000-0004-0000-0100-000045060000}"/>
    <hyperlink ref="Q2787" r:id="rId1607" xr:uid="{00000000-0004-0000-0100-000046060000}"/>
    <hyperlink ref="Q2788" r:id="rId1608" xr:uid="{00000000-0004-0000-0100-000047060000}"/>
    <hyperlink ref="Q2789" r:id="rId1609" xr:uid="{00000000-0004-0000-0100-000048060000}"/>
    <hyperlink ref="Q2790" r:id="rId1610" xr:uid="{00000000-0004-0000-0100-000049060000}"/>
    <hyperlink ref="Q2791" r:id="rId1611" xr:uid="{00000000-0004-0000-0100-00004A060000}"/>
    <hyperlink ref="Q2792" r:id="rId1612" xr:uid="{00000000-0004-0000-0100-00004B060000}"/>
    <hyperlink ref="Q2793" r:id="rId1613" xr:uid="{00000000-0004-0000-0100-00004C060000}"/>
    <hyperlink ref="Q2794" r:id="rId1614" xr:uid="{00000000-0004-0000-0100-00004D060000}"/>
    <hyperlink ref="Q2795" r:id="rId1615" xr:uid="{00000000-0004-0000-0100-00004E060000}"/>
    <hyperlink ref="Q2796" r:id="rId1616" xr:uid="{00000000-0004-0000-0100-00004F060000}"/>
    <hyperlink ref="Q2797" r:id="rId1617" xr:uid="{00000000-0004-0000-0100-000050060000}"/>
    <hyperlink ref="Q2798" r:id="rId1618" xr:uid="{00000000-0004-0000-0100-000051060000}"/>
    <hyperlink ref="Q2799" r:id="rId1619" xr:uid="{00000000-0004-0000-0100-000052060000}"/>
    <hyperlink ref="Q2800" r:id="rId1620" xr:uid="{00000000-0004-0000-0100-000053060000}"/>
    <hyperlink ref="Q2801" r:id="rId1621" xr:uid="{00000000-0004-0000-0100-000054060000}"/>
    <hyperlink ref="Q3861" r:id="rId1622" xr:uid="{00000000-0004-0000-0100-000055060000}"/>
  </hyperlinks>
  <pageMargins left="0.7" right="0.7" top="0.75" bottom="0.75" header="0.3" footer="0.3"/>
  <pageSetup paperSize="9" orientation="portrait" r:id="rId16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15"/>
  <sheetViews>
    <sheetView topLeftCell="A196" zoomScale="70" zoomScaleNormal="70" workbookViewId="0">
      <selection activeCell="I2" sqref="I2"/>
    </sheetView>
  </sheetViews>
  <sheetFormatPr defaultRowHeight="17.399999999999999" outlineLevelCol="1" x14ac:dyDescent="0.4"/>
  <cols>
    <col min="1" max="4" width="8.796875" style="4" customWidth="1"/>
    <col min="5" max="5" width="8.796875" style="22" customWidth="1"/>
    <col min="6" max="6" width="0" style="4" hidden="1" outlineLevel="1"/>
    <col min="7" max="7" width="8.796875" style="4" customWidth="1" outlineLevel="1"/>
    <col min="8" max="9" width="8.796875" style="4" customWidth="1"/>
    <col min="10" max="10" width="8.796875" style="2" customWidth="1"/>
    <col min="11" max="11" width="35.296875" style="2" customWidth="1"/>
    <col min="12" max="12" width="14.3984375" style="2" customWidth="1"/>
    <col min="13" max="13" width="8.796875" style="4" customWidth="1"/>
    <col min="14" max="14" width="8.796875" style="4" hidden="1" customWidth="1" outlineLevel="1"/>
    <col min="15" max="15" width="16.8984375" style="4" hidden="1" customWidth="1" outlineLevel="1"/>
    <col min="16" max="16" width="13.09765625" style="11" customWidth="1" collapsed="1"/>
    <col min="17" max="17" width="15.3984375" style="23" customWidth="1"/>
    <col min="18" max="18" width="9.5" style="5" bestFit="1" customWidth="1"/>
    <col min="19" max="19" width="15.59765625" style="4" customWidth="1"/>
    <col min="20" max="20" width="8.796875" style="4" customWidth="1"/>
    <col min="21" max="16384" width="8.796875" style="4"/>
  </cols>
  <sheetData>
    <row r="1" spans="1:19" x14ac:dyDescent="0.4">
      <c r="A1" s="4" t="s">
        <v>6303</v>
      </c>
      <c r="B1" s="4" t="s">
        <v>6304</v>
      </c>
      <c r="C1" s="4" t="s">
        <v>6305</v>
      </c>
      <c r="D1" s="4" t="s">
        <v>35</v>
      </c>
      <c r="E1" s="22" t="s">
        <v>6306</v>
      </c>
      <c r="F1" s="4" t="s">
        <v>6307</v>
      </c>
      <c r="G1" s="4" t="s">
        <v>37</v>
      </c>
      <c r="H1" s="4" t="s">
        <v>6308</v>
      </c>
      <c r="I1" s="4" t="s">
        <v>6309</v>
      </c>
      <c r="J1" s="2" t="s">
        <v>6310</v>
      </c>
      <c r="K1" s="2" t="s">
        <v>6311</v>
      </c>
      <c r="L1" s="2" t="s">
        <v>6312</v>
      </c>
      <c r="M1" s="4" t="s">
        <v>6313</v>
      </c>
      <c r="N1" s="4" t="s">
        <v>6314</v>
      </c>
      <c r="O1" s="4" t="s">
        <v>6315</v>
      </c>
      <c r="P1" s="11" t="s">
        <v>6316</v>
      </c>
      <c r="Q1" s="23" t="s">
        <v>6316</v>
      </c>
      <c r="R1" s="5" t="s">
        <v>6317</v>
      </c>
      <c r="S1" s="4" t="s">
        <v>6318</v>
      </c>
    </row>
    <row r="2" spans="1:19" x14ac:dyDescent="0.4">
      <c r="A2" s="4" t="s">
        <v>48</v>
      </c>
      <c r="B2" s="4" t="s">
        <v>49</v>
      </c>
      <c r="C2" s="4" t="s">
        <v>3</v>
      </c>
      <c r="D2" s="4">
        <v>2020</v>
      </c>
      <c r="E2" s="22">
        <v>1</v>
      </c>
      <c r="F2" s="24" t="s">
        <v>50</v>
      </c>
      <c r="G2" s="24" t="s">
        <v>50</v>
      </c>
      <c r="H2" s="6">
        <v>1</v>
      </c>
      <c r="I2" s="6">
        <v>1</v>
      </c>
      <c r="J2" s="9" t="s">
        <v>51</v>
      </c>
      <c r="K2" s="9" t="s">
        <v>52</v>
      </c>
      <c r="L2" s="9" t="s">
        <v>53</v>
      </c>
      <c r="M2" s="6">
        <v>0</v>
      </c>
      <c r="N2" s="6"/>
      <c r="O2" s="7">
        <v>43998</v>
      </c>
      <c r="P2" s="12">
        <v>202585</v>
      </c>
      <c r="Q2" s="25">
        <v>202585</v>
      </c>
      <c r="R2" s="8">
        <f t="shared" ref="R2:R11" si="0">Q2/S2</f>
        <v>0.13845641785495583</v>
      </c>
      <c r="S2" s="4">
        <f>SUMIFS(RAW!P:P, RAW!B:B, "FREE", RAW!E:E,1,RAW!C:C,"AND")</f>
        <v>1463168</v>
      </c>
    </row>
    <row r="3" spans="1:19" x14ac:dyDescent="0.4">
      <c r="A3" s="4" t="s">
        <v>48</v>
      </c>
      <c r="B3" s="4" t="s">
        <v>49</v>
      </c>
      <c r="C3" s="4" t="s">
        <v>3</v>
      </c>
      <c r="D3" s="4">
        <v>2020</v>
      </c>
      <c r="E3" s="22">
        <v>1</v>
      </c>
      <c r="F3" s="24" t="s">
        <v>50</v>
      </c>
      <c r="G3" s="24" t="s">
        <v>50</v>
      </c>
      <c r="H3" s="6">
        <v>2</v>
      </c>
      <c r="I3" s="6">
        <v>1</v>
      </c>
      <c r="J3" s="9" t="s">
        <v>23</v>
      </c>
      <c r="K3" s="9" t="s">
        <v>55</v>
      </c>
      <c r="L3" s="9" t="s">
        <v>55</v>
      </c>
      <c r="M3" s="6">
        <v>0</v>
      </c>
      <c r="N3" s="6" t="s">
        <v>56</v>
      </c>
      <c r="O3" s="7">
        <v>44005</v>
      </c>
      <c r="P3" s="12">
        <v>143471</v>
      </c>
      <c r="Q3" s="25">
        <v>143471</v>
      </c>
      <c r="R3" s="8">
        <f t="shared" si="0"/>
        <v>9.8055042209780424E-2</v>
      </c>
      <c r="S3" s="4">
        <f>SUMIFS(RAW!P:P, RAW!B:B, "FREE", RAW!E:E,1,RAW!C:C,"AND")</f>
        <v>1463168</v>
      </c>
    </row>
    <row r="4" spans="1:19" x14ac:dyDescent="0.4">
      <c r="A4" s="4" t="s">
        <v>48</v>
      </c>
      <c r="B4" s="4" t="s">
        <v>49</v>
      </c>
      <c r="C4" s="4" t="s">
        <v>3</v>
      </c>
      <c r="D4" s="4">
        <v>2020</v>
      </c>
      <c r="E4" s="22">
        <v>1</v>
      </c>
      <c r="F4" s="24" t="s">
        <v>50</v>
      </c>
      <c r="G4" s="24" t="s">
        <v>50</v>
      </c>
      <c r="H4" s="6">
        <v>3</v>
      </c>
      <c r="I4" s="6">
        <v>27</v>
      </c>
      <c r="J4" s="9" t="s">
        <v>58</v>
      </c>
      <c r="K4" s="9" t="s">
        <v>59</v>
      </c>
      <c r="L4" s="9" t="s">
        <v>60</v>
      </c>
      <c r="M4" s="6">
        <v>0</v>
      </c>
      <c r="N4" s="6"/>
      <c r="O4" s="7">
        <v>43958</v>
      </c>
      <c r="P4" s="12">
        <v>130950</v>
      </c>
      <c r="Q4" s="25">
        <v>130950</v>
      </c>
      <c r="R4" s="8">
        <f t="shared" si="0"/>
        <v>8.9497583326043212E-2</v>
      </c>
      <c r="S4" s="4">
        <f>SUMIFS(RAW!P:P, RAW!B:B, "FREE", RAW!E:E,1,RAW!C:C,"AND")</f>
        <v>1463168</v>
      </c>
    </row>
    <row r="5" spans="1:19" x14ac:dyDescent="0.4">
      <c r="A5" s="4" t="s">
        <v>48</v>
      </c>
      <c r="B5" s="4" t="s">
        <v>49</v>
      </c>
      <c r="C5" s="4" t="s">
        <v>3</v>
      </c>
      <c r="D5" s="4">
        <v>2020</v>
      </c>
      <c r="E5" s="22">
        <v>1</v>
      </c>
      <c r="F5" s="24" t="s">
        <v>50</v>
      </c>
      <c r="G5" s="24" t="s">
        <v>50</v>
      </c>
      <c r="H5" s="6">
        <v>4</v>
      </c>
      <c r="I5" s="6" t="s">
        <v>62</v>
      </c>
      <c r="J5" s="9" t="s">
        <v>22</v>
      </c>
      <c r="K5" s="9" t="s">
        <v>63</v>
      </c>
      <c r="L5" s="9" t="s">
        <v>64</v>
      </c>
      <c r="M5" s="6">
        <v>0</v>
      </c>
      <c r="N5" s="6"/>
      <c r="O5" s="7">
        <v>44000</v>
      </c>
      <c r="P5" s="12">
        <v>84734</v>
      </c>
      <c r="Q5" s="25">
        <v>84734</v>
      </c>
      <c r="R5" s="8">
        <f t="shared" si="0"/>
        <v>5.7911326655585689E-2</v>
      </c>
      <c r="S5" s="4">
        <f>SUMIFS(RAW!P:P, RAW!B:B, "FREE", RAW!E:E,1,RAW!C:C,"AND")</f>
        <v>1463168</v>
      </c>
    </row>
    <row r="6" spans="1:19" x14ac:dyDescent="0.4">
      <c r="A6" s="4" t="s">
        <v>48</v>
      </c>
      <c r="B6" s="4" t="s">
        <v>49</v>
      </c>
      <c r="C6" s="4" t="s">
        <v>3</v>
      </c>
      <c r="D6" s="4">
        <v>2020</v>
      </c>
      <c r="E6" s="22">
        <v>1</v>
      </c>
      <c r="F6" s="24" t="s">
        <v>50</v>
      </c>
      <c r="G6" s="24" t="s">
        <v>50</v>
      </c>
      <c r="H6" s="6">
        <v>5</v>
      </c>
      <c r="I6" s="6">
        <v>4</v>
      </c>
      <c r="J6" s="9" t="s">
        <v>10</v>
      </c>
      <c r="K6" s="9" t="s">
        <v>66</v>
      </c>
      <c r="L6" s="9" t="s">
        <v>67</v>
      </c>
      <c r="M6" s="6">
        <v>0</v>
      </c>
      <c r="N6" s="6" t="s">
        <v>68</v>
      </c>
      <c r="O6" s="7">
        <v>44007</v>
      </c>
      <c r="P6" s="12">
        <v>59661</v>
      </c>
      <c r="Q6" s="25">
        <v>59661</v>
      </c>
      <c r="R6" s="8">
        <f t="shared" si="0"/>
        <v>4.0775221984078382E-2</v>
      </c>
      <c r="S6" s="4">
        <f>SUMIFS(RAW!P:P, RAW!B:B, "FREE", RAW!E:E,1,RAW!C:C,"AND")</f>
        <v>1463168</v>
      </c>
    </row>
    <row r="7" spans="1:19" x14ac:dyDescent="0.4">
      <c r="A7" s="4" t="s">
        <v>48</v>
      </c>
      <c r="B7" s="4" t="s">
        <v>49</v>
      </c>
      <c r="C7" s="4" t="s">
        <v>3</v>
      </c>
      <c r="D7" s="4">
        <v>2020</v>
      </c>
      <c r="E7" s="22">
        <v>1</v>
      </c>
      <c r="F7" s="24" t="s">
        <v>50</v>
      </c>
      <c r="G7" s="24" t="s">
        <v>50</v>
      </c>
      <c r="H7" s="6">
        <v>6</v>
      </c>
      <c r="I7" s="6">
        <v>2</v>
      </c>
      <c r="J7" s="9" t="s">
        <v>7</v>
      </c>
      <c r="K7" s="9" t="s">
        <v>70</v>
      </c>
      <c r="L7" s="9" t="s">
        <v>71</v>
      </c>
      <c r="M7" s="6">
        <v>0</v>
      </c>
      <c r="N7" s="6"/>
      <c r="O7" s="7">
        <v>43993</v>
      </c>
      <c r="P7" s="12">
        <v>47436</v>
      </c>
      <c r="Q7" s="25">
        <v>47436</v>
      </c>
      <c r="R7" s="8">
        <f t="shared" si="0"/>
        <v>3.2420063861429448E-2</v>
      </c>
      <c r="S7" s="4">
        <f>SUMIFS(RAW!P:P, RAW!B:B, "FREE", RAW!E:E,1,RAW!C:C,"AND")</f>
        <v>1463168</v>
      </c>
    </row>
    <row r="8" spans="1:19" x14ac:dyDescent="0.4">
      <c r="A8" s="4" t="s">
        <v>48</v>
      </c>
      <c r="B8" s="4" t="s">
        <v>49</v>
      </c>
      <c r="C8" s="4" t="s">
        <v>3</v>
      </c>
      <c r="D8" s="4">
        <v>2020</v>
      </c>
      <c r="E8" s="22">
        <v>1</v>
      </c>
      <c r="F8" s="24" t="s">
        <v>50</v>
      </c>
      <c r="G8" s="24" t="s">
        <v>50</v>
      </c>
      <c r="H8" s="6">
        <v>7</v>
      </c>
      <c r="I8" s="6">
        <v>-2</v>
      </c>
      <c r="J8" s="9" t="s">
        <v>73</v>
      </c>
      <c r="K8" s="9" t="s">
        <v>74</v>
      </c>
      <c r="L8" s="9" t="s">
        <v>75</v>
      </c>
      <c r="M8" s="6">
        <v>0</v>
      </c>
      <c r="N8" s="6" t="s">
        <v>76</v>
      </c>
      <c r="O8" s="7">
        <v>44008</v>
      </c>
      <c r="P8" s="12">
        <v>44121</v>
      </c>
      <c r="Q8" s="25">
        <v>44121</v>
      </c>
      <c r="R8" s="8">
        <f t="shared" si="0"/>
        <v>3.0154432026944275E-2</v>
      </c>
      <c r="S8" s="4">
        <f>SUMIFS(RAW!P:P, RAW!B:B, "FREE", RAW!E:E,1,RAW!C:C,"AND")</f>
        <v>1463168</v>
      </c>
    </row>
    <row r="9" spans="1:19" x14ac:dyDescent="0.4">
      <c r="A9" s="4" t="s">
        <v>48</v>
      </c>
      <c r="B9" s="4" t="s">
        <v>49</v>
      </c>
      <c r="C9" s="4" t="s">
        <v>3</v>
      </c>
      <c r="D9" s="4">
        <v>2020</v>
      </c>
      <c r="E9" s="22">
        <v>1</v>
      </c>
      <c r="F9" s="24" t="s">
        <v>50</v>
      </c>
      <c r="G9" s="24" t="s">
        <v>50</v>
      </c>
      <c r="H9" s="6">
        <v>8</v>
      </c>
      <c r="I9" s="6">
        <v>-7</v>
      </c>
      <c r="J9" s="9" t="s">
        <v>11</v>
      </c>
      <c r="K9" s="9" t="s">
        <v>78</v>
      </c>
      <c r="L9" s="9" t="s">
        <v>79</v>
      </c>
      <c r="M9" s="6">
        <v>0</v>
      </c>
      <c r="N9" s="6"/>
      <c r="O9" s="7">
        <v>44008</v>
      </c>
      <c r="P9" s="12">
        <v>43890</v>
      </c>
      <c r="Q9" s="25">
        <v>43890</v>
      </c>
      <c r="R9" s="8">
        <f t="shared" si="0"/>
        <v>2.9996555419473363E-2</v>
      </c>
      <c r="S9" s="4">
        <f>SUMIFS(RAW!P:P, RAW!B:B, "FREE", RAW!E:E,1,RAW!C:C,"AND")</f>
        <v>1463168</v>
      </c>
    </row>
    <row r="10" spans="1:19" x14ac:dyDescent="0.4">
      <c r="A10" s="4" t="s">
        <v>48</v>
      </c>
      <c r="B10" s="4" t="s">
        <v>49</v>
      </c>
      <c r="C10" s="4" t="s">
        <v>3</v>
      </c>
      <c r="D10" s="4">
        <v>2020</v>
      </c>
      <c r="E10" s="22">
        <v>1</v>
      </c>
      <c r="F10" s="24" t="s">
        <v>50</v>
      </c>
      <c r="G10" s="24" t="s">
        <v>50</v>
      </c>
      <c r="H10" s="6">
        <v>9</v>
      </c>
      <c r="I10" s="6" t="s">
        <v>81</v>
      </c>
      <c r="J10" s="9" t="s">
        <v>82</v>
      </c>
      <c r="K10" s="9" t="s">
        <v>83</v>
      </c>
      <c r="L10" s="9" t="s">
        <v>75</v>
      </c>
      <c r="M10" s="6">
        <v>0</v>
      </c>
      <c r="N10" s="6"/>
      <c r="O10" s="7">
        <v>43949</v>
      </c>
      <c r="P10" s="12">
        <v>39439</v>
      </c>
      <c r="Q10" s="25">
        <v>39439</v>
      </c>
      <c r="R10" s="8">
        <f t="shared" si="0"/>
        <v>2.6954526069460239E-2</v>
      </c>
      <c r="S10" s="4">
        <f>SUMIFS(RAW!P:P, RAW!B:B, "FREE", RAW!E:E,1,RAW!C:C,"AND")</f>
        <v>1463168</v>
      </c>
    </row>
    <row r="11" spans="1:19" x14ac:dyDescent="0.4">
      <c r="A11" s="4" t="s">
        <v>48</v>
      </c>
      <c r="B11" s="4" t="s">
        <v>49</v>
      </c>
      <c r="C11" s="4" t="s">
        <v>3</v>
      </c>
      <c r="D11" s="4">
        <v>2020</v>
      </c>
      <c r="E11" s="22">
        <v>1</v>
      </c>
      <c r="F11" s="24" t="s">
        <v>50</v>
      </c>
      <c r="G11" s="24" t="s">
        <v>50</v>
      </c>
      <c r="H11" s="6">
        <v>10</v>
      </c>
      <c r="I11" s="6">
        <v>1</v>
      </c>
      <c r="J11" s="9" t="s">
        <v>22</v>
      </c>
      <c r="K11" s="9" t="s">
        <v>85</v>
      </c>
      <c r="L11" s="9" t="s">
        <v>86</v>
      </c>
      <c r="M11" s="6">
        <v>0</v>
      </c>
      <c r="N11" s="6"/>
      <c r="O11" s="7">
        <v>44007</v>
      </c>
      <c r="P11" s="12">
        <v>34248</v>
      </c>
      <c r="Q11" s="25">
        <v>34248</v>
      </c>
      <c r="R11" s="8">
        <f t="shared" si="0"/>
        <v>2.3406744816726447E-2</v>
      </c>
      <c r="S11" s="4">
        <f>SUMIFS(RAW!P:P, RAW!B:B, "FREE", RAW!E:E,1,RAW!C:C,"AND")</f>
        <v>1463168</v>
      </c>
    </row>
    <row r="12" spans="1:19" x14ac:dyDescent="0.4">
      <c r="R12" s="8"/>
    </row>
    <row r="13" spans="1:19" x14ac:dyDescent="0.4">
      <c r="R13" s="8"/>
    </row>
    <row r="14" spans="1:19" x14ac:dyDescent="0.4">
      <c r="A14" s="4" t="s">
        <v>48</v>
      </c>
      <c r="B14" s="4" t="s">
        <v>49</v>
      </c>
      <c r="C14" s="4" t="s">
        <v>3</v>
      </c>
      <c r="D14" s="4">
        <v>2020</v>
      </c>
      <c r="E14" s="22">
        <v>2</v>
      </c>
      <c r="F14" s="24" t="s">
        <v>50</v>
      </c>
      <c r="G14" s="24" t="s">
        <v>50</v>
      </c>
      <c r="H14" s="6">
        <v>1</v>
      </c>
      <c r="I14" s="6">
        <v>1</v>
      </c>
      <c r="J14" s="9" t="s">
        <v>23</v>
      </c>
      <c r="K14" s="9" t="s">
        <v>55</v>
      </c>
      <c r="L14" s="9" t="s">
        <v>55</v>
      </c>
      <c r="M14" s="6">
        <v>0</v>
      </c>
      <c r="N14" s="6" t="s">
        <v>56</v>
      </c>
      <c r="O14" s="7">
        <v>44005</v>
      </c>
      <c r="P14" s="12">
        <v>164161</v>
      </c>
      <c r="Q14" s="25">
        <v>164161</v>
      </c>
      <c r="R14" s="8">
        <f t="shared" ref="R14:R23" si="1">Q14/S14</f>
        <v>0.11164415004131543</v>
      </c>
      <c r="S14" s="4">
        <f>SUMIFS(RAW!P:P, RAW!B:B, "FREE", RAW!E:E,2,RAW!C:C,"AND")</f>
        <v>1470395</v>
      </c>
    </row>
    <row r="15" spans="1:19" x14ac:dyDescent="0.4">
      <c r="A15" s="4" t="s">
        <v>48</v>
      </c>
      <c r="B15" s="4" t="s">
        <v>49</v>
      </c>
      <c r="C15" s="4" t="s">
        <v>3</v>
      </c>
      <c r="D15" s="4">
        <v>2020</v>
      </c>
      <c r="E15" s="22">
        <v>2</v>
      </c>
      <c r="F15" s="24" t="s">
        <v>50</v>
      </c>
      <c r="G15" s="24" t="s">
        <v>50</v>
      </c>
      <c r="H15" s="6">
        <v>2</v>
      </c>
      <c r="I15" s="6">
        <v>2</v>
      </c>
      <c r="J15" s="9" t="s">
        <v>22</v>
      </c>
      <c r="K15" s="9" t="s">
        <v>63</v>
      </c>
      <c r="L15" s="9" t="s">
        <v>64</v>
      </c>
      <c r="M15" s="6">
        <v>0</v>
      </c>
      <c r="N15" s="6"/>
      <c r="O15" s="7">
        <v>44000</v>
      </c>
      <c r="P15" s="12">
        <v>86963</v>
      </c>
      <c r="Q15" s="25">
        <v>86963</v>
      </c>
      <c r="R15" s="8">
        <f t="shared" si="1"/>
        <v>5.9142611339129965E-2</v>
      </c>
      <c r="S15" s="4">
        <f>SUMIFS(RAW!P:P, RAW!B:B, "FREE", RAW!E:E,2,RAW!C:C,"AND")</f>
        <v>1470395</v>
      </c>
    </row>
    <row r="16" spans="1:19" x14ac:dyDescent="0.4">
      <c r="A16" s="4" t="s">
        <v>48</v>
      </c>
      <c r="B16" s="4" t="s">
        <v>49</v>
      </c>
      <c r="C16" s="4" t="s">
        <v>3</v>
      </c>
      <c r="D16" s="4">
        <v>2020</v>
      </c>
      <c r="E16" s="22">
        <v>2</v>
      </c>
      <c r="F16" s="24" t="s">
        <v>50</v>
      </c>
      <c r="G16" s="24" t="s">
        <v>50</v>
      </c>
      <c r="H16" s="6">
        <v>3</v>
      </c>
      <c r="I16" s="6" t="s">
        <v>81</v>
      </c>
      <c r="J16" s="9" t="s">
        <v>11</v>
      </c>
      <c r="K16" s="9" t="s">
        <v>461</v>
      </c>
      <c r="L16" s="9" t="s">
        <v>462</v>
      </c>
      <c r="M16" s="6">
        <v>0</v>
      </c>
      <c r="N16" s="6"/>
      <c r="O16" s="7">
        <v>43983</v>
      </c>
      <c r="P16" s="12">
        <v>71504</v>
      </c>
      <c r="Q16" s="25">
        <v>71504</v>
      </c>
      <c r="R16" s="8">
        <f t="shared" si="1"/>
        <v>4.8629109865036269E-2</v>
      </c>
      <c r="S16" s="4">
        <f>SUMIFS(RAW!P:P, RAW!B:B, "FREE", RAW!E:E,2,RAW!C:C,"AND")</f>
        <v>1470395</v>
      </c>
    </row>
    <row r="17" spans="1:19" x14ac:dyDescent="0.4">
      <c r="A17" s="4" t="s">
        <v>48</v>
      </c>
      <c r="B17" s="4" t="s">
        <v>49</v>
      </c>
      <c r="C17" s="4" t="s">
        <v>3</v>
      </c>
      <c r="D17" s="4">
        <v>2020</v>
      </c>
      <c r="E17" s="22">
        <v>2</v>
      </c>
      <c r="F17" s="24" t="s">
        <v>50</v>
      </c>
      <c r="G17" s="24" t="s">
        <v>50</v>
      </c>
      <c r="H17" s="6">
        <v>4</v>
      </c>
      <c r="I17" s="6" t="s">
        <v>81</v>
      </c>
      <c r="J17" s="9" t="s">
        <v>464</v>
      </c>
      <c r="K17" s="9" t="s">
        <v>465</v>
      </c>
      <c r="L17" s="9" t="s">
        <v>466</v>
      </c>
      <c r="M17" s="6">
        <v>0</v>
      </c>
      <c r="N17" s="6"/>
      <c r="O17" s="7">
        <v>43894</v>
      </c>
      <c r="P17" s="12">
        <v>70000</v>
      </c>
      <c r="Q17" s="25">
        <v>70000</v>
      </c>
      <c r="R17" s="8">
        <f t="shared" si="1"/>
        <v>4.76062554619677E-2</v>
      </c>
      <c r="S17" s="4">
        <f>SUMIFS(RAW!P:P, RAW!B:B, "FREE", RAW!E:E,2,RAW!C:C,"AND")</f>
        <v>1470395</v>
      </c>
    </row>
    <row r="18" spans="1:19" x14ac:dyDescent="0.4">
      <c r="A18" s="4" t="s">
        <v>48</v>
      </c>
      <c r="B18" s="4" t="s">
        <v>49</v>
      </c>
      <c r="C18" s="4" t="s">
        <v>3</v>
      </c>
      <c r="D18" s="4">
        <v>2020</v>
      </c>
      <c r="E18" s="22">
        <v>2</v>
      </c>
      <c r="F18" s="24" t="s">
        <v>50</v>
      </c>
      <c r="G18" s="24" t="s">
        <v>50</v>
      </c>
      <c r="H18" s="6">
        <v>5</v>
      </c>
      <c r="I18" s="6">
        <v>-2</v>
      </c>
      <c r="J18" s="9" t="s">
        <v>58</v>
      </c>
      <c r="K18" s="9" t="s">
        <v>59</v>
      </c>
      <c r="L18" s="9" t="s">
        <v>60</v>
      </c>
      <c r="M18" s="6">
        <v>0</v>
      </c>
      <c r="N18" s="6"/>
      <c r="O18" s="7">
        <v>43958</v>
      </c>
      <c r="P18" s="12">
        <v>59629</v>
      </c>
      <c r="Q18" s="25">
        <v>59629</v>
      </c>
      <c r="R18" s="8">
        <f t="shared" si="1"/>
        <v>4.0553048670595317E-2</v>
      </c>
      <c r="S18" s="4">
        <f>SUMIFS(RAW!P:P, RAW!B:B, "FREE", RAW!E:E,2,RAW!C:C,"AND")</f>
        <v>1470395</v>
      </c>
    </row>
    <row r="19" spans="1:19" x14ac:dyDescent="0.4">
      <c r="A19" s="4" t="s">
        <v>48</v>
      </c>
      <c r="B19" s="4" t="s">
        <v>49</v>
      </c>
      <c r="C19" s="4" t="s">
        <v>3</v>
      </c>
      <c r="D19" s="4">
        <v>2020</v>
      </c>
      <c r="E19" s="22">
        <v>2</v>
      </c>
      <c r="F19" s="24" t="s">
        <v>50</v>
      </c>
      <c r="G19" s="24" t="s">
        <v>50</v>
      </c>
      <c r="H19" s="6">
        <v>6</v>
      </c>
      <c r="I19" s="6" t="s">
        <v>81</v>
      </c>
      <c r="J19" s="9" t="s">
        <v>11</v>
      </c>
      <c r="K19" s="9" t="s">
        <v>468</v>
      </c>
      <c r="L19" s="9" t="s">
        <v>469</v>
      </c>
      <c r="M19" s="6">
        <v>0</v>
      </c>
      <c r="N19" s="6"/>
      <c r="O19" s="7">
        <v>44005</v>
      </c>
      <c r="P19" s="12">
        <v>52478</v>
      </c>
      <c r="Q19" s="25">
        <v>52478</v>
      </c>
      <c r="R19" s="8">
        <f t="shared" si="1"/>
        <v>3.5689729630473448E-2</v>
      </c>
      <c r="S19" s="4">
        <f>SUMIFS(RAW!P:P, RAW!B:B, "FREE", RAW!E:E,2,RAW!C:C,"AND")</f>
        <v>1470395</v>
      </c>
    </row>
    <row r="20" spans="1:19" x14ac:dyDescent="0.4">
      <c r="A20" s="4" t="s">
        <v>48</v>
      </c>
      <c r="B20" s="4" t="s">
        <v>49</v>
      </c>
      <c r="C20" s="4" t="s">
        <v>3</v>
      </c>
      <c r="D20" s="4">
        <v>2020</v>
      </c>
      <c r="E20" s="22">
        <v>2</v>
      </c>
      <c r="F20" s="24" t="s">
        <v>50</v>
      </c>
      <c r="G20" s="24" t="s">
        <v>50</v>
      </c>
      <c r="H20" s="6">
        <v>7</v>
      </c>
      <c r="I20" s="6">
        <v>-2</v>
      </c>
      <c r="J20" s="9" t="s">
        <v>10</v>
      </c>
      <c r="K20" s="9" t="s">
        <v>66</v>
      </c>
      <c r="L20" s="9" t="s">
        <v>67</v>
      </c>
      <c r="M20" s="6">
        <v>0</v>
      </c>
      <c r="N20" s="6" t="s">
        <v>68</v>
      </c>
      <c r="O20" s="7">
        <v>44007</v>
      </c>
      <c r="P20" s="12">
        <v>50611</v>
      </c>
      <c r="Q20" s="25">
        <v>50611</v>
      </c>
      <c r="R20" s="8">
        <f t="shared" si="1"/>
        <v>3.4420002788366391E-2</v>
      </c>
      <c r="S20" s="4">
        <f>SUMIFS(RAW!P:P, RAW!B:B, "FREE", RAW!E:E,2,RAW!C:C,"AND")</f>
        <v>1470395</v>
      </c>
    </row>
    <row r="21" spans="1:19" x14ac:dyDescent="0.4">
      <c r="A21" s="4" t="s">
        <v>48</v>
      </c>
      <c r="B21" s="4" t="s">
        <v>49</v>
      </c>
      <c r="C21" s="4" t="s">
        <v>3</v>
      </c>
      <c r="D21" s="4">
        <v>2020</v>
      </c>
      <c r="E21" s="22">
        <v>2</v>
      </c>
      <c r="F21" s="24" t="s">
        <v>50</v>
      </c>
      <c r="G21" s="24" t="s">
        <v>50</v>
      </c>
      <c r="H21" s="6">
        <v>8</v>
      </c>
      <c r="I21" s="6">
        <v>2</v>
      </c>
      <c r="J21" s="9" t="s">
        <v>22</v>
      </c>
      <c r="K21" s="9" t="s">
        <v>85</v>
      </c>
      <c r="L21" s="9" t="s">
        <v>86</v>
      </c>
      <c r="M21" s="6">
        <v>0</v>
      </c>
      <c r="N21" s="6"/>
      <c r="O21" s="7">
        <v>44007</v>
      </c>
      <c r="P21" s="12">
        <v>43409</v>
      </c>
      <c r="Q21" s="25">
        <v>43409</v>
      </c>
      <c r="R21" s="8">
        <f t="shared" si="1"/>
        <v>2.9521999190693655E-2</v>
      </c>
      <c r="S21" s="4">
        <f>SUMIFS(RAW!P:P, RAW!B:B, "FREE", RAW!E:E,2,RAW!C:C,"AND")</f>
        <v>1470395</v>
      </c>
    </row>
    <row r="22" spans="1:19" x14ac:dyDescent="0.4">
      <c r="A22" s="4" t="s">
        <v>48</v>
      </c>
      <c r="B22" s="4" t="s">
        <v>49</v>
      </c>
      <c r="C22" s="4" t="s">
        <v>3</v>
      </c>
      <c r="D22" s="4">
        <v>2020</v>
      </c>
      <c r="E22" s="22">
        <v>2</v>
      </c>
      <c r="F22" s="24" t="s">
        <v>50</v>
      </c>
      <c r="G22" s="24" t="s">
        <v>50</v>
      </c>
      <c r="H22" s="6">
        <v>9</v>
      </c>
      <c r="I22" s="6">
        <v>-2</v>
      </c>
      <c r="J22" s="9" t="s">
        <v>73</v>
      </c>
      <c r="K22" s="9" t="s">
        <v>74</v>
      </c>
      <c r="L22" s="9" t="s">
        <v>75</v>
      </c>
      <c r="M22" s="6">
        <v>0</v>
      </c>
      <c r="N22" s="6" t="s">
        <v>76</v>
      </c>
      <c r="O22" s="7">
        <v>44008</v>
      </c>
      <c r="P22" s="12">
        <v>39192</v>
      </c>
      <c r="Q22" s="25">
        <v>39192</v>
      </c>
      <c r="R22" s="8">
        <f t="shared" si="1"/>
        <v>2.6654062343791973E-2</v>
      </c>
      <c r="S22" s="4">
        <f>SUMIFS(RAW!P:P, RAW!B:B, "FREE", RAW!E:E,2,RAW!C:C,"AND")</f>
        <v>1470395</v>
      </c>
    </row>
    <row r="23" spans="1:19" x14ac:dyDescent="0.4">
      <c r="A23" s="4" t="s">
        <v>48</v>
      </c>
      <c r="B23" s="4" t="s">
        <v>49</v>
      </c>
      <c r="C23" s="4" t="s">
        <v>3</v>
      </c>
      <c r="D23" s="4">
        <v>2020</v>
      </c>
      <c r="E23" s="22">
        <v>2</v>
      </c>
      <c r="F23" s="24" t="s">
        <v>50</v>
      </c>
      <c r="G23" s="24" t="s">
        <v>50</v>
      </c>
      <c r="H23" s="6">
        <v>10</v>
      </c>
      <c r="I23" s="6">
        <v>-4</v>
      </c>
      <c r="J23" s="9" t="s">
        <v>7</v>
      </c>
      <c r="K23" s="9" t="s">
        <v>70</v>
      </c>
      <c r="L23" s="9" t="s">
        <v>71</v>
      </c>
      <c r="M23" s="6">
        <v>0</v>
      </c>
      <c r="N23" s="6"/>
      <c r="O23" s="7">
        <v>43993</v>
      </c>
      <c r="P23" s="12">
        <v>37284</v>
      </c>
      <c r="Q23" s="25">
        <v>37284</v>
      </c>
      <c r="R23" s="8">
        <f t="shared" si="1"/>
        <v>2.5356451837771483E-2</v>
      </c>
      <c r="S23" s="4">
        <f>SUMIFS(RAW!P:P, RAW!B:B, "FREE", RAW!E:E,2,RAW!C:C,"AND")</f>
        <v>1470395</v>
      </c>
    </row>
    <row r="24" spans="1:19" x14ac:dyDescent="0.4">
      <c r="R24" s="8"/>
    </row>
    <row r="25" spans="1:19" x14ac:dyDescent="0.4">
      <c r="R25" s="8"/>
    </row>
    <row r="26" spans="1:19" x14ac:dyDescent="0.4">
      <c r="A26" s="4" t="s">
        <v>48</v>
      </c>
      <c r="B26" s="4" t="s">
        <v>49</v>
      </c>
      <c r="C26" s="4" t="s">
        <v>3</v>
      </c>
      <c r="D26" s="4">
        <v>2020</v>
      </c>
      <c r="E26" s="22">
        <v>3</v>
      </c>
      <c r="F26" s="24" t="s">
        <v>50</v>
      </c>
      <c r="G26" s="24" t="s">
        <v>50</v>
      </c>
      <c r="H26" s="6">
        <v>1</v>
      </c>
      <c r="I26" s="6" t="s">
        <v>81</v>
      </c>
      <c r="J26" s="9" t="s">
        <v>274</v>
      </c>
      <c r="K26" s="9" t="s">
        <v>778</v>
      </c>
      <c r="L26" s="9" t="s">
        <v>779</v>
      </c>
      <c r="M26" s="6">
        <v>0</v>
      </c>
      <c r="N26" s="6"/>
      <c r="O26" s="7">
        <v>44008</v>
      </c>
      <c r="P26" s="12">
        <v>126850</v>
      </c>
      <c r="Q26" s="25">
        <v>126850</v>
      </c>
      <c r="R26" s="8">
        <f t="shared" ref="R26:R35" si="2">Q26/S26</f>
        <v>7.0965074665776035E-2</v>
      </c>
      <c r="S26" s="4">
        <f>SUMIFS(RAW!P:P, RAW!B:B, "FREE", RAW!E:E,3,RAW!C:C,"AND")</f>
        <v>1787499</v>
      </c>
    </row>
    <row r="27" spans="1:19" x14ac:dyDescent="0.4">
      <c r="A27" s="4" t="s">
        <v>48</v>
      </c>
      <c r="B27" s="4" t="s">
        <v>49</v>
      </c>
      <c r="C27" s="4" t="s">
        <v>3</v>
      </c>
      <c r="D27" s="4">
        <v>2020</v>
      </c>
      <c r="E27" s="22">
        <v>3</v>
      </c>
      <c r="F27" s="24" t="s">
        <v>50</v>
      </c>
      <c r="G27" s="24" t="s">
        <v>50</v>
      </c>
      <c r="H27" s="6">
        <v>2</v>
      </c>
      <c r="I27" s="6">
        <v>-1</v>
      </c>
      <c r="J27" s="9" t="s">
        <v>23</v>
      </c>
      <c r="K27" s="9" t="s">
        <v>55</v>
      </c>
      <c r="L27" s="9" t="s">
        <v>55</v>
      </c>
      <c r="M27" s="6">
        <v>0</v>
      </c>
      <c r="N27" s="6" t="s">
        <v>56</v>
      </c>
      <c r="O27" s="7">
        <v>44005</v>
      </c>
      <c r="P27" s="12">
        <v>121660</v>
      </c>
      <c r="Q27" s="25">
        <v>121660</v>
      </c>
      <c r="R27" s="8">
        <f t="shared" si="2"/>
        <v>6.8061576537944909E-2</v>
      </c>
      <c r="S27" s="4">
        <f>SUMIFS(RAW!P:P, RAW!B:B, "FREE", RAW!E:E,3,RAW!C:C,"AND")</f>
        <v>1787499</v>
      </c>
    </row>
    <row r="28" spans="1:19" x14ac:dyDescent="0.4">
      <c r="A28" s="4" t="s">
        <v>48</v>
      </c>
      <c r="B28" s="4" t="s">
        <v>49</v>
      </c>
      <c r="C28" s="4" t="s">
        <v>3</v>
      </c>
      <c r="D28" s="4">
        <v>2020</v>
      </c>
      <c r="E28" s="22">
        <v>3</v>
      </c>
      <c r="F28" s="24" t="s">
        <v>50</v>
      </c>
      <c r="G28" s="24" t="s">
        <v>50</v>
      </c>
      <c r="H28" s="6">
        <v>3</v>
      </c>
      <c r="I28" s="6">
        <v>113</v>
      </c>
      <c r="J28" s="9" t="s">
        <v>8</v>
      </c>
      <c r="K28" s="9" t="s">
        <v>591</v>
      </c>
      <c r="L28" s="9" t="s">
        <v>592</v>
      </c>
      <c r="M28" s="6">
        <v>0</v>
      </c>
      <c r="N28" s="6"/>
      <c r="O28" s="7">
        <v>43999</v>
      </c>
      <c r="P28" s="12">
        <v>105420</v>
      </c>
      <c r="Q28" s="25">
        <v>105420</v>
      </c>
      <c r="R28" s="8">
        <f t="shared" si="2"/>
        <v>5.8976256769933857E-2</v>
      </c>
      <c r="S28" s="4">
        <f>SUMIFS(RAW!P:P, RAW!B:B, "FREE", RAW!E:E,3,RAW!C:C,"AND")</f>
        <v>1787499</v>
      </c>
    </row>
    <row r="29" spans="1:19" x14ac:dyDescent="0.4">
      <c r="A29" s="4" t="s">
        <v>48</v>
      </c>
      <c r="B29" s="4" t="s">
        <v>49</v>
      </c>
      <c r="C29" s="4" t="s">
        <v>3</v>
      </c>
      <c r="D29" s="4">
        <v>2020</v>
      </c>
      <c r="E29" s="22">
        <v>3</v>
      </c>
      <c r="F29" s="24" t="s">
        <v>50</v>
      </c>
      <c r="G29" s="24" t="s">
        <v>50</v>
      </c>
      <c r="H29" s="6">
        <v>4</v>
      </c>
      <c r="I29" s="6">
        <v>-2</v>
      </c>
      <c r="J29" s="9" t="s">
        <v>22</v>
      </c>
      <c r="K29" s="9" t="s">
        <v>63</v>
      </c>
      <c r="L29" s="9" t="s">
        <v>64</v>
      </c>
      <c r="M29" s="6">
        <v>0</v>
      </c>
      <c r="N29" s="6"/>
      <c r="O29" s="7">
        <v>44000</v>
      </c>
      <c r="P29" s="12">
        <v>87196</v>
      </c>
      <c r="Q29" s="25">
        <v>87196</v>
      </c>
      <c r="R29" s="8">
        <f t="shared" si="2"/>
        <v>4.8781006311052484E-2</v>
      </c>
      <c r="S29" s="4">
        <f>SUMIFS(RAW!P:P, RAW!B:B, "FREE", RAW!E:E,3,RAW!C:C,"AND")</f>
        <v>1787499</v>
      </c>
    </row>
    <row r="30" spans="1:19" x14ac:dyDescent="0.4">
      <c r="A30" s="4" t="s">
        <v>48</v>
      </c>
      <c r="B30" s="4" t="s">
        <v>49</v>
      </c>
      <c r="C30" s="4" t="s">
        <v>3</v>
      </c>
      <c r="D30" s="4">
        <v>2020</v>
      </c>
      <c r="E30" s="22">
        <v>3</v>
      </c>
      <c r="F30" s="24" t="s">
        <v>50</v>
      </c>
      <c r="G30" s="24" t="s">
        <v>50</v>
      </c>
      <c r="H30" s="6">
        <v>5</v>
      </c>
      <c r="I30" s="6">
        <v>2</v>
      </c>
      <c r="J30" s="9" t="s">
        <v>10</v>
      </c>
      <c r="K30" s="9" t="s">
        <v>66</v>
      </c>
      <c r="L30" s="9" t="s">
        <v>67</v>
      </c>
      <c r="M30" s="6">
        <v>0</v>
      </c>
      <c r="N30" s="6" t="s">
        <v>68</v>
      </c>
      <c r="O30" s="7">
        <v>44007</v>
      </c>
      <c r="P30" s="12">
        <v>83132</v>
      </c>
      <c r="Q30" s="25">
        <v>83132</v>
      </c>
      <c r="R30" s="8">
        <f t="shared" si="2"/>
        <v>4.6507438605560059E-2</v>
      </c>
      <c r="S30" s="4">
        <f>SUMIFS(RAW!P:P, RAW!B:B, "FREE", RAW!E:E,3,RAW!C:C,"AND")</f>
        <v>1787499</v>
      </c>
    </row>
    <row r="31" spans="1:19" x14ac:dyDescent="0.4">
      <c r="A31" s="4" t="s">
        <v>48</v>
      </c>
      <c r="B31" s="4" t="s">
        <v>49</v>
      </c>
      <c r="C31" s="4" t="s">
        <v>3</v>
      </c>
      <c r="D31" s="4">
        <v>2020</v>
      </c>
      <c r="E31" s="22">
        <v>3</v>
      </c>
      <c r="F31" s="24" t="s">
        <v>50</v>
      </c>
      <c r="G31" s="24" t="s">
        <v>50</v>
      </c>
      <c r="H31" s="6">
        <v>6</v>
      </c>
      <c r="I31" s="6">
        <v>25</v>
      </c>
      <c r="J31" s="9" t="s">
        <v>22</v>
      </c>
      <c r="K31" s="9" t="s">
        <v>485</v>
      </c>
      <c r="L31" s="9" t="s">
        <v>486</v>
      </c>
      <c r="M31" s="6">
        <v>0</v>
      </c>
      <c r="N31" s="6"/>
      <c r="O31" s="7">
        <v>43927</v>
      </c>
      <c r="P31" s="12">
        <v>59380</v>
      </c>
      <c r="Q31" s="25">
        <v>59380</v>
      </c>
      <c r="R31" s="8">
        <f t="shared" si="2"/>
        <v>3.3219599003971471E-2</v>
      </c>
      <c r="S31" s="4">
        <f>SUMIFS(RAW!P:P, RAW!B:B, "FREE", RAW!E:E,3,RAW!C:C,"AND")</f>
        <v>1787499</v>
      </c>
    </row>
    <row r="32" spans="1:19" x14ac:dyDescent="0.4">
      <c r="A32" s="4" t="s">
        <v>48</v>
      </c>
      <c r="B32" s="4" t="s">
        <v>49</v>
      </c>
      <c r="C32" s="4" t="s">
        <v>3</v>
      </c>
      <c r="D32" s="4">
        <v>2020</v>
      </c>
      <c r="E32" s="22">
        <v>3</v>
      </c>
      <c r="F32" s="24" t="s">
        <v>50</v>
      </c>
      <c r="G32" s="24" t="s">
        <v>50</v>
      </c>
      <c r="H32" s="6">
        <v>7</v>
      </c>
      <c r="I32" s="6" t="s">
        <v>81</v>
      </c>
      <c r="J32" s="9" t="s">
        <v>11</v>
      </c>
      <c r="K32" s="9" t="s">
        <v>781</v>
      </c>
      <c r="L32" s="9" t="s">
        <v>782</v>
      </c>
      <c r="M32" s="6">
        <v>0</v>
      </c>
      <c r="N32" s="6"/>
      <c r="O32" s="7">
        <v>44007</v>
      </c>
      <c r="P32" s="12">
        <v>44549</v>
      </c>
      <c r="Q32" s="25">
        <v>44549</v>
      </c>
      <c r="R32" s="8">
        <f t="shared" si="2"/>
        <v>2.4922531425192407E-2</v>
      </c>
      <c r="S32" s="4">
        <f>SUMIFS(RAW!P:P, RAW!B:B, "FREE", RAW!E:E,3,RAW!C:C,"AND")</f>
        <v>1787499</v>
      </c>
    </row>
    <row r="33" spans="1:19" x14ac:dyDescent="0.4">
      <c r="A33" s="4" t="s">
        <v>48</v>
      </c>
      <c r="B33" s="4" t="s">
        <v>49</v>
      </c>
      <c r="C33" s="4" t="s">
        <v>3</v>
      </c>
      <c r="D33" s="4">
        <v>2020</v>
      </c>
      <c r="E33" s="22">
        <v>3</v>
      </c>
      <c r="F33" s="24" t="s">
        <v>50</v>
      </c>
      <c r="G33" s="24" t="s">
        <v>50</v>
      </c>
      <c r="H33" s="6">
        <v>8</v>
      </c>
      <c r="I33" s="6">
        <v>2</v>
      </c>
      <c r="J33" s="9" t="s">
        <v>7</v>
      </c>
      <c r="K33" s="9" t="s">
        <v>70</v>
      </c>
      <c r="L33" s="9" t="s">
        <v>71</v>
      </c>
      <c r="M33" s="6">
        <v>0</v>
      </c>
      <c r="N33" s="6"/>
      <c r="O33" s="7">
        <v>43993</v>
      </c>
      <c r="P33" s="12">
        <v>41689</v>
      </c>
      <c r="Q33" s="25">
        <v>41689</v>
      </c>
      <c r="R33" s="8">
        <f t="shared" si="2"/>
        <v>2.332253053008701E-2</v>
      </c>
      <c r="S33" s="4">
        <f>SUMIFS(RAW!P:P, RAW!B:B, "FREE", RAW!E:E,3,RAW!C:C,"AND")</f>
        <v>1787499</v>
      </c>
    </row>
    <row r="34" spans="1:19" x14ac:dyDescent="0.4">
      <c r="A34" s="4" t="s">
        <v>48</v>
      </c>
      <c r="B34" s="4" t="s">
        <v>49</v>
      </c>
      <c r="C34" s="4" t="s">
        <v>3</v>
      </c>
      <c r="D34" s="4">
        <v>2020</v>
      </c>
      <c r="E34" s="22">
        <v>3</v>
      </c>
      <c r="F34" s="24" t="s">
        <v>50</v>
      </c>
      <c r="G34" s="24" t="s">
        <v>50</v>
      </c>
      <c r="H34" s="6">
        <v>9</v>
      </c>
      <c r="I34" s="6">
        <v>-1</v>
      </c>
      <c r="J34" s="9" t="s">
        <v>22</v>
      </c>
      <c r="K34" s="9" t="s">
        <v>85</v>
      </c>
      <c r="L34" s="9" t="s">
        <v>86</v>
      </c>
      <c r="M34" s="6">
        <v>0</v>
      </c>
      <c r="N34" s="6"/>
      <c r="O34" s="7">
        <v>44007</v>
      </c>
      <c r="P34" s="12">
        <v>40890</v>
      </c>
      <c r="Q34" s="25">
        <v>40890</v>
      </c>
      <c r="R34" s="8">
        <f t="shared" si="2"/>
        <v>2.2875537273027845E-2</v>
      </c>
      <c r="S34" s="4">
        <f>SUMIFS(RAW!P:P, RAW!B:B, "FREE", RAW!E:E,3,RAW!C:C,"AND")</f>
        <v>1787499</v>
      </c>
    </row>
    <row r="35" spans="1:19" x14ac:dyDescent="0.4">
      <c r="A35" s="4" t="s">
        <v>48</v>
      </c>
      <c r="B35" s="4" t="s">
        <v>49</v>
      </c>
      <c r="C35" s="4" t="s">
        <v>3</v>
      </c>
      <c r="D35" s="4">
        <v>2020</v>
      </c>
      <c r="E35" s="22">
        <v>3</v>
      </c>
      <c r="F35" s="24" t="s">
        <v>50</v>
      </c>
      <c r="G35" s="24" t="s">
        <v>50</v>
      </c>
      <c r="H35" s="6">
        <v>10</v>
      </c>
      <c r="I35" s="6">
        <v>3</v>
      </c>
      <c r="J35" s="9" t="s">
        <v>22</v>
      </c>
      <c r="K35" s="9" t="s">
        <v>474</v>
      </c>
      <c r="L35" s="9" t="s">
        <v>475</v>
      </c>
      <c r="M35" s="6">
        <v>0</v>
      </c>
      <c r="N35" s="6"/>
      <c r="O35" s="7">
        <v>43958</v>
      </c>
      <c r="P35" s="12">
        <v>38396</v>
      </c>
      <c r="Q35" s="25">
        <v>38396</v>
      </c>
      <c r="R35" s="8">
        <f t="shared" si="2"/>
        <v>2.1480291737226147E-2</v>
      </c>
      <c r="S35" s="4">
        <f>SUMIFS(RAW!P:P, RAW!B:B, "FREE", RAW!E:E,3,RAW!C:C,"AND")</f>
        <v>1787499</v>
      </c>
    </row>
    <row r="36" spans="1:19" x14ac:dyDescent="0.4">
      <c r="R36" s="8"/>
    </row>
    <row r="37" spans="1:19" x14ac:dyDescent="0.4">
      <c r="R37" s="8"/>
    </row>
    <row r="38" spans="1:19" x14ac:dyDescent="0.4">
      <c r="A38" s="4" t="s">
        <v>48</v>
      </c>
      <c r="B38" s="4" t="s">
        <v>49</v>
      </c>
      <c r="C38" s="4" t="s">
        <v>3</v>
      </c>
      <c r="D38" s="4">
        <v>2020</v>
      </c>
      <c r="E38" s="22">
        <v>4</v>
      </c>
      <c r="F38" s="24" t="s">
        <v>50</v>
      </c>
      <c r="G38" s="24" t="s">
        <v>50</v>
      </c>
      <c r="H38" s="6">
        <v>1</v>
      </c>
      <c r="I38" s="6">
        <v>6</v>
      </c>
      <c r="J38" s="9" t="s">
        <v>11</v>
      </c>
      <c r="K38" s="9" t="s">
        <v>781</v>
      </c>
      <c r="L38" s="9" t="s">
        <v>782</v>
      </c>
      <c r="M38" s="6">
        <v>0</v>
      </c>
      <c r="N38" s="6"/>
      <c r="O38" s="7">
        <v>44007</v>
      </c>
      <c r="P38" s="12">
        <v>252417</v>
      </c>
      <c r="Q38" s="25">
        <v>252417</v>
      </c>
      <c r="R38" s="8">
        <f t="shared" ref="R38:R47" si="3">Q38/S38</f>
        <v>0.14425905901878441</v>
      </c>
      <c r="S38" s="4">
        <f>SUMIFS(RAW!P:P, RAW!B:B, "FREE", RAW!E:E,4,RAW!C:C,"AND")</f>
        <v>1749748</v>
      </c>
    </row>
    <row r="39" spans="1:19" x14ac:dyDescent="0.4">
      <c r="A39" s="4" t="s">
        <v>48</v>
      </c>
      <c r="B39" s="4" t="s">
        <v>49</v>
      </c>
      <c r="C39" s="4" t="s">
        <v>3</v>
      </c>
      <c r="D39" s="4">
        <v>2020</v>
      </c>
      <c r="E39" s="22">
        <v>4</v>
      </c>
      <c r="F39" s="24" t="s">
        <v>50</v>
      </c>
      <c r="G39" s="24" t="s">
        <v>50</v>
      </c>
      <c r="H39" s="6">
        <v>2</v>
      </c>
      <c r="I39" s="6">
        <v>1</v>
      </c>
      <c r="J39" s="9" t="s">
        <v>8</v>
      </c>
      <c r="K39" s="9" t="s">
        <v>591</v>
      </c>
      <c r="L39" s="9" t="s">
        <v>592</v>
      </c>
      <c r="M39" s="6">
        <v>0</v>
      </c>
      <c r="N39" s="6"/>
      <c r="O39" s="7">
        <v>43999</v>
      </c>
      <c r="P39" s="12">
        <v>138873</v>
      </c>
      <c r="Q39" s="25">
        <v>138873</v>
      </c>
      <c r="R39" s="8">
        <f t="shared" si="3"/>
        <v>7.9367428909763005E-2</v>
      </c>
      <c r="S39" s="4">
        <f>SUMIFS(RAW!P:P, RAW!B:B, "FREE", RAW!E:E,4,RAW!C:C,"AND")</f>
        <v>1749748</v>
      </c>
    </row>
    <row r="40" spans="1:19" x14ac:dyDescent="0.4">
      <c r="A40" s="4" t="s">
        <v>48</v>
      </c>
      <c r="B40" s="4" t="s">
        <v>49</v>
      </c>
      <c r="C40" s="4" t="s">
        <v>3</v>
      </c>
      <c r="D40" s="4">
        <v>2020</v>
      </c>
      <c r="E40" s="22">
        <v>4</v>
      </c>
      <c r="F40" s="24" t="s">
        <v>50</v>
      </c>
      <c r="G40" s="24" t="s">
        <v>50</v>
      </c>
      <c r="H40" s="6">
        <v>3</v>
      </c>
      <c r="I40" s="6">
        <v>1</v>
      </c>
      <c r="J40" s="9" t="s">
        <v>22</v>
      </c>
      <c r="K40" s="9" t="s">
        <v>63</v>
      </c>
      <c r="L40" s="9" t="s">
        <v>64</v>
      </c>
      <c r="M40" s="6">
        <v>0</v>
      </c>
      <c r="N40" s="6"/>
      <c r="O40" s="7">
        <v>44000</v>
      </c>
      <c r="P40" s="12">
        <v>107795</v>
      </c>
      <c r="Q40" s="25">
        <v>107795</v>
      </c>
      <c r="R40" s="8">
        <f t="shared" si="3"/>
        <v>6.1606014123176595E-2</v>
      </c>
      <c r="S40" s="4">
        <f>SUMIFS(RAW!P:P, RAW!B:B, "FREE", RAW!E:E,4,RAW!C:C,"AND")</f>
        <v>1749748</v>
      </c>
    </row>
    <row r="41" spans="1:19" x14ac:dyDescent="0.4">
      <c r="A41" s="4" t="s">
        <v>48</v>
      </c>
      <c r="B41" s="4" t="s">
        <v>49</v>
      </c>
      <c r="C41" s="4" t="s">
        <v>3</v>
      </c>
      <c r="D41" s="4">
        <v>2020</v>
      </c>
      <c r="E41" s="22">
        <v>4</v>
      </c>
      <c r="F41" s="24" t="s">
        <v>50</v>
      </c>
      <c r="G41" s="24" t="s">
        <v>50</v>
      </c>
      <c r="H41" s="6">
        <v>4</v>
      </c>
      <c r="I41" s="6">
        <v>-2</v>
      </c>
      <c r="J41" s="9" t="s">
        <v>23</v>
      </c>
      <c r="K41" s="9" t="s">
        <v>55</v>
      </c>
      <c r="L41" s="9" t="s">
        <v>55</v>
      </c>
      <c r="M41" s="6">
        <v>0</v>
      </c>
      <c r="N41" s="6" t="s">
        <v>56</v>
      </c>
      <c r="O41" s="7">
        <v>44005</v>
      </c>
      <c r="P41" s="12">
        <v>58837</v>
      </c>
      <c r="Q41" s="25">
        <v>58837</v>
      </c>
      <c r="R41" s="8">
        <f t="shared" si="3"/>
        <v>3.3625984998982714E-2</v>
      </c>
      <c r="S41" s="4">
        <f>SUMIFS(RAW!P:P, RAW!B:B, "FREE", RAW!E:E,4,RAW!C:C,"AND")</f>
        <v>1749748</v>
      </c>
    </row>
    <row r="42" spans="1:19" x14ac:dyDescent="0.4">
      <c r="A42" s="4" t="s">
        <v>48</v>
      </c>
      <c r="B42" s="4" t="s">
        <v>49</v>
      </c>
      <c r="C42" s="4" t="s">
        <v>3</v>
      </c>
      <c r="D42" s="4">
        <v>2020</v>
      </c>
      <c r="E42" s="22">
        <v>4</v>
      </c>
      <c r="F42" s="24" t="s">
        <v>50</v>
      </c>
      <c r="G42" s="24" t="s">
        <v>50</v>
      </c>
      <c r="H42" s="6">
        <v>5</v>
      </c>
      <c r="I42" s="6" t="s">
        <v>62</v>
      </c>
      <c r="J42" s="9" t="s">
        <v>10</v>
      </c>
      <c r="K42" s="9" t="s">
        <v>66</v>
      </c>
      <c r="L42" s="9" t="s">
        <v>67</v>
      </c>
      <c r="M42" s="6">
        <v>0</v>
      </c>
      <c r="N42" s="6" t="s">
        <v>68</v>
      </c>
      <c r="O42" s="7">
        <v>44007</v>
      </c>
      <c r="P42" s="12">
        <v>44755</v>
      </c>
      <c r="Q42" s="25">
        <v>44755</v>
      </c>
      <c r="R42" s="8">
        <f t="shared" si="3"/>
        <v>2.5577968941813335E-2</v>
      </c>
      <c r="S42" s="4">
        <f>SUMIFS(RAW!P:P, RAW!B:B, "FREE", RAW!E:E,4,RAW!C:C,"AND")</f>
        <v>1749748</v>
      </c>
    </row>
    <row r="43" spans="1:19" x14ac:dyDescent="0.4">
      <c r="A43" s="4" t="s">
        <v>48</v>
      </c>
      <c r="B43" s="4" t="s">
        <v>49</v>
      </c>
      <c r="C43" s="4" t="s">
        <v>3</v>
      </c>
      <c r="D43" s="4">
        <v>2020</v>
      </c>
      <c r="E43" s="22">
        <v>4</v>
      </c>
      <c r="F43" s="24" t="s">
        <v>50</v>
      </c>
      <c r="G43" s="24" t="s">
        <v>50</v>
      </c>
      <c r="H43" s="6">
        <v>6</v>
      </c>
      <c r="I43" s="6">
        <v>102</v>
      </c>
      <c r="J43" s="9" t="s">
        <v>145</v>
      </c>
      <c r="K43" s="9" t="s">
        <v>146</v>
      </c>
      <c r="L43" s="9" t="s">
        <v>125</v>
      </c>
      <c r="M43" s="6">
        <v>0</v>
      </c>
      <c r="N43" s="6"/>
      <c r="O43" s="7">
        <v>44000</v>
      </c>
      <c r="P43" s="12">
        <v>41126</v>
      </c>
      <c r="Q43" s="25">
        <v>41126</v>
      </c>
      <c r="R43" s="8">
        <f t="shared" si="3"/>
        <v>2.3503955998235175E-2</v>
      </c>
      <c r="S43" s="4">
        <f>SUMIFS(RAW!P:P, RAW!B:B, "FREE", RAW!E:E,4,RAW!C:C,"AND")</f>
        <v>1749748</v>
      </c>
    </row>
    <row r="44" spans="1:19" x14ac:dyDescent="0.4">
      <c r="A44" s="4" t="s">
        <v>48</v>
      </c>
      <c r="B44" s="4" t="s">
        <v>49</v>
      </c>
      <c r="C44" s="4" t="s">
        <v>3</v>
      </c>
      <c r="D44" s="4">
        <v>2020</v>
      </c>
      <c r="E44" s="22">
        <v>4</v>
      </c>
      <c r="F44" s="24" t="s">
        <v>50</v>
      </c>
      <c r="G44" s="24" t="s">
        <v>50</v>
      </c>
      <c r="H44" s="6">
        <v>7</v>
      </c>
      <c r="I44" s="6">
        <v>1</v>
      </c>
      <c r="J44" s="9" t="s">
        <v>7</v>
      </c>
      <c r="K44" s="9" t="s">
        <v>70</v>
      </c>
      <c r="L44" s="9" t="s">
        <v>71</v>
      </c>
      <c r="M44" s="6">
        <v>0</v>
      </c>
      <c r="N44" s="6"/>
      <c r="O44" s="7">
        <v>43993</v>
      </c>
      <c r="P44" s="12">
        <v>37440</v>
      </c>
      <c r="Q44" s="25">
        <v>37440</v>
      </c>
      <c r="R44" s="8">
        <f t="shared" si="3"/>
        <v>2.1397366935124371E-2</v>
      </c>
      <c r="S44" s="4">
        <f>SUMIFS(RAW!P:P, RAW!B:B, "FREE", RAW!E:E,4,RAW!C:C,"AND")</f>
        <v>1749748</v>
      </c>
    </row>
    <row r="45" spans="1:19" x14ac:dyDescent="0.4">
      <c r="A45" s="4" t="s">
        <v>48</v>
      </c>
      <c r="B45" s="4" t="s">
        <v>49</v>
      </c>
      <c r="C45" s="4" t="s">
        <v>3</v>
      </c>
      <c r="D45" s="4">
        <v>2020</v>
      </c>
      <c r="E45" s="22">
        <v>4</v>
      </c>
      <c r="F45" s="24" t="s">
        <v>50</v>
      </c>
      <c r="G45" s="24" t="s">
        <v>50</v>
      </c>
      <c r="H45" s="6">
        <v>8</v>
      </c>
      <c r="I45" s="6">
        <v>8</v>
      </c>
      <c r="J45" s="9" t="s">
        <v>21</v>
      </c>
      <c r="K45" s="9" t="s">
        <v>243</v>
      </c>
      <c r="L45" s="9" t="s">
        <v>244</v>
      </c>
      <c r="M45" s="6">
        <v>0</v>
      </c>
      <c r="N45" s="6"/>
      <c r="O45" s="7">
        <v>43923</v>
      </c>
      <c r="P45" s="12">
        <v>35192</v>
      </c>
      <c r="Q45" s="25">
        <v>35192</v>
      </c>
      <c r="R45" s="8">
        <f t="shared" si="3"/>
        <v>2.0112610501626521E-2</v>
      </c>
      <c r="S45" s="4">
        <f>SUMIFS(RAW!P:P, RAW!B:B, "FREE", RAW!E:E,4,RAW!C:C,"AND")</f>
        <v>1749748</v>
      </c>
    </row>
    <row r="46" spans="1:19" x14ac:dyDescent="0.4">
      <c r="A46" s="4" t="s">
        <v>48</v>
      </c>
      <c r="B46" s="4" t="s">
        <v>49</v>
      </c>
      <c r="C46" s="4" t="s">
        <v>3</v>
      </c>
      <c r="D46" s="4">
        <v>2020</v>
      </c>
      <c r="E46" s="22">
        <v>4</v>
      </c>
      <c r="F46" s="24" t="s">
        <v>50</v>
      </c>
      <c r="G46" s="24" t="s">
        <v>50</v>
      </c>
      <c r="H46" s="6">
        <v>9</v>
      </c>
      <c r="I46" s="6">
        <v>179</v>
      </c>
      <c r="J46" s="9" t="s">
        <v>274</v>
      </c>
      <c r="K46" s="9" t="s">
        <v>924</v>
      </c>
      <c r="L46" s="9" t="s">
        <v>92</v>
      </c>
      <c r="M46" s="6">
        <v>0</v>
      </c>
      <c r="N46" s="6"/>
      <c r="O46" s="7">
        <v>43979</v>
      </c>
      <c r="P46" s="12">
        <v>32567</v>
      </c>
      <c r="Q46" s="25">
        <v>32567</v>
      </c>
      <c r="R46" s="8">
        <f t="shared" si="3"/>
        <v>1.8612394470518039E-2</v>
      </c>
      <c r="S46" s="4">
        <f>SUMIFS(RAW!P:P, RAW!B:B, "FREE", RAW!E:E,4,RAW!C:C,"AND")</f>
        <v>1749748</v>
      </c>
    </row>
    <row r="47" spans="1:19" x14ac:dyDescent="0.4">
      <c r="A47" s="4" t="s">
        <v>48</v>
      </c>
      <c r="B47" s="4" t="s">
        <v>49</v>
      </c>
      <c r="C47" s="4" t="s">
        <v>3</v>
      </c>
      <c r="D47" s="4">
        <v>2020</v>
      </c>
      <c r="E47" s="22">
        <v>4</v>
      </c>
      <c r="F47" s="24" t="s">
        <v>50</v>
      </c>
      <c r="G47" s="24" t="s">
        <v>50</v>
      </c>
      <c r="H47" s="6">
        <v>10</v>
      </c>
      <c r="I47" s="6">
        <v>14</v>
      </c>
      <c r="J47" s="9" t="s">
        <v>23</v>
      </c>
      <c r="K47" s="9" t="s">
        <v>130</v>
      </c>
      <c r="L47" s="9" t="s">
        <v>71</v>
      </c>
      <c r="M47" s="6">
        <v>0</v>
      </c>
      <c r="N47" s="6" t="s">
        <v>131</v>
      </c>
      <c r="O47" s="7">
        <v>44000</v>
      </c>
      <c r="P47" s="12">
        <v>30672</v>
      </c>
      <c r="Q47" s="25">
        <v>30672</v>
      </c>
      <c r="R47" s="8">
        <f t="shared" si="3"/>
        <v>1.7529381373774966E-2</v>
      </c>
      <c r="S47" s="4">
        <f>SUMIFS(RAW!P:P, RAW!B:B, "FREE", RAW!E:E,4,RAW!C:C,"AND")</f>
        <v>1749748</v>
      </c>
    </row>
    <row r="48" spans="1:19" x14ac:dyDescent="0.4">
      <c r="R48" s="8"/>
    </row>
    <row r="49" spans="1:19" x14ac:dyDescent="0.4">
      <c r="R49" s="8"/>
    </row>
    <row r="50" spans="1:19" x14ac:dyDescent="0.4">
      <c r="A50" s="4" t="s">
        <v>48</v>
      </c>
      <c r="B50" s="4" t="s">
        <v>49</v>
      </c>
      <c r="C50" s="4" t="s">
        <v>3</v>
      </c>
      <c r="D50" s="4">
        <v>2020</v>
      </c>
      <c r="E50" s="22">
        <v>5</v>
      </c>
      <c r="F50" s="24" t="s">
        <v>50</v>
      </c>
      <c r="G50" s="24" t="s">
        <v>50</v>
      </c>
      <c r="H50" s="6">
        <v>1</v>
      </c>
      <c r="I50" s="6">
        <v>2</v>
      </c>
      <c r="J50" s="9" t="s">
        <v>22</v>
      </c>
      <c r="K50" s="9" t="s">
        <v>63</v>
      </c>
      <c r="L50" s="9" t="s">
        <v>64</v>
      </c>
      <c r="M50" s="6">
        <v>0</v>
      </c>
      <c r="N50" s="6"/>
      <c r="O50" s="7">
        <v>44000</v>
      </c>
      <c r="P50" s="12">
        <v>191624</v>
      </c>
      <c r="Q50" s="25">
        <v>191624</v>
      </c>
      <c r="R50" s="8">
        <f t="shared" ref="R50:R59" si="4">Q50/S50</f>
        <v>0.10669939262463222</v>
      </c>
      <c r="S50" s="4">
        <f>SUMIFS(RAW!P:P, RAW!B:B, "FREE", RAW!E:E,5,RAW!C:C,"AND")</f>
        <v>1795924</v>
      </c>
    </row>
    <row r="51" spans="1:19" x14ac:dyDescent="0.4">
      <c r="A51" s="4" t="s">
        <v>48</v>
      </c>
      <c r="B51" s="4" t="s">
        <v>49</v>
      </c>
      <c r="C51" s="4" t="s">
        <v>3</v>
      </c>
      <c r="D51" s="4">
        <v>2020</v>
      </c>
      <c r="E51" s="22">
        <v>5</v>
      </c>
      <c r="F51" s="24" t="s">
        <v>50</v>
      </c>
      <c r="G51" s="24" t="s">
        <v>50</v>
      </c>
      <c r="H51" s="6">
        <v>2</v>
      </c>
      <c r="I51" s="6">
        <v>36</v>
      </c>
      <c r="J51" s="9" t="s">
        <v>58</v>
      </c>
      <c r="K51" s="9" t="s">
        <v>59</v>
      </c>
      <c r="L51" s="9" t="s">
        <v>60</v>
      </c>
      <c r="M51" s="6">
        <v>0</v>
      </c>
      <c r="N51" s="6"/>
      <c r="O51" s="7">
        <v>43958</v>
      </c>
      <c r="P51" s="12">
        <v>133897</v>
      </c>
      <c r="Q51" s="25">
        <v>133897</v>
      </c>
      <c r="R51" s="8">
        <f t="shared" si="4"/>
        <v>7.4556050256024201E-2</v>
      </c>
      <c r="S51" s="4">
        <f>SUMIFS(RAW!P:P, RAW!B:B, "FREE", RAW!E:E,5,RAW!C:C,"AND")</f>
        <v>1795924</v>
      </c>
    </row>
    <row r="52" spans="1:19" x14ac:dyDescent="0.4">
      <c r="A52" s="4" t="s">
        <v>48</v>
      </c>
      <c r="B52" s="4" t="s">
        <v>49</v>
      </c>
      <c r="C52" s="4" t="s">
        <v>3</v>
      </c>
      <c r="D52" s="4">
        <v>2020</v>
      </c>
      <c r="E52" s="22">
        <v>5</v>
      </c>
      <c r="F52" s="24" t="s">
        <v>50</v>
      </c>
      <c r="G52" s="24" t="s">
        <v>50</v>
      </c>
      <c r="H52" s="6">
        <v>3</v>
      </c>
      <c r="I52" s="6">
        <v>33</v>
      </c>
      <c r="J52" s="9" t="s">
        <v>155</v>
      </c>
      <c r="K52" s="9" t="s">
        <v>156</v>
      </c>
      <c r="L52" s="9" t="s">
        <v>157</v>
      </c>
      <c r="M52" s="6">
        <v>0</v>
      </c>
      <c r="N52" s="6" t="s">
        <v>158</v>
      </c>
      <c r="O52" s="7">
        <v>44010</v>
      </c>
      <c r="P52" s="12">
        <v>111379</v>
      </c>
      <c r="Q52" s="25">
        <v>111379</v>
      </c>
      <c r="R52" s="8">
        <f t="shared" si="4"/>
        <v>6.2017657762800653E-2</v>
      </c>
      <c r="S52" s="4">
        <f>SUMIFS(RAW!P:P, RAW!B:B, "FREE", RAW!E:E,5,RAW!C:C,"AND")</f>
        <v>1795924</v>
      </c>
    </row>
    <row r="53" spans="1:19" x14ac:dyDescent="0.4">
      <c r="A53" s="4" t="s">
        <v>48</v>
      </c>
      <c r="B53" s="4" t="s">
        <v>49</v>
      </c>
      <c r="C53" s="4" t="s">
        <v>3</v>
      </c>
      <c r="D53" s="4">
        <v>2020</v>
      </c>
      <c r="E53" s="22">
        <v>5</v>
      </c>
      <c r="F53" s="24" t="s">
        <v>50</v>
      </c>
      <c r="G53" s="24" t="s">
        <v>50</v>
      </c>
      <c r="H53" s="6">
        <v>4</v>
      </c>
      <c r="I53" s="6" t="s">
        <v>81</v>
      </c>
      <c r="J53" s="9" t="s">
        <v>22</v>
      </c>
      <c r="K53" s="9" t="s">
        <v>508</v>
      </c>
      <c r="L53" s="9" t="s">
        <v>508</v>
      </c>
      <c r="M53" s="6">
        <v>0</v>
      </c>
      <c r="N53" s="6"/>
      <c r="O53" s="7">
        <v>43998</v>
      </c>
      <c r="P53" s="12">
        <v>61748</v>
      </c>
      <c r="Q53" s="25">
        <v>61748</v>
      </c>
      <c r="R53" s="8">
        <f t="shared" si="4"/>
        <v>3.4382301255509701E-2</v>
      </c>
      <c r="S53" s="4">
        <f>SUMIFS(RAW!P:P, RAW!B:B, "FREE", RAW!E:E,5,RAW!C:C,"AND")</f>
        <v>1795924</v>
      </c>
    </row>
    <row r="54" spans="1:19" x14ac:dyDescent="0.4">
      <c r="A54" s="4" t="s">
        <v>48</v>
      </c>
      <c r="B54" s="4" t="s">
        <v>49</v>
      </c>
      <c r="C54" s="4" t="s">
        <v>3</v>
      </c>
      <c r="D54" s="4">
        <v>2020</v>
      </c>
      <c r="E54" s="22">
        <v>5</v>
      </c>
      <c r="F54" s="24" t="s">
        <v>50</v>
      </c>
      <c r="G54" s="24" t="s">
        <v>50</v>
      </c>
      <c r="H54" s="6">
        <v>5</v>
      </c>
      <c r="I54" s="6">
        <v>138</v>
      </c>
      <c r="J54" s="9" t="s">
        <v>11</v>
      </c>
      <c r="K54" s="9" t="s">
        <v>986</v>
      </c>
      <c r="L54" s="9" t="s">
        <v>103</v>
      </c>
      <c r="M54" s="6">
        <v>0</v>
      </c>
      <c r="N54" s="6"/>
      <c r="O54" s="7">
        <v>44008</v>
      </c>
      <c r="P54" s="12">
        <v>58105</v>
      </c>
      <c r="Q54" s="25">
        <v>58105</v>
      </c>
      <c r="R54" s="8">
        <f t="shared" si="4"/>
        <v>3.2353818981204104E-2</v>
      </c>
      <c r="S54" s="4">
        <f>SUMIFS(RAW!P:P, RAW!B:B, "FREE", RAW!E:E,5,RAW!C:C,"AND")</f>
        <v>1795924</v>
      </c>
    </row>
    <row r="55" spans="1:19" x14ac:dyDescent="0.4">
      <c r="A55" s="4" t="s">
        <v>48</v>
      </c>
      <c r="B55" s="4" t="s">
        <v>49</v>
      </c>
      <c r="C55" s="4" t="s">
        <v>3</v>
      </c>
      <c r="D55" s="4">
        <v>2020</v>
      </c>
      <c r="E55" s="22">
        <v>5</v>
      </c>
      <c r="F55" s="24" t="s">
        <v>50</v>
      </c>
      <c r="G55" s="24" t="s">
        <v>50</v>
      </c>
      <c r="H55" s="6">
        <v>6</v>
      </c>
      <c r="I55" s="6">
        <v>1</v>
      </c>
      <c r="J55" s="9" t="s">
        <v>7</v>
      </c>
      <c r="K55" s="9" t="s">
        <v>70</v>
      </c>
      <c r="L55" s="9" t="s">
        <v>71</v>
      </c>
      <c r="M55" s="6">
        <v>0</v>
      </c>
      <c r="N55" s="6"/>
      <c r="O55" s="7">
        <v>43993</v>
      </c>
      <c r="P55" s="12">
        <v>49848</v>
      </c>
      <c r="Q55" s="25">
        <v>49848</v>
      </c>
      <c r="R55" s="8">
        <f t="shared" si="4"/>
        <v>2.7756185673781297E-2</v>
      </c>
      <c r="S55" s="4">
        <f>SUMIFS(RAW!P:P, RAW!B:B, "FREE", RAW!E:E,5,RAW!C:C,"AND")</f>
        <v>1795924</v>
      </c>
    </row>
    <row r="56" spans="1:19" x14ac:dyDescent="0.4">
      <c r="A56" s="4" t="s">
        <v>48</v>
      </c>
      <c r="B56" s="4" t="s">
        <v>49</v>
      </c>
      <c r="C56" s="4" t="s">
        <v>3</v>
      </c>
      <c r="D56" s="4">
        <v>2020</v>
      </c>
      <c r="E56" s="22">
        <v>5</v>
      </c>
      <c r="F56" s="24" t="s">
        <v>50</v>
      </c>
      <c r="G56" s="24" t="s">
        <v>50</v>
      </c>
      <c r="H56" s="6">
        <v>7</v>
      </c>
      <c r="I56" s="6">
        <v>19</v>
      </c>
      <c r="J56" s="9" t="s">
        <v>58</v>
      </c>
      <c r="K56" s="9" t="s">
        <v>497</v>
      </c>
      <c r="L56" s="9" t="s">
        <v>92</v>
      </c>
      <c r="M56" s="6">
        <v>0</v>
      </c>
      <c r="N56" s="6"/>
      <c r="O56" s="7">
        <v>43966</v>
      </c>
      <c r="P56" s="12">
        <v>49657</v>
      </c>
      <c r="Q56" s="25">
        <v>49657</v>
      </c>
      <c r="R56" s="8">
        <f t="shared" si="4"/>
        <v>2.7649833734612377E-2</v>
      </c>
      <c r="S56" s="4">
        <f>SUMIFS(RAW!P:P, RAW!B:B, "FREE", RAW!E:E,5,RAW!C:C,"AND")</f>
        <v>1795924</v>
      </c>
    </row>
    <row r="57" spans="1:19" x14ac:dyDescent="0.4">
      <c r="A57" s="4" t="s">
        <v>48</v>
      </c>
      <c r="B57" s="4" t="s">
        <v>49</v>
      </c>
      <c r="C57" s="4" t="s">
        <v>3</v>
      </c>
      <c r="D57" s="4">
        <v>2020</v>
      </c>
      <c r="E57" s="22">
        <v>5</v>
      </c>
      <c r="F57" s="24" t="s">
        <v>50</v>
      </c>
      <c r="G57" s="24" t="s">
        <v>50</v>
      </c>
      <c r="H57" s="6">
        <v>8</v>
      </c>
      <c r="I57" s="6">
        <v>-4</v>
      </c>
      <c r="J57" s="9" t="s">
        <v>23</v>
      </c>
      <c r="K57" s="9" t="s">
        <v>55</v>
      </c>
      <c r="L57" s="9" t="s">
        <v>55</v>
      </c>
      <c r="M57" s="6">
        <v>0</v>
      </c>
      <c r="N57" s="6" t="s">
        <v>56</v>
      </c>
      <c r="O57" s="7">
        <v>44005</v>
      </c>
      <c r="P57" s="12">
        <v>48689</v>
      </c>
      <c r="Q57" s="25">
        <v>48689</v>
      </c>
      <c r="R57" s="8">
        <f t="shared" si="4"/>
        <v>2.7110835425107074E-2</v>
      </c>
      <c r="S57" s="4">
        <f>SUMIFS(RAW!P:P, RAW!B:B, "FREE", RAW!E:E,5,RAW!C:C,"AND")</f>
        <v>1795924</v>
      </c>
    </row>
    <row r="58" spans="1:19" x14ac:dyDescent="0.4">
      <c r="A58" s="4" t="s">
        <v>48</v>
      </c>
      <c r="B58" s="4" t="s">
        <v>49</v>
      </c>
      <c r="C58" s="4" t="s">
        <v>3</v>
      </c>
      <c r="D58" s="4">
        <v>2020</v>
      </c>
      <c r="E58" s="22">
        <v>5</v>
      </c>
      <c r="F58" s="24" t="s">
        <v>50</v>
      </c>
      <c r="G58" s="24" t="s">
        <v>50</v>
      </c>
      <c r="H58" s="6">
        <v>9</v>
      </c>
      <c r="I58" s="6">
        <v>-4</v>
      </c>
      <c r="J58" s="9" t="s">
        <v>10</v>
      </c>
      <c r="K58" s="9" t="s">
        <v>66</v>
      </c>
      <c r="L58" s="9" t="s">
        <v>67</v>
      </c>
      <c r="M58" s="6">
        <v>0</v>
      </c>
      <c r="N58" s="6" t="s">
        <v>68</v>
      </c>
      <c r="O58" s="7">
        <v>44007</v>
      </c>
      <c r="P58" s="12">
        <v>46440</v>
      </c>
      <c r="Q58" s="25">
        <v>46440</v>
      </c>
      <c r="R58" s="8">
        <f t="shared" si="4"/>
        <v>2.5858555261803952E-2</v>
      </c>
      <c r="S58" s="4">
        <f>SUMIFS(RAW!P:P, RAW!B:B, "FREE", RAW!E:E,5,RAW!C:C,"AND")</f>
        <v>1795924</v>
      </c>
    </row>
    <row r="59" spans="1:19" x14ac:dyDescent="0.4">
      <c r="A59" s="4" t="s">
        <v>48</v>
      </c>
      <c r="B59" s="4" t="s">
        <v>49</v>
      </c>
      <c r="C59" s="4" t="s">
        <v>3</v>
      </c>
      <c r="D59" s="4">
        <v>2020</v>
      </c>
      <c r="E59" s="22">
        <v>5</v>
      </c>
      <c r="F59" s="24" t="s">
        <v>50</v>
      </c>
      <c r="G59" s="24" t="s">
        <v>50</v>
      </c>
      <c r="H59" s="6">
        <v>10</v>
      </c>
      <c r="I59" s="6">
        <v>10</v>
      </c>
      <c r="J59" s="9" t="s">
        <v>58</v>
      </c>
      <c r="K59" s="9" t="s">
        <v>99</v>
      </c>
      <c r="L59" s="9" t="s">
        <v>100</v>
      </c>
      <c r="M59" s="6">
        <v>0</v>
      </c>
      <c r="N59" s="6"/>
      <c r="O59" s="7">
        <v>43929</v>
      </c>
      <c r="P59" s="12">
        <v>44146</v>
      </c>
      <c r="Q59" s="25">
        <v>44146</v>
      </c>
      <c r="R59" s="8">
        <f t="shared" si="4"/>
        <v>2.4581218358906056E-2</v>
      </c>
      <c r="S59" s="4">
        <f>SUMIFS(RAW!P:P, RAW!B:B, "FREE", RAW!E:E,5,RAW!C:C,"AND")</f>
        <v>1795924</v>
      </c>
    </row>
    <row r="60" spans="1:19" x14ac:dyDescent="0.4">
      <c r="R60" s="8"/>
    </row>
    <row r="61" spans="1:19" x14ac:dyDescent="0.4">
      <c r="R61" s="8"/>
    </row>
    <row r="62" spans="1:19" x14ac:dyDescent="0.4">
      <c r="A62" s="4" t="s">
        <v>48</v>
      </c>
      <c r="B62" s="4" t="s">
        <v>1149</v>
      </c>
      <c r="C62" s="6" t="s">
        <v>3</v>
      </c>
      <c r="D62" s="4">
        <v>2020</v>
      </c>
      <c r="E62" s="26">
        <v>1</v>
      </c>
      <c r="F62" s="6" t="s">
        <v>50</v>
      </c>
      <c r="G62" s="24" t="s">
        <v>50</v>
      </c>
      <c r="H62" s="6">
        <v>1</v>
      </c>
      <c r="I62" s="6">
        <v>1</v>
      </c>
      <c r="J62" s="9" t="s">
        <v>7</v>
      </c>
      <c r="K62" s="9" t="s">
        <v>1150</v>
      </c>
      <c r="L62" s="9" t="s">
        <v>1151</v>
      </c>
      <c r="M62" s="6">
        <v>1000</v>
      </c>
      <c r="N62" s="6" t="s">
        <v>1152</v>
      </c>
      <c r="O62" s="6">
        <v>44007</v>
      </c>
      <c r="P62" s="12">
        <v>255706</v>
      </c>
      <c r="Q62" s="25">
        <v>255706</v>
      </c>
      <c r="R62" s="8">
        <f t="shared" ref="R62:R71" si="5">Q62/S62</f>
        <v>0.17175112858061131</v>
      </c>
      <c r="S62" s="4">
        <f>SUMIFS(RAW!P:P, RAW!B:B, "PAID", RAW!E:E,1,RAW!C:C,"AND")</f>
        <v>1488817</v>
      </c>
    </row>
    <row r="63" spans="1:19" x14ac:dyDescent="0.4">
      <c r="A63" s="4" t="s">
        <v>48</v>
      </c>
      <c r="B63" s="4" t="s">
        <v>1149</v>
      </c>
      <c r="C63" s="6" t="s">
        <v>3</v>
      </c>
      <c r="D63" s="4">
        <v>2020</v>
      </c>
      <c r="E63" s="26">
        <v>1</v>
      </c>
      <c r="F63" s="6" t="s">
        <v>50</v>
      </c>
      <c r="G63" s="24" t="s">
        <v>50</v>
      </c>
      <c r="H63" s="6">
        <v>2</v>
      </c>
      <c r="I63" s="6">
        <v>-1</v>
      </c>
      <c r="J63" s="9" t="s">
        <v>21</v>
      </c>
      <c r="K63" s="9" t="s">
        <v>1154</v>
      </c>
      <c r="L63" s="9" t="s">
        <v>721</v>
      </c>
      <c r="M63" s="6">
        <v>2200</v>
      </c>
      <c r="N63" s="6"/>
      <c r="O63" s="6">
        <v>43939</v>
      </c>
      <c r="P63" s="12">
        <v>170048</v>
      </c>
      <c r="Q63" s="25">
        <v>170048</v>
      </c>
      <c r="R63" s="8">
        <f t="shared" si="5"/>
        <v>0.11421685808262533</v>
      </c>
      <c r="S63" s="4">
        <f>SUMIFS(RAW!P:P, RAW!B:B, "PAID", RAW!E:E,1,RAW!C:C,"AND")</f>
        <v>1488817</v>
      </c>
    </row>
    <row r="64" spans="1:19" x14ac:dyDescent="0.4">
      <c r="A64" s="4" t="s">
        <v>48</v>
      </c>
      <c r="B64" s="4" t="s">
        <v>1149</v>
      </c>
      <c r="C64" s="6" t="s">
        <v>3</v>
      </c>
      <c r="D64" s="4">
        <v>2020</v>
      </c>
      <c r="E64" s="26">
        <v>1</v>
      </c>
      <c r="F64" s="6" t="s">
        <v>50</v>
      </c>
      <c r="G64" s="24" t="s">
        <v>50</v>
      </c>
      <c r="H64" s="6">
        <v>3</v>
      </c>
      <c r="I64" s="6">
        <v>3</v>
      </c>
      <c r="J64" s="9" t="s">
        <v>155</v>
      </c>
      <c r="K64" s="9" t="s">
        <v>1156</v>
      </c>
      <c r="L64" s="9" t="s">
        <v>1157</v>
      </c>
      <c r="M64" s="6">
        <v>5500</v>
      </c>
      <c r="N64" s="6"/>
      <c r="O64" s="6">
        <v>43819</v>
      </c>
      <c r="P64" s="12">
        <v>76612</v>
      </c>
      <c r="Q64" s="25">
        <v>76612</v>
      </c>
      <c r="R64" s="8">
        <f t="shared" si="5"/>
        <v>5.1458305486839551E-2</v>
      </c>
      <c r="S64" s="4">
        <f>SUMIFS(RAW!P:P, RAW!B:B, "PAID", RAW!E:E,1,RAW!C:C,"AND")</f>
        <v>1488817</v>
      </c>
    </row>
    <row r="65" spans="1:19" x14ac:dyDescent="0.4">
      <c r="A65" s="4" t="s">
        <v>48</v>
      </c>
      <c r="B65" s="4" t="s">
        <v>1149</v>
      </c>
      <c r="C65" s="6" t="s">
        <v>3</v>
      </c>
      <c r="D65" s="4">
        <v>2020</v>
      </c>
      <c r="E65" s="26">
        <v>1</v>
      </c>
      <c r="F65" s="6" t="s">
        <v>50</v>
      </c>
      <c r="G65" s="24" t="s">
        <v>50</v>
      </c>
      <c r="H65" s="6">
        <v>4</v>
      </c>
      <c r="I65" s="6">
        <v>1</v>
      </c>
      <c r="J65" s="9" t="s">
        <v>21</v>
      </c>
      <c r="K65" s="9" t="s">
        <v>1159</v>
      </c>
      <c r="L65" s="9" t="s">
        <v>1160</v>
      </c>
      <c r="M65" s="6">
        <v>7900</v>
      </c>
      <c r="N65" s="6"/>
      <c r="O65" s="6">
        <v>43967</v>
      </c>
      <c r="P65" s="12">
        <v>62067</v>
      </c>
      <c r="Q65" s="25">
        <v>62067</v>
      </c>
      <c r="R65" s="8">
        <f t="shared" si="5"/>
        <v>4.1688803929562868E-2</v>
      </c>
      <c r="S65" s="4">
        <f>SUMIFS(RAW!P:P, RAW!B:B, "PAID", RAW!E:E,1,RAW!C:C,"AND")</f>
        <v>1488817</v>
      </c>
    </row>
    <row r="66" spans="1:19" x14ac:dyDescent="0.4">
      <c r="A66" s="4" t="s">
        <v>48</v>
      </c>
      <c r="B66" s="4" t="s">
        <v>1149</v>
      </c>
      <c r="C66" s="6" t="s">
        <v>3</v>
      </c>
      <c r="D66" s="4">
        <v>2020</v>
      </c>
      <c r="E66" s="26">
        <v>1</v>
      </c>
      <c r="F66" s="6" t="s">
        <v>50</v>
      </c>
      <c r="G66" s="24" t="s">
        <v>50</v>
      </c>
      <c r="H66" s="6">
        <v>5</v>
      </c>
      <c r="I66" s="6">
        <v>5</v>
      </c>
      <c r="J66" s="9" t="s">
        <v>163</v>
      </c>
      <c r="K66" s="9" t="s">
        <v>1162</v>
      </c>
      <c r="L66" s="9" t="s">
        <v>1163</v>
      </c>
      <c r="M66" s="6">
        <v>1500</v>
      </c>
      <c r="N66" s="6"/>
      <c r="O66" s="6">
        <v>43963</v>
      </c>
      <c r="P66" s="12">
        <v>52024</v>
      </c>
      <c r="Q66" s="25">
        <v>52024</v>
      </c>
      <c r="R66" s="8">
        <f t="shared" si="5"/>
        <v>3.4943179719199878E-2</v>
      </c>
      <c r="S66" s="4">
        <f>SUMIFS(RAW!P:P, RAW!B:B, "PAID", RAW!E:E,1,RAW!C:C,"AND")</f>
        <v>1488817</v>
      </c>
    </row>
    <row r="67" spans="1:19" x14ac:dyDescent="0.4">
      <c r="A67" s="4" t="s">
        <v>48</v>
      </c>
      <c r="B67" s="4" t="s">
        <v>1149</v>
      </c>
      <c r="C67" s="6" t="s">
        <v>3</v>
      </c>
      <c r="D67" s="4">
        <v>2020</v>
      </c>
      <c r="E67" s="26">
        <v>1</v>
      </c>
      <c r="F67" s="6" t="s">
        <v>50</v>
      </c>
      <c r="G67" s="24" t="s">
        <v>50</v>
      </c>
      <c r="H67" s="6">
        <v>6</v>
      </c>
      <c r="I67" s="6">
        <v>1</v>
      </c>
      <c r="J67" s="9" t="s">
        <v>163</v>
      </c>
      <c r="K67" s="9" t="s">
        <v>1165</v>
      </c>
      <c r="L67" s="9" t="s">
        <v>1166</v>
      </c>
      <c r="M67" s="6">
        <v>2500</v>
      </c>
      <c r="N67" s="6"/>
      <c r="O67" s="6">
        <v>43982</v>
      </c>
      <c r="P67" s="12">
        <v>44060</v>
      </c>
      <c r="Q67" s="25">
        <v>44060</v>
      </c>
      <c r="R67" s="8">
        <f t="shared" si="5"/>
        <v>2.9593966216129988E-2</v>
      </c>
      <c r="S67" s="4">
        <f>SUMIFS(RAW!P:P, RAW!B:B, "PAID", RAW!E:E,1,RAW!C:C,"AND")</f>
        <v>1488817</v>
      </c>
    </row>
    <row r="68" spans="1:19" x14ac:dyDescent="0.4">
      <c r="A68" s="4" t="s">
        <v>48</v>
      </c>
      <c r="B68" s="4" t="s">
        <v>1149</v>
      </c>
      <c r="C68" s="6" t="s">
        <v>3</v>
      </c>
      <c r="D68" s="4">
        <v>2020</v>
      </c>
      <c r="E68" s="26">
        <v>1</v>
      </c>
      <c r="F68" s="6" t="s">
        <v>50</v>
      </c>
      <c r="G68" s="24" t="s">
        <v>50</v>
      </c>
      <c r="H68" s="6">
        <v>7</v>
      </c>
      <c r="I68" s="6">
        <v>1</v>
      </c>
      <c r="J68" s="9" t="s">
        <v>155</v>
      </c>
      <c r="K68" s="9" t="s">
        <v>1168</v>
      </c>
      <c r="L68" s="9" t="s">
        <v>1169</v>
      </c>
      <c r="M68" s="6">
        <v>6000</v>
      </c>
      <c r="N68" s="6"/>
      <c r="O68" s="6">
        <v>43991</v>
      </c>
      <c r="P68" s="12">
        <v>41788</v>
      </c>
      <c r="Q68" s="25">
        <v>41788</v>
      </c>
      <c r="R68" s="8">
        <f t="shared" si="5"/>
        <v>2.8067922384013615E-2</v>
      </c>
      <c r="S68" s="4">
        <f>SUMIFS(RAW!P:P, RAW!B:B, "PAID", RAW!E:E,1,RAW!C:C,"AND")</f>
        <v>1488817</v>
      </c>
    </row>
    <row r="69" spans="1:19" x14ac:dyDescent="0.4">
      <c r="A69" s="4" t="s">
        <v>48</v>
      </c>
      <c r="B69" s="4" t="s">
        <v>1149</v>
      </c>
      <c r="C69" s="6" t="s">
        <v>3</v>
      </c>
      <c r="D69" s="4">
        <v>2020</v>
      </c>
      <c r="E69" s="26">
        <v>1</v>
      </c>
      <c r="F69" s="6" t="s">
        <v>50</v>
      </c>
      <c r="G69" s="24" t="s">
        <v>50</v>
      </c>
      <c r="H69" s="6">
        <v>8</v>
      </c>
      <c r="I69" s="6">
        <v>1</v>
      </c>
      <c r="J69" s="9" t="s">
        <v>8</v>
      </c>
      <c r="K69" s="9" t="s">
        <v>1171</v>
      </c>
      <c r="L69" s="9" t="s">
        <v>244</v>
      </c>
      <c r="M69" s="6">
        <v>24900</v>
      </c>
      <c r="N69" s="6"/>
      <c r="O69" s="6">
        <v>43875</v>
      </c>
      <c r="P69" s="12">
        <v>36811</v>
      </c>
      <c r="Q69" s="25">
        <v>36811</v>
      </c>
      <c r="R69" s="8">
        <f t="shared" si="5"/>
        <v>2.4724999781705878E-2</v>
      </c>
      <c r="S69" s="4">
        <f>SUMIFS(RAW!P:P, RAW!B:B, "PAID", RAW!E:E,1,RAW!C:C,"AND")</f>
        <v>1488817</v>
      </c>
    </row>
    <row r="70" spans="1:19" x14ac:dyDescent="0.4">
      <c r="A70" s="4" t="s">
        <v>48</v>
      </c>
      <c r="B70" s="4" t="s">
        <v>1149</v>
      </c>
      <c r="C70" s="6" t="s">
        <v>3</v>
      </c>
      <c r="D70" s="4">
        <v>2020</v>
      </c>
      <c r="E70" s="26">
        <v>1</v>
      </c>
      <c r="F70" s="6" t="s">
        <v>50</v>
      </c>
      <c r="G70" s="24" t="s">
        <v>50</v>
      </c>
      <c r="H70" s="6">
        <v>9</v>
      </c>
      <c r="I70" s="6">
        <v>10</v>
      </c>
      <c r="J70" s="9" t="s">
        <v>82</v>
      </c>
      <c r="K70" s="9" t="s">
        <v>1173</v>
      </c>
      <c r="L70" s="9" t="s">
        <v>1174</v>
      </c>
      <c r="M70" s="6">
        <v>5808</v>
      </c>
      <c r="N70" s="6"/>
      <c r="O70" s="6">
        <v>43850</v>
      </c>
      <c r="P70" s="12">
        <v>33946</v>
      </c>
      <c r="Q70" s="25">
        <v>33946</v>
      </c>
      <c r="R70" s="8">
        <f t="shared" si="5"/>
        <v>2.2800653136013357E-2</v>
      </c>
      <c r="S70" s="4">
        <f>SUMIFS(RAW!P:P, RAW!B:B, "PAID", RAW!E:E,1,RAW!C:C,"AND")</f>
        <v>1488817</v>
      </c>
    </row>
    <row r="71" spans="1:19" x14ac:dyDescent="0.4">
      <c r="A71" s="4" t="s">
        <v>48</v>
      </c>
      <c r="B71" s="4" t="s">
        <v>1149</v>
      </c>
      <c r="C71" s="6" t="s">
        <v>3</v>
      </c>
      <c r="D71" s="4">
        <v>2020</v>
      </c>
      <c r="E71" s="26">
        <v>1</v>
      </c>
      <c r="F71" s="6" t="s">
        <v>50</v>
      </c>
      <c r="G71" s="24" t="s">
        <v>50</v>
      </c>
      <c r="H71" s="6">
        <v>10</v>
      </c>
      <c r="I71" s="6">
        <v>7</v>
      </c>
      <c r="J71" s="9" t="s">
        <v>9</v>
      </c>
      <c r="K71" s="9" t="s">
        <v>1176</v>
      </c>
      <c r="L71" s="9" t="s">
        <v>1177</v>
      </c>
      <c r="M71" s="6">
        <v>4900</v>
      </c>
      <c r="N71" s="6"/>
      <c r="O71" s="6">
        <v>43865</v>
      </c>
      <c r="P71" s="12">
        <v>32168</v>
      </c>
      <c r="Q71" s="25">
        <v>32168</v>
      </c>
      <c r="R71" s="8">
        <f t="shared" si="5"/>
        <v>2.1606416369506797E-2</v>
      </c>
      <c r="S71" s="4">
        <f>SUMIFS(RAW!P:P, RAW!B:B, "PAID", RAW!E:E,1,RAW!C:C,"AND")</f>
        <v>1488817</v>
      </c>
    </row>
    <row r="72" spans="1:19" x14ac:dyDescent="0.4">
      <c r="R72" s="8"/>
    </row>
    <row r="73" spans="1:19" x14ac:dyDescent="0.4">
      <c r="R73" s="8"/>
    </row>
    <row r="74" spans="1:19" x14ac:dyDescent="0.4">
      <c r="A74" s="4" t="s">
        <v>48</v>
      </c>
      <c r="B74" s="4" t="s">
        <v>1149</v>
      </c>
      <c r="C74" s="6" t="s">
        <v>3</v>
      </c>
      <c r="D74" s="4">
        <v>2020</v>
      </c>
      <c r="E74" s="26">
        <v>2</v>
      </c>
      <c r="F74" s="6" t="s">
        <v>50</v>
      </c>
      <c r="G74" s="24" t="s">
        <v>50</v>
      </c>
      <c r="H74" s="6">
        <v>1</v>
      </c>
      <c r="I74" s="6" t="s">
        <v>62</v>
      </c>
      <c r="J74" s="9" t="s">
        <v>7</v>
      </c>
      <c r="K74" s="9" t="s">
        <v>1150</v>
      </c>
      <c r="L74" s="9" t="s">
        <v>1151</v>
      </c>
      <c r="M74" s="6">
        <v>1000</v>
      </c>
      <c r="N74" s="6" t="s">
        <v>1152</v>
      </c>
      <c r="O74" s="6">
        <v>44007</v>
      </c>
      <c r="P74" s="12">
        <v>134858</v>
      </c>
      <c r="Q74" s="25">
        <v>134858</v>
      </c>
      <c r="R74" s="8">
        <f t="shared" ref="R74:R83" si="6">Q74/S74</f>
        <v>9.267368154855167E-2</v>
      </c>
      <c r="S74" s="4">
        <f>SUMIFS(RAW!P:P, RAW!B:B, "PAID", RAW!E:E,2,RAW!C:C,"AND")</f>
        <v>1455192</v>
      </c>
    </row>
    <row r="75" spans="1:19" x14ac:dyDescent="0.4">
      <c r="A75" s="4" t="s">
        <v>48</v>
      </c>
      <c r="B75" s="4" t="s">
        <v>1149</v>
      </c>
      <c r="C75" s="6" t="s">
        <v>3</v>
      </c>
      <c r="D75" s="4">
        <v>2020</v>
      </c>
      <c r="E75" s="26">
        <v>2</v>
      </c>
      <c r="F75" s="6" t="s">
        <v>50</v>
      </c>
      <c r="G75" s="24" t="s">
        <v>50</v>
      </c>
      <c r="H75" s="6">
        <v>2</v>
      </c>
      <c r="I75" s="6" t="s">
        <v>62</v>
      </c>
      <c r="J75" s="9" t="s">
        <v>21</v>
      </c>
      <c r="K75" s="9" t="s">
        <v>1154</v>
      </c>
      <c r="L75" s="9" t="s">
        <v>721</v>
      </c>
      <c r="M75" s="6">
        <v>2200</v>
      </c>
      <c r="N75" s="6"/>
      <c r="O75" s="6">
        <v>43939</v>
      </c>
      <c r="P75" s="12">
        <v>118248</v>
      </c>
      <c r="Q75" s="25">
        <v>118248</v>
      </c>
      <c r="R75" s="8">
        <f t="shared" si="6"/>
        <v>8.1259380205498652E-2</v>
      </c>
      <c r="S75" s="4">
        <f>SUMIFS(RAW!P:P, RAW!B:B, "PAID", RAW!E:E,2,RAW!C:C,"AND")</f>
        <v>1455192</v>
      </c>
    </row>
    <row r="76" spans="1:19" x14ac:dyDescent="0.4">
      <c r="A76" s="4" t="s">
        <v>48</v>
      </c>
      <c r="B76" s="4" t="s">
        <v>1149</v>
      </c>
      <c r="C76" s="6" t="s">
        <v>3</v>
      </c>
      <c r="D76" s="4">
        <v>2020</v>
      </c>
      <c r="E76" s="26">
        <v>2</v>
      </c>
      <c r="F76" s="6" t="s">
        <v>50</v>
      </c>
      <c r="G76" s="24" t="s">
        <v>50</v>
      </c>
      <c r="H76" s="6">
        <v>3</v>
      </c>
      <c r="I76" s="6">
        <v>20</v>
      </c>
      <c r="J76" s="9" t="s">
        <v>21</v>
      </c>
      <c r="K76" s="9" t="s">
        <v>1215</v>
      </c>
      <c r="L76" s="9" t="s">
        <v>1216</v>
      </c>
      <c r="M76" s="6">
        <v>4300</v>
      </c>
      <c r="N76" s="6"/>
      <c r="O76" s="6">
        <v>43599</v>
      </c>
      <c r="P76" s="12">
        <v>111209</v>
      </c>
      <c r="Q76" s="25">
        <v>111209</v>
      </c>
      <c r="R76" s="8">
        <f t="shared" si="6"/>
        <v>7.6422217824177158E-2</v>
      </c>
      <c r="S76" s="4">
        <f>SUMIFS(RAW!P:P, RAW!B:B, "PAID", RAW!E:E,2,RAW!C:C,"AND")</f>
        <v>1455192</v>
      </c>
    </row>
    <row r="77" spans="1:19" x14ac:dyDescent="0.4">
      <c r="A77" s="4" t="s">
        <v>48</v>
      </c>
      <c r="B77" s="4" t="s">
        <v>1149</v>
      </c>
      <c r="C77" s="6" t="s">
        <v>3</v>
      </c>
      <c r="D77" s="4">
        <v>2020</v>
      </c>
      <c r="E77" s="26">
        <v>2</v>
      </c>
      <c r="F77" s="6" t="s">
        <v>50</v>
      </c>
      <c r="G77" s="24" t="s">
        <v>50</v>
      </c>
      <c r="H77" s="6">
        <v>4</v>
      </c>
      <c r="I77" s="6" t="s">
        <v>81</v>
      </c>
      <c r="J77" s="9" t="s">
        <v>21</v>
      </c>
      <c r="K77" s="9" t="s">
        <v>1616</v>
      </c>
      <c r="L77" s="9" t="s">
        <v>1617</v>
      </c>
      <c r="M77" s="6">
        <v>6500</v>
      </c>
      <c r="N77" s="6"/>
      <c r="O77" s="6">
        <v>44008</v>
      </c>
      <c r="P77" s="12">
        <v>105518</v>
      </c>
      <c r="Q77" s="25">
        <v>105518</v>
      </c>
      <c r="R77" s="8">
        <f t="shared" si="6"/>
        <v>7.2511393685506798E-2</v>
      </c>
      <c r="S77" s="4">
        <f>SUMIFS(RAW!P:P, RAW!B:B, "PAID", RAW!E:E,2,RAW!C:C,"AND")</f>
        <v>1455192</v>
      </c>
    </row>
    <row r="78" spans="1:19" x14ac:dyDescent="0.4">
      <c r="A78" s="4" t="s">
        <v>48</v>
      </c>
      <c r="B78" s="4" t="s">
        <v>1149</v>
      </c>
      <c r="C78" s="6" t="s">
        <v>3</v>
      </c>
      <c r="D78" s="4">
        <v>2020</v>
      </c>
      <c r="E78" s="26">
        <v>2</v>
      </c>
      <c r="F78" s="6" t="s">
        <v>50</v>
      </c>
      <c r="G78" s="24" t="s">
        <v>50</v>
      </c>
      <c r="H78" s="6">
        <v>5</v>
      </c>
      <c r="I78" s="6">
        <v>-2</v>
      </c>
      <c r="J78" s="9" t="s">
        <v>155</v>
      </c>
      <c r="K78" s="9" t="s">
        <v>1156</v>
      </c>
      <c r="L78" s="9" t="s">
        <v>1157</v>
      </c>
      <c r="M78" s="6">
        <v>5500</v>
      </c>
      <c r="N78" s="6"/>
      <c r="O78" s="6">
        <v>43819</v>
      </c>
      <c r="P78" s="12">
        <v>61232</v>
      </c>
      <c r="Q78" s="25">
        <v>61232</v>
      </c>
      <c r="R78" s="8">
        <f t="shared" si="6"/>
        <v>4.2078296197340284E-2</v>
      </c>
      <c r="S78" s="4">
        <f>SUMIFS(RAW!P:P, RAW!B:B, "PAID", RAW!E:E,2,RAW!C:C,"AND")</f>
        <v>1455192</v>
      </c>
    </row>
    <row r="79" spans="1:19" x14ac:dyDescent="0.4">
      <c r="A79" s="4" t="s">
        <v>48</v>
      </c>
      <c r="B79" s="4" t="s">
        <v>1149</v>
      </c>
      <c r="C79" s="6" t="s">
        <v>3</v>
      </c>
      <c r="D79" s="4">
        <v>2020</v>
      </c>
      <c r="E79" s="26">
        <v>2</v>
      </c>
      <c r="F79" s="6" t="s">
        <v>50</v>
      </c>
      <c r="G79" s="24" t="s">
        <v>50</v>
      </c>
      <c r="H79" s="6">
        <v>6</v>
      </c>
      <c r="I79" s="6">
        <v>-2</v>
      </c>
      <c r="J79" s="9" t="s">
        <v>21</v>
      </c>
      <c r="K79" s="9" t="s">
        <v>1159</v>
      </c>
      <c r="L79" s="9" t="s">
        <v>1160</v>
      </c>
      <c r="M79" s="6">
        <v>7900</v>
      </c>
      <c r="N79" s="6"/>
      <c r="O79" s="6">
        <v>43967</v>
      </c>
      <c r="P79" s="12">
        <v>57482</v>
      </c>
      <c r="Q79" s="25">
        <v>57482</v>
      </c>
      <c r="R79" s="8">
        <f t="shared" si="6"/>
        <v>3.950131666474252E-2</v>
      </c>
      <c r="S79" s="4">
        <f>SUMIFS(RAW!P:P, RAW!B:B, "PAID", RAW!E:E,2,RAW!C:C,"AND")</f>
        <v>1455192</v>
      </c>
    </row>
    <row r="80" spans="1:19" x14ac:dyDescent="0.4">
      <c r="A80" s="4" t="s">
        <v>48</v>
      </c>
      <c r="B80" s="4" t="s">
        <v>1149</v>
      </c>
      <c r="C80" s="6" t="s">
        <v>3</v>
      </c>
      <c r="D80" s="4">
        <v>2020</v>
      </c>
      <c r="E80" s="26">
        <v>2</v>
      </c>
      <c r="F80" s="6" t="s">
        <v>50</v>
      </c>
      <c r="G80" s="24" t="s">
        <v>50</v>
      </c>
      <c r="H80" s="6">
        <v>7</v>
      </c>
      <c r="I80" s="6">
        <v>4</v>
      </c>
      <c r="J80" s="9" t="s">
        <v>163</v>
      </c>
      <c r="K80" s="9" t="s">
        <v>1179</v>
      </c>
      <c r="L80" s="9" t="s">
        <v>1166</v>
      </c>
      <c r="M80" s="6">
        <v>2500</v>
      </c>
      <c r="N80" s="6"/>
      <c r="O80" s="6">
        <v>43986</v>
      </c>
      <c r="P80" s="12">
        <v>47084</v>
      </c>
      <c r="Q80" s="25">
        <v>47084</v>
      </c>
      <c r="R80" s="8">
        <f t="shared" si="6"/>
        <v>3.2355867816755451E-2</v>
      </c>
      <c r="S80" s="4">
        <f>SUMIFS(RAW!P:P, RAW!B:B, "PAID", RAW!E:E,2,RAW!C:C,"AND")</f>
        <v>1455192</v>
      </c>
    </row>
    <row r="81" spans="1:19" x14ac:dyDescent="0.4">
      <c r="A81" s="4" t="s">
        <v>48</v>
      </c>
      <c r="B81" s="4" t="s">
        <v>1149</v>
      </c>
      <c r="C81" s="6" t="s">
        <v>3</v>
      </c>
      <c r="D81" s="4">
        <v>2020</v>
      </c>
      <c r="E81" s="26">
        <v>2</v>
      </c>
      <c r="F81" s="6" t="s">
        <v>50</v>
      </c>
      <c r="G81" s="24" t="s">
        <v>50</v>
      </c>
      <c r="H81" s="6">
        <v>8</v>
      </c>
      <c r="I81" s="6" t="s">
        <v>81</v>
      </c>
      <c r="J81" s="9" t="s">
        <v>8</v>
      </c>
      <c r="K81" s="9" t="s">
        <v>1619</v>
      </c>
      <c r="L81" s="9" t="s">
        <v>1620</v>
      </c>
      <c r="M81" s="6">
        <v>1000</v>
      </c>
      <c r="N81" s="6"/>
      <c r="O81" s="6">
        <v>42503</v>
      </c>
      <c r="P81" s="12">
        <v>43211</v>
      </c>
      <c r="Q81" s="25">
        <v>43211</v>
      </c>
      <c r="R81" s="8">
        <f t="shared" si="6"/>
        <v>2.9694363355488484E-2</v>
      </c>
      <c r="S81" s="4">
        <f>SUMIFS(RAW!P:P, RAW!B:B, "PAID", RAW!E:E,2,RAW!C:C,"AND")</f>
        <v>1455192</v>
      </c>
    </row>
    <row r="82" spans="1:19" x14ac:dyDescent="0.4">
      <c r="A82" s="4" t="s">
        <v>48</v>
      </c>
      <c r="B82" s="4" t="s">
        <v>1149</v>
      </c>
      <c r="C82" s="6" t="s">
        <v>3</v>
      </c>
      <c r="D82" s="4">
        <v>2020</v>
      </c>
      <c r="E82" s="26">
        <v>2</v>
      </c>
      <c r="F82" s="6" t="s">
        <v>50</v>
      </c>
      <c r="G82" s="24" t="s">
        <v>50</v>
      </c>
      <c r="H82" s="6">
        <v>9</v>
      </c>
      <c r="I82" s="6">
        <v>26</v>
      </c>
      <c r="J82" s="9" t="s">
        <v>16</v>
      </c>
      <c r="K82" s="9" t="s">
        <v>1253</v>
      </c>
      <c r="L82" s="9" t="s">
        <v>1254</v>
      </c>
      <c r="M82" s="6">
        <v>9900</v>
      </c>
      <c r="N82" s="6"/>
      <c r="O82" s="6">
        <v>43713</v>
      </c>
      <c r="P82" s="12">
        <v>41192</v>
      </c>
      <c r="Q82" s="25">
        <v>41192</v>
      </c>
      <c r="R82" s="8">
        <f t="shared" si="6"/>
        <v>2.8306917575137851E-2</v>
      </c>
      <c r="S82" s="4">
        <f>SUMIFS(RAW!P:P, RAW!B:B, "PAID", RAW!E:E,2,RAW!C:C,"AND")</f>
        <v>1455192</v>
      </c>
    </row>
    <row r="83" spans="1:19" x14ac:dyDescent="0.4">
      <c r="A83" s="4" t="s">
        <v>48</v>
      </c>
      <c r="B83" s="4" t="s">
        <v>1149</v>
      </c>
      <c r="C83" s="6" t="s">
        <v>3</v>
      </c>
      <c r="D83" s="4">
        <v>2020</v>
      </c>
      <c r="E83" s="26">
        <v>2</v>
      </c>
      <c r="F83" s="6" t="s">
        <v>50</v>
      </c>
      <c r="G83" s="24" t="s">
        <v>50</v>
      </c>
      <c r="H83" s="6">
        <v>10</v>
      </c>
      <c r="I83" s="6" t="s">
        <v>62</v>
      </c>
      <c r="J83" s="9" t="s">
        <v>9</v>
      </c>
      <c r="K83" s="9" t="s">
        <v>1176</v>
      </c>
      <c r="L83" s="9" t="s">
        <v>1177</v>
      </c>
      <c r="M83" s="6">
        <v>4900</v>
      </c>
      <c r="N83" s="6"/>
      <c r="O83" s="6">
        <v>43865</v>
      </c>
      <c r="P83" s="12">
        <v>37605</v>
      </c>
      <c r="Q83" s="25">
        <v>37605</v>
      </c>
      <c r="R83" s="8">
        <f t="shared" si="6"/>
        <v>2.5841950752890339E-2</v>
      </c>
      <c r="S83" s="4">
        <f>SUMIFS(RAW!P:P, RAW!B:B, "PAID", RAW!E:E,2,RAW!C:C,"AND")</f>
        <v>1455192</v>
      </c>
    </row>
    <row r="84" spans="1:19" x14ac:dyDescent="0.4">
      <c r="R84" s="8"/>
    </row>
    <row r="85" spans="1:19" x14ac:dyDescent="0.4">
      <c r="R85" s="8"/>
    </row>
    <row r="86" spans="1:19" x14ac:dyDescent="0.4">
      <c r="A86" s="4" t="s">
        <v>48</v>
      </c>
      <c r="B86" s="4" t="s">
        <v>1149</v>
      </c>
      <c r="C86" s="6" t="s">
        <v>3</v>
      </c>
      <c r="D86" s="4">
        <v>2020</v>
      </c>
      <c r="E86" s="26">
        <v>3</v>
      </c>
      <c r="F86" s="6" t="s">
        <v>50</v>
      </c>
      <c r="G86" s="24" t="s">
        <v>50</v>
      </c>
      <c r="H86" s="6">
        <v>1</v>
      </c>
      <c r="I86" s="6">
        <v>3</v>
      </c>
      <c r="J86" s="9" t="s">
        <v>21</v>
      </c>
      <c r="K86" s="9" t="s">
        <v>1616</v>
      </c>
      <c r="L86" s="9" t="s">
        <v>1617</v>
      </c>
      <c r="M86" s="6">
        <v>6500</v>
      </c>
      <c r="N86" s="6"/>
      <c r="O86" s="6">
        <v>44008</v>
      </c>
      <c r="P86" s="12">
        <v>320000</v>
      </c>
      <c r="Q86" s="25">
        <v>320000</v>
      </c>
      <c r="R86" s="8">
        <f t="shared" ref="R86:R95" si="7">Q86/S86</f>
        <v>0.17838030681412773</v>
      </c>
      <c r="S86" s="4">
        <f>SUMIFS(RAW!P:P, RAW!B:B, "PAID", RAW!E:E,3,RAW!C:C,"AND")</f>
        <v>1793920</v>
      </c>
    </row>
    <row r="87" spans="1:19" x14ac:dyDescent="0.4">
      <c r="A87" s="4" t="s">
        <v>48</v>
      </c>
      <c r="B87" s="4" t="s">
        <v>1149</v>
      </c>
      <c r="C87" s="6" t="s">
        <v>3</v>
      </c>
      <c r="D87" s="4">
        <v>2020</v>
      </c>
      <c r="E87" s="26">
        <v>3</v>
      </c>
      <c r="F87" s="6" t="s">
        <v>50</v>
      </c>
      <c r="G87" s="24" t="s">
        <v>50</v>
      </c>
      <c r="H87" s="6">
        <v>2</v>
      </c>
      <c r="I87" s="6" t="s">
        <v>62</v>
      </c>
      <c r="J87" s="9" t="s">
        <v>21</v>
      </c>
      <c r="K87" s="9" t="s">
        <v>1154</v>
      </c>
      <c r="L87" s="9" t="s">
        <v>721</v>
      </c>
      <c r="M87" s="6">
        <v>2200</v>
      </c>
      <c r="N87" s="6"/>
      <c r="O87" s="6">
        <v>43939</v>
      </c>
      <c r="P87" s="12">
        <v>141687</v>
      </c>
      <c r="Q87" s="25">
        <v>141687</v>
      </c>
      <c r="R87" s="8">
        <f t="shared" si="7"/>
        <v>7.8981782911166601E-2</v>
      </c>
      <c r="S87" s="4">
        <f>SUMIFS(RAW!P:P, RAW!B:B, "PAID", RAW!E:E,3,RAW!C:C,"AND")</f>
        <v>1793920</v>
      </c>
    </row>
    <row r="88" spans="1:19" x14ac:dyDescent="0.4">
      <c r="A88" s="4" t="s">
        <v>48</v>
      </c>
      <c r="B88" s="4" t="s">
        <v>1149</v>
      </c>
      <c r="C88" s="6" t="s">
        <v>3</v>
      </c>
      <c r="D88" s="4">
        <v>2020</v>
      </c>
      <c r="E88" s="26">
        <v>3</v>
      </c>
      <c r="F88" s="6" t="s">
        <v>50</v>
      </c>
      <c r="G88" s="24" t="s">
        <v>50</v>
      </c>
      <c r="H88" s="6">
        <v>3</v>
      </c>
      <c r="I88" s="6">
        <v>-2</v>
      </c>
      <c r="J88" s="9" t="s">
        <v>7</v>
      </c>
      <c r="K88" s="9" t="s">
        <v>1150</v>
      </c>
      <c r="L88" s="9" t="s">
        <v>1151</v>
      </c>
      <c r="M88" s="6">
        <v>1000</v>
      </c>
      <c r="N88" s="6" t="s">
        <v>1152</v>
      </c>
      <c r="O88" s="6">
        <v>44007</v>
      </c>
      <c r="P88" s="12">
        <v>118517</v>
      </c>
      <c r="Q88" s="25">
        <v>118517</v>
      </c>
      <c r="R88" s="8">
        <f t="shared" si="7"/>
        <v>6.606593382090617E-2</v>
      </c>
      <c r="S88" s="4">
        <f>SUMIFS(RAW!P:P, RAW!B:B, "PAID", RAW!E:E,3,RAW!C:C,"AND")</f>
        <v>1793920</v>
      </c>
    </row>
    <row r="89" spans="1:19" x14ac:dyDescent="0.4">
      <c r="A89" s="4" t="s">
        <v>48</v>
      </c>
      <c r="B89" s="4" t="s">
        <v>1149</v>
      </c>
      <c r="C89" s="6" t="s">
        <v>3</v>
      </c>
      <c r="D89" s="4">
        <v>2020</v>
      </c>
      <c r="E89" s="26">
        <v>3</v>
      </c>
      <c r="F89" s="6" t="s">
        <v>50</v>
      </c>
      <c r="G89" s="24" t="s">
        <v>50</v>
      </c>
      <c r="H89" s="6">
        <v>4</v>
      </c>
      <c r="I89" s="6">
        <v>9</v>
      </c>
      <c r="J89" s="9" t="s">
        <v>8</v>
      </c>
      <c r="K89" s="9" t="s">
        <v>1171</v>
      </c>
      <c r="L89" s="9" t="s">
        <v>244</v>
      </c>
      <c r="M89" s="6">
        <v>24900</v>
      </c>
      <c r="N89" s="6"/>
      <c r="O89" s="6">
        <v>43875</v>
      </c>
      <c r="P89" s="12">
        <v>60679</v>
      </c>
      <c r="Q89" s="25">
        <v>60679</v>
      </c>
      <c r="R89" s="8">
        <f t="shared" si="7"/>
        <v>3.3824808241170172E-2</v>
      </c>
      <c r="S89" s="4">
        <f>SUMIFS(RAW!P:P, RAW!B:B, "PAID", RAW!E:E,3,RAW!C:C,"AND")</f>
        <v>1793920</v>
      </c>
    </row>
    <row r="90" spans="1:19" x14ac:dyDescent="0.4">
      <c r="A90" s="4" t="s">
        <v>48</v>
      </c>
      <c r="B90" s="4" t="s">
        <v>1149</v>
      </c>
      <c r="C90" s="6" t="s">
        <v>3</v>
      </c>
      <c r="D90" s="4">
        <v>2020</v>
      </c>
      <c r="E90" s="26">
        <v>3</v>
      </c>
      <c r="F90" s="6" t="s">
        <v>50</v>
      </c>
      <c r="G90" s="24" t="s">
        <v>50</v>
      </c>
      <c r="H90" s="6">
        <v>5</v>
      </c>
      <c r="I90" s="6" t="s">
        <v>62</v>
      </c>
      <c r="J90" s="9" t="s">
        <v>155</v>
      </c>
      <c r="K90" s="9" t="s">
        <v>1156</v>
      </c>
      <c r="L90" s="9" t="s">
        <v>1157</v>
      </c>
      <c r="M90" s="6">
        <v>5500</v>
      </c>
      <c r="N90" s="6"/>
      <c r="O90" s="6">
        <v>43819</v>
      </c>
      <c r="P90" s="12">
        <v>59452</v>
      </c>
      <c r="Q90" s="25">
        <v>59452</v>
      </c>
      <c r="R90" s="8">
        <f t="shared" si="7"/>
        <v>3.3140831252229754E-2</v>
      </c>
      <c r="S90" s="4">
        <f>SUMIFS(RAW!P:P, RAW!B:B, "PAID", RAW!E:E,3,RAW!C:C,"AND")</f>
        <v>1793920</v>
      </c>
    </row>
    <row r="91" spans="1:19" x14ac:dyDescent="0.4">
      <c r="A91" s="4" t="s">
        <v>48</v>
      </c>
      <c r="B91" s="4" t="s">
        <v>1149</v>
      </c>
      <c r="C91" s="6" t="s">
        <v>3</v>
      </c>
      <c r="D91" s="4">
        <v>2020</v>
      </c>
      <c r="E91" s="26">
        <v>3</v>
      </c>
      <c r="F91" s="6" t="s">
        <v>50</v>
      </c>
      <c r="G91" s="24" t="s">
        <v>50</v>
      </c>
      <c r="H91" s="6">
        <v>6</v>
      </c>
      <c r="I91" s="6">
        <v>8</v>
      </c>
      <c r="J91" s="9" t="s">
        <v>163</v>
      </c>
      <c r="K91" s="9" t="s">
        <v>1165</v>
      </c>
      <c r="L91" s="9" t="s">
        <v>1166</v>
      </c>
      <c r="M91" s="6">
        <v>2500</v>
      </c>
      <c r="N91" s="6"/>
      <c r="O91" s="6">
        <v>43982</v>
      </c>
      <c r="P91" s="12">
        <v>55172</v>
      </c>
      <c r="Q91" s="25">
        <v>55172</v>
      </c>
      <c r="R91" s="8">
        <f t="shared" si="7"/>
        <v>3.0754994648590796E-2</v>
      </c>
      <c r="S91" s="4">
        <f>SUMIFS(RAW!P:P, RAW!B:B, "PAID", RAW!E:E,3,RAW!C:C,"AND")</f>
        <v>1793920</v>
      </c>
    </row>
    <row r="92" spans="1:19" x14ac:dyDescent="0.4">
      <c r="A92" s="4" t="s">
        <v>48</v>
      </c>
      <c r="B92" s="4" t="s">
        <v>1149</v>
      </c>
      <c r="C92" s="6" t="s">
        <v>3</v>
      </c>
      <c r="D92" s="4">
        <v>2020</v>
      </c>
      <c r="E92" s="26">
        <v>3</v>
      </c>
      <c r="F92" s="6" t="s">
        <v>50</v>
      </c>
      <c r="G92" s="24" t="s">
        <v>50</v>
      </c>
      <c r="H92" s="6">
        <v>7</v>
      </c>
      <c r="I92" s="6">
        <v>8</v>
      </c>
      <c r="J92" s="9" t="s">
        <v>163</v>
      </c>
      <c r="K92" s="9" t="s">
        <v>1162</v>
      </c>
      <c r="L92" s="9" t="s">
        <v>1163</v>
      </c>
      <c r="M92" s="6">
        <v>1500</v>
      </c>
      <c r="N92" s="6"/>
      <c r="O92" s="6">
        <v>43963</v>
      </c>
      <c r="P92" s="12">
        <v>51759</v>
      </c>
      <c r="Q92" s="25">
        <v>51759</v>
      </c>
      <c r="R92" s="8">
        <f t="shared" si="7"/>
        <v>2.8852457188726366E-2</v>
      </c>
      <c r="S92" s="4">
        <f>SUMIFS(RAW!P:P, RAW!B:B, "PAID", RAW!E:E,3,RAW!C:C,"AND")</f>
        <v>1793920</v>
      </c>
    </row>
    <row r="93" spans="1:19" x14ac:dyDescent="0.4">
      <c r="A93" s="4" t="s">
        <v>48</v>
      </c>
      <c r="B93" s="4" t="s">
        <v>1149</v>
      </c>
      <c r="C93" s="6" t="s">
        <v>3</v>
      </c>
      <c r="D93" s="4">
        <v>2020</v>
      </c>
      <c r="E93" s="26">
        <v>3</v>
      </c>
      <c r="F93" s="6" t="s">
        <v>50</v>
      </c>
      <c r="G93" s="24" t="s">
        <v>50</v>
      </c>
      <c r="H93" s="6">
        <v>8</v>
      </c>
      <c r="I93" s="6">
        <v>3</v>
      </c>
      <c r="J93" s="9" t="s">
        <v>155</v>
      </c>
      <c r="K93" s="9" t="s">
        <v>1168</v>
      </c>
      <c r="L93" s="9" t="s">
        <v>1169</v>
      </c>
      <c r="M93" s="6">
        <v>6000</v>
      </c>
      <c r="N93" s="6"/>
      <c r="O93" s="6">
        <v>43991</v>
      </c>
      <c r="P93" s="12">
        <v>40153</v>
      </c>
      <c r="Q93" s="25">
        <v>40153</v>
      </c>
      <c r="R93" s="8">
        <f t="shared" si="7"/>
        <v>2.238282643596147E-2</v>
      </c>
      <c r="S93" s="4">
        <f>SUMIFS(RAW!P:P, RAW!B:B, "PAID", RAW!E:E,3,RAW!C:C,"AND")</f>
        <v>1793920</v>
      </c>
    </row>
    <row r="94" spans="1:19" x14ac:dyDescent="0.4">
      <c r="A94" s="4" t="s">
        <v>48</v>
      </c>
      <c r="B94" s="4" t="s">
        <v>1149</v>
      </c>
      <c r="C94" s="6" t="s">
        <v>3</v>
      </c>
      <c r="D94" s="4">
        <v>2020</v>
      </c>
      <c r="E94" s="26">
        <v>3</v>
      </c>
      <c r="F94" s="6" t="s">
        <v>50</v>
      </c>
      <c r="G94" s="24" t="s">
        <v>50</v>
      </c>
      <c r="H94" s="6">
        <v>9</v>
      </c>
      <c r="I94" s="6">
        <v>1</v>
      </c>
      <c r="J94" s="9" t="s">
        <v>9</v>
      </c>
      <c r="K94" s="9" t="s">
        <v>1176</v>
      </c>
      <c r="L94" s="9" t="s">
        <v>1177</v>
      </c>
      <c r="M94" s="6">
        <v>4900</v>
      </c>
      <c r="N94" s="6"/>
      <c r="O94" s="6">
        <v>43865</v>
      </c>
      <c r="P94" s="12">
        <v>30212</v>
      </c>
      <c r="Q94" s="25">
        <v>30212</v>
      </c>
      <c r="R94" s="8">
        <f t="shared" si="7"/>
        <v>1.6841330717088834E-2</v>
      </c>
      <c r="S94" s="4">
        <f>SUMIFS(RAW!P:P, RAW!B:B, "PAID", RAW!E:E,3,RAW!C:C,"AND")</f>
        <v>1793920</v>
      </c>
    </row>
    <row r="95" spans="1:19" x14ac:dyDescent="0.4">
      <c r="A95" s="4" t="s">
        <v>48</v>
      </c>
      <c r="B95" s="4" t="s">
        <v>1149</v>
      </c>
      <c r="C95" s="6" t="s">
        <v>3</v>
      </c>
      <c r="D95" s="4">
        <v>2020</v>
      </c>
      <c r="E95" s="26">
        <v>3</v>
      </c>
      <c r="F95" s="6" t="s">
        <v>50</v>
      </c>
      <c r="G95" s="24" t="s">
        <v>50</v>
      </c>
      <c r="H95" s="6">
        <v>10</v>
      </c>
      <c r="I95" s="6">
        <v>14</v>
      </c>
      <c r="J95" s="9" t="s">
        <v>82</v>
      </c>
      <c r="K95" s="9" t="s">
        <v>1173</v>
      </c>
      <c r="L95" s="9" t="s">
        <v>1174</v>
      </c>
      <c r="M95" s="6">
        <v>5808</v>
      </c>
      <c r="N95" s="6"/>
      <c r="O95" s="6">
        <v>43850</v>
      </c>
      <c r="P95" s="12">
        <v>28407</v>
      </c>
      <c r="Q95" s="25">
        <v>28407</v>
      </c>
      <c r="R95" s="8">
        <f t="shared" si="7"/>
        <v>1.5835154298965395E-2</v>
      </c>
      <c r="S95" s="4">
        <f>SUMIFS(RAW!P:P, RAW!B:B, "PAID", RAW!E:E,3,RAW!C:C,"AND")</f>
        <v>1793920</v>
      </c>
    </row>
    <row r="96" spans="1:19" x14ac:dyDescent="0.4">
      <c r="R96" s="8"/>
    </row>
    <row r="97" spans="1:19" x14ac:dyDescent="0.4">
      <c r="R97" s="8"/>
    </row>
    <row r="98" spans="1:19" x14ac:dyDescent="0.4">
      <c r="A98" s="4" t="s">
        <v>48</v>
      </c>
      <c r="B98" s="4" t="s">
        <v>1149</v>
      </c>
      <c r="C98" s="6" t="s">
        <v>3</v>
      </c>
      <c r="D98" s="4">
        <v>2020</v>
      </c>
      <c r="E98" s="26">
        <v>4</v>
      </c>
      <c r="F98" s="6" t="s">
        <v>50</v>
      </c>
      <c r="G98" s="24" t="s">
        <v>50</v>
      </c>
      <c r="H98" s="6">
        <v>1</v>
      </c>
      <c r="I98" s="6" t="s">
        <v>62</v>
      </c>
      <c r="J98" s="9" t="s">
        <v>21</v>
      </c>
      <c r="K98" s="9" t="s">
        <v>1616</v>
      </c>
      <c r="L98" s="9" t="s">
        <v>1617</v>
      </c>
      <c r="M98" s="6">
        <v>6500</v>
      </c>
      <c r="N98" s="6"/>
      <c r="O98" s="6">
        <v>44008</v>
      </c>
      <c r="P98" s="12">
        <v>310000</v>
      </c>
      <c r="Q98" s="25">
        <v>310000</v>
      </c>
      <c r="R98" s="8">
        <f t="shared" ref="R98:R107" si="8">Q98/S98</f>
        <v>0.17821592066057168</v>
      </c>
      <c r="S98" s="4">
        <f>SUMIFS(RAW!P:P, RAW!B:B, "PAID", RAW!E:E,4,RAW!C:C,"AND")</f>
        <v>1739463</v>
      </c>
    </row>
    <row r="99" spans="1:19" x14ac:dyDescent="0.4">
      <c r="A99" s="4" t="s">
        <v>48</v>
      </c>
      <c r="B99" s="4" t="s">
        <v>1149</v>
      </c>
      <c r="C99" s="6" t="s">
        <v>3</v>
      </c>
      <c r="D99" s="4">
        <v>2020</v>
      </c>
      <c r="E99" s="26">
        <v>4</v>
      </c>
      <c r="F99" s="6" t="s">
        <v>50</v>
      </c>
      <c r="G99" s="24" t="s">
        <v>50</v>
      </c>
      <c r="H99" s="6">
        <v>2</v>
      </c>
      <c r="I99" s="6">
        <v>2</v>
      </c>
      <c r="J99" s="9" t="s">
        <v>8</v>
      </c>
      <c r="K99" s="9" t="s">
        <v>1171</v>
      </c>
      <c r="L99" s="9" t="s">
        <v>244</v>
      </c>
      <c r="M99" s="6">
        <v>24900</v>
      </c>
      <c r="N99" s="6"/>
      <c r="O99" s="6">
        <v>43875</v>
      </c>
      <c r="P99" s="12">
        <v>116270</v>
      </c>
      <c r="Q99" s="25">
        <v>116270</v>
      </c>
      <c r="R99" s="8">
        <f t="shared" si="8"/>
        <v>6.6842468049047324E-2</v>
      </c>
      <c r="S99" s="4">
        <f>SUMIFS(RAW!P:P, RAW!B:B, "PAID", RAW!E:E,4,RAW!C:C,"AND")</f>
        <v>1739463</v>
      </c>
    </row>
    <row r="100" spans="1:19" x14ac:dyDescent="0.4">
      <c r="A100" s="4" t="s">
        <v>48</v>
      </c>
      <c r="B100" s="4" t="s">
        <v>1149</v>
      </c>
      <c r="C100" s="6" t="s">
        <v>3</v>
      </c>
      <c r="D100" s="4">
        <v>2020</v>
      </c>
      <c r="E100" s="26">
        <v>4</v>
      </c>
      <c r="F100" s="6" t="s">
        <v>50</v>
      </c>
      <c r="G100" s="24" t="s">
        <v>50</v>
      </c>
      <c r="H100" s="6">
        <v>3</v>
      </c>
      <c r="I100" s="6">
        <v>-1</v>
      </c>
      <c r="J100" s="9" t="s">
        <v>21</v>
      </c>
      <c r="K100" s="9" t="s">
        <v>1154</v>
      </c>
      <c r="L100" s="9" t="s">
        <v>721</v>
      </c>
      <c r="M100" s="6">
        <v>2200</v>
      </c>
      <c r="N100" s="6"/>
      <c r="O100" s="6">
        <v>43939</v>
      </c>
      <c r="P100" s="12">
        <v>107992</v>
      </c>
      <c r="Q100" s="25">
        <v>107992</v>
      </c>
      <c r="R100" s="8">
        <f t="shared" si="8"/>
        <v>6.2083528077343408E-2</v>
      </c>
      <c r="S100" s="4">
        <f>SUMIFS(RAW!P:P, RAW!B:B, "PAID", RAW!E:E,4,RAW!C:C,"AND")</f>
        <v>1739463</v>
      </c>
    </row>
    <row r="101" spans="1:19" x14ac:dyDescent="0.4">
      <c r="A101" s="4" t="s">
        <v>48</v>
      </c>
      <c r="B101" s="4" t="s">
        <v>1149</v>
      </c>
      <c r="C101" s="6" t="s">
        <v>3</v>
      </c>
      <c r="D101" s="4">
        <v>2020</v>
      </c>
      <c r="E101" s="26">
        <v>4</v>
      </c>
      <c r="F101" s="6" t="s">
        <v>50</v>
      </c>
      <c r="G101" s="24" t="s">
        <v>50</v>
      </c>
      <c r="H101" s="6">
        <v>4</v>
      </c>
      <c r="I101" s="6">
        <v>2</v>
      </c>
      <c r="J101" s="9" t="s">
        <v>163</v>
      </c>
      <c r="K101" s="9" t="s">
        <v>1165</v>
      </c>
      <c r="L101" s="9" t="s">
        <v>1166</v>
      </c>
      <c r="M101" s="6">
        <v>2500</v>
      </c>
      <c r="N101" s="6"/>
      <c r="O101" s="6">
        <v>43982</v>
      </c>
      <c r="P101" s="12">
        <v>77272</v>
      </c>
      <c r="Q101" s="25">
        <v>77272</v>
      </c>
      <c r="R101" s="8">
        <f t="shared" si="8"/>
        <v>4.44229052299474E-2</v>
      </c>
      <c r="S101" s="4">
        <f>SUMIFS(RAW!P:P, RAW!B:B, "PAID", RAW!E:E,4,RAW!C:C,"AND")</f>
        <v>1739463</v>
      </c>
    </row>
    <row r="102" spans="1:19" x14ac:dyDescent="0.4">
      <c r="A102" s="4" t="s">
        <v>48</v>
      </c>
      <c r="B102" s="4" t="s">
        <v>1149</v>
      </c>
      <c r="C102" s="6" t="s">
        <v>3</v>
      </c>
      <c r="D102" s="4">
        <v>2020</v>
      </c>
      <c r="E102" s="26">
        <v>4</v>
      </c>
      <c r="F102" s="6" t="s">
        <v>50</v>
      </c>
      <c r="G102" s="24" t="s">
        <v>50</v>
      </c>
      <c r="H102" s="6">
        <v>5</v>
      </c>
      <c r="I102" s="6">
        <v>-2</v>
      </c>
      <c r="J102" s="9" t="s">
        <v>7</v>
      </c>
      <c r="K102" s="9" t="s">
        <v>1150</v>
      </c>
      <c r="L102" s="9" t="s">
        <v>1151</v>
      </c>
      <c r="M102" s="6">
        <v>1000</v>
      </c>
      <c r="N102" s="6" t="s">
        <v>1152</v>
      </c>
      <c r="O102" s="6">
        <v>44007</v>
      </c>
      <c r="P102" s="12">
        <v>75084</v>
      </c>
      <c r="Q102" s="25">
        <v>75084</v>
      </c>
      <c r="R102" s="8">
        <f t="shared" si="8"/>
        <v>4.3165045764123756E-2</v>
      </c>
      <c r="S102" s="4">
        <f>SUMIFS(RAW!P:P, RAW!B:B, "PAID", RAW!E:E,4,RAW!C:C,"AND")</f>
        <v>1739463</v>
      </c>
    </row>
    <row r="103" spans="1:19" x14ac:dyDescent="0.4">
      <c r="A103" s="4" t="s">
        <v>48</v>
      </c>
      <c r="B103" s="4" t="s">
        <v>1149</v>
      </c>
      <c r="C103" s="6" t="s">
        <v>3</v>
      </c>
      <c r="D103" s="4">
        <v>2020</v>
      </c>
      <c r="E103" s="26">
        <v>4</v>
      </c>
      <c r="F103" s="6" t="s">
        <v>50</v>
      </c>
      <c r="G103" s="24" t="s">
        <v>50</v>
      </c>
      <c r="H103" s="6">
        <v>6</v>
      </c>
      <c r="I103" s="6">
        <v>-1</v>
      </c>
      <c r="J103" s="9" t="s">
        <v>155</v>
      </c>
      <c r="K103" s="9" t="s">
        <v>1156</v>
      </c>
      <c r="L103" s="9" t="s">
        <v>1157</v>
      </c>
      <c r="M103" s="6">
        <v>5500</v>
      </c>
      <c r="N103" s="6"/>
      <c r="O103" s="6">
        <v>43819</v>
      </c>
      <c r="P103" s="12">
        <v>60594</v>
      </c>
      <c r="Q103" s="25">
        <v>60594</v>
      </c>
      <c r="R103" s="8">
        <f t="shared" si="8"/>
        <v>3.4834888698408645E-2</v>
      </c>
      <c r="S103" s="4">
        <f>SUMIFS(RAW!P:P, RAW!B:B, "PAID", RAW!E:E,4,RAW!C:C,"AND")</f>
        <v>1739463</v>
      </c>
    </row>
    <row r="104" spans="1:19" x14ac:dyDescent="0.4">
      <c r="A104" s="4" t="s">
        <v>48</v>
      </c>
      <c r="B104" s="4" t="s">
        <v>1149</v>
      </c>
      <c r="C104" s="6" t="s">
        <v>3</v>
      </c>
      <c r="D104" s="4">
        <v>2020</v>
      </c>
      <c r="E104" s="26">
        <v>4</v>
      </c>
      <c r="F104" s="6" t="s">
        <v>50</v>
      </c>
      <c r="G104" s="24" t="s">
        <v>50</v>
      </c>
      <c r="H104" s="6">
        <v>7</v>
      </c>
      <c r="I104" s="6">
        <v>1</v>
      </c>
      <c r="J104" s="9" t="s">
        <v>155</v>
      </c>
      <c r="K104" s="9" t="s">
        <v>1168</v>
      </c>
      <c r="L104" s="9" t="s">
        <v>1169</v>
      </c>
      <c r="M104" s="6">
        <v>6000</v>
      </c>
      <c r="N104" s="6"/>
      <c r="O104" s="6">
        <v>43991</v>
      </c>
      <c r="P104" s="12">
        <v>41976</v>
      </c>
      <c r="Q104" s="25">
        <v>41976</v>
      </c>
      <c r="R104" s="8">
        <f t="shared" si="8"/>
        <v>2.4131585437574699E-2</v>
      </c>
      <c r="S104" s="4">
        <f>SUMIFS(RAW!P:P, RAW!B:B, "PAID", RAW!E:E,4,RAW!C:C,"AND")</f>
        <v>1739463</v>
      </c>
    </row>
    <row r="105" spans="1:19" x14ac:dyDescent="0.4">
      <c r="A105" s="4" t="s">
        <v>48</v>
      </c>
      <c r="B105" s="4" t="s">
        <v>1149</v>
      </c>
      <c r="C105" s="6" t="s">
        <v>3</v>
      </c>
      <c r="D105" s="4">
        <v>2020</v>
      </c>
      <c r="E105" s="26">
        <v>4</v>
      </c>
      <c r="F105" s="6" t="s">
        <v>50</v>
      </c>
      <c r="G105" s="24" t="s">
        <v>50</v>
      </c>
      <c r="H105" s="6">
        <v>8</v>
      </c>
      <c r="I105" s="6">
        <v>-1</v>
      </c>
      <c r="J105" s="9" t="s">
        <v>163</v>
      </c>
      <c r="K105" s="9" t="s">
        <v>1162</v>
      </c>
      <c r="L105" s="9" t="s">
        <v>1163</v>
      </c>
      <c r="M105" s="6">
        <v>1500</v>
      </c>
      <c r="N105" s="6"/>
      <c r="O105" s="6">
        <v>43963</v>
      </c>
      <c r="P105" s="12">
        <v>32423</v>
      </c>
      <c r="Q105" s="25">
        <v>32423</v>
      </c>
      <c r="R105" s="8">
        <f t="shared" si="8"/>
        <v>1.8639660630895855E-2</v>
      </c>
      <c r="S105" s="4">
        <f>SUMIFS(RAW!P:P, RAW!B:B, "PAID", RAW!E:E,4,RAW!C:C,"AND")</f>
        <v>1739463</v>
      </c>
    </row>
    <row r="106" spans="1:19" x14ac:dyDescent="0.4">
      <c r="A106" s="4" t="s">
        <v>48</v>
      </c>
      <c r="B106" s="4" t="s">
        <v>1149</v>
      </c>
      <c r="C106" s="6" t="s">
        <v>3</v>
      </c>
      <c r="D106" s="4">
        <v>2020</v>
      </c>
      <c r="E106" s="26">
        <v>4</v>
      </c>
      <c r="F106" s="6" t="s">
        <v>50</v>
      </c>
      <c r="G106" s="24" t="s">
        <v>50</v>
      </c>
      <c r="H106" s="6">
        <v>9</v>
      </c>
      <c r="I106" s="6">
        <v>3</v>
      </c>
      <c r="J106" s="9" t="s">
        <v>21</v>
      </c>
      <c r="K106" s="9" t="s">
        <v>1256</v>
      </c>
      <c r="L106" s="9" t="s">
        <v>1257</v>
      </c>
      <c r="M106" s="6">
        <v>10000</v>
      </c>
      <c r="N106" s="6"/>
      <c r="O106" s="6">
        <v>43914</v>
      </c>
      <c r="P106" s="12">
        <v>26252</v>
      </c>
      <c r="Q106" s="25">
        <v>26252</v>
      </c>
      <c r="R106" s="8">
        <f t="shared" si="8"/>
        <v>1.5092014029617186E-2</v>
      </c>
      <c r="S106" s="4">
        <f>SUMIFS(RAW!P:P, RAW!B:B, "PAID", RAW!E:E,4,RAW!C:C,"AND")</f>
        <v>1739463</v>
      </c>
    </row>
    <row r="107" spans="1:19" x14ac:dyDescent="0.4">
      <c r="A107" s="4" t="s">
        <v>48</v>
      </c>
      <c r="B107" s="4" t="s">
        <v>1149</v>
      </c>
      <c r="C107" s="6" t="s">
        <v>3</v>
      </c>
      <c r="D107" s="4">
        <v>2020</v>
      </c>
      <c r="E107" s="26">
        <v>4</v>
      </c>
      <c r="F107" s="6" t="s">
        <v>50</v>
      </c>
      <c r="G107" s="24" t="s">
        <v>50</v>
      </c>
      <c r="H107" s="6">
        <v>10</v>
      </c>
      <c r="I107" s="6">
        <v>-1</v>
      </c>
      <c r="J107" s="9" t="s">
        <v>9</v>
      </c>
      <c r="K107" s="9" t="s">
        <v>1176</v>
      </c>
      <c r="L107" s="9" t="s">
        <v>1177</v>
      </c>
      <c r="M107" s="6">
        <v>4900</v>
      </c>
      <c r="N107" s="6"/>
      <c r="O107" s="6">
        <v>43865</v>
      </c>
      <c r="P107" s="12">
        <v>25858</v>
      </c>
      <c r="Q107" s="25">
        <v>25858</v>
      </c>
      <c r="R107" s="8">
        <f t="shared" si="8"/>
        <v>1.4865507343358265E-2</v>
      </c>
      <c r="S107" s="4">
        <f>SUMIFS(RAW!P:P, RAW!B:B, "PAID", RAW!E:E,4,RAW!C:C,"AND")</f>
        <v>1739463</v>
      </c>
    </row>
    <row r="108" spans="1:19" x14ac:dyDescent="0.4">
      <c r="R108" s="8"/>
    </row>
    <row r="109" spans="1:19" x14ac:dyDescent="0.4">
      <c r="R109" s="8"/>
    </row>
    <row r="110" spans="1:19" x14ac:dyDescent="0.4">
      <c r="A110" s="4" t="s">
        <v>48</v>
      </c>
      <c r="B110" s="4" t="s">
        <v>1149</v>
      </c>
      <c r="C110" s="6" t="s">
        <v>3</v>
      </c>
      <c r="D110" s="4">
        <v>2020</v>
      </c>
      <c r="E110" s="26">
        <v>5</v>
      </c>
      <c r="F110" s="6" t="s">
        <v>50</v>
      </c>
      <c r="G110" s="24" t="s">
        <v>50</v>
      </c>
      <c r="H110" s="6">
        <v>1</v>
      </c>
      <c r="I110" s="6" t="s">
        <v>62</v>
      </c>
      <c r="J110" s="9" t="s">
        <v>21</v>
      </c>
      <c r="K110" s="9" t="s">
        <v>1616</v>
      </c>
      <c r="L110" s="9" t="s">
        <v>1617</v>
      </c>
      <c r="M110" s="6">
        <v>6500</v>
      </c>
      <c r="N110" s="6"/>
      <c r="O110" s="6">
        <v>44008</v>
      </c>
      <c r="P110" s="12">
        <v>320000</v>
      </c>
      <c r="Q110" s="25">
        <v>320000</v>
      </c>
      <c r="R110" s="8">
        <f t="shared" ref="R110:R119" si="9">Q110/S110</f>
        <v>0.17930294858095724</v>
      </c>
      <c r="S110" s="4">
        <f>SUMIFS(RAW!P:P, RAW!B:B, "PAID", RAW!E:E,5,RAW!C:C,"AND")</f>
        <v>1784689</v>
      </c>
    </row>
    <row r="111" spans="1:19" x14ac:dyDescent="0.4">
      <c r="A111" s="4" t="s">
        <v>48</v>
      </c>
      <c r="B111" s="4" t="s">
        <v>1149</v>
      </c>
      <c r="C111" s="6" t="s">
        <v>3</v>
      </c>
      <c r="D111" s="4">
        <v>2020</v>
      </c>
      <c r="E111" s="26">
        <v>5</v>
      </c>
      <c r="F111" s="6" t="s">
        <v>50</v>
      </c>
      <c r="G111" s="24" t="s">
        <v>50</v>
      </c>
      <c r="H111" s="6">
        <v>2</v>
      </c>
      <c r="I111" s="6">
        <v>1</v>
      </c>
      <c r="J111" s="9" t="s">
        <v>21</v>
      </c>
      <c r="K111" s="9" t="s">
        <v>1154</v>
      </c>
      <c r="L111" s="9" t="s">
        <v>721</v>
      </c>
      <c r="M111" s="6">
        <v>2200</v>
      </c>
      <c r="N111" s="6"/>
      <c r="O111" s="6">
        <v>43939</v>
      </c>
      <c r="P111" s="12">
        <v>126103</v>
      </c>
      <c r="Q111" s="25">
        <v>126103</v>
      </c>
      <c r="R111" s="8">
        <f t="shared" si="9"/>
        <v>7.065824914032641E-2</v>
      </c>
      <c r="S111" s="4">
        <f>SUMIFS(RAW!P:P, RAW!B:B, "PAID", RAW!E:E,5,RAW!C:C,"AND")</f>
        <v>1784689</v>
      </c>
    </row>
    <row r="112" spans="1:19" x14ac:dyDescent="0.4">
      <c r="A112" s="4" t="s">
        <v>48</v>
      </c>
      <c r="B112" s="4" t="s">
        <v>1149</v>
      </c>
      <c r="C112" s="6" t="s">
        <v>3</v>
      </c>
      <c r="D112" s="4">
        <v>2020</v>
      </c>
      <c r="E112" s="26">
        <v>5</v>
      </c>
      <c r="F112" s="6" t="s">
        <v>50</v>
      </c>
      <c r="G112" s="24" t="s">
        <v>50</v>
      </c>
      <c r="H112" s="6">
        <v>3</v>
      </c>
      <c r="I112" s="6">
        <v>2</v>
      </c>
      <c r="J112" s="9" t="s">
        <v>7</v>
      </c>
      <c r="K112" s="9" t="s">
        <v>1150</v>
      </c>
      <c r="L112" s="9" t="s">
        <v>1151</v>
      </c>
      <c r="M112" s="6">
        <v>1000</v>
      </c>
      <c r="N112" s="6" t="s">
        <v>1152</v>
      </c>
      <c r="O112" s="6">
        <v>44007</v>
      </c>
      <c r="P112" s="12">
        <v>88913</v>
      </c>
      <c r="Q112" s="25">
        <v>88913</v>
      </c>
      <c r="R112" s="8">
        <f t="shared" si="9"/>
        <v>4.9819884584933284E-2</v>
      </c>
      <c r="S112" s="4">
        <f>SUMIFS(RAW!P:P, RAW!B:B, "PAID", RAW!E:E,5,RAW!C:C,"AND")</f>
        <v>1784689</v>
      </c>
    </row>
    <row r="113" spans="1:19" x14ac:dyDescent="0.4">
      <c r="A113" s="4" t="s">
        <v>48</v>
      </c>
      <c r="B113" s="4" t="s">
        <v>1149</v>
      </c>
      <c r="C113" s="6" t="s">
        <v>3</v>
      </c>
      <c r="D113" s="4">
        <v>2020</v>
      </c>
      <c r="E113" s="26">
        <v>5</v>
      </c>
      <c r="F113" s="6" t="s">
        <v>50</v>
      </c>
      <c r="G113" s="24" t="s">
        <v>50</v>
      </c>
      <c r="H113" s="6">
        <v>4</v>
      </c>
      <c r="I113" s="6">
        <v>21</v>
      </c>
      <c r="J113" s="9" t="s">
        <v>163</v>
      </c>
      <c r="K113" s="9" t="s">
        <v>1179</v>
      </c>
      <c r="L113" s="9" t="s">
        <v>1166</v>
      </c>
      <c r="M113" s="6">
        <v>2500</v>
      </c>
      <c r="N113" s="6"/>
      <c r="O113" s="6">
        <v>43986</v>
      </c>
      <c r="P113" s="12">
        <v>75922</v>
      </c>
      <c r="Q113" s="25">
        <v>75922</v>
      </c>
      <c r="R113" s="8">
        <f t="shared" si="9"/>
        <v>4.2540745194260737E-2</v>
      </c>
      <c r="S113" s="4">
        <f>SUMIFS(RAW!P:P, RAW!B:B, "PAID", RAW!E:E,5,RAW!C:C,"AND")</f>
        <v>1784689</v>
      </c>
    </row>
    <row r="114" spans="1:19" x14ac:dyDescent="0.4">
      <c r="A114" s="4" t="s">
        <v>48</v>
      </c>
      <c r="B114" s="4" t="s">
        <v>1149</v>
      </c>
      <c r="C114" s="6" t="s">
        <v>3</v>
      </c>
      <c r="D114" s="4">
        <v>2020</v>
      </c>
      <c r="E114" s="26">
        <v>5</v>
      </c>
      <c r="F114" s="6" t="s">
        <v>50</v>
      </c>
      <c r="G114" s="24" t="s">
        <v>50</v>
      </c>
      <c r="H114" s="6">
        <v>5</v>
      </c>
      <c r="I114" s="6">
        <v>-3</v>
      </c>
      <c r="J114" s="9" t="s">
        <v>8</v>
      </c>
      <c r="K114" s="9" t="s">
        <v>1171</v>
      </c>
      <c r="L114" s="9" t="s">
        <v>244</v>
      </c>
      <c r="M114" s="6">
        <v>24900</v>
      </c>
      <c r="N114" s="6"/>
      <c r="O114" s="6">
        <v>43875</v>
      </c>
      <c r="P114" s="12">
        <v>59030</v>
      </c>
      <c r="Q114" s="25">
        <v>59030</v>
      </c>
      <c r="R114" s="8">
        <f t="shared" si="9"/>
        <v>3.3075790796043454E-2</v>
      </c>
      <c r="S114" s="4">
        <f>SUMIFS(RAW!P:P, RAW!B:B, "PAID", RAW!E:E,5,RAW!C:C,"AND")</f>
        <v>1784689</v>
      </c>
    </row>
    <row r="115" spans="1:19" x14ac:dyDescent="0.4">
      <c r="A115" s="4" t="s">
        <v>48</v>
      </c>
      <c r="B115" s="4" t="s">
        <v>1149</v>
      </c>
      <c r="C115" s="6" t="s">
        <v>3</v>
      </c>
      <c r="D115" s="4">
        <v>2020</v>
      </c>
      <c r="E115" s="26">
        <v>5</v>
      </c>
      <c r="F115" s="6" t="s">
        <v>50</v>
      </c>
      <c r="G115" s="24" t="s">
        <v>50</v>
      </c>
      <c r="H115" s="6">
        <v>6</v>
      </c>
      <c r="I115" s="6">
        <v>-2</v>
      </c>
      <c r="J115" s="9" t="s">
        <v>163</v>
      </c>
      <c r="K115" s="9" t="s">
        <v>1165</v>
      </c>
      <c r="L115" s="9" t="s">
        <v>1166</v>
      </c>
      <c r="M115" s="6">
        <v>2500</v>
      </c>
      <c r="N115" s="6"/>
      <c r="O115" s="6">
        <v>43982</v>
      </c>
      <c r="P115" s="12">
        <v>56634</v>
      </c>
      <c r="Q115" s="25">
        <v>56634</v>
      </c>
      <c r="R115" s="8">
        <f t="shared" si="9"/>
        <v>3.1733259968543537E-2</v>
      </c>
      <c r="S115" s="4">
        <f>SUMIFS(RAW!P:P, RAW!B:B, "PAID", RAW!E:E,5,RAW!C:C,"AND")</f>
        <v>1784689</v>
      </c>
    </row>
    <row r="116" spans="1:19" x14ac:dyDescent="0.4">
      <c r="A116" s="4" t="s">
        <v>48</v>
      </c>
      <c r="B116" s="4" t="s">
        <v>1149</v>
      </c>
      <c r="C116" s="6" t="s">
        <v>3</v>
      </c>
      <c r="D116" s="4">
        <v>2020</v>
      </c>
      <c r="E116" s="26">
        <v>5</v>
      </c>
      <c r="F116" s="6" t="s">
        <v>50</v>
      </c>
      <c r="G116" s="24" t="s">
        <v>50</v>
      </c>
      <c r="H116" s="6">
        <v>7</v>
      </c>
      <c r="I116" s="6">
        <v>76</v>
      </c>
      <c r="J116" s="9" t="s">
        <v>58</v>
      </c>
      <c r="K116" s="9" t="s">
        <v>2017</v>
      </c>
      <c r="L116" s="9" t="s">
        <v>2018</v>
      </c>
      <c r="M116" s="6">
        <v>1000</v>
      </c>
      <c r="N116" s="6"/>
      <c r="O116" s="6">
        <v>43936</v>
      </c>
      <c r="P116" s="12">
        <v>54443</v>
      </c>
      <c r="Q116" s="25">
        <v>54443</v>
      </c>
      <c r="R116" s="8">
        <f t="shared" si="9"/>
        <v>3.0505595092478296E-2</v>
      </c>
      <c r="S116" s="4">
        <f>SUMIFS(RAW!P:P, RAW!B:B, "PAID", RAW!E:E,5,RAW!C:C,"AND")</f>
        <v>1784689</v>
      </c>
    </row>
    <row r="117" spans="1:19" x14ac:dyDescent="0.4">
      <c r="A117" s="4" t="s">
        <v>48</v>
      </c>
      <c r="B117" s="4" t="s">
        <v>1149</v>
      </c>
      <c r="C117" s="6" t="s">
        <v>3</v>
      </c>
      <c r="D117" s="4">
        <v>2020</v>
      </c>
      <c r="E117" s="26">
        <v>5</v>
      </c>
      <c r="F117" s="6" t="s">
        <v>50</v>
      </c>
      <c r="G117" s="24" t="s">
        <v>50</v>
      </c>
      <c r="H117" s="6">
        <v>8</v>
      </c>
      <c r="I117" s="6">
        <v>-2</v>
      </c>
      <c r="J117" s="9" t="s">
        <v>155</v>
      </c>
      <c r="K117" s="9" t="s">
        <v>1156</v>
      </c>
      <c r="L117" s="9" t="s">
        <v>1157</v>
      </c>
      <c r="M117" s="6">
        <v>5500</v>
      </c>
      <c r="N117" s="6"/>
      <c r="O117" s="6">
        <v>43819</v>
      </c>
      <c r="P117" s="12">
        <v>52804</v>
      </c>
      <c r="Q117" s="25">
        <v>52804</v>
      </c>
      <c r="R117" s="8">
        <f t="shared" si="9"/>
        <v>2.9587227802715207E-2</v>
      </c>
      <c r="S117" s="4">
        <f>SUMIFS(RAW!P:P, RAW!B:B, "PAID", RAW!E:E,5,RAW!C:C,"AND")</f>
        <v>1784689</v>
      </c>
    </row>
    <row r="118" spans="1:19" x14ac:dyDescent="0.4">
      <c r="A118" s="4" t="s">
        <v>48</v>
      </c>
      <c r="B118" s="4" t="s">
        <v>1149</v>
      </c>
      <c r="C118" s="6" t="s">
        <v>3</v>
      </c>
      <c r="D118" s="4">
        <v>2020</v>
      </c>
      <c r="E118" s="26">
        <v>5</v>
      </c>
      <c r="F118" s="6" t="s">
        <v>50</v>
      </c>
      <c r="G118" s="24" t="s">
        <v>50</v>
      </c>
      <c r="H118" s="6">
        <v>9</v>
      </c>
      <c r="I118" s="6">
        <v>-2</v>
      </c>
      <c r="J118" s="9" t="s">
        <v>155</v>
      </c>
      <c r="K118" s="9" t="s">
        <v>1168</v>
      </c>
      <c r="L118" s="9" t="s">
        <v>1169</v>
      </c>
      <c r="M118" s="6">
        <v>6000</v>
      </c>
      <c r="N118" s="6"/>
      <c r="O118" s="6">
        <v>43991</v>
      </c>
      <c r="P118" s="12">
        <v>38479</v>
      </c>
      <c r="Q118" s="25">
        <v>38479</v>
      </c>
      <c r="R118" s="8">
        <f t="shared" si="9"/>
        <v>2.1560619245145792E-2</v>
      </c>
      <c r="S118" s="4">
        <f>SUMIFS(RAW!P:P, RAW!B:B, "PAID", RAW!E:E,5,RAW!C:C,"AND")</f>
        <v>1784689</v>
      </c>
    </row>
    <row r="119" spans="1:19" x14ac:dyDescent="0.4">
      <c r="A119" s="4" t="s">
        <v>48</v>
      </c>
      <c r="B119" s="4" t="s">
        <v>1149</v>
      </c>
      <c r="C119" s="6" t="s">
        <v>3</v>
      </c>
      <c r="D119" s="4">
        <v>2020</v>
      </c>
      <c r="E119" s="26">
        <v>5</v>
      </c>
      <c r="F119" s="6" t="s">
        <v>50</v>
      </c>
      <c r="G119" s="24" t="s">
        <v>50</v>
      </c>
      <c r="H119" s="6">
        <v>10</v>
      </c>
      <c r="I119" s="6">
        <v>-2</v>
      </c>
      <c r="J119" s="9" t="s">
        <v>163</v>
      </c>
      <c r="K119" s="9" t="s">
        <v>1162</v>
      </c>
      <c r="L119" s="9" t="s">
        <v>1163</v>
      </c>
      <c r="M119" s="6">
        <v>1500</v>
      </c>
      <c r="N119" s="6"/>
      <c r="O119" s="6">
        <v>43963</v>
      </c>
      <c r="P119" s="12">
        <v>28524</v>
      </c>
      <c r="Q119" s="25">
        <v>28524</v>
      </c>
      <c r="R119" s="8">
        <f t="shared" si="9"/>
        <v>1.5982616579135075E-2</v>
      </c>
      <c r="S119" s="4">
        <f>SUMIFS(RAW!P:P, RAW!B:B, "PAID", RAW!E:E,5,RAW!C:C,"AND")</f>
        <v>1784689</v>
      </c>
    </row>
    <row r="120" spans="1:19" x14ac:dyDescent="0.4">
      <c r="O120" s="4" t="s">
        <v>6319</v>
      </c>
      <c r="R120" s="8"/>
    </row>
    <row r="121" spans="1:19" x14ac:dyDescent="0.4">
      <c r="R121" s="8"/>
    </row>
    <row r="122" spans="1:19" x14ac:dyDescent="0.4">
      <c r="A122" s="4" t="s">
        <v>48</v>
      </c>
      <c r="B122" s="4" t="s">
        <v>2124</v>
      </c>
      <c r="C122" s="6" t="s">
        <v>3</v>
      </c>
      <c r="D122" s="4">
        <v>2020</v>
      </c>
      <c r="E122" s="26">
        <v>1</v>
      </c>
      <c r="F122" s="6" t="s">
        <v>50</v>
      </c>
      <c r="G122" s="24" t="s">
        <v>50</v>
      </c>
      <c r="H122" s="6">
        <v>1</v>
      </c>
      <c r="I122" s="6" t="s">
        <v>62</v>
      </c>
      <c r="J122" s="9" t="s">
        <v>73</v>
      </c>
      <c r="K122" s="9" t="s">
        <v>74</v>
      </c>
      <c r="L122" s="9" t="s">
        <v>75</v>
      </c>
      <c r="M122" s="6">
        <v>0</v>
      </c>
      <c r="N122" s="6" t="s">
        <v>76</v>
      </c>
      <c r="O122" s="6">
        <v>44008</v>
      </c>
      <c r="P122" s="12">
        <v>308214</v>
      </c>
      <c r="Q122" s="25">
        <v>308214</v>
      </c>
      <c r="R122" s="8">
        <f t="shared" ref="R122:R131" si="10">Q122/S122</f>
        <v>0.20794443912200428</v>
      </c>
      <c r="S122" s="4">
        <f>SUMIFS(RAW!P:P, RAW!B:B, "GROSS", RAW!E:E,1,RAW!C:C,"AND")</f>
        <v>1482194</v>
      </c>
    </row>
    <row r="123" spans="1:19" x14ac:dyDescent="0.4">
      <c r="A123" s="4" t="s">
        <v>48</v>
      </c>
      <c r="B123" s="4" t="s">
        <v>2124</v>
      </c>
      <c r="C123" s="6" t="s">
        <v>3</v>
      </c>
      <c r="D123" s="4">
        <v>2020</v>
      </c>
      <c r="E123" s="26">
        <v>1</v>
      </c>
      <c r="F123" s="6" t="s">
        <v>50</v>
      </c>
      <c r="G123" s="24" t="s">
        <v>50</v>
      </c>
      <c r="H123" s="6">
        <v>2</v>
      </c>
      <c r="I123" s="6">
        <v>1</v>
      </c>
      <c r="J123" s="9" t="s">
        <v>10</v>
      </c>
      <c r="K123" s="9" t="s">
        <v>2125</v>
      </c>
      <c r="L123" s="9" t="s">
        <v>2126</v>
      </c>
      <c r="M123" s="6">
        <v>0</v>
      </c>
      <c r="N123" s="6" t="s">
        <v>2127</v>
      </c>
      <c r="O123" s="6">
        <v>43986</v>
      </c>
      <c r="P123" s="12">
        <v>139453</v>
      </c>
      <c r="Q123" s="25">
        <v>139453</v>
      </c>
      <c r="R123" s="8">
        <f t="shared" si="10"/>
        <v>9.4085524566959525E-2</v>
      </c>
      <c r="S123" s="4">
        <f>SUMIFS(RAW!P:P, RAW!B:B, "GROSS", RAW!E:E,1,RAW!C:C,"AND")</f>
        <v>1482194</v>
      </c>
    </row>
    <row r="124" spans="1:19" x14ac:dyDescent="0.4">
      <c r="A124" s="4" t="s">
        <v>48</v>
      </c>
      <c r="B124" s="4" t="s">
        <v>2124</v>
      </c>
      <c r="C124" s="6" t="s">
        <v>3</v>
      </c>
      <c r="D124" s="4">
        <v>2020</v>
      </c>
      <c r="E124" s="26">
        <v>1</v>
      </c>
      <c r="F124" s="6" t="s">
        <v>50</v>
      </c>
      <c r="G124" s="24" t="s">
        <v>50</v>
      </c>
      <c r="H124" s="6">
        <v>3</v>
      </c>
      <c r="I124" s="6">
        <v>-1</v>
      </c>
      <c r="J124" s="9" t="s">
        <v>23</v>
      </c>
      <c r="K124" s="9" t="s">
        <v>2129</v>
      </c>
      <c r="L124" s="9" t="s">
        <v>2130</v>
      </c>
      <c r="M124" s="6">
        <v>0</v>
      </c>
      <c r="N124" s="6" t="s">
        <v>2131</v>
      </c>
      <c r="O124" s="6">
        <v>44008</v>
      </c>
      <c r="P124" s="12">
        <v>99357</v>
      </c>
      <c r="Q124" s="25">
        <v>99357</v>
      </c>
      <c r="R124" s="8">
        <f t="shared" si="10"/>
        <v>6.7033735125091587E-2</v>
      </c>
      <c r="S124" s="4">
        <f>SUMIFS(RAW!P:P, RAW!B:B, "GROSS", RAW!E:E,1,RAW!C:C,"AND")</f>
        <v>1482194</v>
      </c>
    </row>
    <row r="125" spans="1:19" x14ac:dyDescent="0.4">
      <c r="A125" s="4" t="s">
        <v>48</v>
      </c>
      <c r="B125" s="4" t="s">
        <v>2124</v>
      </c>
      <c r="C125" s="6" t="s">
        <v>3</v>
      </c>
      <c r="D125" s="4">
        <v>2020</v>
      </c>
      <c r="E125" s="26">
        <v>1</v>
      </c>
      <c r="F125" s="6" t="s">
        <v>50</v>
      </c>
      <c r="G125" s="24" t="s">
        <v>50</v>
      </c>
      <c r="H125" s="6">
        <v>4</v>
      </c>
      <c r="I125" s="6" t="s">
        <v>62</v>
      </c>
      <c r="J125" s="9" t="s">
        <v>10</v>
      </c>
      <c r="K125" s="9" t="s">
        <v>855</v>
      </c>
      <c r="L125" s="9" t="s">
        <v>856</v>
      </c>
      <c r="M125" s="6">
        <v>0</v>
      </c>
      <c r="N125" s="6" t="s">
        <v>857</v>
      </c>
      <c r="O125" s="6">
        <v>43999</v>
      </c>
      <c r="P125" s="12">
        <v>86010</v>
      </c>
      <c r="Q125" s="25">
        <v>86010</v>
      </c>
      <c r="R125" s="8">
        <f t="shared" si="10"/>
        <v>5.8028841028907145E-2</v>
      </c>
      <c r="S125" s="4">
        <f>SUMIFS(RAW!P:P, RAW!B:B, "GROSS", RAW!E:E,1,RAW!C:C,"AND")</f>
        <v>1482194</v>
      </c>
    </row>
    <row r="126" spans="1:19" x14ac:dyDescent="0.4">
      <c r="A126" s="4" t="s">
        <v>48</v>
      </c>
      <c r="B126" s="4" t="s">
        <v>2124</v>
      </c>
      <c r="C126" s="6" t="s">
        <v>3</v>
      </c>
      <c r="D126" s="4">
        <v>2020</v>
      </c>
      <c r="E126" s="26">
        <v>1</v>
      </c>
      <c r="F126" s="6" t="s">
        <v>50</v>
      </c>
      <c r="G126" s="24" t="s">
        <v>50</v>
      </c>
      <c r="H126" s="6">
        <v>5</v>
      </c>
      <c r="I126" s="6" t="s">
        <v>62</v>
      </c>
      <c r="J126" s="9" t="s">
        <v>73</v>
      </c>
      <c r="K126" s="9" t="s">
        <v>2133</v>
      </c>
      <c r="L126" s="9" t="s">
        <v>2134</v>
      </c>
      <c r="M126" s="6">
        <v>0</v>
      </c>
      <c r="N126" s="6" t="s">
        <v>226</v>
      </c>
      <c r="O126" s="6">
        <v>44006</v>
      </c>
      <c r="P126" s="12">
        <v>61642</v>
      </c>
      <c r="Q126" s="25">
        <v>61642</v>
      </c>
      <c r="R126" s="8">
        <f t="shared" si="10"/>
        <v>4.1588348083989007E-2</v>
      </c>
      <c r="S126" s="4">
        <f>SUMIFS(RAW!P:P, RAW!B:B, "GROSS", RAW!E:E,1,RAW!C:C,"AND")</f>
        <v>1482194</v>
      </c>
    </row>
    <row r="127" spans="1:19" x14ac:dyDescent="0.4">
      <c r="A127" s="4" t="s">
        <v>48</v>
      </c>
      <c r="B127" s="4" t="s">
        <v>2124</v>
      </c>
      <c r="C127" s="6" t="s">
        <v>3</v>
      </c>
      <c r="D127" s="4">
        <v>2020</v>
      </c>
      <c r="E127" s="26">
        <v>1</v>
      </c>
      <c r="F127" s="6" t="s">
        <v>50</v>
      </c>
      <c r="G127" s="24" t="s">
        <v>50</v>
      </c>
      <c r="H127" s="6">
        <v>6</v>
      </c>
      <c r="I127" s="6">
        <v>2</v>
      </c>
      <c r="J127" s="9" t="s">
        <v>21</v>
      </c>
      <c r="K127" s="9" t="s">
        <v>2136</v>
      </c>
      <c r="L127" s="9" t="s">
        <v>125</v>
      </c>
      <c r="M127" s="6">
        <v>0</v>
      </c>
      <c r="N127" s="6" t="s">
        <v>2137</v>
      </c>
      <c r="O127" s="6">
        <v>44007</v>
      </c>
      <c r="P127" s="12">
        <v>45550</v>
      </c>
      <c r="Q127" s="25">
        <v>45550</v>
      </c>
      <c r="R127" s="8">
        <f t="shared" si="10"/>
        <v>3.0731469699647955E-2</v>
      </c>
      <c r="S127" s="4">
        <f>SUMIFS(RAW!P:P, RAW!B:B, "GROSS", RAW!E:E,1,RAW!C:C,"AND")</f>
        <v>1482194</v>
      </c>
    </row>
    <row r="128" spans="1:19" x14ac:dyDescent="0.4">
      <c r="A128" s="4" t="s">
        <v>48</v>
      </c>
      <c r="B128" s="4" t="s">
        <v>2124</v>
      </c>
      <c r="C128" s="6" t="s">
        <v>3</v>
      </c>
      <c r="D128" s="4">
        <v>2020</v>
      </c>
      <c r="E128" s="26">
        <v>1</v>
      </c>
      <c r="F128" s="6" t="s">
        <v>50</v>
      </c>
      <c r="G128" s="24" t="s">
        <v>50</v>
      </c>
      <c r="H128" s="6">
        <v>7</v>
      </c>
      <c r="I128" s="6">
        <v>-1</v>
      </c>
      <c r="J128" s="9" t="s">
        <v>10</v>
      </c>
      <c r="K128" s="9" t="s">
        <v>651</v>
      </c>
      <c r="L128" s="9" t="s">
        <v>652</v>
      </c>
      <c r="M128" s="6">
        <v>0</v>
      </c>
      <c r="N128" s="6" t="s">
        <v>653</v>
      </c>
      <c r="O128" s="6">
        <v>43994</v>
      </c>
      <c r="P128" s="12">
        <v>41517</v>
      </c>
      <c r="Q128" s="25">
        <v>41517</v>
      </c>
      <c r="R128" s="8">
        <f t="shared" si="10"/>
        <v>2.8010503348414581E-2</v>
      </c>
      <c r="S128" s="4">
        <f>SUMIFS(RAW!P:P, RAW!B:B, "GROSS", RAW!E:E,1,RAW!C:C,"AND")</f>
        <v>1482194</v>
      </c>
    </row>
    <row r="129" spans="1:19" x14ac:dyDescent="0.4">
      <c r="A129" s="4" t="s">
        <v>48</v>
      </c>
      <c r="B129" s="4" t="s">
        <v>2124</v>
      </c>
      <c r="C129" s="6" t="s">
        <v>3</v>
      </c>
      <c r="D129" s="4">
        <v>2020</v>
      </c>
      <c r="E129" s="26">
        <v>1</v>
      </c>
      <c r="F129" s="6" t="s">
        <v>50</v>
      </c>
      <c r="G129" s="24" t="s">
        <v>50</v>
      </c>
      <c r="H129" s="6">
        <v>8</v>
      </c>
      <c r="I129" s="6">
        <v>-1</v>
      </c>
      <c r="J129" s="9" t="s">
        <v>23</v>
      </c>
      <c r="K129" s="9" t="s">
        <v>2139</v>
      </c>
      <c r="L129" s="9" t="s">
        <v>2140</v>
      </c>
      <c r="M129" s="6">
        <v>0</v>
      </c>
      <c r="N129" s="6" t="s">
        <v>2141</v>
      </c>
      <c r="O129" s="6">
        <v>43997</v>
      </c>
      <c r="P129" s="12">
        <v>39622</v>
      </c>
      <c r="Q129" s="25">
        <v>39622</v>
      </c>
      <c r="R129" s="8">
        <f t="shared" si="10"/>
        <v>2.6731993247847446E-2</v>
      </c>
      <c r="S129" s="4">
        <f>SUMIFS(RAW!P:P, RAW!B:B, "GROSS", RAW!E:E,1,RAW!C:C,"AND")</f>
        <v>1482194</v>
      </c>
    </row>
    <row r="130" spans="1:19" x14ac:dyDescent="0.4">
      <c r="A130" s="4" t="s">
        <v>48</v>
      </c>
      <c r="B130" s="4" t="s">
        <v>2124</v>
      </c>
      <c r="C130" s="6" t="s">
        <v>3</v>
      </c>
      <c r="D130" s="4">
        <v>2020</v>
      </c>
      <c r="E130" s="26">
        <v>1</v>
      </c>
      <c r="F130" s="6" t="s">
        <v>50</v>
      </c>
      <c r="G130" s="24" t="s">
        <v>50</v>
      </c>
      <c r="H130" s="6">
        <v>9</v>
      </c>
      <c r="I130" s="6">
        <v>1</v>
      </c>
      <c r="J130" s="9" t="s">
        <v>23</v>
      </c>
      <c r="K130" s="9" t="s">
        <v>2143</v>
      </c>
      <c r="L130" s="9" t="s">
        <v>2144</v>
      </c>
      <c r="M130" s="6">
        <v>0</v>
      </c>
      <c r="N130" s="6" t="s">
        <v>2145</v>
      </c>
      <c r="O130" s="6">
        <v>43994</v>
      </c>
      <c r="P130" s="12">
        <v>35946</v>
      </c>
      <c r="Q130" s="25">
        <v>35946</v>
      </c>
      <c r="R130" s="8">
        <f t="shared" si="10"/>
        <v>2.4251886055401656E-2</v>
      </c>
      <c r="S130" s="4">
        <f>SUMIFS(RAW!P:P, RAW!B:B, "GROSS", RAW!E:E,1,RAW!C:C,"AND")</f>
        <v>1482194</v>
      </c>
    </row>
    <row r="131" spans="1:19" x14ac:dyDescent="0.4">
      <c r="A131" s="4" t="s">
        <v>48</v>
      </c>
      <c r="B131" s="4" t="s">
        <v>2124</v>
      </c>
      <c r="C131" s="6" t="s">
        <v>3</v>
      </c>
      <c r="D131" s="4">
        <v>2020</v>
      </c>
      <c r="E131" s="26">
        <v>1</v>
      </c>
      <c r="F131" s="6" t="s">
        <v>50</v>
      </c>
      <c r="G131" s="24" t="s">
        <v>50</v>
      </c>
      <c r="H131" s="6">
        <v>10</v>
      </c>
      <c r="I131" s="6">
        <v>-1</v>
      </c>
      <c r="J131" s="9" t="s">
        <v>23</v>
      </c>
      <c r="K131" s="9" t="s">
        <v>670</v>
      </c>
      <c r="L131" s="9" t="s">
        <v>671</v>
      </c>
      <c r="M131" s="6">
        <v>0</v>
      </c>
      <c r="N131" s="6" t="s">
        <v>672</v>
      </c>
      <c r="O131" s="6">
        <v>44010</v>
      </c>
      <c r="P131" s="12">
        <v>30872</v>
      </c>
      <c r="Q131" s="25">
        <v>30872</v>
      </c>
      <c r="R131" s="8">
        <f t="shared" si="10"/>
        <v>2.082858249324987E-2</v>
      </c>
      <c r="S131" s="4">
        <f>SUMIFS(RAW!P:P, RAW!B:B, "GROSS", RAW!E:E,1,RAW!C:C,"AND")</f>
        <v>1482194</v>
      </c>
    </row>
    <row r="132" spans="1:19" x14ac:dyDescent="0.4">
      <c r="R132" s="8"/>
    </row>
    <row r="133" spans="1:19" x14ac:dyDescent="0.4">
      <c r="R133" s="8"/>
    </row>
    <row r="134" spans="1:19" x14ac:dyDescent="0.4">
      <c r="A134" s="4" t="s">
        <v>48</v>
      </c>
      <c r="B134" s="4" t="s">
        <v>2124</v>
      </c>
      <c r="C134" s="6" t="s">
        <v>3</v>
      </c>
      <c r="D134" s="4">
        <v>2020</v>
      </c>
      <c r="E134" s="26">
        <v>2</v>
      </c>
      <c r="F134" s="6" t="s">
        <v>50</v>
      </c>
      <c r="G134" s="24" t="s">
        <v>50</v>
      </c>
      <c r="H134" s="6">
        <v>1</v>
      </c>
      <c r="I134" s="6" t="s">
        <v>62</v>
      </c>
      <c r="J134" s="9" t="s">
        <v>73</v>
      </c>
      <c r="K134" s="9" t="s">
        <v>74</v>
      </c>
      <c r="L134" s="9" t="s">
        <v>75</v>
      </c>
      <c r="M134" s="6">
        <v>0</v>
      </c>
      <c r="N134" s="6" t="s">
        <v>76</v>
      </c>
      <c r="O134" s="6">
        <v>44008</v>
      </c>
      <c r="P134" s="12">
        <v>280000</v>
      </c>
      <c r="Q134" s="25">
        <v>280000</v>
      </c>
      <c r="R134" s="8">
        <f t="shared" ref="R134:R143" si="11">Q134/S134</f>
        <v>0.1886545828914549</v>
      </c>
      <c r="S134" s="4">
        <f>SUMIFS(RAW!P:P, RAW!B:B, "GROSS", RAW!E:E,2,RAW!C:C,"AND")</f>
        <v>1484194</v>
      </c>
    </row>
    <row r="135" spans="1:19" x14ac:dyDescent="0.4">
      <c r="A135" s="4" t="s">
        <v>48</v>
      </c>
      <c r="B135" s="4" t="s">
        <v>2124</v>
      </c>
      <c r="C135" s="6" t="s">
        <v>3</v>
      </c>
      <c r="D135" s="4">
        <v>2020</v>
      </c>
      <c r="E135" s="26">
        <v>2</v>
      </c>
      <c r="F135" s="6" t="s">
        <v>50</v>
      </c>
      <c r="G135" s="24" t="s">
        <v>50</v>
      </c>
      <c r="H135" s="6">
        <v>2</v>
      </c>
      <c r="I135" s="6" t="s">
        <v>62</v>
      </c>
      <c r="J135" s="9" t="s">
        <v>10</v>
      </c>
      <c r="K135" s="9" t="s">
        <v>2469</v>
      </c>
      <c r="L135" s="9" t="s">
        <v>2126</v>
      </c>
      <c r="M135" s="6">
        <v>0</v>
      </c>
      <c r="N135" s="6" t="s">
        <v>2127</v>
      </c>
      <c r="O135" s="6">
        <v>43986</v>
      </c>
      <c r="P135" s="12">
        <v>160179</v>
      </c>
      <c r="Q135" s="25">
        <v>160179</v>
      </c>
      <c r="R135" s="8">
        <f t="shared" si="11"/>
        <v>0.10792322297489412</v>
      </c>
      <c r="S135" s="4">
        <f>SUMIFS(RAW!P:P, RAW!B:B, "GROSS", RAW!E:E,2,RAW!C:C,"AND")</f>
        <v>1484194</v>
      </c>
    </row>
    <row r="136" spans="1:19" x14ac:dyDescent="0.4">
      <c r="A136" s="4" t="s">
        <v>48</v>
      </c>
      <c r="B136" s="4" t="s">
        <v>2124</v>
      </c>
      <c r="C136" s="6" t="s">
        <v>3</v>
      </c>
      <c r="D136" s="4">
        <v>2020</v>
      </c>
      <c r="E136" s="26">
        <v>2</v>
      </c>
      <c r="F136" s="6" t="s">
        <v>50</v>
      </c>
      <c r="G136" s="24" t="s">
        <v>50</v>
      </c>
      <c r="H136" s="6">
        <v>3</v>
      </c>
      <c r="I136" s="6">
        <v>1</v>
      </c>
      <c r="J136" s="9" t="s">
        <v>10</v>
      </c>
      <c r="K136" s="9" t="s">
        <v>855</v>
      </c>
      <c r="L136" s="9" t="s">
        <v>856</v>
      </c>
      <c r="M136" s="6">
        <v>0</v>
      </c>
      <c r="N136" s="6" t="s">
        <v>857</v>
      </c>
      <c r="O136" s="6">
        <v>43999</v>
      </c>
      <c r="P136" s="12">
        <v>93139</v>
      </c>
      <c r="Q136" s="25">
        <v>93139</v>
      </c>
      <c r="R136" s="8">
        <f t="shared" si="11"/>
        <v>6.275392569974006E-2</v>
      </c>
      <c r="S136" s="4">
        <f>SUMIFS(RAW!P:P, RAW!B:B, "GROSS", RAW!E:E,2,RAW!C:C,"AND")</f>
        <v>1484194</v>
      </c>
    </row>
    <row r="137" spans="1:19" x14ac:dyDescent="0.4">
      <c r="A137" s="4" t="s">
        <v>48</v>
      </c>
      <c r="B137" s="4" t="s">
        <v>2124</v>
      </c>
      <c r="C137" s="6" t="s">
        <v>3</v>
      </c>
      <c r="D137" s="4">
        <v>2020</v>
      </c>
      <c r="E137" s="26">
        <v>2</v>
      </c>
      <c r="F137" s="6" t="s">
        <v>50</v>
      </c>
      <c r="G137" s="24" t="s">
        <v>50</v>
      </c>
      <c r="H137" s="6">
        <v>4</v>
      </c>
      <c r="I137" s="6">
        <v>-1</v>
      </c>
      <c r="J137" s="9" t="s">
        <v>23</v>
      </c>
      <c r="K137" s="9" t="s">
        <v>2129</v>
      </c>
      <c r="L137" s="9" t="s">
        <v>2130</v>
      </c>
      <c r="M137" s="6">
        <v>0</v>
      </c>
      <c r="N137" s="6" t="s">
        <v>2131</v>
      </c>
      <c r="O137" s="6">
        <v>44008</v>
      </c>
      <c r="P137" s="12">
        <v>69021</v>
      </c>
      <c r="Q137" s="25">
        <v>69021</v>
      </c>
      <c r="R137" s="8">
        <f t="shared" si="11"/>
        <v>4.6504028449111098E-2</v>
      </c>
      <c r="S137" s="4">
        <f>SUMIFS(RAW!P:P, RAW!B:B, "GROSS", RAW!E:E,2,RAW!C:C,"AND")</f>
        <v>1484194</v>
      </c>
    </row>
    <row r="138" spans="1:19" x14ac:dyDescent="0.4">
      <c r="A138" s="4" t="s">
        <v>48</v>
      </c>
      <c r="B138" s="4" t="s">
        <v>2124</v>
      </c>
      <c r="C138" s="6" t="s">
        <v>3</v>
      </c>
      <c r="D138" s="4">
        <v>2020</v>
      </c>
      <c r="E138" s="26">
        <v>2</v>
      </c>
      <c r="F138" s="6" t="s">
        <v>50</v>
      </c>
      <c r="G138" s="24" t="s">
        <v>50</v>
      </c>
      <c r="H138" s="6">
        <v>5</v>
      </c>
      <c r="I138" s="6">
        <v>2</v>
      </c>
      <c r="J138" s="9" t="s">
        <v>10</v>
      </c>
      <c r="K138" s="9" t="s">
        <v>651</v>
      </c>
      <c r="L138" s="9" t="s">
        <v>652</v>
      </c>
      <c r="M138" s="6">
        <v>0</v>
      </c>
      <c r="N138" s="6" t="s">
        <v>653</v>
      </c>
      <c r="O138" s="6">
        <v>43994</v>
      </c>
      <c r="P138" s="12">
        <v>54392</v>
      </c>
      <c r="Q138" s="25">
        <v>54392</v>
      </c>
      <c r="R138" s="8">
        <f t="shared" si="11"/>
        <v>3.664750025940005E-2</v>
      </c>
      <c r="S138" s="4">
        <f>SUMIFS(RAW!P:P, RAW!B:B, "GROSS", RAW!E:E,2,RAW!C:C,"AND")</f>
        <v>1484194</v>
      </c>
    </row>
    <row r="139" spans="1:19" x14ac:dyDescent="0.4">
      <c r="A139" s="4" t="s">
        <v>48</v>
      </c>
      <c r="B139" s="4" t="s">
        <v>2124</v>
      </c>
      <c r="C139" s="6" t="s">
        <v>3</v>
      </c>
      <c r="D139" s="4">
        <v>2020</v>
      </c>
      <c r="E139" s="26">
        <v>2</v>
      </c>
      <c r="F139" s="6" t="s">
        <v>50</v>
      </c>
      <c r="G139" s="24" t="s">
        <v>50</v>
      </c>
      <c r="H139" s="6">
        <v>6</v>
      </c>
      <c r="I139" s="6">
        <v>-1</v>
      </c>
      <c r="J139" s="9" t="s">
        <v>73</v>
      </c>
      <c r="K139" s="9" t="s">
        <v>2133</v>
      </c>
      <c r="L139" s="9" t="s">
        <v>2134</v>
      </c>
      <c r="M139" s="6">
        <v>0</v>
      </c>
      <c r="N139" s="6" t="s">
        <v>226</v>
      </c>
      <c r="O139" s="6">
        <v>44006</v>
      </c>
      <c r="P139" s="12">
        <v>50221</v>
      </c>
      <c r="Q139" s="25">
        <v>50221</v>
      </c>
      <c r="R139" s="8">
        <f t="shared" si="11"/>
        <v>3.3837220740684841E-2</v>
      </c>
      <c r="S139" s="4">
        <f>SUMIFS(RAW!P:P, RAW!B:B, "GROSS", RAW!E:E,2,RAW!C:C,"AND")</f>
        <v>1484194</v>
      </c>
    </row>
    <row r="140" spans="1:19" x14ac:dyDescent="0.4">
      <c r="A140" s="4" t="s">
        <v>48</v>
      </c>
      <c r="B140" s="4" t="s">
        <v>2124</v>
      </c>
      <c r="C140" s="6" t="s">
        <v>3</v>
      </c>
      <c r="D140" s="4">
        <v>2020</v>
      </c>
      <c r="E140" s="26">
        <v>2</v>
      </c>
      <c r="F140" s="6" t="s">
        <v>50</v>
      </c>
      <c r="G140" s="24" t="s">
        <v>50</v>
      </c>
      <c r="H140" s="6">
        <v>7</v>
      </c>
      <c r="I140" s="6">
        <v>-1</v>
      </c>
      <c r="J140" s="9" t="s">
        <v>21</v>
      </c>
      <c r="K140" s="9" t="s">
        <v>2136</v>
      </c>
      <c r="L140" s="9" t="s">
        <v>125</v>
      </c>
      <c r="M140" s="6">
        <v>0</v>
      </c>
      <c r="N140" s="6" t="s">
        <v>2137</v>
      </c>
      <c r="O140" s="6">
        <v>44007</v>
      </c>
      <c r="P140" s="12">
        <v>42553</v>
      </c>
      <c r="Q140" s="25">
        <v>42553</v>
      </c>
      <c r="R140" s="8">
        <f t="shared" si="11"/>
        <v>2.8670780234928857E-2</v>
      </c>
      <c r="S140" s="4">
        <f>SUMIFS(RAW!P:P, RAW!B:B, "GROSS", RAW!E:E,2,RAW!C:C,"AND")</f>
        <v>1484194</v>
      </c>
    </row>
    <row r="141" spans="1:19" x14ac:dyDescent="0.4">
      <c r="A141" s="4" t="s">
        <v>48</v>
      </c>
      <c r="B141" s="4" t="s">
        <v>2124</v>
      </c>
      <c r="C141" s="6" t="s">
        <v>3</v>
      </c>
      <c r="D141" s="4">
        <v>2020</v>
      </c>
      <c r="E141" s="26">
        <v>2</v>
      </c>
      <c r="F141" s="6" t="s">
        <v>50</v>
      </c>
      <c r="G141" s="24" t="s">
        <v>50</v>
      </c>
      <c r="H141" s="6">
        <v>8</v>
      </c>
      <c r="I141" s="6" t="s">
        <v>62</v>
      </c>
      <c r="J141" s="9" t="s">
        <v>23</v>
      </c>
      <c r="K141" s="9" t="s">
        <v>2139</v>
      </c>
      <c r="L141" s="9" t="s">
        <v>2140</v>
      </c>
      <c r="M141" s="6">
        <v>0</v>
      </c>
      <c r="N141" s="6" t="s">
        <v>2141</v>
      </c>
      <c r="O141" s="6">
        <v>43997</v>
      </c>
      <c r="P141" s="12">
        <v>34828</v>
      </c>
      <c r="Q141" s="25">
        <v>34828</v>
      </c>
      <c r="R141" s="8">
        <f t="shared" si="11"/>
        <v>2.3465935046227109E-2</v>
      </c>
      <c r="S141" s="4">
        <f>SUMIFS(RAW!P:P, RAW!B:B, "GROSS", RAW!E:E,2,RAW!C:C,"AND")</f>
        <v>1484194</v>
      </c>
    </row>
    <row r="142" spans="1:19" x14ac:dyDescent="0.4">
      <c r="A142" s="4" t="s">
        <v>48</v>
      </c>
      <c r="B142" s="4" t="s">
        <v>2124</v>
      </c>
      <c r="C142" s="6" t="s">
        <v>3</v>
      </c>
      <c r="D142" s="4">
        <v>2020</v>
      </c>
      <c r="E142" s="26">
        <v>2</v>
      </c>
      <c r="F142" s="6" t="s">
        <v>50</v>
      </c>
      <c r="G142" s="24" t="s">
        <v>50</v>
      </c>
      <c r="H142" s="6">
        <v>9</v>
      </c>
      <c r="I142" s="6" t="s">
        <v>62</v>
      </c>
      <c r="J142" s="9" t="s">
        <v>23</v>
      </c>
      <c r="K142" s="9" t="s">
        <v>2143</v>
      </c>
      <c r="L142" s="9" t="s">
        <v>2144</v>
      </c>
      <c r="M142" s="6">
        <v>0</v>
      </c>
      <c r="N142" s="6" t="s">
        <v>2145</v>
      </c>
      <c r="O142" s="6">
        <v>43994</v>
      </c>
      <c r="P142" s="12">
        <v>33595</v>
      </c>
      <c r="Q142" s="25">
        <v>33595</v>
      </c>
      <c r="R142" s="8">
        <f t="shared" si="11"/>
        <v>2.2635181115137241E-2</v>
      </c>
      <c r="S142" s="4">
        <f>SUMIFS(RAW!P:P, RAW!B:B, "GROSS", RAW!E:E,2,RAW!C:C,"AND")</f>
        <v>1484194</v>
      </c>
    </row>
    <row r="143" spans="1:19" x14ac:dyDescent="0.4">
      <c r="A143" s="4" t="s">
        <v>48</v>
      </c>
      <c r="B143" s="4" t="s">
        <v>2124</v>
      </c>
      <c r="C143" s="6" t="s">
        <v>3</v>
      </c>
      <c r="D143" s="4">
        <v>2020</v>
      </c>
      <c r="E143" s="26">
        <v>2</v>
      </c>
      <c r="F143" s="6" t="s">
        <v>50</v>
      </c>
      <c r="G143" s="24" t="s">
        <v>50</v>
      </c>
      <c r="H143" s="6">
        <v>10</v>
      </c>
      <c r="I143" s="6" t="s">
        <v>62</v>
      </c>
      <c r="J143" s="9" t="s">
        <v>23</v>
      </c>
      <c r="K143" s="9" t="s">
        <v>670</v>
      </c>
      <c r="L143" s="9" t="s">
        <v>671</v>
      </c>
      <c r="M143" s="6">
        <v>0</v>
      </c>
      <c r="N143" s="6" t="s">
        <v>672</v>
      </c>
      <c r="O143" s="6">
        <v>44010</v>
      </c>
      <c r="P143" s="12">
        <v>28973</v>
      </c>
      <c r="Q143" s="25">
        <v>28973</v>
      </c>
      <c r="R143" s="8">
        <f t="shared" si="11"/>
        <v>1.9521032964693295E-2</v>
      </c>
      <c r="S143" s="4">
        <f>SUMIFS(RAW!P:P, RAW!B:B, "GROSS", RAW!E:E,2,RAW!C:C,"AND")</f>
        <v>1484194</v>
      </c>
    </row>
    <row r="144" spans="1:19" x14ac:dyDescent="0.4">
      <c r="R144" s="8"/>
    </row>
    <row r="145" spans="1:19" x14ac:dyDescent="0.4">
      <c r="R145" s="8"/>
    </row>
    <row r="146" spans="1:19" x14ac:dyDescent="0.4">
      <c r="A146" s="4" t="s">
        <v>48</v>
      </c>
      <c r="B146" s="4" t="s">
        <v>2124</v>
      </c>
      <c r="C146" s="6" t="s">
        <v>3</v>
      </c>
      <c r="D146" s="4">
        <v>2020</v>
      </c>
      <c r="E146" s="26">
        <v>3</v>
      </c>
      <c r="F146" s="6" t="s">
        <v>50</v>
      </c>
      <c r="G146" s="24" t="s">
        <v>50</v>
      </c>
      <c r="H146" s="6">
        <v>1</v>
      </c>
      <c r="I146" s="6" t="s">
        <v>62</v>
      </c>
      <c r="J146" s="9" t="s">
        <v>73</v>
      </c>
      <c r="K146" s="9" t="s">
        <v>74</v>
      </c>
      <c r="L146" s="9" t="s">
        <v>75</v>
      </c>
      <c r="M146" s="6">
        <v>0</v>
      </c>
      <c r="N146" s="6" t="s">
        <v>76</v>
      </c>
      <c r="O146" s="6">
        <v>44008</v>
      </c>
      <c r="P146" s="12">
        <v>320000</v>
      </c>
      <c r="Q146" s="25">
        <v>320000</v>
      </c>
      <c r="R146" s="8">
        <f t="shared" ref="R146:R155" si="12">Q146/S146</f>
        <v>0.17201230748060023</v>
      </c>
      <c r="S146" s="4">
        <f>SUMIFS(RAW!P:P, RAW!B:B, "GROSS", RAW!E:E,3,RAW!C:C,"AND")</f>
        <v>1860332</v>
      </c>
    </row>
    <row r="147" spans="1:19" x14ac:dyDescent="0.4">
      <c r="A147" s="4" t="s">
        <v>48</v>
      </c>
      <c r="B147" s="4" t="s">
        <v>2124</v>
      </c>
      <c r="C147" s="6" t="s">
        <v>3</v>
      </c>
      <c r="D147" s="4">
        <v>2020</v>
      </c>
      <c r="E147" s="26">
        <v>3</v>
      </c>
      <c r="F147" s="6" t="s">
        <v>50</v>
      </c>
      <c r="G147" s="24" t="s">
        <v>50</v>
      </c>
      <c r="H147" s="6">
        <v>2</v>
      </c>
      <c r="I147" s="6" t="s">
        <v>62</v>
      </c>
      <c r="J147" s="9" t="s">
        <v>10</v>
      </c>
      <c r="K147" s="9" t="s">
        <v>2469</v>
      </c>
      <c r="L147" s="9" t="s">
        <v>2126</v>
      </c>
      <c r="M147" s="6">
        <v>0</v>
      </c>
      <c r="N147" s="6" t="s">
        <v>2127</v>
      </c>
      <c r="O147" s="6">
        <v>43986</v>
      </c>
      <c r="P147" s="12">
        <v>160000</v>
      </c>
      <c r="Q147" s="25">
        <v>160000</v>
      </c>
      <c r="R147" s="8">
        <f t="shared" si="12"/>
        <v>8.6006153740300115E-2</v>
      </c>
      <c r="S147" s="4">
        <f>SUMIFS(RAW!P:P, RAW!B:B, "GROSS", RAW!E:E,3,RAW!C:C,"AND")</f>
        <v>1860332</v>
      </c>
    </row>
    <row r="148" spans="1:19" x14ac:dyDescent="0.4">
      <c r="A148" s="4" t="s">
        <v>48</v>
      </c>
      <c r="B148" s="4" t="s">
        <v>2124</v>
      </c>
      <c r="C148" s="6" t="s">
        <v>3</v>
      </c>
      <c r="D148" s="4">
        <v>2020</v>
      </c>
      <c r="E148" s="26">
        <v>3</v>
      </c>
      <c r="F148" s="6" t="s">
        <v>50</v>
      </c>
      <c r="G148" s="24" t="s">
        <v>50</v>
      </c>
      <c r="H148" s="6">
        <v>3</v>
      </c>
      <c r="I148" s="6" t="s">
        <v>62</v>
      </c>
      <c r="J148" s="9" t="s">
        <v>10</v>
      </c>
      <c r="K148" s="9" t="s">
        <v>855</v>
      </c>
      <c r="L148" s="9" t="s">
        <v>856</v>
      </c>
      <c r="M148" s="6">
        <v>0</v>
      </c>
      <c r="N148" s="6" t="s">
        <v>857</v>
      </c>
      <c r="O148" s="6">
        <v>43999</v>
      </c>
      <c r="P148" s="12">
        <v>104053</v>
      </c>
      <c r="Q148" s="25">
        <v>104053</v>
      </c>
      <c r="R148" s="8">
        <f t="shared" si="12"/>
        <v>5.5932489469621552E-2</v>
      </c>
      <c r="S148" s="4">
        <f>SUMIFS(RAW!P:P, RAW!B:B, "GROSS", RAW!E:E,3,RAW!C:C,"AND")</f>
        <v>1860332</v>
      </c>
    </row>
    <row r="149" spans="1:19" x14ac:dyDescent="0.4">
      <c r="A149" s="4" t="s">
        <v>48</v>
      </c>
      <c r="B149" s="4" t="s">
        <v>2124</v>
      </c>
      <c r="C149" s="6" t="s">
        <v>3</v>
      </c>
      <c r="D149" s="4">
        <v>2020</v>
      </c>
      <c r="E149" s="26">
        <v>3</v>
      </c>
      <c r="F149" s="6" t="s">
        <v>50</v>
      </c>
      <c r="G149" s="24" t="s">
        <v>50</v>
      </c>
      <c r="H149" s="6">
        <v>4</v>
      </c>
      <c r="I149" s="6">
        <v>1</v>
      </c>
      <c r="J149" s="9" t="s">
        <v>10</v>
      </c>
      <c r="K149" s="9" t="s">
        <v>651</v>
      </c>
      <c r="L149" s="9" t="s">
        <v>652</v>
      </c>
      <c r="M149" s="6">
        <v>0</v>
      </c>
      <c r="N149" s="6" t="s">
        <v>653</v>
      </c>
      <c r="O149" s="6">
        <v>43994</v>
      </c>
      <c r="P149" s="12">
        <v>70822</v>
      </c>
      <c r="Q149" s="25">
        <v>70822</v>
      </c>
      <c r="R149" s="8">
        <f t="shared" si="12"/>
        <v>3.8069548876222097E-2</v>
      </c>
      <c r="S149" s="4">
        <f>SUMIFS(RAW!P:P, RAW!B:B, "GROSS", RAW!E:E,3,RAW!C:C,"AND")</f>
        <v>1860332</v>
      </c>
    </row>
    <row r="150" spans="1:19" x14ac:dyDescent="0.4">
      <c r="A150" s="4" t="s">
        <v>48</v>
      </c>
      <c r="B150" s="4" t="s">
        <v>2124</v>
      </c>
      <c r="C150" s="6" t="s">
        <v>3</v>
      </c>
      <c r="D150" s="4">
        <v>2020</v>
      </c>
      <c r="E150" s="26">
        <v>3</v>
      </c>
      <c r="F150" s="6" t="s">
        <v>50</v>
      </c>
      <c r="G150" s="24" t="s">
        <v>50</v>
      </c>
      <c r="H150" s="6">
        <v>5</v>
      </c>
      <c r="I150" s="6">
        <v>2</v>
      </c>
      <c r="J150" s="9" t="s">
        <v>21</v>
      </c>
      <c r="K150" s="9" t="s">
        <v>2136</v>
      </c>
      <c r="L150" s="9" t="s">
        <v>125</v>
      </c>
      <c r="M150" s="6">
        <v>0</v>
      </c>
      <c r="N150" s="6" t="s">
        <v>2137</v>
      </c>
      <c r="O150" s="6">
        <v>44007</v>
      </c>
      <c r="P150" s="12">
        <v>60292</v>
      </c>
      <c r="Q150" s="25">
        <v>60292</v>
      </c>
      <c r="R150" s="8">
        <f t="shared" si="12"/>
        <v>3.240926888318859E-2</v>
      </c>
      <c r="S150" s="4">
        <f>SUMIFS(RAW!P:P, RAW!B:B, "GROSS", RAW!E:E,3,RAW!C:C,"AND")</f>
        <v>1860332</v>
      </c>
    </row>
    <row r="151" spans="1:19" x14ac:dyDescent="0.4">
      <c r="A151" s="4" t="s">
        <v>48</v>
      </c>
      <c r="B151" s="4" t="s">
        <v>2124</v>
      </c>
      <c r="C151" s="6" t="s">
        <v>3</v>
      </c>
      <c r="D151" s="4">
        <v>2020</v>
      </c>
      <c r="E151" s="26">
        <v>3</v>
      </c>
      <c r="F151" s="6" t="s">
        <v>50</v>
      </c>
      <c r="G151" s="24" t="s">
        <v>50</v>
      </c>
      <c r="H151" s="6">
        <v>6</v>
      </c>
      <c r="I151" s="6">
        <v>-2</v>
      </c>
      <c r="J151" s="9" t="s">
        <v>23</v>
      </c>
      <c r="K151" s="9" t="s">
        <v>2129</v>
      </c>
      <c r="L151" s="9" t="s">
        <v>2130</v>
      </c>
      <c r="M151" s="6">
        <v>0</v>
      </c>
      <c r="N151" s="6" t="s">
        <v>2131</v>
      </c>
      <c r="O151" s="6">
        <v>44008</v>
      </c>
      <c r="P151" s="12">
        <v>57549</v>
      </c>
      <c r="Q151" s="25">
        <v>57549</v>
      </c>
      <c r="R151" s="8">
        <f t="shared" si="12"/>
        <v>3.0934800885003323E-2</v>
      </c>
      <c r="S151" s="4">
        <f>SUMIFS(RAW!P:P, RAW!B:B, "GROSS", RAW!E:E,3,RAW!C:C,"AND")</f>
        <v>1860332</v>
      </c>
    </row>
    <row r="152" spans="1:19" x14ac:dyDescent="0.4">
      <c r="A152" s="4" t="s">
        <v>48</v>
      </c>
      <c r="B152" s="4" t="s">
        <v>2124</v>
      </c>
      <c r="C152" s="6" t="s">
        <v>3</v>
      </c>
      <c r="D152" s="4">
        <v>2020</v>
      </c>
      <c r="E152" s="26">
        <v>3</v>
      </c>
      <c r="F152" s="6" t="s">
        <v>50</v>
      </c>
      <c r="G152" s="24" t="s">
        <v>50</v>
      </c>
      <c r="H152" s="6">
        <v>7</v>
      </c>
      <c r="I152" s="6">
        <v>-1</v>
      </c>
      <c r="J152" s="9" t="s">
        <v>73</v>
      </c>
      <c r="K152" s="9" t="s">
        <v>2133</v>
      </c>
      <c r="L152" s="9" t="s">
        <v>2134</v>
      </c>
      <c r="M152" s="6">
        <v>0</v>
      </c>
      <c r="N152" s="6" t="s">
        <v>226</v>
      </c>
      <c r="O152" s="6">
        <v>44006</v>
      </c>
      <c r="P152" s="12">
        <v>43690</v>
      </c>
      <c r="Q152" s="25">
        <v>43690</v>
      </c>
      <c r="R152" s="8">
        <f t="shared" si="12"/>
        <v>2.3485055355710702E-2</v>
      </c>
      <c r="S152" s="4">
        <f>SUMIFS(RAW!P:P, RAW!B:B, "GROSS", RAW!E:E,3,RAW!C:C,"AND")</f>
        <v>1860332</v>
      </c>
    </row>
    <row r="153" spans="1:19" x14ac:dyDescent="0.4">
      <c r="A153" s="4" t="s">
        <v>48</v>
      </c>
      <c r="B153" s="4" t="s">
        <v>2124</v>
      </c>
      <c r="C153" s="6" t="s">
        <v>3</v>
      </c>
      <c r="D153" s="4">
        <v>2020</v>
      </c>
      <c r="E153" s="26">
        <v>3</v>
      </c>
      <c r="F153" s="6" t="s">
        <v>50</v>
      </c>
      <c r="G153" s="24" t="s">
        <v>50</v>
      </c>
      <c r="H153" s="6">
        <v>8</v>
      </c>
      <c r="I153" s="6">
        <v>2</v>
      </c>
      <c r="J153" s="9" t="s">
        <v>23</v>
      </c>
      <c r="K153" s="9" t="s">
        <v>670</v>
      </c>
      <c r="L153" s="9" t="s">
        <v>671</v>
      </c>
      <c r="M153" s="6">
        <v>0</v>
      </c>
      <c r="N153" s="6" t="s">
        <v>672</v>
      </c>
      <c r="O153" s="6">
        <v>44010</v>
      </c>
      <c r="P153" s="12">
        <v>39873</v>
      </c>
      <c r="Q153" s="25">
        <v>39873</v>
      </c>
      <c r="R153" s="8">
        <f t="shared" si="12"/>
        <v>2.1433271050543667E-2</v>
      </c>
      <c r="S153" s="4">
        <f>SUMIFS(RAW!P:P, RAW!B:B, "GROSS", RAW!E:E,3,RAW!C:C,"AND")</f>
        <v>1860332</v>
      </c>
    </row>
    <row r="154" spans="1:19" x14ac:dyDescent="0.4">
      <c r="A154" s="4" t="s">
        <v>48</v>
      </c>
      <c r="B154" s="4" t="s">
        <v>2124</v>
      </c>
      <c r="C154" s="6" t="s">
        <v>3</v>
      </c>
      <c r="D154" s="4">
        <v>2020</v>
      </c>
      <c r="E154" s="26">
        <v>3</v>
      </c>
      <c r="F154" s="6" t="s">
        <v>50</v>
      </c>
      <c r="G154" s="24" t="s">
        <v>50</v>
      </c>
      <c r="H154" s="6">
        <v>9</v>
      </c>
      <c r="I154" s="6">
        <v>-1</v>
      </c>
      <c r="J154" s="9" t="s">
        <v>23</v>
      </c>
      <c r="K154" s="9" t="s">
        <v>2139</v>
      </c>
      <c r="L154" s="9" t="s">
        <v>2140</v>
      </c>
      <c r="M154" s="6">
        <v>0</v>
      </c>
      <c r="N154" s="6" t="s">
        <v>2141</v>
      </c>
      <c r="O154" s="6">
        <v>43997</v>
      </c>
      <c r="P154" s="12">
        <v>35067</v>
      </c>
      <c r="Q154" s="25">
        <v>35067</v>
      </c>
      <c r="R154" s="8">
        <f t="shared" si="12"/>
        <v>1.8849861207569402E-2</v>
      </c>
      <c r="S154" s="4">
        <f>SUMIFS(RAW!P:P, RAW!B:B, "GROSS", RAW!E:E,3,RAW!C:C,"AND")</f>
        <v>1860332</v>
      </c>
    </row>
    <row r="155" spans="1:19" x14ac:dyDescent="0.4">
      <c r="A155" s="4" t="s">
        <v>48</v>
      </c>
      <c r="B155" s="4" t="s">
        <v>2124</v>
      </c>
      <c r="C155" s="6" t="s">
        <v>3</v>
      </c>
      <c r="D155" s="4">
        <v>2020</v>
      </c>
      <c r="E155" s="26">
        <v>3</v>
      </c>
      <c r="F155" s="6" t="s">
        <v>50</v>
      </c>
      <c r="G155" s="24" t="s">
        <v>50</v>
      </c>
      <c r="H155" s="6">
        <v>10</v>
      </c>
      <c r="I155" s="6">
        <v>-1</v>
      </c>
      <c r="J155" s="9" t="s">
        <v>23</v>
      </c>
      <c r="K155" s="9" t="s">
        <v>2143</v>
      </c>
      <c r="L155" s="9" t="s">
        <v>2144</v>
      </c>
      <c r="M155" s="6">
        <v>0</v>
      </c>
      <c r="N155" s="6" t="s">
        <v>2145</v>
      </c>
      <c r="O155" s="6">
        <v>43994</v>
      </c>
      <c r="P155" s="12">
        <v>32008</v>
      </c>
      <c r="Q155" s="25">
        <v>32008</v>
      </c>
      <c r="R155" s="8">
        <f t="shared" si="12"/>
        <v>1.7205531055747039E-2</v>
      </c>
      <c r="S155" s="4">
        <f>SUMIFS(RAW!P:P, RAW!B:B, "GROSS", RAW!E:E,3,RAW!C:C,"AND")</f>
        <v>1860332</v>
      </c>
    </row>
    <row r="156" spans="1:19" x14ac:dyDescent="0.4">
      <c r="O156" s="4" t="s">
        <v>6319</v>
      </c>
      <c r="R156" s="8"/>
    </row>
    <row r="157" spans="1:19" x14ac:dyDescent="0.4">
      <c r="R157" s="8"/>
    </row>
    <row r="158" spans="1:19" x14ac:dyDescent="0.4">
      <c r="A158" s="4" t="s">
        <v>48</v>
      </c>
      <c r="B158" s="4" t="s">
        <v>2124</v>
      </c>
      <c r="C158" s="6" t="s">
        <v>3</v>
      </c>
      <c r="D158" s="4">
        <v>2020</v>
      </c>
      <c r="E158" s="26">
        <v>4</v>
      </c>
      <c r="F158" s="6" t="s">
        <v>50</v>
      </c>
      <c r="G158" s="24" t="s">
        <v>50</v>
      </c>
      <c r="H158" s="6">
        <v>1</v>
      </c>
      <c r="I158" s="6" t="s">
        <v>62</v>
      </c>
      <c r="J158" s="9" t="s">
        <v>73</v>
      </c>
      <c r="K158" s="9" t="s">
        <v>74</v>
      </c>
      <c r="L158" s="9" t="s">
        <v>75</v>
      </c>
      <c r="M158" s="6">
        <v>0</v>
      </c>
      <c r="N158" s="6" t="s">
        <v>76</v>
      </c>
      <c r="O158" s="6">
        <v>44008</v>
      </c>
      <c r="P158" s="12">
        <v>310000</v>
      </c>
      <c r="Q158" s="25">
        <v>310000</v>
      </c>
      <c r="R158" s="8">
        <f t="shared" ref="R158:R167" si="13">Q158/S158</f>
        <v>0.17207977840565311</v>
      </c>
      <c r="S158" s="4">
        <f>SUMIFS(RAW!P:P, RAW!B:B, "GROSS", RAW!E:E,4,RAW!C:C,"AND")</f>
        <v>1801490</v>
      </c>
    </row>
    <row r="159" spans="1:19" x14ac:dyDescent="0.4">
      <c r="A159" s="4" t="s">
        <v>48</v>
      </c>
      <c r="B159" s="4" t="s">
        <v>2124</v>
      </c>
      <c r="C159" s="6" t="s">
        <v>3</v>
      </c>
      <c r="D159" s="4">
        <v>2020</v>
      </c>
      <c r="E159" s="26">
        <v>4</v>
      </c>
      <c r="F159" s="6" t="s">
        <v>50</v>
      </c>
      <c r="G159" s="24" t="s">
        <v>50</v>
      </c>
      <c r="H159" s="6">
        <v>2</v>
      </c>
      <c r="I159" s="6" t="s">
        <v>62</v>
      </c>
      <c r="J159" s="9" t="s">
        <v>10</v>
      </c>
      <c r="K159" s="9" t="s">
        <v>2469</v>
      </c>
      <c r="L159" s="9" t="s">
        <v>2126</v>
      </c>
      <c r="M159" s="6">
        <v>0</v>
      </c>
      <c r="N159" s="6" t="s">
        <v>2127</v>
      </c>
      <c r="O159" s="6">
        <v>43986</v>
      </c>
      <c r="P159" s="12">
        <v>155000</v>
      </c>
      <c r="Q159" s="25">
        <v>155000</v>
      </c>
      <c r="R159" s="8">
        <f t="shared" si="13"/>
        <v>8.6039889202826556E-2</v>
      </c>
      <c r="S159" s="4">
        <f>SUMIFS(RAW!P:P, RAW!B:B, "GROSS", RAW!E:E,4,RAW!C:C,"AND")</f>
        <v>1801490</v>
      </c>
    </row>
    <row r="160" spans="1:19" x14ac:dyDescent="0.4">
      <c r="A160" s="4" t="s">
        <v>48</v>
      </c>
      <c r="B160" s="4" t="s">
        <v>2124</v>
      </c>
      <c r="C160" s="6" t="s">
        <v>3</v>
      </c>
      <c r="D160" s="4">
        <v>2020</v>
      </c>
      <c r="E160" s="26">
        <v>4</v>
      </c>
      <c r="F160" s="6" t="s">
        <v>50</v>
      </c>
      <c r="G160" s="24" t="s">
        <v>50</v>
      </c>
      <c r="H160" s="6">
        <v>3</v>
      </c>
      <c r="I160" s="6" t="s">
        <v>62</v>
      </c>
      <c r="J160" s="9" t="s">
        <v>10</v>
      </c>
      <c r="K160" s="9" t="s">
        <v>855</v>
      </c>
      <c r="L160" s="9" t="s">
        <v>856</v>
      </c>
      <c r="M160" s="6">
        <v>0</v>
      </c>
      <c r="N160" s="6" t="s">
        <v>857</v>
      </c>
      <c r="O160" s="6">
        <v>43999</v>
      </c>
      <c r="P160" s="12">
        <v>95659</v>
      </c>
      <c r="Q160" s="25">
        <v>95659</v>
      </c>
      <c r="R160" s="8">
        <f t="shared" si="13"/>
        <v>5.3099933943568933E-2</v>
      </c>
      <c r="S160" s="4">
        <f>SUMIFS(RAW!P:P, RAW!B:B, "GROSS", RAW!E:E,4,RAW!C:C,"AND")</f>
        <v>1801490</v>
      </c>
    </row>
    <row r="161" spans="1:19" x14ac:dyDescent="0.4">
      <c r="A161" s="4" t="s">
        <v>48</v>
      </c>
      <c r="B161" s="4" t="s">
        <v>2124</v>
      </c>
      <c r="C161" s="6" t="s">
        <v>3</v>
      </c>
      <c r="D161" s="4">
        <v>2020</v>
      </c>
      <c r="E161" s="26">
        <v>4</v>
      </c>
      <c r="F161" s="6" t="s">
        <v>50</v>
      </c>
      <c r="G161" s="24" t="s">
        <v>50</v>
      </c>
      <c r="H161" s="6">
        <v>4</v>
      </c>
      <c r="I161" s="6" t="s">
        <v>62</v>
      </c>
      <c r="J161" s="9" t="s">
        <v>10</v>
      </c>
      <c r="K161" s="9" t="s">
        <v>651</v>
      </c>
      <c r="L161" s="9" t="s">
        <v>652</v>
      </c>
      <c r="M161" s="6">
        <v>0</v>
      </c>
      <c r="N161" s="6" t="s">
        <v>653</v>
      </c>
      <c r="O161" s="6">
        <v>43994</v>
      </c>
      <c r="P161" s="12">
        <v>66662</v>
      </c>
      <c r="Q161" s="25">
        <v>66662</v>
      </c>
      <c r="R161" s="8">
        <f t="shared" si="13"/>
        <v>3.7003813509927895E-2</v>
      </c>
      <c r="S161" s="4">
        <f>SUMIFS(RAW!P:P, RAW!B:B, "GROSS", RAW!E:E,4,RAW!C:C,"AND")</f>
        <v>1801490</v>
      </c>
    </row>
    <row r="162" spans="1:19" x14ac:dyDescent="0.4">
      <c r="A162" s="4" t="s">
        <v>48</v>
      </c>
      <c r="B162" s="4" t="s">
        <v>2124</v>
      </c>
      <c r="C162" s="6" t="s">
        <v>3</v>
      </c>
      <c r="D162" s="4">
        <v>2020</v>
      </c>
      <c r="E162" s="26">
        <v>4</v>
      </c>
      <c r="F162" s="6" t="s">
        <v>50</v>
      </c>
      <c r="G162" s="24" t="s">
        <v>50</v>
      </c>
      <c r="H162" s="6">
        <v>5</v>
      </c>
      <c r="I162" s="6">
        <v>5</v>
      </c>
      <c r="J162" s="9" t="s">
        <v>23</v>
      </c>
      <c r="K162" s="9" t="s">
        <v>2143</v>
      </c>
      <c r="L162" s="9" t="s">
        <v>2144</v>
      </c>
      <c r="M162" s="6">
        <v>0</v>
      </c>
      <c r="N162" s="6" t="s">
        <v>2145</v>
      </c>
      <c r="O162" s="6">
        <v>43994</v>
      </c>
      <c r="P162" s="12">
        <v>54260</v>
      </c>
      <c r="Q162" s="25">
        <v>54260</v>
      </c>
      <c r="R162" s="8">
        <f t="shared" si="13"/>
        <v>3.0119512181583024E-2</v>
      </c>
      <c r="S162" s="4">
        <f>SUMIFS(RAW!P:P, RAW!B:B, "GROSS", RAW!E:E,4,RAW!C:C,"AND")</f>
        <v>1801490</v>
      </c>
    </row>
    <row r="163" spans="1:19" x14ac:dyDescent="0.4">
      <c r="A163" s="4" t="s">
        <v>48</v>
      </c>
      <c r="B163" s="4" t="s">
        <v>2124</v>
      </c>
      <c r="C163" s="6" t="s">
        <v>3</v>
      </c>
      <c r="D163" s="4">
        <v>2020</v>
      </c>
      <c r="E163" s="26">
        <v>4</v>
      </c>
      <c r="F163" s="6" t="s">
        <v>50</v>
      </c>
      <c r="G163" s="24" t="s">
        <v>50</v>
      </c>
      <c r="H163" s="6">
        <v>6</v>
      </c>
      <c r="I163" s="6">
        <v>-1</v>
      </c>
      <c r="J163" s="9" t="s">
        <v>21</v>
      </c>
      <c r="K163" s="9" t="s">
        <v>2136</v>
      </c>
      <c r="L163" s="9" t="s">
        <v>125</v>
      </c>
      <c r="M163" s="6">
        <v>0</v>
      </c>
      <c r="N163" s="6" t="s">
        <v>2137</v>
      </c>
      <c r="O163" s="6">
        <v>44007</v>
      </c>
      <c r="P163" s="12">
        <v>53449</v>
      </c>
      <c r="Q163" s="25">
        <v>53449</v>
      </c>
      <c r="R163" s="8">
        <f t="shared" si="13"/>
        <v>2.9669329277431461E-2</v>
      </c>
      <c r="S163" s="4">
        <f>SUMIFS(RAW!P:P, RAW!B:B, "GROSS", RAW!E:E,4,RAW!C:C,"AND")</f>
        <v>1801490</v>
      </c>
    </row>
    <row r="164" spans="1:19" x14ac:dyDescent="0.4">
      <c r="A164" s="4" t="s">
        <v>48</v>
      </c>
      <c r="B164" s="4" t="s">
        <v>2124</v>
      </c>
      <c r="C164" s="6" t="s">
        <v>3</v>
      </c>
      <c r="D164" s="4">
        <v>2020</v>
      </c>
      <c r="E164" s="26">
        <v>4</v>
      </c>
      <c r="F164" s="6" t="s">
        <v>50</v>
      </c>
      <c r="G164" s="24" t="s">
        <v>50</v>
      </c>
      <c r="H164" s="6">
        <v>7</v>
      </c>
      <c r="I164" s="6">
        <v>1</v>
      </c>
      <c r="J164" s="9" t="s">
        <v>23</v>
      </c>
      <c r="K164" s="9" t="s">
        <v>670</v>
      </c>
      <c r="L164" s="9" t="s">
        <v>671</v>
      </c>
      <c r="M164" s="6">
        <v>0</v>
      </c>
      <c r="N164" s="6" t="s">
        <v>672</v>
      </c>
      <c r="O164" s="6">
        <v>44010</v>
      </c>
      <c r="P164" s="12">
        <v>48362</v>
      </c>
      <c r="Q164" s="25">
        <v>48362</v>
      </c>
      <c r="R164" s="8">
        <f t="shared" si="13"/>
        <v>2.684555562340063E-2</v>
      </c>
      <c r="S164" s="4">
        <f>SUMIFS(RAW!P:P, RAW!B:B, "GROSS", RAW!E:E,4,RAW!C:C,"AND")</f>
        <v>1801490</v>
      </c>
    </row>
    <row r="165" spans="1:19" x14ac:dyDescent="0.4">
      <c r="A165" s="4" t="s">
        <v>48</v>
      </c>
      <c r="B165" s="4" t="s">
        <v>2124</v>
      </c>
      <c r="C165" s="6" t="s">
        <v>3</v>
      </c>
      <c r="D165" s="4">
        <v>2020</v>
      </c>
      <c r="E165" s="26">
        <v>4</v>
      </c>
      <c r="F165" s="6" t="s">
        <v>50</v>
      </c>
      <c r="G165" s="24" t="s">
        <v>50</v>
      </c>
      <c r="H165" s="6">
        <v>8</v>
      </c>
      <c r="I165" s="6">
        <v>-2</v>
      </c>
      <c r="J165" s="9" t="s">
        <v>23</v>
      </c>
      <c r="K165" s="9" t="s">
        <v>2129</v>
      </c>
      <c r="L165" s="9" t="s">
        <v>2130</v>
      </c>
      <c r="M165" s="6">
        <v>0</v>
      </c>
      <c r="N165" s="6" t="s">
        <v>2131</v>
      </c>
      <c r="O165" s="6">
        <v>44008</v>
      </c>
      <c r="P165" s="12">
        <v>47049</v>
      </c>
      <c r="Q165" s="25">
        <v>47049</v>
      </c>
      <c r="R165" s="8">
        <f t="shared" si="13"/>
        <v>2.6116714497443783E-2</v>
      </c>
      <c r="S165" s="4">
        <f>SUMIFS(RAW!P:P, RAW!B:B, "GROSS", RAW!E:E,4,RAW!C:C,"AND")</f>
        <v>1801490</v>
      </c>
    </row>
    <row r="166" spans="1:19" x14ac:dyDescent="0.4">
      <c r="A166" s="4" t="s">
        <v>48</v>
      </c>
      <c r="B166" s="4" t="s">
        <v>2124</v>
      </c>
      <c r="C166" s="6" t="s">
        <v>3</v>
      </c>
      <c r="D166" s="4">
        <v>2020</v>
      </c>
      <c r="E166" s="26">
        <v>4</v>
      </c>
      <c r="F166" s="6" t="s">
        <v>50</v>
      </c>
      <c r="G166" s="24" t="s">
        <v>50</v>
      </c>
      <c r="H166" s="6">
        <v>9</v>
      </c>
      <c r="I166" s="6">
        <v>-2</v>
      </c>
      <c r="J166" s="9" t="s">
        <v>73</v>
      </c>
      <c r="K166" s="9" t="s">
        <v>2133</v>
      </c>
      <c r="L166" s="9" t="s">
        <v>2134</v>
      </c>
      <c r="M166" s="6">
        <v>0</v>
      </c>
      <c r="N166" s="6" t="s">
        <v>226</v>
      </c>
      <c r="O166" s="6">
        <v>44006</v>
      </c>
      <c r="P166" s="12">
        <v>38630</v>
      </c>
      <c r="Q166" s="25">
        <v>38630</v>
      </c>
      <c r="R166" s="8">
        <f t="shared" si="13"/>
        <v>2.1443360773581867E-2</v>
      </c>
      <c r="S166" s="4">
        <f>SUMIFS(RAW!P:P, RAW!B:B, "GROSS", RAW!E:E,4,RAW!C:C,"AND")</f>
        <v>1801490</v>
      </c>
    </row>
    <row r="167" spans="1:19" x14ac:dyDescent="0.4">
      <c r="A167" s="4" t="s">
        <v>48</v>
      </c>
      <c r="B167" s="4" t="s">
        <v>2124</v>
      </c>
      <c r="C167" s="6" t="s">
        <v>3</v>
      </c>
      <c r="D167" s="4">
        <v>2020</v>
      </c>
      <c r="E167" s="26">
        <v>4</v>
      </c>
      <c r="F167" s="6" t="s">
        <v>50</v>
      </c>
      <c r="G167" s="24" t="s">
        <v>50</v>
      </c>
      <c r="H167" s="6">
        <v>10</v>
      </c>
      <c r="I167" s="6">
        <v>-1</v>
      </c>
      <c r="J167" s="9" t="s">
        <v>23</v>
      </c>
      <c r="K167" s="9" t="s">
        <v>2139</v>
      </c>
      <c r="L167" s="9" t="s">
        <v>2140</v>
      </c>
      <c r="M167" s="6">
        <v>0</v>
      </c>
      <c r="N167" s="6" t="s">
        <v>2141</v>
      </c>
      <c r="O167" s="6">
        <v>43997</v>
      </c>
      <c r="P167" s="12">
        <v>30422</v>
      </c>
      <c r="Q167" s="25">
        <v>30422</v>
      </c>
      <c r="R167" s="8">
        <f t="shared" si="13"/>
        <v>1.6887132318247674E-2</v>
      </c>
      <c r="S167" s="4">
        <f>SUMIFS(RAW!P:P, RAW!B:B, "GROSS", RAW!E:E,4,RAW!C:C,"AND")</f>
        <v>1801490</v>
      </c>
    </row>
    <row r="168" spans="1:19" x14ac:dyDescent="0.4">
      <c r="R168" s="8"/>
    </row>
    <row r="169" spans="1:19" x14ac:dyDescent="0.4">
      <c r="R169" s="8"/>
    </row>
    <row r="170" spans="1:19" x14ac:dyDescent="0.4">
      <c r="A170" s="4" t="s">
        <v>48</v>
      </c>
      <c r="B170" s="4" t="s">
        <v>2124</v>
      </c>
      <c r="C170" s="6" t="s">
        <v>3</v>
      </c>
      <c r="D170" s="4">
        <v>2020</v>
      </c>
      <c r="E170" s="26">
        <v>5</v>
      </c>
      <c r="F170" s="6" t="s">
        <v>50</v>
      </c>
      <c r="G170" s="24" t="s">
        <v>50</v>
      </c>
      <c r="H170" s="6">
        <v>1</v>
      </c>
      <c r="I170" s="6" t="s">
        <v>62</v>
      </c>
      <c r="J170" s="9" t="s">
        <v>73</v>
      </c>
      <c r="K170" s="9" t="s">
        <v>74</v>
      </c>
      <c r="L170" s="9" t="s">
        <v>75</v>
      </c>
      <c r="M170" s="6">
        <v>0</v>
      </c>
      <c r="N170" s="6" t="s">
        <v>76</v>
      </c>
      <c r="O170" s="6">
        <v>44008</v>
      </c>
      <c r="P170" s="12">
        <v>320000</v>
      </c>
      <c r="Q170" s="25">
        <v>320000</v>
      </c>
      <c r="R170" s="8">
        <f t="shared" ref="R170:R179" si="14">Q170/S170</f>
        <v>0.17323591700267216</v>
      </c>
      <c r="S170" s="4">
        <f>SUMIFS(RAW!P:P, RAW!B:B, "GROSS", RAW!E:E,5,RAW!C:C,"AND")</f>
        <v>1847192</v>
      </c>
    </row>
    <row r="171" spans="1:19" x14ac:dyDescent="0.4">
      <c r="A171" s="4" t="s">
        <v>48</v>
      </c>
      <c r="B171" s="4" t="s">
        <v>2124</v>
      </c>
      <c r="C171" s="6" t="s">
        <v>3</v>
      </c>
      <c r="D171" s="4">
        <v>2020</v>
      </c>
      <c r="E171" s="26">
        <v>5</v>
      </c>
      <c r="F171" s="6" t="s">
        <v>50</v>
      </c>
      <c r="G171" s="24" t="s">
        <v>50</v>
      </c>
      <c r="H171" s="6">
        <v>2</v>
      </c>
      <c r="I171" s="6" t="s">
        <v>62</v>
      </c>
      <c r="J171" s="9" t="s">
        <v>10</v>
      </c>
      <c r="K171" s="9" t="s">
        <v>2469</v>
      </c>
      <c r="L171" s="9" t="s">
        <v>2126</v>
      </c>
      <c r="M171" s="6">
        <v>0</v>
      </c>
      <c r="N171" s="6" t="s">
        <v>2127</v>
      </c>
      <c r="O171" s="6">
        <v>43986</v>
      </c>
      <c r="P171" s="12">
        <v>160000</v>
      </c>
      <c r="Q171" s="25">
        <v>160000</v>
      </c>
      <c r="R171" s="8">
        <f t="shared" si="14"/>
        <v>8.6617958501336079E-2</v>
      </c>
      <c r="S171" s="4">
        <f>SUMIFS(RAW!P:P, RAW!B:B, "GROSS", RAW!E:E,5,RAW!C:C,"AND")</f>
        <v>1847192</v>
      </c>
    </row>
    <row r="172" spans="1:19" x14ac:dyDescent="0.4">
      <c r="A172" s="4" t="s">
        <v>48</v>
      </c>
      <c r="B172" s="4" t="s">
        <v>2124</v>
      </c>
      <c r="C172" s="6" t="s">
        <v>3</v>
      </c>
      <c r="D172" s="4">
        <v>2020</v>
      </c>
      <c r="E172" s="26">
        <v>5</v>
      </c>
      <c r="F172" s="6" t="s">
        <v>50</v>
      </c>
      <c r="G172" s="24" t="s">
        <v>50</v>
      </c>
      <c r="H172" s="6">
        <v>3</v>
      </c>
      <c r="I172" s="6" t="s">
        <v>62</v>
      </c>
      <c r="J172" s="9" t="s">
        <v>10</v>
      </c>
      <c r="K172" s="9" t="s">
        <v>855</v>
      </c>
      <c r="L172" s="9" t="s">
        <v>856</v>
      </c>
      <c r="M172" s="6">
        <v>0</v>
      </c>
      <c r="N172" s="6" t="s">
        <v>857</v>
      </c>
      <c r="O172" s="6">
        <v>43999</v>
      </c>
      <c r="P172" s="12">
        <v>105788</v>
      </c>
      <c r="Q172" s="25">
        <v>105788</v>
      </c>
      <c r="R172" s="8">
        <f t="shared" si="14"/>
        <v>5.7269628712120886E-2</v>
      </c>
      <c r="S172" s="4">
        <f>SUMIFS(RAW!P:P, RAW!B:B, "GROSS", RAW!E:E,5,RAW!C:C,"AND")</f>
        <v>1847192</v>
      </c>
    </row>
    <row r="173" spans="1:19" x14ac:dyDescent="0.4">
      <c r="A173" s="4" t="s">
        <v>48</v>
      </c>
      <c r="B173" s="4" t="s">
        <v>2124</v>
      </c>
      <c r="C173" s="6" t="s">
        <v>3</v>
      </c>
      <c r="D173" s="4">
        <v>2020</v>
      </c>
      <c r="E173" s="26">
        <v>5</v>
      </c>
      <c r="F173" s="6" t="s">
        <v>50</v>
      </c>
      <c r="G173" s="24" t="s">
        <v>50</v>
      </c>
      <c r="H173" s="6">
        <v>4</v>
      </c>
      <c r="I173" s="6" t="s">
        <v>62</v>
      </c>
      <c r="J173" s="9" t="s">
        <v>10</v>
      </c>
      <c r="K173" s="9" t="s">
        <v>651</v>
      </c>
      <c r="L173" s="9" t="s">
        <v>652</v>
      </c>
      <c r="M173" s="6">
        <v>0</v>
      </c>
      <c r="N173" s="6" t="s">
        <v>653</v>
      </c>
      <c r="O173" s="6">
        <v>43994</v>
      </c>
      <c r="P173" s="12">
        <v>67929</v>
      </c>
      <c r="Q173" s="25">
        <v>67929</v>
      </c>
      <c r="R173" s="8">
        <f t="shared" si="14"/>
        <v>3.677419564398287E-2</v>
      </c>
      <c r="S173" s="4">
        <f>SUMIFS(RAW!P:P, RAW!B:B, "GROSS", RAW!E:E,5,RAW!C:C,"AND")</f>
        <v>1847192</v>
      </c>
    </row>
    <row r="174" spans="1:19" x14ac:dyDescent="0.4">
      <c r="A174" s="4" t="s">
        <v>48</v>
      </c>
      <c r="B174" s="4" t="s">
        <v>2124</v>
      </c>
      <c r="C174" s="6" t="s">
        <v>3</v>
      </c>
      <c r="D174" s="4">
        <v>2020</v>
      </c>
      <c r="E174" s="26">
        <v>5</v>
      </c>
      <c r="F174" s="6" t="s">
        <v>50</v>
      </c>
      <c r="G174" s="24" t="s">
        <v>50</v>
      </c>
      <c r="H174" s="6">
        <v>5</v>
      </c>
      <c r="I174" s="6">
        <v>1</v>
      </c>
      <c r="J174" s="9" t="s">
        <v>21</v>
      </c>
      <c r="K174" s="9" t="s">
        <v>2136</v>
      </c>
      <c r="L174" s="9" t="s">
        <v>125</v>
      </c>
      <c r="M174" s="6">
        <v>0</v>
      </c>
      <c r="N174" s="6" t="s">
        <v>2137</v>
      </c>
      <c r="O174" s="6">
        <v>44007</v>
      </c>
      <c r="P174" s="12">
        <v>64524</v>
      </c>
      <c r="Q174" s="25">
        <v>64524</v>
      </c>
      <c r="R174" s="8">
        <f t="shared" si="14"/>
        <v>3.4930857214626305E-2</v>
      </c>
      <c r="S174" s="4">
        <f>SUMIFS(RAW!P:P, RAW!B:B, "GROSS", RAW!E:E,5,RAW!C:C,"AND")</f>
        <v>1847192</v>
      </c>
    </row>
    <row r="175" spans="1:19" x14ac:dyDescent="0.4">
      <c r="A175" s="4" t="s">
        <v>48</v>
      </c>
      <c r="B175" s="4" t="s">
        <v>2124</v>
      </c>
      <c r="C175" s="6" t="s">
        <v>3</v>
      </c>
      <c r="D175" s="4">
        <v>2020</v>
      </c>
      <c r="E175" s="26">
        <v>5</v>
      </c>
      <c r="F175" s="6" t="s">
        <v>50</v>
      </c>
      <c r="G175" s="24" t="s">
        <v>50</v>
      </c>
      <c r="H175" s="6">
        <v>6</v>
      </c>
      <c r="I175" s="6">
        <v>1</v>
      </c>
      <c r="J175" s="9" t="s">
        <v>23</v>
      </c>
      <c r="K175" s="9" t="s">
        <v>670</v>
      </c>
      <c r="L175" s="9" t="s">
        <v>671</v>
      </c>
      <c r="M175" s="6">
        <v>0</v>
      </c>
      <c r="N175" s="6" t="s">
        <v>672</v>
      </c>
      <c r="O175" s="6">
        <v>44010</v>
      </c>
      <c r="P175" s="12">
        <v>51122</v>
      </c>
      <c r="Q175" s="25">
        <v>51122</v>
      </c>
      <c r="R175" s="8">
        <f t="shared" si="14"/>
        <v>2.7675520465658146E-2</v>
      </c>
      <c r="S175" s="4">
        <f>SUMIFS(RAW!P:P, RAW!B:B, "GROSS", RAW!E:E,5,RAW!C:C,"AND")</f>
        <v>1847192</v>
      </c>
    </row>
    <row r="176" spans="1:19" x14ac:dyDescent="0.4">
      <c r="A176" s="4" t="s">
        <v>48</v>
      </c>
      <c r="B176" s="4" t="s">
        <v>2124</v>
      </c>
      <c r="C176" s="6" t="s">
        <v>3</v>
      </c>
      <c r="D176" s="4">
        <v>2020</v>
      </c>
      <c r="E176" s="26">
        <v>5</v>
      </c>
      <c r="F176" s="6" t="s">
        <v>50</v>
      </c>
      <c r="G176" s="24" t="s">
        <v>50</v>
      </c>
      <c r="H176" s="6">
        <v>7</v>
      </c>
      <c r="I176" s="6">
        <v>1</v>
      </c>
      <c r="J176" s="9" t="s">
        <v>23</v>
      </c>
      <c r="K176" s="9" t="s">
        <v>2129</v>
      </c>
      <c r="L176" s="9" t="s">
        <v>2130</v>
      </c>
      <c r="M176" s="6">
        <v>0</v>
      </c>
      <c r="N176" s="6" t="s">
        <v>2131</v>
      </c>
      <c r="O176" s="6">
        <v>44008</v>
      </c>
      <c r="P176" s="12">
        <v>48860</v>
      </c>
      <c r="Q176" s="25">
        <v>48860</v>
      </c>
      <c r="R176" s="8">
        <f t="shared" si="14"/>
        <v>2.6450959077345505E-2</v>
      </c>
      <c r="S176" s="4">
        <f>SUMIFS(RAW!P:P, RAW!B:B, "GROSS", RAW!E:E,5,RAW!C:C,"AND")</f>
        <v>1847192</v>
      </c>
    </row>
    <row r="177" spans="1:19" x14ac:dyDescent="0.4">
      <c r="A177" s="4" t="s">
        <v>48</v>
      </c>
      <c r="B177" s="4" t="s">
        <v>2124</v>
      </c>
      <c r="C177" s="6" t="s">
        <v>3</v>
      </c>
      <c r="D177" s="4">
        <v>2020</v>
      </c>
      <c r="E177" s="26">
        <v>5</v>
      </c>
      <c r="F177" s="6" t="s">
        <v>50</v>
      </c>
      <c r="G177" s="24" t="s">
        <v>50</v>
      </c>
      <c r="H177" s="6">
        <v>8</v>
      </c>
      <c r="I177" s="6">
        <v>-3</v>
      </c>
      <c r="J177" s="9" t="s">
        <v>23</v>
      </c>
      <c r="K177" s="9" t="s">
        <v>2143</v>
      </c>
      <c r="L177" s="9" t="s">
        <v>2144</v>
      </c>
      <c r="M177" s="6">
        <v>0</v>
      </c>
      <c r="N177" s="6" t="s">
        <v>2145</v>
      </c>
      <c r="O177" s="6">
        <v>43994</v>
      </c>
      <c r="P177" s="12">
        <v>43663</v>
      </c>
      <c r="Q177" s="25">
        <v>43663</v>
      </c>
      <c r="R177" s="8">
        <f t="shared" si="14"/>
        <v>2.3637499512773982E-2</v>
      </c>
      <c r="S177" s="4">
        <f>SUMIFS(RAW!P:P, RAW!B:B, "GROSS", RAW!E:E,5,RAW!C:C,"AND")</f>
        <v>1847192</v>
      </c>
    </row>
    <row r="178" spans="1:19" x14ac:dyDescent="0.4">
      <c r="A178" s="4" t="s">
        <v>48</v>
      </c>
      <c r="B178" s="4" t="s">
        <v>2124</v>
      </c>
      <c r="C178" s="6" t="s">
        <v>3</v>
      </c>
      <c r="D178" s="4">
        <v>2020</v>
      </c>
      <c r="E178" s="26">
        <v>5</v>
      </c>
      <c r="F178" s="6" t="s">
        <v>50</v>
      </c>
      <c r="G178" s="24" t="s">
        <v>50</v>
      </c>
      <c r="H178" s="6">
        <v>9</v>
      </c>
      <c r="I178" s="6" t="s">
        <v>62</v>
      </c>
      <c r="J178" s="9" t="s">
        <v>73</v>
      </c>
      <c r="K178" s="9" t="s">
        <v>2133</v>
      </c>
      <c r="L178" s="9" t="s">
        <v>2134</v>
      </c>
      <c r="M178" s="6">
        <v>0</v>
      </c>
      <c r="N178" s="6" t="s">
        <v>226</v>
      </c>
      <c r="O178" s="6">
        <v>44006</v>
      </c>
      <c r="P178" s="12">
        <v>35729</v>
      </c>
      <c r="Q178" s="25">
        <v>35729</v>
      </c>
      <c r="R178" s="8">
        <f t="shared" si="14"/>
        <v>1.934233149558898E-2</v>
      </c>
      <c r="S178" s="4">
        <f>SUMIFS(RAW!P:P, RAW!B:B, "GROSS", RAW!E:E,5,RAW!C:C,"AND")</f>
        <v>1847192</v>
      </c>
    </row>
    <row r="179" spans="1:19" x14ac:dyDescent="0.4">
      <c r="A179" s="4" t="s">
        <v>48</v>
      </c>
      <c r="B179" s="4" t="s">
        <v>2124</v>
      </c>
      <c r="C179" s="6" t="s">
        <v>3</v>
      </c>
      <c r="D179" s="4">
        <v>2020</v>
      </c>
      <c r="E179" s="26">
        <v>5</v>
      </c>
      <c r="F179" s="6" t="s">
        <v>50</v>
      </c>
      <c r="G179" s="24" t="s">
        <v>50</v>
      </c>
      <c r="H179" s="6">
        <v>10</v>
      </c>
      <c r="I179" s="6" t="s">
        <v>62</v>
      </c>
      <c r="J179" s="9" t="s">
        <v>23</v>
      </c>
      <c r="K179" s="9" t="s">
        <v>2139</v>
      </c>
      <c r="L179" s="9" t="s">
        <v>2140</v>
      </c>
      <c r="M179" s="6">
        <v>0</v>
      </c>
      <c r="N179" s="6" t="s">
        <v>2141</v>
      </c>
      <c r="O179" s="6">
        <v>43997</v>
      </c>
      <c r="P179" s="12">
        <v>30072</v>
      </c>
      <c r="Q179" s="25">
        <v>30072</v>
      </c>
      <c r="R179" s="8">
        <f t="shared" si="14"/>
        <v>1.6279845300326116E-2</v>
      </c>
      <c r="S179" s="4">
        <f>SUMIFS(RAW!P:P, RAW!B:B, "GROSS", RAW!E:E,5,RAW!C:C,"AND")</f>
        <v>1847192</v>
      </c>
    </row>
    <row r="182" spans="1:19" x14ac:dyDescent="0.4">
      <c r="A182" s="4" t="s">
        <v>48</v>
      </c>
      <c r="B182" s="4" t="s">
        <v>49</v>
      </c>
      <c r="C182" s="4" t="s">
        <v>3</v>
      </c>
      <c r="D182" s="4">
        <v>2020</v>
      </c>
      <c r="E182" s="22">
        <v>6</v>
      </c>
      <c r="G182" s="24" t="s">
        <v>50</v>
      </c>
      <c r="H182" s="1">
        <v>1</v>
      </c>
      <c r="I182" s="1" t="s">
        <v>5741</v>
      </c>
      <c r="J182" s="1" t="s">
        <v>155</v>
      </c>
      <c r="K182" s="1" t="s">
        <v>156</v>
      </c>
      <c r="L182" s="1" t="s">
        <v>157</v>
      </c>
      <c r="M182" s="1">
        <v>0</v>
      </c>
      <c r="N182" s="1" t="s">
        <v>158</v>
      </c>
      <c r="O182" s="1">
        <v>44010</v>
      </c>
      <c r="P182" s="13">
        <v>310000</v>
      </c>
      <c r="Q182" s="27">
        <v>310000</v>
      </c>
      <c r="R182" s="8">
        <f t="shared" ref="R182:R191" si="15">Q182/S182</f>
        <v>0.17607633761217767</v>
      </c>
      <c r="S182" s="4">
        <f>SUMIFS(RAW!P:P, RAW!B:B, "FREE", RAW!E:E,6,RAW!C:C,"AND")</f>
        <v>1760600</v>
      </c>
    </row>
    <row r="183" spans="1:19" x14ac:dyDescent="0.4">
      <c r="A183" s="4" t="s">
        <v>48</v>
      </c>
      <c r="B183" s="4" t="s">
        <v>49</v>
      </c>
      <c r="C183" s="4" t="s">
        <v>3</v>
      </c>
      <c r="D183" s="4">
        <v>2020</v>
      </c>
      <c r="E183" s="22">
        <v>6</v>
      </c>
      <c r="G183" s="24" t="s">
        <v>50</v>
      </c>
      <c r="H183" s="1">
        <v>2</v>
      </c>
      <c r="I183" s="1" t="s">
        <v>5742</v>
      </c>
      <c r="J183" s="1" t="s">
        <v>22</v>
      </c>
      <c r="K183" s="1" t="s">
        <v>63</v>
      </c>
      <c r="L183" s="1" t="s">
        <v>64</v>
      </c>
      <c r="M183" s="1">
        <v>0</v>
      </c>
      <c r="N183" s="1"/>
      <c r="O183" s="1">
        <v>44014</v>
      </c>
      <c r="P183" s="13">
        <v>153251</v>
      </c>
      <c r="Q183" s="27">
        <v>153251</v>
      </c>
      <c r="R183" s="8">
        <f t="shared" si="15"/>
        <v>8.7044757469044651E-2</v>
      </c>
      <c r="S183" s="4">
        <f>SUMIFS(RAW!P:P, RAW!B:B, "FREE", RAW!E:E,6,RAW!C:C,"AND")</f>
        <v>1760600</v>
      </c>
    </row>
    <row r="184" spans="1:19" x14ac:dyDescent="0.4">
      <c r="A184" s="4" t="s">
        <v>48</v>
      </c>
      <c r="B184" s="4" t="s">
        <v>49</v>
      </c>
      <c r="C184" s="4" t="s">
        <v>3</v>
      </c>
      <c r="D184" s="4">
        <v>2020</v>
      </c>
      <c r="E184" s="22">
        <v>6</v>
      </c>
      <c r="G184" s="24" t="s">
        <v>50</v>
      </c>
      <c r="H184" s="1">
        <v>3</v>
      </c>
      <c r="I184" s="1" t="s">
        <v>5743</v>
      </c>
      <c r="J184" s="1" t="s">
        <v>7</v>
      </c>
      <c r="K184" s="1" t="s">
        <v>70</v>
      </c>
      <c r="L184" s="1" t="s">
        <v>71</v>
      </c>
      <c r="M184" s="1">
        <v>0</v>
      </c>
      <c r="N184" s="1"/>
      <c r="O184" s="1">
        <v>43993</v>
      </c>
      <c r="P184" s="13">
        <v>69742</v>
      </c>
      <c r="Q184" s="27">
        <v>69742</v>
      </c>
      <c r="R184" s="8">
        <f t="shared" si="15"/>
        <v>3.9612632057253211E-2</v>
      </c>
      <c r="S184" s="4">
        <f>SUMIFS(RAW!P:P, RAW!B:B, "FREE", RAW!E:E,6,RAW!C:C,"AND")</f>
        <v>1760600</v>
      </c>
    </row>
    <row r="185" spans="1:19" x14ac:dyDescent="0.4">
      <c r="A185" s="4" t="s">
        <v>48</v>
      </c>
      <c r="B185" s="4" t="s">
        <v>49</v>
      </c>
      <c r="C185" s="4" t="s">
        <v>3</v>
      </c>
      <c r="D185" s="4">
        <v>2020</v>
      </c>
      <c r="E185" s="22">
        <v>6</v>
      </c>
      <c r="G185" s="24" t="s">
        <v>50</v>
      </c>
      <c r="H185" s="1">
        <v>4</v>
      </c>
      <c r="I185" s="1" t="s">
        <v>5744</v>
      </c>
      <c r="J185" s="1" t="s">
        <v>73</v>
      </c>
      <c r="K185" s="1" t="s">
        <v>74</v>
      </c>
      <c r="L185" s="1" t="s">
        <v>75</v>
      </c>
      <c r="M185" s="1">
        <v>0</v>
      </c>
      <c r="N185" s="1" t="s">
        <v>76</v>
      </c>
      <c r="O185" s="1">
        <v>44012</v>
      </c>
      <c r="P185" s="13">
        <v>65155</v>
      </c>
      <c r="Q185" s="27">
        <v>65155</v>
      </c>
      <c r="R185" s="8">
        <f t="shared" si="15"/>
        <v>3.7007270248778826E-2</v>
      </c>
      <c r="S185" s="4">
        <f>SUMIFS(RAW!P:P, RAW!B:B, "FREE", RAW!E:E,6,RAW!C:C,"AND")</f>
        <v>1760600</v>
      </c>
    </row>
    <row r="186" spans="1:19" x14ac:dyDescent="0.4">
      <c r="A186" s="4" t="s">
        <v>48</v>
      </c>
      <c r="B186" s="4" t="s">
        <v>49</v>
      </c>
      <c r="C186" s="4" t="s">
        <v>3</v>
      </c>
      <c r="D186" s="4">
        <v>2020</v>
      </c>
      <c r="E186" s="22">
        <v>6</v>
      </c>
      <c r="G186" s="24" t="s">
        <v>50</v>
      </c>
      <c r="H186" s="1">
        <v>5</v>
      </c>
      <c r="I186" s="1" t="s">
        <v>5743</v>
      </c>
      <c r="J186" s="1" t="s">
        <v>23</v>
      </c>
      <c r="K186" s="1" t="s">
        <v>55</v>
      </c>
      <c r="L186" s="1" t="s">
        <v>55</v>
      </c>
      <c r="M186" s="1">
        <v>0</v>
      </c>
      <c r="N186" s="1" t="s">
        <v>56</v>
      </c>
      <c r="O186" s="1">
        <v>44012</v>
      </c>
      <c r="P186" s="13">
        <v>46612</v>
      </c>
      <c r="Q186" s="27">
        <v>46612</v>
      </c>
      <c r="R186" s="8">
        <f t="shared" si="15"/>
        <v>2.6475065318641373E-2</v>
      </c>
      <c r="S186" s="4">
        <f>SUMIFS(RAW!P:P, RAW!B:B, "FREE", RAW!E:E,6,RAW!C:C,"AND")</f>
        <v>1760600</v>
      </c>
    </row>
    <row r="187" spans="1:19" x14ac:dyDescent="0.4">
      <c r="A187" s="4" t="s">
        <v>48</v>
      </c>
      <c r="B187" s="4" t="s">
        <v>49</v>
      </c>
      <c r="C187" s="4" t="s">
        <v>3</v>
      </c>
      <c r="D187" s="4">
        <v>2020</v>
      </c>
      <c r="E187" s="22">
        <v>6</v>
      </c>
      <c r="G187" s="24" t="s">
        <v>50</v>
      </c>
      <c r="H187" s="1">
        <v>6</v>
      </c>
      <c r="I187" s="1" t="s">
        <v>5744</v>
      </c>
      <c r="J187" s="1" t="s">
        <v>8</v>
      </c>
      <c r="K187" s="1" t="s">
        <v>591</v>
      </c>
      <c r="L187" s="1" t="s">
        <v>592</v>
      </c>
      <c r="M187" s="1">
        <v>0</v>
      </c>
      <c r="N187" s="1"/>
      <c r="O187" s="1">
        <v>44013</v>
      </c>
      <c r="P187" s="13">
        <v>44677</v>
      </c>
      <c r="Q187" s="27">
        <v>44677</v>
      </c>
      <c r="R187" s="8">
        <f t="shared" si="15"/>
        <v>2.5376008179029876E-2</v>
      </c>
      <c r="S187" s="4">
        <f>SUMIFS(RAW!P:P, RAW!B:B, "FREE", RAW!E:E,6,RAW!C:C,"AND")</f>
        <v>1760600</v>
      </c>
    </row>
    <row r="188" spans="1:19" x14ac:dyDescent="0.4">
      <c r="A188" s="4" t="s">
        <v>48</v>
      </c>
      <c r="B188" s="4" t="s">
        <v>49</v>
      </c>
      <c r="C188" s="4" t="s">
        <v>3</v>
      </c>
      <c r="D188" s="4">
        <v>2020</v>
      </c>
      <c r="E188" s="22">
        <v>6</v>
      </c>
      <c r="G188" s="24" t="s">
        <v>50</v>
      </c>
      <c r="H188" s="1">
        <v>7</v>
      </c>
      <c r="I188" s="1" t="s">
        <v>5745</v>
      </c>
      <c r="J188" s="1" t="s">
        <v>58</v>
      </c>
      <c r="K188" s="1" t="s">
        <v>91</v>
      </c>
      <c r="L188" s="1" t="s">
        <v>92</v>
      </c>
      <c r="M188" s="1">
        <v>0</v>
      </c>
      <c r="N188" s="1"/>
      <c r="O188" s="1">
        <v>43987</v>
      </c>
      <c r="P188" s="13">
        <v>41219</v>
      </c>
      <c r="Q188" s="27">
        <v>41219</v>
      </c>
      <c r="R188" s="8">
        <f t="shared" si="15"/>
        <v>2.3411905032375328E-2</v>
      </c>
      <c r="S188" s="4">
        <f>SUMIFS(RAW!P:P, RAW!B:B, "FREE", RAW!E:E,6,RAW!C:C,"AND")</f>
        <v>1760600</v>
      </c>
    </row>
    <row r="189" spans="1:19" x14ac:dyDescent="0.4">
      <c r="A189" s="4" t="s">
        <v>48</v>
      </c>
      <c r="B189" s="4" t="s">
        <v>49</v>
      </c>
      <c r="C189" s="4" t="s">
        <v>3</v>
      </c>
      <c r="D189" s="4">
        <v>2020</v>
      </c>
      <c r="E189" s="22">
        <v>6</v>
      </c>
      <c r="G189" s="24" t="s">
        <v>50</v>
      </c>
      <c r="H189" s="1">
        <v>8</v>
      </c>
      <c r="I189" s="1" t="s">
        <v>5746</v>
      </c>
      <c r="J189" s="1" t="s">
        <v>10</v>
      </c>
      <c r="K189" s="1" t="s">
        <v>66</v>
      </c>
      <c r="L189" s="1" t="s">
        <v>67</v>
      </c>
      <c r="M189" s="1">
        <v>0</v>
      </c>
      <c r="N189" s="1" t="s">
        <v>68</v>
      </c>
      <c r="O189" s="1">
        <v>44014</v>
      </c>
      <c r="P189" s="13">
        <v>40199</v>
      </c>
      <c r="Q189" s="27">
        <v>40199</v>
      </c>
      <c r="R189" s="8">
        <f t="shared" si="15"/>
        <v>2.2832557082812677E-2</v>
      </c>
      <c r="S189" s="4">
        <f>SUMIFS(RAW!P:P, RAW!B:B, "FREE", RAW!E:E,6,RAW!C:C,"AND")</f>
        <v>1760600</v>
      </c>
    </row>
    <row r="190" spans="1:19" x14ac:dyDescent="0.4">
      <c r="A190" s="4" t="s">
        <v>48</v>
      </c>
      <c r="B190" s="4" t="s">
        <v>49</v>
      </c>
      <c r="C190" s="4" t="s">
        <v>3</v>
      </c>
      <c r="D190" s="4">
        <v>2020</v>
      </c>
      <c r="E190" s="22">
        <v>6</v>
      </c>
      <c r="G190" s="24" t="s">
        <v>50</v>
      </c>
      <c r="H190" s="1">
        <v>9</v>
      </c>
      <c r="I190" s="1" t="s">
        <v>5746</v>
      </c>
      <c r="J190" s="1" t="s">
        <v>58</v>
      </c>
      <c r="K190" s="1" t="s">
        <v>99</v>
      </c>
      <c r="L190" s="1" t="s">
        <v>100</v>
      </c>
      <c r="M190" s="1">
        <v>0</v>
      </c>
      <c r="N190" s="1"/>
      <c r="O190" s="1">
        <v>43929</v>
      </c>
      <c r="P190" s="13">
        <v>31430</v>
      </c>
      <c r="Q190" s="27">
        <v>31430</v>
      </c>
      <c r="R190" s="8">
        <f t="shared" si="15"/>
        <v>1.7851868681131432E-2</v>
      </c>
      <c r="S190" s="4">
        <f>SUMIFS(RAW!P:P, RAW!B:B, "FREE", RAW!E:E,6,RAW!C:C,"AND")</f>
        <v>1760600</v>
      </c>
    </row>
    <row r="191" spans="1:19" x14ac:dyDescent="0.4">
      <c r="A191" s="4" t="s">
        <v>48</v>
      </c>
      <c r="B191" s="4" t="s">
        <v>49</v>
      </c>
      <c r="C191" s="4" t="s">
        <v>3</v>
      </c>
      <c r="D191" s="4">
        <v>2020</v>
      </c>
      <c r="E191" s="22">
        <v>6</v>
      </c>
      <c r="G191" s="24" t="s">
        <v>50</v>
      </c>
      <c r="H191" s="1">
        <v>10</v>
      </c>
      <c r="I191" s="1" t="s">
        <v>81</v>
      </c>
      <c r="J191" s="1" t="s">
        <v>58</v>
      </c>
      <c r="K191" s="1" t="s">
        <v>5747</v>
      </c>
      <c r="L191" s="1" t="s">
        <v>184</v>
      </c>
      <c r="M191" s="1">
        <v>0</v>
      </c>
      <c r="N191" s="1"/>
      <c r="O191" s="1">
        <v>43991</v>
      </c>
      <c r="P191" s="13">
        <v>27363</v>
      </c>
      <c r="Q191" s="27">
        <v>27363</v>
      </c>
      <c r="R191" s="8">
        <f t="shared" si="15"/>
        <v>1.5541860729296831E-2</v>
      </c>
      <c r="S191" s="4">
        <f>SUMIFS(RAW!P:P, RAW!B:B, "FREE", RAW!E:E,6,RAW!C:C,"AND")</f>
        <v>1760600</v>
      </c>
    </row>
    <row r="192" spans="1:19" x14ac:dyDescent="0.4">
      <c r="Q192" s="28"/>
    </row>
    <row r="193" spans="1:19" x14ac:dyDescent="0.4">
      <c r="Q193" s="28"/>
    </row>
    <row r="194" spans="1:19" x14ac:dyDescent="0.4">
      <c r="A194" s="4" t="s">
        <v>48</v>
      </c>
      <c r="B194" s="4" t="s">
        <v>1149</v>
      </c>
      <c r="C194" s="4" t="s">
        <v>3</v>
      </c>
      <c r="D194" s="4">
        <v>2020</v>
      </c>
      <c r="E194" s="22">
        <v>6</v>
      </c>
      <c r="G194" s="24" t="s">
        <v>50</v>
      </c>
      <c r="H194" s="1">
        <v>1</v>
      </c>
      <c r="I194" s="1" t="s">
        <v>62</v>
      </c>
      <c r="J194" s="1" t="s">
        <v>21</v>
      </c>
      <c r="K194" s="1" t="s">
        <v>1616</v>
      </c>
      <c r="L194" s="1" t="s">
        <v>1617</v>
      </c>
      <c r="M194" s="1">
        <v>6500</v>
      </c>
      <c r="N194" s="1"/>
      <c r="O194" s="1">
        <v>44015</v>
      </c>
      <c r="P194" s="13">
        <v>288824</v>
      </c>
      <c r="Q194" s="27">
        <v>288824</v>
      </c>
      <c r="R194" s="8">
        <f t="shared" ref="R194:R203" si="16">Q194/S194</f>
        <v>0.16604691700413704</v>
      </c>
      <c r="S194" s="4">
        <f>SUMIFS(RAW!P:P, RAW!B:B, "PAID", RAW!E:E,6,RAW!C:C,"AND")</f>
        <v>1739412</v>
      </c>
    </row>
    <row r="195" spans="1:19" x14ac:dyDescent="0.4">
      <c r="A195" s="4" t="s">
        <v>48</v>
      </c>
      <c r="B195" s="4" t="s">
        <v>1149</v>
      </c>
      <c r="C195" s="4" t="s">
        <v>3</v>
      </c>
      <c r="D195" s="4">
        <v>2020</v>
      </c>
      <c r="E195" s="22">
        <v>6</v>
      </c>
      <c r="G195" s="24" t="s">
        <v>50</v>
      </c>
      <c r="H195" s="1">
        <v>2</v>
      </c>
      <c r="I195" s="1" t="s">
        <v>62</v>
      </c>
      <c r="J195" s="1" t="s">
        <v>21</v>
      </c>
      <c r="K195" s="1" t="s">
        <v>1154</v>
      </c>
      <c r="L195" s="1" t="s">
        <v>721</v>
      </c>
      <c r="M195" s="1">
        <v>2200</v>
      </c>
      <c r="N195" s="1"/>
      <c r="O195" s="1">
        <v>43939</v>
      </c>
      <c r="P195" s="13">
        <v>131395</v>
      </c>
      <c r="Q195" s="27">
        <v>131395</v>
      </c>
      <c r="R195" s="8">
        <f t="shared" si="16"/>
        <v>7.5539895090984771E-2</v>
      </c>
      <c r="S195" s="4">
        <f>SUMIFS(RAW!P:P, RAW!B:B, "PAID", RAW!E:E,6,RAW!C:C,"AND")</f>
        <v>1739412</v>
      </c>
    </row>
    <row r="196" spans="1:19" x14ac:dyDescent="0.4">
      <c r="A196" s="4" t="s">
        <v>48</v>
      </c>
      <c r="B196" s="4" t="s">
        <v>1149</v>
      </c>
      <c r="C196" s="4" t="s">
        <v>3</v>
      </c>
      <c r="D196" s="4">
        <v>2020</v>
      </c>
      <c r="E196" s="22">
        <v>6</v>
      </c>
      <c r="G196" s="24" t="s">
        <v>50</v>
      </c>
      <c r="H196" s="1">
        <v>3</v>
      </c>
      <c r="I196" s="1" t="s">
        <v>62</v>
      </c>
      <c r="J196" s="1" t="s">
        <v>7</v>
      </c>
      <c r="K196" s="1" t="s">
        <v>1150</v>
      </c>
      <c r="L196" s="1" t="s">
        <v>1151</v>
      </c>
      <c r="M196" s="1">
        <v>1000</v>
      </c>
      <c r="N196" s="1" t="s">
        <v>1152</v>
      </c>
      <c r="O196" s="1">
        <v>44007</v>
      </c>
      <c r="P196" s="13">
        <v>101577</v>
      </c>
      <c r="Q196" s="27">
        <v>101577</v>
      </c>
      <c r="R196" s="8">
        <f t="shared" si="16"/>
        <v>5.8397320473815288E-2</v>
      </c>
      <c r="S196" s="4">
        <f>SUMIFS(RAW!P:P, RAW!B:B, "PAID", RAW!E:E,6,RAW!C:C,"AND")</f>
        <v>1739412</v>
      </c>
    </row>
    <row r="197" spans="1:19" x14ac:dyDescent="0.4">
      <c r="A197" s="4" t="s">
        <v>48</v>
      </c>
      <c r="B197" s="4" t="s">
        <v>1149</v>
      </c>
      <c r="C197" s="4" t="s">
        <v>3</v>
      </c>
      <c r="D197" s="4">
        <v>2020</v>
      </c>
      <c r="E197" s="22">
        <v>6</v>
      </c>
      <c r="G197" s="24" t="s">
        <v>50</v>
      </c>
      <c r="H197" s="1">
        <v>4</v>
      </c>
      <c r="I197" s="1" t="s">
        <v>5902</v>
      </c>
      <c r="J197" s="1" t="s">
        <v>16</v>
      </c>
      <c r="K197" s="1" t="s">
        <v>1294</v>
      </c>
      <c r="L197" s="1" t="s">
        <v>1295</v>
      </c>
      <c r="M197" s="1">
        <v>11000</v>
      </c>
      <c r="N197" s="1" t="s">
        <v>1296</v>
      </c>
      <c r="O197" s="1">
        <v>43749</v>
      </c>
      <c r="P197" s="13">
        <v>66719</v>
      </c>
      <c r="Q197" s="27">
        <v>66719</v>
      </c>
      <c r="R197" s="8">
        <f t="shared" si="16"/>
        <v>3.8357214966896862E-2</v>
      </c>
      <c r="S197" s="4">
        <f>SUMIFS(RAW!P:P, RAW!B:B, "PAID", RAW!E:E,6,RAW!C:C,"AND")</f>
        <v>1739412</v>
      </c>
    </row>
    <row r="198" spans="1:19" x14ac:dyDescent="0.4">
      <c r="A198" s="4" t="s">
        <v>48</v>
      </c>
      <c r="B198" s="4" t="s">
        <v>1149</v>
      </c>
      <c r="C198" s="4" t="s">
        <v>3</v>
      </c>
      <c r="D198" s="4">
        <v>2020</v>
      </c>
      <c r="E198" s="22">
        <v>6</v>
      </c>
      <c r="G198" s="24" t="s">
        <v>50</v>
      </c>
      <c r="H198" s="1">
        <v>5</v>
      </c>
      <c r="I198" s="1" t="s">
        <v>5746</v>
      </c>
      <c r="J198" s="1" t="s">
        <v>163</v>
      </c>
      <c r="K198" s="1" t="s">
        <v>1165</v>
      </c>
      <c r="L198" s="1" t="s">
        <v>1166</v>
      </c>
      <c r="M198" s="1">
        <v>2500</v>
      </c>
      <c r="N198" s="1"/>
      <c r="O198" s="1">
        <v>44013</v>
      </c>
      <c r="P198" s="13">
        <v>58807</v>
      </c>
      <c r="Q198" s="27">
        <v>58807</v>
      </c>
      <c r="R198" s="8">
        <f t="shared" si="16"/>
        <v>3.3808551395529067E-2</v>
      </c>
      <c r="S198" s="4">
        <f>SUMIFS(RAW!P:P, RAW!B:B, "PAID", RAW!E:E,6,RAW!C:C,"AND")</f>
        <v>1739412</v>
      </c>
    </row>
    <row r="199" spans="1:19" x14ac:dyDescent="0.4">
      <c r="A199" s="4" t="s">
        <v>48</v>
      </c>
      <c r="B199" s="4" t="s">
        <v>1149</v>
      </c>
      <c r="C199" s="4" t="s">
        <v>3</v>
      </c>
      <c r="D199" s="4">
        <v>2020</v>
      </c>
      <c r="E199" s="22">
        <v>6</v>
      </c>
      <c r="G199" s="24" t="s">
        <v>50</v>
      </c>
      <c r="H199" s="1">
        <v>6</v>
      </c>
      <c r="I199" s="1" t="s">
        <v>5742</v>
      </c>
      <c r="J199" s="1" t="s">
        <v>8</v>
      </c>
      <c r="K199" s="1" t="s">
        <v>1171</v>
      </c>
      <c r="L199" s="1" t="s">
        <v>244</v>
      </c>
      <c r="M199" s="1">
        <v>24900</v>
      </c>
      <c r="N199" s="1"/>
      <c r="O199" s="1">
        <v>44012</v>
      </c>
      <c r="P199" s="13">
        <v>51335</v>
      </c>
      <c r="Q199" s="27">
        <v>51335</v>
      </c>
      <c r="R199" s="8">
        <f t="shared" si="16"/>
        <v>2.9512846870091734E-2</v>
      </c>
      <c r="S199" s="4">
        <f>SUMIFS(RAW!P:P, RAW!B:B, "PAID", RAW!E:E,6,RAW!C:C,"AND")</f>
        <v>1739412</v>
      </c>
    </row>
    <row r="200" spans="1:19" x14ac:dyDescent="0.4">
      <c r="A200" s="4" t="s">
        <v>48</v>
      </c>
      <c r="B200" s="4" t="s">
        <v>1149</v>
      </c>
      <c r="C200" s="4" t="s">
        <v>3</v>
      </c>
      <c r="D200" s="4">
        <v>2020</v>
      </c>
      <c r="E200" s="22">
        <v>6</v>
      </c>
      <c r="G200" s="24" t="s">
        <v>50</v>
      </c>
      <c r="H200" s="1">
        <v>7</v>
      </c>
      <c r="I200" s="1" t="s">
        <v>5746</v>
      </c>
      <c r="J200" s="1" t="s">
        <v>155</v>
      </c>
      <c r="K200" s="1" t="s">
        <v>1156</v>
      </c>
      <c r="L200" s="1" t="s">
        <v>1157</v>
      </c>
      <c r="M200" s="1">
        <v>5500</v>
      </c>
      <c r="N200" s="1"/>
      <c r="O200" s="1">
        <v>43819</v>
      </c>
      <c r="P200" s="13">
        <v>48863</v>
      </c>
      <c r="Q200" s="27">
        <v>48863</v>
      </c>
      <c r="R200" s="8">
        <f t="shared" si="16"/>
        <v>2.8091676957500582E-2</v>
      </c>
      <c r="S200" s="4">
        <f>SUMIFS(RAW!P:P, RAW!B:B, "PAID", RAW!E:E,6,RAW!C:C,"AND")</f>
        <v>1739412</v>
      </c>
    </row>
    <row r="201" spans="1:19" x14ac:dyDescent="0.4">
      <c r="A201" s="4" t="s">
        <v>48</v>
      </c>
      <c r="B201" s="4" t="s">
        <v>1149</v>
      </c>
      <c r="C201" s="4" t="s">
        <v>3</v>
      </c>
      <c r="D201" s="4">
        <v>2020</v>
      </c>
      <c r="E201" s="22">
        <v>6</v>
      </c>
      <c r="G201" s="24" t="s">
        <v>50</v>
      </c>
      <c r="H201" s="1">
        <v>8</v>
      </c>
      <c r="I201" s="1" t="s">
        <v>5746</v>
      </c>
      <c r="J201" s="1" t="s">
        <v>155</v>
      </c>
      <c r="K201" s="1" t="s">
        <v>1168</v>
      </c>
      <c r="L201" s="1" t="s">
        <v>1169</v>
      </c>
      <c r="M201" s="1">
        <v>6000</v>
      </c>
      <c r="N201" s="1"/>
      <c r="O201" s="1">
        <v>43991</v>
      </c>
      <c r="P201" s="13">
        <v>45026</v>
      </c>
      <c r="Q201" s="27">
        <v>45026</v>
      </c>
      <c r="R201" s="8">
        <f t="shared" si="16"/>
        <v>2.5885759095602423E-2</v>
      </c>
      <c r="S201" s="4">
        <f>SUMIFS(RAW!P:P, RAW!B:B, "PAID", RAW!E:E,6,RAW!C:C,"AND")</f>
        <v>1739412</v>
      </c>
    </row>
    <row r="202" spans="1:19" x14ac:dyDescent="0.4">
      <c r="A202" s="4" t="s">
        <v>48</v>
      </c>
      <c r="B202" s="4" t="s">
        <v>1149</v>
      </c>
      <c r="C202" s="4" t="s">
        <v>3</v>
      </c>
      <c r="D202" s="4">
        <v>2020</v>
      </c>
      <c r="E202" s="22">
        <v>6</v>
      </c>
      <c r="G202" s="24" t="s">
        <v>50</v>
      </c>
      <c r="H202" s="1">
        <v>9</v>
      </c>
      <c r="I202" s="1" t="s">
        <v>5758</v>
      </c>
      <c r="J202" s="1" t="s">
        <v>58</v>
      </c>
      <c r="K202" s="1" t="s">
        <v>2017</v>
      </c>
      <c r="L202" s="1" t="s">
        <v>2018</v>
      </c>
      <c r="M202" s="1">
        <v>1000</v>
      </c>
      <c r="N202" s="1"/>
      <c r="O202" s="1">
        <v>43936</v>
      </c>
      <c r="P202" s="13">
        <v>41788</v>
      </c>
      <c r="Q202" s="27">
        <v>41788</v>
      </c>
      <c r="R202" s="8">
        <f t="shared" si="16"/>
        <v>2.4024210480323237E-2</v>
      </c>
      <c r="S202" s="4">
        <f>SUMIFS(RAW!P:P, RAW!B:B, "PAID", RAW!E:E,6,RAW!C:C,"AND")</f>
        <v>1739412</v>
      </c>
    </row>
    <row r="203" spans="1:19" x14ac:dyDescent="0.4">
      <c r="A203" s="4" t="s">
        <v>48</v>
      </c>
      <c r="B203" s="4" t="s">
        <v>1149</v>
      </c>
      <c r="C203" s="4" t="s">
        <v>3</v>
      </c>
      <c r="D203" s="4">
        <v>2020</v>
      </c>
      <c r="E203" s="22">
        <v>6</v>
      </c>
      <c r="G203" s="24" t="s">
        <v>50</v>
      </c>
      <c r="H203" s="1">
        <v>10</v>
      </c>
      <c r="I203" s="1" t="s">
        <v>5741</v>
      </c>
      <c r="J203" s="1" t="s">
        <v>21</v>
      </c>
      <c r="K203" s="1" t="s">
        <v>1256</v>
      </c>
      <c r="L203" s="1" t="s">
        <v>1257</v>
      </c>
      <c r="M203" s="1">
        <v>10000</v>
      </c>
      <c r="N203" s="1"/>
      <c r="O203" s="1">
        <v>43914</v>
      </c>
      <c r="P203" s="13">
        <v>29016</v>
      </c>
      <c r="Q203" s="27">
        <v>29016</v>
      </c>
      <c r="R203" s="8">
        <f t="shared" si="16"/>
        <v>1.6681499265268952E-2</v>
      </c>
      <c r="S203" s="4">
        <f>SUMIFS(RAW!P:P, RAW!B:B, "PAID", RAW!E:E,6,RAW!C:C,"AND")</f>
        <v>1739412</v>
      </c>
    </row>
    <row r="204" spans="1:19" x14ac:dyDescent="0.4">
      <c r="Q204" s="28"/>
    </row>
    <row r="205" spans="1:19" x14ac:dyDescent="0.4">
      <c r="Q205" s="28"/>
    </row>
    <row r="206" spans="1:19" x14ac:dyDescent="0.4">
      <c r="A206" s="4" t="s">
        <v>48</v>
      </c>
      <c r="B206" s="4" t="s">
        <v>2124</v>
      </c>
      <c r="C206" s="4" t="s">
        <v>3</v>
      </c>
      <c r="D206" s="4">
        <v>2020</v>
      </c>
      <c r="E206" s="22">
        <v>6</v>
      </c>
      <c r="G206" s="24" t="s">
        <v>50</v>
      </c>
      <c r="H206" s="1">
        <v>1</v>
      </c>
      <c r="I206" s="1" t="s">
        <v>62</v>
      </c>
      <c r="J206" s="1" t="s">
        <v>73</v>
      </c>
      <c r="K206" s="1" t="s">
        <v>74</v>
      </c>
      <c r="L206" s="1" t="s">
        <v>75</v>
      </c>
      <c r="M206" s="1">
        <v>0</v>
      </c>
      <c r="N206" s="1" t="s">
        <v>76</v>
      </c>
      <c r="O206" s="1">
        <v>44012</v>
      </c>
      <c r="P206" s="13">
        <v>310000</v>
      </c>
      <c r="Q206" s="27">
        <v>310000</v>
      </c>
      <c r="R206" s="8">
        <f t="shared" ref="R206:R215" si="17">Q206/S206</f>
        <v>0.17247192323997965</v>
      </c>
      <c r="S206" s="4">
        <f>SUMIFS(RAW!P:P, RAW!B:B, "GROSS", RAW!E:E,6,RAW!C:C,"AND")</f>
        <v>1797394</v>
      </c>
    </row>
    <row r="207" spans="1:19" x14ac:dyDescent="0.4">
      <c r="A207" s="4" t="s">
        <v>48</v>
      </c>
      <c r="B207" s="4" t="s">
        <v>2124</v>
      </c>
      <c r="C207" s="4" t="s">
        <v>3</v>
      </c>
      <c r="D207" s="4">
        <v>2020</v>
      </c>
      <c r="E207" s="22">
        <v>6</v>
      </c>
      <c r="G207" s="24" t="s">
        <v>50</v>
      </c>
      <c r="H207" s="1">
        <v>2</v>
      </c>
      <c r="I207" s="1" t="s">
        <v>62</v>
      </c>
      <c r="J207" s="1" t="s">
        <v>10</v>
      </c>
      <c r="K207" s="1" t="s">
        <v>2125</v>
      </c>
      <c r="L207" s="1" t="s">
        <v>2126</v>
      </c>
      <c r="M207" s="1">
        <v>0</v>
      </c>
      <c r="N207" s="1" t="s">
        <v>2127</v>
      </c>
      <c r="O207" s="1">
        <v>43986</v>
      </c>
      <c r="P207" s="13">
        <v>155000</v>
      </c>
      <c r="Q207" s="27">
        <v>155000</v>
      </c>
      <c r="R207" s="8">
        <f t="shared" si="17"/>
        <v>8.6235961619989823E-2</v>
      </c>
      <c r="S207" s="4">
        <f>SUMIFS(RAW!P:P, RAW!B:B, "GROSS", RAW!E:E,6,RAW!C:C,"AND")</f>
        <v>1797394</v>
      </c>
    </row>
    <row r="208" spans="1:19" x14ac:dyDescent="0.4">
      <c r="A208" s="4" t="s">
        <v>48</v>
      </c>
      <c r="B208" s="4" t="s">
        <v>2124</v>
      </c>
      <c r="C208" s="4" t="s">
        <v>3</v>
      </c>
      <c r="D208" s="4">
        <v>2020</v>
      </c>
      <c r="E208" s="22">
        <v>6</v>
      </c>
      <c r="G208" s="24" t="s">
        <v>50</v>
      </c>
      <c r="H208" s="1">
        <v>3</v>
      </c>
      <c r="I208" s="1" t="s">
        <v>62</v>
      </c>
      <c r="J208" s="1" t="s">
        <v>10</v>
      </c>
      <c r="K208" s="1" t="s">
        <v>855</v>
      </c>
      <c r="L208" s="1" t="s">
        <v>856</v>
      </c>
      <c r="M208" s="1">
        <v>0</v>
      </c>
      <c r="N208" s="1" t="s">
        <v>857</v>
      </c>
      <c r="O208" s="1">
        <v>43999</v>
      </c>
      <c r="P208" s="13">
        <v>98983</v>
      </c>
      <c r="Q208" s="27">
        <v>98983</v>
      </c>
      <c r="R208" s="8">
        <f t="shared" si="17"/>
        <v>5.5070285090525507E-2</v>
      </c>
      <c r="S208" s="4">
        <f>SUMIFS(RAW!P:P, RAW!B:B, "GROSS", RAW!E:E,6,RAW!C:C,"AND")</f>
        <v>1797394</v>
      </c>
    </row>
    <row r="209" spans="1:19" x14ac:dyDescent="0.4">
      <c r="A209" s="4" t="s">
        <v>48</v>
      </c>
      <c r="B209" s="4" t="s">
        <v>2124</v>
      </c>
      <c r="C209" s="4" t="s">
        <v>3</v>
      </c>
      <c r="D209" s="4">
        <v>2020</v>
      </c>
      <c r="E209" s="22">
        <v>6</v>
      </c>
      <c r="G209" s="24" t="s">
        <v>50</v>
      </c>
      <c r="H209" s="1">
        <v>4</v>
      </c>
      <c r="I209" s="1" t="s">
        <v>5743</v>
      </c>
      <c r="J209" s="1" t="s">
        <v>23</v>
      </c>
      <c r="K209" s="1" t="s">
        <v>2129</v>
      </c>
      <c r="L209" s="1" t="s">
        <v>2130</v>
      </c>
      <c r="M209" s="1">
        <v>0</v>
      </c>
      <c r="N209" s="1" t="s">
        <v>2131</v>
      </c>
      <c r="O209" s="1">
        <v>44013</v>
      </c>
      <c r="P209" s="13">
        <v>61451</v>
      </c>
      <c r="Q209" s="27">
        <v>61451</v>
      </c>
      <c r="R209" s="8">
        <f t="shared" si="17"/>
        <v>3.4188942435548354E-2</v>
      </c>
      <c r="S209" s="4">
        <f>SUMIFS(RAW!P:P, RAW!B:B, "GROSS", RAW!E:E,6,RAW!C:C,"AND")</f>
        <v>1797394</v>
      </c>
    </row>
    <row r="210" spans="1:19" x14ac:dyDescent="0.4">
      <c r="A210" s="4" t="s">
        <v>48</v>
      </c>
      <c r="B210" s="4" t="s">
        <v>2124</v>
      </c>
      <c r="C210" s="4" t="s">
        <v>3</v>
      </c>
      <c r="D210" s="4">
        <v>2020</v>
      </c>
      <c r="E210" s="22">
        <v>6</v>
      </c>
      <c r="G210" s="24" t="s">
        <v>50</v>
      </c>
      <c r="H210" s="1">
        <v>5</v>
      </c>
      <c r="I210" s="1" t="s">
        <v>5742</v>
      </c>
      <c r="J210" s="1" t="s">
        <v>10</v>
      </c>
      <c r="K210" s="1" t="s">
        <v>651</v>
      </c>
      <c r="L210" s="1" t="s">
        <v>652</v>
      </c>
      <c r="M210" s="1">
        <v>0</v>
      </c>
      <c r="N210" s="1" t="s">
        <v>653</v>
      </c>
      <c r="O210" s="1">
        <v>44012</v>
      </c>
      <c r="P210" s="13">
        <v>59642</v>
      </c>
      <c r="Q210" s="27">
        <v>59642</v>
      </c>
      <c r="R210" s="8">
        <f t="shared" si="17"/>
        <v>3.318248530928667E-2</v>
      </c>
      <c r="S210" s="4">
        <f>SUMIFS(RAW!P:P, RAW!B:B, "GROSS", RAW!E:E,6,RAW!C:C,"AND")</f>
        <v>1797394</v>
      </c>
    </row>
    <row r="211" spans="1:19" x14ac:dyDescent="0.4">
      <c r="A211" s="4" t="s">
        <v>48</v>
      </c>
      <c r="B211" s="4" t="s">
        <v>2124</v>
      </c>
      <c r="C211" s="4" t="s">
        <v>3</v>
      </c>
      <c r="D211" s="4">
        <v>2020</v>
      </c>
      <c r="E211" s="22">
        <v>6</v>
      </c>
      <c r="G211" s="24" t="s">
        <v>50</v>
      </c>
      <c r="H211" s="1">
        <v>6</v>
      </c>
      <c r="I211" s="1" t="s">
        <v>62</v>
      </c>
      <c r="J211" s="1" t="s">
        <v>23</v>
      </c>
      <c r="K211" s="1" t="s">
        <v>670</v>
      </c>
      <c r="L211" s="1" t="s">
        <v>671</v>
      </c>
      <c r="M211" s="1">
        <v>0</v>
      </c>
      <c r="N211" s="1" t="s">
        <v>672</v>
      </c>
      <c r="O211" s="1">
        <v>44010</v>
      </c>
      <c r="P211" s="13">
        <v>56213</v>
      </c>
      <c r="Q211" s="27">
        <v>56213</v>
      </c>
      <c r="R211" s="8">
        <f t="shared" si="17"/>
        <v>3.1274723293835412E-2</v>
      </c>
      <c r="S211" s="4">
        <f>SUMIFS(RAW!P:P, RAW!B:B, "GROSS", RAW!E:E,6,RAW!C:C,"AND")</f>
        <v>1797394</v>
      </c>
    </row>
    <row r="212" spans="1:19" x14ac:dyDescent="0.4">
      <c r="A212" s="4" t="s">
        <v>48</v>
      </c>
      <c r="B212" s="4" t="s">
        <v>2124</v>
      </c>
      <c r="C212" s="4" t="s">
        <v>3</v>
      </c>
      <c r="D212" s="4">
        <v>2020</v>
      </c>
      <c r="E212" s="22">
        <v>6</v>
      </c>
      <c r="G212" s="24" t="s">
        <v>50</v>
      </c>
      <c r="H212" s="1">
        <v>7</v>
      </c>
      <c r="I212" s="1" t="s">
        <v>5758</v>
      </c>
      <c r="J212" s="1" t="s">
        <v>21</v>
      </c>
      <c r="K212" s="1" t="s">
        <v>2136</v>
      </c>
      <c r="L212" s="1" t="s">
        <v>125</v>
      </c>
      <c r="M212" s="1">
        <v>0</v>
      </c>
      <c r="N212" s="1" t="s">
        <v>2137</v>
      </c>
      <c r="O212" s="1">
        <v>44011</v>
      </c>
      <c r="P212" s="13">
        <v>55876</v>
      </c>
      <c r="Q212" s="27">
        <v>55876</v>
      </c>
      <c r="R212" s="8">
        <f t="shared" si="17"/>
        <v>3.1087229622442269E-2</v>
      </c>
      <c r="S212" s="4">
        <f>SUMIFS(RAW!P:P, RAW!B:B, "GROSS", RAW!E:E,6,RAW!C:C,"AND")</f>
        <v>1797394</v>
      </c>
    </row>
    <row r="213" spans="1:19" x14ac:dyDescent="0.4">
      <c r="A213" s="4" t="s">
        <v>48</v>
      </c>
      <c r="B213" s="4" t="s">
        <v>2124</v>
      </c>
      <c r="C213" s="4" t="s">
        <v>3</v>
      </c>
      <c r="D213" s="4">
        <v>2020</v>
      </c>
      <c r="E213" s="22">
        <v>6</v>
      </c>
      <c r="G213" s="24" t="s">
        <v>50</v>
      </c>
      <c r="H213" s="1">
        <v>8</v>
      </c>
      <c r="I213" s="1" t="s">
        <v>5746</v>
      </c>
      <c r="J213" s="1" t="s">
        <v>73</v>
      </c>
      <c r="K213" s="1" t="s">
        <v>2133</v>
      </c>
      <c r="L213" s="1" t="s">
        <v>2134</v>
      </c>
      <c r="M213" s="1">
        <v>0</v>
      </c>
      <c r="N213" s="1" t="s">
        <v>226</v>
      </c>
      <c r="O213" s="1">
        <v>44006</v>
      </c>
      <c r="P213" s="13">
        <v>36879</v>
      </c>
      <c r="Q213" s="27">
        <v>36879</v>
      </c>
      <c r="R213" s="8">
        <f t="shared" si="17"/>
        <v>2.0518038894087775E-2</v>
      </c>
      <c r="S213" s="4">
        <f>SUMIFS(RAW!P:P, RAW!B:B, "GROSS", RAW!E:E,6,RAW!C:C,"AND")</f>
        <v>1797394</v>
      </c>
    </row>
    <row r="214" spans="1:19" x14ac:dyDescent="0.4">
      <c r="A214" s="4" t="s">
        <v>48</v>
      </c>
      <c r="B214" s="4" t="s">
        <v>2124</v>
      </c>
      <c r="C214" s="4" t="s">
        <v>3</v>
      </c>
      <c r="D214" s="4">
        <v>2020</v>
      </c>
      <c r="E214" s="22">
        <v>6</v>
      </c>
      <c r="G214" s="24" t="s">
        <v>50</v>
      </c>
      <c r="H214" s="1">
        <v>9</v>
      </c>
      <c r="I214" s="1" t="s">
        <v>5742</v>
      </c>
      <c r="J214" s="1" t="s">
        <v>23</v>
      </c>
      <c r="K214" s="1" t="s">
        <v>2143</v>
      </c>
      <c r="L214" s="1" t="s">
        <v>2144</v>
      </c>
      <c r="M214" s="1">
        <v>0</v>
      </c>
      <c r="N214" s="1" t="s">
        <v>2145</v>
      </c>
      <c r="O214" s="1">
        <v>44013</v>
      </c>
      <c r="P214" s="13">
        <v>34755</v>
      </c>
      <c r="Q214" s="27">
        <v>34755</v>
      </c>
      <c r="R214" s="8">
        <f t="shared" si="17"/>
        <v>1.9336328039372557E-2</v>
      </c>
      <c r="S214" s="4">
        <f>SUMIFS(RAW!P:P, RAW!B:B, "GROSS", RAW!E:E,6,RAW!C:C,"AND")</f>
        <v>1797394</v>
      </c>
    </row>
    <row r="215" spans="1:19" x14ac:dyDescent="0.4">
      <c r="A215" s="4" t="s">
        <v>48</v>
      </c>
      <c r="B215" s="4" t="s">
        <v>2124</v>
      </c>
      <c r="C215" s="4" t="s">
        <v>3</v>
      </c>
      <c r="D215" s="4">
        <v>2020</v>
      </c>
      <c r="E215" s="22">
        <v>6</v>
      </c>
      <c r="G215" s="24" t="s">
        <v>50</v>
      </c>
      <c r="H215" s="1">
        <v>10</v>
      </c>
      <c r="I215" s="1" t="s">
        <v>5746</v>
      </c>
      <c r="J215" s="1" t="s">
        <v>2147</v>
      </c>
      <c r="K215" s="1" t="s">
        <v>2152</v>
      </c>
      <c r="L215" s="1" t="s">
        <v>2153</v>
      </c>
      <c r="M215" s="1">
        <v>0</v>
      </c>
      <c r="N215" s="1" t="s">
        <v>2154</v>
      </c>
      <c r="O215" s="1">
        <v>44015</v>
      </c>
      <c r="P215" s="13">
        <v>30495</v>
      </c>
      <c r="Q215" s="27">
        <v>30495</v>
      </c>
      <c r="R215" s="8">
        <f t="shared" si="17"/>
        <v>1.696622999742961E-2</v>
      </c>
      <c r="S215" s="4">
        <f>SUMIFS(RAW!P:P, RAW!B:B, "GROSS", RAW!E:E,6,RAW!C:C,"AND")</f>
        <v>1797394</v>
      </c>
    </row>
  </sheetData>
  <autoFilter ref="A1:E1" xr:uid="{00000000-0009-0000-0000-000002000000}"/>
  <phoneticPr fontId="1" type="noConversion"/>
  <conditionalFormatting sqref="Q1:Q1048576">
    <cfRule type="dataBar" priority="1">
      <dataBar showValue="0">
        <cfvo type="min"/>
        <cfvo type="max"/>
        <color rgb="FF63C384"/>
      </dataBar>
    </cfRule>
    <cfRule type="dataBar" priority="3">
      <dataBar>
        <cfvo type="min"/>
        <cfvo type="max"/>
        <color rgb="FF63C384"/>
      </dataBar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215"/>
  <sheetViews>
    <sheetView topLeftCell="A174" zoomScale="85" zoomScaleNormal="85" workbookViewId="0">
      <selection activeCell="I2" sqref="I2"/>
    </sheetView>
  </sheetViews>
  <sheetFormatPr defaultRowHeight="17.399999999999999" x14ac:dyDescent="0.4"/>
  <cols>
    <col min="1" max="4" width="8.796875" style="4" customWidth="1"/>
    <col min="5" max="5" width="8.796875" style="22" customWidth="1"/>
    <col min="6" max="8" width="8.796875" style="4" customWidth="1"/>
    <col min="9" max="9" width="8.796875" style="2" customWidth="1"/>
    <col min="10" max="10" width="22.59765625" style="2" customWidth="1"/>
    <col min="11" max="11" width="8.796875" style="2" customWidth="1"/>
    <col min="12" max="13" width="8.796875" style="4" customWidth="1"/>
    <col min="14" max="14" width="14.8984375" style="4" customWidth="1"/>
    <col min="15" max="15" width="8.796875" style="29" customWidth="1"/>
    <col min="16" max="16" width="14.8984375" style="30" customWidth="1"/>
    <col min="17" max="17" width="8.796875" style="5" customWidth="1"/>
    <col min="18" max="18" width="19.296875" style="4" customWidth="1"/>
    <col min="19" max="19" width="8.796875" style="4" customWidth="1"/>
    <col min="20" max="16384" width="8.796875" style="4"/>
  </cols>
  <sheetData>
    <row r="1" spans="1:18" x14ac:dyDescent="0.4">
      <c r="A1" s="4" t="s">
        <v>6303</v>
      </c>
      <c r="B1" s="4" t="s">
        <v>6304</v>
      </c>
      <c r="C1" s="4" t="s">
        <v>6305</v>
      </c>
      <c r="D1" s="4" t="s">
        <v>35</v>
      </c>
      <c r="E1" s="22" t="s">
        <v>6306</v>
      </c>
      <c r="F1" s="4" t="s">
        <v>37</v>
      </c>
      <c r="G1" s="4" t="s">
        <v>6308</v>
      </c>
      <c r="H1" s="4" t="s">
        <v>6309</v>
      </c>
      <c r="I1" s="2" t="s">
        <v>6310</v>
      </c>
      <c r="J1" s="2" t="s">
        <v>6311</v>
      </c>
      <c r="K1" s="2" t="s">
        <v>6312</v>
      </c>
      <c r="L1" s="4" t="s">
        <v>6313</v>
      </c>
      <c r="M1" s="4" t="s">
        <v>6314</v>
      </c>
      <c r="N1" s="4" t="s">
        <v>6315</v>
      </c>
      <c r="O1" s="31" t="s">
        <v>6316</v>
      </c>
      <c r="P1" s="32" t="s">
        <v>6320</v>
      </c>
      <c r="Q1" s="5" t="s">
        <v>6317</v>
      </c>
      <c r="R1" s="4" t="s">
        <v>6318</v>
      </c>
    </row>
    <row r="2" spans="1:18" x14ac:dyDescent="0.4">
      <c r="A2" s="4" t="s">
        <v>48</v>
      </c>
      <c r="B2" s="4" t="s">
        <v>49</v>
      </c>
      <c r="C2" s="4" t="s">
        <v>4</v>
      </c>
      <c r="D2" s="4">
        <v>2020</v>
      </c>
      <c r="E2" s="22">
        <v>1</v>
      </c>
      <c r="F2" s="24" t="s">
        <v>50</v>
      </c>
      <c r="G2" s="6">
        <v>1</v>
      </c>
      <c r="H2" s="6">
        <v>3</v>
      </c>
      <c r="I2" s="9" t="s">
        <v>22</v>
      </c>
      <c r="J2" s="9" t="s">
        <v>3066</v>
      </c>
      <c r="K2" s="9" t="s">
        <v>64</v>
      </c>
      <c r="L2" s="6">
        <v>0</v>
      </c>
      <c r="M2" s="6"/>
      <c r="N2" s="7">
        <v>43998</v>
      </c>
      <c r="O2" s="33">
        <v>99413</v>
      </c>
      <c r="P2" s="34">
        <v>99413</v>
      </c>
      <c r="Q2" s="5">
        <f t="shared" ref="Q2:Q11" si="0">P2/R2</f>
        <v>5.6627676147998782E-2</v>
      </c>
      <c r="R2" s="4">
        <f>SUMIFS(RAW!P:P, RAW!B:B, "FREE", RAW!E:E,1,RAW!C:C,"IOS")</f>
        <v>1755555</v>
      </c>
    </row>
    <row r="3" spans="1:18" x14ac:dyDescent="0.4">
      <c r="A3" s="4" t="s">
        <v>48</v>
      </c>
      <c r="B3" s="4" t="s">
        <v>49</v>
      </c>
      <c r="C3" s="4" t="s">
        <v>4</v>
      </c>
      <c r="D3" s="4">
        <v>2020</v>
      </c>
      <c r="E3" s="22">
        <v>1</v>
      </c>
      <c r="F3" s="24" t="s">
        <v>50</v>
      </c>
      <c r="G3" s="6">
        <v>2</v>
      </c>
      <c r="H3" s="6">
        <v>63</v>
      </c>
      <c r="I3" s="9" t="s">
        <v>11</v>
      </c>
      <c r="J3" s="9" t="s">
        <v>3068</v>
      </c>
      <c r="K3" s="9" t="s">
        <v>3069</v>
      </c>
      <c r="L3" s="6">
        <v>0</v>
      </c>
      <c r="M3" s="6"/>
      <c r="N3" s="7">
        <v>40936</v>
      </c>
      <c r="O3" s="33">
        <v>92620</v>
      </c>
      <c r="P3" s="34">
        <v>92620</v>
      </c>
      <c r="Q3" s="5">
        <f t="shared" si="0"/>
        <v>5.2758244543748271E-2</v>
      </c>
      <c r="R3" s="4">
        <f>SUMIFS(RAW!P:P, RAW!B:B, "FREE", RAW!E:E,1,RAW!C:C,"IOS")</f>
        <v>1755555</v>
      </c>
    </row>
    <row r="4" spans="1:18" x14ac:dyDescent="0.4">
      <c r="A4" s="4" t="s">
        <v>48</v>
      </c>
      <c r="B4" s="4" t="s">
        <v>49</v>
      </c>
      <c r="C4" s="4" t="s">
        <v>4</v>
      </c>
      <c r="D4" s="4">
        <v>2020</v>
      </c>
      <c r="E4" s="22">
        <v>1</v>
      </c>
      <c r="F4" s="24" t="s">
        <v>50</v>
      </c>
      <c r="G4" s="6">
        <v>3</v>
      </c>
      <c r="H4" s="6" t="s">
        <v>81</v>
      </c>
      <c r="I4" s="9" t="s">
        <v>17</v>
      </c>
      <c r="J4" s="9" t="s">
        <v>3071</v>
      </c>
      <c r="K4" s="9" t="s">
        <v>128</v>
      </c>
      <c r="L4" s="6">
        <v>0</v>
      </c>
      <c r="M4" s="6" t="s">
        <v>3072</v>
      </c>
      <c r="N4" s="7">
        <v>41541</v>
      </c>
      <c r="O4" s="33">
        <v>76905</v>
      </c>
      <c r="P4" s="34">
        <v>76905</v>
      </c>
      <c r="Q4" s="5">
        <f t="shared" si="0"/>
        <v>4.3806659432487162E-2</v>
      </c>
      <c r="R4" s="4">
        <f>SUMIFS(RAW!P:P, RAW!B:B, "FREE", RAW!E:E,1,RAW!C:C,"IOS")</f>
        <v>1755555</v>
      </c>
    </row>
    <row r="5" spans="1:18" x14ac:dyDescent="0.4">
      <c r="A5" s="4" t="s">
        <v>48</v>
      </c>
      <c r="B5" s="4" t="s">
        <v>49</v>
      </c>
      <c r="C5" s="4" t="s">
        <v>4</v>
      </c>
      <c r="D5" s="4">
        <v>2020</v>
      </c>
      <c r="E5" s="22">
        <v>1</v>
      </c>
      <c r="F5" s="24" t="s">
        <v>50</v>
      </c>
      <c r="G5" s="6">
        <v>4</v>
      </c>
      <c r="H5" s="6">
        <v>12</v>
      </c>
      <c r="I5" s="9" t="s">
        <v>1442</v>
      </c>
      <c r="J5" s="9" t="s">
        <v>3074</v>
      </c>
      <c r="K5" s="9" t="s">
        <v>3075</v>
      </c>
      <c r="L5" s="6">
        <v>0</v>
      </c>
      <c r="M5" s="6"/>
      <c r="N5" s="7">
        <v>43817</v>
      </c>
      <c r="O5" s="33">
        <v>68263</v>
      </c>
      <c r="P5" s="34">
        <v>68263</v>
      </c>
      <c r="Q5" s="5">
        <f t="shared" si="0"/>
        <v>3.8883999646835331E-2</v>
      </c>
      <c r="R5" s="4">
        <f>SUMIFS(RAW!P:P, RAW!B:B, "FREE", RAW!E:E,1,RAW!C:C,"IOS")</f>
        <v>1755555</v>
      </c>
    </row>
    <row r="6" spans="1:18" x14ac:dyDescent="0.4">
      <c r="A6" s="4" t="s">
        <v>48</v>
      </c>
      <c r="B6" s="4" t="s">
        <v>49</v>
      </c>
      <c r="C6" s="4" t="s">
        <v>4</v>
      </c>
      <c r="D6" s="4">
        <v>2020</v>
      </c>
      <c r="E6" s="22">
        <v>1</v>
      </c>
      <c r="F6" s="24" t="s">
        <v>50</v>
      </c>
      <c r="G6" s="6">
        <v>5</v>
      </c>
      <c r="H6" s="6">
        <v>-2</v>
      </c>
      <c r="I6" s="9" t="s">
        <v>10</v>
      </c>
      <c r="J6" s="9" t="s">
        <v>3077</v>
      </c>
      <c r="K6" s="9" t="s">
        <v>67</v>
      </c>
      <c r="L6" s="6">
        <v>0</v>
      </c>
      <c r="M6" s="6" t="s">
        <v>3078</v>
      </c>
      <c r="N6" s="7">
        <v>44005</v>
      </c>
      <c r="O6" s="33">
        <v>61610</v>
      </c>
      <c r="P6" s="34">
        <v>61610</v>
      </c>
      <c r="Q6" s="5">
        <f t="shared" si="0"/>
        <v>3.5094314903264208E-2</v>
      </c>
      <c r="R6" s="4">
        <f>SUMIFS(RAW!P:P, RAW!B:B, "FREE", RAW!E:E,1,RAW!C:C,"IOS")</f>
        <v>1755555</v>
      </c>
    </row>
    <row r="7" spans="1:18" x14ac:dyDescent="0.4">
      <c r="A7" s="4" t="s">
        <v>48</v>
      </c>
      <c r="B7" s="4" t="s">
        <v>49</v>
      </c>
      <c r="C7" s="4" t="s">
        <v>4</v>
      </c>
      <c r="D7" s="4">
        <v>2020</v>
      </c>
      <c r="E7" s="22">
        <v>1</v>
      </c>
      <c r="F7" s="24" t="s">
        <v>50</v>
      </c>
      <c r="G7" s="6">
        <v>6</v>
      </c>
      <c r="H7" s="6">
        <v>-5</v>
      </c>
      <c r="I7" s="9" t="s">
        <v>11</v>
      </c>
      <c r="J7" s="9" t="s">
        <v>3080</v>
      </c>
      <c r="K7" s="9" t="s">
        <v>3081</v>
      </c>
      <c r="L7" s="6">
        <v>0</v>
      </c>
      <c r="M7" s="6"/>
      <c r="N7" s="7">
        <v>43958</v>
      </c>
      <c r="O7" s="33">
        <v>42610</v>
      </c>
      <c r="P7" s="34">
        <v>42610</v>
      </c>
      <c r="Q7" s="5">
        <f t="shared" si="0"/>
        <v>2.4271526668204643E-2</v>
      </c>
      <c r="R7" s="4">
        <f>SUMIFS(RAW!P:P, RAW!B:B, "FREE", RAW!E:E,1,RAW!C:C,"IOS")</f>
        <v>1755555</v>
      </c>
    </row>
    <row r="8" spans="1:18" x14ac:dyDescent="0.4">
      <c r="A8" s="4" t="s">
        <v>48</v>
      </c>
      <c r="B8" s="4" t="s">
        <v>49</v>
      </c>
      <c r="C8" s="4" t="s">
        <v>4</v>
      </c>
      <c r="D8" s="4">
        <v>2020</v>
      </c>
      <c r="E8" s="22">
        <v>1</v>
      </c>
      <c r="F8" s="24" t="s">
        <v>50</v>
      </c>
      <c r="G8" s="6">
        <v>7</v>
      </c>
      <c r="H8" s="6">
        <v>-5</v>
      </c>
      <c r="I8" s="9" t="s">
        <v>13</v>
      </c>
      <c r="J8" s="9" t="s">
        <v>3083</v>
      </c>
      <c r="K8" s="9" t="s">
        <v>3084</v>
      </c>
      <c r="L8" s="6">
        <v>0</v>
      </c>
      <c r="M8" s="6" t="s">
        <v>3085</v>
      </c>
      <c r="N8" s="7">
        <v>43982</v>
      </c>
      <c r="O8" s="33">
        <v>42161</v>
      </c>
      <c r="P8" s="34">
        <v>42161</v>
      </c>
      <c r="Q8" s="5">
        <f t="shared" si="0"/>
        <v>2.4015767093597182E-2</v>
      </c>
      <c r="R8" s="4">
        <f>SUMIFS(RAW!P:P, RAW!B:B, "FREE", RAW!E:E,1,RAW!C:C,"IOS")</f>
        <v>1755555</v>
      </c>
    </row>
    <row r="9" spans="1:18" x14ac:dyDescent="0.4">
      <c r="A9" s="4" t="s">
        <v>48</v>
      </c>
      <c r="B9" s="4" t="s">
        <v>49</v>
      </c>
      <c r="C9" s="4" t="s">
        <v>4</v>
      </c>
      <c r="D9" s="4">
        <v>2020</v>
      </c>
      <c r="E9" s="22">
        <v>1</v>
      </c>
      <c r="F9" s="24" t="s">
        <v>50</v>
      </c>
      <c r="G9" s="6">
        <v>8</v>
      </c>
      <c r="H9" s="6">
        <v>320</v>
      </c>
      <c r="I9" s="9" t="s">
        <v>178</v>
      </c>
      <c r="J9" s="9" t="s">
        <v>3087</v>
      </c>
      <c r="K9" s="9" t="s">
        <v>3088</v>
      </c>
      <c r="L9" s="6">
        <v>0</v>
      </c>
      <c r="M9" s="6"/>
      <c r="N9" s="7">
        <v>43821</v>
      </c>
      <c r="O9" s="33">
        <v>36846</v>
      </c>
      <c r="P9" s="34">
        <v>36846</v>
      </c>
      <c r="Q9" s="5">
        <f t="shared" si="0"/>
        <v>2.0988234489947622E-2</v>
      </c>
      <c r="R9" s="4">
        <f>SUMIFS(RAW!P:P, RAW!B:B, "FREE", RAW!E:E,1,RAW!C:C,"IOS")</f>
        <v>1755555</v>
      </c>
    </row>
    <row r="10" spans="1:18" x14ac:dyDescent="0.4">
      <c r="A10" s="4" t="s">
        <v>48</v>
      </c>
      <c r="B10" s="4" t="s">
        <v>49</v>
      </c>
      <c r="C10" s="4" t="s">
        <v>4</v>
      </c>
      <c r="D10" s="4">
        <v>2020</v>
      </c>
      <c r="E10" s="22">
        <v>1</v>
      </c>
      <c r="F10" s="24" t="s">
        <v>50</v>
      </c>
      <c r="G10" s="6">
        <v>9</v>
      </c>
      <c r="H10" s="6">
        <v>352</v>
      </c>
      <c r="I10" s="9" t="s">
        <v>16</v>
      </c>
      <c r="J10" s="9" t="s">
        <v>3090</v>
      </c>
      <c r="K10" s="9" t="s">
        <v>3091</v>
      </c>
      <c r="L10" s="6">
        <v>0</v>
      </c>
      <c r="M10" s="6"/>
      <c r="N10" s="7">
        <v>41842</v>
      </c>
      <c r="O10" s="33">
        <v>36801</v>
      </c>
      <c r="P10" s="34">
        <v>36801</v>
      </c>
      <c r="Q10" s="5">
        <f t="shared" si="0"/>
        <v>2.0962601570443534E-2</v>
      </c>
      <c r="R10" s="4">
        <f>SUMIFS(RAW!P:P, RAW!B:B, "FREE", RAW!E:E,1,RAW!C:C,"IOS")</f>
        <v>1755555</v>
      </c>
    </row>
    <row r="11" spans="1:18" x14ac:dyDescent="0.4">
      <c r="A11" s="4" t="s">
        <v>48</v>
      </c>
      <c r="B11" s="4" t="s">
        <v>49</v>
      </c>
      <c r="C11" s="4" t="s">
        <v>4</v>
      </c>
      <c r="D11" s="4">
        <v>2020</v>
      </c>
      <c r="E11" s="22">
        <v>1</v>
      </c>
      <c r="F11" s="24" t="s">
        <v>50</v>
      </c>
      <c r="G11" s="6">
        <v>10</v>
      </c>
      <c r="H11" s="6">
        <v>284</v>
      </c>
      <c r="I11" s="9" t="s">
        <v>365</v>
      </c>
      <c r="J11" s="9" t="s">
        <v>353</v>
      </c>
      <c r="K11" s="9" t="s">
        <v>3093</v>
      </c>
      <c r="L11" s="6">
        <v>0</v>
      </c>
      <c r="M11" s="6" t="s">
        <v>3094</v>
      </c>
      <c r="N11" s="7">
        <v>43946</v>
      </c>
      <c r="O11" s="33">
        <v>34181</v>
      </c>
      <c r="P11" s="34">
        <v>34181</v>
      </c>
      <c r="Q11" s="5">
        <f t="shared" si="0"/>
        <v>1.9470196034872163E-2</v>
      </c>
      <c r="R11" s="4">
        <f>SUMIFS(RAW!P:P, RAW!B:B, "FREE", RAW!E:E,1,RAW!C:C,"IOS")</f>
        <v>1755555</v>
      </c>
    </row>
    <row r="14" spans="1:18" x14ac:dyDescent="0.4">
      <c r="A14" s="4" t="s">
        <v>48</v>
      </c>
      <c r="B14" s="4" t="s">
        <v>49</v>
      </c>
      <c r="C14" s="4" t="s">
        <v>4</v>
      </c>
      <c r="D14" s="4">
        <v>2020</v>
      </c>
      <c r="E14" s="22">
        <v>2</v>
      </c>
      <c r="F14" s="24" t="s">
        <v>50</v>
      </c>
      <c r="G14" s="6">
        <v>1</v>
      </c>
      <c r="H14" s="6" t="s">
        <v>62</v>
      </c>
      <c r="I14" s="9" t="s">
        <v>22</v>
      </c>
      <c r="J14" s="9" t="s">
        <v>3066</v>
      </c>
      <c r="K14" s="9" t="s">
        <v>64</v>
      </c>
      <c r="L14" s="6">
        <v>0</v>
      </c>
      <c r="M14" s="6"/>
      <c r="N14" s="7">
        <v>43998</v>
      </c>
      <c r="O14" s="33">
        <v>146974</v>
      </c>
      <c r="P14" s="34">
        <v>146974</v>
      </c>
      <c r="Q14" s="5">
        <f t="shared" ref="Q14:Q23" si="1">P14/R14</f>
        <v>8.9150686460407066E-2</v>
      </c>
      <c r="R14" s="4">
        <f>SUMIFS(RAW!P:P, RAW!B:B, "FREE", RAW!E:E,2,RAW!C:C,"IOS")</f>
        <v>1648602</v>
      </c>
    </row>
    <row r="15" spans="1:18" x14ac:dyDescent="0.4">
      <c r="A15" s="4" t="s">
        <v>48</v>
      </c>
      <c r="B15" s="4" t="s">
        <v>49</v>
      </c>
      <c r="C15" s="4" t="s">
        <v>4</v>
      </c>
      <c r="D15" s="4">
        <v>2020</v>
      </c>
      <c r="E15" s="22">
        <v>2</v>
      </c>
      <c r="F15" s="24" t="s">
        <v>50</v>
      </c>
      <c r="G15" s="6">
        <v>2</v>
      </c>
      <c r="H15" s="6">
        <v>3</v>
      </c>
      <c r="I15" s="9" t="s">
        <v>10</v>
      </c>
      <c r="J15" s="9" t="s">
        <v>3077</v>
      </c>
      <c r="K15" s="9" t="s">
        <v>67</v>
      </c>
      <c r="L15" s="6">
        <v>0</v>
      </c>
      <c r="M15" s="6" t="s">
        <v>3078</v>
      </c>
      <c r="N15" s="7">
        <v>44005</v>
      </c>
      <c r="O15" s="33">
        <v>91505</v>
      </c>
      <c r="P15" s="34">
        <v>91505</v>
      </c>
      <c r="Q15" s="5">
        <f t="shared" si="1"/>
        <v>5.5504603294185009E-2</v>
      </c>
      <c r="R15" s="4">
        <f>SUMIFS(RAW!P:P, RAW!B:B, "FREE", RAW!E:E,2,RAW!C:C,"IOS")</f>
        <v>1648602</v>
      </c>
    </row>
    <row r="16" spans="1:18" x14ac:dyDescent="0.4">
      <c r="A16" s="4" t="s">
        <v>48</v>
      </c>
      <c r="B16" s="4" t="s">
        <v>49</v>
      </c>
      <c r="C16" s="4" t="s">
        <v>4</v>
      </c>
      <c r="D16" s="4">
        <v>2020</v>
      </c>
      <c r="E16" s="22">
        <v>2</v>
      </c>
      <c r="F16" s="24" t="s">
        <v>50</v>
      </c>
      <c r="G16" s="6">
        <v>3</v>
      </c>
      <c r="H16" s="6" t="s">
        <v>81</v>
      </c>
      <c r="I16" s="9" t="s">
        <v>16</v>
      </c>
      <c r="J16" s="9" t="s">
        <v>3610</v>
      </c>
      <c r="K16" s="9" t="s">
        <v>475</v>
      </c>
      <c r="L16" s="6">
        <v>0</v>
      </c>
      <c r="M16" s="6"/>
      <c r="N16" s="7">
        <v>43986</v>
      </c>
      <c r="O16" s="33">
        <v>50000</v>
      </c>
      <c r="P16" s="34">
        <v>50000</v>
      </c>
      <c r="Q16" s="5">
        <f t="shared" si="1"/>
        <v>3.0328727006275619E-2</v>
      </c>
      <c r="R16" s="4">
        <f>SUMIFS(RAW!P:P, RAW!B:B, "FREE", RAW!E:E,2,RAW!C:C,"IOS")</f>
        <v>1648602</v>
      </c>
    </row>
    <row r="17" spans="1:18" x14ac:dyDescent="0.4">
      <c r="A17" s="4" t="s">
        <v>48</v>
      </c>
      <c r="B17" s="4" t="s">
        <v>49</v>
      </c>
      <c r="C17" s="4" t="s">
        <v>4</v>
      </c>
      <c r="D17" s="4">
        <v>2020</v>
      </c>
      <c r="E17" s="22">
        <v>2</v>
      </c>
      <c r="F17" s="24" t="s">
        <v>50</v>
      </c>
      <c r="G17" s="6">
        <v>4</v>
      </c>
      <c r="H17" s="6">
        <v>177</v>
      </c>
      <c r="I17" s="9" t="s">
        <v>11</v>
      </c>
      <c r="J17" s="9" t="s">
        <v>3562</v>
      </c>
      <c r="K17" s="9" t="s">
        <v>3563</v>
      </c>
      <c r="L17" s="6">
        <v>0</v>
      </c>
      <c r="M17" s="6"/>
      <c r="N17" s="7">
        <v>43984</v>
      </c>
      <c r="O17" s="33">
        <v>47837</v>
      </c>
      <c r="P17" s="34">
        <v>47837</v>
      </c>
      <c r="Q17" s="5">
        <f t="shared" si="1"/>
        <v>2.9016706275984138E-2</v>
      </c>
      <c r="R17" s="4">
        <f>SUMIFS(RAW!P:P, RAW!B:B, "FREE", RAW!E:E,2,RAW!C:C,"IOS")</f>
        <v>1648602</v>
      </c>
    </row>
    <row r="18" spans="1:18" x14ac:dyDescent="0.4">
      <c r="A18" s="4" t="s">
        <v>48</v>
      </c>
      <c r="B18" s="4" t="s">
        <v>49</v>
      </c>
      <c r="C18" s="4" t="s">
        <v>4</v>
      </c>
      <c r="D18" s="4">
        <v>2020</v>
      </c>
      <c r="E18" s="22">
        <v>2</v>
      </c>
      <c r="F18" s="24" t="s">
        <v>50</v>
      </c>
      <c r="G18" s="6">
        <v>5</v>
      </c>
      <c r="H18" s="6">
        <v>6</v>
      </c>
      <c r="I18" s="9" t="s">
        <v>22</v>
      </c>
      <c r="J18" s="9" t="s">
        <v>85</v>
      </c>
      <c r="K18" s="9" t="s">
        <v>3096</v>
      </c>
      <c r="L18" s="6">
        <v>0</v>
      </c>
      <c r="M18" s="6"/>
      <c r="N18" s="7">
        <v>43990</v>
      </c>
      <c r="O18" s="33">
        <v>47623</v>
      </c>
      <c r="P18" s="34">
        <v>47623</v>
      </c>
      <c r="Q18" s="5">
        <f t="shared" si="1"/>
        <v>2.8886899324397277E-2</v>
      </c>
      <c r="R18" s="4">
        <f>SUMIFS(RAW!P:P, RAW!B:B, "FREE", RAW!E:E,2,RAW!C:C,"IOS")</f>
        <v>1648602</v>
      </c>
    </row>
    <row r="19" spans="1:18" x14ac:dyDescent="0.4">
      <c r="A19" s="4" t="s">
        <v>48</v>
      </c>
      <c r="B19" s="4" t="s">
        <v>49</v>
      </c>
      <c r="C19" s="4" t="s">
        <v>4</v>
      </c>
      <c r="D19" s="4">
        <v>2020</v>
      </c>
      <c r="E19" s="22">
        <v>2</v>
      </c>
      <c r="F19" s="24" t="s">
        <v>50</v>
      </c>
      <c r="G19" s="6">
        <v>6</v>
      </c>
      <c r="H19" s="6" t="s">
        <v>81</v>
      </c>
      <c r="I19" s="9" t="s">
        <v>27</v>
      </c>
      <c r="J19" s="9" t="s">
        <v>477</v>
      </c>
      <c r="K19" s="9" t="s">
        <v>478</v>
      </c>
      <c r="L19" s="6">
        <v>0</v>
      </c>
      <c r="M19" s="6"/>
      <c r="N19" s="7">
        <v>43735</v>
      </c>
      <c r="O19" s="33">
        <v>43926</v>
      </c>
      <c r="P19" s="34">
        <v>43926</v>
      </c>
      <c r="Q19" s="5">
        <f t="shared" si="1"/>
        <v>2.6644393249553259E-2</v>
      </c>
      <c r="R19" s="4">
        <f>SUMIFS(RAW!P:P, RAW!B:B, "FREE", RAW!E:E,2,RAW!C:C,"IOS")</f>
        <v>1648602</v>
      </c>
    </row>
    <row r="20" spans="1:18" x14ac:dyDescent="0.4">
      <c r="A20" s="4" t="s">
        <v>48</v>
      </c>
      <c r="B20" s="4" t="s">
        <v>49</v>
      </c>
      <c r="C20" s="4" t="s">
        <v>4</v>
      </c>
      <c r="D20" s="4">
        <v>2020</v>
      </c>
      <c r="E20" s="22">
        <v>2</v>
      </c>
      <c r="F20" s="24" t="s">
        <v>50</v>
      </c>
      <c r="G20" s="6">
        <v>7</v>
      </c>
      <c r="H20" s="6" t="s">
        <v>81</v>
      </c>
      <c r="I20" s="9" t="s">
        <v>365</v>
      </c>
      <c r="J20" s="9" t="s">
        <v>3613</v>
      </c>
      <c r="K20" s="9" t="s">
        <v>3614</v>
      </c>
      <c r="L20" s="6">
        <v>0</v>
      </c>
      <c r="M20" s="6"/>
      <c r="N20" s="7">
        <v>43872</v>
      </c>
      <c r="O20" s="33">
        <v>42618</v>
      </c>
      <c r="P20" s="34">
        <v>42618</v>
      </c>
      <c r="Q20" s="5">
        <f t="shared" si="1"/>
        <v>2.5850993751069088E-2</v>
      </c>
      <c r="R20" s="4">
        <f>SUMIFS(RAW!P:P, RAW!B:B, "FREE", RAW!E:E,2,RAW!C:C,"IOS")</f>
        <v>1648602</v>
      </c>
    </row>
    <row r="21" spans="1:18" x14ac:dyDescent="0.4">
      <c r="A21" s="4" t="s">
        <v>48</v>
      </c>
      <c r="B21" s="4" t="s">
        <v>49</v>
      </c>
      <c r="C21" s="4" t="s">
        <v>4</v>
      </c>
      <c r="D21" s="4">
        <v>2020</v>
      </c>
      <c r="E21" s="22">
        <v>2</v>
      </c>
      <c r="F21" s="24" t="s">
        <v>50</v>
      </c>
      <c r="G21" s="6">
        <v>8</v>
      </c>
      <c r="H21" s="6">
        <v>21</v>
      </c>
      <c r="I21" s="9" t="s">
        <v>16</v>
      </c>
      <c r="J21" s="9" t="s">
        <v>3146</v>
      </c>
      <c r="K21" s="9" t="s">
        <v>153</v>
      </c>
      <c r="L21" s="6">
        <v>0</v>
      </c>
      <c r="M21" s="6"/>
      <c r="N21" s="7">
        <v>43969</v>
      </c>
      <c r="O21" s="33">
        <v>38739</v>
      </c>
      <c r="P21" s="34">
        <v>38739</v>
      </c>
      <c r="Q21" s="5">
        <f t="shared" si="1"/>
        <v>2.3498091109922226E-2</v>
      </c>
      <c r="R21" s="4">
        <f>SUMIFS(RAW!P:P, RAW!B:B, "FREE", RAW!E:E,2,RAW!C:C,"IOS")</f>
        <v>1648602</v>
      </c>
    </row>
    <row r="22" spans="1:18" x14ac:dyDescent="0.4">
      <c r="A22" s="4" t="s">
        <v>48</v>
      </c>
      <c r="B22" s="4" t="s">
        <v>49</v>
      </c>
      <c r="C22" s="4" t="s">
        <v>4</v>
      </c>
      <c r="D22" s="4">
        <v>2020</v>
      </c>
      <c r="E22" s="22">
        <v>2</v>
      </c>
      <c r="F22" s="24" t="s">
        <v>50</v>
      </c>
      <c r="G22" s="6">
        <v>9</v>
      </c>
      <c r="H22" s="6">
        <v>78</v>
      </c>
      <c r="I22" s="9" t="s">
        <v>13</v>
      </c>
      <c r="J22" s="9" t="s">
        <v>3297</v>
      </c>
      <c r="K22" s="9" t="s">
        <v>3298</v>
      </c>
      <c r="L22" s="6">
        <v>0</v>
      </c>
      <c r="M22" s="6" t="s">
        <v>3299</v>
      </c>
      <c r="N22" s="7">
        <v>43998</v>
      </c>
      <c r="O22" s="33">
        <v>28051</v>
      </c>
      <c r="P22" s="34">
        <v>28051</v>
      </c>
      <c r="Q22" s="5">
        <f t="shared" si="1"/>
        <v>1.7015022425060748E-2</v>
      </c>
      <c r="R22" s="4">
        <f>SUMIFS(RAW!P:P, RAW!B:B, "FREE", RAW!E:E,2,RAW!C:C,"IOS")</f>
        <v>1648602</v>
      </c>
    </row>
    <row r="23" spans="1:18" x14ac:dyDescent="0.4">
      <c r="A23" s="4" t="s">
        <v>48</v>
      </c>
      <c r="B23" s="4" t="s">
        <v>49</v>
      </c>
      <c r="C23" s="4" t="s">
        <v>4</v>
      </c>
      <c r="D23" s="4">
        <v>2020</v>
      </c>
      <c r="E23" s="22">
        <v>2</v>
      </c>
      <c r="F23" s="24" t="s">
        <v>50</v>
      </c>
      <c r="G23" s="6">
        <v>10</v>
      </c>
      <c r="H23" s="6">
        <v>59</v>
      </c>
      <c r="I23" s="9" t="s">
        <v>9</v>
      </c>
      <c r="J23" s="9" t="s">
        <v>3245</v>
      </c>
      <c r="K23" s="9" t="s">
        <v>3246</v>
      </c>
      <c r="L23" s="6">
        <v>0</v>
      </c>
      <c r="M23" s="6"/>
      <c r="N23" s="7">
        <v>43333</v>
      </c>
      <c r="O23" s="33">
        <v>26576</v>
      </c>
      <c r="P23" s="34">
        <v>26576</v>
      </c>
      <c r="Q23" s="5">
        <f t="shared" si="1"/>
        <v>1.6120324978375618E-2</v>
      </c>
      <c r="R23" s="4">
        <f>SUMIFS(RAW!P:P, RAW!B:B, "FREE", RAW!E:E,2,RAW!C:C,"IOS")</f>
        <v>1648602</v>
      </c>
    </row>
    <row r="26" spans="1:18" x14ac:dyDescent="0.4">
      <c r="A26" s="4" t="s">
        <v>48</v>
      </c>
      <c r="B26" s="4" t="s">
        <v>49</v>
      </c>
      <c r="C26" s="4" t="s">
        <v>4</v>
      </c>
      <c r="D26" s="4">
        <v>2020</v>
      </c>
      <c r="E26" s="22">
        <v>3</v>
      </c>
      <c r="F26" s="24" t="s">
        <v>50</v>
      </c>
      <c r="G26" s="6">
        <v>1</v>
      </c>
      <c r="H26" s="6">
        <v>142</v>
      </c>
      <c r="I26" s="9" t="s">
        <v>8</v>
      </c>
      <c r="J26" s="9" t="s">
        <v>591</v>
      </c>
      <c r="K26" s="9" t="s">
        <v>3737</v>
      </c>
      <c r="L26" s="6">
        <v>0</v>
      </c>
      <c r="M26" s="6"/>
      <c r="N26" s="7">
        <v>44000</v>
      </c>
      <c r="O26" s="33">
        <v>132671</v>
      </c>
      <c r="P26" s="34">
        <v>132671</v>
      </c>
      <c r="Q26" s="5">
        <f t="shared" ref="Q26:Q35" si="2">P26/R26</f>
        <v>7.740847233340413E-2</v>
      </c>
      <c r="R26" s="4">
        <f>SUMIFS(RAW!P:P, RAW!B:B, "FREE", RAW!E:E,3,RAW!C:C,"IOS")</f>
        <v>1713908</v>
      </c>
    </row>
    <row r="27" spans="1:18" x14ac:dyDescent="0.4">
      <c r="A27" s="4" t="s">
        <v>48</v>
      </c>
      <c r="B27" s="4" t="s">
        <v>49</v>
      </c>
      <c r="C27" s="4" t="s">
        <v>4</v>
      </c>
      <c r="D27" s="4">
        <v>2020</v>
      </c>
      <c r="E27" s="22">
        <v>3</v>
      </c>
      <c r="F27" s="24" t="s">
        <v>50</v>
      </c>
      <c r="G27" s="6">
        <v>2</v>
      </c>
      <c r="H27" s="6" t="s">
        <v>62</v>
      </c>
      <c r="I27" s="9" t="s">
        <v>10</v>
      </c>
      <c r="J27" s="9" t="s">
        <v>3077</v>
      </c>
      <c r="K27" s="9" t="s">
        <v>67</v>
      </c>
      <c r="L27" s="6">
        <v>0</v>
      </c>
      <c r="M27" s="6" t="s">
        <v>3078</v>
      </c>
      <c r="N27" s="7">
        <v>44005</v>
      </c>
      <c r="O27" s="33">
        <v>117135</v>
      </c>
      <c r="P27" s="34">
        <v>117135</v>
      </c>
      <c r="Q27" s="5">
        <f t="shared" si="2"/>
        <v>6.8343808419121674E-2</v>
      </c>
      <c r="R27" s="4">
        <f>SUMIFS(RAW!P:P, RAW!B:B, "FREE", RAW!E:E,3,RAW!C:C,"IOS")</f>
        <v>1713908</v>
      </c>
    </row>
    <row r="28" spans="1:18" x14ac:dyDescent="0.4">
      <c r="A28" s="4" t="s">
        <v>48</v>
      </c>
      <c r="B28" s="4" t="s">
        <v>49</v>
      </c>
      <c r="C28" s="4" t="s">
        <v>4</v>
      </c>
      <c r="D28" s="4">
        <v>2020</v>
      </c>
      <c r="E28" s="22">
        <v>3</v>
      </c>
      <c r="F28" s="24" t="s">
        <v>50</v>
      </c>
      <c r="G28" s="6">
        <v>3</v>
      </c>
      <c r="H28" s="6">
        <v>-2</v>
      </c>
      <c r="I28" s="9" t="s">
        <v>22</v>
      </c>
      <c r="J28" s="9" t="s">
        <v>3066</v>
      </c>
      <c r="K28" s="9" t="s">
        <v>64</v>
      </c>
      <c r="L28" s="6">
        <v>0</v>
      </c>
      <c r="M28" s="6"/>
      <c r="N28" s="7">
        <v>43998</v>
      </c>
      <c r="O28" s="33">
        <v>99171</v>
      </c>
      <c r="P28" s="34">
        <v>99171</v>
      </c>
      <c r="Q28" s="5">
        <f t="shared" si="2"/>
        <v>5.7862499037287886E-2</v>
      </c>
      <c r="R28" s="4">
        <f>SUMIFS(RAW!P:P, RAW!B:B, "FREE", RAW!E:E,3,RAW!C:C,"IOS")</f>
        <v>1713908</v>
      </c>
    </row>
    <row r="29" spans="1:18" x14ac:dyDescent="0.4">
      <c r="A29" s="4" t="s">
        <v>48</v>
      </c>
      <c r="B29" s="4" t="s">
        <v>49</v>
      </c>
      <c r="C29" s="4" t="s">
        <v>4</v>
      </c>
      <c r="D29" s="4">
        <v>2020</v>
      </c>
      <c r="E29" s="22">
        <v>3</v>
      </c>
      <c r="F29" s="24" t="s">
        <v>50</v>
      </c>
      <c r="G29" s="6">
        <v>4</v>
      </c>
      <c r="H29" s="6">
        <v>414</v>
      </c>
      <c r="I29" s="9" t="s">
        <v>3172</v>
      </c>
      <c r="J29" s="9" t="s">
        <v>3813</v>
      </c>
      <c r="K29" s="9" t="s">
        <v>3814</v>
      </c>
      <c r="L29" s="6">
        <v>0</v>
      </c>
      <c r="M29" s="6"/>
      <c r="N29" s="7">
        <v>43986</v>
      </c>
      <c r="O29" s="33">
        <v>84331</v>
      </c>
      <c r="P29" s="34">
        <v>84331</v>
      </c>
      <c r="Q29" s="5">
        <f t="shared" si="2"/>
        <v>4.9203924598053103E-2</v>
      </c>
      <c r="R29" s="4">
        <f>SUMIFS(RAW!P:P, RAW!B:B, "FREE", RAW!E:E,3,RAW!C:C,"IOS")</f>
        <v>1713908</v>
      </c>
    </row>
    <row r="30" spans="1:18" x14ac:dyDescent="0.4">
      <c r="A30" s="4" t="s">
        <v>48</v>
      </c>
      <c r="B30" s="4" t="s">
        <v>49</v>
      </c>
      <c r="C30" s="4" t="s">
        <v>4</v>
      </c>
      <c r="D30" s="4">
        <v>2020</v>
      </c>
      <c r="E30" s="22">
        <v>3</v>
      </c>
      <c r="F30" s="24" t="s">
        <v>50</v>
      </c>
      <c r="G30" s="6">
        <v>5</v>
      </c>
      <c r="H30" s="6">
        <v>450</v>
      </c>
      <c r="I30" s="9" t="s">
        <v>11</v>
      </c>
      <c r="J30" s="9" t="s">
        <v>781</v>
      </c>
      <c r="K30" s="9" t="s">
        <v>3816</v>
      </c>
      <c r="L30" s="6">
        <v>0</v>
      </c>
      <c r="M30" s="6"/>
      <c r="N30" s="7">
        <v>43971</v>
      </c>
      <c r="O30" s="33">
        <v>60413</v>
      </c>
      <c r="P30" s="34">
        <v>60413</v>
      </c>
      <c r="Q30" s="5">
        <f t="shared" si="2"/>
        <v>3.5248683126515544E-2</v>
      </c>
      <c r="R30" s="4">
        <f>SUMIFS(RAW!P:P, RAW!B:B, "FREE", RAW!E:E,3,RAW!C:C,"IOS")</f>
        <v>1713908</v>
      </c>
    </row>
    <row r="31" spans="1:18" x14ac:dyDescent="0.4">
      <c r="A31" s="4" t="s">
        <v>48</v>
      </c>
      <c r="B31" s="4" t="s">
        <v>49</v>
      </c>
      <c r="C31" s="4" t="s">
        <v>4</v>
      </c>
      <c r="D31" s="4">
        <v>2020</v>
      </c>
      <c r="E31" s="22">
        <v>3</v>
      </c>
      <c r="F31" s="24" t="s">
        <v>50</v>
      </c>
      <c r="G31" s="6">
        <v>6</v>
      </c>
      <c r="H31" s="6">
        <v>125</v>
      </c>
      <c r="I31" s="9" t="s">
        <v>3156</v>
      </c>
      <c r="J31" s="9" t="s">
        <v>3727</v>
      </c>
      <c r="K31" s="9" t="s">
        <v>3728</v>
      </c>
      <c r="L31" s="6">
        <v>0</v>
      </c>
      <c r="M31" s="6"/>
      <c r="N31" s="7">
        <v>43994</v>
      </c>
      <c r="O31" s="33">
        <v>45032</v>
      </c>
      <c r="P31" s="34">
        <v>45032</v>
      </c>
      <c r="Q31" s="5">
        <f t="shared" si="2"/>
        <v>2.6274455805095721E-2</v>
      </c>
      <c r="R31" s="4">
        <f>SUMIFS(RAW!P:P, RAW!B:B, "FREE", RAW!E:E,3,RAW!C:C,"IOS")</f>
        <v>1713908</v>
      </c>
    </row>
    <row r="32" spans="1:18" x14ac:dyDescent="0.4">
      <c r="A32" s="4" t="s">
        <v>48</v>
      </c>
      <c r="B32" s="4" t="s">
        <v>49</v>
      </c>
      <c r="C32" s="4" t="s">
        <v>4</v>
      </c>
      <c r="D32" s="4">
        <v>2020</v>
      </c>
      <c r="E32" s="22">
        <v>3</v>
      </c>
      <c r="F32" s="24" t="s">
        <v>50</v>
      </c>
      <c r="G32" s="6">
        <v>7</v>
      </c>
      <c r="H32" s="6">
        <v>1</v>
      </c>
      <c r="I32" s="9" t="s">
        <v>16</v>
      </c>
      <c r="J32" s="9" t="s">
        <v>3146</v>
      </c>
      <c r="K32" s="9" t="s">
        <v>153</v>
      </c>
      <c r="L32" s="6">
        <v>0</v>
      </c>
      <c r="M32" s="6"/>
      <c r="N32" s="7">
        <v>43969</v>
      </c>
      <c r="O32" s="33">
        <v>38869</v>
      </c>
      <c r="P32" s="34">
        <v>38869</v>
      </c>
      <c r="Q32" s="5">
        <f t="shared" si="2"/>
        <v>2.2678580180499772E-2</v>
      </c>
      <c r="R32" s="4">
        <f>SUMIFS(RAW!P:P, RAW!B:B, "FREE", RAW!E:E,3,RAW!C:C,"IOS")</f>
        <v>1713908</v>
      </c>
    </row>
    <row r="33" spans="1:18" x14ac:dyDescent="0.4">
      <c r="A33" s="4" t="s">
        <v>48</v>
      </c>
      <c r="B33" s="4" t="s">
        <v>49</v>
      </c>
      <c r="C33" s="4" t="s">
        <v>4</v>
      </c>
      <c r="D33" s="4">
        <v>2020</v>
      </c>
      <c r="E33" s="22">
        <v>3</v>
      </c>
      <c r="F33" s="24" t="s">
        <v>50</v>
      </c>
      <c r="G33" s="6">
        <v>8</v>
      </c>
      <c r="H33" s="6">
        <v>63</v>
      </c>
      <c r="I33" s="9" t="s">
        <v>3156</v>
      </c>
      <c r="J33" s="9" t="s">
        <v>3230</v>
      </c>
      <c r="K33" s="9" t="s">
        <v>71</v>
      </c>
      <c r="L33" s="6">
        <v>0</v>
      </c>
      <c r="M33" s="6" t="s">
        <v>3231</v>
      </c>
      <c r="N33" s="7">
        <v>44004</v>
      </c>
      <c r="O33" s="33">
        <v>38608</v>
      </c>
      <c r="P33" s="34">
        <v>38608</v>
      </c>
      <c r="Q33" s="5">
        <f t="shared" si="2"/>
        <v>2.2526296627356893E-2</v>
      </c>
      <c r="R33" s="4">
        <f>SUMIFS(RAW!P:P, RAW!B:B, "FREE", RAW!E:E,3,RAW!C:C,"IOS")</f>
        <v>1713908</v>
      </c>
    </row>
    <row r="34" spans="1:18" x14ac:dyDescent="0.4">
      <c r="A34" s="4" t="s">
        <v>48</v>
      </c>
      <c r="B34" s="4" t="s">
        <v>49</v>
      </c>
      <c r="C34" s="4" t="s">
        <v>4</v>
      </c>
      <c r="D34" s="4">
        <v>2020</v>
      </c>
      <c r="E34" s="22">
        <v>3</v>
      </c>
      <c r="F34" s="24" t="s">
        <v>50</v>
      </c>
      <c r="G34" s="6">
        <v>9</v>
      </c>
      <c r="H34" s="6">
        <v>11</v>
      </c>
      <c r="I34" s="9" t="s">
        <v>16</v>
      </c>
      <c r="J34" s="9" t="s">
        <v>3624</v>
      </c>
      <c r="K34" s="9" t="s">
        <v>486</v>
      </c>
      <c r="L34" s="6">
        <v>0</v>
      </c>
      <c r="M34" s="6"/>
      <c r="N34" s="7">
        <v>43929</v>
      </c>
      <c r="O34" s="33">
        <v>34047</v>
      </c>
      <c r="P34" s="34">
        <v>34047</v>
      </c>
      <c r="Q34" s="5">
        <f t="shared" si="2"/>
        <v>1.9865126949637903E-2</v>
      </c>
      <c r="R34" s="4">
        <f>SUMIFS(RAW!P:P, RAW!B:B, "FREE", RAW!E:E,3,RAW!C:C,"IOS")</f>
        <v>1713908</v>
      </c>
    </row>
    <row r="35" spans="1:18" x14ac:dyDescent="0.4">
      <c r="A35" s="4" t="s">
        <v>48</v>
      </c>
      <c r="B35" s="4" t="s">
        <v>49</v>
      </c>
      <c r="C35" s="4" t="s">
        <v>4</v>
      </c>
      <c r="D35" s="4">
        <v>2020</v>
      </c>
      <c r="E35" s="22">
        <v>3</v>
      </c>
      <c r="F35" s="24" t="s">
        <v>50</v>
      </c>
      <c r="G35" s="6">
        <v>10</v>
      </c>
      <c r="H35" s="6" t="s">
        <v>81</v>
      </c>
      <c r="I35" s="9" t="s">
        <v>178</v>
      </c>
      <c r="J35" s="9" t="s">
        <v>3818</v>
      </c>
      <c r="K35" s="9" t="s">
        <v>3819</v>
      </c>
      <c r="L35" s="6">
        <v>0</v>
      </c>
      <c r="M35" s="6"/>
      <c r="N35" s="7">
        <v>43893</v>
      </c>
      <c r="O35" s="33">
        <v>32500</v>
      </c>
      <c r="P35" s="34">
        <v>32500</v>
      </c>
      <c r="Q35" s="5">
        <f t="shared" si="2"/>
        <v>1.8962511406679938E-2</v>
      </c>
      <c r="R35" s="4">
        <f>SUMIFS(RAW!P:P, RAW!B:B, "FREE", RAW!E:E,3,RAW!C:C,"IOS")</f>
        <v>1713908</v>
      </c>
    </row>
    <row r="38" spans="1:18" x14ac:dyDescent="0.4">
      <c r="A38" s="4" t="s">
        <v>48</v>
      </c>
      <c r="B38" s="4" t="s">
        <v>49</v>
      </c>
      <c r="C38" s="4" t="s">
        <v>4</v>
      </c>
      <c r="D38" s="4">
        <v>2020</v>
      </c>
      <c r="E38" s="22">
        <v>4</v>
      </c>
      <c r="F38" s="24" t="s">
        <v>50</v>
      </c>
      <c r="G38" s="6">
        <v>1</v>
      </c>
      <c r="H38" s="6" t="s">
        <v>62</v>
      </c>
      <c r="I38" s="9" t="s">
        <v>8</v>
      </c>
      <c r="J38" s="9" t="s">
        <v>591</v>
      </c>
      <c r="K38" s="9" t="s">
        <v>3737</v>
      </c>
      <c r="L38" s="6">
        <v>0</v>
      </c>
      <c r="M38" s="6"/>
      <c r="N38" s="7">
        <v>44000</v>
      </c>
      <c r="O38" s="33">
        <v>201130</v>
      </c>
      <c r="P38" s="34">
        <v>201130</v>
      </c>
      <c r="Q38" s="5">
        <f t="shared" ref="Q38:Q47" si="3">P38/R38</f>
        <v>0.11529364827326079</v>
      </c>
      <c r="R38" s="4">
        <f>SUMIFS(RAW!P:P, RAW!B:B, "FREE", RAW!E:E,4,RAW!C:C,"IOS")</f>
        <v>1744502</v>
      </c>
    </row>
    <row r="39" spans="1:18" x14ac:dyDescent="0.4">
      <c r="A39" s="4" t="s">
        <v>48</v>
      </c>
      <c r="B39" s="4" t="s">
        <v>49</v>
      </c>
      <c r="C39" s="4" t="s">
        <v>4</v>
      </c>
      <c r="D39" s="4">
        <v>2020</v>
      </c>
      <c r="E39" s="22">
        <v>4</v>
      </c>
      <c r="F39" s="24" t="s">
        <v>50</v>
      </c>
      <c r="G39" s="6">
        <v>2</v>
      </c>
      <c r="H39" s="6">
        <v>3</v>
      </c>
      <c r="I39" s="9" t="s">
        <v>11</v>
      </c>
      <c r="J39" s="9" t="s">
        <v>781</v>
      </c>
      <c r="K39" s="9" t="s">
        <v>3816</v>
      </c>
      <c r="L39" s="6">
        <v>0</v>
      </c>
      <c r="M39" s="6"/>
      <c r="N39" s="7">
        <v>43971</v>
      </c>
      <c r="O39" s="33">
        <v>156068</v>
      </c>
      <c r="P39" s="34">
        <v>156068</v>
      </c>
      <c r="Q39" s="5">
        <f t="shared" si="3"/>
        <v>8.9462780782137249E-2</v>
      </c>
      <c r="R39" s="4">
        <f>SUMIFS(RAW!P:P, RAW!B:B, "FREE", RAW!E:E,4,RAW!C:C,"IOS")</f>
        <v>1744502</v>
      </c>
    </row>
    <row r="40" spans="1:18" x14ac:dyDescent="0.4">
      <c r="A40" s="4" t="s">
        <v>48</v>
      </c>
      <c r="B40" s="4" t="s">
        <v>49</v>
      </c>
      <c r="C40" s="4" t="s">
        <v>4</v>
      </c>
      <c r="D40" s="4">
        <v>2020</v>
      </c>
      <c r="E40" s="22">
        <v>4</v>
      </c>
      <c r="F40" s="24" t="s">
        <v>50</v>
      </c>
      <c r="G40" s="6">
        <v>3</v>
      </c>
      <c r="H40" s="6" t="s">
        <v>62</v>
      </c>
      <c r="I40" s="9" t="s">
        <v>22</v>
      </c>
      <c r="J40" s="9" t="s">
        <v>3066</v>
      </c>
      <c r="K40" s="9" t="s">
        <v>64</v>
      </c>
      <c r="L40" s="6">
        <v>0</v>
      </c>
      <c r="M40" s="6"/>
      <c r="N40" s="7">
        <v>43998</v>
      </c>
      <c r="O40" s="33">
        <v>113217</v>
      </c>
      <c r="P40" s="34">
        <v>113217</v>
      </c>
      <c r="Q40" s="5">
        <f t="shared" si="3"/>
        <v>6.4899323703842132E-2</v>
      </c>
      <c r="R40" s="4">
        <f>SUMIFS(RAW!P:P, RAW!B:B, "FREE", RAW!E:E,4,RAW!C:C,"IOS")</f>
        <v>1744502</v>
      </c>
    </row>
    <row r="41" spans="1:18" x14ac:dyDescent="0.4">
      <c r="A41" s="4" t="s">
        <v>48</v>
      </c>
      <c r="B41" s="4" t="s">
        <v>49</v>
      </c>
      <c r="C41" s="4" t="s">
        <v>4</v>
      </c>
      <c r="D41" s="4">
        <v>2020</v>
      </c>
      <c r="E41" s="22">
        <v>4</v>
      </c>
      <c r="F41" s="24" t="s">
        <v>50</v>
      </c>
      <c r="G41" s="6">
        <v>4</v>
      </c>
      <c r="H41" s="6">
        <v>-2</v>
      </c>
      <c r="I41" s="9" t="s">
        <v>10</v>
      </c>
      <c r="J41" s="9" t="s">
        <v>3077</v>
      </c>
      <c r="K41" s="9" t="s">
        <v>67</v>
      </c>
      <c r="L41" s="6">
        <v>0</v>
      </c>
      <c r="M41" s="6" t="s">
        <v>3078</v>
      </c>
      <c r="N41" s="7">
        <v>44005</v>
      </c>
      <c r="O41" s="33">
        <v>55617</v>
      </c>
      <c r="P41" s="34">
        <v>55617</v>
      </c>
      <c r="Q41" s="5">
        <f t="shared" si="3"/>
        <v>3.1881304807905061E-2</v>
      </c>
      <c r="R41" s="4">
        <f>SUMIFS(RAW!P:P, RAW!B:B, "FREE", RAW!E:E,4,RAW!C:C,"IOS")</f>
        <v>1744502</v>
      </c>
    </row>
    <row r="42" spans="1:18" x14ac:dyDescent="0.4">
      <c r="A42" s="4" t="s">
        <v>48</v>
      </c>
      <c r="B42" s="4" t="s">
        <v>49</v>
      </c>
      <c r="C42" s="4" t="s">
        <v>4</v>
      </c>
      <c r="D42" s="4">
        <v>2020</v>
      </c>
      <c r="E42" s="22">
        <v>4</v>
      </c>
      <c r="F42" s="24" t="s">
        <v>50</v>
      </c>
      <c r="G42" s="6">
        <v>5</v>
      </c>
      <c r="H42" s="6" t="s">
        <v>81</v>
      </c>
      <c r="I42" s="9" t="s">
        <v>16</v>
      </c>
      <c r="J42" s="9" t="s">
        <v>940</v>
      </c>
      <c r="K42" s="9" t="s">
        <v>3965</v>
      </c>
      <c r="L42" s="6">
        <v>0</v>
      </c>
      <c r="M42" s="6"/>
      <c r="N42" s="7">
        <v>43775</v>
      </c>
      <c r="O42" s="33">
        <v>51738</v>
      </c>
      <c r="P42" s="34">
        <v>51738</v>
      </c>
      <c r="Q42" s="5">
        <f t="shared" si="3"/>
        <v>2.9657747597881801E-2</v>
      </c>
      <c r="R42" s="4">
        <f>SUMIFS(RAW!P:P, RAW!B:B, "FREE", RAW!E:E,4,RAW!C:C,"IOS")</f>
        <v>1744502</v>
      </c>
    </row>
    <row r="43" spans="1:18" x14ac:dyDescent="0.4">
      <c r="A43" s="4" t="s">
        <v>48</v>
      </c>
      <c r="B43" s="4" t="s">
        <v>49</v>
      </c>
      <c r="C43" s="4" t="s">
        <v>4</v>
      </c>
      <c r="D43" s="4">
        <v>2020</v>
      </c>
      <c r="E43" s="22">
        <v>4</v>
      </c>
      <c r="F43" s="24" t="s">
        <v>50</v>
      </c>
      <c r="G43" s="6">
        <v>6</v>
      </c>
      <c r="H43" s="6">
        <v>18</v>
      </c>
      <c r="I43" s="9" t="s">
        <v>9</v>
      </c>
      <c r="J43" s="9" t="s">
        <v>870</v>
      </c>
      <c r="K43" s="9" t="s">
        <v>125</v>
      </c>
      <c r="L43" s="6">
        <v>0</v>
      </c>
      <c r="M43" s="6"/>
      <c r="N43" s="7">
        <v>43983</v>
      </c>
      <c r="O43" s="33">
        <v>50976</v>
      </c>
      <c r="P43" s="34">
        <v>50976</v>
      </c>
      <c r="Q43" s="5">
        <f t="shared" si="3"/>
        <v>2.92209467229043E-2</v>
      </c>
      <c r="R43" s="4">
        <f>SUMIFS(RAW!P:P, RAW!B:B, "FREE", RAW!E:E,4,RAW!C:C,"IOS")</f>
        <v>1744502</v>
      </c>
    </row>
    <row r="44" spans="1:18" x14ac:dyDescent="0.4">
      <c r="A44" s="4" t="s">
        <v>48</v>
      </c>
      <c r="B44" s="4" t="s">
        <v>49</v>
      </c>
      <c r="C44" s="4" t="s">
        <v>4</v>
      </c>
      <c r="D44" s="4">
        <v>2020</v>
      </c>
      <c r="E44" s="22">
        <v>4</v>
      </c>
      <c r="F44" s="24" t="s">
        <v>50</v>
      </c>
      <c r="G44" s="6">
        <v>7</v>
      </c>
      <c r="H44" s="6">
        <v>1</v>
      </c>
      <c r="I44" s="9" t="s">
        <v>3156</v>
      </c>
      <c r="J44" s="9" t="s">
        <v>3230</v>
      </c>
      <c r="K44" s="9" t="s">
        <v>71</v>
      </c>
      <c r="L44" s="6">
        <v>0</v>
      </c>
      <c r="M44" s="6" t="s">
        <v>3231</v>
      </c>
      <c r="N44" s="7">
        <v>44004</v>
      </c>
      <c r="O44" s="33">
        <v>45581</v>
      </c>
      <c r="P44" s="34">
        <v>45581</v>
      </c>
      <c r="Q44" s="5">
        <f t="shared" si="3"/>
        <v>2.6128373598883807E-2</v>
      </c>
      <c r="R44" s="4">
        <f>SUMIFS(RAW!P:P, RAW!B:B, "FREE", RAW!E:E,4,RAW!C:C,"IOS")</f>
        <v>1744502</v>
      </c>
    </row>
    <row r="45" spans="1:18" x14ac:dyDescent="0.4">
      <c r="A45" s="4" t="s">
        <v>48</v>
      </c>
      <c r="B45" s="4" t="s">
        <v>49</v>
      </c>
      <c r="C45" s="4" t="s">
        <v>4</v>
      </c>
      <c r="D45" s="4">
        <v>2020</v>
      </c>
      <c r="E45" s="22">
        <v>4</v>
      </c>
      <c r="F45" s="24" t="s">
        <v>50</v>
      </c>
      <c r="G45" s="6">
        <v>8</v>
      </c>
      <c r="H45" s="6">
        <v>15</v>
      </c>
      <c r="I45" s="9" t="s">
        <v>27</v>
      </c>
      <c r="J45" s="9" t="s">
        <v>3238</v>
      </c>
      <c r="K45" s="9" t="s">
        <v>125</v>
      </c>
      <c r="L45" s="6">
        <v>0</v>
      </c>
      <c r="M45" s="6"/>
      <c r="N45" s="7">
        <v>43979</v>
      </c>
      <c r="O45" s="33">
        <v>31569</v>
      </c>
      <c r="P45" s="34">
        <v>31569</v>
      </c>
      <c r="Q45" s="5">
        <f t="shared" si="3"/>
        <v>1.8096281918851341E-2</v>
      </c>
      <c r="R45" s="4">
        <f>SUMIFS(RAW!P:P, RAW!B:B, "FREE", RAW!E:E,4,RAW!C:C,"IOS")</f>
        <v>1744502</v>
      </c>
    </row>
    <row r="46" spans="1:18" x14ac:dyDescent="0.4">
      <c r="A46" s="4" t="s">
        <v>48</v>
      </c>
      <c r="B46" s="4" t="s">
        <v>49</v>
      </c>
      <c r="C46" s="4" t="s">
        <v>4</v>
      </c>
      <c r="D46" s="4">
        <v>2020</v>
      </c>
      <c r="E46" s="22">
        <v>4</v>
      </c>
      <c r="F46" s="24" t="s">
        <v>50</v>
      </c>
      <c r="G46" s="6">
        <v>9</v>
      </c>
      <c r="H46" s="6">
        <v>-2</v>
      </c>
      <c r="I46" s="9" t="s">
        <v>16</v>
      </c>
      <c r="J46" s="9" t="s">
        <v>3146</v>
      </c>
      <c r="K46" s="9" t="s">
        <v>153</v>
      </c>
      <c r="L46" s="6">
        <v>0</v>
      </c>
      <c r="M46" s="6"/>
      <c r="N46" s="7">
        <v>43969</v>
      </c>
      <c r="O46" s="33">
        <v>28743</v>
      </c>
      <c r="P46" s="34">
        <v>28743</v>
      </c>
      <c r="Q46" s="5">
        <f t="shared" si="3"/>
        <v>1.6476335366769429E-2</v>
      </c>
      <c r="R46" s="4">
        <f>SUMIFS(RAW!P:P, RAW!B:B, "FREE", RAW!E:E,4,RAW!C:C,"IOS")</f>
        <v>1744502</v>
      </c>
    </row>
    <row r="47" spans="1:18" x14ac:dyDescent="0.4">
      <c r="A47" s="4" t="s">
        <v>48</v>
      </c>
      <c r="B47" s="4" t="s">
        <v>49</v>
      </c>
      <c r="C47" s="4" t="s">
        <v>4</v>
      </c>
      <c r="D47" s="4">
        <v>2020</v>
      </c>
      <c r="E47" s="22">
        <v>4</v>
      </c>
      <c r="F47" s="24" t="s">
        <v>50</v>
      </c>
      <c r="G47" s="6">
        <v>10</v>
      </c>
      <c r="H47" s="6">
        <v>2</v>
      </c>
      <c r="I47" s="9" t="s">
        <v>22</v>
      </c>
      <c r="J47" s="9" t="s">
        <v>85</v>
      </c>
      <c r="K47" s="9" t="s">
        <v>3096</v>
      </c>
      <c r="L47" s="6">
        <v>0</v>
      </c>
      <c r="M47" s="6"/>
      <c r="N47" s="7">
        <v>43990</v>
      </c>
      <c r="O47" s="33">
        <v>24940</v>
      </c>
      <c r="P47" s="34">
        <v>24940</v>
      </c>
      <c r="Q47" s="5">
        <f t="shared" si="3"/>
        <v>1.4296343598344972E-2</v>
      </c>
      <c r="R47" s="4">
        <f>SUMIFS(RAW!P:P, RAW!B:B, "FREE", RAW!E:E,4,RAW!C:C,"IOS")</f>
        <v>1744502</v>
      </c>
    </row>
    <row r="50" spans="1:18" x14ac:dyDescent="0.4">
      <c r="A50" s="4" t="s">
        <v>48</v>
      </c>
      <c r="B50" s="4" t="s">
        <v>49</v>
      </c>
      <c r="C50" s="4" t="s">
        <v>4</v>
      </c>
      <c r="D50" s="4">
        <v>2020</v>
      </c>
      <c r="E50" s="22">
        <v>5</v>
      </c>
      <c r="F50" s="24" t="s">
        <v>50</v>
      </c>
      <c r="G50" s="6">
        <v>1</v>
      </c>
      <c r="H50" s="6">
        <v>2</v>
      </c>
      <c r="I50" s="9" t="s">
        <v>22</v>
      </c>
      <c r="J50" s="9" t="s">
        <v>3066</v>
      </c>
      <c r="K50" s="9" t="s">
        <v>64</v>
      </c>
      <c r="L50" s="6">
        <v>0</v>
      </c>
      <c r="M50" s="6"/>
      <c r="N50" s="7">
        <v>43998</v>
      </c>
      <c r="O50" s="33">
        <v>270894</v>
      </c>
      <c r="P50" s="34">
        <v>270894</v>
      </c>
      <c r="Q50" s="5">
        <f t="shared" ref="Q50:Q59" si="4">P50/R50</f>
        <v>0.14929221029009293</v>
      </c>
      <c r="R50" s="4">
        <f>SUMIFS(RAW!P:P, RAW!B:B, "FREE", RAW!E:E,5,RAW!C:C,"IOS")</f>
        <v>1814522</v>
      </c>
    </row>
    <row r="51" spans="1:18" x14ac:dyDescent="0.4">
      <c r="A51" s="4" t="s">
        <v>48</v>
      </c>
      <c r="B51" s="4" t="s">
        <v>49</v>
      </c>
      <c r="C51" s="4" t="s">
        <v>4</v>
      </c>
      <c r="D51" s="4">
        <v>2020</v>
      </c>
      <c r="E51" s="22">
        <v>5</v>
      </c>
      <c r="F51" s="24" t="s">
        <v>50</v>
      </c>
      <c r="G51" s="6">
        <v>2</v>
      </c>
      <c r="H51" s="6">
        <v>10</v>
      </c>
      <c r="I51" s="9" t="s">
        <v>11</v>
      </c>
      <c r="J51" s="9" t="s">
        <v>3068</v>
      </c>
      <c r="K51" s="9" t="s">
        <v>3069</v>
      </c>
      <c r="L51" s="6">
        <v>0</v>
      </c>
      <c r="M51" s="6"/>
      <c r="N51" s="7">
        <v>40936</v>
      </c>
      <c r="O51" s="33">
        <v>106075</v>
      </c>
      <c r="P51" s="34">
        <v>106075</v>
      </c>
      <c r="Q51" s="5">
        <f t="shared" si="4"/>
        <v>5.8458921964021381E-2</v>
      </c>
      <c r="R51" s="4">
        <f>SUMIFS(RAW!P:P, RAW!B:B, "FREE", RAW!E:E,5,RAW!C:C,"IOS")</f>
        <v>1814522</v>
      </c>
    </row>
    <row r="52" spans="1:18" x14ac:dyDescent="0.4">
      <c r="A52" s="4" t="s">
        <v>48</v>
      </c>
      <c r="B52" s="4" t="s">
        <v>49</v>
      </c>
      <c r="C52" s="4" t="s">
        <v>4</v>
      </c>
      <c r="D52" s="4">
        <v>2020</v>
      </c>
      <c r="E52" s="22">
        <v>5</v>
      </c>
      <c r="F52" s="24" t="s">
        <v>50</v>
      </c>
      <c r="G52" s="6">
        <v>3</v>
      </c>
      <c r="H52" s="6">
        <v>33</v>
      </c>
      <c r="I52" s="9" t="s">
        <v>3156</v>
      </c>
      <c r="J52" s="9" t="s">
        <v>74</v>
      </c>
      <c r="K52" s="9" t="s">
        <v>128</v>
      </c>
      <c r="L52" s="6">
        <v>0</v>
      </c>
      <c r="M52" s="6" t="s">
        <v>3157</v>
      </c>
      <c r="N52" s="7">
        <v>44005</v>
      </c>
      <c r="O52" s="33">
        <v>78238</v>
      </c>
      <c r="P52" s="34">
        <v>78238</v>
      </c>
      <c r="Q52" s="5">
        <f t="shared" si="4"/>
        <v>4.3117691601424507E-2</v>
      </c>
      <c r="R52" s="4">
        <f>SUMIFS(RAW!P:P, RAW!B:B, "FREE", RAW!E:E,5,RAW!C:C,"IOS")</f>
        <v>1814522</v>
      </c>
    </row>
    <row r="53" spans="1:18" x14ac:dyDescent="0.4">
      <c r="A53" s="4" t="s">
        <v>48</v>
      </c>
      <c r="B53" s="4" t="s">
        <v>49</v>
      </c>
      <c r="C53" s="4" t="s">
        <v>4</v>
      </c>
      <c r="D53" s="4">
        <v>2020</v>
      </c>
      <c r="E53" s="22">
        <v>5</v>
      </c>
      <c r="F53" s="24" t="s">
        <v>50</v>
      </c>
      <c r="G53" s="6">
        <v>4</v>
      </c>
      <c r="H53" s="6">
        <v>-3</v>
      </c>
      <c r="I53" s="9" t="s">
        <v>8</v>
      </c>
      <c r="J53" s="9" t="s">
        <v>591</v>
      </c>
      <c r="K53" s="9" t="s">
        <v>3737</v>
      </c>
      <c r="L53" s="6">
        <v>0</v>
      </c>
      <c r="M53" s="6"/>
      <c r="N53" s="7">
        <v>44000</v>
      </c>
      <c r="O53" s="33">
        <v>76258</v>
      </c>
      <c r="P53" s="34">
        <v>76258</v>
      </c>
      <c r="Q53" s="5">
        <f t="shared" si="4"/>
        <v>4.2026495132051304E-2</v>
      </c>
      <c r="R53" s="4">
        <f>SUMIFS(RAW!P:P, RAW!B:B, "FREE", RAW!E:E,5,RAW!C:C,"IOS")</f>
        <v>1814522</v>
      </c>
    </row>
    <row r="54" spans="1:18" x14ac:dyDescent="0.4">
      <c r="A54" s="4" t="s">
        <v>48</v>
      </c>
      <c r="B54" s="4" t="s">
        <v>49</v>
      </c>
      <c r="C54" s="4" t="s">
        <v>4</v>
      </c>
      <c r="D54" s="4">
        <v>2020</v>
      </c>
      <c r="E54" s="22">
        <v>5</v>
      </c>
      <c r="F54" s="24" t="s">
        <v>50</v>
      </c>
      <c r="G54" s="6">
        <v>5</v>
      </c>
      <c r="H54" s="6">
        <v>16</v>
      </c>
      <c r="I54" s="9" t="s">
        <v>20</v>
      </c>
      <c r="J54" s="9" t="s">
        <v>345</v>
      </c>
      <c r="K54" s="9" t="s">
        <v>125</v>
      </c>
      <c r="L54" s="6">
        <v>0</v>
      </c>
      <c r="M54" s="6" t="s">
        <v>3144</v>
      </c>
      <c r="N54" s="7">
        <v>44005</v>
      </c>
      <c r="O54" s="33">
        <v>73847</v>
      </c>
      <c r="P54" s="34">
        <v>73847</v>
      </c>
      <c r="Q54" s="5">
        <f t="shared" si="4"/>
        <v>4.0697770542324645E-2</v>
      </c>
      <c r="R54" s="4">
        <f>SUMIFS(RAW!P:P, RAW!B:B, "FREE", RAW!E:E,5,RAW!C:C,"IOS")</f>
        <v>1814522</v>
      </c>
    </row>
    <row r="55" spans="1:18" x14ac:dyDescent="0.4">
      <c r="A55" s="4" t="s">
        <v>48</v>
      </c>
      <c r="B55" s="4" t="s">
        <v>49</v>
      </c>
      <c r="C55" s="4" t="s">
        <v>4</v>
      </c>
      <c r="D55" s="4">
        <v>2020</v>
      </c>
      <c r="E55" s="22">
        <v>5</v>
      </c>
      <c r="F55" s="24" t="s">
        <v>50</v>
      </c>
      <c r="G55" s="6">
        <v>6</v>
      </c>
      <c r="H55" s="6">
        <v>-2</v>
      </c>
      <c r="I55" s="9" t="s">
        <v>10</v>
      </c>
      <c r="J55" s="9" t="s">
        <v>3077</v>
      </c>
      <c r="K55" s="9" t="s">
        <v>67</v>
      </c>
      <c r="L55" s="6">
        <v>0</v>
      </c>
      <c r="M55" s="6" t="s">
        <v>3078</v>
      </c>
      <c r="N55" s="7">
        <v>44005</v>
      </c>
      <c r="O55" s="33">
        <v>73549</v>
      </c>
      <c r="P55" s="34">
        <v>73549</v>
      </c>
      <c r="Q55" s="5">
        <f t="shared" si="4"/>
        <v>4.0533539962590702E-2</v>
      </c>
      <c r="R55" s="4">
        <f>SUMIFS(RAW!P:P, RAW!B:B, "FREE", RAW!E:E,5,RAW!C:C,"IOS")</f>
        <v>1814522</v>
      </c>
    </row>
    <row r="56" spans="1:18" x14ac:dyDescent="0.4">
      <c r="A56" s="4" t="s">
        <v>48</v>
      </c>
      <c r="B56" s="4" t="s">
        <v>49</v>
      </c>
      <c r="C56" s="4" t="s">
        <v>4</v>
      </c>
      <c r="D56" s="4">
        <v>2020</v>
      </c>
      <c r="E56" s="22">
        <v>5</v>
      </c>
      <c r="F56" s="24" t="s">
        <v>50</v>
      </c>
      <c r="G56" s="6">
        <v>7</v>
      </c>
      <c r="H56" s="6">
        <v>28</v>
      </c>
      <c r="I56" s="9" t="s">
        <v>3175</v>
      </c>
      <c r="J56" s="9" t="s">
        <v>70</v>
      </c>
      <c r="K56" s="9" t="s">
        <v>71</v>
      </c>
      <c r="L56" s="6">
        <v>0</v>
      </c>
      <c r="M56" s="6"/>
      <c r="N56" s="7">
        <v>44001</v>
      </c>
      <c r="O56" s="33">
        <v>40986</v>
      </c>
      <c r="P56" s="34">
        <v>40986</v>
      </c>
      <c r="Q56" s="5">
        <f t="shared" si="4"/>
        <v>2.2587766916025268E-2</v>
      </c>
      <c r="R56" s="4">
        <f>SUMIFS(RAW!P:P, RAW!B:B, "FREE", RAW!E:E,5,RAW!C:C,"IOS")</f>
        <v>1814522</v>
      </c>
    </row>
    <row r="57" spans="1:18" x14ac:dyDescent="0.4">
      <c r="A57" s="4" t="s">
        <v>48</v>
      </c>
      <c r="B57" s="4" t="s">
        <v>49</v>
      </c>
      <c r="C57" s="4" t="s">
        <v>4</v>
      </c>
      <c r="D57" s="4">
        <v>2020</v>
      </c>
      <c r="E57" s="22">
        <v>5</v>
      </c>
      <c r="F57" s="24" t="s">
        <v>50</v>
      </c>
      <c r="G57" s="6">
        <v>8</v>
      </c>
      <c r="H57" s="6">
        <v>12</v>
      </c>
      <c r="I57" s="9" t="s">
        <v>20</v>
      </c>
      <c r="J57" s="9" t="s">
        <v>55</v>
      </c>
      <c r="K57" s="9" t="s">
        <v>3142</v>
      </c>
      <c r="L57" s="6">
        <v>0</v>
      </c>
      <c r="M57" s="6"/>
      <c r="N57" s="7">
        <v>44004</v>
      </c>
      <c r="O57" s="33">
        <v>39751</v>
      </c>
      <c r="P57" s="34">
        <v>39751</v>
      </c>
      <c r="Q57" s="5">
        <f t="shared" si="4"/>
        <v>2.1907146895986933E-2</v>
      </c>
      <c r="R57" s="4">
        <f>SUMIFS(RAW!P:P, RAW!B:B, "FREE", RAW!E:E,5,RAW!C:C,"IOS")</f>
        <v>1814522</v>
      </c>
    </row>
    <row r="58" spans="1:18" x14ac:dyDescent="0.4">
      <c r="A58" s="4" t="s">
        <v>48</v>
      </c>
      <c r="B58" s="4" t="s">
        <v>49</v>
      </c>
      <c r="C58" s="4" t="s">
        <v>4</v>
      </c>
      <c r="D58" s="4">
        <v>2020</v>
      </c>
      <c r="E58" s="22">
        <v>5</v>
      </c>
      <c r="F58" s="24" t="s">
        <v>50</v>
      </c>
      <c r="G58" s="6">
        <v>9</v>
      </c>
      <c r="H58" s="6">
        <v>1</v>
      </c>
      <c r="I58" s="9" t="s">
        <v>22</v>
      </c>
      <c r="J58" s="9" t="s">
        <v>85</v>
      </c>
      <c r="K58" s="9" t="s">
        <v>3096</v>
      </c>
      <c r="L58" s="6">
        <v>0</v>
      </c>
      <c r="M58" s="6"/>
      <c r="N58" s="7">
        <v>43990</v>
      </c>
      <c r="O58" s="33">
        <v>39226</v>
      </c>
      <c r="P58" s="34">
        <v>39226</v>
      </c>
      <c r="Q58" s="5">
        <f t="shared" si="4"/>
        <v>2.1617814498804643E-2</v>
      </c>
      <c r="R58" s="4">
        <f>SUMIFS(RAW!P:P, RAW!B:B, "FREE", RAW!E:E,5,RAW!C:C,"IOS")</f>
        <v>1814522</v>
      </c>
    </row>
    <row r="59" spans="1:18" x14ac:dyDescent="0.4">
      <c r="A59" s="4" t="s">
        <v>48</v>
      </c>
      <c r="B59" s="4" t="s">
        <v>49</v>
      </c>
      <c r="C59" s="4" t="s">
        <v>4</v>
      </c>
      <c r="D59" s="4">
        <v>2020</v>
      </c>
      <c r="E59" s="22">
        <v>5</v>
      </c>
      <c r="F59" s="24" t="s">
        <v>50</v>
      </c>
      <c r="G59" s="6">
        <v>10</v>
      </c>
      <c r="H59" s="6">
        <v>16</v>
      </c>
      <c r="I59" s="9" t="s">
        <v>10</v>
      </c>
      <c r="J59" s="9" t="s">
        <v>156</v>
      </c>
      <c r="K59" s="9" t="s">
        <v>157</v>
      </c>
      <c r="L59" s="6">
        <v>0</v>
      </c>
      <c r="M59" s="6" t="s">
        <v>3187</v>
      </c>
      <c r="N59" s="7">
        <v>43991</v>
      </c>
      <c r="O59" s="33">
        <v>29832</v>
      </c>
      <c r="P59" s="34">
        <v>29832</v>
      </c>
      <c r="Q59" s="5">
        <f t="shared" si="4"/>
        <v>1.6440693471889565E-2</v>
      </c>
      <c r="R59" s="4">
        <f>SUMIFS(RAW!P:P, RAW!B:B, "FREE", RAW!E:E,5,RAW!C:C,"IOS")</f>
        <v>1814522</v>
      </c>
    </row>
    <row r="62" spans="1:18" x14ac:dyDescent="0.4">
      <c r="A62" s="4" t="s">
        <v>48</v>
      </c>
      <c r="B62" s="4" t="s">
        <v>1149</v>
      </c>
      <c r="C62" s="4" t="s">
        <v>4</v>
      </c>
      <c r="D62" s="4">
        <v>2020</v>
      </c>
      <c r="E62" s="26">
        <v>1</v>
      </c>
      <c r="F62" s="24" t="s">
        <v>50</v>
      </c>
      <c r="G62" s="6">
        <v>1</v>
      </c>
      <c r="H62" s="6" t="s">
        <v>62</v>
      </c>
      <c r="I62" s="9" t="s">
        <v>13</v>
      </c>
      <c r="J62" s="9" t="s">
        <v>1196</v>
      </c>
      <c r="K62" s="9" t="s">
        <v>1197</v>
      </c>
      <c r="L62" s="6" t="s">
        <v>4139</v>
      </c>
      <c r="M62" s="6" t="s">
        <v>4140</v>
      </c>
      <c r="N62" s="7">
        <v>44005</v>
      </c>
      <c r="O62" s="33">
        <v>277949</v>
      </c>
      <c r="P62" s="34">
        <v>277949</v>
      </c>
      <c r="Q62" s="5">
        <f t="shared" ref="Q62:Q71" si="5">P62/R62</f>
        <v>0.15683246373148063</v>
      </c>
      <c r="R62" s="4">
        <f>SUMIFS(RAW!P:P, RAW!B:B, "PAID", RAW!E:E,1,RAW!C:C,"IOS")</f>
        <v>1772267</v>
      </c>
    </row>
    <row r="63" spans="1:18" x14ac:dyDescent="0.4">
      <c r="A63" s="4" t="s">
        <v>48</v>
      </c>
      <c r="B63" s="4" t="s">
        <v>1149</v>
      </c>
      <c r="C63" s="4" t="s">
        <v>4</v>
      </c>
      <c r="D63" s="4">
        <v>2020</v>
      </c>
      <c r="E63" s="26">
        <v>1</v>
      </c>
      <c r="F63" s="24" t="s">
        <v>50</v>
      </c>
      <c r="G63" s="6">
        <v>2</v>
      </c>
      <c r="H63" s="6">
        <v>5</v>
      </c>
      <c r="I63" s="9" t="s">
        <v>20</v>
      </c>
      <c r="J63" s="9" t="s">
        <v>4142</v>
      </c>
      <c r="K63" s="9" t="s">
        <v>4143</v>
      </c>
      <c r="L63" s="6" t="s">
        <v>4144</v>
      </c>
      <c r="M63" s="6"/>
      <c r="N63" s="7">
        <v>43750</v>
      </c>
      <c r="O63" s="33">
        <v>88979</v>
      </c>
      <c r="P63" s="34">
        <v>88979</v>
      </c>
      <c r="Q63" s="5">
        <f t="shared" si="5"/>
        <v>5.0206317671095832E-2</v>
      </c>
      <c r="R63" s="4">
        <f>SUMIFS(RAW!P:P, RAW!B:B, "PAID", RAW!E:E,1,RAW!C:C,"IOS")</f>
        <v>1772267</v>
      </c>
    </row>
    <row r="64" spans="1:18" x14ac:dyDescent="0.4">
      <c r="A64" s="4" t="s">
        <v>48</v>
      </c>
      <c r="B64" s="4" t="s">
        <v>1149</v>
      </c>
      <c r="C64" s="4" t="s">
        <v>4</v>
      </c>
      <c r="D64" s="4">
        <v>2020</v>
      </c>
      <c r="E64" s="26">
        <v>1</v>
      </c>
      <c r="F64" s="24" t="s">
        <v>50</v>
      </c>
      <c r="G64" s="6">
        <v>3</v>
      </c>
      <c r="H64" s="6">
        <v>6</v>
      </c>
      <c r="I64" s="9" t="s">
        <v>13</v>
      </c>
      <c r="J64" s="9" t="s">
        <v>4146</v>
      </c>
      <c r="K64" s="9" t="s">
        <v>1216</v>
      </c>
      <c r="L64" s="6" t="s">
        <v>4147</v>
      </c>
      <c r="M64" s="6" t="s">
        <v>4148</v>
      </c>
      <c r="N64" s="7">
        <v>43887</v>
      </c>
      <c r="O64" s="33">
        <v>87973</v>
      </c>
      <c r="P64" s="34">
        <v>87973</v>
      </c>
      <c r="Q64" s="5">
        <f t="shared" si="5"/>
        <v>4.9638683110389124E-2</v>
      </c>
      <c r="R64" s="4">
        <f>SUMIFS(RAW!P:P, RAW!B:B, "PAID", RAW!E:E,1,RAW!C:C,"IOS")</f>
        <v>1772267</v>
      </c>
    </row>
    <row r="65" spans="1:18" x14ac:dyDescent="0.4">
      <c r="A65" s="4" t="s">
        <v>48</v>
      </c>
      <c r="B65" s="4" t="s">
        <v>1149</v>
      </c>
      <c r="C65" s="4" t="s">
        <v>4</v>
      </c>
      <c r="D65" s="4">
        <v>2020</v>
      </c>
      <c r="E65" s="26">
        <v>1</v>
      </c>
      <c r="F65" s="24" t="s">
        <v>50</v>
      </c>
      <c r="G65" s="6">
        <v>4</v>
      </c>
      <c r="H65" s="6">
        <v>4</v>
      </c>
      <c r="I65" s="9" t="s">
        <v>20</v>
      </c>
      <c r="J65" s="9" t="s">
        <v>4150</v>
      </c>
      <c r="K65" s="9" t="s">
        <v>4143</v>
      </c>
      <c r="L65" s="6" t="s">
        <v>4144</v>
      </c>
      <c r="M65" s="6"/>
      <c r="N65" s="7">
        <v>43750</v>
      </c>
      <c r="O65" s="33">
        <v>81291</v>
      </c>
      <c r="P65" s="34">
        <v>81291</v>
      </c>
      <c r="Q65" s="5">
        <f t="shared" si="5"/>
        <v>4.586837084931334E-2</v>
      </c>
      <c r="R65" s="4">
        <f>SUMIFS(RAW!P:P, RAW!B:B, "PAID", RAW!E:E,1,RAW!C:C,"IOS")</f>
        <v>1772267</v>
      </c>
    </row>
    <row r="66" spans="1:18" x14ac:dyDescent="0.4">
      <c r="A66" s="4" t="s">
        <v>48</v>
      </c>
      <c r="B66" s="4" t="s">
        <v>1149</v>
      </c>
      <c r="C66" s="4" t="s">
        <v>4</v>
      </c>
      <c r="D66" s="4">
        <v>2020</v>
      </c>
      <c r="E66" s="26">
        <v>1</v>
      </c>
      <c r="F66" s="24" t="s">
        <v>50</v>
      </c>
      <c r="G66" s="6">
        <v>5</v>
      </c>
      <c r="H66" s="6" t="s">
        <v>81</v>
      </c>
      <c r="I66" s="9" t="s">
        <v>13</v>
      </c>
      <c r="J66" s="9" t="s">
        <v>1313</v>
      </c>
      <c r="K66" s="9" t="s">
        <v>1314</v>
      </c>
      <c r="L66" s="6" t="s">
        <v>4152</v>
      </c>
      <c r="M66" s="6"/>
      <c r="N66" s="7">
        <v>43973</v>
      </c>
      <c r="O66" s="33">
        <v>78676</v>
      </c>
      <c r="P66" s="34">
        <v>78676</v>
      </c>
      <c r="Q66" s="5">
        <f t="shared" si="5"/>
        <v>4.4392859540915673E-2</v>
      </c>
      <c r="R66" s="4">
        <f>SUMIFS(RAW!P:P, RAW!B:B, "PAID", RAW!E:E,1,RAW!C:C,"IOS")</f>
        <v>1772267</v>
      </c>
    </row>
    <row r="67" spans="1:18" x14ac:dyDescent="0.4">
      <c r="A67" s="4" t="s">
        <v>48</v>
      </c>
      <c r="B67" s="4" t="s">
        <v>1149</v>
      </c>
      <c r="C67" s="4" t="s">
        <v>4</v>
      </c>
      <c r="D67" s="4">
        <v>2020</v>
      </c>
      <c r="E67" s="26">
        <v>1</v>
      </c>
      <c r="F67" s="24" t="s">
        <v>50</v>
      </c>
      <c r="G67" s="6">
        <v>6</v>
      </c>
      <c r="H67" s="6">
        <v>-2</v>
      </c>
      <c r="I67" s="9" t="s">
        <v>20</v>
      </c>
      <c r="J67" s="9" t="s">
        <v>1165</v>
      </c>
      <c r="K67" s="9" t="s">
        <v>4154</v>
      </c>
      <c r="L67" s="6" t="s">
        <v>4155</v>
      </c>
      <c r="M67" s="6"/>
      <c r="N67" s="7">
        <v>43982</v>
      </c>
      <c r="O67" s="33">
        <v>74834</v>
      </c>
      <c r="P67" s="34">
        <v>74834</v>
      </c>
      <c r="Q67" s="5">
        <f t="shared" si="5"/>
        <v>4.2225014628157045E-2</v>
      </c>
      <c r="R67" s="4">
        <f>SUMIFS(RAW!P:P, RAW!B:B, "PAID", RAW!E:E,1,RAW!C:C,"IOS")</f>
        <v>1772267</v>
      </c>
    </row>
    <row r="68" spans="1:18" x14ac:dyDescent="0.4">
      <c r="A68" s="4" t="s">
        <v>48</v>
      </c>
      <c r="B68" s="4" t="s">
        <v>1149</v>
      </c>
      <c r="C68" s="4" t="s">
        <v>4</v>
      </c>
      <c r="D68" s="4">
        <v>2020</v>
      </c>
      <c r="E68" s="26">
        <v>1</v>
      </c>
      <c r="F68" s="24" t="s">
        <v>50</v>
      </c>
      <c r="G68" s="6">
        <v>7</v>
      </c>
      <c r="H68" s="6">
        <v>5</v>
      </c>
      <c r="I68" s="9" t="s">
        <v>16</v>
      </c>
      <c r="J68" s="9" t="s">
        <v>4157</v>
      </c>
      <c r="K68" s="9" t="s">
        <v>4158</v>
      </c>
      <c r="L68" s="6" t="s">
        <v>4144</v>
      </c>
      <c r="M68" s="6"/>
      <c r="N68" s="7">
        <v>43998</v>
      </c>
      <c r="O68" s="33">
        <v>69868</v>
      </c>
      <c r="P68" s="34">
        <v>69868</v>
      </c>
      <c r="Q68" s="5">
        <f t="shared" si="5"/>
        <v>3.9422953764867256E-2</v>
      </c>
      <c r="R68" s="4">
        <f>SUMIFS(RAW!P:P, RAW!B:B, "PAID", RAW!E:E,1,RAW!C:C,"IOS")</f>
        <v>1772267</v>
      </c>
    </row>
    <row r="69" spans="1:18" x14ac:dyDescent="0.4">
      <c r="A69" s="4" t="s">
        <v>48</v>
      </c>
      <c r="B69" s="4" t="s">
        <v>1149</v>
      </c>
      <c r="C69" s="4" t="s">
        <v>4</v>
      </c>
      <c r="D69" s="4">
        <v>2020</v>
      </c>
      <c r="E69" s="26">
        <v>1</v>
      </c>
      <c r="F69" s="24" t="s">
        <v>50</v>
      </c>
      <c r="G69" s="6">
        <v>8</v>
      </c>
      <c r="H69" s="6">
        <v>-2</v>
      </c>
      <c r="I69" s="9" t="s">
        <v>13</v>
      </c>
      <c r="J69" s="9" t="s">
        <v>1298</v>
      </c>
      <c r="K69" s="9" t="s">
        <v>1299</v>
      </c>
      <c r="L69" s="6" t="s">
        <v>4160</v>
      </c>
      <c r="M69" s="6" t="s">
        <v>4161</v>
      </c>
      <c r="N69" s="7">
        <v>43899</v>
      </c>
      <c r="O69" s="33">
        <v>54472</v>
      </c>
      <c r="P69" s="34">
        <v>54472</v>
      </c>
      <c r="Q69" s="5">
        <f t="shared" si="5"/>
        <v>3.0735775139976086E-2</v>
      </c>
      <c r="R69" s="4">
        <f>SUMIFS(RAW!P:P, RAW!B:B, "PAID", RAW!E:E,1,RAW!C:C,"IOS")</f>
        <v>1772267</v>
      </c>
    </row>
    <row r="70" spans="1:18" x14ac:dyDescent="0.4">
      <c r="A70" s="4" t="s">
        <v>48</v>
      </c>
      <c r="B70" s="4" t="s">
        <v>1149</v>
      </c>
      <c r="C70" s="4" t="s">
        <v>4</v>
      </c>
      <c r="D70" s="4">
        <v>2020</v>
      </c>
      <c r="E70" s="26">
        <v>1</v>
      </c>
      <c r="F70" s="24" t="s">
        <v>50</v>
      </c>
      <c r="G70" s="6">
        <v>9</v>
      </c>
      <c r="H70" s="6">
        <v>-6</v>
      </c>
      <c r="I70" s="9" t="s">
        <v>13</v>
      </c>
      <c r="J70" s="9" t="s">
        <v>4163</v>
      </c>
      <c r="K70" s="9" t="s">
        <v>4164</v>
      </c>
      <c r="L70" s="6" t="s">
        <v>4155</v>
      </c>
      <c r="M70" s="6"/>
      <c r="N70" s="7">
        <v>44009</v>
      </c>
      <c r="O70" s="33">
        <v>45466</v>
      </c>
      <c r="P70" s="34">
        <v>45466</v>
      </c>
      <c r="Q70" s="5">
        <f t="shared" si="5"/>
        <v>2.5654148048798515E-2</v>
      </c>
      <c r="R70" s="4">
        <f>SUMIFS(RAW!P:P, RAW!B:B, "PAID", RAW!E:E,1,RAW!C:C,"IOS")</f>
        <v>1772267</v>
      </c>
    </row>
    <row r="71" spans="1:18" x14ac:dyDescent="0.4">
      <c r="A71" s="4" t="s">
        <v>48</v>
      </c>
      <c r="B71" s="4" t="s">
        <v>1149</v>
      </c>
      <c r="C71" s="4" t="s">
        <v>4</v>
      </c>
      <c r="D71" s="4">
        <v>2020</v>
      </c>
      <c r="E71" s="26">
        <v>1</v>
      </c>
      <c r="F71" s="24" t="s">
        <v>50</v>
      </c>
      <c r="G71" s="6">
        <v>10</v>
      </c>
      <c r="H71" s="6" t="s">
        <v>62</v>
      </c>
      <c r="I71" s="9" t="s">
        <v>20</v>
      </c>
      <c r="J71" s="9" t="s">
        <v>4166</v>
      </c>
      <c r="K71" s="9" t="s">
        <v>4143</v>
      </c>
      <c r="L71" s="6" t="s">
        <v>4144</v>
      </c>
      <c r="M71" s="6"/>
      <c r="N71" s="7">
        <v>43750</v>
      </c>
      <c r="O71" s="33">
        <v>36477</v>
      </c>
      <c r="P71" s="34">
        <v>36477</v>
      </c>
      <c r="Q71" s="5">
        <f t="shared" si="5"/>
        <v>2.0582113191748196E-2</v>
      </c>
      <c r="R71" s="4">
        <f>SUMIFS(RAW!P:P, RAW!B:B, "PAID", RAW!E:E,1,RAW!C:C,"IOS")</f>
        <v>1772267</v>
      </c>
    </row>
    <row r="74" spans="1:18" x14ac:dyDescent="0.4">
      <c r="A74" s="4" t="s">
        <v>48</v>
      </c>
      <c r="B74" s="4" t="s">
        <v>1149</v>
      </c>
      <c r="C74" s="4" t="s">
        <v>4</v>
      </c>
      <c r="D74" s="4">
        <v>2020</v>
      </c>
      <c r="E74" s="26">
        <v>2</v>
      </c>
      <c r="F74" s="24" t="s">
        <v>50</v>
      </c>
      <c r="G74" s="6">
        <v>1</v>
      </c>
      <c r="H74" s="6">
        <v>2</v>
      </c>
      <c r="I74" s="9" t="s">
        <v>13</v>
      </c>
      <c r="J74" s="9" t="s">
        <v>4146</v>
      </c>
      <c r="K74" s="9" t="s">
        <v>1216</v>
      </c>
      <c r="L74" s="6" t="s">
        <v>4147</v>
      </c>
      <c r="M74" s="6" t="s">
        <v>4148</v>
      </c>
      <c r="N74" s="7">
        <v>43887</v>
      </c>
      <c r="O74" s="33">
        <v>257838</v>
      </c>
      <c r="P74" s="34">
        <v>257838</v>
      </c>
      <c r="Q74" s="5">
        <f t="shared" ref="Q74:Q83" si="6">P74/R74</f>
        <v>0.15487216820314695</v>
      </c>
      <c r="R74" s="4">
        <f>SUMIFS(RAW!P:P, RAW!B:B, "PAID", RAW!E:E,2,RAW!C:C,"IOS")</f>
        <v>1664844</v>
      </c>
    </row>
    <row r="75" spans="1:18" x14ac:dyDescent="0.4">
      <c r="A75" s="4" t="s">
        <v>48</v>
      </c>
      <c r="B75" s="4" t="s">
        <v>1149</v>
      </c>
      <c r="C75" s="4" t="s">
        <v>4</v>
      </c>
      <c r="D75" s="4">
        <v>2020</v>
      </c>
      <c r="E75" s="26">
        <v>2</v>
      </c>
      <c r="F75" s="24" t="s">
        <v>50</v>
      </c>
      <c r="G75" s="6">
        <v>2</v>
      </c>
      <c r="H75" s="6">
        <v>-1</v>
      </c>
      <c r="I75" s="9" t="s">
        <v>13</v>
      </c>
      <c r="J75" s="9" t="s">
        <v>1196</v>
      </c>
      <c r="K75" s="9" t="s">
        <v>1197</v>
      </c>
      <c r="L75" s="6" t="s">
        <v>4139</v>
      </c>
      <c r="M75" s="6" t="s">
        <v>4140</v>
      </c>
      <c r="N75" s="7">
        <v>44005</v>
      </c>
      <c r="O75" s="33">
        <v>177036</v>
      </c>
      <c r="P75" s="34">
        <v>177036</v>
      </c>
      <c r="Q75" s="5">
        <f t="shared" si="6"/>
        <v>0.10633789111772635</v>
      </c>
      <c r="R75" s="4">
        <f>SUMIFS(RAW!P:P, RAW!B:B, "PAID", RAW!E:E,2,RAW!C:C,"IOS")</f>
        <v>1664844</v>
      </c>
    </row>
    <row r="76" spans="1:18" x14ac:dyDescent="0.4">
      <c r="A76" s="4" t="s">
        <v>48</v>
      </c>
      <c r="B76" s="4" t="s">
        <v>1149</v>
      </c>
      <c r="C76" s="4" t="s">
        <v>4</v>
      </c>
      <c r="D76" s="4">
        <v>2020</v>
      </c>
      <c r="E76" s="26">
        <v>2</v>
      </c>
      <c r="F76" s="24" t="s">
        <v>50</v>
      </c>
      <c r="G76" s="6">
        <v>3</v>
      </c>
      <c r="H76" s="6">
        <v>-1</v>
      </c>
      <c r="I76" s="9" t="s">
        <v>20</v>
      </c>
      <c r="J76" s="9" t="s">
        <v>4142</v>
      </c>
      <c r="K76" s="9" t="s">
        <v>4143</v>
      </c>
      <c r="L76" s="6" t="s">
        <v>4144</v>
      </c>
      <c r="M76" s="6"/>
      <c r="N76" s="7">
        <v>43750</v>
      </c>
      <c r="O76" s="33">
        <v>81398</v>
      </c>
      <c r="P76" s="34">
        <v>81398</v>
      </c>
      <c r="Q76" s="5">
        <f t="shared" si="6"/>
        <v>4.8892268584924473E-2</v>
      </c>
      <c r="R76" s="4">
        <f>SUMIFS(RAW!P:P, RAW!B:B, "PAID", RAW!E:E,2,RAW!C:C,"IOS")</f>
        <v>1664844</v>
      </c>
    </row>
    <row r="77" spans="1:18" x14ac:dyDescent="0.4">
      <c r="A77" s="4" t="s">
        <v>48</v>
      </c>
      <c r="B77" s="4" t="s">
        <v>1149</v>
      </c>
      <c r="C77" s="4" t="s">
        <v>4</v>
      </c>
      <c r="D77" s="4">
        <v>2020</v>
      </c>
      <c r="E77" s="26">
        <v>2</v>
      </c>
      <c r="F77" s="24" t="s">
        <v>50</v>
      </c>
      <c r="G77" s="6">
        <v>4</v>
      </c>
      <c r="H77" s="6" t="s">
        <v>62</v>
      </c>
      <c r="I77" s="9" t="s">
        <v>20</v>
      </c>
      <c r="J77" s="9" t="s">
        <v>4150</v>
      </c>
      <c r="K77" s="9" t="s">
        <v>4143</v>
      </c>
      <c r="L77" s="6" t="s">
        <v>4144</v>
      </c>
      <c r="M77" s="6"/>
      <c r="N77" s="7">
        <v>43750</v>
      </c>
      <c r="O77" s="33">
        <v>71283</v>
      </c>
      <c r="P77" s="34">
        <v>71283</v>
      </c>
      <c r="Q77" s="5">
        <f t="shared" si="6"/>
        <v>4.2816624260291057E-2</v>
      </c>
      <c r="R77" s="4">
        <f>SUMIFS(RAW!P:P, RAW!B:B, "PAID", RAW!E:E,2,RAW!C:C,"IOS")</f>
        <v>1664844</v>
      </c>
    </row>
    <row r="78" spans="1:18" x14ac:dyDescent="0.4">
      <c r="A78" s="4" t="s">
        <v>48</v>
      </c>
      <c r="B78" s="4" t="s">
        <v>1149</v>
      </c>
      <c r="C78" s="4" t="s">
        <v>4</v>
      </c>
      <c r="D78" s="4">
        <v>2020</v>
      </c>
      <c r="E78" s="26">
        <v>2</v>
      </c>
      <c r="F78" s="24" t="s">
        <v>50</v>
      </c>
      <c r="G78" s="6">
        <v>5</v>
      </c>
      <c r="H78" s="6">
        <v>1</v>
      </c>
      <c r="I78" s="9" t="s">
        <v>20</v>
      </c>
      <c r="J78" s="9" t="s">
        <v>1165</v>
      </c>
      <c r="K78" s="9" t="s">
        <v>4154</v>
      </c>
      <c r="L78" s="6" t="s">
        <v>4155</v>
      </c>
      <c r="M78" s="6"/>
      <c r="N78" s="7">
        <v>43982</v>
      </c>
      <c r="O78" s="33">
        <v>57268</v>
      </c>
      <c r="P78" s="34">
        <v>57268</v>
      </c>
      <c r="Q78" s="5">
        <f t="shared" si="6"/>
        <v>3.4398418110045147E-2</v>
      </c>
      <c r="R78" s="4">
        <f>SUMIFS(RAW!P:P, RAW!B:B, "PAID", RAW!E:E,2,RAW!C:C,"IOS")</f>
        <v>1664844</v>
      </c>
    </row>
    <row r="79" spans="1:18" x14ac:dyDescent="0.4">
      <c r="A79" s="4" t="s">
        <v>48</v>
      </c>
      <c r="B79" s="4" t="s">
        <v>1149</v>
      </c>
      <c r="C79" s="4" t="s">
        <v>4</v>
      </c>
      <c r="D79" s="4">
        <v>2020</v>
      </c>
      <c r="E79" s="26">
        <v>2</v>
      </c>
      <c r="F79" s="24" t="s">
        <v>50</v>
      </c>
      <c r="G79" s="6">
        <v>6</v>
      </c>
      <c r="H79" s="6">
        <v>3</v>
      </c>
      <c r="I79" s="9" t="s">
        <v>13</v>
      </c>
      <c r="J79" s="9" t="s">
        <v>4163</v>
      </c>
      <c r="K79" s="9" t="s">
        <v>4164</v>
      </c>
      <c r="L79" s="6" t="s">
        <v>4155</v>
      </c>
      <c r="M79" s="6"/>
      <c r="N79" s="7">
        <v>44009</v>
      </c>
      <c r="O79" s="33">
        <v>44818</v>
      </c>
      <c r="P79" s="34">
        <v>44818</v>
      </c>
      <c r="Q79" s="5">
        <f t="shared" si="6"/>
        <v>2.6920239974436044E-2</v>
      </c>
      <c r="R79" s="4">
        <f>SUMIFS(RAW!P:P, RAW!B:B, "PAID", RAW!E:E,2,RAW!C:C,"IOS")</f>
        <v>1664844</v>
      </c>
    </row>
    <row r="80" spans="1:18" x14ac:dyDescent="0.4">
      <c r="A80" s="4" t="s">
        <v>48</v>
      </c>
      <c r="B80" s="4" t="s">
        <v>1149</v>
      </c>
      <c r="C80" s="4" t="s">
        <v>4</v>
      </c>
      <c r="D80" s="4">
        <v>2020</v>
      </c>
      <c r="E80" s="26">
        <v>2</v>
      </c>
      <c r="F80" s="24" t="s">
        <v>50</v>
      </c>
      <c r="G80" s="6">
        <v>7</v>
      </c>
      <c r="H80" s="6" t="s">
        <v>62</v>
      </c>
      <c r="I80" s="9" t="s">
        <v>16</v>
      </c>
      <c r="J80" s="9" t="s">
        <v>4157</v>
      </c>
      <c r="K80" s="9" t="s">
        <v>4158</v>
      </c>
      <c r="L80" s="6" t="s">
        <v>4144</v>
      </c>
      <c r="M80" s="6"/>
      <c r="N80" s="7">
        <v>43998</v>
      </c>
      <c r="O80" s="33">
        <v>39930</v>
      </c>
      <c r="P80" s="34">
        <v>39930</v>
      </c>
      <c r="Q80" s="5">
        <f t="shared" si="6"/>
        <v>2.3984229153001722E-2</v>
      </c>
      <c r="R80" s="4">
        <f>SUMIFS(RAW!P:P, RAW!B:B, "PAID", RAW!E:E,2,RAW!C:C,"IOS")</f>
        <v>1664844</v>
      </c>
    </row>
    <row r="81" spans="1:18" x14ac:dyDescent="0.4">
      <c r="A81" s="4" t="s">
        <v>48</v>
      </c>
      <c r="B81" s="4" t="s">
        <v>1149</v>
      </c>
      <c r="C81" s="4" t="s">
        <v>4</v>
      </c>
      <c r="D81" s="4">
        <v>2020</v>
      </c>
      <c r="E81" s="26">
        <v>2</v>
      </c>
      <c r="F81" s="24" t="s">
        <v>50</v>
      </c>
      <c r="G81" s="6">
        <v>8</v>
      </c>
      <c r="H81" s="6">
        <v>17</v>
      </c>
      <c r="I81" s="9" t="s">
        <v>21</v>
      </c>
      <c r="J81" s="9" t="s">
        <v>4204</v>
      </c>
      <c r="K81" s="9" t="s">
        <v>4205</v>
      </c>
      <c r="L81" s="6" t="s">
        <v>4155</v>
      </c>
      <c r="M81" s="6" t="s">
        <v>4206</v>
      </c>
      <c r="N81" s="7">
        <v>44001</v>
      </c>
      <c r="O81" s="33">
        <v>38936</v>
      </c>
      <c r="P81" s="34">
        <v>38936</v>
      </c>
      <c r="Q81" s="5">
        <f t="shared" si="6"/>
        <v>2.338717621590972E-2</v>
      </c>
      <c r="R81" s="4">
        <f>SUMIFS(RAW!P:P, RAW!B:B, "PAID", RAW!E:E,2,RAW!C:C,"IOS")</f>
        <v>1664844</v>
      </c>
    </row>
    <row r="82" spans="1:18" x14ac:dyDescent="0.4">
      <c r="A82" s="4" t="s">
        <v>48</v>
      </c>
      <c r="B82" s="4" t="s">
        <v>1149</v>
      </c>
      <c r="C82" s="4" t="s">
        <v>4</v>
      </c>
      <c r="D82" s="4">
        <v>2020</v>
      </c>
      <c r="E82" s="26">
        <v>2</v>
      </c>
      <c r="F82" s="24" t="s">
        <v>50</v>
      </c>
      <c r="G82" s="6">
        <v>9</v>
      </c>
      <c r="H82" s="6">
        <v>6</v>
      </c>
      <c r="I82" s="9" t="s">
        <v>13</v>
      </c>
      <c r="J82" s="9" t="s">
        <v>4177</v>
      </c>
      <c r="K82" s="9" t="s">
        <v>1334</v>
      </c>
      <c r="L82" s="6" t="s">
        <v>4178</v>
      </c>
      <c r="M82" s="6"/>
      <c r="N82" s="7">
        <v>43912</v>
      </c>
      <c r="O82" s="33">
        <v>34347</v>
      </c>
      <c r="P82" s="34">
        <v>34347</v>
      </c>
      <c r="Q82" s="5">
        <f t="shared" si="6"/>
        <v>2.063076180110569E-2</v>
      </c>
      <c r="R82" s="4">
        <f>SUMIFS(RAW!P:P, RAW!B:B, "PAID", RAW!E:E,2,RAW!C:C,"IOS")</f>
        <v>1664844</v>
      </c>
    </row>
    <row r="83" spans="1:18" x14ac:dyDescent="0.4">
      <c r="A83" s="4" t="s">
        <v>48</v>
      </c>
      <c r="B83" s="4" t="s">
        <v>1149</v>
      </c>
      <c r="C83" s="4" t="s">
        <v>4</v>
      </c>
      <c r="D83" s="4">
        <v>2020</v>
      </c>
      <c r="E83" s="26">
        <v>2</v>
      </c>
      <c r="F83" s="24" t="s">
        <v>50</v>
      </c>
      <c r="G83" s="6">
        <v>10</v>
      </c>
      <c r="H83" s="6" t="s">
        <v>62</v>
      </c>
      <c r="I83" s="9" t="s">
        <v>20</v>
      </c>
      <c r="J83" s="9" t="s">
        <v>4166</v>
      </c>
      <c r="K83" s="9" t="s">
        <v>4143</v>
      </c>
      <c r="L83" s="6" t="s">
        <v>4144</v>
      </c>
      <c r="M83" s="6"/>
      <c r="N83" s="7">
        <v>43750</v>
      </c>
      <c r="O83" s="33">
        <v>31714</v>
      </c>
      <c r="P83" s="34">
        <v>31714</v>
      </c>
      <c r="Q83" s="5">
        <f t="shared" si="6"/>
        <v>1.9049232240378078E-2</v>
      </c>
      <c r="R83" s="4">
        <f>SUMIFS(RAW!P:P, RAW!B:B, "PAID", RAW!E:E,2,RAW!C:C,"IOS")</f>
        <v>1664844</v>
      </c>
    </row>
    <row r="86" spans="1:18" x14ac:dyDescent="0.4">
      <c r="A86" s="4" t="s">
        <v>48</v>
      </c>
      <c r="B86" s="4" t="s">
        <v>1149</v>
      </c>
      <c r="C86" s="4" t="s">
        <v>4</v>
      </c>
      <c r="D86" s="4">
        <v>2020</v>
      </c>
      <c r="E86" s="26">
        <v>3</v>
      </c>
      <c r="F86" s="24" t="s">
        <v>50</v>
      </c>
      <c r="G86" s="6">
        <v>1</v>
      </c>
      <c r="H86" s="6">
        <v>1</v>
      </c>
      <c r="I86" s="9" t="s">
        <v>1312</v>
      </c>
      <c r="J86" s="9" t="s">
        <v>1196</v>
      </c>
      <c r="K86" s="9" t="s">
        <v>1197</v>
      </c>
      <c r="L86" s="6" t="s">
        <v>4139</v>
      </c>
      <c r="M86" s="6" t="s">
        <v>4140</v>
      </c>
      <c r="N86" s="7">
        <v>44005</v>
      </c>
      <c r="O86" s="33">
        <v>274561</v>
      </c>
      <c r="P86" s="34">
        <v>274561</v>
      </c>
      <c r="Q86" s="5">
        <f t="shared" ref="Q86:Q95" si="7">P86/R86</f>
        <v>0.16099979476353829</v>
      </c>
      <c r="R86" s="4">
        <f>SUMIFS(RAW!P:P, RAW!B:B, "PAID", RAW!E:E,3,RAW!C:C,"IOS")</f>
        <v>1705350</v>
      </c>
    </row>
    <row r="87" spans="1:18" x14ac:dyDescent="0.4">
      <c r="A87" s="4" t="s">
        <v>48</v>
      </c>
      <c r="B87" s="4" t="s">
        <v>1149</v>
      </c>
      <c r="C87" s="4" t="s">
        <v>4</v>
      </c>
      <c r="D87" s="4">
        <v>2020</v>
      </c>
      <c r="E87" s="26">
        <v>3</v>
      </c>
      <c r="F87" s="24" t="s">
        <v>50</v>
      </c>
      <c r="G87" s="6">
        <v>2</v>
      </c>
      <c r="H87" s="6">
        <v>-1</v>
      </c>
      <c r="I87" s="9" t="s">
        <v>365</v>
      </c>
      <c r="J87" s="9" t="s">
        <v>4146</v>
      </c>
      <c r="K87" s="9" t="s">
        <v>1216</v>
      </c>
      <c r="L87" s="6" t="s">
        <v>4147</v>
      </c>
      <c r="M87" s="6" t="s">
        <v>4148</v>
      </c>
      <c r="N87" s="7">
        <v>43887</v>
      </c>
      <c r="O87" s="33">
        <v>125702</v>
      </c>
      <c r="P87" s="34">
        <v>125702</v>
      </c>
      <c r="Q87" s="5">
        <f t="shared" si="7"/>
        <v>7.3710382033013749E-2</v>
      </c>
      <c r="R87" s="4">
        <f>SUMIFS(RAW!P:P, RAW!B:B, "PAID", RAW!E:E,3,RAW!C:C,"IOS")</f>
        <v>1705350</v>
      </c>
    </row>
    <row r="88" spans="1:18" x14ac:dyDescent="0.4">
      <c r="A88" s="4" t="s">
        <v>48</v>
      </c>
      <c r="B88" s="4" t="s">
        <v>1149</v>
      </c>
      <c r="C88" s="4" t="s">
        <v>4</v>
      </c>
      <c r="D88" s="4">
        <v>2020</v>
      </c>
      <c r="E88" s="26">
        <v>3</v>
      </c>
      <c r="F88" s="24" t="s">
        <v>50</v>
      </c>
      <c r="G88" s="6">
        <v>3</v>
      </c>
      <c r="H88" s="6">
        <v>5</v>
      </c>
      <c r="I88" s="9" t="s">
        <v>21</v>
      </c>
      <c r="J88" s="9" t="s">
        <v>4204</v>
      </c>
      <c r="K88" s="9" t="s">
        <v>4205</v>
      </c>
      <c r="L88" s="6" t="s">
        <v>4155</v>
      </c>
      <c r="M88" s="6" t="s">
        <v>4206</v>
      </c>
      <c r="N88" s="7">
        <v>44001</v>
      </c>
      <c r="O88" s="33">
        <v>101252</v>
      </c>
      <c r="P88" s="34">
        <v>101252</v>
      </c>
      <c r="Q88" s="5">
        <f t="shared" si="7"/>
        <v>5.9373149206907672E-2</v>
      </c>
      <c r="R88" s="4">
        <f>SUMIFS(RAW!P:P, RAW!B:B, "PAID", RAW!E:E,3,RAW!C:C,"IOS")</f>
        <v>1705350</v>
      </c>
    </row>
    <row r="89" spans="1:18" x14ac:dyDescent="0.4">
      <c r="A89" s="4" t="s">
        <v>48</v>
      </c>
      <c r="B89" s="4" t="s">
        <v>1149</v>
      </c>
      <c r="C89" s="4" t="s">
        <v>4</v>
      </c>
      <c r="D89" s="4">
        <v>2020</v>
      </c>
      <c r="E89" s="26">
        <v>3</v>
      </c>
      <c r="F89" s="24" t="s">
        <v>50</v>
      </c>
      <c r="G89" s="6">
        <v>4</v>
      </c>
      <c r="H89" s="6">
        <v>3</v>
      </c>
      <c r="I89" s="9" t="s">
        <v>16</v>
      </c>
      <c r="J89" s="9" t="s">
        <v>4157</v>
      </c>
      <c r="K89" s="9" t="s">
        <v>4158</v>
      </c>
      <c r="L89" s="6" t="s">
        <v>4144</v>
      </c>
      <c r="M89" s="6"/>
      <c r="N89" s="7">
        <v>43998</v>
      </c>
      <c r="O89" s="33">
        <v>91997</v>
      </c>
      <c r="P89" s="34">
        <v>91997</v>
      </c>
      <c r="Q89" s="5">
        <f t="shared" si="7"/>
        <v>5.3946110769050343E-2</v>
      </c>
      <c r="R89" s="4">
        <f>SUMIFS(RAW!P:P, RAW!B:B, "PAID", RAW!E:E,3,RAW!C:C,"IOS")</f>
        <v>1705350</v>
      </c>
    </row>
    <row r="90" spans="1:18" x14ac:dyDescent="0.4">
      <c r="A90" s="4" t="s">
        <v>48</v>
      </c>
      <c r="B90" s="4" t="s">
        <v>1149</v>
      </c>
      <c r="C90" s="4" t="s">
        <v>4</v>
      </c>
      <c r="D90" s="4">
        <v>2020</v>
      </c>
      <c r="E90" s="26">
        <v>3</v>
      </c>
      <c r="F90" s="24" t="s">
        <v>50</v>
      </c>
      <c r="G90" s="6">
        <v>5</v>
      </c>
      <c r="H90" s="6">
        <v>4</v>
      </c>
      <c r="I90" s="9" t="s">
        <v>178</v>
      </c>
      <c r="J90" s="9" t="s">
        <v>4177</v>
      </c>
      <c r="K90" s="9" t="s">
        <v>1334</v>
      </c>
      <c r="L90" s="6" t="s">
        <v>4178</v>
      </c>
      <c r="M90" s="6"/>
      <c r="N90" s="7">
        <v>43912</v>
      </c>
      <c r="O90" s="33">
        <v>57887</v>
      </c>
      <c r="P90" s="34">
        <v>57887</v>
      </c>
      <c r="Q90" s="5">
        <f t="shared" si="7"/>
        <v>3.3944351599378426E-2</v>
      </c>
      <c r="R90" s="4">
        <f>SUMIFS(RAW!P:P, RAW!B:B, "PAID", RAW!E:E,3,RAW!C:C,"IOS")</f>
        <v>1705350</v>
      </c>
    </row>
    <row r="91" spans="1:18" x14ac:dyDescent="0.4">
      <c r="A91" s="4" t="s">
        <v>48</v>
      </c>
      <c r="B91" s="4" t="s">
        <v>1149</v>
      </c>
      <c r="C91" s="4" t="s">
        <v>4</v>
      </c>
      <c r="D91" s="4">
        <v>2020</v>
      </c>
      <c r="E91" s="26">
        <v>3</v>
      </c>
      <c r="F91" s="24" t="s">
        <v>50</v>
      </c>
      <c r="G91" s="6">
        <v>6</v>
      </c>
      <c r="H91" s="6">
        <v>-3</v>
      </c>
      <c r="I91" s="9" t="s">
        <v>20</v>
      </c>
      <c r="J91" s="9" t="s">
        <v>4142</v>
      </c>
      <c r="K91" s="9" t="s">
        <v>4143</v>
      </c>
      <c r="L91" s="6" t="s">
        <v>4144</v>
      </c>
      <c r="M91" s="6"/>
      <c r="N91" s="7">
        <v>43750</v>
      </c>
      <c r="O91" s="33">
        <v>56456</v>
      </c>
      <c r="P91" s="34">
        <v>56456</v>
      </c>
      <c r="Q91" s="5">
        <f t="shared" si="7"/>
        <v>3.3105227665875044E-2</v>
      </c>
      <c r="R91" s="4">
        <f>SUMIFS(RAW!P:P, RAW!B:B, "PAID", RAW!E:E,3,RAW!C:C,"IOS")</f>
        <v>1705350</v>
      </c>
    </row>
    <row r="92" spans="1:18" x14ac:dyDescent="0.4">
      <c r="A92" s="4" t="s">
        <v>48</v>
      </c>
      <c r="B92" s="4" t="s">
        <v>1149</v>
      </c>
      <c r="C92" s="4" t="s">
        <v>4</v>
      </c>
      <c r="D92" s="4">
        <v>2020</v>
      </c>
      <c r="E92" s="26">
        <v>3</v>
      </c>
      <c r="F92" s="24" t="s">
        <v>50</v>
      </c>
      <c r="G92" s="6">
        <v>7</v>
      </c>
      <c r="H92" s="6">
        <v>-3</v>
      </c>
      <c r="I92" s="9" t="s">
        <v>20</v>
      </c>
      <c r="J92" s="9" t="s">
        <v>4150</v>
      </c>
      <c r="K92" s="9" t="s">
        <v>4143</v>
      </c>
      <c r="L92" s="6" t="s">
        <v>4144</v>
      </c>
      <c r="M92" s="6"/>
      <c r="N92" s="7">
        <v>43750</v>
      </c>
      <c r="O92" s="33">
        <v>49417</v>
      </c>
      <c r="P92" s="34">
        <v>49417</v>
      </c>
      <c r="Q92" s="5">
        <f t="shared" si="7"/>
        <v>2.8977629225672149E-2</v>
      </c>
      <c r="R92" s="4">
        <f>SUMIFS(RAW!P:P, RAW!B:B, "PAID", RAW!E:E,3,RAW!C:C,"IOS")</f>
        <v>1705350</v>
      </c>
    </row>
    <row r="93" spans="1:18" x14ac:dyDescent="0.4">
      <c r="A93" s="4" t="s">
        <v>48</v>
      </c>
      <c r="B93" s="4" t="s">
        <v>1149</v>
      </c>
      <c r="C93" s="4" t="s">
        <v>4</v>
      </c>
      <c r="D93" s="4">
        <v>2020</v>
      </c>
      <c r="E93" s="26">
        <v>3</v>
      </c>
      <c r="F93" s="24" t="s">
        <v>50</v>
      </c>
      <c r="G93" s="6">
        <v>8</v>
      </c>
      <c r="H93" s="6">
        <v>-3</v>
      </c>
      <c r="I93" s="9" t="s">
        <v>20</v>
      </c>
      <c r="J93" s="9" t="s">
        <v>1165</v>
      </c>
      <c r="K93" s="9" t="s">
        <v>4154</v>
      </c>
      <c r="L93" s="6" t="s">
        <v>4155</v>
      </c>
      <c r="M93" s="6"/>
      <c r="N93" s="7">
        <v>43982</v>
      </c>
      <c r="O93" s="33">
        <v>41340</v>
      </c>
      <c r="P93" s="34">
        <v>41340</v>
      </c>
      <c r="Q93" s="5">
        <f t="shared" si="7"/>
        <v>2.4241358078986718E-2</v>
      </c>
      <c r="R93" s="4">
        <f>SUMIFS(RAW!P:P, RAW!B:B, "PAID", RAW!E:E,3,RAW!C:C,"IOS")</f>
        <v>1705350</v>
      </c>
    </row>
    <row r="94" spans="1:18" x14ac:dyDescent="0.4">
      <c r="A94" s="4" t="s">
        <v>48</v>
      </c>
      <c r="B94" s="4" t="s">
        <v>1149</v>
      </c>
      <c r="C94" s="4" t="s">
        <v>4</v>
      </c>
      <c r="D94" s="4">
        <v>2020</v>
      </c>
      <c r="E94" s="26">
        <v>3</v>
      </c>
      <c r="F94" s="24" t="s">
        <v>50</v>
      </c>
      <c r="G94" s="6">
        <v>9</v>
      </c>
      <c r="H94" s="6">
        <v>44</v>
      </c>
      <c r="I94" s="9" t="s">
        <v>21</v>
      </c>
      <c r="J94" s="9" t="s">
        <v>4317</v>
      </c>
      <c r="K94" s="9" t="s">
        <v>4318</v>
      </c>
      <c r="L94" s="6" t="s">
        <v>4255</v>
      </c>
      <c r="M94" s="6" t="s">
        <v>4319</v>
      </c>
      <c r="N94" s="7">
        <v>44001</v>
      </c>
      <c r="O94" s="33">
        <v>40965</v>
      </c>
      <c r="P94" s="34">
        <v>40965</v>
      </c>
      <c r="Q94" s="5">
        <f t="shared" si="7"/>
        <v>2.402146186999736E-2</v>
      </c>
      <c r="R94" s="4">
        <f>SUMIFS(RAW!P:P, RAW!B:B, "PAID", RAW!E:E,3,RAW!C:C,"IOS")</f>
        <v>1705350</v>
      </c>
    </row>
    <row r="95" spans="1:18" x14ac:dyDescent="0.4">
      <c r="A95" s="4" t="s">
        <v>48</v>
      </c>
      <c r="B95" s="4" t="s">
        <v>1149</v>
      </c>
      <c r="C95" s="4" t="s">
        <v>4</v>
      </c>
      <c r="D95" s="4">
        <v>2020</v>
      </c>
      <c r="E95" s="26">
        <v>3</v>
      </c>
      <c r="F95" s="24" t="s">
        <v>50</v>
      </c>
      <c r="G95" s="6">
        <v>10</v>
      </c>
      <c r="H95" s="6">
        <v>1</v>
      </c>
      <c r="I95" s="9" t="s">
        <v>3664</v>
      </c>
      <c r="J95" s="9" t="s">
        <v>1298</v>
      </c>
      <c r="K95" s="9" t="s">
        <v>1299</v>
      </c>
      <c r="L95" s="6" t="s">
        <v>4255</v>
      </c>
      <c r="M95" s="6" t="s">
        <v>4161</v>
      </c>
      <c r="N95" s="7">
        <v>43899</v>
      </c>
      <c r="O95" s="33">
        <v>35087</v>
      </c>
      <c r="P95" s="34">
        <v>35087</v>
      </c>
      <c r="Q95" s="5">
        <f t="shared" si="7"/>
        <v>2.0574662092825519E-2</v>
      </c>
      <c r="R95" s="4">
        <f>SUMIFS(RAW!P:P, RAW!B:B, "PAID", RAW!E:E,3,RAW!C:C,"IOS")</f>
        <v>1705350</v>
      </c>
    </row>
    <row r="98" spans="1:18" x14ac:dyDescent="0.4">
      <c r="A98" s="4" t="s">
        <v>48</v>
      </c>
      <c r="B98" s="4" t="s">
        <v>1149</v>
      </c>
      <c r="C98" s="4" t="s">
        <v>4</v>
      </c>
      <c r="D98" s="4">
        <v>2020</v>
      </c>
      <c r="E98" s="26">
        <v>4</v>
      </c>
      <c r="F98" s="24" t="s">
        <v>50</v>
      </c>
      <c r="G98" s="6">
        <v>1</v>
      </c>
      <c r="H98" s="6" t="s">
        <v>62</v>
      </c>
      <c r="I98" s="9" t="s">
        <v>1312</v>
      </c>
      <c r="J98" s="9" t="s">
        <v>1196</v>
      </c>
      <c r="K98" s="9" t="s">
        <v>1197</v>
      </c>
      <c r="L98" s="6" t="s">
        <v>4139</v>
      </c>
      <c r="M98" s="6" t="s">
        <v>4140</v>
      </c>
      <c r="N98" s="7">
        <v>44005</v>
      </c>
      <c r="O98" s="33">
        <v>253809</v>
      </c>
      <c r="P98" s="34">
        <v>253809</v>
      </c>
      <c r="Q98" s="5">
        <f t="shared" ref="Q98:Q107" si="8">P98/R98</f>
        <v>0.14890350362565413</v>
      </c>
      <c r="R98" s="4">
        <f>SUMIFS(RAW!P:P, RAW!B:B, "PAID", RAW!E:E,4,RAW!C:C,"IOS")</f>
        <v>1704520</v>
      </c>
    </row>
    <row r="99" spans="1:18" x14ac:dyDescent="0.4">
      <c r="A99" s="4" t="s">
        <v>48</v>
      </c>
      <c r="B99" s="4" t="s">
        <v>1149</v>
      </c>
      <c r="C99" s="4" t="s">
        <v>4</v>
      </c>
      <c r="D99" s="4">
        <v>2020</v>
      </c>
      <c r="E99" s="26">
        <v>4</v>
      </c>
      <c r="F99" s="24" t="s">
        <v>50</v>
      </c>
      <c r="G99" s="6">
        <v>2</v>
      </c>
      <c r="H99" s="6">
        <v>2</v>
      </c>
      <c r="I99" s="9" t="s">
        <v>16</v>
      </c>
      <c r="J99" s="9" t="s">
        <v>4157</v>
      </c>
      <c r="K99" s="9" t="s">
        <v>4158</v>
      </c>
      <c r="L99" s="6" t="s">
        <v>4144</v>
      </c>
      <c r="M99" s="6"/>
      <c r="N99" s="7">
        <v>43998</v>
      </c>
      <c r="O99" s="33">
        <v>101448</v>
      </c>
      <c r="P99" s="34">
        <v>101448</v>
      </c>
      <c r="Q99" s="5">
        <f t="shared" si="8"/>
        <v>5.9517048787928566E-2</v>
      </c>
      <c r="R99" s="4">
        <f>SUMIFS(RAW!P:P, RAW!B:B, "PAID", RAW!E:E,4,RAW!C:C,"IOS")</f>
        <v>1704520</v>
      </c>
    </row>
    <row r="100" spans="1:18" x14ac:dyDescent="0.4">
      <c r="A100" s="4" t="s">
        <v>48</v>
      </c>
      <c r="B100" s="4" t="s">
        <v>1149</v>
      </c>
      <c r="C100" s="4" t="s">
        <v>4</v>
      </c>
      <c r="D100" s="4">
        <v>2020</v>
      </c>
      <c r="E100" s="26">
        <v>4</v>
      </c>
      <c r="F100" s="24" t="s">
        <v>50</v>
      </c>
      <c r="G100" s="6">
        <v>3</v>
      </c>
      <c r="H100" s="6" t="s">
        <v>62</v>
      </c>
      <c r="I100" s="9" t="s">
        <v>21</v>
      </c>
      <c r="J100" s="9" t="s">
        <v>4204</v>
      </c>
      <c r="K100" s="9" t="s">
        <v>4205</v>
      </c>
      <c r="L100" s="6" t="s">
        <v>4155</v>
      </c>
      <c r="M100" s="6" t="s">
        <v>4206</v>
      </c>
      <c r="N100" s="7">
        <v>44001</v>
      </c>
      <c r="O100" s="33">
        <v>98774</v>
      </c>
      <c r="P100" s="34">
        <v>98774</v>
      </c>
      <c r="Q100" s="5">
        <f t="shared" si="8"/>
        <v>5.7948278694295169E-2</v>
      </c>
      <c r="R100" s="4">
        <f>SUMIFS(RAW!P:P, RAW!B:B, "PAID", RAW!E:E,4,RAW!C:C,"IOS")</f>
        <v>1704520</v>
      </c>
    </row>
    <row r="101" spans="1:18" x14ac:dyDescent="0.4">
      <c r="A101" s="4" t="s">
        <v>48</v>
      </c>
      <c r="B101" s="4" t="s">
        <v>1149</v>
      </c>
      <c r="C101" s="4" t="s">
        <v>4</v>
      </c>
      <c r="D101" s="4">
        <v>2020</v>
      </c>
      <c r="E101" s="26">
        <v>4</v>
      </c>
      <c r="F101" s="24" t="s">
        <v>50</v>
      </c>
      <c r="G101" s="6">
        <v>4</v>
      </c>
      <c r="H101" s="6">
        <v>1</v>
      </c>
      <c r="I101" s="9" t="s">
        <v>178</v>
      </c>
      <c r="J101" s="9" t="s">
        <v>4177</v>
      </c>
      <c r="K101" s="9" t="s">
        <v>1334</v>
      </c>
      <c r="L101" s="6" t="s">
        <v>4178</v>
      </c>
      <c r="M101" s="6"/>
      <c r="N101" s="7">
        <v>43912</v>
      </c>
      <c r="O101" s="33">
        <v>65394</v>
      </c>
      <c r="P101" s="34">
        <v>65394</v>
      </c>
      <c r="Q101" s="5">
        <f t="shared" si="8"/>
        <v>3.8365052918123574E-2</v>
      </c>
      <c r="R101" s="4">
        <f>SUMIFS(RAW!P:P, RAW!B:B, "PAID", RAW!E:E,4,RAW!C:C,"IOS")</f>
        <v>1704520</v>
      </c>
    </row>
    <row r="102" spans="1:18" x14ac:dyDescent="0.4">
      <c r="A102" s="4" t="s">
        <v>48</v>
      </c>
      <c r="B102" s="4" t="s">
        <v>1149</v>
      </c>
      <c r="C102" s="4" t="s">
        <v>4</v>
      </c>
      <c r="D102" s="4">
        <v>2020</v>
      </c>
      <c r="E102" s="26">
        <v>4</v>
      </c>
      <c r="F102" s="24" t="s">
        <v>50</v>
      </c>
      <c r="G102" s="6">
        <v>5</v>
      </c>
      <c r="H102" s="6">
        <v>3</v>
      </c>
      <c r="I102" s="9" t="s">
        <v>20</v>
      </c>
      <c r="J102" s="9" t="s">
        <v>1165</v>
      </c>
      <c r="K102" s="9" t="s">
        <v>4154</v>
      </c>
      <c r="L102" s="6" t="s">
        <v>4155</v>
      </c>
      <c r="M102" s="6"/>
      <c r="N102" s="7">
        <v>43982</v>
      </c>
      <c r="O102" s="33">
        <v>62757</v>
      </c>
      <c r="P102" s="34">
        <v>62757</v>
      </c>
      <c r="Q102" s="5">
        <f t="shared" si="8"/>
        <v>3.6817989815314575E-2</v>
      </c>
      <c r="R102" s="4">
        <f>SUMIFS(RAW!P:P, RAW!B:B, "PAID", RAW!E:E,4,RAW!C:C,"IOS")</f>
        <v>1704520</v>
      </c>
    </row>
    <row r="103" spans="1:18" x14ac:dyDescent="0.4">
      <c r="A103" s="4" t="s">
        <v>48</v>
      </c>
      <c r="B103" s="4" t="s">
        <v>1149</v>
      </c>
      <c r="C103" s="4" t="s">
        <v>4</v>
      </c>
      <c r="D103" s="4">
        <v>2020</v>
      </c>
      <c r="E103" s="26">
        <v>4</v>
      </c>
      <c r="F103" s="24" t="s">
        <v>50</v>
      </c>
      <c r="G103" s="6">
        <v>6</v>
      </c>
      <c r="H103" s="6">
        <v>34</v>
      </c>
      <c r="I103" s="9" t="s">
        <v>1312</v>
      </c>
      <c r="J103" s="9" t="s">
        <v>4211</v>
      </c>
      <c r="K103" s="9" t="s">
        <v>4212</v>
      </c>
      <c r="L103" s="6" t="s">
        <v>4144</v>
      </c>
      <c r="M103" s="6" t="s">
        <v>4213</v>
      </c>
      <c r="N103" s="7">
        <v>43982</v>
      </c>
      <c r="O103" s="33">
        <v>61100</v>
      </c>
      <c r="P103" s="34">
        <v>61100</v>
      </c>
      <c r="Q103" s="5">
        <f t="shared" si="8"/>
        <v>3.5845868631638231E-2</v>
      </c>
      <c r="R103" s="4">
        <f>SUMIFS(RAW!P:P, RAW!B:B, "PAID", RAW!E:E,4,RAW!C:C,"IOS")</f>
        <v>1704520</v>
      </c>
    </row>
    <row r="104" spans="1:18" x14ac:dyDescent="0.4">
      <c r="A104" s="4" t="s">
        <v>48</v>
      </c>
      <c r="B104" s="4" t="s">
        <v>1149</v>
      </c>
      <c r="C104" s="4" t="s">
        <v>4</v>
      </c>
      <c r="D104" s="4">
        <v>2020</v>
      </c>
      <c r="E104" s="26">
        <v>4</v>
      </c>
      <c r="F104" s="24" t="s">
        <v>50</v>
      </c>
      <c r="G104" s="6">
        <v>7</v>
      </c>
      <c r="H104" s="6">
        <v>-1</v>
      </c>
      <c r="I104" s="9" t="s">
        <v>20</v>
      </c>
      <c r="J104" s="9" t="s">
        <v>4142</v>
      </c>
      <c r="K104" s="9" t="s">
        <v>4143</v>
      </c>
      <c r="L104" s="6" t="s">
        <v>4144</v>
      </c>
      <c r="M104" s="6"/>
      <c r="N104" s="7">
        <v>43750</v>
      </c>
      <c r="O104" s="33">
        <v>58371</v>
      </c>
      <c r="P104" s="34">
        <v>58371</v>
      </c>
      <c r="Q104" s="5">
        <f t="shared" si="8"/>
        <v>3.4244831389482082E-2</v>
      </c>
      <c r="R104" s="4">
        <f>SUMIFS(RAW!P:P, RAW!B:B, "PAID", RAW!E:E,4,RAW!C:C,"IOS")</f>
        <v>1704520</v>
      </c>
    </row>
    <row r="105" spans="1:18" x14ac:dyDescent="0.4">
      <c r="A105" s="4" t="s">
        <v>48</v>
      </c>
      <c r="B105" s="4" t="s">
        <v>1149</v>
      </c>
      <c r="C105" s="4" t="s">
        <v>4</v>
      </c>
      <c r="D105" s="4">
        <v>2020</v>
      </c>
      <c r="E105" s="26">
        <v>4</v>
      </c>
      <c r="F105" s="24" t="s">
        <v>50</v>
      </c>
      <c r="G105" s="6">
        <v>8</v>
      </c>
      <c r="H105" s="6">
        <v>130</v>
      </c>
      <c r="I105" s="9" t="s">
        <v>1312</v>
      </c>
      <c r="J105" s="9" t="s">
        <v>1560</v>
      </c>
      <c r="K105" s="9" t="s">
        <v>4343</v>
      </c>
      <c r="L105" s="6" t="s">
        <v>4347</v>
      </c>
      <c r="M105" s="6"/>
      <c r="N105" s="7">
        <v>43921</v>
      </c>
      <c r="O105" s="33">
        <v>51623</v>
      </c>
      <c r="P105" s="34">
        <v>51623</v>
      </c>
      <c r="Q105" s="5">
        <f t="shared" si="8"/>
        <v>3.0285945603454344E-2</v>
      </c>
      <c r="R105" s="4">
        <f>SUMIFS(RAW!P:P, RAW!B:B, "PAID", RAW!E:E,4,RAW!C:C,"IOS")</f>
        <v>1704520</v>
      </c>
    </row>
    <row r="106" spans="1:18" x14ac:dyDescent="0.4">
      <c r="A106" s="4" t="s">
        <v>48</v>
      </c>
      <c r="B106" s="4" t="s">
        <v>1149</v>
      </c>
      <c r="C106" s="4" t="s">
        <v>4</v>
      </c>
      <c r="D106" s="4">
        <v>2020</v>
      </c>
      <c r="E106" s="26">
        <v>4</v>
      </c>
      <c r="F106" s="24" t="s">
        <v>50</v>
      </c>
      <c r="G106" s="6">
        <v>9</v>
      </c>
      <c r="H106" s="6">
        <v>-2</v>
      </c>
      <c r="I106" s="9" t="s">
        <v>20</v>
      </c>
      <c r="J106" s="9" t="s">
        <v>4150</v>
      </c>
      <c r="K106" s="9" t="s">
        <v>4143</v>
      </c>
      <c r="L106" s="6" t="s">
        <v>4144</v>
      </c>
      <c r="M106" s="6"/>
      <c r="N106" s="7">
        <v>43750</v>
      </c>
      <c r="O106" s="33">
        <v>43676</v>
      </c>
      <c r="P106" s="34">
        <v>43676</v>
      </c>
      <c r="Q106" s="5">
        <f t="shared" si="8"/>
        <v>2.5623635979630629E-2</v>
      </c>
      <c r="R106" s="4">
        <f>SUMIFS(RAW!P:P, RAW!B:B, "PAID", RAW!E:E,4,RAW!C:C,"IOS")</f>
        <v>1704520</v>
      </c>
    </row>
    <row r="107" spans="1:18" x14ac:dyDescent="0.4">
      <c r="A107" s="4" t="s">
        <v>48</v>
      </c>
      <c r="B107" s="4" t="s">
        <v>1149</v>
      </c>
      <c r="C107" s="4" t="s">
        <v>4</v>
      </c>
      <c r="D107" s="4">
        <v>2020</v>
      </c>
      <c r="E107" s="26">
        <v>4</v>
      </c>
      <c r="F107" s="24" t="s">
        <v>50</v>
      </c>
      <c r="G107" s="6">
        <v>10</v>
      </c>
      <c r="H107" s="6">
        <v>2</v>
      </c>
      <c r="I107" s="9" t="s">
        <v>21</v>
      </c>
      <c r="J107" s="9" t="s">
        <v>4183</v>
      </c>
      <c r="K107" s="9" t="s">
        <v>4184</v>
      </c>
      <c r="L107" s="6" t="s">
        <v>4178</v>
      </c>
      <c r="M107" s="6"/>
      <c r="N107" s="7">
        <v>43999</v>
      </c>
      <c r="O107" s="33">
        <v>38891</v>
      </c>
      <c r="P107" s="34">
        <v>38891</v>
      </c>
      <c r="Q107" s="5">
        <f t="shared" si="8"/>
        <v>2.2816394058151269E-2</v>
      </c>
      <c r="R107" s="4">
        <f>SUMIFS(RAW!P:P, RAW!B:B, "PAID", RAW!E:E,4,RAW!C:C,"IOS")</f>
        <v>1704520</v>
      </c>
    </row>
    <row r="110" spans="1:18" x14ac:dyDescent="0.4">
      <c r="A110" s="4" t="s">
        <v>48</v>
      </c>
      <c r="B110" s="4" t="s">
        <v>1149</v>
      </c>
      <c r="C110" s="4" t="s">
        <v>4</v>
      </c>
      <c r="D110" s="4">
        <v>2020</v>
      </c>
      <c r="E110" s="26">
        <v>5</v>
      </c>
      <c r="F110" s="24" t="s">
        <v>50</v>
      </c>
      <c r="G110" s="6">
        <v>1</v>
      </c>
      <c r="H110" s="6">
        <v>27</v>
      </c>
      <c r="I110" s="9" t="s">
        <v>16</v>
      </c>
      <c r="J110" s="9" t="s">
        <v>4918</v>
      </c>
      <c r="K110" s="9" t="s">
        <v>4550</v>
      </c>
      <c r="L110" s="6" t="s">
        <v>4144</v>
      </c>
      <c r="M110" s="6"/>
      <c r="N110" s="7">
        <v>44010</v>
      </c>
      <c r="O110" s="33">
        <v>232870</v>
      </c>
      <c r="P110" s="34">
        <v>232870</v>
      </c>
      <c r="Q110" s="5">
        <f t="shared" ref="Q110:Q119" si="9">P110/R110</f>
        <v>0.13230047268430142</v>
      </c>
      <c r="R110" s="4">
        <f>SUMIFS(RAW!P:P, RAW!B:B, "PAID", RAW!E:E,5,RAW!C:C,"IOS")</f>
        <v>1760160</v>
      </c>
    </row>
    <row r="111" spans="1:18" x14ac:dyDescent="0.4">
      <c r="A111" s="4" t="s">
        <v>48</v>
      </c>
      <c r="B111" s="4" t="s">
        <v>1149</v>
      </c>
      <c r="C111" s="4" t="s">
        <v>4</v>
      </c>
      <c r="D111" s="4">
        <v>2020</v>
      </c>
      <c r="E111" s="26">
        <v>5</v>
      </c>
      <c r="F111" s="24" t="s">
        <v>50</v>
      </c>
      <c r="G111" s="6">
        <v>2</v>
      </c>
      <c r="H111" s="6">
        <v>-1</v>
      </c>
      <c r="I111" s="9" t="s">
        <v>1312</v>
      </c>
      <c r="J111" s="9" t="s">
        <v>1196</v>
      </c>
      <c r="K111" s="9" t="s">
        <v>1197</v>
      </c>
      <c r="L111" s="6" t="s">
        <v>4139</v>
      </c>
      <c r="M111" s="6" t="s">
        <v>4140</v>
      </c>
      <c r="N111" s="7">
        <v>44005</v>
      </c>
      <c r="O111" s="33">
        <v>178991</v>
      </c>
      <c r="P111" s="34">
        <v>178991</v>
      </c>
      <c r="Q111" s="5">
        <f t="shared" si="9"/>
        <v>0.10169018725570403</v>
      </c>
      <c r="R111" s="4">
        <f>SUMIFS(RAW!P:P, RAW!B:B, "PAID", RAW!E:E,5,RAW!C:C,"IOS")</f>
        <v>1760160</v>
      </c>
    </row>
    <row r="112" spans="1:18" x14ac:dyDescent="0.4">
      <c r="A112" s="4" t="s">
        <v>48</v>
      </c>
      <c r="B112" s="4" t="s">
        <v>1149</v>
      </c>
      <c r="C112" s="4" t="s">
        <v>4</v>
      </c>
      <c r="D112" s="4">
        <v>2020</v>
      </c>
      <c r="E112" s="26">
        <v>5</v>
      </c>
      <c r="F112" s="24" t="s">
        <v>50</v>
      </c>
      <c r="G112" s="6">
        <v>3</v>
      </c>
      <c r="H112" s="6">
        <v>-1</v>
      </c>
      <c r="I112" s="9" t="s">
        <v>16</v>
      </c>
      <c r="J112" s="9" t="s">
        <v>4157</v>
      </c>
      <c r="K112" s="9" t="s">
        <v>4158</v>
      </c>
      <c r="L112" s="6" t="s">
        <v>4144</v>
      </c>
      <c r="M112" s="6"/>
      <c r="N112" s="7">
        <v>43998</v>
      </c>
      <c r="O112" s="33">
        <v>79320</v>
      </c>
      <c r="P112" s="34">
        <v>79320</v>
      </c>
      <c r="Q112" s="5">
        <f t="shared" si="9"/>
        <v>4.5064085083174256E-2</v>
      </c>
      <c r="R112" s="4">
        <f>SUMIFS(RAW!P:P, RAW!B:B, "PAID", RAW!E:E,5,RAW!C:C,"IOS")</f>
        <v>1760160</v>
      </c>
    </row>
    <row r="113" spans="1:18" x14ac:dyDescent="0.4">
      <c r="A113" s="4" t="s">
        <v>48</v>
      </c>
      <c r="B113" s="4" t="s">
        <v>1149</v>
      </c>
      <c r="C113" s="4" t="s">
        <v>4</v>
      </c>
      <c r="D113" s="4">
        <v>2020</v>
      </c>
      <c r="E113" s="26">
        <v>5</v>
      </c>
      <c r="F113" s="24" t="s">
        <v>50</v>
      </c>
      <c r="G113" s="6">
        <v>4</v>
      </c>
      <c r="H113" s="6" t="s">
        <v>81</v>
      </c>
      <c r="I113" s="9" t="s">
        <v>1312</v>
      </c>
      <c r="J113" s="9" t="s">
        <v>4987</v>
      </c>
      <c r="K113" s="9" t="s">
        <v>4455</v>
      </c>
      <c r="L113" s="6" t="s">
        <v>4152</v>
      </c>
      <c r="M113" s="6"/>
      <c r="N113" s="7">
        <v>44007</v>
      </c>
      <c r="O113" s="33">
        <v>58838</v>
      </c>
      <c r="P113" s="34">
        <v>58838</v>
      </c>
      <c r="Q113" s="5">
        <f t="shared" si="9"/>
        <v>3.3427642941550768E-2</v>
      </c>
      <c r="R113" s="4">
        <f>SUMIFS(RAW!P:P, RAW!B:B, "PAID", RAW!E:E,5,RAW!C:C,"IOS")</f>
        <v>1760160</v>
      </c>
    </row>
    <row r="114" spans="1:18" x14ac:dyDescent="0.4">
      <c r="A114" s="4" t="s">
        <v>48</v>
      </c>
      <c r="B114" s="4" t="s">
        <v>1149</v>
      </c>
      <c r="C114" s="4" t="s">
        <v>4</v>
      </c>
      <c r="D114" s="4">
        <v>2020</v>
      </c>
      <c r="E114" s="26">
        <v>5</v>
      </c>
      <c r="F114" s="24" t="s">
        <v>50</v>
      </c>
      <c r="G114" s="6">
        <v>5</v>
      </c>
      <c r="H114" s="6" t="s">
        <v>81</v>
      </c>
      <c r="I114" s="9" t="s">
        <v>3149</v>
      </c>
      <c r="J114" s="9" t="s">
        <v>4989</v>
      </c>
      <c r="K114" s="9" t="s">
        <v>4990</v>
      </c>
      <c r="L114" s="6" t="s">
        <v>4147</v>
      </c>
      <c r="M114" s="6"/>
      <c r="N114" s="7">
        <v>44005</v>
      </c>
      <c r="O114" s="33">
        <v>54502</v>
      </c>
      <c r="P114" s="34">
        <v>54502</v>
      </c>
      <c r="Q114" s="5">
        <f t="shared" si="9"/>
        <v>3.0964230524497774E-2</v>
      </c>
      <c r="R114" s="4">
        <f>SUMIFS(RAW!P:P, RAW!B:B, "PAID", RAW!E:E,5,RAW!C:C,"IOS")</f>
        <v>1760160</v>
      </c>
    </row>
    <row r="115" spans="1:18" x14ac:dyDescent="0.4">
      <c r="A115" s="4" t="s">
        <v>48</v>
      </c>
      <c r="B115" s="4" t="s">
        <v>1149</v>
      </c>
      <c r="C115" s="4" t="s">
        <v>4</v>
      </c>
      <c r="D115" s="4">
        <v>2020</v>
      </c>
      <c r="E115" s="26">
        <v>5</v>
      </c>
      <c r="F115" s="24" t="s">
        <v>50</v>
      </c>
      <c r="G115" s="6">
        <v>6</v>
      </c>
      <c r="H115" s="6">
        <v>12</v>
      </c>
      <c r="I115" s="9" t="s">
        <v>20</v>
      </c>
      <c r="J115" s="9" t="s">
        <v>1179</v>
      </c>
      <c r="K115" s="9" t="s">
        <v>4154</v>
      </c>
      <c r="L115" s="6" t="s">
        <v>4155</v>
      </c>
      <c r="M115" s="6"/>
      <c r="N115" s="7">
        <v>43986</v>
      </c>
      <c r="O115" s="33">
        <v>53637</v>
      </c>
      <c r="P115" s="34">
        <v>53637</v>
      </c>
      <c r="Q115" s="5">
        <f t="shared" si="9"/>
        <v>3.0472797927461139E-2</v>
      </c>
      <c r="R115" s="4">
        <f>SUMIFS(RAW!P:P, RAW!B:B, "PAID", RAW!E:E,5,RAW!C:C,"IOS")</f>
        <v>1760160</v>
      </c>
    </row>
    <row r="116" spans="1:18" x14ac:dyDescent="0.4">
      <c r="A116" s="4" t="s">
        <v>48</v>
      </c>
      <c r="B116" s="4" t="s">
        <v>1149</v>
      </c>
      <c r="C116" s="4" t="s">
        <v>4</v>
      </c>
      <c r="D116" s="4">
        <v>2020</v>
      </c>
      <c r="E116" s="26">
        <v>5</v>
      </c>
      <c r="F116" s="24" t="s">
        <v>50</v>
      </c>
      <c r="G116" s="6">
        <v>7</v>
      </c>
      <c r="H116" s="6">
        <v>-4</v>
      </c>
      <c r="I116" s="9" t="s">
        <v>21</v>
      </c>
      <c r="J116" s="9" t="s">
        <v>4204</v>
      </c>
      <c r="K116" s="9" t="s">
        <v>4205</v>
      </c>
      <c r="L116" s="6" t="s">
        <v>4155</v>
      </c>
      <c r="M116" s="6" t="s">
        <v>4206</v>
      </c>
      <c r="N116" s="7">
        <v>44001</v>
      </c>
      <c r="O116" s="33">
        <v>53094</v>
      </c>
      <c r="P116" s="34">
        <v>53094</v>
      </c>
      <c r="Q116" s="5">
        <f t="shared" si="9"/>
        <v>3.0164303245159532E-2</v>
      </c>
      <c r="R116" s="4">
        <f>SUMIFS(RAW!P:P, RAW!B:B, "PAID", RAW!E:E,5,RAW!C:C,"IOS")</f>
        <v>1760160</v>
      </c>
    </row>
    <row r="117" spans="1:18" x14ac:dyDescent="0.4">
      <c r="A117" s="4" t="s">
        <v>48</v>
      </c>
      <c r="B117" s="4" t="s">
        <v>1149</v>
      </c>
      <c r="C117" s="4" t="s">
        <v>4</v>
      </c>
      <c r="D117" s="4">
        <v>2020</v>
      </c>
      <c r="E117" s="26">
        <v>5</v>
      </c>
      <c r="F117" s="24" t="s">
        <v>50</v>
      </c>
      <c r="G117" s="6">
        <v>8</v>
      </c>
      <c r="H117" s="6">
        <v>-1</v>
      </c>
      <c r="I117" s="9" t="s">
        <v>20</v>
      </c>
      <c r="J117" s="9" t="s">
        <v>4142</v>
      </c>
      <c r="K117" s="9" t="s">
        <v>4143</v>
      </c>
      <c r="L117" s="6" t="s">
        <v>4144</v>
      </c>
      <c r="M117" s="6"/>
      <c r="N117" s="7">
        <v>43750</v>
      </c>
      <c r="O117" s="33">
        <v>48043</v>
      </c>
      <c r="P117" s="34">
        <v>48043</v>
      </c>
      <c r="Q117" s="5">
        <f t="shared" si="9"/>
        <v>2.7294677756567586E-2</v>
      </c>
      <c r="R117" s="4">
        <f>SUMIFS(RAW!P:P, RAW!B:B, "PAID", RAW!E:E,5,RAW!C:C,"IOS")</f>
        <v>1760160</v>
      </c>
    </row>
    <row r="118" spans="1:18" x14ac:dyDescent="0.4">
      <c r="A118" s="4" t="s">
        <v>48</v>
      </c>
      <c r="B118" s="4" t="s">
        <v>1149</v>
      </c>
      <c r="C118" s="4" t="s">
        <v>4</v>
      </c>
      <c r="D118" s="4">
        <v>2020</v>
      </c>
      <c r="E118" s="26">
        <v>5</v>
      </c>
      <c r="F118" s="24" t="s">
        <v>50</v>
      </c>
      <c r="G118" s="6">
        <v>9</v>
      </c>
      <c r="H118" s="6">
        <v>231</v>
      </c>
      <c r="I118" s="9" t="s">
        <v>178</v>
      </c>
      <c r="J118" s="9" t="s">
        <v>4992</v>
      </c>
      <c r="K118" s="9" t="s">
        <v>4993</v>
      </c>
      <c r="L118" s="6" t="s">
        <v>4171</v>
      </c>
      <c r="M118" s="6" t="s">
        <v>4994</v>
      </c>
      <c r="N118" s="7">
        <v>43973</v>
      </c>
      <c r="O118" s="33">
        <v>47603</v>
      </c>
      <c r="P118" s="34">
        <v>47603</v>
      </c>
      <c r="Q118" s="5">
        <f t="shared" si="9"/>
        <v>2.7044700481774386E-2</v>
      </c>
      <c r="R118" s="4">
        <f>SUMIFS(RAW!P:P, RAW!B:B, "PAID", RAW!E:E,5,RAW!C:C,"IOS")</f>
        <v>1760160</v>
      </c>
    </row>
    <row r="119" spans="1:18" x14ac:dyDescent="0.4">
      <c r="A119" s="4" t="s">
        <v>48</v>
      </c>
      <c r="B119" s="4" t="s">
        <v>1149</v>
      </c>
      <c r="C119" s="4" t="s">
        <v>4</v>
      </c>
      <c r="D119" s="4">
        <v>2020</v>
      </c>
      <c r="E119" s="26">
        <v>5</v>
      </c>
      <c r="F119" s="24" t="s">
        <v>50</v>
      </c>
      <c r="G119" s="6">
        <v>10</v>
      </c>
      <c r="H119" s="6">
        <v>-5</v>
      </c>
      <c r="I119" s="9" t="s">
        <v>20</v>
      </c>
      <c r="J119" s="9" t="s">
        <v>1165</v>
      </c>
      <c r="K119" s="9" t="s">
        <v>4154</v>
      </c>
      <c r="L119" s="6" t="s">
        <v>4155</v>
      </c>
      <c r="M119" s="6"/>
      <c r="N119" s="7">
        <v>43982</v>
      </c>
      <c r="O119" s="33">
        <v>43137</v>
      </c>
      <c r="P119" s="34">
        <v>43137</v>
      </c>
      <c r="Q119" s="5">
        <f t="shared" si="9"/>
        <v>2.4507431142623399E-2</v>
      </c>
      <c r="R119" s="4">
        <f>SUMIFS(RAW!P:P, RAW!B:B, "PAID", RAW!E:E,5,RAW!C:C,"IOS")</f>
        <v>1760160</v>
      </c>
    </row>
    <row r="122" spans="1:18" x14ac:dyDescent="0.4">
      <c r="A122" s="4" t="s">
        <v>48</v>
      </c>
      <c r="B122" s="4" t="s">
        <v>2124</v>
      </c>
      <c r="C122" s="4" t="s">
        <v>4</v>
      </c>
      <c r="D122" s="4">
        <v>2020</v>
      </c>
      <c r="E122" s="26">
        <v>1</v>
      </c>
      <c r="F122" s="24" t="s">
        <v>50</v>
      </c>
      <c r="G122" s="6">
        <v>1</v>
      </c>
      <c r="H122" s="6" t="s">
        <v>62</v>
      </c>
      <c r="I122" s="9" t="s">
        <v>317</v>
      </c>
      <c r="J122" s="9" t="s">
        <v>2170</v>
      </c>
      <c r="K122" s="9" t="s">
        <v>2171</v>
      </c>
      <c r="L122" s="6">
        <v>0</v>
      </c>
      <c r="M122" s="6" t="s">
        <v>5054</v>
      </c>
      <c r="N122" s="7">
        <v>43794</v>
      </c>
      <c r="O122" s="33">
        <v>270894</v>
      </c>
      <c r="P122" s="34">
        <v>270894</v>
      </c>
      <c r="Q122" s="5">
        <f t="shared" ref="Q122:Q131" si="10">P122/R122</f>
        <v>0.14883590601537841</v>
      </c>
      <c r="R122" s="4">
        <f>SUMIFS(RAW!P:P, RAW!B:B, "GROSS", RAW!E:E,1,RAW!C:C,"IOS")</f>
        <v>1820085</v>
      </c>
    </row>
    <row r="123" spans="1:18" x14ac:dyDescent="0.4">
      <c r="A123" s="4" t="s">
        <v>48</v>
      </c>
      <c r="B123" s="4" t="s">
        <v>2124</v>
      </c>
      <c r="C123" s="4" t="s">
        <v>4</v>
      </c>
      <c r="D123" s="4">
        <v>2020</v>
      </c>
      <c r="E123" s="26">
        <v>1</v>
      </c>
      <c r="F123" s="24" t="s">
        <v>50</v>
      </c>
      <c r="G123" s="6">
        <v>2</v>
      </c>
      <c r="H123" s="6">
        <v>4</v>
      </c>
      <c r="I123" s="9" t="s">
        <v>3664</v>
      </c>
      <c r="J123" s="9" t="s">
        <v>2310</v>
      </c>
      <c r="K123" s="9" t="s">
        <v>2283</v>
      </c>
      <c r="L123" s="6">
        <v>0</v>
      </c>
      <c r="M123" s="6" t="s">
        <v>5056</v>
      </c>
      <c r="N123" s="7">
        <v>43313</v>
      </c>
      <c r="O123" s="33">
        <v>116015</v>
      </c>
      <c r="P123" s="34">
        <v>116015</v>
      </c>
      <c r="Q123" s="5">
        <f t="shared" si="10"/>
        <v>6.3741528554985064E-2</v>
      </c>
      <c r="R123" s="4">
        <f>SUMIFS(RAW!P:P, RAW!B:B, "GROSS", RAW!E:E,1,RAW!C:C,"IOS")</f>
        <v>1820085</v>
      </c>
    </row>
    <row r="124" spans="1:18" x14ac:dyDescent="0.4">
      <c r="A124" s="4" t="s">
        <v>48</v>
      </c>
      <c r="B124" s="4" t="s">
        <v>2124</v>
      </c>
      <c r="C124" s="4" t="s">
        <v>4</v>
      </c>
      <c r="D124" s="4">
        <v>2020</v>
      </c>
      <c r="E124" s="26">
        <v>1</v>
      </c>
      <c r="F124" s="24" t="s">
        <v>50</v>
      </c>
      <c r="G124" s="6">
        <v>3</v>
      </c>
      <c r="H124" s="6" t="s">
        <v>62</v>
      </c>
      <c r="I124" s="9" t="s">
        <v>178</v>
      </c>
      <c r="J124" s="9" t="s">
        <v>2210</v>
      </c>
      <c r="K124" s="9" t="s">
        <v>2171</v>
      </c>
      <c r="L124" s="6">
        <v>0</v>
      </c>
      <c r="M124" s="6" t="s">
        <v>5058</v>
      </c>
      <c r="N124" s="7">
        <v>43736</v>
      </c>
      <c r="O124" s="33">
        <v>114989</v>
      </c>
      <c r="P124" s="34">
        <v>114989</v>
      </c>
      <c r="Q124" s="5">
        <f t="shared" si="10"/>
        <v>6.3177818618361234E-2</v>
      </c>
      <c r="R124" s="4">
        <f>SUMIFS(RAW!P:P, RAW!B:B, "GROSS", RAW!E:E,1,RAW!C:C,"IOS")</f>
        <v>1820085</v>
      </c>
    </row>
    <row r="125" spans="1:18" x14ac:dyDescent="0.4">
      <c r="A125" s="4" t="s">
        <v>48</v>
      </c>
      <c r="B125" s="4" t="s">
        <v>2124</v>
      </c>
      <c r="C125" s="4" t="s">
        <v>4</v>
      </c>
      <c r="D125" s="4">
        <v>2020</v>
      </c>
      <c r="E125" s="26">
        <v>1</v>
      </c>
      <c r="F125" s="24" t="s">
        <v>50</v>
      </c>
      <c r="G125" s="6">
        <v>4</v>
      </c>
      <c r="H125" s="6" t="s">
        <v>62</v>
      </c>
      <c r="I125" s="9" t="s">
        <v>3156</v>
      </c>
      <c r="J125" s="9" t="s">
        <v>74</v>
      </c>
      <c r="K125" s="9" t="s">
        <v>128</v>
      </c>
      <c r="L125" s="6">
        <v>0</v>
      </c>
      <c r="M125" s="6" t="s">
        <v>3157</v>
      </c>
      <c r="N125" s="7">
        <v>44005</v>
      </c>
      <c r="O125" s="33">
        <v>93743</v>
      </c>
      <c r="P125" s="34">
        <v>93743</v>
      </c>
      <c r="Q125" s="5">
        <f t="shared" si="10"/>
        <v>5.150473741610969E-2</v>
      </c>
      <c r="R125" s="4">
        <f>SUMIFS(RAW!P:P, RAW!B:B, "GROSS", RAW!E:E,1,RAW!C:C,"IOS")</f>
        <v>1820085</v>
      </c>
    </row>
    <row r="126" spans="1:18" x14ac:dyDescent="0.4">
      <c r="A126" s="4" t="s">
        <v>48</v>
      </c>
      <c r="B126" s="4" t="s">
        <v>2124</v>
      </c>
      <c r="C126" s="4" t="s">
        <v>4</v>
      </c>
      <c r="D126" s="4">
        <v>2020</v>
      </c>
      <c r="E126" s="26">
        <v>1</v>
      </c>
      <c r="F126" s="24" t="s">
        <v>50</v>
      </c>
      <c r="G126" s="6">
        <v>5</v>
      </c>
      <c r="H126" s="6">
        <v>-3</v>
      </c>
      <c r="I126" s="9" t="s">
        <v>178</v>
      </c>
      <c r="J126" s="9" t="s">
        <v>2268</v>
      </c>
      <c r="K126" s="9" t="s">
        <v>3614</v>
      </c>
      <c r="L126" s="6">
        <v>0</v>
      </c>
      <c r="M126" s="6" t="s">
        <v>5060</v>
      </c>
      <c r="N126" s="7">
        <v>43739</v>
      </c>
      <c r="O126" s="33">
        <v>91379</v>
      </c>
      <c r="P126" s="34">
        <v>91379</v>
      </c>
      <c r="Q126" s="5">
        <f t="shared" si="10"/>
        <v>5.0205896977338973E-2</v>
      </c>
      <c r="R126" s="4">
        <f>SUMIFS(RAW!P:P, RAW!B:B, "GROSS", RAW!E:E,1,RAW!C:C,"IOS")</f>
        <v>1820085</v>
      </c>
    </row>
    <row r="127" spans="1:18" x14ac:dyDescent="0.4">
      <c r="A127" s="4" t="s">
        <v>48</v>
      </c>
      <c r="B127" s="4" t="s">
        <v>2124</v>
      </c>
      <c r="C127" s="4" t="s">
        <v>4</v>
      </c>
      <c r="D127" s="4">
        <v>2020</v>
      </c>
      <c r="E127" s="26">
        <v>1</v>
      </c>
      <c r="F127" s="24" t="s">
        <v>50</v>
      </c>
      <c r="G127" s="6">
        <v>6</v>
      </c>
      <c r="H127" s="6">
        <v>-1</v>
      </c>
      <c r="I127" s="9" t="s">
        <v>20</v>
      </c>
      <c r="J127" s="9" t="s">
        <v>345</v>
      </c>
      <c r="K127" s="9" t="s">
        <v>125</v>
      </c>
      <c r="L127" s="6">
        <v>0</v>
      </c>
      <c r="M127" s="6" t="s">
        <v>3144</v>
      </c>
      <c r="N127" s="7">
        <v>44005</v>
      </c>
      <c r="O127" s="33">
        <v>63511</v>
      </c>
      <c r="P127" s="34">
        <v>63511</v>
      </c>
      <c r="Q127" s="5">
        <f t="shared" si="10"/>
        <v>3.489452415683883E-2</v>
      </c>
      <c r="R127" s="4">
        <f>SUMIFS(RAW!P:P, RAW!B:B, "GROSS", RAW!E:E,1,RAW!C:C,"IOS")</f>
        <v>1820085</v>
      </c>
    </row>
    <row r="128" spans="1:18" x14ac:dyDescent="0.4">
      <c r="A128" s="4" t="s">
        <v>48</v>
      </c>
      <c r="B128" s="4" t="s">
        <v>2124</v>
      </c>
      <c r="C128" s="4" t="s">
        <v>4</v>
      </c>
      <c r="D128" s="4">
        <v>2020</v>
      </c>
      <c r="E128" s="26">
        <v>1</v>
      </c>
      <c r="F128" s="24" t="s">
        <v>50</v>
      </c>
      <c r="G128" s="6">
        <v>7</v>
      </c>
      <c r="H128" s="6">
        <v>2</v>
      </c>
      <c r="I128" s="9" t="s">
        <v>10</v>
      </c>
      <c r="J128" s="9" t="s">
        <v>3162</v>
      </c>
      <c r="K128" s="9" t="s">
        <v>229</v>
      </c>
      <c r="L128" s="6">
        <v>0</v>
      </c>
      <c r="M128" s="6" t="s">
        <v>3163</v>
      </c>
      <c r="N128" s="7">
        <v>43948</v>
      </c>
      <c r="O128" s="33">
        <v>46675</v>
      </c>
      <c r="P128" s="34">
        <v>46675</v>
      </c>
      <c r="Q128" s="5">
        <f t="shared" si="10"/>
        <v>2.5644406717268697E-2</v>
      </c>
      <c r="R128" s="4">
        <f>SUMIFS(RAW!P:P, RAW!B:B, "GROSS", RAW!E:E,1,RAW!C:C,"IOS")</f>
        <v>1820085</v>
      </c>
    </row>
    <row r="129" spans="1:18" x14ac:dyDescent="0.4">
      <c r="A129" s="4" t="s">
        <v>48</v>
      </c>
      <c r="B129" s="4" t="s">
        <v>2124</v>
      </c>
      <c r="C129" s="4" t="s">
        <v>4</v>
      </c>
      <c r="D129" s="4">
        <v>2020</v>
      </c>
      <c r="E129" s="26">
        <v>1</v>
      </c>
      <c r="F129" s="24" t="s">
        <v>50</v>
      </c>
      <c r="G129" s="6">
        <v>8</v>
      </c>
      <c r="H129" s="6" t="s">
        <v>62</v>
      </c>
      <c r="I129" s="9" t="s">
        <v>10</v>
      </c>
      <c r="J129" s="9" t="s">
        <v>390</v>
      </c>
      <c r="K129" s="9" t="s">
        <v>187</v>
      </c>
      <c r="L129" s="6">
        <v>0</v>
      </c>
      <c r="M129" s="6" t="s">
        <v>3236</v>
      </c>
      <c r="N129" s="7">
        <v>43976</v>
      </c>
      <c r="O129" s="33">
        <v>46102</v>
      </c>
      <c r="P129" s="34">
        <v>46102</v>
      </c>
      <c r="Q129" s="5">
        <f t="shared" si="10"/>
        <v>2.5329586255586966E-2</v>
      </c>
      <c r="R129" s="4">
        <f>SUMIFS(RAW!P:P, RAW!B:B, "GROSS", RAW!E:E,1,RAW!C:C,"IOS")</f>
        <v>1820085</v>
      </c>
    </row>
    <row r="130" spans="1:18" x14ac:dyDescent="0.4">
      <c r="A130" s="4" t="s">
        <v>48</v>
      </c>
      <c r="B130" s="4" t="s">
        <v>2124</v>
      </c>
      <c r="C130" s="4" t="s">
        <v>4</v>
      </c>
      <c r="D130" s="4">
        <v>2020</v>
      </c>
      <c r="E130" s="26">
        <v>1</v>
      </c>
      <c r="F130" s="24" t="s">
        <v>50</v>
      </c>
      <c r="G130" s="6">
        <v>9</v>
      </c>
      <c r="H130" s="6">
        <v>-2</v>
      </c>
      <c r="I130" s="9" t="s">
        <v>178</v>
      </c>
      <c r="J130" s="9" t="s">
        <v>2282</v>
      </c>
      <c r="K130" s="9" t="s">
        <v>2283</v>
      </c>
      <c r="L130" s="6">
        <v>0</v>
      </c>
      <c r="M130" s="6" t="s">
        <v>5062</v>
      </c>
      <c r="N130" s="7">
        <v>43775</v>
      </c>
      <c r="O130" s="33">
        <v>36375</v>
      </c>
      <c r="P130" s="34">
        <v>36375</v>
      </c>
      <c r="Q130" s="5">
        <f t="shared" si="10"/>
        <v>1.9985330355450432E-2</v>
      </c>
      <c r="R130" s="4">
        <f>SUMIFS(RAW!P:P, RAW!B:B, "GROSS", RAW!E:E,1,RAW!C:C,"IOS")</f>
        <v>1820085</v>
      </c>
    </row>
    <row r="131" spans="1:18" x14ac:dyDescent="0.4">
      <c r="A131" s="4" t="s">
        <v>48</v>
      </c>
      <c r="B131" s="4" t="s">
        <v>2124</v>
      </c>
      <c r="C131" s="4" t="s">
        <v>4</v>
      </c>
      <c r="D131" s="4">
        <v>2020</v>
      </c>
      <c r="E131" s="26">
        <v>1</v>
      </c>
      <c r="F131" s="24" t="s">
        <v>50</v>
      </c>
      <c r="G131" s="6">
        <v>10</v>
      </c>
      <c r="H131" s="6">
        <v>6</v>
      </c>
      <c r="I131" s="9" t="s">
        <v>178</v>
      </c>
      <c r="J131" s="9" t="s">
        <v>2312</v>
      </c>
      <c r="K131" s="9" t="s">
        <v>2283</v>
      </c>
      <c r="L131" s="6">
        <v>0</v>
      </c>
      <c r="M131" s="6" t="s">
        <v>5064</v>
      </c>
      <c r="N131" s="7">
        <v>42656</v>
      </c>
      <c r="O131" s="33">
        <v>35483</v>
      </c>
      <c r="P131" s="34">
        <v>35483</v>
      </c>
      <c r="Q131" s="5">
        <f t="shared" si="10"/>
        <v>1.9495243354019181E-2</v>
      </c>
      <c r="R131" s="4">
        <f>SUMIFS(RAW!P:P, RAW!B:B, "GROSS", RAW!E:E,1,RAW!C:C,"IOS")</f>
        <v>1820085</v>
      </c>
    </row>
    <row r="134" spans="1:18" x14ac:dyDescent="0.4">
      <c r="A134" s="4" t="s">
        <v>48</v>
      </c>
      <c r="B134" s="4" t="s">
        <v>2124</v>
      </c>
      <c r="C134" s="4" t="s">
        <v>4</v>
      </c>
      <c r="D134" s="4">
        <v>2020</v>
      </c>
      <c r="E134" s="26">
        <v>2</v>
      </c>
      <c r="F134" s="24" t="s">
        <v>50</v>
      </c>
      <c r="G134" s="6">
        <v>1</v>
      </c>
      <c r="H134" s="6" t="s">
        <v>62</v>
      </c>
      <c r="I134" s="9" t="s">
        <v>317</v>
      </c>
      <c r="J134" s="9" t="s">
        <v>2170</v>
      </c>
      <c r="K134" s="9" t="s">
        <v>2171</v>
      </c>
      <c r="L134" s="6">
        <v>0</v>
      </c>
      <c r="M134" s="6" t="s">
        <v>5054</v>
      </c>
      <c r="N134" s="7">
        <v>43794</v>
      </c>
      <c r="O134" s="33">
        <v>221874</v>
      </c>
      <c r="P134" s="34">
        <v>221874</v>
      </c>
      <c r="Q134" s="5">
        <f t="shared" ref="Q134:Q143" si="11">P134/R134</f>
        <v>0.12991330681284555</v>
      </c>
      <c r="R134" s="4">
        <f>SUMIFS(RAW!P:P, RAW!B:B, "GROSS", RAW!E:E,2,RAW!C:C,"IOS")</f>
        <v>1707862</v>
      </c>
    </row>
    <row r="135" spans="1:18" x14ac:dyDescent="0.4">
      <c r="A135" s="4" t="s">
        <v>48</v>
      </c>
      <c r="B135" s="4" t="s">
        <v>2124</v>
      </c>
      <c r="C135" s="4" t="s">
        <v>4</v>
      </c>
      <c r="D135" s="4">
        <v>2020</v>
      </c>
      <c r="E135" s="26">
        <v>2</v>
      </c>
      <c r="F135" s="24" t="s">
        <v>50</v>
      </c>
      <c r="G135" s="6">
        <v>2</v>
      </c>
      <c r="H135" s="6">
        <v>1</v>
      </c>
      <c r="I135" s="9" t="s">
        <v>178</v>
      </c>
      <c r="J135" s="9" t="s">
        <v>2210</v>
      </c>
      <c r="K135" s="9" t="s">
        <v>2171</v>
      </c>
      <c r="L135" s="6">
        <v>0</v>
      </c>
      <c r="M135" s="6" t="s">
        <v>5058</v>
      </c>
      <c r="N135" s="7">
        <v>43736</v>
      </c>
      <c r="O135" s="33">
        <v>124364</v>
      </c>
      <c r="P135" s="34">
        <v>124364</v>
      </c>
      <c r="Q135" s="5">
        <f t="shared" si="11"/>
        <v>7.2818529834377713E-2</v>
      </c>
      <c r="R135" s="4">
        <f>SUMIFS(RAW!P:P, RAW!B:B, "GROSS", RAW!E:E,2,RAW!C:C,"IOS")</f>
        <v>1707862</v>
      </c>
    </row>
    <row r="136" spans="1:18" x14ac:dyDescent="0.4">
      <c r="A136" s="4" t="s">
        <v>48</v>
      </c>
      <c r="B136" s="4" t="s">
        <v>2124</v>
      </c>
      <c r="C136" s="4" t="s">
        <v>4</v>
      </c>
      <c r="D136" s="4">
        <v>2020</v>
      </c>
      <c r="E136" s="26">
        <v>2</v>
      </c>
      <c r="F136" s="24" t="s">
        <v>50</v>
      </c>
      <c r="G136" s="6">
        <v>3</v>
      </c>
      <c r="H136" s="6">
        <v>2</v>
      </c>
      <c r="I136" s="9" t="s">
        <v>178</v>
      </c>
      <c r="J136" s="9" t="s">
        <v>2268</v>
      </c>
      <c r="K136" s="9" t="s">
        <v>3614</v>
      </c>
      <c r="L136" s="6">
        <v>0</v>
      </c>
      <c r="M136" s="6" t="s">
        <v>5060</v>
      </c>
      <c r="N136" s="7">
        <v>43739</v>
      </c>
      <c r="O136" s="33">
        <v>101834</v>
      </c>
      <c r="P136" s="34">
        <v>101834</v>
      </c>
      <c r="Q136" s="5">
        <f t="shared" si="11"/>
        <v>5.9626597465134767E-2</v>
      </c>
      <c r="R136" s="4">
        <f>SUMIFS(RAW!P:P, RAW!B:B, "GROSS", RAW!E:E,2,RAW!C:C,"IOS")</f>
        <v>1707862</v>
      </c>
    </row>
    <row r="137" spans="1:18" x14ac:dyDescent="0.4">
      <c r="A137" s="4" t="s">
        <v>48</v>
      </c>
      <c r="B137" s="4" t="s">
        <v>2124</v>
      </c>
      <c r="C137" s="4" t="s">
        <v>4</v>
      </c>
      <c r="D137" s="4">
        <v>2020</v>
      </c>
      <c r="E137" s="26">
        <v>2</v>
      </c>
      <c r="F137" s="24" t="s">
        <v>50</v>
      </c>
      <c r="G137" s="6">
        <v>4</v>
      </c>
      <c r="H137" s="6" t="s">
        <v>62</v>
      </c>
      <c r="I137" s="9" t="s">
        <v>3156</v>
      </c>
      <c r="J137" s="9" t="s">
        <v>74</v>
      </c>
      <c r="K137" s="9" t="s">
        <v>128</v>
      </c>
      <c r="L137" s="6">
        <v>0</v>
      </c>
      <c r="M137" s="6" t="s">
        <v>3157</v>
      </c>
      <c r="N137" s="7">
        <v>44005</v>
      </c>
      <c r="O137" s="33">
        <v>82952</v>
      </c>
      <c r="P137" s="34">
        <v>82952</v>
      </c>
      <c r="Q137" s="5">
        <f t="shared" si="11"/>
        <v>4.857066905874128E-2</v>
      </c>
      <c r="R137" s="4">
        <f>SUMIFS(RAW!P:P, RAW!B:B, "GROSS", RAW!E:E,2,RAW!C:C,"IOS")</f>
        <v>1707862</v>
      </c>
    </row>
    <row r="138" spans="1:18" x14ac:dyDescent="0.4">
      <c r="A138" s="4" t="s">
        <v>48</v>
      </c>
      <c r="B138" s="4" t="s">
        <v>2124</v>
      </c>
      <c r="C138" s="4" t="s">
        <v>4</v>
      </c>
      <c r="D138" s="4">
        <v>2020</v>
      </c>
      <c r="E138" s="26">
        <v>2</v>
      </c>
      <c r="F138" s="24" t="s">
        <v>50</v>
      </c>
      <c r="G138" s="6">
        <v>5</v>
      </c>
      <c r="H138" s="6" t="s">
        <v>81</v>
      </c>
      <c r="I138" s="9" t="s">
        <v>365</v>
      </c>
      <c r="J138" s="9" t="s">
        <v>3613</v>
      </c>
      <c r="K138" s="9" t="s">
        <v>3614</v>
      </c>
      <c r="L138" s="6">
        <v>0</v>
      </c>
      <c r="M138" s="6"/>
      <c r="N138" s="7">
        <v>43872</v>
      </c>
      <c r="O138" s="33">
        <v>66546</v>
      </c>
      <c r="P138" s="34">
        <v>66546</v>
      </c>
      <c r="Q138" s="5">
        <f t="shared" si="11"/>
        <v>3.896450649993969E-2</v>
      </c>
      <c r="R138" s="4">
        <f>SUMIFS(RAW!P:P, RAW!B:B, "GROSS", RAW!E:E,2,RAW!C:C,"IOS")</f>
        <v>1707862</v>
      </c>
    </row>
    <row r="139" spans="1:18" x14ac:dyDescent="0.4">
      <c r="A139" s="4" t="s">
        <v>48</v>
      </c>
      <c r="B139" s="4" t="s">
        <v>2124</v>
      </c>
      <c r="C139" s="4" t="s">
        <v>4</v>
      </c>
      <c r="D139" s="4">
        <v>2020</v>
      </c>
      <c r="E139" s="26">
        <v>2</v>
      </c>
      <c r="F139" s="24" t="s">
        <v>50</v>
      </c>
      <c r="G139" s="6">
        <v>6</v>
      </c>
      <c r="H139" s="6">
        <v>-4</v>
      </c>
      <c r="I139" s="9" t="s">
        <v>3664</v>
      </c>
      <c r="J139" s="9" t="s">
        <v>2310</v>
      </c>
      <c r="K139" s="9" t="s">
        <v>2283</v>
      </c>
      <c r="L139" s="6">
        <v>0</v>
      </c>
      <c r="M139" s="6" t="s">
        <v>5056</v>
      </c>
      <c r="N139" s="7">
        <v>43313</v>
      </c>
      <c r="O139" s="33">
        <v>64629</v>
      </c>
      <c r="P139" s="34">
        <v>64629</v>
      </c>
      <c r="Q139" s="5">
        <f t="shared" si="11"/>
        <v>3.7842050470119952E-2</v>
      </c>
      <c r="R139" s="4">
        <f>SUMIFS(RAW!P:P, RAW!B:B, "GROSS", RAW!E:E,2,RAW!C:C,"IOS")</f>
        <v>1707862</v>
      </c>
    </row>
    <row r="140" spans="1:18" x14ac:dyDescent="0.4">
      <c r="A140" s="4" t="s">
        <v>48</v>
      </c>
      <c r="B140" s="4" t="s">
        <v>2124</v>
      </c>
      <c r="C140" s="4" t="s">
        <v>4</v>
      </c>
      <c r="D140" s="4">
        <v>2020</v>
      </c>
      <c r="E140" s="26">
        <v>2</v>
      </c>
      <c r="F140" s="24" t="s">
        <v>50</v>
      </c>
      <c r="G140" s="6">
        <v>7</v>
      </c>
      <c r="H140" s="6">
        <v>-1</v>
      </c>
      <c r="I140" s="9" t="s">
        <v>20</v>
      </c>
      <c r="J140" s="9" t="s">
        <v>345</v>
      </c>
      <c r="K140" s="9" t="s">
        <v>125</v>
      </c>
      <c r="L140" s="6">
        <v>0</v>
      </c>
      <c r="M140" s="6" t="s">
        <v>3144</v>
      </c>
      <c r="N140" s="7">
        <v>44005</v>
      </c>
      <c r="O140" s="33">
        <v>60292</v>
      </c>
      <c r="P140" s="34">
        <v>60292</v>
      </c>
      <c r="Q140" s="5">
        <f t="shared" si="11"/>
        <v>3.5302618127225738E-2</v>
      </c>
      <c r="R140" s="4">
        <f>SUMIFS(RAW!P:P, RAW!B:B, "GROSS", RAW!E:E,2,RAW!C:C,"IOS")</f>
        <v>1707862</v>
      </c>
    </row>
    <row r="141" spans="1:18" x14ac:dyDescent="0.4">
      <c r="A141" s="4" t="s">
        <v>48</v>
      </c>
      <c r="B141" s="4" t="s">
        <v>2124</v>
      </c>
      <c r="C141" s="4" t="s">
        <v>4</v>
      </c>
      <c r="D141" s="4">
        <v>2020</v>
      </c>
      <c r="E141" s="26">
        <v>2</v>
      </c>
      <c r="F141" s="24" t="s">
        <v>50</v>
      </c>
      <c r="G141" s="6">
        <v>8</v>
      </c>
      <c r="H141" s="6">
        <v>-1</v>
      </c>
      <c r="I141" s="9" t="s">
        <v>10</v>
      </c>
      <c r="J141" s="9" t="s">
        <v>3162</v>
      </c>
      <c r="K141" s="9" t="s">
        <v>229</v>
      </c>
      <c r="L141" s="6">
        <v>0</v>
      </c>
      <c r="M141" s="6" t="s">
        <v>3163</v>
      </c>
      <c r="N141" s="7">
        <v>43948</v>
      </c>
      <c r="O141" s="33">
        <v>40854</v>
      </c>
      <c r="P141" s="34">
        <v>40854</v>
      </c>
      <c r="Q141" s="5">
        <f t="shared" si="11"/>
        <v>2.3921136485266375E-2</v>
      </c>
      <c r="R141" s="4">
        <f>SUMIFS(RAW!P:P, RAW!B:B, "GROSS", RAW!E:E,2,RAW!C:C,"IOS")</f>
        <v>1707862</v>
      </c>
    </row>
    <row r="142" spans="1:18" x14ac:dyDescent="0.4">
      <c r="A142" s="4" t="s">
        <v>48</v>
      </c>
      <c r="B142" s="4" t="s">
        <v>2124</v>
      </c>
      <c r="C142" s="4" t="s">
        <v>4</v>
      </c>
      <c r="D142" s="4">
        <v>2020</v>
      </c>
      <c r="E142" s="26">
        <v>2</v>
      </c>
      <c r="F142" s="24" t="s">
        <v>50</v>
      </c>
      <c r="G142" s="6">
        <v>9</v>
      </c>
      <c r="H142" s="6" t="s">
        <v>62</v>
      </c>
      <c r="I142" s="9" t="s">
        <v>178</v>
      </c>
      <c r="J142" s="9" t="s">
        <v>2282</v>
      </c>
      <c r="K142" s="9" t="s">
        <v>2283</v>
      </c>
      <c r="L142" s="6">
        <v>0</v>
      </c>
      <c r="M142" s="6" t="s">
        <v>5062</v>
      </c>
      <c r="N142" s="7">
        <v>43775</v>
      </c>
      <c r="O142" s="33">
        <v>38016</v>
      </c>
      <c r="P142" s="34">
        <v>38016</v>
      </c>
      <c r="Q142" s="5">
        <f t="shared" si="11"/>
        <v>2.2259409718115398E-2</v>
      </c>
      <c r="R142" s="4">
        <f>SUMIFS(RAW!P:P, RAW!B:B, "GROSS", RAW!E:E,2,RAW!C:C,"IOS")</f>
        <v>1707862</v>
      </c>
    </row>
    <row r="143" spans="1:18" x14ac:dyDescent="0.4">
      <c r="A143" s="4" t="s">
        <v>48</v>
      </c>
      <c r="B143" s="4" t="s">
        <v>2124</v>
      </c>
      <c r="C143" s="4" t="s">
        <v>4</v>
      </c>
      <c r="D143" s="4">
        <v>2020</v>
      </c>
      <c r="E143" s="26">
        <v>2</v>
      </c>
      <c r="F143" s="24" t="s">
        <v>50</v>
      </c>
      <c r="G143" s="6">
        <v>10</v>
      </c>
      <c r="H143" s="6">
        <v>14</v>
      </c>
      <c r="I143" s="9" t="s">
        <v>13</v>
      </c>
      <c r="J143" s="9" t="s">
        <v>3448</v>
      </c>
      <c r="K143" s="10">
        <v>1.1100000000000001</v>
      </c>
      <c r="L143" s="6">
        <v>0</v>
      </c>
      <c r="M143" s="6" t="s">
        <v>3449</v>
      </c>
      <c r="N143" s="7">
        <v>44004</v>
      </c>
      <c r="O143" s="33">
        <v>35461</v>
      </c>
      <c r="P143" s="34">
        <v>35461</v>
      </c>
      <c r="Q143" s="5">
        <f t="shared" si="11"/>
        <v>2.0763387205757843E-2</v>
      </c>
      <c r="R143" s="4">
        <f>SUMIFS(RAW!P:P, RAW!B:B, "GROSS", RAW!E:E,2,RAW!C:C,"IOS")</f>
        <v>1707862</v>
      </c>
    </row>
    <row r="146" spans="1:18" x14ac:dyDescent="0.4">
      <c r="A146" s="4" t="s">
        <v>48</v>
      </c>
      <c r="B146" s="4" t="s">
        <v>2124</v>
      </c>
      <c r="C146" s="4" t="s">
        <v>4</v>
      </c>
      <c r="D146" s="4">
        <v>2020</v>
      </c>
      <c r="E146" s="26">
        <v>3</v>
      </c>
      <c r="F146" s="24" t="s">
        <v>50</v>
      </c>
      <c r="G146" s="6">
        <v>1</v>
      </c>
      <c r="H146" s="6">
        <v>4</v>
      </c>
      <c r="I146" s="9" t="s">
        <v>365</v>
      </c>
      <c r="J146" s="9" t="s">
        <v>3613</v>
      </c>
      <c r="K146" s="9" t="s">
        <v>3614</v>
      </c>
      <c r="L146" s="6">
        <v>0</v>
      </c>
      <c r="M146" s="6"/>
      <c r="N146" s="7">
        <v>43872</v>
      </c>
      <c r="O146" s="33">
        <v>266025</v>
      </c>
      <c r="P146" s="34">
        <v>266025</v>
      </c>
      <c r="Q146" s="5">
        <f t="shared" ref="Q146:Q155" si="12">P146/R146</f>
        <v>0.15089687281439898</v>
      </c>
      <c r="R146" s="4">
        <f>SUMIFS(RAW!P:P, RAW!B:B, "GROSS", RAW!E:E,3,RAW!C:C,"IOS")</f>
        <v>1762959</v>
      </c>
    </row>
    <row r="147" spans="1:18" x14ac:dyDescent="0.4">
      <c r="A147" s="4" t="s">
        <v>48</v>
      </c>
      <c r="B147" s="4" t="s">
        <v>2124</v>
      </c>
      <c r="C147" s="4" t="s">
        <v>4</v>
      </c>
      <c r="D147" s="4">
        <v>2020</v>
      </c>
      <c r="E147" s="26">
        <v>3</v>
      </c>
      <c r="F147" s="24" t="s">
        <v>50</v>
      </c>
      <c r="G147" s="6">
        <v>2</v>
      </c>
      <c r="H147" s="6">
        <v>-1</v>
      </c>
      <c r="I147" s="9" t="s">
        <v>317</v>
      </c>
      <c r="J147" s="9" t="s">
        <v>2170</v>
      </c>
      <c r="K147" s="9" t="s">
        <v>2171</v>
      </c>
      <c r="L147" s="6">
        <v>0</v>
      </c>
      <c r="M147" s="6" t="s">
        <v>5054</v>
      </c>
      <c r="N147" s="7">
        <v>43794</v>
      </c>
      <c r="O147" s="33">
        <v>105468</v>
      </c>
      <c r="P147" s="34">
        <v>105468</v>
      </c>
      <c r="Q147" s="5">
        <f t="shared" si="12"/>
        <v>5.9824420193549596E-2</v>
      </c>
      <c r="R147" s="4">
        <f>SUMIFS(RAW!P:P, RAW!B:B, "GROSS", RAW!E:E,3,RAW!C:C,"IOS")</f>
        <v>1762959</v>
      </c>
    </row>
    <row r="148" spans="1:18" x14ac:dyDescent="0.4">
      <c r="A148" s="4" t="s">
        <v>48</v>
      </c>
      <c r="B148" s="4" t="s">
        <v>2124</v>
      </c>
      <c r="C148" s="4" t="s">
        <v>4</v>
      </c>
      <c r="D148" s="4">
        <v>2020</v>
      </c>
      <c r="E148" s="26">
        <v>3</v>
      </c>
      <c r="F148" s="24" t="s">
        <v>50</v>
      </c>
      <c r="G148" s="6">
        <v>3</v>
      </c>
      <c r="H148" s="6">
        <v>-1</v>
      </c>
      <c r="I148" s="9" t="s">
        <v>178</v>
      </c>
      <c r="J148" s="9" t="s">
        <v>2210</v>
      </c>
      <c r="K148" s="9" t="s">
        <v>2171</v>
      </c>
      <c r="L148" s="6">
        <v>0</v>
      </c>
      <c r="M148" s="6" t="s">
        <v>5058</v>
      </c>
      <c r="N148" s="7">
        <v>43736</v>
      </c>
      <c r="O148" s="33">
        <v>100705</v>
      </c>
      <c r="P148" s="34">
        <v>100705</v>
      </c>
      <c r="Q148" s="5">
        <f t="shared" si="12"/>
        <v>5.7122712439710739E-2</v>
      </c>
      <c r="R148" s="4">
        <f>SUMIFS(RAW!P:P, RAW!B:B, "GROSS", RAW!E:E,3,RAW!C:C,"IOS")</f>
        <v>1762959</v>
      </c>
    </row>
    <row r="149" spans="1:18" x14ac:dyDescent="0.4">
      <c r="A149" s="4" t="s">
        <v>48</v>
      </c>
      <c r="B149" s="4" t="s">
        <v>2124</v>
      </c>
      <c r="C149" s="4" t="s">
        <v>4</v>
      </c>
      <c r="D149" s="4">
        <v>2020</v>
      </c>
      <c r="E149" s="26">
        <v>3</v>
      </c>
      <c r="F149" s="24" t="s">
        <v>50</v>
      </c>
      <c r="G149" s="6">
        <v>4</v>
      </c>
      <c r="H149" s="6" t="s">
        <v>62</v>
      </c>
      <c r="I149" s="9" t="s">
        <v>3156</v>
      </c>
      <c r="J149" s="9" t="s">
        <v>74</v>
      </c>
      <c r="K149" s="9" t="s">
        <v>128</v>
      </c>
      <c r="L149" s="6">
        <v>0</v>
      </c>
      <c r="M149" s="6" t="s">
        <v>3157</v>
      </c>
      <c r="N149" s="7">
        <v>44005</v>
      </c>
      <c r="O149" s="33">
        <v>67272</v>
      </c>
      <c r="P149" s="34">
        <v>67272</v>
      </c>
      <c r="Q149" s="5">
        <f t="shared" si="12"/>
        <v>3.8158573171582548E-2</v>
      </c>
      <c r="R149" s="4">
        <f>SUMIFS(RAW!P:P, RAW!B:B, "GROSS", RAW!E:E,3,RAW!C:C,"IOS")</f>
        <v>1762959</v>
      </c>
    </row>
    <row r="150" spans="1:18" x14ac:dyDescent="0.4">
      <c r="A150" s="4" t="s">
        <v>48</v>
      </c>
      <c r="B150" s="4" t="s">
        <v>2124</v>
      </c>
      <c r="C150" s="4" t="s">
        <v>4</v>
      </c>
      <c r="D150" s="4">
        <v>2020</v>
      </c>
      <c r="E150" s="26">
        <v>3</v>
      </c>
      <c r="F150" s="24" t="s">
        <v>50</v>
      </c>
      <c r="G150" s="6">
        <v>5</v>
      </c>
      <c r="H150" s="6">
        <v>2</v>
      </c>
      <c r="I150" s="9" t="s">
        <v>20</v>
      </c>
      <c r="J150" s="9" t="s">
        <v>345</v>
      </c>
      <c r="K150" s="9" t="s">
        <v>125</v>
      </c>
      <c r="L150" s="6">
        <v>0</v>
      </c>
      <c r="M150" s="6" t="s">
        <v>3144</v>
      </c>
      <c r="N150" s="7">
        <v>44005</v>
      </c>
      <c r="O150" s="33">
        <v>64270</v>
      </c>
      <c r="P150" s="34">
        <v>64270</v>
      </c>
      <c r="Q150" s="5">
        <f t="shared" si="12"/>
        <v>3.6455754217766832E-2</v>
      </c>
      <c r="R150" s="4">
        <f>SUMIFS(RAW!P:P, RAW!B:B, "GROSS", RAW!E:E,3,RAW!C:C,"IOS")</f>
        <v>1762959</v>
      </c>
    </row>
    <row r="151" spans="1:18" x14ac:dyDescent="0.4">
      <c r="A151" s="4" t="s">
        <v>48</v>
      </c>
      <c r="B151" s="4" t="s">
        <v>2124</v>
      </c>
      <c r="C151" s="4" t="s">
        <v>4</v>
      </c>
      <c r="D151" s="4">
        <v>2020</v>
      </c>
      <c r="E151" s="26">
        <v>3</v>
      </c>
      <c r="F151" s="24" t="s">
        <v>50</v>
      </c>
      <c r="G151" s="6">
        <v>6</v>
      </c>
      <c r="H151" s="6" t="s">
        <v>81</v>
      </c>
      <c r="I151" s="9" t="s">
        <v>15</v>
      </c>
      <c r="J151" s="9" t="s">
        <v>5602</v>
      </c>
      <c r="K151" s="9" t="s">
        <v>3559</v>
      </c>
      <c r="L151" s="6">
        <v>0</v>
      </c>
      <c r="M151" s="6"/>
      <c r="N151" s="7">
        <v>43900</v>
      </c>
      <c r="O151" s="33">
        <v>62687</v>
      </c>
      <c r="P151" s="34">
        <v>62687</v>
      </c>
      <c r="Q151" s="5">
        <f t="shared" si="12"/>
        <v>3.5557832031261082E-2</v>
      </c>
      <c r="R151" s="4">
        <f>SUMIFS(RAW!P:P, RAW!B:B, "GROSS", RAW!E:E,3,RAW!C:C,"IOS")</f>
        <v>1762959</v>
      </c>
    </row>
    <row r="152" spans="1:18" x14ac:dyDescent="0.4">
      <c r="A152" s="4" t="s">
        <v>48</v>
      </c>
      <c r="B152" s="4" t="s">
        <v>2124</v>
      </c>
      <c r="C152" s="4" t="s">
        <v>4</v>
      </c>
      <c r="D152" s="4">
        <v>2020</v>
      </c>
      <c r="E152" s="26">
        <v>3</v>
      </c>
      <c r="F152" s="24" t="s">
        <v>50</v>
      </c>
      <c r="G152" s="6">
        <v>7</v>
      </c>
      <c r="H152" s="6">
        <v>-4</v>
      </c>
      <c r="I152" s="9" t="s">
        <v>178</v>
      </c>
      <c r="J152" s="9" t="s">
        <v>2268</v>
      </c>
      <c r="K152" s="9" t="s">
        <v>3614</v>
      </c>
      <c r="L152" s="6">
        <v>0</v>
      </c>
      <c r="M152" s="6" t="s">
        <v>5060</v>
      </c>
      <c r="N152" s="7">
        <v>43739</v>
      </c>
      <c r="O152" s="33">
        <v>60091</v>
      </c>
      <c r="P152" s="34">
        <v>60091</v>
      </c>
      <c r="Q152" s="5">
        <f t="shared" si="12"/>
        <v>3.4085307712771538E-2</v>
      </c>
      <c r="R152" s="4">
        <f>SUMIFS(RAW!P:P, RAW!B:B, "GROSS", RAW!E:E,3,RAW!C:C,"IOS")</f>
        <v>1762959</v>
      </c>
    </row>
    <row r="153" spans="1:18" x14ac:dyDescent="0.4">
      <c r="A153" s="4" t="s">
        <v>48</v>
      </c>
      <c r="B153" s="4" t="s">
        <v>2124</v>
      </c>
      <c r="C153" s="4" t="s">
        <v>4</v>
      </c>
      <c r="D153" s="4">
        <v>2020</v>
      </c>
      <c r="E153" s="26">
        <v>3</v>
      </c>
      <c r="F153" s="24" t="s">
        <v>50</v>
      </c>
      <c r="G153" s="6">
        <v>8</v>
      </c>
      <c r="H153" s="6">
        <v>1</v>
      </c>
      <c r="I153" s="9" t="s">
        <v>178</v>
      </c>
      <c r="J153" s="9" t="s">
        <v>2282</v>
      </c>
      <c r="K153" s="9" t="s">
        <v>2283</v>
      </c>
      <c r="L153" s="6">
        <v>0</v>
      </c>
      <c r="M153" s="6" t="s">
        <v>5062</v>
      </c>
      <c r="N153" s="7">
        <v>43775</v>
      </c>
      <c r="O153" s="33">
        <v>53408</v>
      </c>
      <c r="P153" s="34">
        <v>53408</v>
      </c>
      <c r="Q153" s="5">
        <f t="shared" si="12"/>
        <v>3.0294521880542883E-2</v>
      </c>
      <c r="R153" s="4">
        <f>SUMIFS(RAW!P:P, RAW!B:B, "GROSS", RAW!E:E,3,RAW!C:C,"IOS")</f>
        <v>1762959</v>
      </c>
    </row>
    <row r="154" spans="1:18" x14ac:dyDescent="0.4">
      <c r="A154" s="4" t="s">
        <v>48</v>
      </c>
      <c r="B154" s="4" t="s">
        <v>2124</v>
      </c>
      <c r="C154" s="4" t="s">
        <v>4</v>
      </c>
      <c r="D154" s="4">
        <v>2020</v>
      </c>
      <c r="E154" s="26">
        <v>3</v>
      </c>
      <c r="F154" s="24" t="s">
        <v>50</v>
      </c>
      <c r="G154" s="6">
        <v>9</v>
      </c>
      <c r="H154" s="6">
        <v>-3</v>
      </c>
      <c r="I154" s="9" t="s">
        <v>3664</v>
      </c>
      <c r="J154" s="9" t="s">
        <v>2310</v>
      </c>
      <c r="K154" s="9" t="s">
        <v>2283</v>
      </c>
      <c r="L154" s="6">
        <v>0</v>
      </c>
      <c r="M154" s="6" t="s">
        <v>5056</v>
      </c>
      <c r="N154" s="7">
        <v>43313</v>
      </c>
      <c r="O154" s="33">
        <v>47159</v>
      </c>
      <c r="P154" s="34">
        <v>47159</v>
      </c>
      <c r="Q154" s="5">
        <f t="shared" si="12"/>
        <v>2.6749913072283586E-2</v>
      </c>
      <c r="R154" s="4">
        <f>SUMIFS(RAW!P:P, RAW!B:B, "GROSS", RAW!E:E,3,RAW!C:C,"IOS")</f>
        <v>1762959</v>
      </c>
    </row>
    <row r="155" spans="1:18" x14ac:dyDescent="0.4">
      <c r="A155" s="4" t="s">
        <v>48</v>
      </c>
      <c r="B155" s="4" t="s">
        <v>2124</v>
      </c>
      <c r="C155" s="4" t="s">
        <v>4</v>
      </c>
      <c r="D155" s="4">
        <v>2020</v>
      </c>
      <c r="E155" s="26">
        <v>3</v>
      </c>
      <c r="F155" s="24" t="s">
        <v>50</v>
      </c>
      <c r="G155" s="6">
        <v>10</v>
      </c>
      <c r="H155" s="6" t="s">
        <v>62</v>
      </c>
      <c r="I155" s="9" t="s">
        <v>415</v>
      </c>
      <c r="J155" s="9" t="s">
        <v>3448</v>
      </c>
      <c r="K155" s="10">
        <v>1.1100000000000001</v>
      </c>
      <c r="L155" s="6">
        <v>0</v>
      </c>
      <c r="M155" s="6" t="s">
        <v>3449</v>
      </c>
      <c r="N155" s="7">
        <v>44004</v>
      </c>
      <c r="O155" s="33">
        <v>36500</v>
      </c>
      <c r="P155" s="34">
        <v>36500</v>
      </c>
      <c r="Q155" s="5">
        <f t="shared" si="12"/>
        <v>2.0703828052722723E-2</v>
      </c>
      <c r="R155" s="4">
        <f>SUMIFS(RAW!P:P, RAW!B:B, "GROSS", RAW!E:E,3,RAW!C:C,"IOS")</f>
        <v>1762959</v>
      </c>
    </row>
    <row r="158" spans="1:18" x14ac:dyDescent="0.4">
      <c r="A158" s="4" t="s">
        <v>48</v>
      </c>
      <c r="B158" s="4" t="s">
        <v>2124</v>
      </c>
      <c r="C158" s="4" t="s">
        <v>4</v>
      </c>
      <c r="D158" s="4">
        <v>2020</v>
      </c>
      <c r="E158" s="26">
        <v>4</v>
      </c>
      <c r="F158" s="24" t="s">
        <v>50</v>
      </c>
      <c r="G158" s="6">
        <v>1</v>
      </c>
      <c r="H158" s="6" t="s">
        <v>62</v>
      </c>
      <c r="I158" s="9" t="s">
        <v>365</v>
      </c>
      <c r="J158" s="9" t="s">
        <v>3613</v>
      </c>
      <c r="K158" s="9" t="s">
        <v>3614</v>
      </c>
      <c r="L158" s="6">
        <v>0</v>
      </c>
      <c r="M158" s="6"/>
      <c r="N158" s="7">
        <v>43872</v>
      </c>
      <c r="O158" s="33">
        <v>248031</v>
      </c>
      <c r="P158" s="34">
        <v>248031</v>
      </c>
      <c r="Q158" s="5">
        <f t="shared" ref="Q158:Q167" si="13">P158/R158</f>
        <v>0.14062476081187042</v>
      </c>
      <c r="R158" s="4">
        <f>SUMIFS(RAW!P:P, RAW!B:B, "GROSS", RAW!E:E,4,RAW!C:C,"IOS")</f>
        <v>1763779</v>
      </c>
    </row>
    <row r="159" spans="1:18" x14ac:dyDescent="0.4">
      <c r="A159" s="4" t="s">
        <v>48</v>
      </c>
      <c r="B159" s="4" t="s">
        <v>2124</v>
      </c>
      <c r="C159" s="4" t="s">
        <v>4</v>
      </c>
      <c r="D159" s="4">
        <v>2020</v>
      </c>
      <c r="E159" s="26">
        <v>4</v>
      </c>
      <c r="F159" s="24" t="s">
        <v>50</v>
      </c>
      <c r="G159" s="6">
        <v>2</v>
      </c>
      <c r="H159" s="6">
        <v>1</v>
      </c>
      <c r="I159" s="9" t="s">
        <v>178</v>
      </c>
      <c r="J159" s="9" t="s">
        <v>2210</v>
      </c>
      <c r="K159" s="9" t="s">
        <v>2171</v>
      </c>
      <c r="L159" s="6">
        <v>0</v>
      </c>
      <c r="M159" s="6" t="s">
        <v>5058</v>
      </c>
      <c r="N159" s="7">
        <v>43736</v>
      </c>
      <c r="O159" s="33">
        <v>135553</v>
      </c>
      <c r="P159" s="34">
        <v>135553</v>
      </c>
      <c r="Q159" s="5">
        <f t="shared" si="13"/>
        <v>7.6853732808929015E-2</v>
      </c>
      <c r="R159" s="4">
        <f>SUMIFS(RAW!P:P, RAW!B:B, "GROSS", RAW!E:E,4,RAW!C:C,"IOS")</f>
        <v>1763779</v>
      </c>
    </row>
    <row r="160" spans="1:18" x14ac:dyDescent="0.4">
      <c r="A160" s="4" t="s">
        <v>48</v>
      </c>
      <c r="B160" s="4" t="s">
        <v>2124</v>
      </c>
      <c r="C160" s="4" t="s">
        <v>4</v>
      </c>
      <c r="D160" s="4">
        <v>2020</v>
      </c>
      <c r="E160" s="26">
        <v>4</v>
      </c>
      <c r="F160" s="24" t="s">
        <v>50</v>
      </c>
      <c r="G160" s="6">
        <v>3</v>
      </c>
      <c r="H160" s="6">
        <v>-1</v>
      </c>
      <c r="I160" s="9" t="s">
        <v>317</v>
      </c>
      <c r="J160" s="9" t="s">
        <v>2170</v>
      </c>
      <c r="K160" s="9" t="s">
        <v>2171</v>
      </c>
      <c r="L160" s="6">
        <v>0</v>
      </c>
      <c r="M160" s="6" t="s">
        <v>5054</v>
      </c>
      <c r="N160" s="7">
        <v>43794</v>
      </c>
      <c r="O160" s="33">
        <v>102361</v>
      </c>
      <c r="P160" s="34">
        <v>102361</v>
      </c>
      <c r="Q160" s="5">
        <f t="shared" si="13"/>
        <v>5.8035048608697577E-2</v>
      </c>
      <c r="R160" s="4">
        <f>SUMIFS(RAW!P:P, RAW!B:B, "GROSS", RAW!E:E,4,RAW!C:C,"IOS")</f>
        <v>1763779</v>
      </c>
    </row>
    <row r="161" spans="1:18" x14ac:dyDescent="0.4">
      <c r="A161" s="4" t="s">
        <v>48</v>
      </c>
      <c r="B161" s="4" t="s">
        <v>2124</v>
      </c>
      <c r="C161" s="4" t="s">
        <v>4</v>
      </c>
      <c r="D161" s="4">
        <v>2020</v>
      </c>
      <c r="E161" s="26">
        <v>4</v>
      </c>
      <c r="F161" s="24" t="s">
        <v>50</v>
      </c>
      <c r="G161" s="6">
        <v>4</v>
      </c>
      <c r="H161" s="6">
        <v>1</v>
      </c>
      <c r="I161" s="9" t="s">
        <v>20</v>
      </c>
      <c r="J161" s="9" t="s">
        <v>345</v>
      </c>
      <c r="K161" s="9" t="s">
        <v>125</v>
      </c>
      <c r="L161" s="6">
        <v>0</v>
      </c>
      <c r="M161" s="6" t="s">
        <v>3144</v>
      </c>
      <c r="N161" s="7">
        <v>44005</v>
      </c>
      <c r="O161" s="33">
        <v>78751</v>
      </c>
      <c r="P161" s="34">
        <v>78751</v>
      </c>
      <c r="Q161" s="5">
        <f t="shared" si="13"/>
        <v>4.4649017819125864E-2</v>
      </c>
      <c r="R161" s="4">
        <f>SUMIFS(RAW!P:P, RAW!B:B, "GROSS", RAW!E:E,4,RAW!C:C,"IOS")</f>
        <v>1763779</v>
      </c>
    </row>
    <row r="162" spans="1:18" x14ac:dyDescent="0.4">
      <c r="A162" s="4" t="s">
        <v>48</v>
      </c>
      <c r="B162" s="4" t="s">
        <v>2124</v>
      </c>
      <c r="C162" s="4" t="s">
        <v>4</v>
      </c>
      <c r="D162" s="4">
        <v>2020</v>
      </c>
      <c r="E162" s="26">
        <v>4</v>
      </c>
      <c r="F162" s="24" t="s">
        <v>50</v>
      </c>
      <c r="G162" s="6">
        <v>5</v>
      </c>
      <c r="H162" s="6">
        <v>-1</v>
      </c>
      <c r="I162" s="9" t="s">
        <v>3156</v>
      </c>
      <c r="J162" s="9" t="s">
        <v>74</v>
      </c>
      <c r="K162" s="9" t="s">
        <v>128</v>
      </c>
      <c r="L162" s="6">
        <v>0</v>
      </c>
      <c r="M162" s="6" t="s">
        <v>3157</v>
      </c>
      <c r="N162" s="7">
        <v>44005</v>
      </c>
      <c r="O162" s="33">
        <v>76097</v>
      </c>
      <c r="P162" s="34">
        <v>76097</v>
      </c>
      <c r="Q162" s="5">
        <f t="shared" si="13"/>
        <v>4.3144294154766553E-2</v>
      </c>
      <c r="R162" s="4">
        <f>SUMIFS(RAW!P:P, RAW!B:B, "GROSS", RAW!E:E,4,RAW!C:C,"IOS")</f>
        <v>1763779</v>
      </c>
    </row>
    <row r="163" spans="1:18" x14ac:dyDescent="0.4">
      <c r="A163" s="4" t="s">
        <v>48</v>
      </c>
      <c r="B163" s="4" t="s">
        <v>2124</v>
      </c>
      <c r="C163" s="4" t="s">
        <v>4</v>
      </c>
      <c r="D163" s="4">
        <v>2020</v>
      </c>
      <c r="E163" s="26">
        <v>4</v>
      </c>
      <c r="F163" s="24" t="s">
        <v>50</v>
      </c>
      <c r="G163" s="6">
        <v>6</v>
      </c>
      <c r="H163" s="6">
        <v>1</v>
      </c>
      <c r="I163" s="9" t="s">
        <v>178</v>
      </c>
      <c r="J163" s="9" t="s">
        <v>2268</v>
      </c>
      <c r="K163" s="9" t="s">
        <v>3614</v>
      </c>
      <c r="L163" s="6">
        <v>0</v>
      </c>
      <c r="M163" s="6" t="s">
        <v>5060</v>
      </c>
      <c r="N163" s="7">
        <v>43739</v>
      </c>
      <c r="O163" s="33">
        <v>71343</v>
      </c>
      <c r="P163" s="34">
        <v>71343</v>
      </c>
      <c r="Q163" s="5">
        <f t="shared" si="13"/>
        <v>4.0448945134282696E-2</v>
      </c>
      <c r="R163" s="4">
        <f>SUMIFS(RAW!P:P, RAW!B:B, "GROSS", RAW!E:E,4,RAW!C:C,"IOS")</f>
        <v>1763779</v>
      </c>
    </row>
    <row r="164" spans="1:18" x14ac:dyDescent="0.4">
      <c r="A164" s="4" t="s">
        <v>48</v>
      </c>
      <c r="B164" s="4" t="s">
        <v>2124</v>
      </c>
      <c r="C164" s="4" t="s">
        <v>4</v>
      </c>
      <c r="D164" s="4">
        <v>2020</v>
      </c>
      <c r="E164" s="26">
        <v>4</v>
      </c>
      <c r="F164" s="24" t="s">
        <v>50</v>
      </c>
      <c r="G164" s="6">
        <v>7</v>
      </c>
      <c r="H164" s="6">
        <v>1</v>
      </c>
      <c r="I164" s="9" t="s">
        <v>178</v>
      </c>
      <c r="J164" s="9" t="s">
        <v>2282</v>
      </c>
      <c r="K164" s="9" t="s">
        <v>2283</v>
      </c>
      <c r="L164" s="6">
        <v>0</v>
      </c>
      <c r="M164" s="6" t="s">
        <v>5062</v>
      </c>
      <c r="N164" s="7">
        <v>43775</v>
      </c>
      <c r="O164" s="33">
        <v>45314</v>
      </c>
      <c r="P164" s="34">
        <v>45314</v>
      </c>
      <c r="Q164" s="5">
        <f t="shared" si="13"/>
        <v>2.5691427327346566E-2</v>
      </c>
      <c r="R164" s="4">
        <f>SUMIFS(RAW!P:P, RAW!B:B, "GROSS", RAW!E:E,4,RAW!C:C,"IOS")</f>
        <v>1763779</v>
      </c>
    </row>
    <row r="165" spans="1:18" x14ac:dyDescent="0.4">
      <c r="A165" s="4" t="s">
        <v>48</v>
      </c>
      <c r="B165" s="4" t="s">
        <v>2124</v>
      </c>
      <c r="C165" s="4" t="s">
        <v>4</v>
      </c>
      <c r="D165" s="4">
        <v>2020</v>
      </c>
      <c r="E165" s="26">
        <v>4</v>
      </c>
      <c r="F165" s="24" t="s">
        <v>50</v>
      </c>
      <c r="G165" s="6">
        <v>8</v>
      </c>
      <c r="H165" s="6">
        <v>3</v>
      </c>
      <c r="I165" s="9" t="s">
        <v>10</v>
      </c>
      <c r="J165" s="9" t="s">
        <v>390</v>
      </c>
      <c r="K165" s="9" t="s">
        <v>187</v>
      </c>
      <c r="L165" s="6">
        <v>0</v>
      </c>
      <c r="M165" s="6" t="s">
        <v>3236</v>
      </c>
      <c r="N165" s="7">
        <v>43976</v>
      </c>
      <c r="O165" s="33">
        <v>44369</v>
      </c>
      <c r="P165" s="34">
        <v>44369</v>
      </c>
      <c r="Q165" s="5">
        <f t="shared" si="13"/>
        <v>2.5155645917090519E-2</v>
      </c>
      <c r="R165" s="4">
        <f>SUMIFS(RAW!P:P, RAW!B:B, "GROSS", RAW!E:E,4,RAW!C:C,"IOS")</f>
        <v>1763779</v>
      </c>
    </row>
    <row r="166" spans="1:18" x14ac:dyDescent="0.4">
      <c r="A166" s="4" t="s">
        <v>48</v>
      </c>
      <c r="B166" s="4" t="s">
        <v>2124</v>
      </c>
      <c r="C166" s="4" t="s">
        <v>4</v>
      </c>
      <c r="D166" s="4">
        <v>2020</v>
      </c>
      <c r="E166" s="26">
        <v>4</v>
      </c>
      <c r="F166" s="24" t="s">
        <v>50</v>
      </c>
      <c r="G166" s="6">
        <v>9</v>
      </c>
      <c r="H166" s="6">
        <v>-3</v>
      </c>
      <c r="I166" s="9" t="s">
        <v>178</v>
      </c>
      <c r="J166" s="9" t="s">
        <v>5602</v>
      </c>
      <c r="K166" s="9" t="s">
        <v>3559</v>
      </c>
      <c r="L166" s="6">
        <v>0</v>
      </c>
      <c r="M166" s="6"/>
      <c r="N166" s="7">
        <v>43900</v>
      </c>
      <c r="O166" s="33">
        <v>41651</v>
      </c>
      <c r="P166" s="34">
        <v>41651</v>
      </c>
      <c r="Q166" s="5">
        <f t="shared" si="13"/>
        <v>2.3614636527592176E-2</v>
      </c>
      <c r="R166" s="4">
        <f>SUMIFS(RAW!P:P, RAW!B:B, "GROSS", RAW!E:E,4,RAW!C:C,"IOS")</f>
        <v>1763779</v>
      </c>
    </row>
    <row r="167" spans="1:18" x14ac:dyDescent="0.4">
      <c r="A167" s="4" t="s">
        <v>48</v>
      </c>
      <c r="B167" s="4" t="s">
        <v>2124</v>
      </c>
      <c r="C167" s="4" t="s">
        <v>4</v>
      </c>
      <c r="D167" s="4">
        <v>2020</v>
      </c>
      <c r="E167" s="26">
        <v>4</v>
      </c>
      <c r="F167" s="24" t="s">
        <v>50</v>
      </c>
      <c r="G167" s="6">
        <v>10</v>
      </c>
      <c r="H167" s="6">
        <v>-1</v>
      </c>
      <c r="I167" s="9" t="s">
        <v>3664</v>
      </c>
      <c r="J167" s="9" t="s">
        <v>2310</v>
      </c>
      <c r="K167" s="9" t="s">
        <v>2283</v>
      </c>
      <c r="L167" s="6">
        <v>0</v>
      </c>
      <c r="M167" s="6" t="s">
        <v>5056</v>
      </c>
      <c r="N167" s="7">
        <v>43313</v>
      </c>
      <c r="O167" s="33">
        <v>33717</v>
      </c>
      <c r="P167" s="34">
        <v>33717</v>
      </c>
      <c r="Q167" s="5">
        <f t="shared" si="13"/>
        <v>1.9116340539262571E-2</v>
      </c>
      <c r="R167" s="4">
        <f>SUMIFS(RAW!P:P, RAW!B:B, "GROSS", RAW!E:E,4,RAW!C:C,"IOS")</f>
        <v>1763779</v>
      </c>
    </row>
    <row r="170" spans="1:18" x14ac:dyDescent="0.4">
      <c r="A170" s="4" t="s">
        <v>48</v>
      </c>
      <c r="B170" s="4" t="s">
        <v>2124</v>
      </c>
      <c r="C170" s="4" t="s">
        <v>4</v>
      </c>
      <c r="D170" s="4">
        <v>2020</v>
      </c>
      <c r="E170" s="26">
        <v>5</v>
      </c>
      <c r="F170" s="24" t="s">
        <v>50</v>
      </c>
      <c r="G170" s="6">
        <v>1</v>
      </c>
      <c r="H170" s="6" t="s">
        <v>81</v>
      </c>
      <c r="I170" s="9" t="s">
        <v>15</v>
      </c>
      <c r="J170" s="9" t="s">
        <v>5689</v>
      </c>
      <c r="K170" s="9" t="s">
        <v>2283</v>
      </c>
      <c r="L170" s="6">
        <v>0</v>
      </c>
      <c r="M170" s="6" t="s">
        <v>5690</v>
      </c>
      <c r="N170" s="7">
        <v>44000</v>
      </c>
      <c r="O170" s="33">
        <v>172307</v>
      </c>
      <c r="P170" s="34">
        <v>172307</v>
      </c>
      <c r="Q170" s="5">
        <f t="shared" ref="Q170:Q179" si="14">P170/R170</f>
        <v>9.4338393345006072E-2</v>
      </c>
      <c r="R170" s="4">
        <f>SUMIFS(RAW!P:P, RAW!B:B, "GROSS", RAW!E:E,5,RAW!C:C,"IOS")</f>
        <v>1826478</v>
      </c>
    </row>
    <row r="171" spans="1:18" x14ac:dyDescent="0.4">
      <c r="A171" s="4" t="s">
        <v>48</v>
      </c>
      <c r="B171" s="4" t="s">
        <v>2124</v>
      </c>
      <c r="C171" s="4" t="s">
        <v>4</v>
      </c>
      <c r="D171" s="4">
        <v>2020</v>
      </c>
      <c r="E171" s="26">
        <v>5</v>
      </c>
      <c r="F171" s="24" t="s">
        <v>50</v>
      </c>
      <c r="G171" s="6">
        <v>2</v>
      </c>
      <c r="H171" s="6" t="s">
        <v>62</v>
      </c>
      <c r="I171" s="9" t="s">
        <v>178</v>
      </c>
      <c r="J171" s="9" t="s">
        <v>2210</v>
      </c>
      <c r="K171" s="9" t="s">
        <v>2171</v>
      </c>
      <c r="L171" s="6">
        <v>0</v>
      </c>
      <c r="M171" s="6" t="s">
        <v>5058</v>
      </c>
      <c r="N171" s="7">
        <v>43736</v>
      </c>
      <c r="O171" s="33">
        <v>129601</v>
      </c>
      <c r="P171" s="34">
        <v>129601</v>
      </c>
      <c r="Q171" s="5">
        <f t="shared" si="14"/>
        <v>7.0956781302594391E-2</v>
      </c>
      <c r="R171" s="4">
        <f>SUMIFS(RAW!P:P, RAW!B:B, "GROSS", RAW!E:E,5,RAW!C:C,"IOS")</f>
        <v>1826478</v>
      </c>
    </row>
    <row r="172" spans="1:18" x14ac:dyDescent="0.4">
      <c r="A172" s="4" t="s">
        <v>48</v>
      </c>
      <c r="B172" s="4" t="s">
        <v>2124</v>
      </c>
      <c r="C172" s="4" t="s">
        <v>4</v>
      </c>
      <c r="D172" s="4">
        <v>2020</v>
      </c>
      <c r="E172" s="26">
        <v>5</v>
      </c>
      <c r="F172" s="24" t="s">
        <v>50</v>
      </c>
      <c r="G172" s="6">
        <v>3</v>
      </c>
      <c r="H172" s="6">
        <v>3</v>
      </c>
      <c r="I172" s="9" t="s">
        <v>178</v>
      </c>
      <c r="J172" s="9" t="s">
        <v>2268</v>
      </c>
      <c r="K172" s="9" t="s">
        <v>3614</v>
      </c>
      <c r="L172" s="6">
        <v>0</v>
      </c>
      <c r="M172" s="6" t="s">
        <v>5060</v>
      </c>
      <c r="N172" s="7">
        <v>43739</v>
      </c>
      <c r="O172" s="33">
        <v>107456</v>
      </c>
      <c r="P172" s="34">
        <v>107456</v>
      </c>
      <c r="Q172" s="5">
        <f t="shared" si="14"/>
        <v>5.8832353852605941E-2</v>
      </c>
      <c r="R172" s="4">
        <f>SUMIFS(RAW!P:P, RAW!B:B, "GROSS", RAW!E:E,5,RAW!C:C,"IOS")</f>
        <v>1826478</v>
      </c>
    </row>
    <row r="173" spans="1:18" x14ac:dyDescent="0.4">
      <c r="A173" s="4" t="s">
        <v>48</v>
      </c>
      <c r="B173" s="4" t="s">
        <v>2124</v>
      </c>
      <c r="C173" s="4" t="s">
        <v>4</v>
      </c>
      <c r="D173" s="4">
        <v>2020</v>
      </c>
      <c r="E173" s="26">
        <v>5</v>
      </c>
      <c r="F173" s="24" t="s">
        <v>50</v>
      </c>
      <c r="G173" s="6">
        <v>4</v>
      </c>
      <c r="H173" s="6">
        <v>-1</v>
      </c>
      <c r="I173" s="9" t="s">
        <v>317</v>
      </c>
      <c r="J173" s="9" t="s">
        <v>2170</v>
      </c>
      <c r="K173" s="9" t="s">
        <v>2171</v>
      </c>
      <c r="L173" s="6">
        <v>0</v>
      </c>
      <c r="M173" s="6" t="s">
        <v>5054</v>
      </c>
      <c r="N173" s="7">
        <v>43794</v>
      </c>
      <c r="O173" s="33">
        <v>95122</v>
      </c>
      <c r="P173" s="34">
        <v>95122</v>
      </c>
      <c r="Q173" s="5">
        <f t="shared" si="14"/>
        <v>5.2079466601842456E-2</v>
      </c>
      <c r="R173" s="4">
        <f>SUMIFS(RAW!P:P, RAW!B:B, "GROSS", RAW!E:E,5,RAW!C:C,"IOS")</f>
        <v>1826478</v>
      </c>
    </row>
    <row r="174" spans="1:18" x14ac:dyDescent="0.4">
      <c r="A174" s="4" t="s">
        <v>48</v>
      </c>
      <c r="B174" s="4" t="s">
        <v>2124</v>
      </c>
      <c r="C174" s="4" t="s">
        <v>4</v>
      </c>
      <c r="D174" s="4">
        <v>2020</v>
      </c>
      <c r="E174" s="26">
        <v>5</v>
      </c>
      <c r="F174" s="24" t="s">
        <v>50</v>
      </c>
      <c r="G174" s="6">
        <v>5</v>
      </c>
      <c r="H174" s="6" t="s">
        <v>62</v>
      </c>
      <c r="I174" s="9" t="s">
        <v>3156</v>
      </c>
      <c r="J174" s="9" t="s">
        <v>74</v>
      </c>
      <c r="K174" s="9" t="s">
        <v>128</v>
      </c>
      <c r="L174" s="6">
        <v>0</v>
      </c>
      <c r="M174" s="6" t="s">
        <v>3157</v>
      </c>
      <c r="N174" s="7">
        <v>44005</v>
      </c>
      <c r="O174" s="33">
        <v>90383</v>
      </c>
      <c r="P174" s="34">
        <v>90383</v>
      </c>
      <c r="Q174" s="5">
        <f t="shared" si="14"/>
        <v>4.9484855552599044E-2</v>
      </c>
      <c r="R174" s="4">
        <f>SUMIFS(RAW!P:P, RAW!B:B, "GROSS", RAW!E:E,5,RAW!C:C,"IOS")</f>
        <v>1826478</v>
      </c>
    </row>
    <row r="175" spans="1:18" x14ac:dyDescent="0.4">
      <c r="A175" s="4" t="s">
        <v>48</v>
      </c>
      <c r="B175" s="4" t="s">
        <v>2124</v>
      </c>
      <c r="C175" s="4" t="s">
        <v>4</v>
      </c>
      <c r="D175" s="4">
        <v>2020</v>
      </c>
      <c r="E175" s="26">
        <v>5</v>
      </c>
      <c r="F175" s="24" t="s">
        <v>50</v>
      </c>
      <c r="G175" s="6">
        <v>6</v>
      </c>
      <c r="H175" s="6">
        <v>-5</v>
      </c>
      <c r="I175" s="9" t="s">
        <v>365</v>
      </c>
      <c r="J175" s="9" t="s">
        <v>3613</v>
      </c>
      <c r="K175" s="9" t="s">
        <v>3614</v>
      </c>
      <c r="L175" s="6">
        <v>0</v>
      </c>
      <c r="M175" s="6"/>
      <c r="N175" s="7">
        <v>43872</v>
      </c>
      <c r="O175" s="33">
        <v>83436</v>
      </c>
      <c r="P175" s="34">
        <v>83436</v>
      </c>
      <c r="Q175" s="5">
        <f t="shared" si="14"/>
        <v>4.5681360520082911E-2</v>
      </c>
      <c r="R175" s="4">
        <f>SUMIFS(RAW!P:P, RAW!B:B, "GROSS", RAW!E:E,5,RAW!C:C,"IOS")</f>
        <v>1826478</v>
      </c>
    </row>
    <row r="176" spans="1:18" x14ac:dyDescent="0.4">
      <c r="A176" s="4" t="s">
        <v>48</v>
      </c>
      <c r="B176" s="4" t="s">
        <v>2124</v>
      </c>
      <c r="C176" s="4" t="s">
        <v>4</v>
      </c>
      <c r="D176" s="4">
        <v>2020</v>
      </c>
      <c r="E176" s="26">
        <v>5</v>
      </c>
      <c r="F176" s="24" t="s">
        <v>50</v>
      </c>
      <c r="G176" s="6">
        <v>7</v>
      </c>
      <c r="H176" s="6">
        <v>-3</v>
      </c>
      <c r="I176" s="9" t="s">
        <v>20</v>
      </c>
      <c r="J176" s="9" t="s">
        <v>345</v>
      </c>
      <c r="K176" s="9" t="s">
        <v>125</v>
      </c>
      <c r="L176" s="6">
        <v>0</v>
      </c>
      <c r="M176" s="6" t="s">
        <v>3144</v>
      </c>
      <c r="N176" s="7">
        <v>44005</v>
      </c>
      <c r="O176" s="33">
        <v>82147</v>
      </c>
      <c r="P176" s="34">
        <v>82147</v>
      </c>
      <c r="Q176" s="5">
        <f t="shared" si="14"/>
        <v>4.4975630694703138E-2</v>
      </c>
      <c r="R176" s="4">
        <f>SUMIFS(RAW!P:P, RAW!B:B, "GROSS", RAW!E:E,5,RAW!C:C,"IOS")</f>
        <v>1826478</v>
      </c>
    </row>
    <row r="177" spans="1:18" x14ac:dyDescent="0.4">
      <c r="A177" s="4" t="s">
        <v>48</v>
      </c>
      <c r="B177" s="4" t="s">
        <v>2124</v>
      </c>
      <c r="C177" s="4" t="s">
        <v>4</v>
      </c>
      <c r="D177" s="4">
        <v>2020</v>
      </c>
      <c r="E177" s="26">
        <v>5</v>
      </c>
      <c r="F177" s="24" t="s">
        <v>50</v>
      </c>
      <c r="G177" s="6">
        <v>8</v>
      </c>
      <c r="H177" s="6" t="s">
        <v>62</v>
      </c>
      <c r="I177" s="9" t="s">
        <v>10</v>
      </c>
      <c r="J177" s="9" t="s">
        <v>390</v>
      </c>
      <c r="K177" s="9" t="s">
        <v>187</v>
      </c>
      <c r="L177" s="6">
        <v>0</v>
      </c>
      <c r="M177" s="6" t="s">
        <v>3236</v>
      </c>
      <c r="N177" s="7">
        <v>43976</v>
      </c>
      <c r="O177" s="33">
        <v>57346</v>
      </c>
      <c r="P177" s="34">
        <v>57346</v>
      </c>
      <c r="Q177" s="5">
        <f t="shared" si="14"/>
        <v>3.1397038453241703E-2</v>
      </c>
      <c r="R177" s="4">
        <f>SUMIFS(RAW!P:P, RAW!B:B, "GROSS", RAW!E:E,5,RAW!C:C,"IOS")</f>
        <v>1826478</v>
      </c>
    </row>
    <row r="178" spans="1:18" x14ac:dyDescent="0.4">
      <c r="A178" s="4" t="s">
        <v>48</v>
      </c>
      <c r="B178" s="4" t="s">
        <v>2124</v>
      </c>
      <c r="C178" s="4" t="s">
        <v>4</v>
      </c>
      <c r="D178" s="4">
        <v>2020</v>
      </c>
      <c r="E178" s="26">
        <v>5</v>
      </c>
      <c r="F178" s="24" t="s">
        <v>50</v>
      </c>
      <c r="G178" s="6">
        <v>9</v>
      </c>
      <c r="H178" s="6">
        <v>-2</v>
      </c>
      <c r="I178" s="9" t="s">
        <v>178</v>
      </c>
      <c r="J178" s="9" t="s">
        <v>2282</v>
      </c>
      <c r="K178" s="9" t="s">
        <v>2283</v>
      </c>
      <c r="L178" s="6">
        <v>0</v>
      </c>
      <c r="M178" s="6" t="s">
        <v>5062</v>
      </c>
      <c r="N178" s="7">
        <v>43775</v>
      </c>
      <c r="O178" s="33">
        <v>44800</v>
      </c>
      <c r="P178" s="34">
        <v>44800</v>
      </c>
      <c r="Q178" s="5">
        <f t="shared" si="14"/>
        <v>2.4528080820026301E-2</v>
      </c>
      <c r="R178" s="4">
        <f>SUMIFS(RAW!P:P, RAW!B:B, "GROSS", RAW!E:E,5,RAW!C:C,"IOS")</f>
        <v>1826478</v>
      </c>
    </row>
    <row r="179" spans="1:18" x14ac:dyDescent="0.4">
      <c r="A179" s="4" t="s">
        <v>48</v>
      </c>
      <c r="B179" s="4" t="s">
        <v>2124</v>
      </c>
      <c r="C179" s="4" t="s">
        <v>4</v>
      </c>
      <c r="D179" s="4">
        <v>2020</v>
      </c>
      <c r="E179" s="26">
        <v>5</v>
      </c>
      <c r="F179" s="24" t="s">
        <v>50</v>
      </c>
      <c r="G179" s="6">
        <v>10</v>
      </c>
      <c r="H179" s="6">
        <v>1</v>
      </c>
      <c r="I179" s="9" t="s">
        <v>10</v>
      </c>
      <c r="J179" s="9" t="s">
        <v>3162</v>
      </c>
      <c r="K179" s="9" t="s">
        <v>229</v>
      </c>
      <c r="L179" s="6">
        <v>0</v>
      </c>
      <c r="M179" s="6" t="s">
        <v>3163</v>
      </c>
      <c r="N179" s="7">
        <v>43948</v>
      </c>
      <c r="O179" s="33">
        <v>39527</v>
      </c>
      <c r="P179" s="34">
        <v>39527</v>
      </c>
      <c r="Q179" s="5">
        <f t="shared" si="14"/>
        <v>2.1641103807437046E-2</v>
      </c>
      <c r="R179" s="4">
        <f>SUMIFS(RAW!P:P, RAW!B:B, "GROSS", RAW!E:E,5,RAW!C:C,"IOS")</f>
        <v>1826478</v>
      </c>
    </row>
    <row r="182" spans="1:18" x14ac:dyDescent="0.4">
      <c r="A182" s="4" t="s">
        <v>48</v>
      </c>
      <c r="B182" s="4" t="s">
        <v>49</v>
      </c>
      <c r="C182" s="4" t="s">
        <v>4</v>
      </c>
      <c r="D182" s="4">
        <v>2020</v>
      </c>
      <c r="E182" s="22">
        <v>6</v>
      </c>
      <c r="F182" s="24" t="s">
        <v>50</v>
      </c>
      <c r="G182" s="1">
        <v>1</v>
      </c>
      <c r="H182" s="1" t="s">
        <v>62</v>
      </c>
      <c r="I182" s="1" t="s">
        <v>22</v>
      </c>
      <c r="J182" s="1" t="s">
        <v>3066</v>
      </c>
      <c r="K182" s="1" t="s">
        <v>64</v>
      </c>
      <c r="L182" s="1">
        <v>0</v>
      </c>
      <c r="M182" s="1"/>
      <c r="N182" s="1">
        <v>43998</v>
      </c>
      <c r="O182" s="14">
        <v>247143</v>
      </c>
      <c r="P182" s="1">
        <v>247143</v>
      </c>
      <c r="Q182" s="5">
        <f t="shared" ref="Q182:Q191" si="15">P182/R182</f>
        <v>0.14054569556308869</v>
      </c>
      <c r="R182" s="4">
        <f>SUMIFS(RAW!P:P, RAW!B:B, "FREE", RAW!E:E,6,RAW!C:C,"IOS")</f>
        <v>1758453</v>
      </c>
    </row>
    <row r="183" spans="1:18" x14ac:dyDescent="0.4">
      <c r="A183" s="4" t="s">
        <v>48</v>
      </c>
      <c r="B183" s="4" t="s">
        <v>49</v>
      </c>
      <c r="C183" s="4" t="s">
        <v>4</v>
      </c>
      <c r="D183" s="4">
        <v>2020</v>
      </c>
      <c r="E183" s="22">
        <v>6</v>
      </c>
      <c r="F183" s="24" t="s">
        <v>50</v>
      </c>
      <c r="G183" s="1">
        <v>2</v>
      </c>
      <c r="H183" s="1" t="s">
        <v>5741</v>
      </c>
      <c r="I183" s="1" t="s">
        <v>8</v>
      </c>
      <c r="J183" s="1" t="s">
        <v>591</v>
      </c>
      <c r="K183" s="1" t="s">
        <v>3737</v>
      </c>
      <c r="L183" s="1">
        <v>0</v>
      </c>
      <c r="M183" s="1"/>
      <c r="N183" s="1">
        <v>44000</v>
      </c>
      <c r="O183" s="14">
        <v>95286</v>
      </c>
      <c r="P183" s="1">
        <v>95286</v>
      </c>
      <c r="Q183" s="5">
        <f t="shared" si="15"/>
        <v>5.4187402222294255E-2</v>
      </c>
      <c r="R183" s="4">
        <f>SUMIFS(RAW!P:P, RAW!B:B, "FREE", RAW!E:E,6,RAW!C:C,"IOS")</f>
        <v>1758453</v>
      </c>
    </row>
    <row r="184" spans="1:18" x14ac:dyDescent="0.4">
      <c r="A184" s="4" t="s">
        <v>48</v>
      </c>
      <c r="B184" s="4" t="s">
        <v>49</v>
      </c>
      <c r="C184" s="4" t="s">
        <v>4</v>
      </c>
      <c r="D184" s="4">
        <v>2020</v>
      </c>
      <c r="E184" s="22">
        <v>6</v>
      </c>
      <c r="F184" s="24" t="s">
        <v>50</v>
      </c>
      <c r="G184" s="1">
        <v>3</v>
      </c>
      <c r="H184" s="1" t="s">
        <v>5741</v>
      </c>
      <c r="I184" s="1" t="s">
        <v>20</v>
      </c>
      <c r="J184" s="1" t="s">
        <v>345</v>
      </c>
      <c r="K184" s="1" t="s">
        <v>125</v>
      </c>
      <c r="L184" s="1">
        <v>0</v>
      </c>
      <c r="M184" s="1" t="s">
        <v>3144</v>
      </c>
      <c r="N184" s="1">
        <v>44005</v>
      </c>
      <c r="O184" s="14">
        <v>78305</v>
      </c>
      <c r="P184" s="1">
        <v>78305</v>
      </c>
      <c r="Q184" s="5">
        <f t="shared" si="15"/>
        <v>4.453061867448263E-2</v>
      </c>
      <c r="R184" s="4">
        <f>SUMIFS(RAW!P:P, RAW!B:B, "FREE", RAW!E:E,6,RAW!C:C,"IOS")</f>
        <v>1758453</v>
      </c>
    </row>
    <row r="185" spans="1:18" x14ac:dyDescent="0.4">
      <c r="A185" s="4" t="s">
        <v>48</v>
      </c>
      <c r="B185" s="4" t="s">
        <v>49</v>
      </c>
      <c r="C185" s="4" t="s">
        <v>4</v>
      </c>
      <c r="D185" s="4">
        <v>2020</v>
      </c>
      <c r="E185" s="22">
        <v>6</v>
      </c>
      <c r="F185" s="24" t="s">
        <v>50</v>
      </c>
      <c r="G185" s="1">
        <v>4</v>
      </c>
      <c r="H185" s="1" t="s">
        <v>5742</v>
      </c>
      <c r="I185" s="1" t="s">
        <v>3156</v>
      </c>
      <c r="J185" s="1" t="s">
        <v>74</v>
      </c>
      <c r="K185" s="1" t="s">
        <v>128</v>
      </c>
      <c r="L185" s="1">
        <v>0</v>
      </c>
      <c r="M185" s="1" t="s">
        <v>3157</v>
      </c>
      <c r="N185" s="1">
        <v>44005</v>
      </c>
      <c r="O185" s="14">
        <v>70248</v>
      </c>
      <c r="P185" s="1">
        <v>70248</v>
      </c>
      <c r="Q185" s="5">
        <f t="shared" si="15"/>
        <v>3.9948750407318254E-2</v>
      </c>
      <c r="R185" s="4">
        <f>SUMIFS(RAW!P:P, RAW!B:B, "FREE", RAW!E:E,6,RAW!C:C,"IOS")</f>
        <v>1758453</v>
      </c>
    </row>
    <row r="186" spans="1:18" x14ac:dyDescent="0.4">
      <c r="A186" s="4" t="s">
        <v>48</v>
      </c>
      <c r="B186" s="4" t="s">
        <v>49</v>
      </c>
      <c r="C186" s="4" t="s">
        <v>4</v>
      </c>
      <c r="D186" s="4">
        <v>2020</v>
      </c>
      <c r="E186" s="22">
        <v>6</v>
      </c>
      <c r="F186" s="24" t="s">
        <v>50</v>
      </c>
      <c r="G186" s="1">
        <v>5</v>
      </c>
      <c r="H186" s="1" t="s">
        <v>5746</v>
      </c>
      <c r="I186" s="1" t="s">
        <v>10</v>
      </c>
      <c r="J186" s="1" t="s">
        <v>3077</v>
      </c>
      <c r="K186" s="1" t="s">
        <v>67</v>
      </c>
      <c r="L186" s="1">
        <v>0</v>
      </c>
      <c r="M186" s="1" t="s">
        <v>3078</v>
      </c>
      <c r="N186" s="1">
        <v>44005</v>
      </c>
      <c r="O186" s="14">
        <v>54752</v>
      </c>
      <c r="P186" s="1">
        <v>54752</v>
      </c>
      <c r="Q186" s="5">
        <f t="shared" si="15"/>
        <v>3.1136459149036112E-2</v>
      </c>
      <c r="R186" s="4">
        <f>SUMIFS(RAW!P:P, RAW!B:B, "FREE", RAW!E:E,6,RAW!C:C,"IOS")</f>
        <v>1758453</v>
      </c>
    </row>
    <row r="187" spans="1:18" x14ac:dyDescent="0.4">
      <c r="A187" s="4" t="s">
        <v>48</v>
      </c>
      <c r="B187" s="4" t="s">
        <v>49</v>
      </c>
      <c r="C187" s="4" t="s">
        <v>4</v>
      </c>
      <c r="D187" s="4">
        <v>2020</v>
      </c>
      <c r="E187" s="22">
        <v>6</v>
      </c>
      <c r="F187" s="24" t="s">
        <v>50</v>
      </c>
      <c r="G187" s="1">
        <v>6</v>
      </c>
      <c r="H187" s="1" t="s">
        <v>5741</v>
      </c>
      <c r="I187" s="1" t="s">
        <v>20</v>
      </c>
      <c r="J187" s="1" t="s">
        <v>55</v>
      </c>
      <c r="K187" s="1" t="s">
        <v>3142</v>
      </c>
      <c r="L187" s="1">
        <v>0</v>
      </c>
      <c r="M187" s="1"/>
      <c r="N187" s="1">
        <v>44004</v>
      </c>
      <c r="O187" s="14">
        <v>47938</v>
      </c>
      <c r="P187" s="1">
        <v>47938</v>
      </c>
      <c r="Q187" s="5">
        <f t="shared" si="15"/>
        <v>2.7261462205700124E-2</v>
      </c>
      <c r="R187" s="4">
        <f>SUMIFS(RAW!P:P, RAW!B:B, "FREE", RAW!E:E,6,RAW!C:C,"IOS")</f>
        <v>1758453</v>
      </c>
    </row>
    <row r="188" spans="1:18" x14ac:dyDescent="0.4">
      <c r="A188" s="4" t="s">
        <v>48</v>
      </c>
      <c r="B188" s="4" t="s">
        <v>49</v>
      </c>
      <c r="C188" s="4" t="s">
        <v>4</v>
      </c>
      <c r="D188" s="4">
        <v>2020</v>
      </c>
      <c r="E188" s="22">
        <v>6</v>
      </c>
      <c r="F188" s="24" t="s">
        <v>50</v>
      </c>
      <c r="G188" s="1">
        <v>7</v>
      </c>
      <c r="H188" s="1" t="s">
        <v>5743</v>
      </c>
      <c r="I188" s="1" t="s">
        <v>10</v>
      </c>
      <c r="J188" s="1" t="s">
        <v>156</v>
      </c>
      <c r="K188" s="1" t="s">
        <v>157</v>
      </c>
      <c r="L188" s="1">
        <v>0</v>
      </c>
      <c r="M188" s="1" t="s">
        <v>3187</v>
      </c>
      <c r="N188" s="1">
        <v>43991</v>
      </c>
      <c r="O188" s="14">
        <v>47710</v>
      </c>
      <c r="P188" s="1">
        <v>47710</v>
      </c>
      <c r="Q188" s="5">
        <f t="shared" si="15"/>
        <v>2.7131802783469335E-2</v>
      </c>
      <c r="R188" s="4">
        <f>SUMIFS(RAW!P:P, RAW!B:B, "FREE", RAW!E:E,6,RAW!C:C,"IOS")</f>
        <v>1758453</v>
      </c>
    </row>
    <row r="189" spans="1:18" x14ac:dyDescent="0.4">
      <c r="A189" s="4" t="s">
        <v>48</v>
      </c>
      <c r="B189" s="4" t="s">
        <v>49</v>
      </c>
      <c r="C189" s="4" t="s">
        <v>4</v>
      </c>
      <c r="D189" s="4">
        <v>2020</v>
      </c>
      <c r="E189" s="22">
        <v>6</v>
      </c>
      <c r="F189" s="24" t="s">
        <v>50</v>
      </c>
      <c r="G189" s="1">
        <v>8</v>
      </c>
      <c r="H189" s="1" t="s">
        <v>5742</v>
      </c>
      <c r="I189" s="1" t="s">
        <v>3175</v>
      </c>
      <c r="J189" s="1" t="s">
        <v>70</v>
      </c>
      <c r="K189" s="1" t="s">
        <v>71</v>
      </c>
      <c r="L189" s="1">
        <v>0</v>
      </c>
      <c r="M189" s="1"/>
      <c r="N189" s="1">
        <v>44001</v>
      </c>
      <c r="O189" s="14">
        <v>46648</v>
      </c>
      <c r="P189" s="1">
        <v>46648</v>
      </c>
      <c r="Q189" s="5">
        <f t="shared" si="15"/>
        <v>2.6527862843078547E-2</v>
      </c>
      <c r="R189" s="4">
        <f>SUMIFS(RAW!P:P, RAW!B:B, "FREE", RAW!E:E,6,RAW!C:C,"IOS")</f>
        <v>1758453</v>
      </c>
    </row>
    <row r="190" spans="1:18" x14ac:dyDescent="0.4">
      <c r="A190" s="4" t="s">
        <v>48</v>
      </c>
      <c r="B190" s="4" t="s">
        <v>49</v>
      </c>
      <c r="C190" s="4" t="s">
        <v>4</v>
      </c>
      <c r="D190" s="4">
        <v>2020</v>
      </c>
      <c r="E190" s="22">
        <v>6</v>
      </c>
      <c r="F190" s="24" t="s">
        <v>50</v>
      </c>
      <c r="G190" s="1">
        <v>9</v>
      </c>
      <c r="H190" s="1" t="s">
        <v>81</v>
      </c>
      <c r="I190" s="1" t="s">
        <v>10</v>
      </c>
      <c r="J190" s="1" t="s">
        <v>5890</v>
      </c>
      <c r="K190" s="1" t="s">
        <v>2408</v>
      </c>
      <c r="L190" s="1">
        <v>0</v>
      </c>
      <c r="M190" s="1"/>
      <c r="N190" s="1">
        <v>44003</v>
      </c>
      <c r="O190" s="14">
        <v>44806</v>
      </c>
      <c r="P190" s="1">
        <v>44806</v>
      </c>
      <c r="Q190" s="5">
        <f t="shared" si="15"/>
        <v>2.5480351195056108E-2</v>
      </c>
      <c r="R190" s="4">
        <f>SUMIFS(RAW!P:P, RAW!B:B, "FREE", RAW!E:E,6,RAW!C:C,"IOS")</f>
        <v>1758453</v>
      </c>
    </row>
    <row r="191" spans="1:18" x14ac:dyDescent="0.4">
      <c r="A191" s="4" t="s">
        <v>48</v>
      </c>
      <c r="B191" s="4" t="s">
        <v>49</v>
      </c>
      <c r="C191" s="4" t="s">
        <v>4</v>
      </c>
      <c r="D191" s="4">
        <v>2020</v>
      </c>
      <c r="E191" s="22">
        <v>6</v>
      </c>
      <c r="F191" s="24" t="s">
        <v>50</v>
      </c>
      <c r="G191" s="1">
        <v>10</v>
      </c>
      <c r="H191" s="1" t="s">
        <v>81</v>
      </c>
      <c r="I191" s="1" t="s">
        <v>20</v>
      </c>
      <c r="J191" s="1" t="s">
        <v>6059</v>
      </c>
      <c r="K191" s="1" t="s">
        <v>5769</v>
      </c>
      <c r="L191" s="1">
        <v>0</v>
      </c>
      <c r="M191" s="1" t="s">
        <v>6060</v>
      </c>
      <c r="N191" s="1">
        <v>44004</v>
      </c>
      <c r="O191" s="14">
        <v>35185</v>
      </c>
      <c r="P191" s="1">
        <v>35185</v>
      </c>
      <c r="Q191" s="5">
        <f t="shared" si="15"/>
        <v>2.0009064785922626E-2</v>
      </c>
      <c r="R191" s="4">
        <f>SUMIFS(RAW!P:P, RAW!B:B, "FREE", RAW!E:E,6,RAW!C:C,"IOS")</f>
        <v>1758453</v>
      </c>
    </row>
    <row r="194" spans="1:18" x14ac:dyDescent="0.4">
      <c r="A194" s="4" t="s">
        <v>48</v>
      </c>
      <c r="B194" s="4" t="s">
        <v>1149</v>
      </c>
      <c r="C194" s="4" t="s">
        <v>4</v>
      </c>
      <c r="D194" s="4">
        <v>2020</v>
      </c>
      <c r="E194" s="22">
        <v>6</v>
      </c>
      <c r="F194" s="24" t="s">
        <v>50</v>
      </c>
      <c r="G194" s="1">
        <v>1</v>
      </c>
      <c r="H194" s="1" t="s">
        <v>5746</v>
      </c>
      <c r="I194" s="1" t="s">
        <v>1312</v>
      </c>
      <c r="J194" s="1" t="s">
        <v>1196</v>
      </c>
      <c r="K194" s="1" t="s">
        <v>1197</v>
      </c>
      <c r="L194" s="1" t="s">
        <v>4139</v>
      </c>
      <c r="M194" s="1" t="s">
        <v>4140</v>
      </c>
      <c r="N194" s="1">
        <v>44005</v>
      </c>
      <c r="O194" s="14">
        <v>238882</v>
      </c>
      <c r="P194" s="1">
        <v>238882</v>
      </c>
      <c r="Q194" s="5">
        <f t="shared" ref="Q194:Q203" si="16">P194/R194</f>
        <v>0.13989407305726426</v>
      </c>
      <c r="R194" s="4">
        <f>SUMIFS(RAW!P:P, RAW!B:B, "PAID", RAW!E:E,6,RAW!C:C,"IOS")</f>
        <v>1707592</v>
      </c>
    </row>
    <row r="195" spans="1:18" x14ac:dyDescent="0.4">
      <c r="A195" s="4" t="s">
        <v>48</v>
      </c>
      <c r="B195" s="4" t="s">
        <v>1149</v>
      </c>
      <c r="C195" s="4" t="s">
        <v>4</v>
      </c>
      <c r="D195" s="4">
        <v>2020</v>
      </c>
      <c r="E195" s="22">
        <v>6</v>
      </c>
      <c r="F195" s="24" t="s">
        <v>50</v>
      </c>
      <c r="G195" s="1">
        <v>2</v>
      </c>
      <c r="H195" s="1" t="s">
        <v>5742</v>
      </c>
      <c r="I195" s="1" t="s">
        <v>16</v>
      </c>
      <c r="J195" s="1" t="s">
        <v>4918</v>
      </c>
      <c r="K195" s="1" t="s">
        <v>4550</v>
      </c>
      <c r="L195" s="1" t="s">
        <v>4155</v>
      </c>
      <c r="M195" s="1"/>
      <c r="N195" s="1">
        <v>44010</v>
      </c>
      <c r="O195" s="14">
        <v>121993</v>
      </c>
      <c r="P195" s="1">
        <v>121993</v>
      </c>
      <c r="Q195" s="5">
        <f t="shared" si="16"/>
        <v>7.1441538728220788E-2</v>
      </c>
      <c r="R195" s="4">
        <f>SUMIFS(RAW!P:P, RAW!B:B, "PAID", RAW!E:E,6,RAW!C:C,"IOS")</f>
        <v>1707592</v>
      </c>
    </row>
    <row r="196" spans="1:18" x14ac:dyDescent="0.4">
      <c r="A196" s="4" t="s">
        <v>48</v>
      </c>
      <c r="B196" s="4" t="s">
        <v>1149</v>
      </c>
      <c r="C196" s="4" t="s">
        <v>4</v>
      </c>
      <c r="D196" s="4">
        <v>2020</v>
      </c>
      <c r="E196" s="22">
        <v>6</v>
      </c>
      <c r="F196" s="24" t="s">
        <v>50</v>
      </c>
      <c r="G196" s="1">
        <v>3</v>
      </c>
      <c r="H196" s="1" t="s">
        <v>62</v>
      </c>
      <c r="I196" s="1" t="s">
        <v>16</v>
      </c>
      <c r="J196" s="1" t="s">
        <v>4157</v>
      </c>
      <c r="K196" s="1" t="s">
        <v>4158</v>
      </c>
      <c r="L196" s="1" t="s">
        <v>4144</v>
      </c>
      <c r="M196" s="1"/>
      <c r="N196" s="1">
        <v>43998</v>
      </c>
      <c r="O196" s="14">
        <v>110446</v>
      </c>
      <c r="P196" s="1">
        <v>110446</v>
      </c>
      <c r="Q196" s="5">
        <f t="shared" si="16"/>
        <v>6.4679384771069437E-2</v>
      </c>
      <c r="R196" s="4">
        <f>SUMIFS(RAW!P:P, RAW!B:B, "PAID", RAW!E:E,6,RAW!C:C,"IOS")</f>
        <v>1707592</v>
      </c>
    </row>
    <row r="197" spans="1:18" x14ac:dyDescent="0.4">
      <c r="A197" s="4" t="s">
        <v>48</v>
      </c>
      <c r="B197" s="4" t="s">
        <v>1149</v>
      </c>
      <c r="C197" s="4" t="s">
        <v>4</v>
      </c>
      <c r="D197" s="4">
        <v>2020</v>
      </c>
      <c r="E197" s="22">
        <v>6</v>
      </c>
      <c r="F197" s="24" t="s">
        <v>50</v>
      </c>
      <c r="G197" s="1">
        <v>4</v>
      </c>
      <c r="H197" s="1" t="s">
        <v>5914</v>
      </c>
      <c r="I197" s="1" t="s">
        <v>3664</v>
      </c>
      <c r="J197" s="1" t="s">
        <v>1298</v>
      </c>
      <c r="K197" s="1" t="s">
        <v>1299</v>
      </c>
      <c r="L197" s="1" t="s">
        <v>4160</v>
      </c>
      <c r="M197" s="1" t="s">
        <v>4161</v>
      </c>
      <c r="N197" s="1">
        <v>43899</v>
      </c>
      <c r="O197" s="14">
        <v>63196</v>
      </c>
      <c r="P197" s="1">
        <v>63196</v>
      </c>
      <c r="Q197" s="5">
        <f t="shared" si="16"/>
        <v>3.7008840519280953E-2</v>
      </c>
      <c r="R197" s="4">
        <f>SUMIFS(RAW!P:P, RAW!B:B, "PAID", RAW!E:E,6,RAW!C:C,"IOS")</f>
        <v>1707592</v>
      </c>
    </row>
    <row r="198" spans="1:18" x14ac:dyDescent="0.4">
      <c r="A198" s="4" t="s">
        <v>48</v>
      </c>
      <c r="B198" s="4" t="s">
        <v>1149</v>
      </c>
      <c r="C198" s="4" t="s">
        <v>4</v>
      </c>
      <c r="D198" s="4">
        <v>2020</v>
      </c>
      <c r="E198" s="22">
        <v>6</v>
      </c>
      <c r="F198" s="24" t="s">
        <v>50</v>
      </c>
      <c r="G198" s="1">
        <v>5</v>
      </c>
      <c r="H198" s="1" t="s">
        <v>5745</v>
      </c>
      <c r="I198" s="1" t="s">
        <v>20</v>
      </c>
      <c r="J198" s="1" t="s">
        <v>1165</v>
      </c>
      <c r="K198" s="1" t="s">
        <v>4154</v>
      </c>
      <c r="L198" s="1" t="s">
        <v>4155</v>
      </c>
      <c r="M198" s="1"/>
      <c r="N198" s="1">
        <v>43982</v>
      </c>
      <c r="O198" s="14">
        <v>59750</v>
      </c>
      <c r="P198" s="1">
        <v>59750</v>
      </c>
      <c r="Q198" s="5">
        <f t="shared" si="16"/>
        <v>3.4990794053848931E-2</v>
      </c>
      <c r="R198" s="4">
        <f>SUMIFS(RAW!P:P, RAW!B:B, "PAID", RAW!E:E,6,RAW!C:C,"IOS")</f>
        <v>1707592</v>
      </c>
    </row>
    <row r="199" spans="1:18" x14ac:dyDescent="0.4">
      <c r="A199" s="4" t="s">
        <v>48</v>
      </c>
      <c r="B199" s="4" t="s">
        <v>1149</v>
      </c>
      <c r="C199" s="4" t="s">
        <v>4</v>
      </c>
      <c r="D199" s="4">
        <v>2020</v>
      </c>
      <c r="E199" s="22">
        <v>6</v>
      </c>
      <c r="F199" s="24" t="s">
        <v>50</v>
      </c>
      <c r="G199" s="1">
        <v>6</v>
      </c>
      <c r="H199" s="1" t="s">
        <v>5744</v>
      </c>
      <c r="I199" s="1" t="s">
        <v>3172</v>
      </c>
      <c r="J199" s="1" t="s">
        <v>4192</v>
      </c>
      <c r="K199" s="1" t="s">
        <v>4193</v>
      </c>
      <c r="L199" s="1" t="s">
        <v>4160</v>
      </c>
      <c r="M199" s="1"/>
      <c r="N199" s="1">
        <v>43979</v>
      </c>
      <c r="O199" s="14">
        <v>55555</v>
      </c>
      <c r="P199" s="1">
        <v>55555</v>
      </c>
      <c r="Q199" s="5">
        <f t="shared" si="16"/>
        <v>3.2534118220277443E-2</v>
      </c>
      <c r="R199" s="4">
        <f>SUMIFS(RAW!P:P, RAW!B:B, "PAID", RAW!E:E,6,RAW!C:C,"IOS")</f>
        <v>1707592</v>
      </c>
    </row>
    <row r="200" spans="1:18" x14ac:dyDescent="0.4">
      <c r="A200" s="4" t="s">
        <v>48</v>
      </c>
      <c r="B200" s="4" t="s">
        <v>1149</v>
      </c>
      <c r="C200" s="4" t="s">
        <v>4</v>
      </c>
      <c r="D200" s="4">
        <v>2020</v>
      </c>
      <c r="E200" s="22">
        <v>6</v>
      </c>
      <c r="F200" s="24" t="s">
        <v>50</v>
      </c>
      <c r="G200" s="1">
        <v>7</v>
      </c>
      <c r="H200" s="1" t="s">
        <v>62</v>
      </c>
      <c r="I200" s="1" t="s">
        <v>21</v>
      </c>
      <c r="J200" s="1" t="s">
        <v>4204</v>
      </c>
      <c r="K200" s="1" t="s">
        <v>4205</v>
      </c>
      <c r="L200" s="1" t="s">
        <v>4155</v>
      </c>
      <c r="M200" s="1" t="s">
        <v>4206</v>
      </c>
      <c r="N200" s="1">
        <v>44001</v>
      </c>
      <c r="O200" s="14">
        <v>54096</v>
      </c>
      <c r="P200" s="1">
        <v>54096</v>
      </c>
      <c r="Q200" s="5">
        <f t="shared" si="16"/>
        <v>3.1679698663380947E-2</v>
      </c>
      <c r="R200" s="4">
        <f>SUMIFS(RAW!P:P, RAW!B:B, "PAID", RAW!E:E,6,RAW!C:C,"IOS")</f>
        <v>1707592</v>
      </c>
    </row>
    <row r="201" spans="1:18" x14ac:dyDescent="0.4">
      <c r="A201" s="4" t="s">
        <v>48</v>
      </c>
      <c r="B201" s="4" t="s">
        <v>1149</v>
      </c>
      <c r="C201" s="4" t="s">
        <v>4</v>
      </c>
      <c r="D201" s="4">
        <v>2020</v>
      </c>
      <c r="E201" s="22">
        <v>6</v>
      </c>
      <c r="F201" s="24" t="s">
        <v>50</v>
      </c>
      <c r="G201" s="1">
        <v>8</v>
      </c>
      <c r="H201" s="1" t="s">
        <v>62</v>
      </c>
      <c r="I201" s="1" t="s">
        <v>20</v>
      </c>
      <c r="J201" s="1" t="s">
        <v>4142</v>
      </c>
      <c r="K201" s="1" t="s">
        <v>4143</v>
      </c>
      <c r="L201" s="1" t="s">
        <v>4144</v>
      </c>
      <c r="M201" s="1"/>
      <c r="N201" s="1">
        <v>43750</v>
      </c>
      <c r="O201" s="14">
        <v>48245</v>
      </c>
      <c r="P201" s="1">
        <v>48245</v>
      </c>
      <c r="Q201" s="5">
        <f t="shared" si="16"/>
        <v>2.8253236136032495E-2</v>
      </c>
      <c r="R201" s="4">
        <f>SUMIFS(RAW!P:P, RAW!B:B, "PAID", RAW!E:E,6,RAW!C:C,"IOS")</f>
        <v>1707592</v>
      </c>
    </row>
    <row r="202" spans="1:18" x14ac:dyDescent="0.4">
      <c r="A202" s="4" t="s">
        <v>48</v>
      </c>
      <c r="B202" s="4" t="s">
        <v>1149</v>
      </c>
      <c r="C202" s="4" t="s">
        <v>4</v>
      </c>
      <c r="D202" s="4">
        <v>2020</v>
      </c>
      <c r="E202" s="22">
        <v>6</v>
      </c>
      <c r="F202" s="24" t="s">
        <v>50</v>
      </c>
      <c r="G202" s="1">
        <v>9</v>
      </c>
      <c r="H202" s="1" t="s">
        <v>5743</v>
      </c>
      <c r="I202" s="1" t="s">
        <v>20</v>
      </c>
      <c r="J202" s="1" t="s">
        <v>4150</v>
      </c>
      <c r="K202" s="1" t="s">
        <v>4143</v>
      </c>
      <c r="L202" s="1" t="s">
        <v>4144</v>
      </c>
      <c r="M202" s="1"/>
      <c r="N202" s="1">
        <v>43750</v>
      </c>
      <c r="O202" s="14">
        <v>39386</v>
      </c>
      <c r="P202" s="1">
        <v>39386</v>
      </c>
      <c r="Q202" s="5">
        <f t="shared" si="16"/>
        <v>2.3065228696316217E-2</v>
      </c>
      <c r="R202" s="4">
        <f>SUMIFS(RAW!P:P, RAW!B:B, "PAID", RAW!E:E,6,RAW!C:C,"IOS")</f>
        <v>1707592</v>
      </c>
    </row>
    <row r="203" spans="1:18" x14ac:dyDescent="0.4">
      <c r="A203" s="4" t="s">
        <v>48</v>
      </c>
      <c r="B203" s="4" t="s">
        <v>1149</v>
      </c>
      <c r="C203" s="4" t="s">
        <v>4</v>
      </c>
      <c r="D203" s="4">
        <v>2020</v>
      </c>
      <c r="E203" s="22">
        <v>6</v>
      </c>
      <c r="F203" s="24" t="s">
        <v>50</v>
      </c>
      <c r="G203" s="1">
        <v>10</v>
      </c>
      <c r="H203" s="1" t="s">
        <v>5746</v>
      </c>
      <c r="I203" s="1" t="s">
        <v>27</v>
      </c>
      <c r="J203" s="1" t="s">
        <v>4174</v>
      </c>
      <c r="K203" s="1" t="s">
        <v>4175</v>
      </c>
      <c r="L203" s="1" t="s">
        <v>4155</v>
      </c>
      <c r="M203" s="1"/>
      <c r="N203" s="1">
        <v>43812</v>
      </c>
      <c r="O203" s="14">
        <v>38144</v>
      </c>
      <c r="P203" s="1">
        <v>38144</v>
      </c>
      <c r="Q203" s="5">
        <f t="shared" si="16"/>
        <v>2.2337888675983492E-2</v>
      </c>
      <c r="R203" s="4">
        <f>SUMIFS(RAW!P:P, RAW!B:B, "PAID", RAW!E:E,6,RAW!C:C,"IOS")</f>
        <v>1707592</v>
      </c>
    </row>
    <row r="206" spans="1:18" x14ac:dyDescent="0.4">
      <c r="A206" s="4" t="s">
        <v>48</v>
      </c>
      <c r="B206" s="4" t="s">
        <v>2124</v>
      </c>
      <c r="C206" s="4" t="s">
        <v>4</v>
      </c>
      <c r="D206" s="4">
        <v>2020</v>
      </c>
      <c r="E206" s="22">
        <v>6</v>
      </c>
      <c r="F206" s="24" t="s">
        <v>50</v>
      </c>
      <c r="G206" s="1">
        <v>1</v>
      </c>
      <c r="H206" s="1" t="s">
        <v>62</v>
      </c>
      <c r="I206" s="1" t="s">
        <v>15</v>
      </c>
      <c r="J206" s="1" t="s">
        <v>5689</v>
      </c>
      <c r="K206" s="1" t="s">
        <v>2283</v>
      </c>
      <c r="L206" s="1" t="s">
        <v>6244</v>
      </c>
      <c r="M206" s="1" t="s">
        <v>5690</v>
      </c>
      <c r="N206" s="1">
        <v>44000</v>
      </c>
      <c r="O206" s="14">
        <v>276024</v>
      </c>
      <c r="P206" s="1">
        <v>276024</v>
      </c>
      <c r="Q206" s="5">
        <f t="shared" ref="Q206:Q215" si="17">P206/R206</f>
        <v>0.15587399022483997</v>
      </c>
      <c r="R206" s="4">
        <f>SUMIFS(RAW!P:P, RAW!B:B, "GROSS", RAW!E:E,6,RAW!C:C,"IOS")</f>
        <v>1770815</v>
      </c>
    </row>
    <row r="207" spans="1:18" x14ac:dyDescent="0.4">
      <c r="A207" s="4" t="s">
        <v>48</v>
      </c>
      <c r="B207" s="4" t="s">
        <v>2124</v>
      </c>
      <c r="C207" s="4" t="s">
        <v>4</v>
      </c>
      <c r="D207" s="4">
        <v>2020</v>
      </c>
      <c r="E207" s="22">
        <v>6</v>
      </c>
      <c r="F207" s="24" t="s">
        <v>50</v>
      </c>
      <c r="G207" s="1">
        <v>2</v>
      </c>
      <c r="H207" s="1" t="s">
        <v>62</v>
      </c>
      <c r="I207" s="1" t="s">
        <v>178</v>
      </c>
      <c r="J207" s="1" t="s">
        <v>2210</v>
      </c>
      <c r="K207" s="1" t="s">
        <v>2171</v>
      </c>
      <c r="L207" s="1" t="s">
        <v>6244</v>
      </c>
      <c r="M207" s="1" t="s">
        <v>5058</v>
      </c>
      <c r="N207" s="1">
        <v>43736</v>
      </c>
      <c r="O207" s="14">
        <v>113998</v>
      </c>
      <c r="P207" s="1">
        <v>113998</v>
      </c>
      <c r="Q207" s="5">
        <f t="shared" si="17"/>
        <v>6.4376007657491047E-2</v>
      </c>
      <c r="R207" s="4">
        <f>SUMIFS(RAW!P:P, RAW!B:B, "GROSS", RAW!E:E,6,RAW!C:C,"IOS")</f>
        <v>1770815</v>
      </c>
    </row>
    <row r="208" spans="1:18" x14ac:dyDescent="0.4">
      <c r="A208" s="4" t="s">
        <v>48</v>
      </c>
      <c r="B208" s="4" t="s">
        <v>2124</v>
      </c>
      <c r="C208" s="4" t="s">
        <v>4</v>
      </c>
      <c r="D208" s="4">
        <v>2020</v>
      </c>
      <c r="E208" s="22">
        <v>6</v>
      </c>
      <c r="F208" s="24" t="s">
        <v>50</v>
      </c>
      <c r="G208" s="1">
        <v>3</v>
      </c>
      <c r="H208" s="1" t="s">
        <v>5746</v>
      </c>
      <c r="I208" s="1" t="s">
        <v>317</v>
      </c>
      <c r="J208" s="1" t="s">
        <v>2170</v>
      </c>
      <c r="K208" s="1" t="s">
        <v>2171</v>
      </c>
      <c r="L208" s="1" t="s">
        <v>6244</v>
      </c>
      <c r="M208" s="1" t="s">
        <v>5054</v>
      </c>
      <c r="N208" s="1">
        <v>43794</v>
      </c>
      <c r="O208" s="14">
        <v>84754</v>
      </c>
      <c r="P208" s="1">
        <v>84754</v>
      </c>
      <c r="Q208" s="5">
        <f t="shared" si="17"/>
        <v>4.7861577861041386E-2</v>
      </c>
      <c r="R208" s="4">
        <f>SUMIFS(RAW!P:P, RAW!B:B, "GROSS", RAW!E:E,6,RAW!C:C,"IOS")</f>
        <v>1770815</v>
      </c>
    </row>
    <row r="209" spans="1:18" x14ac:dyDescent="0.4">
      <c r="A209" s="4" t="s">
        <v>48</v>
      </c>
      <c r="B209" s="4" t="s">
        <v>2124</v>
      </c>
      <c r="C209" s="4" t="s">
        <v>4</v>
      </c>
      <c r="D209" s="4">
        <v>2020</v>
      </c>
      <c r="E209" s="22">
        <v>6</v>
      </c>
      <c r="F209" s="24" t="s">
        <v>50</v>
      </c>
      <c r="G209" s="1">
        <v>4</v>
      </c>
      <c r="H209" s="1" t="s">
        <v>5746</v>
      </c>
      <c r="I209" s="1" t="s">
        <v>3156</v>
      </c>
      <c r="J209" s="1" t="s">
        <v>74</v>
      </c>
      <c r="K209" s="1" t="s">
        <v>128</v>
      </c>
      <c r="L209" s="1" t="s">
        <v>6244</v>
      </c>
      <c r="M209" s="1" t="s">
        <v>3157</v>
      </c>
      <c r="N209" s="1">
        <v>44005</v>
      </c>
      <c r="O209" s="14">
        <v>73881</v>
      </c>
      <c r="P209" s="1">
        <v>73881</v>
      </c>
      <c r="Q209" s="5">
        <f t="shared" si="17"/>
        <v>4.1721467234013716E-2</v>
      </c>
      <c r="R209" s="4">
        <f>SUMIFS(RAW!P:P, RAW!B:B, "GROSS", RAW!E:E,6,RAW!C:C,"IOS")</f>
        <v>1770815</v>
      </c>
    </row>
    <row r="210" spans="1:18" x14ac:dyDescent="0.4">
      <c r="A210" s="4" t="s">
        <v>48</v>
      </c>
      <c r="B210" s="4" t="s">
        <v>2124</v>
      </c>
      <c r="C210" s="4" t="s">
        <v>4</v>
      </c>
      <c r="D210" s="4">
        <v>2020</v>
      </c>
      <c r="E210" s="22">
        <v>6</v>
      </c>
      <c r="F210" s="24" t="s">
        <v>50</v>
      </c>
      <c r="G210" s="1">
        <v>5</v>
      </c>
      <c r="H210" s="1" t="s">
        <v>5741</v>
      </c>
      <c r="I210" s="1" t="s">
        <v>20</v>
      </c>
      <c r="J210" s="1" t="s">
        <v>345</v>
      </c>
      <c r="K210" s="1" t="s">
        <v>125</v>
      </c>
      <c r="L210" s="1" t="s">
        <v>6244</v>
      </c>
      <c r="M210" s="1" t="s">
        <v>3144</v>
      </c>
      <c r="N210" s="1">
        <v>44005</v>
      </c>
      <c r="O210" s="14">
        <v>72227</v>
      </c>
      <c r="P210" s="1">
        <v>72227</v>
      </c>
      <c r="Q210" s="5">
        <f t="shared" si="17"/>
        <v>4.0787434034611179E-2</v>
      </c>
      <c r="R210" s="4">
        <f>SUMIFS(RAW!P:P, RAW!B:B, "GROSS", RAW!E:E,6,RAW!C:C,"IOS")</f>
        <v>1770815</v>
      </c>
    </row>
    <row r="211" spans="1:18" x14ac:dyDescent="0.4">
      <c r="A211" s="4" t="s">
        <v>48</v>
      </c>
      <c r="B211" s="4" t="s">
        <v>2124</v>
      </c>
      <c r="C211" s="4" t="s">
        <v>4</v>
      </c>
      <c r="D211" s="4">
        <v>2020</v>
      </c>
      <c r="E211" s="22">
        <v>6</v>
      </c>
      <c r="F211" s="24" t="s">
        <v>50</v>
      </c>
      <c r="G211" s="1">
        <v>6</v>
      </c>
      <c r="H211" s="1" t="s">
        <v>5741</v>
      </c>
      <c r="I211" s="1" t="s">
        <v>10</v>
      </c>
      <c r="J211" s="1" t="s">
        <v>390</v>
      </c>
      <c r="K211" s="1" t="s">
        <v>187</v>
      </c>
      <c r="L211" s="1" t="s">
        <v>6244</v>
      </c>
      <c r="M211" s="1" t="s">
        <v>3236</v>
      </c>
      <c r="N211" s="1">
        <v>43976</v>
      </c>
      <c r="O211" s="14">
        <v>53874</v>
      </c>
      <c r="P211" s="1">
        <v>53874</v>
      </c>
      <c r="Q211" s="5">
        <f t="shared" si="17"/>
        <v>3.0423279676307237E-2</v>
      </c>
      <c r="R211" s="4">
        <f>SUMIFS(RAW!P:P, RAW!B:B, "GROSS", RAW!E:E,6,RAW!C:C,"IOS")</f>
        <v>1770815</v>
      </c>
    </row>
    <row r="212" spans="1:18" x14ac:dyDescent="0.4">
      <c r="A212" s="4" t="s">
        <v>48</v>
      </c>
      <c r="B212" s="4" t="s">
        <v>2124</v>
      </c>
      <c r="C212" s="4" t="s">
        <v>4</v>
      </c>
      <c r="D212" s="4">
        <v>2020</v>
      </c>
      <c r="E212" s="22">
        <v>6</v>
      </c>
      <c r="F212" s="24" t="s">
        <v>50</v>
      </c>
      <c r="G212" s="1">
        <v>7</v>
      </c>
      <c r="H212" s="1" t="s">
        <v>5757</v>
      </c>
      <c r="I212" s="1" t="s">
        <v>178</v>
      </c>
      <c r="J212" s="1" t="s">
        <v>2268</v>
      </c>
      <c r="K212" s="1" t="s">
        <v>3614</v>
      </c>
      <c r="L212" s="1" t="s">
        <v>6244</v>
      </c>
      <c r="M212" s="1" t="s">
        <v>5060</v>
      </c>
      <c r="N212" s="1">
        <v>43739</v>
      </c>
      <c r="O212" s="14">
        <v>43942</v>
      </c>
      <c r="P212" s="1">
        <v>43942</v>
      </c>
      <c r="Q212" s="5">
        <f t="shared" si="17"/>
        <v>2.4814562786061783E-2</v>
      </c>
      <c r="R212" s="4">
        <f>SUMIFS(RAW!P:P, RAW!B:B, "GROSS", RAW!E:E,6,RAW!C:C,"IOS")</f>
        <v>1770815</v>
      </c>
    </row>
    <row r="213" spans="1:18" x14ac:dyDescent="0.4">
      <c r="A213" s="4" t="s">
        <v>48</v>
      </c>
      <c r="B213" s="4" t="s">
        <v>2124</v>
      </c>
      <c r="C213" s="4" t="s">
        <v>4</v>
      </c>
      <c r="D213" s="4">
        <v>2020</v>
      </c>
      <c r="E213" s="22">
        <v>6</v>
      </c>
      <c r="F213" s="24" t="s">
        <v>50</v>
      </c>
      <c r="G213" s="1">
        <v>8</v>
      </c>
      <c r="H213" s="1" t="s">
        <v>81</v>
      </c>
      <c r="I213" s="1" t="s">
        <v>3664</v>
      </c>
      <c r="J213" s="1" t="s">
        <v>6245</v>
      </c>
      <c r="K213" s="1" t="s">
        <v>2283</v>
      </c>
      <c r="L213" s="1" t="s">
        <v>6244</v>
      </c>
      <c r="M213" s="1"/>
      <c r="N213" s="1">
        <v>43991</v>
      </c>
      <c r="O213" s="14">
        <v>43677</v>
      </c>
      <c r="P213" s="1">
        <v>43677</v>
      </c>
      <c r="Q213" s="5">
        <f t="shared" si="17"/>
        <v>2.4664914177935017E-2</v>
      </c>
      <c r="R213" s="4">
        <f>SUMIFS(RAW!P:P, RAW!B:B, "GROSS", RAW!E:E,6,RAW!C:C,"IOS")</f>
        <v>1770815</v>
      </c>
    </row>
    <row r="214" spans="1:18" x14ac:dyDescent="0.4">
      <c r="A214" s="4" t="s">
        <v>48</v>
      </c>
      <c r="B214" s="4" t="s">
        <v>2124</v>
      </c>
      <c r="C214" s="4" t="s">
        <v>4</v>
      </c>
      <c r="D214" s="4">
        <v>2020</v>
      </c>
      <c r="E214" s="22">
        <v>6</v>
      </c>
      <c r="F214" s="24" t="s">
        <v>50</v>
      </c>
      <c r="G214" s="1">
        <v>9</v>
      </c>
      <c r="H214" s="1" t="s">
        <v>5741</v>
      </c>
      <c r="I214" s="1" t="s">
        <v>3664</v>
      </c>
      <c r="J214" s="1" t="s">
        <v>2310</v>
      </c>
      <c r="K214" s="1" t="s">
        <v>2283</v>
      </c>
      <c r="L214" s="1" t="s">
        <v>6244</v>
      </c>
      <c r="M214" s="1" t="s">
        <v>5056</v>
      </c>
      <c r="N214" s="1">
        <v>43313</v>
      </c>
      <c r="O214" s="14">
        <v>42383</v>
      </c>
      <c r="P214" s="1">
        <v>42383</v>
      </c>
      <c r="Q214" s="5">
        <f t="shared" si="17"/>
        <v>2.3934177200893372E-2</v>
      </c>
      <c r="R214" s="4">
        <f>SUMIFS(RAW!P:P, RAW!B:B, "GROSS", RAW!E:E,6,RAW!C:C,"IOS")</f>
        <v>1770815</v>
      </c>
    </row>
    <row r="215" spans="1:18" x14ac:dyDescent="0.4">
      <c r="A215" s="4" t="s">
        <v>48</v>
      </c>
      <c r="B215" s="4" t="s">
        <v>2124</v>
      </c>
      <c r="C215" s="4" t="s">
        <v>4</v>
      </c>
      <c r="D215" s="4">
        <v>2020</v>
      </c>
      <c r="E215" s="22">
        <v>6</v>
      </c>
      <c r="F215" s="24" t="s">
        <v>50</v>
      </c>
      <c r="G215" s="1">
        <v>10</v>
      </c>
      <c r="H215" s="1" t="s">
        <v>5757</v>
      </c>
      <c r="I215" s="1" t="s">
        <v>365</v>
      </c>
      <c r="J215" s="1" t="s">
        <v>3613</v>
      </c>
      <c r="K215" s="1" t="s">
        <v>3614</v>
      </c>
      <c r="L215" s="1" t="s">
        <v>6244</v>
      </c>
      <c r="M215" s="1"/>
      <c r="N215" s="1">
        <v>43872</v>
      </c>
      <c r="O215" s="14">
        <v>41875</v>
      </c>
      <c r="P215" s="1">
        <v>41875</v>
      </c>
      <c r="Q215" s="5">
        <f t="shared" si="17"/>
        <v>2.3647303642673007E-2</v>
      </c>
      <c r="R215" s="4">
        <f>SUMIFS(RAW!P:P, RAW!B:B, "GROSS", RAW!E:E,6,RAW!C:C,"IOS")</f>
        <v>1770815</v>
      </c>
    </row>
  </sheetData>
  <autoFilter ref="A1:F1" xr:uid="{00000000-0009-0000-0000-000003000000}"/>
  <phoneticPr fontId="1" type="noConversion"/>
  <conditionalFormatting sqref="P1:P1048576">
    <cfRule type="dataBar" priority="1">
      <dataBar showValue="0">
        <cfvo type="min"/>
        <cfvo type="max"/>
        <color rgb="FF63C384"/>
      </dataBar>
    </cfRule>
    <cfRule type="dataBar" priority="3">
      <dataBar>
        <cfvo type="min"/>
        <cfvo type="max"/>
        <color rgb="FF63C384"/>
      </dataBar>
    </cfRule>
  </conditionalFormatting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Sort_by_category</vt:lpstr>
      <vt:lpstr>RAW</vt:lpstr>
      <vt:lpstr>Android_by_Type_top_10</vt:lpstr>
      <vt:lpstr>iOS_by_type_top_10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이문형</dc:creator>
  <cp:lastModifiedBy>이문형</cp:lastModifiedBy>
  <dcterms:created xsi:type="dcterms:W3CDTF">2015-06-05T18:19:34Z</dcterms:created>
  <dcterms:modified xsi:type="dcterms:W3CDTF">2020-07-14T07:36:27Z</dcterms:modified>
</cp:coreProperties>
</file>